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DC747B9D-DBBB-FA85-71B4-595EBAB97821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energinet-my.sharepoint.com/personal/jwb_energinet_dk/Documents/Skrivebord/ON/Projekter/Dispatcher/"/>
    </mc:Choice>
  </mc:AlternateContent>
  <xr:revisionPtr revIDLastSave="1497" documentId="13_ncr:1_{AA736044-8EE4-4F4E-A9ED-DC263B1154FF}" xr6:coauthVersionLast="47" xr6:coauthVersionMax="47" xr10:uidLastSave="{916A4202-0AE7-401B-802F-402D2CBD868D}"/>
  <bookViews>
    <workbookView xWindow="-96" yWindow="-96" windowWidth="23232" windowHeight="13872" tabRatio="875" activeTab="6" xr2:uid="{00000000-000D-0000-FFFF-FFFF00000000}"/>
  </bookViews>
  <sheets>
    <sheet name="README" sheetId="45" r:id="rId1"/>
    <sheet name="Main" sheetId="3" r:id="rId2"/>
    <sheet name="Setup" sheetId="7" r:id="rId3"/>
    <sheet name="Battery Storage" sheetId="11" r:id="rId4"/>
    <sheet name="Storage" sheetId="51" r:id="rId5"/>
    <sheet name="Battery" sheetId="39" r:id="rId6"/>
    <sheet name="HP" sheetId="52" r:id="rId7"/>
    <sheet name="KV" sheetId="53" r:id="rId8"/>
    <sheet name="EB" sheetId="50" r:id="rId9"/>
    <sheet name="Ancillary services" sheetId="17" r:id="rId10"/>
    <sheet name="Sold Capacity" sheetId="49" r:id="rId11"/>
    <sheet name="TimeSeries" sheetId="32" r:id="rId12"/>
    <sheet name="Results" sheetId="9" r:id="rId13"/>
    <sheet name="DA Bidder" sheetId="46" r:id="rId14"/>
  </sheets>
  <definedNames>
    <definedName name="_xlnm._FilterDatabase" localSheetId="12" hidden="1">Results!$H$1:$HF$8760</definedName>
    <definedName name="_xlnm._FilterDatabase" localSheetId="11" hidden="1">TimeSeries!$A$1:$BG$8761</definedName>
    <definedName name="_xlchart.v1.0" hidden="1">'Battery Storage'!$A$2:$A$7</definedName>
    <definedName name="_xlchart.v1.1" hidden="1">'Battery Storage'!$B$2:$B$7</definedName>
    <definedName name="_xlchart.v1.2" hidden="1">'Battery Storage'!$C$2:$C$7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39" l="1"/>
  <c r="B6" i="3"/>
  <c r="B5" i="3" s="1"/>
  <c r="C46" i="3"/>
  <c r="B32" i="3"/>
  <c r="B33" i="3"/>
  <c r="B34" i="3"/>
  <c r="B35" i="3"/>
  <c r="B36" i="3"/>
  <c r="B37" i="3"/>
  <c r="B38" i="3"/>
  <c r="B39" i="3"/>
  <c r="B40" i="3"/>
  <c r="B41" i="3"/>
  <c r="C44" i="3"/>
  <c r="N3" i="53"/>
  <c r="N3" i="52"/>
  <c r="N4" i="52"/>
  <c r="N5" i="52"/>
  <c r="N2" i="52"/>
  <c r="N2" i="53"/>
  <c r="N3" i="50"/>
  <c r="N2" i="50"/>
  <c r="X9" i="39"/>
  <c r="G2" i="17"/>
  <c r="G6" i="17" l="1"/>
  <c r="G5" i="17"/>
  <c r="X3" i="39"/>
  <c r="X4" i="39"/>
  <c r="X5" i="39"/>
  <c r="X6" i="39"/>
  <c r="X7" i="39"/>
  <c r="X8" i="39"/>
  <c r="X2" i="39"/>
  <c r="G3" i="17"/>
  <c r="G4" i="17"/>
  <c r="G9" i="17"/>
  <c r="D4" i="11"/>
  <c r="D2" i="11"/>
  <c r="J1" i="17"/>
  <c r="C48" i="3" l="1"/>
  <c r="C39" i="3" l="1"/>
  <c r="C35" i="3"/>
  <c r="C33" i="3"/>
  <c r="C38" i="3"/>
  <c r="C41" i="3"/>
  <c r="C32" i="3"/>
  <c r="C36" i="3"/>
  <c r="C37" i="3"/>
  <c r="C40" i="3"/>
  <c r="C34" i="3"/>
</calcChain>
</file>

<file path=xl/sharedStrings.xml><?xml version="1.0" encoding="utf-8"?>
<sst xmlns="http://schemas.openxmlformats.org/spreadsheetml/2006/main" count="770" uniqueCount="287">
  <si>
    <t>Elspot</t>
  </si>
  <si>
    <t>Properties</t>
  </si>
  <si>
    <t>startCosts</t>
  </si>
  <si>
    <t>plotColor</t>
  </si>
  <si>
    <t>FCR_Price</t>
  </si>
  <si>
    <t>Unit</t>
  </si>
  <si>
    <t>MW</t>
  </si>
  <si>
    <t>DKK/start</t>
  </si>
  <si>
    <t>PlotColor</t>
  </si>
  <si>
    <t>P</t>
  </si>
  <si>
    <t>RampDown</t>
  </si>
  <si>
    <t>MaxTime</t>
  </si>
  <si>
    <t>Input</t>
  </si>
  <si>
    <t>Parameter</t>
  </si>
  <si>
    <t>Explanation</t>
  </si>
  <si>
    <t xml:space="preserve">min </t>
  </si>
  <si>
    <t>FCR</t>
  </si>
  <si>
    <t>days</t>
  </si>
  <si>
    <t>Ancillary service</t>
  </si>
  <si>
    <t>Active</t>
  </si>
  <si>
    <t>Dwn</t>
  </si>
  <si>
    <t>Up</t>
  </si>
  <si>
    <t>aFRR_Up</t>
  </si>
  <si>
    <t>aFRR_Down</t>
  </si>
  <si>
    <t>mFRR_Up</t>
  </si>
  <si>
    <t>aFRR_Up_Price</t>
  </si>
  <si>
    <t>aFRR_Down_Price</t>
  </si>
  <si>
    <t>mFRR_Up_Price</t>
  </si>
  <si>
    <t>Running</t>
  </si>
  <si>
    <t>Tariffs</t>
  </si>
  <si>
    <t>Foresight</t>
  </si>
  <si>
    <t>MWh</t>
  </si>
  <si>
    <t>Charge</t>
  </si>
  <si>
    <t>Discharge</t>
  </si>
  <si>
    <t>indigo</t>
  </si>
  <si>
    <t>Battery</t>
  </si>
  <si>
    <t>Todo</t>
  </si>
  <si>
    <t>pMC</t>
  </si>
  <si>
    <t>RampUp</t>
  </si>
  <si>
    <t>Operation Points</t>
  </si>
  <si>
    <t>Line segment</t>
  </si>
  <si>
    <t>Ancillary service cost</t>
  </si>
  <si>
    <t>DKK/MW/h</t>
  </si>
  <si>
    <t>TotalCost</t>
  </si>
  <si>
    <t>MW/Min</t>
  </si>
  <si>
    <t>Perfect Foresight</t>
  </si>
  <si>
    <t>LoadFactor</t>
  </si>
  <si>
    <t>lightcoral</t>
  </si>
  <si>
    <t>lightblue</t>
  </si>
  <si>
    <t>lightsalmon</t>
  </si>
  <si>
    <t>khaki</t>
  </si>
  <si>
    <t>gray</t>
  </si>
  <si>
    <t>coral</t>
  </si>
  <si>
    <t>teal</t>
  </si>
  <si>
    <t>powderblue</t>
  </si>
  <si>
    <t>This is a product develop by OPTINEERING  (author: Jesper Buck)</t>
  </si>
  <si>
    <t xml:space="preserve">The OPTINEERING Dispatch Model allows the user to maxmimize the value creation of assets by utlizing all the energy markets incl. Ancillary services. </t>
  </si>
  <si>
    <t>Requirements</t>
  </si>
  <si>
    <t>- Python 3.9</t>
  </si>
  <si>
    <t>- OR-Tools</t>
  </si>
  <si>
    <t>- Plotly</t>
  </si>
  <si>
    <t>- xlwings</t>
  </si>
  <si>
    <t>Contact</t>
  </si>
  <si>
    <t>jb@optineering.dk</t>
  </si>
  <si>
    <t xml:space="preserve">Enjoy :) </t>
  </si>
  <si>
    <t>About the model</t>
  </si>
  <si>
    <t>Charge High</t>
  </si>
  <si>
    <t>Discharge High</t>
  </si>
  <si>
    <t>Energy Storage</t>
  </si>
  <si>
    <t>Usage:</t>
  </si>
  <si>
    <t xml:space="preserve">The Excel works as a UI where one can change the information, settings and scenarios. The optimization model reads the Excel-input and maximaizes value creation. </t>
  </si>
  <si>
    <t>mFRR_Down</t>
  </si>
  <si>
    <t>mFRR_Down_Price</t>
  </si>
  <si>
    <t>lower</t>
  </si>
  <si>
    <t>upper</t>
  </si>
  <si>
    <t>Storage Segment</t>
  </si>
  <si>
    <t>seg1</t>
  </si>
  <si>
    <t>seg2</t>
  </si>
  <si>
    <t>seg3</t>
  </si>
  <si>
    <t>cost</t>
  </si>
  <si>
    <t>DateStart</t>
  </si>
  <si>
    <t>DateEnd</t>
  </si>
  <si>
    <t>DSO</t>
  </si>
  <si>
    <t>30TR_ALV</t>
  </si>
  <si>
    <t>Connection_type</t>
  </si>
  <si>
    <t>Name</t>
  </si>
  <si>
    <t>ALV/BLV/…</t>
  </si>
  <si>
    <t>DKX</t>
  </si>
  <si>
    <t>area</t>
  </si>
  <si>
    <t>FFR</t>
  </si>
  <si>
    <t>FFR_Price</t>
  </si>
  <si>
    <t>FFR_DemandMW</t>
  </si>
  <si>
    <t>FFR_PurchasedMW</t>
  </si>
  <si>
    <t>EnergyReservation</t>
  </si>
  <si>
    <t>E</t>
  </si>
  <si>
    <t>%</t>
  </si>
  <si>
    <t>NEM</t>
  </si>
  <si>
    <t>date</t>
  </si>
  <si>
    <t>Maximum calculation time before giving an answer</t>
  </si>
  <si>
    <t>How far out the model can see</t>
  </si>
  <si>
    <t>How far it will use data</t>
  </si>
  <si>
    <t>Start date for analysis</t>
  </si>
  <si>
    <t>End date for analysis</t>
  </si>
  <si>
    <t>Avaiable Energy content of storage</t>
  </si>
  <si>
    <t>Costs for starting the unit</t>
  </si>
  <si>
    <t>Bidding zone  of the unit</t>
  </si>
  <si>
    <t>Local grid company</t>
  </si>
  <si>
    <t>Tariff of the unit - names comes from Energidataservice</t>
  </si>
  <si>
    <t>Simply add a storage segment by fillling out another row.</t>
  </si>
  <si>
    <t>Divides the content of the storage into segments in order to associate different cost levels for SoC</t>
  </si>
  <si>
    <t>E.g. degradation when fully charged</t>
  </si>
  <si>
    <t>Characteristic</t>
  </si>
  <si>
    <r>
      <t>DKK/MWh</t>
    </r>
    <r>
      <rPr>
        <vertAlign val="subscript"/>
        <sz val="9"/>
        <color theme="0"/>
        <rFont val="Arial"/>
        <family val="2"/>
        <scheme val="minor"/>
      </rPr>
      <t>e</t>
    </r>
  </si>
  <si>
    <t xml:space="preserve">Name of line segment - e.g "charge High" </t>
  </si>
  <si>
    <t>Start/end power of the line segment [MW]</t>
  </si>
  <si>
    <t>Effciency of the line segment [%]</t>
  </si>
  <si>
    <t>O&amp;M costs for the point [%]</t>
  </si>
  <si>
    <t>Ramping rates for the point - Up in power</t>
  </si>
  <si>
    <t>Ramping rates for the point - Down in power</t>
  </si>
  <si>
    <t>Cost for delivering energy</t>
  </si>
  <si>
    <t>Creation of line segments to increase the degree of details for the unit by modelling several operational areas. E.g. if the battery suffers tear/degradation in certain charge/discharge capacities.</t>
  </si>
  <si>
    <t>To define an operational area, one must fill a start- &amp; endpoint - shown on the table beneath. As long as the nameing is the same, the model will find max and min from the input.</t>
  </si>
  <si>
    <t>This creates the setup for ancillary service - new services can easily be defined if need</t>
  </si>
  <si>
    <t>Choose color for plotting the battery (Name on CSS Color)</t>
  </si>
  <si>
    <t>Results</t>
  </si>
  <si>
    <t>MW/h</t>
  </si>
  <si>
    <t>Share</t>
  </si>
  <si>
    <t>Reference (FCR-D)</t>
  </si>
  <si>
    <t>kDKK</t>
  </si>
  <si>
    <t>Total earnings</t>
  </si>
  <si>
    <t>Increased value</t>
  </si>
  <si>
    <t>Type</t>
  </si>
  <si>
    <t>Curve</t>
  </si>
  <si>
    <t>Exported At</t>
  </si>
  <si>
    <t>Time Zone</t>
  </si>
  <si>
    <t>CEST</t>
  </si>
  <si>
    <t>Member</t>
  </si>
  <si>
    <t>Portfolio</t>
  </si>
  <si>
    <t>Area</t>
  </si>
  <si>
    <t>DK1</t>
  </si>
  <si>
    <t>Currency</t>
  </si>
  <si>
    <t>EUR</t>
  </si>
  <si>
    <t>Simply</t>
  </si>
  <si>
    <t>Simply_battery</t>
  </si>
  <si>
    <t>Initial Storage</t>
  </si>
  <si>
    <t>Initial and ending storage level</t>
  </si>
  <si>
    <t>FCR-D_Up_early</t>
  </si>
  <si>
    <t>FCR-D_Down_late</t>
  </si>
  <si>
    <t>FCR-N_early</t>
  </si>
  <si>
    <t>FCR-N_late</t>
  </si>
  <si>
    <t>FCR-D_Down_early</t>
  </si>
  <si>
    <t>FCR-D_Up_late</t>
  </si>
  <si>
    <t>Clearing order</t>
  </si>
  <si>
    <t>ANCS req for iterations</t>
  </si>
  <si>
    <t>DA</t>
  </si>
  <si>
    <t>Charing can be stopped must be in NEM req. (Check if it works propper)</t>
  </si>
  <si>
    <t>EB</t>
  </si>
  <si>
    <t>Storage</t>
  </si>
  <si>
    <t>Charge_MW</t>
  </si>
  <si>
    <t>Discharge_MW</t>
  </si>
  <si>
    <t>StorageSize_MWh</t>
  </si>
  <si>
    <t>iniStorage_MWh</t>
  </si>
  <si>
    <t>Storage for primary product either being heat or hydrogen</t>
  </si>
  <si>
    <t>Setup, MWh</t>
  </si>
  <si>
    <t>qMC</t>
  </si>
  <si>
    <t>fMC</t>
  </si>
  <si>
    <r>
      <t>DKK/MWh</t>
    </r>
    <r>
      <rPr>
        <vertAlign val="subscript"/>
        <sz val="9"/>
        <color theme="0"/>
        <rFont val="Arial"/>
        <family val="2"/>
        <scheme val="minor"/>
      </rPr>
      <t>q</t>
    </r>
  </si>
  <si>
    <r>
      <t>DKK/MWh</t>
    </r>
    <r>
      <rPr>
        <vertAlign val="subscript"/>
        <sz val="9"/>
        <color theme="0"/>
        <rFont val="Arial"/>
        <family val="2"/>
        <scheme val="minor"/>
      </rPr>
      <t>f</t>
    </r>
  </si>
  <si>
    <t>Q</t>
  </si>
  <si>
    <t>F</t>
  </si>
  <si>
    <t>MJ/s</t>
  </si>
  <si>
    <t>Temperature</t>
  </si>
  <si>
    <t>C</t>
  </si>
  <si>
    <t>Cv-line</t>
  </si>
  <si>
    <t>Coef</t>
  </si>
  <si>
    <t>Bypass</t>
  </si>
  <si>
    <t>Node</t>
  </si>
  <si>
    <t>Network</t>
  </si>
  <si>
    <t>Heat</t>
  </si>
  <si>
    <t>Heat Demand</t>
  </si>
  <si>
    <t>HT</t>
  </si>
  <si>
    <t>LT</t>
  </si>
  <si>
    <t>MT</t>
  </si>
  <si>
    <t>HP</t>
  </si>
  <si>
    <t>KV</t>
  </si>
  <si>
    <t>mediumseagreen</t>
  </si>
  <si>
    <t>royalblue</t>
  </si>
  <si>
    <t>slategrey</t>
  </si>
  <si>
    <t>KV.On</t>
  </si>
  <si>
    <t>KV.Starts</t>
  </si>
  <si>
    <t>KV.P</t>
  </si>
  <si>
    <t>KV.Q</t>
  </si>
  <si>
    <t>KV.bypass</t>
  </si>
  <si>
    <t>KV.Condens</t>
  </si>
  <si>
    <t>KV.F</t>
  </si>
  <si>
    <t>KV.TotalCosts</t>
  </si>
  <si>
    <t>KV.pCosts</t>
  </si>
  <si>
    <t>KV.AS_Revenue</t>
  </si>
  <si>
    <t>KV.ActiveLine</t>
  </si>
  <si>
    <t>Heat_Demand</t>
  </si>
  <si>
    <t>EB.On</t>
  </si>
  <si>
    <t>EB.Starts</t>
  </si>
  <si>
    <t>EB.P</t>
  </si>
  <si>
    <t>EB.Q</t>
  </si>
  <si>
    <t>EB.bypass</t>
  </si>
  <si>
    <t>EB.Condens</t>
  </si>
  <si>
    <t>EB.F</t>
  </si>
  <si>
    <t>EB.TotalCosts</t>
  </si>
  <si>
    <t>EB.pCosts</t>
  </si>
  <si>
    <t>EB.AS_Revenue</t>
  </si>
  <si>
    <t>EB.ActiveLine</t>
  </si>
  <si>
    <t>HP.On</t>
  </si>
  <si>
    <t>HP.Starts</t>
  </si>
  <si>
    <t>HP.P</t>
  </si>
  <si>
    <t>HP.Q</t>
  </si>
  <si>
    <t>HP.bypass</t>
  </si>
  <si>
    <t>HP.Condens</t>
  </si>
  <si>
    <t>HP.F</t>
  </si>
  <si>
    <t>HP.TotalCosts</t>
  </si>
  <si>
    <t>HP.pCosts</t>
  </si>
  <si>
    <t>HP.AS_Revenue</t>
  </si>
  <si>
    <t>HP.ActiveLine</t>
  </si>
  <si>
    <t>Battery.On</t>
  </si>
  <si>
    <t>Battery.Starts</t>
  </si>
  <si>
    <t>Battery.P</t>
  </si>
  <si>
    <t>Battery.P_storage</t>
  </si>
  <si>
    <t>Battery.TotalCosts</t>
  </si>
  <si>
    <t>Battery.pCosts</t>
  </si>
  <si>
    <t>Battery.AS_Revenue</t>
  </si>
  <si>
    <t>Battery.ActiveLine</t>
  </si>
  <si>
    <t>BP</t>
  </si>
  <si>
    <t>Battery.SoC</t>
  </si>
  <si>
    <t>Plant/Battery</t>
  </si>
  <si>
    <t>plant</t>
  </si>
  <si>
    <t>EB.aFRR_Up</t>
  </si>
  <si>
    <t>EB.mFRR_Up</t>
  </si>
  <si>
    <t>KV.aFRR_Up</t>
  </si>
  <si>
    <t>KV.mFRR_Up</t>
  </si>
  <si>
    <t>HP.aFRR_Up</t>
  </si>
  <si>
    <t>HP.mFRR_Up</t>
  </si>
  <si>
    <t>Battery.aFRR_Up</t>
  </si>
  <si>
    <t>Battery.mFRR_Up</t>
  </si>
  <si>
    <t>EB.FCR</t>
  </si>
  <si>
    <t>EB.aFRR_Down</t>
  </si>
  <si>
    <t>KV.FCR</t>
  </si>
  <si>
    <t>KV.aFRR_Down</t>
  </si>
  <si>
    <t>HP.FCR</t>
  </si>
  <si>
    <t>HP.aFRR_Down</t>
  </si>
  <si>
    <t>Battery.FCR</t>
  </si>
  <si>
    <t>Battery.aFRR_Down</t>
  </si>
  <si>
    <t>asset type</t>
  </si>
  <si>
    <t>L1</t>
  </si>
  <si>
    <t>Invest</t>
  </si>
  <si>
    <t>Yes/No</t>
  </si>
  <si>
    <t>Yes</t>
  </si>
  <si>
    <t>max_invest_size</t>
  </si>
  <si>
    <t>capex_cost</t>
  </si>
  <si>
    <t>MDKK/yr/MW</t>
  </si>
  <si>
    <t>Allows for investment in further capacity</t>
  </si>
  <si>
    <t xml:space="preserve">Maximum increase </t>
  </si>
  <si>
    <t>Investment +  Fixed O&amp;M pr year/mw</t>
  </si>
  <si>
    <t>Defines heat production plants, batteries, hydrogen,..</t>
  </si>
  <si>
    <t>Battery.mFRR_Down</t>
  </si>
  <si>
    <t>EB.mFRR_Down</t>
  </si>
  <si>
    <t>KV.mFRR_Down</t>
  </si>
  <si>
    <t>HP.mFRR_Down</t>
  </si>
  <si>
    <t>max_storage_size</t>
  </si>
  <si>
    <t>capacity_costs</t>
  </si>
  <si>
    <t>max_capacity_size</t>
  </si>
  <si>
    <t>Cerius A/S</t>
  </si>
  <si>
    <t>eNet</t>
  </si>
  <si>
    <t>==</t>
  </si>
  <si>
    <t>Charge capacity</t>
  </si>
  <si>
    <t>Discharge capcity</t>
  </si>
  <si>
    <t>Storage size</t>
  </si>
  <si>
    <t>Initial (t0) storage</t>
  </si>
  <si>
    <t>Yes/No to investment</t>
  </si>
  <si>
    <t>Max investment</t>
  </si>
  <si>
    <t>Max capacity size (charge/discharge)</t>
  </si>
  <si>
    <t>Investment + capex cost (MDKK/MW/year), energy</t>
  </si>
  <si>
    <t>Investment + capex cost (MDKK/MW/year), capcity</t>
  </si>
  <si>
    <t>temperature</t>
  </si>
  <si>
    <t>COP</t>
  </si>
  <si>
    <t>cop_factor</t>
  </si>
  <si>
    <t>EB.temp</t>
  </si>
  <si>
    <t>KV.temp</t>
  </si>
  <si>
    <t>HP.temp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</si>
</sst>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0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.00\ _k_r_._-;\-* #,##0.00\ _k_r_._-;_-* &quot;-&quot;??\ _k_r_._-;_-@_-"/>
    <numFmt numFmtId="166" formatCode="0.0"/>
    <numFmt numFmtId="167" formatCode="_ * #,##0_ ;_ * \-#,##0_ ;_ * &quot;-&quot;_ ;_ @_ "/>
    <numFmt numFmtId="168" formatCode="_ &quot;kr.&quot;\ * #,##0.00_ ;_ &quot;kr.&quot;\ * \-#,##0.00_ ;_ &quot;kr.&quot;\ * &quot;-&quot;??_ ;_ @_ "/>
    <numFmt numFmtId="169" formatCode="_ * #,##0.00_ ;_ * \-#,##0.00_ ;_ * &quot;-&quot;??_ ;_ @_ "/>
    <numFmt numFmtId="170" formatCode="#,##0&quot; kr&quot;;[Red]\-#,##0&quot; kr&quot;"/>
    <numFmt numFmtId="171" formatCode="_([$€-2]\ * #,##0.00_);_([$€-2]\ * \(#,##0.00\);_([$€-2]\ * &quot;-&quot;??_)"/>
    <numFmt numFmtId="172" formatCode="#,##0.0_);\(#,##0.0\)"/>
    <numFmt numFmtId="173" formatCode="\€#,##0.0_);\(\€#,##0.0\)"/>
    <numFmt numFmtId="174" formatCode="&quot;£&quot;#,##0.0_);\(&quot;£&quot;#,##0.0\)"/>
    <numFmt numFmtId="175" formatCode="\$#,##0.0_);\(\$#,##0.0\)"/>
    <numFmt numFmtId="176" formatCode="_(* #,##0.0_%_);_(* \(#,##0.0_%\);_(* &quot; - &quot;_%_);_(@_)"/>
    <numFmt numFmtId="177" formatCode="_(* #,##0.0%_);_(* \(#,##0.0%\);_(* &quot; - &quot;\%_);_(@_)"/>
    <numFmt numFmtId="178" formatCode="_(* #,##0_);_(* \(#,##0\);_(* &quot; - &quot;_);_(@_)"/>
    <numFmt numFmtId="179" formatCode="_(* #,##0.0_);_(* \(#,##0.0\);_(* &quot; - &quot;_);_(@_)"/>
    <numFmt numFmtId="180" formatCode="_(* #,##0.00_);_(* \(#,##0.00\);_(* &quot; - &quot;_);_(@_)"/>
    <numFmt numFmtId="181" formatCode="_(* #,##0.000_);_(* \(#,##0.000\);_(* &quot; - &quot;_);_(@_)"/>
    <numFmt numFmtId="182" formatCode="#,##0;\(#,##0\);&quot;-&quot;"/>
    <numFmt numFmtId="183" formatCode="#,##0.0\x_);\(#,##0.0\x\)"/>
    <numFmt numFmtId="184" formatCode="#,##0.0_x_);\(#,##0.0\)_x"/>
    <numFmt numFmtId="185" formatCode="#,##0.0%_);\(#,##0.0%\)"/>
    <numFmt numFmtId="186" formatCode="\€#,##0_);\(\€#,##0\)"/>
    <numFmt numFmtId="187" formatCode="&quot;£&quot;#,##0_);\(&quot;£&quot;#,##0\)"/>
    <numFmt numFmtId="188" formatCode="\$#,##0_);\(\$#,##0\)"/>
    <numFmt numFmtId="189" formatCode="_([$€]* #,##0.00_);_([$€]* \(#,##0.00\);_([$€]* &quot;-&quot;??_);_(@_)"/>
    <numFmt numFmtId="190" formatCode="_-* #,##0.00\ _k_r_-;\-* #,##0.00\ _k_r_-;_-* &quot;-&quot;??\ _k_r_-;_-@_-"/>
    <numFmt numFmtId="191" formatCode="_-* #,##0.00\ &quot;kr&quot;_-;\-* #,##0.00\ &quot;kr&quot;_-;_-* &quot;-&quot;??\ &quot;kr&quot;_-;_-@_-"/>
    <numFmt numFmtId="192" formatCode="_(* #,##0.0_);_(* \(#,##0.0\);_(* &quot;&quot;\ \-\ &quot;&quot;_);_(@_)"/>
    <numFmt numFmtId="193" formatCode="_-* #,##0.0_-;\-* #,##0.0_-;_-* &quot;-&quot;??_-;_-@_-"/>
    <numFmt numFmtId="194" formatCode="0.0%"/>
    <numFmt numFmtId="195" formatCode="_-* #,##0.0\ _k_r_._-;\-* #,##0.0\ _k_r_._-;_-* &quot;-&quot;?\ _k_r_._-;_-@_-"/>
    <numFmt numFmtId="196" formatCode="_-* #,##0.000_-;\-* #,##0.000_-;_-* &quot;-&quot;??_-;_-@_-"/>
    <numFmt numFmtId="197" formatCode="_-&quot;$&quot;* #,##0.00_-;\-&quot;$&quot;* #,##0.00_-;_-&quot;$&quot;* &quot;-&quot;??_-;_-@_-"/>
    <numFmt numFmtId="198" formatCode="&quot;$&quot;#,##0.00"/>
    <numFmt numFmtId="199" formatCode="dd/mm/yy\ hh:mm;@"/>
    <numFmt numFmtId="200" formatCode="dd\/mm\/yyyy\ \ hh:mm\ &quot;CEST&quot;;@"/>
    <numFmt numFmtId="201" formatCode="_-* #,##0.0000_-;\-* #,##0.0000_-;_-* &quot;-&quot;??_-;_-@_-"/>
  </numFmts>
  <fonts count="119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rgb="FF9C0006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rgb="FF9C6500"/>
      <name val="Arial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name val="Geneva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i/>
      <sz val="11"/>
      <color indexed="23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sz val="9"/>
      <name val="Arial"/>
      <family val="2"/>
    </font>
    <font>
      <sz val="9"/>
      <name val="NewsGoth Lt BT"/>
      <family val="2"/>
    </font>
    <font>
      <sz val="9"/>
      <name val="NewsGoth Dm BT"/>
      <family val="2"/>
    </font>
    <font>
      <sz val="10"/>
      <name val="Helvetica"/>
    </font>
    <font>
      <b/>
      <sz val="10"/>
      <color indexed="63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52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0"/>
      <color indexed="9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8"/>
      <color indexed="56"/>
      <name val="Cambria"/>
      <family val="2"/>
    </font>
    <font>
      <sz val="10"/>
      <color indexed="20"/>
      <name val="Arial"/>
      <family val="2"/>
    </font>
    <font>
      <sz val="10"/>
      <name val="Helv"/>
    </font>
    <font>
      <sz val="10"/>
      <name val="Courier"/>
      <family val="3"/>
    </font>
    <font>
      <sz val="10"/>
      <color indexed="12"/>
      <name val="Arial"/>
      <family val="2"/>
    </font>
    <font>
      <b/>
      <sz val="12"/>
      <name val="Arial Narrow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sz val="8"/>
      <color indexed="13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8"/>
      <color theme="3"/>
      <name val="Arial"/>
      <family val="2"/>
      <scheme val="major"/>
    </font>
    <font>
      <sz val="8"/>
      <name val="Comic Sans MS"/>
      <family val="4"/>
    </font>
    <font>
      <sz val="11"/>
      <color indexed="8"/>
      <name val="Arial"/>
      <family val="2"/>
    </font>
    <font>
      <b/>
      <sz val="10"/>
      <color indexed="56"/>
      <name val="Arial"/>
      <family val="2"/>
    </font>
    <font>
      <b/>
      <sz val="9"/>
      <color indexed="9"/>
      <name val="Arial"/>
      <family val="2"/>
    </font>
    <font>
      <u/>
      <sz val="11"/>
      <color theme="10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  <scheme val="minor"/>
    </font>
    <font>
      <sz val="9"/>
      <color rgb="FFFF0000"/>
      <name val="Arial"/>
      <family val="2"/>
      <scheme val="minor"/>
    </font>
    <font>
      <sz val="11"/>
      <color rgb="FF9C5700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indexed="8"/>
      <name val="Arial"/>
      <family val="2"/>
      <scheme val="minor"/>
    </font>
    <font>
      <i/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Arial"/>
      <family val="2"/>
      <scheme val="minor"/>
    </font>
    <font>
      <sz val="12"/>
      <name val="Arial"/>
      <family val="2"/>
      <scheme val="minor"/>
    </font>
    <font>
      <sz val="8"/>
      <color theme="7" tint="-0.24994659260841701"/>
      <name val="Arial"/>
      <family val="2"/>
      <scheme val="minor"/>
    </font>
    <font>
      <b/>
      <sz val="8"/>
      <color theme="7" tint="-0.24994659260841701"/>
      <name val="Arial"/>
      <family val="1"/>
      <scheme val="major"/>
    </font>
    <font>
      <b/>
      <sz val="14"/>
      <color theme="0"/>
      <name val="Arial"/>
      <family val="2"/>
      <scheme val="minor"/>
    </font>
    <font>
      <b/>
      <sz val="28"/>
      <color theme="0"/>
      <name val="Arial"/>
      <family val="1"/>
      <scheme val="major"/>
    </font>
    <font>
      <b/>
      <sz val="14"/>
      <color theme="3"/>
      <name val="Arial"/>
      <family val="2"/>
      <scheme val="minor"/>
    </font>
    <font>
      <b/>
      <sz val="14"/>
      <color theme="7"/>
      <name val="Arial"/>
      <family val="2"/>
      <scheme val="minor"/>
    </font>
    <font>
      <b/>
      <sz val="14"/>
      <color theme="3"/>
      <name val="Calibri"/>
      <family val="2"/>
    </font>
    <font>
      <b/>
      <sz val="12"/>
      <color theme="3"/>
      <name val="Arial"/>
      <family val="2"/>
      <scheme val="minor"/>
    </font>
    <font>
      <b/>
      <sz val="12"/>
      <color theme="7"/>
      <name val="Arial"/>
      <family val="2"/>
      <scheme val="minor"/>
    </font>
    <font>
      <b/>
      <sz val="48"/>
      <color theme="0"/>
      <name val="Arial"/>
      <family val="1"/>
      <scheme val="major"/>
    </font>
    <font>
      <sz val="11"/>
      <color theme="1" tint="0.24994659260841701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8303F"/>
      <name val="Arial"/>
      <family val="2"/>
    </font>
    <font>
      <b/>
      <sz val="9"/>
      <name val="Arial"/>
      <family val="2"/>
      <scheme val="minor"/>
    </font>
    <font>
      <sz val="10"/>
      <color rgb="FF08303F"/>
      <name val="Arial"/>
      <family val="2"/>
      <scheme val="minor"/>
    </font>
    <font>
      <sz val="9"/>
      <color theme="0"/>
      <name val="Microsoft Sans Serif"/>
      <family val="2"/>
    </font>
    <font>
      <sz val="11"/>
      <color theme="0"/>
      <name val="Microsoft Sans Serif"/>
      <family val="2"/>
    </font>
    <font>
      <b/>
      <sz val="11"/>
      <color theme="0"/>
      <name val="Microsoft Sans Serif"/>
      <family val="2"/>
    </font>
    <font>
      <u/>
      <sz val="11"/>
      <color theme="10"/>
      <name val="Microsoft Sans Serif"/>
      <family val="2"/>
    </font>
    <font>
      <sz val="9"/>
      <color theme="0"/>
      <name val="Arial"/>
      <family val="2"/>
      <scheme val="minor"/>
    </font>
    <font>
      <sz val="10"/>
      <name val="Arial"/>
      <family val="2"/>
      <scheme val="minor"/>
    </font>
    <font>
      <i/>
      <sz val="10"/>
      <color theme="0"/>
      <name val="Arial"/>
      <family val="2"/>
      <scheme val="minor"/>
    </font>
    <font>
      <b/>
      <sz val="11"/>
      <color rgb="FFFFFFFF"/>
      <name val="Arial"/>
      <family val="2"/>
      <scheme val="minor"/>
    </font>
    <font>
      <vertAlign val="subscript"/>
      <sz val="9"/>
      <color theme="0"/>
      <name val="Arial"/>
      <family val="2"/>
      <scheme val="minor"/>
    </font>
    <font>
      <b/>
      <i/>
      <sz val="14"/>
      <color theme="0"/>
      <name val="Arial"/>
      <family val="2"/>
      <scheme val="minor"/>
    </font>
    <font>
      <i/>
      <sz val="11"/>
      <color theme="0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i/>
      <sz val="9"/>
      <color theme="0"/>
      <name val="Arial"/>
      <family val="2"/>
      <scheme val="minor"/>
    </font>
    <font>
      <sz val="11"/>
      <color theme="4" tint="-0.499984740745262"/>
      <name val="Arial"/>
      <family val="2"/>
      <scheme val="minor"/>
    </font>
    <font>
      <b/>
      <sz val="11"/>
      <color theme="4" tint="-0.499984740745262"/>
      <name val="Arial"/>
      <family val="2"/>
      <scheme val="minor"/>
    </font>
    <font>
      <b/>
      <sz val="8"/>
      <color theme="1"/>
      <name val="Arial"/>
      <family val="2"/>
      <scheme val="minor"/>
    </font>
    <font>
      <sz val="8"/>
      <color theme="0"/>
      <name val="Arial"/>
      <family val="2"/>
      <scheme val="minor"/>
    </font>
    <font>
      <sz val="8"/>
      <name val="Arial"/>
      <family val="2"/>
      <scheme val="minor"/>
    </font>
    <font>
      <sz val="7"/>
      <color theme="1"/>
      <name val="Arial"/>
      <family val="2"/>
      <scheme val="minor"/>
    </font>
    <font>
      <b/>
      <sz val="7"/>
      <color theme="1"/>
      <name val="Arial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0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7727E"/>
        <bgColor rgb="FF000000"/>
      </patternFill>
    </fill>
    <fill>
      <patternFill patternType="solid">
        <fgColor rgb="FFF3A87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ashed">
        <color indexed="64"/>
      </left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7"/>
      </top>
      <bottom style="thin">
        <color theme="9" tint="0.59996337778862885"/>
      </bottom>
      <diagonal/>
    </border>
    <border>
      <left style="thin">
        <color theme="9" tint="0.59996337778862885"/>
      </left>
      <right style="thin">
        <color theme="7"/>
      </right>
      <top style="thin">
        <color theme="7"/>
      </top>
      <bottom style="thin">
        <color theme="9" tint="0.59996337778862885"/>
      </bottom>
      <diagonal/>
    </border>
    <border>
      <left style="thin">
        <color rgb="FFDAEDE6"/>
      </left>
      <right/>
      <top style="thin">
        <color rgb="FFDAEDE6"/>
      </top>
      <bottom style="thin">
        <color rgb="FFDAEDE6"/>
      </bottom>
      <diagonal/>
    </border>
    <border>
      <left style="thin">
        <color rgb="FFDAEDE6"/>
      </left>
      <right/>
      <top style="thin">
        <color rgb="FF198D8C"/>
      </top>
      <bottom style="thin">
        <color rgb="FFDAEDE6"/>
      </bottom>
      <diagonal/>
    </border>
    <border>
      <left style="thin">
        <color rgb="FFDAEDE6"/>
      </left>
      <right style="thin">
        <color rgb="FFDAEDE6"/>
      </right>
      <top style="thin">
        <color rgb="FFDAEDE6"/>
      </top>
      <bottom style="thin">
        <color rgb="FFDAEDE6"/>
      </bottom>
      <diagonal/>
    </border>
    <border>
      <left/>
      <right/>
      <top/>
      <bottom style="double">
        <color theme="0"/>
      </bottom>
      <diagonal/>
    </border>
    <border>
      <left style="thin">
        <color theme="9" tint="0.59996337778862885"/>
      </left>
      <right/>
      <top/>
      <bottom/>
      <diagonal/>
    </border>
    <border>
      <left style="thin">
        <color theme="9" tint="0.59996337778862885"/>
      </left>
      <right style="thin">
        <color theme="9" tint="0.59996337778862885"/>
      </right>
      <top/>
      <bottom/>
      <diagonal/>
    </border>
  </borders>
  <cellStyleXfs count="45488">
    <xf numFmtId="0" fontId="0" fillId="0" borderId="0"/>
    <xf numFmtId="43" fontId="2" fillId="0" borderId="0" applyFont="0" applyFill="0" applyBorder="0" applyAlignment="0" applyProtection="0"/>
    <xf numFmtId="0" fontId="5" fillId="2" borderId="0" applyNumberFormat="0" applyBorder="0" applyAlignment="0" applyProtection="0"/>
    <xf numFmtId="0" fontId="11" fillId="5" borderId="4" applyNumberFormat="0" applyAlignment="0" applyProtection="0"/>
    <xf numFmtId="0" fontId="13" fillId="6" borderId="4" applyNumberFormat="0" applyAlignment="0" applyProtection="0"/>
    <xf numFmtId="0" fontId="1" fillId="0" borderId="9" applyNumberFormat="0" applyFill="0" applyAlignment="0" applyProtection="0"/>
    <xf numFmtId="43" fontId="2" fillId="0" borderId="0" applyFont="0" applyFill="0" applyBorder="0" applyAlignment="0" applyProtection="0"/>
    <xf numFmtId="0" fontId="18" fillId="4" borderId="0" applyNumberFormat="0" applyBorder="0" applyAlignment="0" applyProtection="0"/>
    <xf numFmtId="0" fontId="19" fillId="0" borderId="0"/>
    <xf numFmtId="0" fontId="19" fillId="0" borderId="0">
      <alignment vertical="top"/>
    </xf>
    <xf numFmtId="0" fontId="51" fillId="0" borderId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39" fillId="38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39" fillId="41" borderId="0" applyNumberFormat="0" applyBorder="0" applyAlignment="0" applyProtection="0"/>
    <xf numFmtId="0" fontId="39" fillId="42" borderId="0" applyNumberFormat="0" applyBorder="0" applyAlignment="0" applyProtection="0"/>
    <xf numFmtId="0" fontId="39" fillId="43" borderId="0" applyNumberFormat="0" applyBorder="0" applyAlignment="0" applyProtection="0"/>
    <xf numFmtId="0" fontId="39" fillId="36" borderId="0" applyNumberFormat="0" applyBorder="0" applyAlignment="0" applyProtection="0"/>
    <xf numFmtId="0" fontId="39" fillId="41" borderId="0" applyNumberFormat="0" applyBorder="0" applyAlignment="0" applyProtection="0"/>
    <xf numFmtId="0" fontId="39" fillId="44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40" fillId="46" borderId="0" applyNumberFormat="0" applyBorder="0" applyAlignment="0" applyProtection="0"/>
    <xf numFmtId="0" fontId="40" fillId="42" borderId="0" applyNumberFormat="0" applyBorder="0" applyAlignment="0" applyProtection="0"/>
    <xf numFmtId="0" fontId="40" fillId="43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49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52" fillId="0" borderId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32" fillId="0" borderId="0" applyNumberFormat="0" applyFill="0" applyBorder="0" applyAlignment="0" applyProtection="0"/>
    <xf numFmtId="0" fontId="27" fillId="34" borderId="0" applyNumberFormat="0" applyBorder="0" applyAlignment="0" applyProtection="0"/>
    <xf numFmtId="0" fontId="19" fillId="40" borderId="10" applyNumberFormat="0" applyFont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29" fillId="45" borderId="12" applyNumberFormat="0" applyAlignment="0" applyProtection="0"/>
    <xf numFmtId="172" fontId="19" fillId="0" borderId="0" applyFont="0" applyFill="0" applyBorder="0" applyProtection="0"/>
    <xf numFmtId="37" fontId="19" fillId="0" borderId="0" applyFont="0" applyFill="0" applyBorder="0" applyProtection="0"/>
    <xf numFmtId="173" fontId="19" fillId="0" borderId="0" applyFont="0" applyFill="0" applyBorder="0" applyProtection="0"/>
    <xf numFmtId="174" fontId="19" fillId="0" borderId="0" applyFont="0" applyFill="0" applyBorder="0" applyProtection="0"/>
    <xf numFmtId="175" fontId="53" fillId="0" borderId="0" applyFont="0" applyFill="0" applyBorder="0" applyProtection="0"/>
    <xf numFmtId="0" fontId="5" fillId="2" borderId="0" applyNumberFormat="0" applyBorder="0" applyAlignment="0" applyProtection="0"/>
    <xf numFmtId="0" fontId="54" fillId="54" borderId="0" applyNumberFormat="0" applyFont="0" applyFill="0" applyBorder="0" applyAlignment="0"/>
    <xf numFmtId="0" fontId="33" fillId="55" borderId="13" applyNumberFormat="0" applyBorder="0" applyAlignment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6" fontId="55" fillId="0" borderId="0">
      <alignment horizontal="right" vertical="top"/>
    </xf>
    <xf numFmtId="177" fontId="56" fillId="0" borderId="0">
      <alignment horizontal="right" vertical="top"/>
    </xf>
    <xf numFmtId="177" fontId="55" fillId="0" borderId="0">
      <alignment horizontal="right" vertical="top"/>
    </xf>
    <xf numFmtId="178" fontId="56" fillId="0" borderId="0" applyFill="0" applyBorder="0">
      <alignment horizontal="right" vertical="top"/>
    </xf>
    <xf numFmtId="179" fontId="56" fillId="0" borderId="0" applyFill="0" applyBorder="0">
      <alignment horizontal="right" vertical="top"/>
    </xf>
    <xf numFmtId="180" fontId="56" fillId="0" borderId="0" applyFill="0" applyBorder="0">
      <alignment horizontal="right" vertical="top"/>
    </xf>
    <xf numFmtId="181" fontId="56" fillId="0" borderId="0" applyFill="0" applyBorder="0">
      <alignment horizontal="right" vertical="top"/>
    </xf>
    <xf numFmtId="0" fontId="57" fillId="0" borderId="0">
      <alignment horizontal="center" wrapText="1"/>
    </xf>
    <xf numFmtId="182" fontId="58" fillId="0" borderId="0" applyFill="0" applyBorder="0">
      <alignment vertical="top"/>
    </xf>
    <xf numFmtId="182" fontId="59" fillId="0" borderId="0" applyFill="0" applyBorder="0" applyProtection="0">
      <alignment vertical="top"/>
    </xf>
    <xf numFmtId="182" fontId="60" fillId="0" borderId="0">
      <alignment vertical="top"/>
    </xf>
    <xf numFmtId="41" fontId="56" fillId="0" borderId="0" applyFill="0" applyBorder="0" applyAlignment="0" applyProtection="0">
      <alignment horizontal="right" vertical="top"/>
    </xf>
    <xf numFmtId="182" fontId="61" fillId="0" borderId="0"/>
    <xf numFmtId="0" fontId="56" fillId="0" borderId="0" applyFill="0" applyBorder="0">
      <alignment horizontal="left" vertical="top"/>
    </xf>
    <xf numFmtId="0" fontId="42" fillId="0" borderId="0" applyNumberFormat="0" applyFill="0" applyBorder="0" applyAlignment="0" applyProtection="0"/>
    <xf numFmtId="0" fontId="19" fillId="0" borderId="0"/>
    <xf numFmtId="0" fontId="43" fillId="35" borderId="0" applyNumberFormat="0" applyBorder="0" applyAlignment="0" applyProtection="0"/>
    <xf numFmtId="2" fontId="62" fillId="56" borderId="0" applyAlignment="0">
      <alignment horizontal="right"/>
      <protection locked="0"/>
    </xf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44" fillId="45" borderId="12" applyNumberFormat="0" applyAlignment="0" applyProtection="0"/>
    <xf numFmtId="0" fontId="30" fillId="0" borderId="17" applyNumberFormat="0" applyFill="0" applyAlignment="0" applyProtection="0"/>
    <xf numFmtId="0" fontId="40" fillId="50" borderId="0" applyNumberFormat="0" applyBorder="0" applyAlignment="0" applyProtection="0"/>
    <xf numFmtId="0" fontId="40" fillId="51" borderId="0" applyNumberFormat="0" applyBorder="0" applyAlignment="0" applyProtection="0"/>
    <xf numFmtId="0" fontId="40" fillId="52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53" borderId="0" applyNumberFormat="0" applyBorder="0" applyAlignment="0" applyProtection="0"/>
    <xf numFmtId="183" fontId="19" fillId="0" borderId="0" applyFont="0" applyFill="0" applyBorder="0" applyProtection="0"/>
    <xf numFmtId="184" fontId="19" fillId="0" borderId="0" applyFont="0" applyFill="0" applyBorder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9" fontId="19" fillId="0" borderId="0" applyFont="0" applyFill="0" applyBorder="0" applyAlignment="0" applyProtection="0"/>
    <xf numFmtId="185" fontId="19" fillId="0" borderId="0" applyFont="0" applyFill="0" applyBorder="0" applyProtection="0"/>
    <xf numFmtId="0" fontId="38" fillId="0" borderId="0"/>
    <xf numFmtId="0" fontId="20" fillId="0" borderId="0"/>
    <xf numFmtId="0" fontId="48" fillId="0" borderId="17" applyNumberFormat="0" applyFill="0" applyAlignment="0" applyProtection="0"/>
    <xf numFmtId="4" fontId="39" fillId="55" borderId="19" applyNumberFormat="0" applyProtection="0">
      <alignment vertical="center"/>
    </xf>
    <xf numFmtId="4" fontId="39" fillId="57" borderId="19" applyNumberFormat="0" applyProtection="0">
      <alignment horizontal="right" vertical="center"/>
    </xf>
    <xf numFmtId="4" fontId="39" fillId="58" borderId="20" applyNumberFormat="0" applyProtection="0">
      <alignment horizontal="left" vertical="center" indent="1"/>
    </xf>
    <xf numFmtId="0" fontId="19" fillId="0" borderId="0"/>
    <xf numFmtId="0" fontId="19" fillId="0" borderId="0"/>
    <xf numFmtId="0" fontId="19" fillId="0" borderId="0"/>
    <xf numFmtId="0" fontId="33" fillId="0" borderId="0">
      <alignment vertical="top"/>
    </xf>
    <xf numFmtId="0" fontId="52" fillId="0" borderId="0"/>
    <xf numFmtId="0" fontId="34" fillId="0" borderId="21" applyNumberFormat="0" applyAlignment="0" applyProtection="0"/>
    <xf numFmtId="0" fontId="35" fillId="0" borderId="21" applyNumberFormat="0" applyAlignment="0" applyProtection="0">
      <alignment horizontal="left" vertical="top"/>
    </xf>
    <xf numFmtId="0" fontId="49" fillId="0" borderId="0" applyNumberFormat="0" applyFill="0" applyBorder="0" applyAlignment="0" applyProtection="0"/>
    <xf numFmtId="3" fontId="19" fillId="0" borderId="0" applyFont="0" applyFill="0" applyBorder="0" applyAlignment="0" applyProtection="0"/>
    <xf numFmtId="167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38" fontId="22" fillId="0" borderId="0" applyFont="0" applyFill="0" applyBorder="0" applyAlignment="0" applyProtection="0"/>
    <xf numFmtId="0" fontId="50" fillId="34" borderId="0" applyNumberFormat="0" applyBorder="0" applyAlignment="0" applyProtection="0"/>
    <xf numFmtId="186" fontId="19" fillId="0" borderId="0" applyFont="0" applyFill="0" applyBorder="0" applyProtection="0"/>
    <xf numFmtId="187" fontId="53" fillId="0" borderId="0" applyFont="0" applyFill="0" applyBorder="0" applyProtection="0"/>
    <xf numFmtId="188" fontId="53" fillId="0" borderId="0" applyFont="0" applyFill="0" applyBorder="0" applyProtection="0"/>
    <xf numFmtId="170" fontId="2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" fontId="23" fillId="59" borderId="0"/>
    <xf numFmtId="0" fontId="19" fillId="0" borderId="0"/>
    <xf numFmtId="0" fontId="32" fillId="0" borderId="0" applyNumberFormat="0" applyFill="0" applyBorder="0" applyAlignment="0" applyProtection="0"/>
    <xf numFmtId="0" fontId="33" fillId="55" borderId="13" applyNumberFormat="0" applyBorder="0" applyAlignment="0"/>
    <xf numFmtId="0" fontId="37" fillId="39" borderId="18" applyNumberFormat="0" applyAlignment="0" applyProtection="0"/>
    <xf numFmtId="0" fontId="38" fillId="0" borderId="0"/>
    <xf numFmtId="0" fontId="33" fillId="0" borderId="0">
      <alignment vertical="top"/>
    </xf>
    <xf numFmtId="0" fontId="2" fillId="0" borderId="0"/>
    <xf numFmtId="0" fontId="2" fillId="0" borderId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0" fontId="28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37" fillId="39" borderId="18" applyNumberFormat="0" applyAlignment="0" applyProtection="0"/>
    <xf numFmtId="0" fontId="31" fillId="0" borderId="0" applyNumberForma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5" fillId="2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6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169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19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0" fontId="31" fillId="0" borderId="0" applyNumberFormat="0" applyFill="0" applyBorder="0" applyAlignment="0" applyProtection="0"/>
    <xf numFmtId="0" fontId="19" fillId="0" borderId="0"/>
    <xf numFmtId="169" fontId="19" fillId="0" borderId="0" applyFont="0" applyFill="0" applyBorder="0" applyAlignment="0" applyProtection="0"/>
    <xf numFmtId="189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64" fillId="0" borderId="0"/>
    <xf numFmtId="0" fontId="13" fillId="6" borderId="4" applyNumberFormat="0" applyAlignment="0" applyProtection="0"/>
    <xf numFmtId="0" fontId="10" fillId="3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1" fillId="5" borderId="4" applyNumberFormat="0" applyAlignment="0" applyProtection="0"/>
    <xf numFmtId="0" fontId="63" fillId="7" borderId="7" applyNumberFormat="0" applyAlignment="0" applyProtection="0"/>
    <xf numFmtId="0" fontId="66" fillId="8" borderId="8" applyNumberFormat="0" applyFont="0" applyAlignment="0" applyProtection="0"/>
    <xf numFmtId="9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" fillId="0" borderId="9" applyNumberFormat="0" applyFill="0" applyAlignment="0" applyProtection="0"/>
    <xf numFmtId="190" fontId="39" fillId="0" borderId="0" applyFont="0" applyFill="0" applyBorder="0" applyAlignment="0" applyProtection="0"/>
    <xf numFmtId="191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191" fontId="39" fillId="0" borderId="0" applyFont="0" applyFill="0" applyBorder="0" applyAlignment="0" applyProtection="0"/>
    <xf numFmtId="0" fontId="64" fillId="0" borderId="0"/>
    <xf numFmtId="0" fontId="19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19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19" fillId="0" borderId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9" fontId="25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6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33" fillId="0" borderId="0" applyFont="0" applyFill="0" applyBorder="0" applyAlignment="0" applyProtection="0"/>
    <xf numFmtId="192" fontId="23" fillId="61" borderId="0" applyFill="0">
      <alignment horizontal="right"/>
    </xf>
    <xf numFmtId="167" fontId="19" fillId="0" borderId="0" applyFont="0" applyFill="0" applyBorder="0" applyAlignment="0" applyProtection="0"/>
    <xf numFmtId="0" fontId="33" fillId="0" borderId="0"/>
    <xf numFmtId="0" fontId="69" fillId="62" borderId="0">
      <alignment horizontal="right" vertical="center"/>
    </xf>
    <xf numFmtId="0" fontId="23" fillId="61" borderId="0" applyFill="0">
      <alignment horizontal="left"/>
    </xf>
    <xf numFmtId="49" fontId="68" fillId="6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5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0" fontId="70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75" fillId="4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>
      <alignment vertical="center"/>
    </xf>
    <xf numFmtId="0" fontId="76" fillId="0" borderId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0" fontId="77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1" fillId="0" borderId="0" applyBorder="0"/>
    <xf numFmtId="0" fontId="83" fillId="0" borderId="0"/>
    <xf numFmtId="0" fontId="93" fillId="0" borderId="0">
      <alignment horizontal="right" vertical="center"/>
    </xf>
    <xf numFmtId="0" fontId="87" fillId="65" borderId="0">
      <alignment horizontal="center" vertical="center"/>
    </xf>
    <xf numFmtId="198" fontId="92" fillId="0" borderId="0">
      <alignment vertical="center"/>
    </xf>
    <xf numFmtId="0" fontId="88" fillId="0" borderId="0">
      <alignment horizontal="right" vertical="center"/>
    </xf>
    <xf numFmtId="0" fontId="86" fillId="64" borderId="0">
      <alignment horizontal="left" vertical="center"/>
    </xf>
    <xf numFmtId="198" fontId="85" fillId="0" borderId="22">
      <alignment horizontal="right" vertical="center"/>
    </xf>
    <xf numFmtId="198" fontId="84" fillId="22" borderId="0">
      <alignment horizontal="right" vertical="center"/>
    </xf>
    <xf numFmtId="198" fontId="84" fillId="0" borderId="0">
      <alignment horizontal="right" vertical="center"/>
    </xf>
    <xf numFmtId="198" fontId="86" fillId="64" borderId="0">
      <alignment horizontal="right" vertical="center"/>
    </xf>
    <xf numFmtId="0" fontId="89" fillId="0" borderId="0">
      <alignment horizontal="left" vertical="center"/>
    </xf>
    <xf numFmtId="198" fontId="92" fillId="0" borderId="0">
      <alignment vertical="center"/>
    </xf>
    <xf numFmtId="0" fontId="90" fillId="0" borderId="0">
      <alignment horizontal="left" vertical="center"/>
    </xf>
    <xf numFmtId="198" fontId="83" fillId="0" borderId="0"/>
    <xf numFmtId="198" fontId="91" fillId="0" borderId="0">
      <alignment horizontal="right" vertical="center"/>
    </xf>
    <xf numFmtId="198" fontId="91" fillId="0" borderId="0">
      <alignment vertical="center"/>
    </xf>
    <xf numFmtId="198" fontId="91" fillId="0" borderId="0">
      <alignment horizontal="left" vertical="center"/>
    </xf>
    <xf numFmtId="0" fontId="88" fillId="0" borderId="0">
      <alignment horizontal="left" vertical="center"/>
    </xf>
    <xf numFmtId="0" fontId="94" fillId="0" borderId="0"/>
    <xf numFmtId="9" fontId="94" fillId="0" borderId="0" applyFont="0" applyFill="0" applyBorder="0" applyAlignment="0" applyProtection="0"/>
    <xf numFmtId="197" fontId="94" fillId="0" borderId="0" applyFont="0" applyFill="0" applyBorder="0" applyAlignment="0" applyProtection="0"/>
    <xf numFmtId="0" fontId="70" fillId="0" borderId="0" applyNumberFormat="0" applyFill="0" applyBorder="0" applyAlignment="0" applyProtection="0"/>
  </cellStyleXfs>
  <cellXfs count="15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/>
    <xf numFmtId="1" fontId="0" fillId="0" borderId="0" xfId="0" applyNumberFormat="1"/>
    <xf numFmtId="0" fontId="0" fillId="0" borderId="0" xfId="0" quotePrefix="1"/>
    <xf numFmtId="0" fontId="71" fillId="0" borderId="0" xfId="0" applyFont="1"/>
    <xf numFmtId="0" fontId="72" fillId="0" borderId="0" xfId="0" applyFont="1"/>
    <xf numFmtId="0" fontId="73" fillId="0" borderId="0" xfId="0" applyFont="1"/>
    <xf numFmtId="43" fontId="71" fillId="0" borderId="0" xfId="1" applyFont="1"/>
    <xf numFmtId="0" fontId="74" fillId="0" borderId="0" xfId="0" applyFont="1"/>
    <xf numFmtId="0" fontId="0" fillId="0" borderId="0" xfId="0" applyAlignment="1">
      <alignment horizontal="center"/>
    </xf>
    <xf numFmtId="164" fontId="71" fillId="0" borderId="0" xfId="1" applyNumberFormat="1" applyFont="1"/>
    <xf numFmtId="1" fontId="71" fillId="0" borderId="0" xfId="0" applyNumberFormat="1" applyFont="1"/>
    <xf numFmtId="0" fontId="78" fillId="0" borderId="0" xfId="0" applyFont="1"/>
    <xf numFmtId="43" fontId="0" fillId="0" borderId="0" xfId="1" applyFont="1"/>
    <xf numFmtId="164" fontId="0" fillId="0" borderId="0" xfId="1" applyNumberFormat="1" applyFont="1"/>
    <xf numFmtId="22" fontId="71" fillId="0" borderId="0" xfId="0" applyNumberFormat="1" applyFont="1" applyAlignment="1">
      <alignment vertical="center" wrapText="1"/>
    </xf>
    <xf numFmtId="2" fontId="1" fillId="0" borderId="0" xfId="0" applyNumberFormat="1" applyFont="1"/>
    <xf numFmtId="164" fontId="0" fillId="0" borderId="0" xfId="0" applyNumberFormat="1"/>
    <xf numFmtId="195" fontId="0" fillId="0" borderId="0" xfId="0" applyNumberFormat="1"/>
    <xf numFmtId="0" fontId="79" fillId="0" borderId="0" xfId="0" applyFont="1"/>
    <xf numFmtId="193" fontId="71" fillId="0" borderId="0" xfId="1" applyNumberFormat="1" applyFont="1"/>
    <xf numFmtId="193" fontId="71" fillId="63" borderId="0" xfId="1" applyNumberFormat="1" applyFont="1" applyFill="1"/>
    <xf numFmtId="2" fontId="71" fillId="0" borderId="0" xfId="0" applyNumberFormat="1" applyFont="1"/>
    <xf numFmtId="193" fontId="71" fillId="0" borderId="0" xfId="1" applyNumberFormat="1" applyFont="1" applyFill="1"/>
    <xf numFmtId="2" fontId="79" fillId="0" borderId="0" xfId="0" applyNumberFormat="1" applyFont="1"/>
    <xf numFmtId="9" fontId="0" fillId="0" borderId="0" xfId="0" applyNumberFormat="1"/>
    <xf numFmtId="193" fontId="71" fillId="0" borderId="0" xfId="1" applyNumberFormat="1" applyFont="1" applyFill="1" applyBorder="1"/>
    <xf numFmtId="164" fontId="71" fillId="0" borderId="0" xfId="1" applyNumberFormat="1" applyFont="1" applyFill="1" applyBorder="1"/>
    <xf numFmtId="193" fontId="74" fillId="0" borderId="0" xfId="1" applyNumberFormat="1" applyFont="1" applyFill="1" applyBorder="1"/>
    <xf numFmtId="164" fontId="0" fillId="0" borderId="0" xfId="1" applyNumberFormat="1" applyFont="1" applyFill="1" applyBorder="1"/>
    <xf numFmtId="166" fontId="0" fillId="0" borderId="0" xfId="0" applyNumberFormat="1"/>
    <xf numFmtId="2" fontId="71" fillId="0" borderId="0" xfId="0" applyNumberFormat="1" applyFont="1" applyAlignment="1">
      <alignment vertical="center" wrapText="1"/>
    </xf>
    <xf numFmtId="43" fontId="71" fillId="0" borderId="0" xfId="1" applyFont="1" applyFill="1" applyBorder="1"/>
    <xf numFmtId="3" fontId="0" fillId="0" borderId="0" xfId="1" applyNumberFormat="1" applyFont="1" applyAlignment="1">
      <alignment horizontal="center"/>
    </xf>
    <xf numFmtId="193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82" fillId="0" borderId="0" xfId="1" applyNumberFormat="1" applyFont="1"/>
    <xf numFmtId="165" fontId="74" fillId="0" borderId="0" xfId="0" applyNumberFormat="1" applyFont="1"/>
    <xf numFmtId="196" fontId="71" fillId="0" borderId="0" xfId="1" applyNumberFormat="1" applyFont="1" applyFill="1" applyBorder="1"/>
    <xf numFmtId="0" fontId="95" fillId="66" borderId="24" xfId="45484" applyFont="1" applyFill="1" applyBorder="1" applyAlignment="1">
      <alignment horizontal="left" vertical="center"/>
    </xf>
    <xf numFmtId="0" fontId="79" fillId="0" borderId="23" xfId="45484" applyFont="1" applyBorder="1" applyAlignment="1" applyProtection="1">
      <alignment horizontal="center" vertical="center"/>
      <protection locked="0"/>
    </xf>
    <xf numFmtId="43" fontId="79" fillId="0" borderId="23" xfId="1" applyFont="1" applyBorder="1" applyAlignment="1" applyProtection="1">
      <alignment horizontal="center" vertical="center"/>
      <protection locked="0"/>
    </xf>
    <xf numFmtId="164" fontId="79" fillId="0" borderId="23" xfId="1" applyNumberFormat="1" applyFont="1" applyBorder="1" applyAlignment="1" applyProtection="1">
      <alignment horizontal="center" vertical="center"/>
      <protection locked="0"/>
    </xf>
    <xf numFmtId="199" fontId="71" fillId="0" borderId="0" xfId="1" applyNumberFormat="1" applyFont="1" applyFill="1" applyBorder="1"/>
    <xf numFmtId="0" fontId="80" fillId="0" borderId="0" xfId="0" applyFont="1" applyAlignment="1">
      <alignment vertical="center" wrapText="1"/>
    </xf>
    <xf numFmtId="2" fontId="71" fillId="0" borderId="0" xfId="1" applyNumberFormat="1" applyFont="1" applyFill="1" applyBorder="1"/>
    <xf numFmtId="194" fontId="79" fillId="0" borderId="23" xfId="1" applyNumberFormat="1" applyFont="1" applyBorder="1" applyAlignment="1" applyProtection="1">
      <alignment horizontal="center" vertical="center"/>
      <protection locked="0"/>
    </xf>
    <xf numFmtId="164" fontId="73" fillId="0" borderId="0" xfId="1" applyNumberFormat="1" applyFont="1"/>
    <xf numFmtId="164" fontId="97" fillId="0" borderId="0" xfId="1" applyNumberFormat="1" applyFont="1"/>
    <xf numFmtId="1" fontId="97" fillId="0" borderId="0" xfId="0" applyNumberFormat="1" applyFont="1"/>
    <xf numFmtId="2" fontId="79" fillId="0" borderId="23" xfId="1" applyNumberFormat="1" applyFont="1" applyBorder="1" applyAlignment="1" applyProtection="1">
      <alignment horizontal="center" vertical="center"/>
      <protection locked="0"/>
    </xf>
    <xf numFmtId="0" fontId="79" fillId="0" borderId="23" xfId="1" applyNumberFormat="1" applyFont="1" applyBorder="1" applyAlignment="1" applyProtection="1">
      <alignment horizontal="center" vertical="center"/>
      <protection locked="0"/>
    </xf>
    <xf numFmtId="164" fontId="72" fillId="0" borderId="0" xfId="1" applyNumberFormat="1" applyFont="1" applyFill="1" applyBorder="1"/>
    <xf numFmtId="0" fontId="98" fillId="0" borderId="29" xfId="0" applyFont="1" applyBorder="1" applyAlignment="1">
      <alignment horizontal="center" vertical="center"/>
    </xf>
    <xf numFmtId="10" fontId="71" fillId="0" borderId="0" xfId="1" applyNumberFormat="1" applyFont="1" applyFill="1" applyBorder="1"/>
    <xf numFmtId="0" fontId="99" fillId="67" borderId="0" xfId="0" applyFont="1" applyFill="1"/>
    <xf numFmtId="0" fontId="100" fillId="67" borderId="0" xfId="0" applyFont="1" applyFill="1"/>
    <xf numFmtId="0" fontId="101" fillId="67" borderId="0" xfId="0" applyFont="1" applyFill="1"/>
    <xf numFmtId="0" fontId="100" fillId="67" borderId="0" xfId="0" quotePrefix="1" applyFont="1" applyFill="1"/>
    <xf numFmtId="0" fontId="102" fillId="67" borderId="0" xfId="45487" applyFont="1" applyFill="1"/>
    <xf numFmtId="0" fontId="105" fillId="66" borderId="24" xfId="45484" applyFont="1" applyFill="1" applyBorder="1" applyAlignment="1">
      <alignment horizontal="left" vertical="center"/>
    </xf>
    <xf numFmtId="1" fontId="73" fillId="0" borderId="0" xfId="45445" applyNumberFormat="1" applyFont="1" applyFill="1"/>
    <xf numFmtId="199" fontId="73" fillId="0" borderId="0" xfId="45445" applyNumberFormat="1" applyFont="1" applyFill="1"/>
    <xf numFmtId="0" fontId="15" fillId="66" borderId="24" xfId="45484" applyFont="1" applyFill="1" applyBorder="1" applyAlignment="1">
      <alignment horizontal="center" vertical="center"/>
    </xf>
    <xf numFmtId="0" fontId="15" fillId="66" borderId="25" xfId="45484" applyFont="1" applyFill="1" applyBorder="1" applyAlignment="1">
      <alignment horizontal="center" vertical="center"/>
    </xf>
    <xf numFmtId="9" fontId="79" fillId="0" borderId="23" xfId="1" applyNumberFormat="1" applyFont="1" applyBorder="1" applyAlignment="1" applyProtection="1">
      <alignment horizontal="center" vertical="center"/>
      <protection locked="0"/>
    </xf>
    <xf numFmtId="0" fontId="15" fillId="66" borderId="24" xfId="45484" applyFont="1" applyFill="1" applyBorder="1" applyAlignment="1">
      <alignment horizontal="left" vertical="center"/>
    </xf>
    <xf numFmtId="0" fontId="106" fillId="68" borderId="27" xfId="0" applyFont="1" applyFill="1" applyBorder="1" applyAlignment="1">
      <alignment horizontal="center" vertical="center"/>
    </xf>
    <xf numFmtId="0" fontId="106" fillId="68" borderId="28" xfId="0" applyFont="1" applyFill="1" applyBorder="1" applyAlignment="1">
      <alignment horizontal="center" vertical="center"/>
    </xf>
    <xf numFmtId="0" fontId="103" fillId="66" borderId="24" xfId="45484" applyFont="1" applyFill="1" applyBorder="1" applyAlignment="1">
      <alignment horizontal="left" vertical="center"/>
    </xf>
    <xf numFmtId="1" fontId="104" fillId="0" borderId="0" xfId="45445" applyNumberFormat="1" applyFont="1" applyFill="1" applyAlignment="1">
      <alignment horizontal="left" indent="1"/>
    </xf>
    <xf numFmtId="0" fontId="0" fillId="67" borderId="0" xfId="0" applyFill="1"/>
    <xf numFmtId="0" fontId="17" fillId="67" borderId="0" xfId="0" applyFont="1" applyFill="1"/>
    <xf numFmtId="0" fontId="86" fillId="67" borderId="0" xfId="0" applyFont="1" applyFill="1"/>
    <xf numFmtId="0" fontId="108" fillId="67" borderId="0" xfId="0" applyFont="1" applyFill="1"/>
    <xf numFmtId="0" fontId="109" fillId="67" borderId="0" xfId="0" applyFont="1" applyFill="1"/>
    <xf numFmtId="0" fontId="4" fillId="67" borderId="0" xfId="0" applyFont="1" applyFill="1"/>
    <xf numFmtId="0" fontId="15" fillId="66" borderId="26" xfId="45484" applyFont="1" applyFill="1" applyBorder="1" applyAlignment="1">
      <alignment horizontal="center" vertical="center"/>
    </xf>
    <xf numFmtId="0" fontId="109" fillId="67" borderId="0" xfId="0" applyFont="1" applyFill="1" applyAlignment="1">
      <alignment horizontal="right"/>
    </xf>
    <xf numFmtId="0" fontId="1" fillId="67" borderId="0" xfId="0" applyFont="1" applyFill="1"/>
    <xf numFmtId="193" fontId="71" fillId="67" borderId="0" xfId="1" applyNumberFormat="1" applyFont="1" applyFill="1"/>
    <xf numFmtId="164" fontId="0" fillId="67" borderId="0" xfId="1" applyNumberFormat="1" applyFont="1" applyFill="1"/>
    <xf numFmtId="0" fontId="0" fillId="67" borderId="0" xfId="0" applyFill="1" applyAlignment="1">
      <alignment horizontal="left"/>
    </xf>
    <xf numFmtId="1" fontId="0" fillId="67" borderId="0" xfId="0" applyNumberFormat="1" applyFill="1"/>
    <xf numFmtId="195" fontId="0" fillId="67" borderId="0" xfId="0" applyNumberFormat="1" applyFill="1"/>
    <xf numFmtId="0" fontId="72" fillId="67" borderId="0" xfId="0" applyFont="1" applyFill="1"/>
    <xf numFmtId="1" fontId="71" fillId="67" borderId="0" xfId="0" applyNumberFormat="1" applyFont="1" applyFill="1"/>
    <xf numFmtId="164" fontId="71" fillId="67" borderId="0" xfId="1" applyNumberFormat="1" applyFont="1" applyFill="1"/>
    <xf numFmtId="164" fontId="71" fillId="67" borderId="0" xfId="1" applyNumberFormat="1" applyFont="1" applyFill="1" applyAlignment="1">
      <alignment horizontal="right"/>
    </xf>
    <xf numFmtId="0" fontId="71" fillId="67" borderId="0" xfId="0" applyFont="1" applyFill="1"/>
    <xf numFmtId="0" fontId="71" fillId="67" borderId="0" xfId="0" applyFont="1" applyFill="1" applyAlignment="1">
      <alignment horizontal="right"/>
    </xf>
    <xf numFmtId="9" fontId="71" fillId="67" borderId="0" xfId="0" applyNumberFormat="1" applyFont="1" applyFill="1"/>
    <xf numFmtId="164" fontId="71" fillId="67" borderId="0" xfId="1" applyNumberFormat="1" applyFont="1" applyFill="1" applyAlignment="1"/>
    <xf numFmtId="0" fontId="3" fillId="67" borderId="0" xfId="0" applyFont="1" applyFill="1"/>
    <xf numFmtId="0" fontId="0" fillId="67" borderId="0" xfId="0" quotePrefix="1" applyFill="1"/>
    <xf numFmtId="0" fontId="0" fillId="67" borderId="0" xfId="0" applyFill="1" applyAlignment="1">
      <alignment horizontal="center"/>
    </xf>
    <xf numFmtId="0" fontId="15" fillId="67" borderId="0" xfId="0" applyFont="1" applyFill="1"/>
    <xf numFmtId="193" fontId="110" fillId="67" borderId="0" xfId="1" applyNumberFormat="1" applyFont="1" applyFill="1"/>
    <xf numFmtId="0" fontId="15" fillId="67" borderId="0" xfId="0" applyFont="1" applyFill="1" applyAlignment="1">
      <alignment horizontal="right"/>
    </xf>
    <xf numFmtId="9" fontId="17" fillId="67" borderId="0" xfId="1" applyNumberFormat="1" applyFont="1" applyFill="1" applyAlignment="1">
      <alignment horizontal="right"/>
    </xf>
    <xf numFmtId="1" fontId="15" fillId="67" borderId="0" xfId="0" applyNumberFormat="1" applyFont="1" applyFill="1" applyAlignment="1">
      <alignment horizontal="right"/>
    </xf>
    <xf numFmtId="0" fontId="17" fillId="67" borderId="0" xfId="0" applyFont="1" applyFill="1" applyAlignment="1">
      <alignment horizontal="right" indent="1"/>
    </xf>
    <xf numFmtId="0" fontId="109" fillId="67" borderId="0" xfId="0" applyFont="1" applyFill="1" applyAlignment="1">
      <alignment horizontal="right" indent="1"/>
    </xf>
    <xf numFmtId="0" fontId="17" fillId="67" borderId="0" xfId="0" applyFont="1" applyFill="1" applyAlignment="1">
      <alignment horizontal="left"/>
    </xf>
    <xf numFmtId="166" fontId="110" fillId="67" borderId="30" xfId="1" applyNumberFormat="1" applyFont="1" applyFill="1" applyBorder="1" applyAlignment="1">
      <alignment horizontal="left"/>
    </xf>
    <xf numFmtId="9" fontId="71" fillId="67" borderId="0" xfId="0" applyNumberFormat="1" applyFont="1" applyFill="1" applyAlignment="1">
      <alignment horizontal="left"/>
    </xf>
    <xf numFmtId="1" fontId="111" fillId="67" borderId="30" xfId="1" applyNumberFormat="1" applyFont="1" applyFill="1" applyBorder="1" applyAlignment="1">
      <alignment horizontal="left"/>
    </xf>
    <xf numFmtId="9" fontId="110" fillId="67" borderId="0" xfId="0" applyNumberFormat="1" applyFont="1" applyFill="1" applyAlignment="1">
      <alignment horizontal="left"/>
    </xf>
    <xf numFmtId="1" fontId="73" fillId="0" borderId="0" xfId="0" applyNumberFormat="1" applyFont="1"/>
    <xf numFmtId="0" fontId="112" fillId="0" borderId="0" xfId="0" applyFont="1"/>
    <xf numFmtId="0" fontId="113" fillId="0" borderId="0" xfId="0" applyFont="1"/>
    <xf numFmtId="166" fontId="71" fillId="0" borderId="0" xfId="1" applyNumberFormat="1" applyFont="1" applyFill="1" applyBorder="1"/>
    <xf numFmtId="201" fontId="71" fillId="0" borderId="0" xfId="1" applyNumberFormat="1" applyFont="1" applyFill="1" applyBorder="1"/>
    <xf numFmtId="0" fontId="15" fillId="66" borderId="31" xfId="45484" applyFont="1" applyFill="1" applyBorder="1" applyAlignment="1">
      <alignment horizontal="center" vertical="center"/>
    </xf>
    <xf numFmtId="22" fontId="0" fillId="0" borderId="0" xfId="0" applyNumberFormat="1"/>
    <xf numFmtId="43" fontId="80" fillId="0" borderId="0" xfId="1" applyFont="1"/>
    <xf numFmtId="199" fontId="80" fillId="0" borderId="0" xfId="1" applyNumberFormat="1" applyFont="1"/>
    <xf numFmtId="199" fontId="114" fillId="0" borderId="0" xfId="1" applyNumberFormat="1" applyFont="1"/>
    <xf numFmtId="199" fontId="114" fillId="0" borderId="0" xfId="0" applyNumberFormat="1" applyFont="1"/>
    <xf numFmtId="0" fontId="80" fillId="0" borderId="0" xfId="0" applyFont="1"/>
    <xf numFmtId="1" fontId="114" fillId="0" borderId="0" xfId="1" applyNumberFormat="1" applyFont="1"/>
    <xf numFmtId="193" fontId="80" fillId="0" borderId="0" xfId="1" applyNumberFormat="1" applyFont="1"/>
    <xf numFmtId="166" fontId="80" fillId="0" borderId="0" xfId="1" applyNumberFormat="1" applyFont="1" applyAlignment="1"/>
    <xf numFmtId="1" fontId="80" fillId="0" borderId="0" xfId="1" applyNumberFormat="1" applyFont="1" applyAlignment="1"/>
    <xf numFmtId="22" fontId="73" fillId="0" borderId="0" xfId="0" applyNumberFormat="1" applyFont="1" applyAlignment="1">
      <alignment vertical="center" wrapText="1"/>
    </xf>
    <xf numFmtId="2" fontId="73" fillId="0" borderId="0" xfId="0" applyNumberFormat="1" applyFont="1" applyAlignment="1">
      <alignment vertical="center" wrapText="1"/>
    </xf>
    <xf numFmtId="165" fontId="73" fillId="0" borderId="0" xfId="0" applyNumberFormat="1" applyFont="1"/>
    <xf numFmtId="0" fontId="115" fillId="66" borderId="24" xfId="45484" applyFont="1" applyFill="1" applyBorder="1" applyAlignment="1">
      <alignment horizontal="left" vertical="center"/>
    </xf>
    <xf numFmtId="22" fontId="116" fillId="0" borderId="0" xfId="0" applyNumberFormat="1" applyFont="1" applyAlignment="1">
      <alignment vertical="center" wrapText="1"/>
    </xf>
    <xf numFmtId="0" fontId="115" fillId="66" borderId="31" xfId="45484" applyFont="1" applyFill="1" applyBorder="1" applyAlignment="1">
      <alignment horizontal="left" vertical="center"/>
    </xf>
    <xf numFmtId="166" fontId="80" fillId="0" borderId="0" xfId="1" applyNumberFormat="1" applyFont="1"/>
    <xf numFmtId="0" fontId="71" fillId="0" borderId="0" xfId="0" applyFont="1" applyAlignment="1">
      <alignment horizontal="center"/>
    </xf>
    <xf numFmtId="0" fontId="117" fillId="0" borderId="0" xfId="0" applyFont="1"/>
    <xf numFmtId="22" fontId="117" fillId="0" borderId="0" xfId="0" applyNumberFormat="1" applyFont="1"/>
    <xf numFmtId="0" fontId="118" fillId="0" borderId="0" xfId="0" applyFont="1"/>
    <xf numFmtId="193" fontId="117" fillId="0" borderId="0" xfId="1" applyNumberFormat="1" applyFont="1"/>
    <xf numFmtId="165" fontId="0" fillId="0" borderId="0" xfId="0" applyNumberFormat="1"/>
    <xf numFmtId="1" fontId="71" fillId="0" borderId="0" xfId="1" applyNumberFormat="1" applyFont="1" applyFill="1" applyBorder="1"/>
    <xf numFmtId="14" fontId="80" fillId="0" borderId="0" xfId="1" applyNumberFormat="1" applyFont="1"/>
    <xf numFmtId="14" fontId="0" fillId="0" borderId="0" xfId="0" applyNumberFormat="1"/>
    <xf numFmtId="0" fontId="98" fillId="0" borderId="0" xfId="0" applyFont="1" applyAlignment="1">
      <alignment horizontal="center" vertical="center"/>
    </xf>
    <xf numFmtId="9" fontId="79" fillId="0" borderId="23" xfId="45484" applyNumberFormat="1" applyFont="1" applyBorder="1" applyAlignment="1" applyProtection="1">
      <alignment horizontal="center" vertical="center"/>
      <protection locked="0"/>
    </xf>
    <xf numFmtId="166" fontId="79" fillId="0" borderId="23" xfId="45484" applyNumberFormat="1" applyFont="1" applyBorder="1" applyAlignment="1" applyProtection="1">
      <alignment horizontal="center" vertical="center"/>
      <protection locked="0"/>
    </xf>
    <xf numFmtId="164" fontId="79" fillId="0" borderId="23" xfId="1" quotePrefix="1" applyNumberFormat="1" applyFont="1" applyBorder="1" applyAlignment="1" applyProtection="1">
      <alignment horizontal="center" vertical="center"/>
      <protection locked="0"/>
    </xf>
    <xf numFmtId="166" fontId="104" fillId="0" borderId="0" xfId="45445" applyNumberFormat="1" applyFont="1" applyFill="1" applyAlignment="1">
      <alignment horizontal="left" indent="1"/>
    </xf>
    <xf numFmtId="49" fontId="15" fillId="66" borderId="24" xfId="45484" applyNumberFormat="1" applyFont="1" applyFill="1" applyBorder="1" applyAlignment="1">
      <alignment horizontal="left" vertical="center"/>
    </xf>
    <xf numFmtId="49" fontId="105" fillId="66" borderId="24" xfId="45484" applyNumberFormat="1" applyFont="1" applyFill="1" applyBorder="1" applyAlignment="1">
      <alignment horizontal="left" vertical="center"/>
    </xf>
    <xf numFmtId="0" fontId="95" fillId="66" borderId="31" xfId="45484" applyFont="1" applyFill="1" applyBorder="1" applyAlignment="1">
      <alignment horizontal="left" vertical="center"/>
    </xf>
    <xf numFmtId="1" fontId="79" fillId="0" borderId="23" xfId="1" applyNumberFormat="1" applyFont="1" applyBorder="1" applyAlignment="1" applyProtection="1">
      <alignment horizontal="center" vertical="center"/>
      <protection locked="0"/>
    </xf>
    <xf numFmtId="1" fontId="79" fillId="0" borderId="32" xfId="1" applyNumberFormat="1" applyFont="1" applyFill="1" applyBorder="1" applyAlignment="1" applyProtection="1">
      <alignment horizontal="center" vertical="center"/>
      <protection locked="0"/>
    </xf>
    <xf numFmtId="1" fontId="71" fillId="69" borderId="0" xfId="1" applyNumberFormat="1" applyFont="1" applyFill="1" applyBorder="1"/>
    <xf numFmtId="200" fontId="113" fillId="0" borderId="0" xfId="0" applyNumberFormat="1" applyFont="1" applyAlignment="1">
      <alignment horizontal="left"/>
    </xf>
  </cellXfs>
  <cellStyles count="45488">
    <cellStyle name="_Index_DK" xfId="9" xr:uid="{ABA77B2F-AADF-45FA-89F2-5118656FE464}"/>
    <cellStyle name="_PAK_ver 27_060614 MB KOPIA" xfId="10" xr:uid="{41561A6F-5E4C-45A8-9A6B-51CA27F216A7}"/>
    <cellStyle name="20 % - Farve1" xfId="45433" builtinId="30" customBuiltin="1"/>
    <cellStyle name="20 % - Farve2" xfId="45437" builtinId="34" customBuiltin="1"/>
    <cellStyle name="20 % - Farve3" xfId="45441" builtinId="38" customBuiltin="1"/>
    <cellStyle name="20 % - Farve4" xfId="45445" builtinId="42" customBuiltin="1"/>
    <cellStyle name="20 % - Farve5" xfId="45449" builtinId="46" customBuiltin="1"/>
    <cellStyle name="20 % - Farve6" xfId="45453" builtinId="50" customBuiltin="1"/>
    <cellStyle name="20 % - Markeringsfarve1" xfId="11" xr:uid="{FB43E07E-138D-4B66-9985-60DD9CB2B14F}"/>
    <cellStyle name="20 % - Markeringsfarve2" xfId="12" xr:uid="{02EE78CD-DA06-4A48-8082-C5C640F19CBD}"/>
    <cellStyle name="20 % - Markeringsfarve3" xfId="13" xr:uid="{00B44D03-65DC-4F8F-BE30-F489CB838307}"/>
    <cellStyle name="20 % - Markeringsfarve4" xfId="14" xr:uid="{4922A4BA-8BD2-4529-BF5A-D20C09559F52}"/>
    <cellStyle name="20 % - Markeringsfarve5" xfId="15" xr:uid="{551DD0BB-FDCD-4031-8144-BA213DC11C0F}"/>
    <cellStyle name="20 % - Markeringsfarve6" xfId="16" xr:uid="{817418B6-8B69-4284-B47B-C039CBF42906}"/>
    <cellStyle name="20% - Accent1" xfId="17" xr:uid="{0BE28415-DAF9-4CE6-A570-5700189EA894}"/>
    <cellStyle name="20% - Accent1 2" xfId="195" xr:uid="{439DEC2E-9E79-4665-AF12-0EDE747C6878}"/>
    <cellStyle name="20% - Accent1 2 10" xfId="4156" xr:uid="{BC51FF66-4180-4712-B559-DB19774A3EE7}"/>
    <cellStyle name="20% - Accent1 2 10 2" xfId="11670" xr:uid="{90BECB87-BA25-40E7-9FA3-9B1DF0D4C2CC}"/>
    <cellStyle name="20% - Accent1 2 10 2 2" xfId="34154" xr:uid="{F2A14A1B-5E07-4BAB-8069-D5C885907AB6}"/>
    <cellStyle name="20% - Accent1 2 10 3" xfId="19165" xr:uid="{F340A11A-2F1B-48D8-B8D2-40463D63EB5F}"/>
    <cellStyle name="20% - Accent1 2 10 3 2" xfId="41649" xr:uid="{C11DF2E3-C8F8-46B9-A90E-82D8C62E4007}"/>
    <cellStyle name="20% - Accent1 2 10 4" xfId="26658" xr:uid="{9A599258-BF71-42A1-942E-821F1B2F723B}"/>
    <cellStyle name="20% - Accent1 2 11" xfId="7922" xr:uid="{165B5598-3349-4140-B6B3-FD6034721300}"/>
    <cellStyle name="20% - Accent1 2 11 2" xfId="30407" xr:uid="{99384169-F39E-462A-ADC5-67F97468589F}"/>
    <cellStyle name="20% - Accent1 2 12" xfId="15419" xr:uid="{92CE7084-41A9-40B6-9E9E-75C2D50B2BAD}"/>
    <cellStyle name="20% - Accent1 2 12 2" xfId="37903" xr:uid="{BAEB00D6-E0A0-4473-97F0-ECC8281C780F}"/>
    <cellStyle name="20% - Accent1 2 13" xfId="22912" xr:uid="{98E669B5-964B-41C5-A555-9BAE470D96FD}"/>
    <cellStyle name="20% - Accent1 2 2" xfId="224" xr:uid="{42833E6A-68D2-48BD-8830-1E53994A80B6}"/>
    <cellStyle name="20% - Accent1 2 2 10" xfId="7939" xr:uid="{E9B41407-2AB9-48E0-B4E3-D9895FE86189}"/>
    <cellStyle name="20% - Accent1 2 2 10 2" xfId="30424" xr:uid="{D84DE3CE-AD9A-48AE-B711-290D55D64CBC}"/>
    <cellStyle name="20% - Accent1 2 2 11" xfId="15436" xr:uid="{7F76C09E-967A-4048-9557-71F7139B732B}"/>
    <cellStyle name="20% - Accent1 2 2 11 2" xfId="37920" xr:uid="{414C0772-1601-48DB-ABEE-2B69782E8041}"/>
    <cellStyle name="20% - Accent1 2 2 12" xfId="22929" xr:uid="{2D6EFEAD-C49A-475E-8249-44B5DAB7CA84}"/>
    <cellStyle name="20% - Accent1 2 2 2" xfId="277" xr:uid="{B00482D8-9A45-4C45-BDAC-CF0BF76E2FEE}"/>
    <cellStyle name="20% - Accent1 2 2 2 10" xfId="15472" xr:uid="{14CE9794-B327-46B4-BA63-33D77E717BB2}"/>
    <cellStyle name="20% - Accent1 2 2 2 10 2" xfId="37956" xr:uid="{EFBFB8C0-6378-411F-9177-5977728456AD}"/>
    <cellStyle name="20% - Accent1 2 2 2 11" xfId="22965" xr:uid="{4E2DEC66-B641-44CD-8D93-9A501BA7D800}"/>
    <cellStyle name="20% - Accent1 2 2 2 2" xfId="466" xr:uid="{3237E2E1-C2FC-41F8-840E-FE42A100BA13}"/>
    <cellStyle name="20% - Accent1 2 2 2 2 10" xfId="23043" xr:uid="{089F0C31-D367-4680-80FB-C22AED50038F}"/>
    <cellStyle name="20% - Accent1 2 2 2 2 2" xfId="630" xr:uid="{A6F6860B-AF6A-4140-BC40-B9F0B9F30498}"/>
    <cellStyle name="20% - Accent1 2 2 2 2 2 2" xfId="974" xr:uid="{B286FFCB-9F8D-4320-A6CA-EBED4D5108AA}"/>
    <cellStyle name="20% - Accent1 2 2 2 2 2 2 2" xfId="1614" xr:uid="{EA186AB3-5AA9-4996-9001-FE357366F860}"/>
    <cellStyle name="20% - Accent1 2 2 2 2 2 2 2 2" xfId="2865" xr:uid="{2BC3EDA3-B2CB-4B73-A921-5B7A53ACC520}"/>
    <cellStyle name="20% - Accent1 2 2 2 2 2 2 2 2 2" xfId="6628" xr:uid="{F7B220A9-5BFD-4396-8CEE-68C256C656E1}"/>
    <cellStyle name="20% - Accent1 2 2 2 2 2 2 2 2 2 2" xfId="14140" xr:uid="{A3DCAB2E-DCA1-46B0-8F9D-98A3997D253C}"/>
    <cellStyle name="20% - Accent1 2 2 2 2 2 2 2 2 2 2 2" xfId="36624" xr:uid="{500FD84D-D7D5-4244-A3F0-98009B01440D}"/>
    <cellStyle name="20% - Accent1 2 2 2 2 2 2 2 2 2 3" xfId="21635" xr:uid="{314166BA-C5EA-430E-AF5B-090056A82F02}"/>
    <cellStyle name="20% - Accent1 2 2 2 2 2 2 2 2 2 3 2" xfId="44119" xr:uid="{5DB3C903-6FB9-4B3F-8100-3A36461A53F0}"/>
    <cellStyle name="20% - Accent1 2 2 2 2 2 2 2 2 2 4" xfId="29128" xr:uid="{0E23B447-FB48-43CA-BFCF-0CA3102F3C47}"/>
    <cellStyle name="20% - Accent1 2 2 2 2 2 2 2 2 3" xfId="10394" xr:uid="{1AA4C296-78A2-44EB-BB1A-952819D0F91C}"/>
    <cellStyle name="20% - Accent1 2 2 2 2 2 2 2 2 3 2" xfId="32878" xr:uid="{B892668E-A1F3-49DF-8AEE-74345B039ECA}"/>
    <cellStyle name="20% - Accent1 2 2 2 2 2 2 2 2 4" xfId="17889" xr:uid="{12631A01-42B0-4611-BEFA-6F7EB6F556C8}"/>
    <cellStyle name="20% - Accent1 2 2 2 2 2 2 2 2 4 2" xfId="40373" xr:uid="{35ECA28A-CCFE-4EF0-9677-A15FD6AFB78A}"/>
    <cellStyle name="20% - Accent1 2 2 2 2 2 2 2 2 5" xfId="25382" xr:uid="{923DF5C2-CF24-424B-BB86-4E88F05F464E}"/>
    <cellStyle name="20% - Accent1 2 2 2 2 2 2 2 3" xfId="4113" xr:uid="{BAB56159-7C65-4E7A-A837-B61E3072A4F6}"/>
    <cellStyle name="20% - Accent1 2 2 2 2 2 2 2 3 2" xfId="7875" xr:uid="{DC9D1223-9E9C-463D-8A89-C31A29DF2579}"/>
    <cellStyle name="20% - Accent1 2 2 2 2 2 2 2 3 2 2" xfId="15387" xr:uid="{415DAC74-960E-4041-B37E-BEA253652091}"/>
    <cellStyle name="20% - Accent1 2 2 2 2 2 2 2 3 2 2 2" xfId="37871" xr:uid="{172232D4-505D-415D-B53D-91F7F8E0D853}"/>
    <cellStyle name="20% - Accent1 2 2 2 2 2 2 2 3 2 3" xfId="22882" xr:uid="{B5AA8C67-2E7F-4CB2-AA08-37007ACF337F}"/>
    <cellStyle name="20% - Accent1 2 2 2 2 2 2 2 3 2 3 2" xfId="45366" xr:uid="{E0880A75-8F3C-45DD-81FA-DC64799CC39E}"/>
    <cellStyle name="20% - Accent1 2 2 2 2 2 2 2 3 2 4" xfId="30375" xr:uid="{E517A259-81B8-4F8A-BB0D-EE54CECFFEA9}"/>
    <cellStyle name="20% - Accent1 2 2 2 2 2 2 2 3 3" xfId="11641" xr:uid="{74365285-BFFC-4C80-80F6-64FCF6FFE689}"/>
    <cellStyle name="20% - Accent1 2 2 2 2 2 2 2 3 3 2" xfId="34125" xr:uid="{1774609E-1B95-4330-8171-74E5BD8ADAA2}"/>
    <cellStyle name="20% - Accent1 2 2 2 2 2 2 2 3 4" xfId="19136" xr:uid="{6298DB2E-C08E-4D70-8D90-07095A4DD860}"/>
    <cellStyle name="20% - Accent1 2 2 2 2 2 2 2 3 4 2" xfId="41620" xr:uid="{0E904132-E79F-4723-9D2C-383D16C722A7}"/>
    <cellStyle name="20% - Accent1 2 2 2 2 2 2 2 3 5" xfId="26629" xr:uid="{60C408D9-D0F5-46E3-A0B2-09C3D1C9F292}"/>
    <cellStyle name="20% - Accent1 2 2 2 2 2 2 2 4" xfId="5381" xr:uid="{724616EA-A120-4506-B64D-5D67CC52269D}"/>
    <cellStyle name="20% - Accent1 2 2 2 2 2 2 2 4 2" xfId="12893" xr:uid="{B40B2698-C748-4F6B-BD0C-07B5C60BA25A}"/>
    <cellStyle name="20% - Accent1 2 2 2 2 2 2 2 4 2 2" xfId="35377" xr:uid="{BB257209-6872-438F-B7C5-115928C1FAA6}"/>
    <cellStyle name="20% - Accent1 2 2 2 2 2 2 2 4 3" xfId="20388" xr:uid="{EFE47885-4427-48DF-8E08-28FAEE6F577D}"/>
    <cellStyle name="20% - Accent1 2 2 2 2 2 2 2 4 3 2" xfId="42872" xr:uid="{4C0B7FFE-5AF0-4F94-97C2-89AB5D82600D}"/>
    <cellStyle name="20% - Accent1 2 2 2 2 2 2 2 4 4" xfId="27881" xr:uid="{606F29D9-D7CF-469F-9193-B6EBA52302E6}"/>
    <cellStyle name="20% - Accent1 2 2 2 2 2 2 2 5" xfId="9147" xr:uid="{75A1A202-234E-471C-9B78-601FCC81E92C}"/>
    <cellStyle name="20% - Accent1 2 2 2 2 2 2 2 5 2" xfId="31631" xr:uid="{4A493FC8-4BF4-4EF0-AF12-25654D5ED587}"/>
    <cellStyle name="20% - Accent1 2 2 2 2 2 2 2 6" xfId="16642" xr:uid="{85EF2509-B0FB-4950-ADDC-FF1ED9BDA1C8}"/>
    <cellStyle name="20% - Accent1 2 2 2 2 2 2 2 6 2" xfId="39126" xr:uid="{7283E532-3491-4599-837F-1700B6291431}"/>
    <cellStyle name="20% - Accent1 2 2 2 2 2 2 2 7" xfId="24135" xr:uid="{009762A0-E787-4D6E-B858-9769DFE59144}"/>
    <cellStyle name="20% - Accent1 2 2 2 2 2 2 3" xfId="2237" xr:uid="{3BE8137D-0A32-4746-8443-1AAB3A4A6FAC}"/>
    <cellStyle name="20% - Accent1 2 2 2 2 2 2 3 2" xfId="6004" xr:uid="{230AE9EA-914F-4884-8C77-76760899AA74}"/>
    <cellStyle name="20% - Accent1 2 2 2 2 2 2 3 2 2" xfId="13516" xr:uid="{0E6FAD30-792E-46B4-8688-8C0653591F34}"/>
    <cellStyle name="20% - Accent1 2 2 2 2 2 2 3 2 2 2" xfId="36000" xr:uid="{3BDCA81C-182C-4337-94E1-860ECE0C6ABA}"/>
    <cellStyle name="20% - Accent1 2 2 2 2 2 2 3 2 3" xfId="21011" xr:uid="{C3B78A7F-5AA5-473E-8BB5-CA9AB0427326}"/>
    <cellStyle name="20% - Accent1 2 2 2 2 2 2 3 2 3 2" xfId="43495" xr:uid="{93301BAD-F45B-4AB8-9DC6-F97281882906}"/>
    <cellStyle name="20% - Accent1 2 2 2 2 2 2 3 2 4" xfId="28504" xr:uid="{64065EEE-2513-4703-9E09-C2BC76D94C4B}"/>
    <cellStyle name="20% - Accent1 2 2 2 2 2 2 3 3" xfId="9770" xr:uid="{B33C9D9D-D0D7-463A-A72A-11B5AD52B11F}"/>
    <cellStyle name="20% - Accent1 2 2 2 2 2 2 3 3 2" xfId="32254" xr:uid="{AE7D7285-6DA9-47F4-8DE9-DF3BFCB3345E}"/>
    <cellStyle name="20% - Accent1 2 2 2 2 2 2 3 4" xfId="17265" xr:uid="{3B2BA0D6-8971-4D9E-923A-5544B81BC197}"/>
    <cellStyle name="20% - Accent1 2 2 2 2 2 2 3 4 2" xfId="39749" xr:uid="{8D6C2C99-A002-4AC3-9810-BCEF199C11C4}"/>
    <cellStyle name="20% - Accent1 2 2 2 2 2 2 3 5" xfId="24758" xr:uid="{187552E5-3F4B-495E-8A37-79862BF5DC51}"/>
    <cellStyle name="20% - Accent1 2 2 2 2 2 2 4" xfId="3489" xr:uid="{804F7A94-822F-4AED-97BA-050852920350}"/>
    <cellStyle name="20% - Accent1 2 2 2 2 2 2 4 2" xfId="7251" xr:uid="{B27A431F-D619-49DA-995D-B6FE88CB1E76}"/>
    <cellStyle name="20% - Accent1 2 2 2 2 2 2 4 2 2" xfId="14763" xr:uid="{EF2FB0D2-F0F5-4E4D-B588-FE57C3274224}"/>
    <cellStyle name="20% - Accent1 2 2 2 2 2 2 4 2 2 2" xfId="37247" xr:uid="{72BFAF90-B852-4C70-B61B-9F111FFA267B}"/>
    <cellStyle name="20% - Accent1 2 2 2 2 2 2 4 2 3" xfId="22258" xr:uid="{9D1C638F-B993-4CAA-812E-B3AF999E56A1}"/>
    <cellStyle name="20% - Accent1 2 2 2 2 2 2 4 2 3 2" xfId="44742" xr:uid="{47ED4D24-7B50-489A-880B-07C9D585EE1A}"/>
    <cellStyle name="20% - Accent1 2 2 2 2 2 2 4 2 4" xfId="29751" xr:uid="{6D7F2D5B-3953-4E31-B7DC-FCEBBF8AFB10}"/>
    <cellStyle name="20% - Accent1 2 2 2 2 2 2 4 3" xfId="11017" xr:uid="{02F881C3-3C08-4D31-A463-C954CD91E1E8}"/>
    <cellStyle name="20% - Accent1 2 2 2 2 2 2 4 3 2" xfId="33501" xr:uid="{A57ED2F5-4933-46C9-AAD7-AC03E261E3ED}"/>
    <cellStyle name="20% - Accent1 2 2 2 2 2 2 4 4" xfId="18512" xr:uid="{895B67A4-0B04-4550-8FE9-6099A1B48207}"/>
    <cellStyle name="20% - Accent1 2 2 2 2 2 2 4 4 2" xfId="40996" xr:uid="{8AFE8E2F-BDEC-453A-9031-1598B66C6B96}"/>
    <cellStyle name="20% - Accent1 2 2 2 2 2 2 4 5" xfId="26005" xr:uid="{D9CDA547-CEB4-40EC-954D-FDAD801F4672}"/>
    <cellStyle name="20% - Accent1 2 2 2 2 2 2 5" xfId="4757" xr:uid="{EF4EDE58-1325-4D6C-B706-82E3025FC416}"/>
    <cellStyle name="20% - Accent1 2 2 2 2 2 2 5 2" xfId="12269" xr:uid="{69B73D78-4E4A-4F2A-83FE-5DBAE0E400A9}"/>
    <cellStyle name="20% - Accent1 2 2 2 2 2 2 5 2 2" xfId="34753" xr:uid="{41100E6A-AB1B-4061-907F-E38186396C56}"/>
    <cellStyle name="20% - Accent1 2 2 2 2 2 2 5 3" xfId="19764" xr:uid="{8F6B71A6-4459-4213-85D5-66560AEE35C3}"/>
    <cellStyle name="20% - Accent1 2 2 2 2 2 2 5 3 2" xfId="42248" xr:uid="{A1A51EF4-727E-4920-8DF6-3D8755A702CA}"/>
    <cellStyle name="20% - Accent1 2 2 2 2 2 2 5 4" xfId="27257" xr:uid="{10B57DA6-E62D-4EDA-A099-B6DDFAB08A57}"/>
    <cellStyle name="20% - Accent1 2 2 2 2 2 2 6" xfId="8523" xr:uid="{7F5DFD68-AE07-4D51-AC41-B00FD41ED4D8}"/>
    <cellStyle name="20% - Accent1 2 2 2 2 2 2 6 2" xfId="31007" xr:uid="{AE4D50EC-1992-4797-8C42-711CD2FA948A}"/>
    <cellStyle name="20% - Accent1 2 2 2 2 2 2 7" xfId="16018" xr:uid="{59A6E7D5-19BB-4664-9992-6AE3E30AD86A}"/>
    <cellStyle name="20% - Accent1 2 2 2 2 2 2 7 2" xfId="38502" xr:uid="{DDA2545B-DF42-4CC1-BA23-3BA768D2A124}"/>
    <cellStyle name="20% - Accent1 2 2 2 2 2 2 8" xfId="23511" xr:uid="{29769714-6720-4723-B94D-5BD57F57A6DD}"/>
    <cellStyle name="20% - Accent1 2 2 2 2 2 3" xfId="1300" xr:uid="{A53663B0-C450-433B-8D68-7FF13711EA11}"/>
    <cellStyle name="20% - Accent1 2 2 2 2 2 3 2" xfId="2551" xr:uid="{BB706588-5E79-4DF1-995D-8FC2988E642B}"/>
    <cellStyle name="20% - Accent1 2 2 2 2 2 3 2 2" xfId="6314" xr:uid="{CAAAFAFF-65C3-4ACF-876C-A7500EE6EC50}"/>
    <cellStyle name="20% - Accent1 2 2 2 2 2 3 2 2 2" xfId="13826" xr:uid="{9B6A9FD8-0943-4217-851B-12D08717E7B0}"/>
    <cellStyle name="20% - Accent1 2 2 2 2 2 3 2 2 2 2" xfId="36310" xr:uid="{AA5DE442-5074-4AF7-A138-E51924B076FD}"/>
    <cellStyle name="20% - Accent1 2 2 2 2 2 3 2 2 3" xfId="21321" xr:uid="{D10C3F05-9289-4DE0-83AF-E346FEB8D54A}"/>
    <cellStyle name="20% - Accent1 2 2 2 2 2 3 2 2 3 2" xfId="43805" xr:uid="{DD9B5B70-00B3-4B7C-ACF5-93DD08E632A8}"/>
    <cellStyle name="20% - Accent1 2 2 2 2 2 3 2 2 4" xfId="28814" xr:uid="{DD481298-14D7-4659-BBA2-053E4AE9320A}"/>
    <cellStyle name="20% - Accent1 2 2 2 2 2 3 2 3" xfId="10080" xr:uid="{31635627-A0AF-44D7-B391-1FF6D40302A2}"/>
    <cellStyle name="20% - Accent1 2 2 2 2 2 3 2 3 2" xfId="32564" xr:uid="{29124598-10E4-4D2C-8F4F-A7438BCFBF3D}"/>
    <cellStyle name="20% - Accent1 2 2 2 2 2 3 2 4" xfId="17575" xr:uid="{62743145-70A0-439A-964B-256BEEECF67A}"/>
    <cellStyle name="20% - Accent1 2 2 2 2 2 3 2 4 2" xfId="40059" xr:uid="{2E021EA2-ED05-44CF-B6D8-385CF84F47A0}"/>
    <cellStyle name="20% - Accent1 2 2 2 2 2 3 2 5" xfId="25068" xr:uid="{842D1FA2-7793-4B0D-B6AF-34B3939CE31A}"/>
    <cellStyle name="20% - Accent1 2 2 2 2 2 3 3" xfId="3799" xr:uid="{5DF1ED47-75B9-4CB4-ACF6-6E6D93288CDF}"/>
    <cellStyle name="20% - Accent1 2 2 2 2 2 3 3 2" xfId="7561" xr:uid="{EB91B305-BBD7-446B-8319-760E5083D081}"/>
    <cellStyle name="20% - Accent1 2 2 2 2 2 3 3 2 2" xfId="15073" xr:uid="{3F516FFC-8005-4F40-9C7A-AAB91B53E2B7}"/>
    <cellStyle name="20% - Accent1 2 2 2 2 2 3 3 2 2 2" xfId="37557" xr:uid="{E7E97619-00B7-4DF2-93CA-BB2D9B510A82}"/>
    <cellStyle name="20% - Accent1 2 2 2 2 2 3 3 2 3" xfId="22568" xr:uid="{E99D6B3E-28FE-4C48-B14D-179192CF4AD8}"/>
    <cellStyle name="20% - Accent1 2 2 2 2 2 3 3 2 3 2" xfId="45052" xr:uid="{46F62621-8D42-4CF6-85E9-290D771A1350}"/>
    <cellStyle name="20% - Accent1 2 2 2 2 2 3 3 2 4" xfId="30061" xr:uid="{4A861CF9-EF86-4F91-9420-254961A04785}"/>
    <cellStyle name="20% - Accent1 2 2 2 2 2 3 3 3" xfId="11327" xr:uid="{EC1C0B55-03E1-45F1-B58A-07A77523C28A}"/>
    <cellStyle name="20% - Accent1 2 2 2 2 2 3 3 3 2" xfId="33811" xr:uid="{A9085592-80FA-4CC9-BBB8-26395949E13F}"/>
    <cellStyle name="20% - Accent1 2 2 2 2 2 3 3 4" xfId="18822" xr:uid="{9F2D695D-7A30-4644-AA4E-F1052B48DF41}"/>
    <cellStyle name="20% - Accent1 2 2 2 2 2 3 3 4 2" xfId="41306" xr:uid="{2ED05CF0-58C9-4E8F-A99D-85009B9B85E3}"/>
    <cellStyle name="20% - Accent1 2 2 2 2 2 3 3 5" xfId="26315" xr:uid="{FDBF19C5-3463-4E5E-85FB-F51D6AD749DC}"/>
    <cellStyle name="20% - Accent1 2 2 2 2 2 3 4" xfId="5067" xr:uid="{F1FC2B05-0D2B-4BAE-B57D-E90F829EF798}"/>
    <cellStyle name="20% - Accent1 2 2 2 2 2 3 4 2" xfId="12579" xr:uid="{97C42197-E585-43DB-B9DC-6CC5CFB425C5}"/>
    <cellStyle name="20% - Accent1 2 2 2 2 2 3 4 2 2" xfId="35063" xr:uid="{8D0DC767-965D-4A87-B830-EFBDE8065532}"/>
    <cellStyle name="20% - Accent1 2 2 2 2 2 3 4 3" xfId="20074" xr:uid="{6D9A37AA-5241-492F-BA5E-3DAB93E1BF15}"/>
    <cellStyle name="20% - Accent1 2 2 2 2 2 3 4 3 2" xfId="42558" xr:uid="{912B530D-6CA5-4A34-84DF-5E2723077497}"/>
    <cellStyle name="20% - Accent1 2 2 2 2 2 3 4 4" xfId="27567" xr:uid="{DCD36981-4AC7-44F2-A9A8-8659DF6F9D94}"/>
    <cellStyle name="20% - Accent1 2 2 2 2 2 3 5" xfId="8833" xr:uid="{2990EB4C-B7BA-493B-8647-E7F40E526BB3}"/>
    <cellStyle name="20% - Accent1 2 2 2 2 2 3 5 2" xfId="31317" xr:uid="{99CD571A-C03B-4D22-8371-48DE629B643A}"/>
    <cellStyle name="20% - Accent1 2 2 2 2 2 3 6" xfId="16328" xr:uid="{B9DE8742-44FB-4DD4-B649-9DDEB82E53BC}"/>
    <cellStyle name="20% - Accent1 2 2 2 2 2 3 6 2" xfId="38812" xr:uid="{1E35326E-4CCB-4302-B740-E81F9659FAE5}"/>
    <cellStyle name="20% - Accent1 2 2 2 2 2 3 7" xfId="23821" xr:uid="{D86DE49A-7676-4992-BDBE-D342F21BF80C}"/>
    <cellStyle name="20% - Accent1 2 2 2 2 2 4" xfId="1923" xr:uid="{FB15202C-4539-48B6-803C-FF177BB2FF55}"/>
    <cellStyle name="20% - Accent1 2 2 2 2 2 4 2" xfId="5690" xr:uid="{060F49A0-EBE5-40DC-8E14-4FDBF5F888B9}"/>
    <cellStyle name="20% - Accent1 2 2 2 2 2 4 2 2" xfId="13202" xr:uid="{E0A461CE-8AE5-4911-AD14-A91FCD01840B}"/>
    <cellStyle name="20% - Accent1 2 2 2 2 2 4 2 2 2" xfId="35686" xr:uid="{2A69E143-1512-4AAD-A42B-92290E629854}"/>
    <cellStyle name="20% - Accent1 2 2 2 2 2 4 2 3" xfId="20697" xr:uid="{FCECF43E-7CDF-4342-94C9-1778E374D814}"/>
    <cellStyle name="20% - Accent1 2 2 2 2 2 4 2 3 2" xfId="43181" xr:uid="{1359B5CA-642B-4E19-804D-B418779E7849}"/>
    <cellStyle name="20% - Accent1 2 2 2 2 2 4 2 4" xfId="28190" xr:uid="{358E987F-F144-434B-BE71-C8B9D59CE1C5}"/>
    <cellStyle name="20% - Accent1 2 2 2 2 2 4 3" xfId="9456" xr:uid="{E3C5C45F-E289-453A-B10A-494B096B3114}"/>
    <cellStyle name="20% - Accent1 2 2 2 2 2 4 3 2" xfId="31940" xr:uid="{73949819-9538-4802-89C2-99AECAD366A9}"/>
    <cellStyle name="20% - Accent1 2 2 2 2 2 4 4" xfId="16951" xr:uid="{571D0088-A359-4725-A507-897EA896E822}"/>
    <cellStyle name="20% - Accent1 2 2 2 2 2 4 4 2" xfId="39435" xr:uid="{21108E9C-77BD-4E46-A11F-8D365A101D78}"/>
    <cellStyle name="20% - Accent1 2 2 2 2 2 4 5" xfId="24444" xr:uid="{C17A4D13-E091-4361-9FD2-2B4CE891F946}"/>
    <cellStyle name="20% - Accent1 2 2 2 2 2 5" xfId="3175" xr:uid="{F168F561-AF01-4F1E-8065-4A921D0BCA76}"/>
    <cellStyle name="20% - Accent1 2 2 2 2 2 5 2" xfId="6937" xr:uid="{8F4B68A3-B111-4E93-B8C5-C526E658AF0A}"/>
    <cellStyle name="20% - Accent1 2 2 2 2 2 5 2 2" xfId="14449" xr:uid="{731B8B4A-4D6F-447D-B778-C45FF84E4AC3}"/>
    <cellStyle name="20% - Accent1 2 2 2 2 2 5 2 2 2" xfId="36933" xr:uid="{87B7A3A6-912E-438C-8CDB-F185EA076167}"/>
    <cellStyle name="20% - Accent1 2 2 2 2 2 5 2 3" xfId="21944" xr:uid="{F4D7B732-A55F-4708-9E97-AD0751BDB761}"/>
    <cellStyle name="20% - Accent1 2 2 2 2 2 5 2 3 2" xfId="44428" xr:uid="{9076139F-A116-4733-B6BF-5D9AA77A2613}"/>
    <cellStyle name="20% - Accent1 2 2 2 2 2 5 2 4" xfId="29437" xr:uid="{4DEE1924-9292-4380-A24C-31B356F35A6A}"/>
    <cellStyle name="20% - Accent1 2 2 2 2 2 5 3" xfId="10703" xr:uid="{6920A727-AB15-4A04-8302-5EB5DD83392D}"/>
    <cellStyle name="20% - Accent1 2 2 2 2 2 5 3 2" xfId="33187" xr:uid="{6251A0B1-8B5A-4B95-A45D-7393A6EA80E3}"/>
    <cellStyle name="20% - Accent1 2 2 2 2 2 5 4" xfId="18198" xr:uid="{FF0DF312-EFFA-42B2-B347-DA34A2080B43}"/>
    <cellStyle name="20% - Accent1 2 2 2 2 2 5 4 2" xfId="40682" xr:uid="{806FB2A7-C97B-4322-B798-BFB7ED936905}"/>
    <cellStyle name="20% - Accent1 2 2 2 2 2 5 5" xfId="25691" xr:uid="{1DE4F624-B8B1-4F9E-BCBD-15831CFF40E1}"/>
    <cellStyle name="20% - Accent1 2 2 2 2 2 6" xfId="4443" xr:uid="{BACD5EFB-4E68-4D4B-830E-A9FC525519B5}"/>
    <cellStyle name="20% - Accent1 2 2 2 2 2 6 2" xfId="11955" xr:uid="{E4D09E77-51D0-404C-9CA0-456F53E31598}"/>
    <cellStyle name="20% - Accent1 2 2 2 2 2 6 2 2" xfId="34439" xr:uid="{053E2052-0C5E-4427-8C47-6D5EFEC37454}"/>
    <cellStyle name="20% - Accent1 2 2 2 2 2 6 3" xfId="19450" xr:uid="{518A3A0D-D2B4-4FA4-885D-AF76F050CD69}"/>
    <cellStyle name="20% - Accent1 2 2 2 2 2 6 3 2" xfId="41934" xr:uid="{0B0AD32B-390E-450C-B111-13B3AC7BA412}"/>
    <cellStyle name="20% - Accent1 2 2 2 2 2 6 4" xfId="26943" xr:uid="{F913F6FF-9DCB-4193-B7DD-B68D071328BB}"/>
    <cellStyle name="20% - Accent1 2 2 2 2 2 7" xfId="8209" xr:uid="{829F3B80-7BE3-47D9-B95E-B8DD85FC02F3}"/>
    <cellStyle name="20% - Accent1 2 2 2 2 2 7 2" xfId="30693" xr:uid="{4CC2B7C4-1828-4468-AFB5-0990005200EF}"/>
    <cellStyle name="20% - Accent1 2 2 2 2 2 8" xfId="15704" xr:uid="{2540526A-64B5-4A7F-ACF0-940F5007C65F}"/>
    <cellStyle name="20% - Accent1 2 2 2 2 2 8 2" xfId="38188" xr:uid="{F4251160-06D3-4171-B2E4-E6BC796D848F}"/>
    <cellStyle name="20% - Accent1 2 2 2 2 2 9" xfId="23197" xr:uid="{DB867FD1-8383-44DF-B47D-8EDDF86B90B1}"/>
    <cellStyle name="20% - Accent1 2 2 2 2 3" xfId="819" xr:uid="{D61A48B9-3AAA-4D86-B95B-5538542E32C9}"/>
    <cellStyle name="20% - Accent1 2 2 2 2 3 2" xfId="1460" xr:uid="{2E6F6B7A-2745-4187-932E-7076A2CA1E43}"/>
    <cellStyle name="20% - Accent1 2 2 2 2 3 2 2" xfId="2711" xr:uid="{16E8519A-B285-40DB-8403-701E2A5575A3}"/>
    <cellStyle name="20% - Accent1 2 2 2 2 3 2 2 2" xfId="6474" xr:uid="{D086A7B9-72FB-48C4-BA43-5BC7B738F9FC}"/>
    <cellStyle name="20% - Accent1 2 2 2 2 3 2 2 2 2" xfId="13986" xr:uid="{014F9619-8EB0-4FD9-BBFC-F009FA9431ED}"/>
    <cellStyle name="20% - Accent1 2 2 2 2 3 2 2 2 2 2" xfId="36470" xr:uid="{0FFD5ED8-FC9E-4C82-9270-31499014AC1E}"/>
    <cellStyle name="20% - Accent1 2 2 2 2 3 2 2 2 3" xfId="21481" xr:uid="{AB1DB0EC-48DC-43D1-8FAE-BB12CECFD881}"/>
    <cellStyle name="20% - Accent1 2 2 2 2 3 2 2 2 3 2" xfId="43965" xr:uid="{F7AEB4E7-9A04-4CDB-8A8D-B001BFD8197E}"/>
    <cellStyle name="20% - Accent1 2 2 2 2 3 2 2 2 4" xfId="28974" xr:uid="{D1532986-4A9F-4441-A1F4-998BE6CB2AEE}"/>
    <cellStyle name="20% - Accent1 2 2 2 2 3 2 2 3" xfId="10240" xr:uid="{9EF999CE-09D2-4EFB-AA16-D8FBB3D31F8D}"/>
    <cellStyle name="20% - Accent1 2 2 2 2 3 2 2 3 2" xfId="32724" xr:uid="{262695F1-27FB-4A72-AAB4-0856D4C12015}"/>
    <cellStyle name="20% - Accent1 2 2 2 2 3 2 2 4" xfId="17735" xr:uid="{6C1F9D3F-4E6E-4CA9-9437-B3AA1FC05D25}"/>
    <cellStyle name="20% - Accent1 2 2 2 2 3 2 2 4 2" xfId="40219" xr:uid="{0540F66E-6BA4-4501-AD3F-E17982BB7D82}"/>
    <cellStyle name="20% - Accent1 2 2 2 2 3 2 2 5" xfId="25228" xr:uid="{DDD08635-612C-4F2E-B9BB-6C94B34DAF18}"/>
    <cellStyle name="20% - Accent1 2 2 2 2 3 2 3" xfId="3959" xr:uid="{81DC2F02-F1AA-4C27-92A6-6AF8CC957BE5}"/>
    <cellStyle name="20% - Accent1 2 2 2 2 3 2 3 2" xfId="7721" xr:uid="{2DC4912B-1E14-450C-BF0D-0B66507E1E5A}"/>
    <cellStyle name="20% - Accent1 2 2 2 2 3 2 3 2 2" xfId="15233" xr:uid="{844D3A99-1325-4A95-9C58-6B039208D3D4}"/>
    <cellStyle name="20% - Accent1 2 2 2 2 3 2 3 2 2 2" xfId="37717" xr:uid="{25B58B13-2595-488D-94CE-2F47CB1D2B16}"/>
    <cellStyle name="20% - Accent1 2 2 2 2 3 2 3 2 3" xfId="22728" xr:uid="{C2C8B6DE-52A6-45A6-9CE0-9CAD97F6C434}"/>
    <cellStyle name="20% - Accent1 2 2 2 2 3 2 3 2 3 2" xfId="45212" xr:uid="{DE032E91-4AEB-4D0A-97C8-BB5DBC83F91B}"/>
    <cellStyle name="20% - Accent1 2 2 2 2 3 2 3 2 4" xfId="30221" xr:uid="{1C40FB93-4F1F-400E-8346-A7C6432FAB35}"/>
    <cellStyle name="20% - Accent1 2 2 2 2 3 2 3 3" xfId="11487" xr:uid="{4BFE3C9A-197E-41DF-B4DF-2EAE8166CC32}"/>
    <cellStyle name="20% - Accent1 2 2 2 2 3 2 3 3 2" xfId="33971" xr:uid="{BC1A1B3B-519B-4C2D-80B4-CC330FC0A360}"/>
    <cellStyle name="20% - Accent1 2 2 2 2 3 2 3 4" xfId="18982" xr:uid="{B4ECAE06-14BB-4527-98E3-A13F959F9A45}"/>
    <cellStyle name="20% - Accent1 2 2 2 2 3 2 3 4 2" xfId="41466" xr:uid="{07AC6D9F-8F73-4ED5-A625-6BAB475F60B0}"/>
    <cellStyle name="20% - Accent1 2 2 2 2 3 2 3 5" xfId="26475" xr:uid="{4D7A7923-0A0F-4931-99DC-D23E65D5310F}"/>
    <cellStyle name="20% - Accent1 2 2 2 2 3 2 4" xfId="5227" xr:uid="{B57F7E1A-BB4C-4435-B77C-98918D4EAE97}"/>
    <cellStyle name="20% - Accent1 2 2 2 2 3 2 4 2" xfId="12739" xr:uid="{F188069C-0E58-4C1C-A8A4-032E74101C6D}"/>
    <cellStyle name="20% - Accent1 2 2 2 2 3 2 4 2 2" xfId="35223" xr:uid="{DF689D81-879A-41ED-A250-AA9BCD571203}"/>
    <cellStyle name="20% - Accent1 2 2 2 2 3 2 4 3" xfId="20234" xr:uid="{E4820577-B221-4283-B26D-4E4C1EC0AAB1}"/>
    <cellStyle name="20% - Accent1 2 2 2 2 3 2 4 3 2" xfId="42718" xr:uid="{9ECD6E72-347A-4329-BB26-C0C09AB7CCD5}"/>
    <cellStyle name="20% - Accent1 2 2 2 2 3 2 4 4" xfId="27727" xr:uid="{66774B4D-8389-4089-855D-22A5B8079D61}"/>
    <cellStyle name="20% - Accent1 2 2 2 2 3 2 5" xfId="8993" xr:uid="{918813A8-8334-46CB-9520-74341253AA15}"/>
    <cellStyle name="20% - Accent1 2 2 2 2 3 2 5 2" xfId="31477" xr:uid="{083968D6-F4B5-4CBE-9607-135A28B361FE}"/>
    <cellStyle name="20% - Accent1 2 2 2 2 3 2 6" xfId="16488" xr:uid="{C8083229-4975-4694-A318-7A01D4014CC9}"/>
    <cellStyle name="20% - Accent1 2 2 2 2 3 2 6 2" xfId="38972" xr:uid="{C393456C-8EA8-44EB-B2FF-603225E23899}"/>
    <cellStyle name="20% - Accent1 2 2 2 2 3 2 7" xfId="23981" xr:uid="{083B8CB1-FF78-4B97-B4F7-B6F2510B84AD}"/>
    <cellStyle name="20% - Accent1 2 2 2 2 3 3" xfId="2083" xr:uid="{D83A484B-E466-4C14-B8DF-F2EDFA54DAC1}"/>
    <cellStyle name="20% - Accent1 2 2 2 2 3 3 2" xfId="5850" xr:uid="{0612C6AE-7BAC-450D-AF45-B06414D90C72}"/>
    <cellStyle name="20% - Accent1 2 2 2 2 3 3 2 2" xfId="13362" xr:uid="{BD68E8F1-A2E7-4C95-B01E-59AFBCC5AD43}"/>
    <cellStyle name="20% - Accent1 2 2 2 2 3 3 2 2 2" xfId="35846" xr:uid="{30341557-F73A-433B-BDCD-F5B76ADEF3F5}"/>
    <cellStyle name="20% - Accent1 2 2 2 2 3 3 2 3" xfId="20857" xr:uid="{A1187C05-E59B-4ABB-A9BB-ABC9A91D566C}"/>
    <cellStyle name="20% - Accent1 2 2 2 2 3 3 2 3 2" xfId="43341" xr:uid="{C9AA478B-53EB-4E4D-88C7-839283182B24}"/>
    <cellStyle name="20% - Accent1 2 2 2 2 3 3 2 4" xfId="28350" xr:uid="{0E823797-5D0C-4017-9273-FDB1745E24E7}"/>
    <cellStyle name="20% - Accent1 2 2 2 2 3 3 3" xfId="9616" xr:uid="{16DA68C1-46C3-4037-8C9F-F3FED0ACD09D}"/>
    <cellStyle name="20% - Accent1 2 2 2 2 3 3 3 2" xfId="32100" xr:uid="{EFF199B8-506A-4D8C-B1B1-A775EF91EE49}"/>
    <cellStyle name="20% - Accent1 2 2 2 2 3 3 4" xfId="17111" xr:uid="{50C2638C-808C-4EB8-921A-376DEFAFF50F}"/>
    <cellStyle name="20% - Accent1 2 2 2 2 3 3 4 2" xfId="39595" xr:uid="{9BFC6556-33BE-41EC-8933-14BAA6946772}"/>
    <cellStyle name="20% - Accent1 2 2 2 2 3 3 5" xfId="24604" xr:uid="{4EC81811-B001-4E35-89F5-708ED4E13800}"/>
    <cellStyle name="20% - Accent1 2 2 2 2 3 4" xfId="3335" xr:uid="{4A147698-3EFD-4F59-A603-3B19AAC3D0AA}"/>
    <cellStyle name="20% - Accent1 2 2 2 2 3 4 2" xfId="7097" xr:uid="{9E4A2CB3-5669-4A95-9122-35CC374AC920}"/>
    <cellStyle name="20% - Accent1 2 2 2 2 3 4 2 2" xfId="14609" xr:uid="{B63D03A6-6E9C-44EA-88F0-A4C19530C409}"/>
    <cellStyle name="20% - Accent1 2 2 2 2 3 4 2 2 2" xfId="37093" xr:uid="{2609BF95-DC07-47F5-A8E3-1F7886EB3F88}"/>
    <cellStyle name="20% - Accent1 2 2 2 2 3 4 2 3" xfId="22104" xr:uid="{21533D0B-0945-4ECF-8E29-5E355E5F9627}"/>
    <cellStyle name="20% - Accent1 2 2 2 2 3 4 2 3 2" xfId="44588" xr:uid="{CBA246F7-9D3A-4486-B444-186E8F9DEEB1}"/>
    <cellStyle name="20% - Accent1 2 2 2 2 3 4 2 4" xfId="29597" xr:uid="{753F0DD1-E202-41AA-A255-C777FCD8BD1F}"/>
    <cellStyle name="20% - Accent1 2 2 2 2 3 4 3" xfId="10863" xr:uid="{17976151-146F-4609-A3DA-1A6609C9FEA4}"/>
    <cellStyle name="20% - Accent1 2 2 2 2 3 4 3 2" xfId="33347" xr:uid="{49341EF1-7DDF-4808-A241-3C6FBFEB1E15}"/>
    <cellStyle name="20% - Accent1 2 2 2 2 3 4 4" xfId="18358" xr:uid="{B1175D72-D7F2-4928-AB28-D349AC67D919}"/>
    <cellStyle name="20% - Accent1 2 2 2 2 3 4 4 2" xfId="40842" xr:uid="{4212E4ED-3CD8-4DA5-99D1-77FB4E6C2BBB}"/>
    <cellStyle name="20% - Accent1 2 2 2 2 3 4 5" xfId="25851" xr:uid="{B86C2E47-04A1-4F9D-9F9E-A6BD9706400C}"/>
    <cellStyle name="20% - Accent1 2 2 2 2 3 5" xfId="4603" xr:uid="{F7FE64C6-0215-4AF3-ABA8-8F9AC9541C36}"/>
    <cellStyle name="20% - Accent1 2 2 2 2 3 5 2" xfId="12115" xr:uid="{88E3888B-1A62-4490-948C-F6986AFEA1D9}"/>
    <cellStyle name="20% - Accent1 2 2 2 2 3 5 2 2" xfId="34599" xr:uid="{B532E033-449D-413E-BC1D-78AED1D8C298}"/>
    <cellStyle name="20% - Accent1 2 2 2 2 3 5 3" xfId="19610" xr:uid="{683B2C00-65F7-4621-BB33-84C8786B8BF2}"/>
    <cellStyle name="20% - Accent1 2 2 2 2 3 5 3 2" xfId="42094" xr:uid="{EB219353-FF15-4448-8E1A-59454E12BFC9}"/>
    <cellStyle name="20% - Accent1 2 2 2 2 3 5 4" xfId="27103" xr:uid="{7FC9E697-354D-4409-9616-A72EFBC6D7E6}"/>
    <cellStyle name="20% - Accent1 2 2 2 2 3 6" xfId="8369" xr:uid="{66132393-537C-4EAE-B1A9-800B3EA39C5C}"/>
    <cellStyle name="20% - Accent1 2 2 2 2 3 6 2" xfId="30853" xr:uid="{E81AE37B-EFA9-49BE-8154-A1C01BE8989B}"/>
    <cellStyle name="20% - Accent1 2 2 2 2 3 7" xfId="15864" xr:uid="{8B301D21-3313-40FD-B710-B157FFB84FBC}"/>
    <cellStyle name="20% - Accent1 2 2 2 2 3 7 2" xfId="38348" xr:uid="{79DAE46C-578F-49AF-8A33-1ECBF378E1A0}"/>
    <cellStyle name="20% - Accent1 2 2 2 2 3 8" xfId="23357" xr:uid="{4462067E-5217-4F53-AD9D-EDAACA9E7938}"/>
    <cellStyle name="20% - Accent1 2 2 2 2 4" xfId="1146" xr:uid="{891C0CA8-16C9-4039-91E9-7389448B685F}"/>
    <cellStyle name="20% - Accent1 2 2 2 2 4 2" xfId="2397" xr:uid="{6EBC39A3-1C3C-453F-B7A6-E9320EBB2C63}"/>
    <cellStyle name="20% - Accent1 2 2 2 2 4 2 2" xfId="6160" xr:uid="{8652EC28-70AA-4D73-86A5-58F5A067C305}"/>
    <cellStyle name="20% - Accent1 2 2 2 2 4 2 2 2" xfId="13672" xr:uid="{B599FE05-7939-4D37-9737-B9F8E6B9D198}"/>
    <cellStyle name="20% - Accent1 2 2 2 2 4 2 2 2 2" xfId="36156" xr:uid="{8485109E-77B1-4556-A7C8-9E2D6B7CFD61}"/>
    <cellStyle name="20% - Accent1 2 2 2 2 4 2 2 3" xfId="21167" xr:uid="{FCCDB44C-2770-4F31-973B-A0915D393C7F}"/>
    <cellStyle name="20% - Accent1 2 2 2 2 4 2 2 3 2" xfId="43651" xr:uid="{484F4666-3850-4764-A910-098F101FB9F9}"/>
    <cellStyle name="20% - Accent1 2 2 2 2 4 2 2 4" xfId="28660" xr:uid="{5A66AE40-101F-4853-876A-0EF4F9A70BE1}"/>
    <cellStyle name="20% - Accent1 2 2 2 2 4 2 3" xfId="9926" xr:uid="{1D8B89BF-2F72-4B99-84E8-328CE031274A}"/>
    <cellStyle name="20% - Accent1 2 2 2 2 4 2 3 2" xfId="32410" xr:uid="{898F9B17-53E1-44FD-BEA7-64175FD0FE05}"/>
    <cellStyle name="20% - Accent1 2 2 2 2 4 2 4" xfId="17421" xr:uid="{385C9273-326D-4AB8-BF68-7C0BC7F4C24E}"/>
    <cellStyle name="20% - Accent1 2 2 2 2 4 2 4 2" xfId="39905" xr:uid="{6137AEAB-38B7-4FC4-AB38-8B92CF71C62E}"/>
    <cellStyle name="20% - Accent1 2 2 2 2 4 2 5" xfId="24914" xr:uid="{2B7115BD-4F51-4AA4-BD58-33C7AC1AD34E}"/>
    <cellStyle name="20% - Accent1 2 2 2 2 4 3" xfId="3645" xr:uid="{23ED6E90-C452-4AED-9A1D-AD61A7A5602D}"/>
    <cellStyle name="20% - Accent1 2 2 2 2 4 3 2" xfId="7407" xr:uid="{52998A20-0769-4B45-BE33-80CCC391F20A}"/>
    <cellStyle name="20% - Accent1 2 2 2 2 4 3 2 2" xfId="14919" xr:uid="{4FE07B75-F8CD-4854-BBFD-D87B59B2555E}"/>
    <cellStyle name="20% - Accent1 2 2 2 2 4 3 2 2 2" xfId="37403" xr:uid="{3CE2532E-E190-4C4E-9076-78535B450533}"/>
    <cellStyle name="20% - Accent1 2 2 2 2 4 3 2 3" xfId="22414" xr:uid="{51D04438-DC3A-40C4-BC0B-774000E7B78A}"/>
    <cellStyle name="20% - Accent1 2 2 2 2 4 3 2 3 2" xfId="44898" xr:uid="{427E3432-38AE-4D60-93CA-6D1E59520496}"/>
    <cellStyle name="20% - Accent1 2 2 2 2 4 3 2 4" xfId="29907" xr:uid="{6EECBD08-5385-4A91-805D-B9B0D5F47B88}"/>
    <cellStyle name="20% - Accent1 2 2 2 2 4 3 3" xfId="11173" xr:uid="{E7B83E10-4FCB-4000-9B6D-D6B29A5AF9D0}"/>
    <cellStyle name="20% - Accent1 2 2 2 2 4 3 3 2" xfId="33657" xr:uid="{B9F9BB69-D960-4E42-BE0B-686B0E3756AB}"/>
    <cellStyle name="20% - Accent1 2 2 2 2 4 3 4" xfId="18668" xr:uid="{8EAC1808-C8B9-4993-97CD-6C3BB54CFE06}"/>
    <cellStyle name="20% - Accent1 2 2 2 2 4 3 4 2" xfId="41152" xr:uid="{DF6C752E-1B25-4CEA-B8F2-2F40CCE6A9D5}"/>
    <cellStyle name="20% - Accent1 2 2 2 2 4 3 5" xfId="26161" xr:uid="{47F3D559-F324-46DC-BA8C-08EDD34C0166}"/>
    <cellStyle name="20% - Accent1 2 2 2 2 4 4" xfId="4913" xr:uid="{1964C37F-3A45-4BA8-A917-F74029FF3C4D}"/>
    <cellStyle name="20% - Accent1 2 2 2 2 4 4 2" xfId="12425" xr:uid="{20D58953-1B74-454A-9206-508E311222A0}"/>
    <cellStyle name="20% - Accent1 2 2 2 2 4 4 2 2" xfId="34909" xr:uid="{42E8E9E5-969F-4BE8-AACB-9565E6EE231B}"/>
    <cellStyle name="20% - Accent1 2 2 2 2 4 4 3" xfId="19920" xr:uid="{0D3DD1D6-A808-4495-A2FA-B2C27D88A7EB}"/>
    <cellStyle name="20% - Accent1 2 2 2 2 4 4 3 2" xfId="42404" xr:uid="{4487AB1F-2933-4F9D-BDED-27C55E90DF03}"/>
    <cellStyle name="20% - Accent1 2 2 2 2 4 4 4" xfId="27413" xr:uid="{E1BC8A78-5494-402C-9E89-382EEF22ACF9}"/>
    <cellStyle name="20% - Accent1 2 2 2 2 4 5" xfId="8679" xr:uid="{DECE9A63-23DC-478E-91D1-25AD927EEB0C}"/>
    <cellStyle name="20% - Accent1 2 2 2 2 4 5 2" xfId="31163" xr:uid="{4EA5CB0D-16AF-4832-BEAA-74AD6A6153BC}"/>
    <cellStyle name="20% - Accent1 2 2 2 2 4 6" xfId="16174" xr:uid="{106D244B-F493-4D62-8EE0-4EF99F7412B8}"/>
    <cellStyle name="20% - Accent1 2 2 2 2 4 6 2" xfId="38658" xr:uid="{41A8D7B8-3639-4D3E-BBD2-67A74DD9D472}"/>
    <cellStyle name="20% - Accent1 2 2 2 2 4 7" xfId="23667" xr:uid="{C4ADB157-5A40-4B35-93B3-21E50AF72120}"/>
    <cellStyle name="20% - Accent1 2 2 2 2 5" xfId="1769" xr:uid="{7C77BA5E-EA60-4DA7-86ED-E74955EED4AF}"/>
    <cellStyle name="20% - Accent1 2 2 2 2 5 2" xfId="5536" xr:uid="{BB9B6EA3-0044-4A15-B319-893F904487FE}"/>
    <cellStyle name="20% - Accent1 2 2 2 2 5 2 2" xfId="13048" xr:uid="{3CB485D1-0E78-4CE3-8054-EBC4BE765A1A}"/>
    <cellStyle name="20% - Accent1 2 2 2 2 5 2 2 2" xfId="35532" xr:uid="{4FCD0306-3580-4862-AE89-D635874BC7CD}"/>
    <cellStyle name="20% - Accent1 2 2 2 2 5 2 3" xfId="20543" xr:uid="{43317B5A-B00B-4898-B44D-05DBACFC8DEB}"/>
    <cellStyle name="20% - Accent1 2 2 2 2 5 2 3 2" xfId="43027" xr:uid="{23D46DC0-FD76-4782-BECF-9745BAFD167D}"/>
    <cellStyle name="20% - Accent1 2 2 2 2 5 2 4" xfId="28036" xr:uid="{5FB7FDAB-A5D8-48CE-824B-9F63F5AFBFFF}"/>
    <cellStyle name="20% - Accent1 2 2 2 2 5 3" xfId="9302" xr:uid="{58DD5A8F-4354-4DB6-BCA7-D2EC23EA4C7B}"/>
    <cellStyle name="20% - Accent1 2 2 2 2 5 3 2" xfId="31786" xr:uid="{9DC2D915-5BAA-47BA-ABB1-AF6305B80FB4}"/>
    <cellStyle name="20% - Accent1 2 2 2 2 5 4" xfId="16797" xr:uid="{7BB59F75-5286-40F5-9899-8C56900E25C9}"/>
    <cellStyle name="20% - Accent1 2 2 2 2 5 4 2" xfId="39281" xr:uid="{9E58D342-C008-45D2-9790-88B6A3AF98E9}"/>
    <cellStyle name="20% - Accent1 2 2 2 2 5 5" xfId="24290" xr:uid="{667916D4-2CEB-420D-9FAC-49BB52CF1284}"/>
    <cellStyle name="20% - Accent1 2 2 2 2 6" xfId="3021" xr:uid="{D8ADC52A-680F-4212-B3B0-FD2755E11CED}"/>
    <cellStyle name="20% - Accent1 2 2 2 2 6 2" xfId="6783" xr:uid="{5F06BA42-8CB4-439C-80E5-C7B81CFF24E3}"/>
    <cellStyle name="20% - Accent1 2 2 2 2 6 2 2" xfId="14295" xr:uid="{89D6911B-06A3-4A93-A64C-96BC31807869}"/>
    <cellStyle name="20% - Accent1 2 2 2 2 6 2 2 2" xfId="36779" xr:uid="{E1DA42FD-9482-4C94-873D-7D39DE7DCA3C}"/>
    <cellStyle name="20% - Accent1 2 2 2 2 6 2 3" xfId="21790" xr:uid="{8F992F05-6208-4D41-82BD-FFCEA001AE47}"/>
    <cellStyle name="20% - Accent1 2 2 2 2 6 2 3 2" xfId="44274" xr:uid="{80A9480D-3B9B-489F-811D-7AA99AF84ECF}"/>
    <cellStyle name="20% - Accent1 2 2 2 2 6 2 4" xfId="29283" xr:uid="{5237CB4C-EC80-4468-895D-49A56E9B682F}"/>
    <cellStyle name="20% - Accent1 2 2 2 2 6 3" xfId="10549" xr:uid="{09049254-5555-4D85-828D-91D66A455F3B}"/>
    <cellStyle name="20% - Accent1 2 2 2 2 6 3 2" xfId="33033" xr:uid="{FF09A2C8-878A-4ABB-803D-19B6E6B2765F}"/>
    <cellStyle name="20% - Accent1 2 2 2 2 6 4" xfId="18044" xr:uid="{C893FAA1-A4F7-4B1B-9247-7A8796FCFCD8}"/>
    <cellStyle name="20% - Accent1 2 2 2 2 6 4 2" xfId="40528" xr:uid="{751B40A1-BE9C-4B97-91C2-2E773DFA93DB}"/>
    <cellStyle name="20% - Accent1 2 2 2 2 6 5" xfId="25537" xr:uid="{D2C25830-3A57-43B6-8B11-10DDED964243}"/>
    <cellStyle name="20% - Accent1 2 2 2 2 7" xfId="4289" xr:uid="{9EA6DFAD-F9BF-49CF-AB03-E0FBB04C2EC6}"/>
    <cellStyle name="20% - Accent1 2 2 2 2 7 2" xfId="11801" xr:uid="{9AAB2EC4-6A3E-419C-BAC2-FE657679F6EF}"/>
    <cellStyle name="20% - Accent1 2 2 2 2 7 2 2" xfId="34285" xr:uid="{30345AE7-6E2E-4A4E-9BB3-F394770681CD}"/>
    <cellStyle name="20% - Accent1 2 2 2 2 7 3" xfId="19296" xr:uid="{4A0CB2E3-2E40-4539-9E52-F7BC2DF18344}"/>
    <cellStyle name="20% - Accent1 2 2 2 2 7 3 2" xfId="41780" xr:uid="{F76A2B96-A60B-4103-8A40-7D3C4421B285}"/>
    <cellStyle name="20% - Accent1 2 2 2 2 7 4" xfId="26789" xr:uid="{4EA39F58-3990-49B8-AE45-52BF1628628A}"/>
    <cellStyle name="20% - Accent1 2 2 2 2 8" xfId="8055" xr:uid="{0E6FEB0A-2F81-4849-AF53-4BB0B9266C13}"/>
    <cellStyle name="20% - Accent1 2 2 2 2 8 2" xfId="30539" xr:uid="{08D8CC96-54B7-411D-8CD6-6ACEB3F94107}"/>
    <cellStyle name="20% - Accent1 2 2 2 2 9" xfId="15550" xr:uid="{CBACB159-B30B-4E6B-B9ED-0F1EBE2C15F0}"/>
    <cellStyle name="20% - Accent1 2 2 2 2 9 2" xfId="38034" xr:uid="{795C26F8-2F30-4BDA-8F19-67C3E040D9EF}"/>
    <cellStyle name="20% - Accent1 2 2 2 3" xfId="551" xr:uid="{7F804694-E3E9-4691-92B2-CF22AB4B8025}"/>
    <cellStyle name="20% - Accent1 2 2 2 3 2" xfId="896" xr:uid="{54030CF2-35F6-47E4-BCF3-08C1F0E0BAF7}"/>
    <cellStyle name="20% - Accent1 2 2 2 3 2 2" xfId="1536" xr:uid="{AF5399D0-7088-4DD4-ACDE-F74DC66F19F7}"/>
    <cellStyle name="20% - Accent1 2 2 2 3 2 2 2" xfId="2787" xr:uid="{FE09FE3C-D923-4E26-91E4-5B4C85194DDE}"/>
    <cellStyle name="20% - Accent1 2 2 2 3 2 2 2 2" xfId="6550" xr:uid="{5B02F570-A38C-480A-95D8-74573FE4D7FC}"/>
    <cellStyle name="20% - Accent1 2 2 2 3 2 2 2 2 2" xfId="14062" xr:uid="{E9A99099-1224-4A43-9216-42C2DF6549DA}"/>
    <cellStyle name="20% - Accent1 2 2 2 3 2 2 2 2 2 2" xfId="36546" xr:uid="{240D30AC-C64D-489E-A854-F59745D6F6E3}"/>
    <cellStyle name="20% - Accent1 2 2 2 3 2 2 2 2 3" xfId="21557" xr:uid="{6FA2CADE-FE3E-4071-BC48-B794A43211D9}"/>
    <cellStyle name="20% - Accent1 2 2 2 3 2 2 2 2 3 2" xfId="44041" xr:uid="{D6C94986-A5D4-44D9-85EA-0A3B3CA8800C}"/>
    <cellStyle name="20% - Accent1 2 2 2 3 2 2 2 2 4" xfId="29050" xr:uid="{04D0CB9F-B9F4-4077-9C74-786B3BADD3C1}"/>
    <cellStyle name="20% - Accent1 2 2 2 3 2 2 2 3" xfId="10316" xr:uid="{8BDA2D27-4E53-47ED-B857-B99C8382F2E6}"/>
    <cellStyle name="20% - Accent1 2 2 2 3 2 2 2 3 2" xfId="32800" xr:uid="{C9F16495-A10A-4DCA-8AA8-1A95E67DFED4}"/>
    <cellStyle name="20% - Accent1 2 2 2 3 2 2 2 4" xfId="17811" xr:uid="{CA7E1E9E-1CC5-4BE3-856F-6262C020A591}"/>
    <cellStyle name="20% - Accent1 2 2 2 3 2 2 2 4 2" xfId="40295" xr:uid="{0C4118F2-8769-4A71-999A-7DEB90E54309}"/>
    <cellStyle name="20% - Accent1 2 2 2 3 2 2 2 5" xfId="25304" xr:uid="{09345B30-E010-49B8-BAB5-D7FA2F99807F}"/>
    <cellStyle name="20% - Accent1 2 2 2 3 2 2 3" xfId="4035" xr:uid="{531250FB-CBDC-4AB7-A964-DFF251046639}"/>
    <cellStyle name="20% - Accent1 2 2 2 3 2 2 3 2" xfId="7797" xr:uid="{EE361489-E1A7-472A-B9E2-EB6AB9416651}"/>
    <cellStyle name="20% - Accent1 2 2 2 3 2 2 3 2 2" xfId="15309" xr:uid="{F56CA9ED-ACC1-4C17-B893-4D2EC42CEC4B}"/>
    <cellStyle name="20% - Accent1 2 2 2 3 2 2 3 2 2 2" xfId="37793" xr:uid="{E595CBDD-B7F7-4C98-94CD-3AC49CC2062D}"/>
    <cellStyle name="20% - Accent1 2 2 2 3 2 2 3 2 3" xfId="22804" xr:uid="{60F2837B-3B19-4760-BCA7-1E8D5EF7945F}"/>
    <cellStyle name="20% - Accent1 2 2 2 3 2 2 3 2 3 2" xfId="45288" xr:uid="{8AAF3B86-C740-45B7-B12A-0F8569A32BA4}"/>
    <cellStyle name="20% - Accent1 2 2 2 3 2 2 3 2 4" xfId="30297" xr:uid="{09C538E3-4B70-477A-A031-802D56B34DE2}"/>
    <cellStyle name="20% - Accent1 2 2 2 3 2 2 3 3" xfId="11563" xr:uid="{2BAA9C98-16F3-4A8B-87EA-03DF65A8B649}"/>
    <cellStyle name="20% - Accent1 2 2 2 3 2 2 3 3 2" xfId="34047" xr:uid="{6B551461-7A8C-4424-943B-C8D02D1B6F95}"/>
    <cellStyle name="20% - Accent1 2 2 2 3 2 2 3 4" xfId="19058" xr:uid="{12EB7581-CB1F-4CAD-8217-E43FBE3F0B09}"/>
    <cellStyle name="20% - Accent1 2 2 2 3 2 2 3 4 2" xfId="41542" xr:uid="{73C08D1C-BBD1-44F4-AE54-774FDCB126CE}"/>
    <cellStyle name="20% - Accent1 2 2 2 3 2 2 3 5" xfId="26551" xr:uid="{D704DC5C-9522-4C5E-B2FE-3248EDFBD713}"/>
    <cellStyle name="20% - Accent1 2 2 2 3 2 2 4" xfId="5303" xr:uid="{E8835BD3-FD42-43E6-B2ED-FC71C01CFEB6}"/>
    <cellStyle name="20% - Accent1 2 2 2 3 2 2 4 2" xfId="12815" xr:uid="{87A91704-6E0B-45AA-8EA3-6BC90B8FCD16}"/>
    <cellStyle name="20% - Accent1 2 2 2 3 2 2 4 2 2" xfId="35299" xr:uid="{589AA2D1-65A7-445A-B3AB-270D1876D28B}"/>
    <cellStyle name="20% - Accent1 2 2 2 3 2 2 4 3" xfId="20310" xr:uid="{118E5A2B-227E-4864-BAD3-7ED8D4A530CE}"/>
    <cellStyle name="20% - Accent1 2 2 2 3 2 2 4 3 2" xfId="42794" xr:uid="{3377A08C-D835-4370-9135-8F16E6098498}"/>
    <cellStyle name="20% - Accent1 2 2 2 3 2 2 4 4" xfId="27803" xr:uid="{BFF24EFB-60F0-440F-85E6-47243C048175}"/>
    <cellStyle name="20% - Accent1 2 2 2 3 2 2 5" xfId="9069" xr:uid="{C25A8F13-63C6-4139-954F-3FBFBC7A8E1D}"/>
    <cellStyle name="20% - Accent1 2 2 2 3 2 2 5 2" xfId="31553" xr:uid="{053CC0F0-ED4F-4648-828E-2223FD9CCC90}"/>
    <cellStyle name="20% - Accent1 2 2 2 3 2 2 6" xfId="16564" xr:uid="{5FA18CB3-B96A-4322-B747-3337C03F0C2F}"/>
    <cellStyle name="20% - Accent1 2 2 2 3 2 2 6 2" xfId="39048" xr:uid="{23513FA3-1950-4EBB-ACB4-FC6726F9C6E7}"/>
    <cellStyle name="20% - Accent1 2 2 2 3 2 2 7" xfId="24057" xr:uid="{9CACD62C-4037-40EB-827C-CEEA8340E7A5}"/>
    <cellStyle name="20% - Accent1 2 2 2 3 2 3" xfId="2159" xr:uid="{04849267-B27E-494A-8D04-651D9C8F10B7}"/>
    <cellStyle name="20% - Accent1 2 2 2 3 2 3 2" xfId="5926" xr:uid="{914D02F1-33BD-4BEE-9A4C-6535BBFC6BEB}"/>
    <cellStyle name="20% - Accent1 2 2 2 3 2 3 2 2" xfId="13438" xr:uid="{F6DB0255-225D-4E78-8991-8DDC2E572FDD}"/>
    <cellStyle name="20% - Accent1 2 2 2 3 2 3 2 2 2" xfId="35922" xr:uid="{F2C049ED-3E35-4BBA-A543-8D7F9AF428D2}"/>
    <cellStyle name="20% - Accent1 2 2 2 3 2 3 2 3" xfId="20933" xr:uid="{E3871011-ACAB-499F-AE7C-301AD2DE1303}"/>
    <cellStyle name="20% - Accent1 2 2 2 3 2 3 2 3 2" xfId="43417" xr:uid="{EF1BB5A7-AB24-4029-A964-6007D8C1BC8A}"/>
    <cellStyle name="20% - Accent1 2 2 2 3 2 3 2 4" xfId="28426" xr:uid="{9403D7AC-44BA-4E36-9FDC-D6FA71762844}"/>
    <cellStyle name="20% - Accent1 2 2 2 3 2 3 3" xfId="9692" xr:uid="{FAA36564-529F-407E-80AF-1EAC89379DC5}"/>
    <cellStyle name="20% - Accent1 2 2 2 3 2 3 3 2" xfId="32176" xr:uid="{FBA3DC6A-AEC3-474A-B79A-E027684874F7}"/>
    <cellStyle name="20% - Accent1 2 2 2 3 2 3 4" xfId="17187" xr:uid="{DB766E4D-A90B-473B-828C-4A8F8593FCA0}"/>
    <cellStyle name="20% - Accent1 2 2 2 3 2 3 4 2" xfId="39671" xr:uid="{35D38021-19A7-44A3-B289-B7BC6F3397E3}"/>
    <cellStyle name="20% - Accent1 2 2 2 3 2 3 5" xfId="24680" xr:uid="{FC317BBE-C31E-4482-8A05-EDB2B34EB2A1}"/>
    <cellStyle name="20% - Accent1 2 2 2 3 2 4" xfId="3411" xr:uid="{D6E11CE2-BE41-4B05-B170-9634BB213530}"/>
    <cellStyle name="20% - Accent1 2 2 2 3 2 4 2" xfId="7173" xr:uid="{C5F328E9-EB22-4FF2-AD0A-E58C6648872A}"/>
    <cellStyle name="20% - Accent1 2 2 2 3 2 4 2 2" xfId="14685" xr:uid="{687EA088-5575-4C36-96ED-3C1268FD4D83}"/>
    <cellStyle name="20% - Accent1 2 2 2 3 2 4 2 2 2" xfId="37169" xr:uid="{254A6D5A-D3B9-4C2D-B133-3BBA36B37DA0}"/>
    <cellStyle name="20% - Accent1 2 2 2 3 2 4 2 3" xfId="22180" xr:uid="{7F0220F6-DDDA-4976-873B-818CC3FE5E45}"/>
    <cellStyle name="20% - Accent1 2 2 2 3 2 4 2 3 2" xfId="44664" xr:uid="{B4A54BFC-97B2-449B-B710-91B7C2E59E95}"/>
    <cellStyle name="20% - Accent1 2 2 2 3 2 4 2 4" xfId="29673" xr:uid="{8E1DE1E1-4C2A-47C6-B8BB-2B1CFE23DA46}"/>
    <cellStyle name="20% - Accent1 2 2 2 3 2 4 3" xfId="10939" xr:uid="{295D4C03-ADF0-490C-91E9-26C4016FEE1C}"/>
    <cellStyle name="20% - Accent1 2 2 2 3 2 4 3 2" xfId="33423" xr:uid="{5DED1FFC-2BCF-4BB1-85DE-7D9068038A59}"/>
    <cellStyle name="20% - Accent1 2 2 2 3 2 4 4" xfId="18434" xr:uid="{613A2DBA-9412-4C9A-853D-41A69187E3AC}"/>
    <cellStyle name="20% - Accent1 2 2 2 3 2 4 4 2" xfId="40918" xr:uid="{2E045387-EB71-4BD8-86AD-707268D6D927}"/>
    <cellStyle name="20% - Accent1 2 2 2 3 2 4 5" xfId="25927" xr:uid="{89D3E68A-4C63-42A0-A521-7E8F2EA3B791}"/>
    <cellStyle name="20% - Accent1 2 2 2 3 2 5" xfId="4679" xr:uid="{A088DB00-E4D3-485E-9B00-32665BA7C9A8}"/>
    <cellStyle name="20% - Accent1 2 2 2 3 2 5 2" xfId="12191" xr:uid="{9BB5991B-B639-493B-813F-2C691343B578}"/>
    <cellStyle name="20% - Accent1 2 2 2 3 2 5 2 2" xfId="34675" xr:uid="{56F79202-357A-4541-8E9E-C256335418BA}"/>
    <cellStyle name="20% - Accent1 2 2 2 3 2 5 3" xfId="19686" xr:uid="{F189DB53-3DCE-454A-8F89-12DB81A0EBBA}"/>
    <cellStyle name="20% - Accent1 2 2 2 3 2 5 3 2" xfId="42170" xr:uid="{37F42E72-1DE6-49B6-B168-71503305CE10}"/>
    <cellStyle name="20% - Accent1 2 2 2 3 2 5 4" xfId="27179" xr:uid="{2AD2F947-4BB1-4A4A-8F47-DEFE34BB89EA}"/>
    <cellStyle name="20% - Accent1 2 2 2 3 2 6" xfId="8445" xr:uid="{9A97738E-721F-4945-90B1-465810BB6EF8}"/>
    <cellStyle name="20% - Accent1 2 2 2 3 2 6 2" xfId="30929" xr:uid="{0AD048F2-D246-4314-B273-B819BEA58EF7}"/>
    <cellStyle name="20% - Accent1 2 2 2 3 2 7" xfId="15940" xr:uid="{065CAD62-E1A9-4935-861D-A22466957033}"/>
    <cellStyle name="20% - Accent1 2 2 2 3 2 7 2" xfId="38424" xr:uid="{FEE1E0CB-1C7C-43E8-9D3C-EFCA1257D4BE}"/>
    <cellStyle name="20% - Accent1 2 2 2 3 2 8" xfId="23433" xr:uid="{478027FC-DE72-4551-B3CF-C804210F60A3}"/>
    <cellStyle name="20% - Accent1 2 2 2 3 3" xfId="1222" xr:uid="{5172623E-A8BA-4A14-9D3D-C7C7DF7DF391}"/>
    <cellStyle name="20% - Accent1 2 2 2 3 3 2" xfId="2473" xr:uid="{E968D78A-B3FA-4580-9FB8-8EC8E7AD814E}"/>
    <cellStyle name="20% - Accent1 2 2 2 3 3 2 2" xfId="6236" xr:uid="{2ECF09BC-E840-45F1-BAD4-33400FB7666D}"/>
    <cellStyle name="20% - Accent1 2 2 2 3 3 2 2 2" xfId="13748" xr:uid="{94D0B077-7883-498A-A88A-F3EAE906BBE5}"/>
    <cellStyle name="20% - Accent1 2 2 2 3 3 2 2 2 2" xfId="36232" xr:uid="{012CA779-5947-4FA8-AE65-2EBE51B52117}"/>
    <cellStyle name="20% - Accent1 2 2 2 3 3 2 2 3" xfId="21243" xr:uid="{6F881FE0-D4A4-4D2D-A152-007E2E682E93}"/>
    <cellStyle name="20% - Accent1 2 2 2 3 3 2 2 3 2" xfId="43727" xr:uid="{BA5DAF12-1381-4F87-9DA7-3A54C5FBB097}"/>
    <cellStyle name="20% - Accent1 2 2 2 3 3 2 2 4" xfId="28736" xr:uid="{9520FE07-91EA-4CEC-BB1B-CB6ACABD6A87}"/>
    <cellStyle name="20% - Accent1 2 2 2 3 3 2 3" xfId="10002" xr:uid="{3750BFF8-C34B-441A-83E1-E0B33EF1249B}"/>
    <cellStyle name="20% - Accent1 2 2 2 3 3 2 3 2" xfId="32486" xr:uid="{DDC6F8CF-6E29-480D-9FD5-2C25589495B8}"/>
    <cellStyle name="20% - Accent1 2 2 2 3 3 2 4" xfId="17497" xr:uid="{4D250A10-F417-4290-9167-48758BEB6B6A}"/>
    <cellStyle name="20% - Accent1 2 2 2 3 3 2 4 2" xfId="39981" xr:uid="{37A46126-AFE6-4CC2-97BC-C278F29CF071}"/>
    <cellStyle name="20% - Accent1 2 2 2 3 3 2 5" xfId="24990" xr:uid="{AB42ED8C-1384-4F68-A7DB-C8E60649979C}"/>
    <cellStyle name="20% - Accent1 2 2 2 3 3 3" xfId="3721" xr:uid="{61D57242-F55E-4EEF-AF54-8A44C96D4FF5}"/>
    <cellStyle name="20% - Accent1 2 2 2 3 3 3 2" xfId="7483" xr:uid="{A7A7A207-01CE-4E60-986F-C7CD2F6ECCF6}"/>
    <cellStyle name="20% - Accent1 2 2 2 3 3 3 2 2" xfId="14995" xr:uid="{D2A8C095-0FE2-478A-90B0-4882D10CEC20}"/>
    <cellStyle name="20% - Accent1 2 2 2 3 3 3 2 2 2" xfId="37479" xr:uid="{320CC411-E9D7-4E23-B058-8E0BBCDADF9E}"/>
    <cellStyle name="20% - Accent1 2 2 2 3 3 3 2 3" xfId="22490" xr:uid="{A7F57FD1-3085-4E81-ACE3-3539B2D1560A}"/>
    <cellStyle name="20% - Accent1 2 2 2 3 3 3 2 3 2" xfId="44974" xr:uid="{1F19606E-78B4-415E-81F0-6415D7DA4113}"/>
    <cellStyle name="20% - Accent1 2 2 2 3 3 3 2 4" xfId="29983" xr:uid="{B37854C0-C2E2-43D7-9E56-0D511F55BBB7}"/>
    <cellStyle name="20% - Accent1 2 2 2 3 3 3 3" xfId="11249" xr:uid="{6EF14871-7014-4603-9087-1D6BC3428FD2}"/>
    <cellStyle name="20% - Accent1 2 2 2 3 3 3 3 2" xfId="33733" xr:uid="{652DAA9C-E5BD-45A8-AA09-86D69FA8F54F}"/>
    <cellStyle name="20% - Accent1 2 2 2 3 3 3 4" xfId="18744" xr:uid="{692568B5-7AA4-47FB-B812-CFC05AADAAC0}"/>
    <cellStyle name="20% - Accent1 2 2 2 3 3 3 4 2" xfId="41228" xr:uid="{7A7606C8-BE2B-4906-B275-B1F72B309BFB}"/>
    <cellStyle name="20% - Accent1 2 2 2 3 3 3 5" xfId="26237" xr:uid="{DD4026E1-8F2A-4484-A074-56FFC4B01820}"/>
    <cellStyle name="20% - Accent1 2 2 2 3 3 4" xfId="4989" xr:uid="{54CC4A4C-8468-4703-942E-13D7CDAF1CA0}"/>
    <cellStyle name="20% - Accent1 2 2 2 3 3 4 2" xfId="12501" xr:uid="{A8433937-A9B3-4D56-953D-747482E969C8}"/>
    <cellStyle name="20% - Accent1 2 2 2 3 3 4 2 2" xfId="34985" xr:uid="{60D8C08D-793F-4A40-9C70-7EA2B17C468E}"/>
    <cellStyle name="20% - Accent1 2 2 2 3 3 4 3" xfId="19996" xr:uid="{B116440E-EFFD-4854-B6E2-F6F144B8ADC1}"/>
    <cellStyle name="20% - Accent1 2 2 2 3 3 4 3 2" xfId="42480" xr:uid="{6D8C9836-98AE-4BEF-843A-67B16C46BFE5}"/>
    <cellStyle name="20% - Accent1 2 2 2 3 3 4 4" xfId="27489" xr:uid="{184E8EF7-5A42-4AF2-81B3-786E696E7E6D}"/>
    <cellStyle name="20% - Accent1 2 2 2 3 3 5" xfId="8755" xr:uid="{0B8BF8E0-F6CB-492B-A3D3-1F444106948B}"/>
    <cellStyle name="20% - Accent1 2 2 2 3 3 5 2" xfId="31239" xr:uid="{DB615674-7648-4C14-8AE1-C01814C29E22}"/>
    <cellStyle name="20% - Accent1 2 2 2 3 3 6" xfId="16250" xr:uid="{9732114D-CDF4-431A-8C36-70ADE363C565}"/>
    <cellStyle name="20% - Accent1 2 2 2 3 3 6 2" xfId="38734" xr:uid="{AAC7FE2B-FA21-47DD-A89D-8DA5A4DE4BA7}"/>
    <cellStyle name="20% - Accent1 2 2 2 3 3 7" xfId="23743" xr:uid="{F2FD5CF3-DDC5-4FB1-BDC1-7BCDDAFB4FD8}"/>
    <cellStyle name="20% - Accent1 2 2 2 3 4" xfId="1845" xr:uid="{18808816-6EA0-4BD0-8105-A219E5A6BBD5}"/>
    <cellStyle name="20% - Accent1 2 2 2 3 4 2" xfId="5612" xr:uid="{100F0116-492E-4104-AA9F-F7B482A967B2}"/>
    <cellStyle name="20% - Accent1 2 2 2 3 4 2 2" xfId="13124" xr:uid="{FAFA8CDC-7898-466F-87FF-FBB959A5E3DA}"/>
    <cellStyle name="20% - Accent1 2 2 2 3 4 2 2 2" xfId="35608" xr:uid="{E4A77202-B592-4CC2-988E-B3C6EE1CF873}"/>
    <cellStyle name="20% - Accent1 2 2 2 3 4 2 3" xfId="20619" xr:uid="{A459F5E1-7F22-4318-AF63-31CFB12C14B8}"/>
    <cellStyle name="20% - Accent1 2 2 2 3 4 2 3 2" xfId="43103" xr:uid="{6201101E-97D2-48C0-AC24-6DF5A4C629AD}"/>
    <cellStyle name="20% - Accent1 2 2 2 3 4 2 4" xfId="28112" xr:uid="{9BD28E6A-06AF-47E4-8F7F-3B2E1CCEA452}"/>
    <cellStyle name="20% - Accent1 2 2 2 3 4 3" xfId="9378" xr:uid="{46675BCE-DFAA-4535-AF95-82BCCB4BF6F7}"/>
    <cellStyle name="20% - Accent1 2 2 2 3 4 3 2" xfId="31862" xr:uid="{F4B6111A-DFBE-40DD-A4C8-5BC7146E695D}"/>
    <cellStyle name="20% - Accent1 2 2 2 3 4 4" xfId="16873" xr:uid="{7993FA4C-608D-405E-A48B-AB5D7C7C9F53}"/>
    <cellStyle name="20% - Accent1 2 2 2 3 4 4 2" xfId="39357" xr:uid="{9E0BF42A-A63C-4B63-8262-6947FD579816}"/>
    <cellStyle name="20% - Accent1 2 2 2 3 4 5" xfId="24366" xr:uid="{C3A4B26E-CE78-4877-A447-D9DE7896DB2F}"/>
    <cellStyle name="20% - Accent1 2 2 2 3 5" xfId="3097" xr:uid="{198D9E27-B839-481C-AC4F-146E3E4A03A0}"/>
    <cellStyle name="20% - Accent1 2 2 2 3 5 2" xfId="6859" xr:uid="{7E26D120-45E6-42F2-A100-C08B18D0EA28}"/>
    <cellStyle name="20% - Accent1 2 2 2 3 5 2 2" xfId="14371" xr:uid="{02253E49-918B-493A-8481-41F73A95D7B8}"/>
    <cellStyle name="20% - Accent1 2 2 2 3 5 2 2 2" xfId="36855" xr:uid="{F0B3D985-DAE9-41C3-9978-B2081BE7B914}"/>
    <cellStyle name="20% - Accent1 2 2 2 3 5 2 3" xfId="21866" xr:uid="{0219017C-149A-4150-8434-A22B15E1DD6D}"/>
    <cellStyle name="20% - Accent1 2 2 2 3 5 2 3 2" xfId="44350" xr:uid="{C03240CF-D356-4A86-A99A-85C6CC9B077F}"/>
    <cellStyle name="20% - Accent1 2 2 2 3 5 2 4" xfId="29359" xr:uid="{4462068E-C83B-486E-A096-806260BF4842}"/>
    <cellStyle name="20% - Accent1 2 2 2 3 5 3" xfId="10625" xr:uid="{FD5E7254-24B3-4C4A-A2A4-20E00E33A974}"/>
    <cellStyle name="20% - Accent1 2 2 2 3 5 3 2" xfId="33109" xr:uid="{3BB44513-6FF6-4CE4-B1A5-30018895A0FA}"/>
    <cellStyle name="20% - Accent1 2 2 2 3 5 4" xfId="18120" xr:uid="{B795C27A-79AD-4718-A9A3-6874CDB5B4A6}"/>
    <cellStyle name="20% - Accent1 2 2 2 3 5 4 2" xfId="40604" xr:uid="{549461FE-E8B7-4D78-AFDB-DF92C2985047}"/>
    <cellStyle name="20% - Accent1 2 2 2 3 5 5" xfId="25613" xr:uid="{B1774ABA-F0A7-4B7B-BD4C-106B22652678}"/>
    <cellStyle name="20% - Accent1 2 2 2 3 6" xfId="4365" xr:uid="{C8688A7C-A7DB-4FBC-843C-A009B4C7C1BE}"/>
    <cellStyle name="20% - Accent1 2 2 2 3 6 2" xfId="11877" xr:uid="{3FF1F5D9-A0A4-4599-B308-B59E0B0C5636}"/>
    <cellStyle name="20% - Accent1 2 2 2 3 6 2 2" xfId="34361" xr:uid="{41406ED0-8C2A-4D1E-A604-298F7F9C819E}"/>
    <cellStyle name="20% - Accent1 2 2 2 3 6 3" xfId="19372" xr:uid="{290EF6A0-A324-4DAC-986D-3A6551BDE2F6}"/>
    <cellStyle name="20% - Accent1 2 2 2 3 6 3 2" xfId="41856" xr:uid="{C6AC47D3-9EDF-4DB3-9993-3D1935539574}"/>
    <cellStyle name="20% - Accent1 2 2 2 3 6 4" xfId="26865" xr:uid="{B15DA5F8-E4A8-4C33-85C9-8EFCB8612F55}"/>
    <cellStyle name="20% - Accent1 2 2 2 3 7" xfId="8131" xr:uid="{B4CDF433-B15F-440A-990E-0DF6605BB226}"/>
    <cellStyle name="20% - Accent1 2 2 2 3 7 2" xfId="30615" xr:uid="{821403A3-A06D-4CE9-ACB6-8C54858DBCC7}"/>
    <cellStyle name="20% - Accent1 2 2 2 3 8" xfId="15626" xr:uid="{36298C04-A327-40CD-9D7B-46CF0A180F08}"/>
    <cellStyle name="20% - Accent1 2 2 2 3 8 2" xfId="38110" xr:uid="{14BF756E-9F45-4406-8111-F935652073AD}"/>
    <cellStyle name="20% - Accent1 2 2 2 3 9" xfId="23119" xr:uid="{2DFF7F21-C314-4184-BD11-5A8F312AFEF0}"/>
    <cellStyle name="20% - Accent1 2 2 2 4" xfId="737" xr:uid="{1D83A564-8877-4958-B32A-B6071179DDAA}"/>
    <cellStyle name="20% - Accent1 2 2 2 4 2" xfId="1381" xr:uid="{302D28B7-1193-41D2-A149-A3FE5EB64C47}"/>
    <cellStyle name="20% - Accent1 2 2 2 4 2 2" xfId="2632" xr:uid="{9B9764DE-3B79-4377-979D-64FF210C863C}"/>
    <cellStyle name="20% - Accent1 2 2 2 4 2 2 2" xfId="6395" xr:uid="{FFF70C1E-887B-4EB8-AC63-CE63D5AAD241}"/>
    <cellStyle name="20% - Accent1 2 2 2 4 2 2 2 2" xfId="13907" xr:uid="{A718948C-7FD9-465A-A5E1-21B340BF7F04}"/>
    <cellStyle name="20% - Accent1 2 2 2 4 2 2 2 2 2" xfId="36391" xr:uid="{BE6DDE85-8C13-4B3B-8DDA-5CCF32C686AA}"/>
    <cellStyle name="20% - Accent1 2 2 2 4 2 2 2 3" xfId="21402" xr:uid="{C306BA82-1340-45E9-8627-D200A77B7C18}"/>
    <cellStyle name="20% - Accent1 2 2 2 4 2 2 2 3 2" xfId="43886" xr:uid="{1956690B-BEBA-4DF1-98C3-2DA4F4EA6281}"/>
    <cellStyle name="20% - Accent1 2 2 2 4 2 2 2 4" xfId="28895" xr:uid="{3374730E-CBA6-4D0C-BBFE-ED637630D51A}"/>
    <cellStyle name="20% - Accent1 2 2 2 4 2 2 3" xfId="10161" xr:uid="{6BD2A367-81AC-4E8F-B9F6-5981550014BC}"/>
    <cellStyle name="20% - Accent1 2 2 2 4 2 2 3 2" xfId="32645" xr:uid="{21E381E6-9B8C-4731-8801-D5E491E3CA8E}"/>
    <cellStyle name="20% - Accent1 2 2 2 4 2 2 4" xfId="17656" xr:uid="{D8E533D6-7807-470D-A189-7DEF3DE2BFEF}"/>
    <cellStyle name="20% - Accent1 2 2 2 4 2 2 4 2" xfId="40140" xr:uid="{16EEA81C-653D-47BB-BEF3-B33F09AD68ED}"/>
    <cellStyle name="20% - Accent1 2 2 2 4 2 2 5" xfId="25149" xr:uid="{49F5B7F7-E225-45C8-BEB4-6B8D533A097F}"/>
    <cellStyle name="20% - Accent1 2 2 2 4 2 3" xfId="3880" xr:uid="{A20E2332-9BE3-4B90-A55B-F08D11B8C27A}"/>
    <cellStyle name="20% - Accent1 2 2 2 4 2 3 2" xfId="7642" xr:uid="{410F514E-A83A-4D04-8EC8-E86D41538BB5}"/>
    <cellStyle name="20% - Accent1 2 2 2 4 2 3 2 2" xfId="15154" xr:uid="{16F61D17-C138-4034-B3BA-FF5988E879D7}"/>
    <cellStyle name="20% - Accent1 2 2 2 4 2 3 2 2 2" xfId="37638" xr:uid="{1FC80EAA-8470-44D7-ACB6-7B341F8D3C22}"/>
    <cellStyle name="20% - Accent1 2 2 2 4 2 3 2 3" xfId="22649" xr:uid="{920D2E15-AAF1-4E97-B3DC-72CC5806FFAA}"/>
    <cellStyle name="20% - Accent1 2 2 2 4 2 3 2 3 2" xfId="45133" xr:uid="{1373C24A-C141-4674-B30C-D4AEBB9CD8ED}"/>
    <cellStyle name="20% - Accent1 2 2 2 4 2 3 2 4" xfId="30142" xr:uid="{96ACE4FB-B91B-48C9-8D62-85F78061EEF9}"/>
    <cellStyle name="20% - Accent1 2 2 2 4 2 3 3" xfId="11408" xr:uid="{2965EB8E-A6F3-4749-84CD-0905271D3C83}"/>
    <cellStyle name="20% - Accent1 2 2 2 4 2 3 3 2" xfId="33892" xr:uid="{7A09C9BF-B4AA-4960-B824-83BF52D36AFD}"/>
    <cellStyle name="20% - Accent1 2 2 2 4 2 3 4" xfId="18903" xr:uid="{0C0932A8-DC77-4209-B0FD-EAEB49F85A51}"/>
    <cellStyle name="20% - Accent1 2 2 2 4 2 3 4 2" xfId="41387" xr:uid="{56024627-AC06-4DFD-B5B1-E64C034D0A47}"/>
    <cellStyle name="20% - Accent1 2 2 2 4 2 3 5" xfId="26396" xr:uid="{7AAC2565-B367-4F14-84D8-6906BDD6C8B3}"/>
    <cellStyle name="20% - Accent1 2 2 2 4 2 4" xfId="5148" xr:uid="{92046F65-445F-4D03-A6EE-2A116812A9E1}"/>
    <cellStyle name="20% - Accent1 2 2 2 4 2 4 2" xfId="12660" xr:uid="{63143B70-115B-44D7-9944-0B424F83BC2B}"/>
    <cellStyle name="20% - Accent1 2 2 2 4 2 4 2 2" xfId="35144" xr:uid="{B434906A-91FB-4017-8A0E-14946FFA353D}"/>
    <cellStyle name="20% - Accent1 2 2 2 4 2 4 3" xfId="20155" xr:uid="{C1EA2FD7-7A43-4C67-B448-9456566D0044}"/>
    <cellStyle name="20% - Accent1 2 2 2 4 2 4 3 2" xfId="42639" xr:uid="{5A0EDE47-E19B-4CF9-A203-DAAB323D9521}"/>
    <cellStyle name="20% - Accent1 2 2 2 4 2 4 4" xfId="27648" xr:uid="{C867BFCA-D220-47C1-920F-51E6B4F98119}"/>
    <cellStyle name="20% - Accent1 2 2 2 4 2 5" xfId="8914" xr:uid="{28DAAA95-3D34-4675-8E28-93D63B76FCE1}"/>
    <cellStyle name="20% - Accent1 2 2 2 4 2 5 2" xfId="31398" xr:uid="{06DD58A3-6BE3-42CF-926F-BB4937CC1A02}"/>
    <cellStyle name="20% - Accent1 2 2 2 4 2 6" xfId="16409" xr:uid="{A9E9DACF-0929-4C1F-835B-924F31FDCACF}"/>
    <cellStyle name="20% - Accent1 2 2 2 4 2 6 2" xfId="38893" xr:uid="{595FEF58-5858-4167-9299-1A12AE2F79D5}"/>
    <cellStyle name="20% - Accent1 2 2 2 4 2 7" xfId="23902" xr:uid="{FB01CF5B-07CE-46EC-B043-4053485A1771}"/>
    <cellStyle name="20% - Accent1 2 2 2 4 3" xfId="2004" xr:uid="{6622D9C8-0D7D-43DD-9D95-3D1BB8FB126F}"/>
    <cellStyle name="20% - Accent1 2 2 2 4 3 2" xfId="5771" xr:uid="{8CF44291-8CC4-436F-9F71-7CFEF6D27711}"/>
    <cellStyle name="20% - Accent1 2 2 2 4 3 2 2" xfId="13283" xr:uid="{908A1B0A-546A-4144-A204-DBCF52B63713}"/>
    <cellStyle name="20% - Accent1 2 2 2 4 3 2 2 2" xfId="35767" xr:uid="{2415AFA9-17B8-4622-B8B6-73C32E8843C7}"/>
    <cellStyle name="20% - Accent1 2 2 2 4 3 2 3" xfId="20778" xr:uid="{52060162-7ECB-4C5D-AC31-F77A5B8B3DD3}"/>
    <cellStyle name="20% - Accent1 2 2 2 4 3 2 3 2" xfId="43262" xr:uid="{C9996DD1-E658-457B-9332-4495E14871F5}"/>
    <cellStyle name="20% - Accent1 2 2 2 4 3 2 4" xfId="28271" xr:uid="{15772A06-2142-4E0C-834D-B6DB2F5FD0C1}"/>
    <cellStyle name="20% - Accent1 2 2 2 4 3 3" xfId="9537" xr:uid="{880831B5-49B0-411B-8DFF-ED1319B055B6}"/>
    <cellStyle name="20% - Accent1 2 2 2 4 3 3 2" xfId="32021" xr:uid="{ACD488BB-B9F2-4838-A2DA-BB33CDEF7D9E}"/>
    <cellStyle name="20% - Accent1 2 2 2 4 3 4" xfId="17032" xr:uid="{00A3FAE0-0BA9-4A56-B8A4-F727B8C19031}"/>
    <cellStyle name="20% - Accent1 2 2 2 4 3 4 2" xfId="39516" xr:uid="{2FA97EE4-71EB-444E-A482-840B6DE07255}"/>
    <cellStyle name="20% - Accent1 2 2 2 4 3 5" xfId="24525" xr:uid="{8228CDFC-5CCA-481A-9891-EF5056F8CF97}"/>
    <cellStyle name="20% - Accent1 2 2 2 4 4" xfId="3256" xr:uid="{D6396ED8-3941-4D5D-8BD3-DDD41C9ACF03}"/>
    <cellStyle name="20% - Accent1 2 2 2 4 4 2" xfId="7018" xr:uid="{3BD71DAE-CA51-4104-AEB0-BBD68B1ACEC9}"/>
    <cellStyle name="20% - Accent1 2 2 2 4 4 2 2" xfId="14530" xr:uid="{963E75BA-7550-4E3F-ABD8-A71C3A48DDB1}"/>
    <cellStyle name="20% - Accent1 2 2 2 4 4 2 2 2" xfId="37014" xr:uid="{5A6BBE5E-AEC0-4FD4-9F63-C9B9DA8C0821}"/>
    <cellStyle name="20% - Accent1 2 2 2 4 4 2 3" xfId="22025" xr:uid="{C8BF0F52-B717-4A11-957F-9CBFA96B4A63}"/>
    <cellStyle name="20% - Accent1 2 2 2 4 4 2 3 2" xfId="44509" xr:uid="{4383E528-ECF5-4127-BDE1-1FA5660848D5}"/>
    <cellStyle name="20% - Accent1 2 2 2 4 4 2 4" xfId="29518" xr:uid="{D83728C4-EB96-4006-8CFA-C04828D9B1F9}"/>
    <cellStyle name="20% - Accent1 2 2 2 4 4 3" xfId="10784" xr:uid="{85F9DD8B-3E08-48F1-A11E-7ECD42D03138}"/>
    <cellStyle name="20% - Accent1 2 2 2 4 4 3 2" xfId="33268" xr:uid="{1B396B7C-486F-457F-99C0-16BD64967460}"/>
    <cellStyle name="20% - Accent1 2 2 2 4 4 4" xfId="18279" xr:uid="{688D265F-A0FB-4630-BC7F-EB846D28F1B5}"/>
    <cellStyle name="20% - Accent1 2 2 2 4 4 4 2" xfId="40763" xr:uid="{331B2B7D-1E39-4029-9BCA-13AD1B0E6824}"/>
    <cellStyle name="20% - Accent1 2 2 2 4 4 5" xfId="25772" xr:uid="{9893AD91-FA70-480F-A6DC-491294C63679}"/>
    <cellStyle name="20% - Accent1 2 2 2 4 5" xfId="4524" xr:uid="{654DB228-B790-4865-8E18-BC18C7A28D9B}"/>
    <cellStyle name="20% - Accent1 2 2 2 4 5 2" xfId="12036" xr:uid="{EBF13AF9-3245-4F20-AC3F-CB7516BF395F}"/>
    <cellStyle name="20% - Accent1 2 2 2 4 5 2 2" xfId="34520" xr:uid="{D815C87A-A64D-4F74-A7B8-9DB112A92A6A}"/>
    <cellStyle name="20% - Accent1 2 2 2 4 5 3" xfId="19531" xr:uid="{692E978D-5438-4E17-BEB3-B2829D4E8DDA}"/>
    <cellStyle name="20% - Accent1 2 2 2 4 5 3 2" xfId="42015" xr:uid="{CE84E5F6-0B0E-4078-A4EE-3159F060780E}"/>
    <cellStyle name="20% - Accent1 2 2 2 4 5 4" xfId="27024" xr:uid="{3EB181CD-DC92-447C-BEA9-D7B60E5BD40E}"/>
    <cellStyle name="20% - Accent1 2 2 2 4 6" xfId="8290" xr:uid="{4E6548E8-37D8-4D6D-ABDA-3A562E660EEB}"/>
    <cellStyle name="20% - Accent1 2 2 2 4 6 2" xfId="30774" xr:uid="{8AC7690D-C2F4-4F93-980D-5FDEC57BDC22}"/>
    <cellStyle name="20% - Accent1 2 2 2 4 7" xfId="15785" xr:uid="{9A3D7DFF-26C8-4E98-B0C2-CA394B8189A3}"/>
    <cellStyle name="20% - Accent1 2 2 2 4 7 2" xfId="38269" xr:uid="{A01DC3AA-C2B9-46CA-9EF3-C02A5F263AEA}"/>
    <cellStyle name="20% - Accent1 2 2 2 4 8" xfId="23278" xr:uid="{4993EC5B-C001-4BB3-A6AA-4C307626C1BA}"/>
    <cellStyle name="20% - Accent1 2 2 2 5" xfId="1067" xr:uid="{4235A898-045D-4C20-BA2F-26349C858A78}"/>
    <cellStyle name="20% - Accent1 2 2 2 5 2" xfId="2318" xr:uid="{A80BA51F-D343-43FA-ADC8-87ABD831BCC8}"/>
    <cellStyle name="20% - Accent1 2 2 2 5 2 2" xfId="6082" xr:uid="{2C3840BB-0BB9-447B-B2F8-E73B62EE1010}"/>
    <cellStyle name="20% - Accent1 2 2 2 5 2 2 2" xfId="13594" xr:uid="{45948262-8A9E-48DF-AA98-C0C8BFA722F3}"/>
    <cellStyle name="20% - Accent1 2 2 2 5 2 2 2 2" xfId="36078" xr:uid="{25F5B479-1120-4B91-A60F-7687E8C5D965}"/>
    <cellStyle name="20% - Accent1 2 2 2 5 2 2 3" xfId="21089" xr:uid="{A5AEE282-E7AC-484E-BE7E-7D3EB7DEFFB6}"/>
    <cellStyle name="20% - Accent1 2 2 2 5 2 2 3 2" xfId="43573" xr:uid="{C592365B-3C28-44D9-AFAB-D934EA39FF27}"/>
    <cellStyle name="20% - Accent1 2 2 2 5 2 2 4" xfId="28582" xr:uid="{4F30CBE2-607E-45AB-864B-E0CDF856C033}"/>
    <cellStyle name="20% - Accent1 2 2 2 5 2 3" xfId="9848" xr:uid="{5796EEAF-64DD-4917-8046-35BD186CC291}"/>
    <cellStyle name="20% - Accent1 2 2 2 5 2 3 2" xfId="32332" xr:uid="{E7AD2143-CF8B-40A5-A3D1-3DB43E2E4D73}"/>
    <cellStyle name="20% - Accent1 2 2 2 5 2 4" xfId="17343" xr:uid="{FCCDCCE8-EA46-4C99-B481-E3E05EB21B5D}"/>
    <cellStyle name="20% - Accent1 2 2 2 5 2 4 2" xfId="39827" xr:uid="{4570AB8B-D4ED-4832-A822-E6106F5E5850}"/>
    <cellStyle name="20% - Accent1 2 2 2 5 2 5" xfId="24836" xr:uid="{404C7C1C-4892-4549-A14C-EE996BADE512}"/>
    <cellStyle name="20% - Accent1 2 2 2 5 3" xfId="3567" xr:uid="{3DA33A52-3D7C-4FE4-8011-28541000D8C0}"/>
    <cellStyle name="20% - Accent1 2 2 2 5 3 2" xfId="7329" xr:uid="{92B58724-742B-44E9-AE4C-F3AA081BDC0C}"/>
    <cellStyle name="20% - Accent1 2 2 2 5 3 2 2" xfId="14841" xr:uid="{72CFE999-6482-47F2-BD26-DC60A2843DD3}"/>
    <cellStyle name="20% - Accent1 2 2 2 5 3 2 2 2" xfId="37325" xr:uid="{B9FBC16A-58F6-496D-87A3-5D56724C970A}"/>
    <cellStyle name="20% - Accent1 2 2 2 5 3 2 3" xfId="22336" xr:uid="{6F96AB7D-25DC-425D-A601-187040F7E9E6}"/>
    <cellStyle name="20% - Accent1 2 2 2 5 3 2 3 2" xfId="44820" xr:uid="{9844A97C-CF8E-4DFF-B3E8-935249D03A6F}"/>
    <cellStyle name="20% - Accent1 2 2 2 5 3 2 4" xfId="29829" xr:uid="{201712E6-0761-4CE2-97E3-CA5D4CC2000E}"/>
    <cellStyle name="20% - Accent1 2 2 2 5 3 3" xfId="11095" xr:uid="{0867DC36-511B-4D5A-9238-FC5E5A31E369}"/>
    <cellStyle name="20% - Accent1 2 2 2 5 3 3 2" xfId="33579" xr:uid="{A1CA3290-4617-4C97-8BC8-7B5870C25803}"/>
    <cellStyle name="20% - Accent1 2 2 2 5 3 4" xfId="18590" xr:uid="{3601C800-DE9A-4AC4-9660-A2C9AD56F3FC}"/>
    <cellStyle name="20% - Accent1 2 2 2 5 3 4 2" xfId="41074" xr:uid="{5E3AEAAB-649C-42BE-A7F3-A37445ADD2EA}"/>
    <cellStyle name="20% - Accent1 2 2 2 5 3 5" xfId="26083" xr:uid="{9935579B-040C-402C-9114-B618BD5E7ED1}"/>
    <cellStyle name="20% - Accent1 2 2 2 5 4" xfId="4835" xr:uid="{3B3F0073-951F-464A-ACBB-9B0C217F7856}"/>
    <cellStyle name="20% - Accent1 2 2 2 5 4 2" xfId="12347" xr:uid="{B4B6A532-BF30-4DC8-9E22-CF613C46E998}"/>
    <cellStyle name="20% - Accent1 2 2 2 5 4 2 2" xfId="34831" xr:uid="{E6E32B9E-F3C2-49E8-AA17-D58A224A99DB}"/>
    <cellStyle name="20% - Accent1 2 2 2 5 4 3" xfId="19842" xr:uid="{ADA2ABC7-8707-4214-A570-DB9BC1945B0E}"/>
    <cellStyle name="20% - Accent1 2 2 2 5 4 3 2" xfId="42326" xr:uid="{E0F42FA5-5AE7-4B53-998E-A82A80FD1C66}"/>
    <cellStyle name="20% - Accent1 2 2 2 5 4 4" xfId="27335" xr:uid="{8A5FE770-F142-4294-9449-EBF8A88ABF3E}"/>
    <cellStyle name="20% - Accent1 2 2 2 5 5" xfId="8601" xr:uid="{8A0E9FFA-9E45-4A13-82E7-1CCEE1C657A5}"/>
    <cellStyle name="20% - Accent1 2 2 2 5 5 2" xfId="31085" xr:uid="{9276BD68-B43E-40B5-A639-B2DCCF0359E1}"/>
    <cellStyle name="20% - Accent1 2 2 2 5 6" xfId="16096" xr:uid="{F79641AA-55C3-4D5F-ACDD-B5E60458101E}"/>
    <cellStyle name="20% - Accent1 2 2 2 5 6 2" xfId="38580" xr:uid="{8C494BC3-1FF2-47F9-9B70-767D5627DA08}"/>
    <cellStyle name="20% - Accent1 2 2 2 5 7" xfId="23589" xr:uid="{058C8DC5-E66B-4D95-A54B-36CD379FCA32}"/>
    <cellStyle name="20% - Accent1 2 2 2 6" xfId="1691" xr:uid="{60334FA7-F0D7-4BAD-A630-6D4F02450955}"/>
    <cellStyle name="20% - Accent1 2 2 2 6 2" xfId="5458" xr:uid="{037AE5DB-3AA6-4AC0-BD23-2D832D1422FB}"/>
    <cellStyle name="20% - Accent1 2 2 2 6 2 2" xfId="12970" xr:uid="{6A46F73B-585C-49DF-9252-D08E8D5E20D8}"/>
    <cellStyle name="20% - Accent1 2 2 2 6 2 2 2" xfId="35454" xr:uid="{0010507B-B125-4C9E-BDB1-DD3D8BF531E5}"/>
    <cellStyle name="20% - Accent1 2 2 2 6 2 3" xfId="20465" xr:uid="{6FE96F9A-EEA8-488F-8B98-74F115D65297}"/>
    <cellStyle name="20% - Accent1 2 2 2 6 2 3 2" xfId="42949" xr:uid="{755E11DA-978A-49A2-9B68-9DB9C1D0BACE}"/>
    <cellStyle name="20% - Accent1 2 2 2 6 2 4" xfId="27958" xr:uid="{C111F0C7-B801-413A-80AD-4B4E14A660A0}"/>
    <cellStyle name="20% - Accent1 2 2 2 6 3" xfId="9224" xr:uid="{A995E27A-DD1D-4369-BE79-1DBBAC4AFC32}"/>
    <cellStyle name="20% - Accent1 2 2 2 6 3 2" xfId="31708" xr:uid="{DC39F352-B5CF-45D3-8A5F-9DC73DCB9E48}"/>
    <cellStyle name="20% - Accent1 2 2 2 6 4" xfId="16719" xr:uid="{5D5CC00E-0540-4D37-935C-8E7EA5701095}"/>
    <cellStyle name="20% - Accent1 2 2 2 6 4 2" xfId="39203" xr:uid="{915FC50B-7A88-4FC1-9937-0ADD3FE53745}"/>
    <cellStyle name="20% - Accent1 2 2 2 6 5" xfId="24212" xr:uid="{6AD876A9-B19A-421D-A974-EB8C3E85329D}"/>
    <cellStyle name="20% - Accent1 2 2 2 7" xfId="2943" xr:uid="{5B105202-F0FC-4E74-9F73-6F4C5BBD9FCF}"/>
    <cellStyle name="20% - Accent1 2 2 2 7 2" xfId="6705" xr:uid="{76A9DD74-57F1-4A5C-9DC7-BD505A89E150}"/>
    <cellStyle name="20% - Accent1 2 2 2 7 2 2" xfId="14217" xr:uid="{5FFB8ACD-374D-4DE5-818F-574D616823BE}"/>
    <cellStyle name="20% - Accent1 2 2 2 7 2 2 2" xfId="36701" xr:uid="{1B15BAD5-DD7A-4219-A46C-0EFBC884B16A}"/>
    <cellStyle name="20% - Accent1 2 2 2 7 2 3" xfId="21712" xr:uid="{DD2066F5-5549-4BD6-B1AB-382D1107111F}"/>
    <cellStyle name="20% - Accent1 2 2 2 7 2 3 2" xfId="44196" xr:uid="{DFFBD95B-B1B0-4EAA-9126-E1FDC8F71268}"/>
    <cellStyle name="20% - Accent1 2 2 2 7 2 4" xfId="29205" xr:uid="{00E196E6-E956-4744-A083-4231D16DB4A3}"/>
    <cellStyle name="20% - Accent1 2 2 2 7 3" xfId="10471" xr:uid="{79742530-6BB6-4927-B841-C618F8ADB82C}"/>
    <cellStyle name="20% - Accent1 2 2 2 7 3 2" xfId="32955" xr:uid="{92659158-3422-468A-BFBD-0F1B291723F2}"/>
    <cellStyle name="20% - Accent1 2 2 2 7 4" xfId="17966" xr:uid="{C088917C-4FF1-43B3-B45E-03C7F00C5B32}"/>
    <cellStyle name="20% - Accent1 2 2 2 7 4 2" xfId="40450" xr:uid="{A7F4B44C-95F3-49E1-AB72-E4797854C9DF}"/>
    <cellStyle name="20% - Accent1 2 2 2 7 5" xfId="25459" xr:uid="{E6EE6B1B-4B25-4E17-AB7A-C9FCBB109F97}"/>
    <cellStyle name="20% - Accent1 2 2 2 8" xfId="4210" xr:uid="{8DA4A7E9-923D-4C86-AE2F-96CEBE1AC23F}"/>
    <cellStyle name="20% - Accent1 2 2 2 8 2" xfId="11723" xr:uid="{8DFC417C-E3A7-478F-930B-0C07ADD47804}"/>
    <cellStyle name="20% - Accent1 2 2 2 8 2 2" xfId="34207" xr:uid="{74545AE2-C0DA-4B71-91E1-4E584A174F44}"/>
    <cellStyle name="20% - Accent1 2 2 2 8 3" xfId="19218" xr:uid="{A34138FF-BBAE-4FAB-82B6-3308E0837080}"/>
    <cellStyle name="20% - Accent1 2 2 2 8 3 2" xfId="41702" xr:uid="{A14D2BE6-2751-4505-9B8C-0B4EC2404E85}"/>
    <cellStyle name="20% - Accent1 2 2 2 8 4" xfId="26711" xr:uid="{D7B2C39B-E1AE-4054-9F37-4AD2888FA57F}"/>
    <cellStyle name="20% - Accent1 2 2 2 9" xfId="7976" xr:uid="{65009445-2DC4-46A8-8A7C-EE0CAFF19F00}"/>
    <cellStyle name="20% - Accent1 2 2 2 9 2" xfId="30460" xr:uid="{FDBE38D2-3FD9-4046-AE4D-572357E2B89B}"/>
    <cellStyle name="20% - Accent1 2 2 3" xfId="361" xr:uid="{74B0C1D8-045E-4C03-8AB6-0195A3895A71}"/>
    <cellStyle name="20% - Accent1 2 2 3 10" xfId="23004" xr:uid="{96011E06-56EE-490B-BD15-8234E89CAA7C}"/>
    <cellStyle name="20% - Accent1 2 2 3 2" xfId="590" xr:uid="{EC75B015-C6E6-48B7-BB65-8AEFF47FE63F}"/>
    <cellStyle name="20% - Accent1 2 2 3 2 2" xfId="935" xr:uid="{4EFF256C-DA00-4411-8283-EF7359C862D7}"/>
    <cellStyle name="20% - Accent1 2 2 3 2 2 2" xfId="1575" xr:uid="{9B1218A2-12F5-4E1B-A2A2-2A814A9A3A0C}"/>
    <cellStyle name="20% - Accent1 2 2 3 2 2 2 2" xfId="2826" xr:uid="{F6EED604-D425-4451-8985-29184AB6E975}"/>
    <cellStyle name="20% - Accent1 2 2 3 2 2 2 2 2" xfId="6589" xr:uid="{84FF85BB-D0D8-405C-9F81-017F68A180E2}"/>
    <cellStyle name="20% - Accent1 2 2 3 2 2 2 2 2 2" xfId="14101" xr:uid="{93C917F1-6683-4B33-B314-BD2827E46F3F}"/>
    <cellStyle name="20% - Accent1 2 2 3 2 2 2 2 2 2 2" xfId="36585" xr:uid="{44B52485-8D36-48EF-A884-E8C47F2332B0}"/>
    <cellStyle name="20% - Accent1 2 2 3 2 2 2 2 2 3" xfId="21596" xr:uid="{746330B1-EDE4-4FF4-A708-ACD63ACCD77A}"/>
    <cellStyle name="20% - Accent1 2 2 3 2 2 2 2 2 3 2" xfId="44080" xr:uid="{33B87C20-F9BC-415A-A3D4-2D2989DD0C6E}"/>
    <cellStyle name="20% - Accent1 2 2 3 2 2 2 2 2 4" xfId="29089" xr:uid="{5678233F-91E8-455F-BECB-2E31DEA8227F}"/>
    <cellStyle name="20% - Accent1 2 2 3 2 2 2 2 3" xfId="10355" xr:uid="{F2457397-DBEB-4995-9721-686372E15FCB}"/>
    <cellStyle name="20% - Accent1 2 2 3 2 2 2 2 3 2" xfId="32839" xr:uid="{02537C6C-9D0E-4F9A-883D-572767F63E67}"/>
    <cellStyle name="20% - Accent1 2 2 3 2 2 2 2 4" xfId="17850" xr:uid="{96DBE180-F6B0-48C5-B124-1D400C316AF1}"/>
    <cellStyle name="20% - Accent1 2 2 3 2 2 2 2 4 2" xfId="40334" xr:uid="{5991A0B3-3E45-4E4D-A042-9F90469C6BCB}"/>
    <cellStyle name="20% - Accent1 2 2 3 2 2 2 2 5" xfId="25343" xr:uid="{30FD9360-BDEE-4F6B-AAD7-8345462AC502}"/>
    <cellStyle name="20% - Accent1 2 2 3 2 2 2 3" xfId="4074" xr:uid="{5E777151-3CA9-43A9-801E-30A6EFE34135}"/>
    <cellStyle name="20% - Accent1 2 2 3 2 2 2 3 2" xfId="7836" xr:uid="{6AF12DAD-45F4-4DE4-94D9-FE84E8360965}"/>
    <cellStyle name="20% - Accent1 2 2 3 2 2 2 3 2 2" xfId="15348" xr:uid="{28698CE8-981F-4C10-93A1-1B804854A51E}"/>
    <cellStyle name="20% - Accent1 2 2 3 2 2 2 3 2 2 2" xfId="37832" xr:uid="{BA7FF363-BD84-43F8-BD4E-C56EFFA2E9D0}"/>
    <cellStyle name="20% - Accent1 2 2 3 2 2 2 3 2 3" xfId="22843" xr:uid="{30749DF7-0A9F-406D-B539-7DDAE0CF6AA5}"/>
    <cellStyle name="20% - Accent1 2 2 3 2 2 2 3 2 3 2" xfId="45327" xr:uid="{DA390993-3051-4C0B-B21F-2F918563EEE6}"/>
    <cellStyle name="20% - Accent1 2 2 3 2 2 2 3 2 4" xfId="30336" xr:uid="{AFF9C05C-5143-49DD-B49D-C4A1C7210225}"/>
    <cellStyle name="20% - Accent1 2 2 3 2 2 2 3 3" xfId="11602" xr:uid="{9FCCDECE-344A-4149-8278-731F0B5352BB}"/>
    <cellStyle name="20% - Accent1 2 2 3 2 2 2 3 3 2" xfId="34086" xr:uid="{C30CD601-DB9C-47E8-80BC-FF542384B3BC}"/>
    <cellStyle name="20% - Accent1 2 2 3 2 2 2 3 4" xfId="19097" xr:uid="{09727F0C-8147-47FA-A197-53BD410FD325}"/>
    <cellStyle name="20% - Accent1 2 2 3 2 2 2 3 4 2" xfId="41581" xr:uid="{F1A236AB-E0BF-4ACD-B22D-ED72B226B1DA}"/>
    <cellStyle name="20% - Accent1 2 2 3 2 2 2 3 5" xfId="26590" xr:uid="{78DB9370-4FA9-448B-982C-5E99D01F2B78}"/>
    <cellStyle name="20% - Accent1 2 2 3 2 2 2 4" xfId="5342" xr:uid="{C3702AA6-705C-4BD8-A068-E284DCC41C5C}"/>
    <cellStyle name="20% - Accent1 2 2 3 2 2 2 4 2" xfId="12854" xr:uid="{F85AF4A0-4F96-4536-9B81-563A04BA8178}"/>
    <cellStyle name="20% - Accent1 2 2 3 2 2 2 4 2 2" xfId="35338" xr:uid="{7E291FE3-E398-45B4-AFDF-4292FDE10AEB}"/>
    <cellStyle name="20% - Accent1 2 2 3 2 2 2 4 3" xfId="20349" xr:uid="{A7B79A99-3E7F-4B2A-9ED5-32F857023062}"/>
    <cellStyle name="20% - Accent1 2 2 3 2 2 2 4 3 2" xfId="42833" xr:uid="{74C62F3D-15AF-4D72-84E4-C949CCB7DDFF}"/>
    <cellStyle name="20% - Accent1 2 2 3 2 2 2 4 4" xfId="27842" xr:uid="{4C9C2F74-F960-4B9B-8E6E-9299135E8EAF}"/>
    <cellStyle name="20% - Accent1 2 2 3 2 2 2 5" xfId="9108" xr:uid="{948EC46F-4E35-42F4-848D-395B24762DA4}"/>
    <cellStyle name="20% - Accent1 2 2 3 2 2 2 5 2" xfId="31592" xr:uid="{9A7EE882-2C82-4FC4-AECB-F680FBAC968D}"/>
    <cellStyle name="20% - Accent1 2 2 3 2 2 2 6" xfId="16603" xr:uid="{50280791-918E-44E2-9F16-98E865AF65C9}"/>
    <cellStyle name="20% - Accent1 2 2 3 2 2 2 6 2" xfId="39087" xr:uid="{34437025-FEAD-45FA-B3E1-5552767BC833}"/>
    <cellStyle name="20% - Accent1 2 2 3 2 2 2 7" xfId="24096" xr:uid="{2A5BE140-6680-40BD-8C17-A2015556CA53}"/>
    <cellStyle name="20% - Accent1 2 2 3 2 2 3" xfId="2198" xr:uid="{D7F8CBC6-B96E-4BA3-9F34-0249FF3FD464}"/>
    <cellStyle name="20% - Accent1 2 2 3 2 2 3 2" xfId="5965" xr:uid="{4AD1FE45-2347-4219-83B1-5A4F65B48797}"/>
    <cellStyle name="20% - Accent1 2 2 3 2 2 3 2 2" xfId="13477" xr:uid="{5B1519FB-0252-4A16-B3C0-E2F4D0398C4D}"/>
    <cellStyle name="20% - Accent1 2 2 3 2 2 3 2 2 2" xfId="35961" xr:uid="{2B0A8140-8AF3-43AA-9E2F-6142451FD3C8}"/>
    <cellStyle name="20% - Accent1 2 2 3 2 2 3 2 3" xfId="20972" xr:uid="{7D88040A-DB58-433D-A032-2731955C575F}"/>
    <cellStyle name="20% - Accent1 2 2 3 2 2 3 2 3 2" xfId="43456" xr:uid="{AA4D85CA-F1CD-4C98-9DDF-A403BE914CD9}"/>
    <cellStyle name="20% - Accent1 2 2 3 2 2 3 2 4" xfId="28465" xr:uid="{05A058F5-26DE-41D2-B320-5003620D78B9}"/>
    <cellStyle name="20% - Accent1 2 2 3 2 2 3 3" xfId="9731" xr:uid="{918FEB83-5D78-41C8-AC4F-FF023ABBFEAF}"/>
    <cellStyle name="20% - Accent1 2 2 3 2 2 3 3 2" xfId="32215" xr:uid="{4EA16051-8909-476A-8629-3881A170EAE9}"/>
    <cellStyle name="20% - Accent1 2 2 3 2 2 3 4" xfId="17226" xr:uid="{466AA743-112A-4C0E-9775-026CF64DFEE7}"/>
    <cellStyle name="20% - Accent1 2 2 3 2 2 3 4 2" xfId="39710" xr:uid="{41290527-6979-4231-9674-F10775DB2493}"/>
    <cellStyle name="20% - Accent1 2 2 3 2 2 3 5" xfId="24719" xr:uid="{E7CE82A5-9612-4229-AFC8-9AF972697EE9}"/>
    <cellStyle name="20% - Accent1 2 2 3 2 2 4" xfId="3450" xr:uid="{C08DB306-CFA5-483C-834C-2688E31710F9}"/>
    <cellStyle name="20% - Accent1 2 2 3 2 2 4 2" xfId="7212" xr:uid="{89C03411-12E9-4A62-8F05-86324655755C}"/>
    <cellStyle name="20% - Accent1 2 2 3 2 2 4 2 2" xfId="14724" xr:uid="{B61442FA-1ADF-437F-80E8-D826DB227449}"/>
    <cellStyle name="20% - Accent1 2 2 3 2 2 4 2 2 2" xfId="37208" xr:uid="{69F6E734-54DC-4E9F-9001-A02F65C77D75}"/>
    <cellStyle name="20% - Accent1 2 2 3 2 2 4 2 3" xfId="22219" xr:uid="{20E4A603-FEBF-4430-B2BD-A0901A0B64A4}"/>
    <cellStyle name="20% - Accent1 2 2 3 2 2 4 2 3 2" xfId="44703" xr:uid="{7592329D-8F71-459B-9A30-23B95A429618}"/>
    <cellStyle name="20% - Accent1 2 2 3 2 2 4 2 4" xfId="29712" xr:uid="{FB3B36C3-31AE-4A34-AE50-E0A3A36F952F}"/>
    <cellStyle name="20% - Accent1 2 2 3 2 2 4 3" xfId="10978" xr:uid="{2527A481-07B6-4491-A90A-72FD9BE98325}"/>
    <cellStyle name="20% - Accent1 2 2 3 2 2 4 3 2" xfId="33462" xr:uid="{B8451004-79A0-44E9-BC92-83FF32D538D8}"/>
    <cellStyle name="20% - Accent1 2 2 3 2 2 4 4" xfId="18473" xr:uid="{49BB697E-E007-4A15-AB8F-D693D173796F}"/>
    <cellStyle name="20% - Accent1 2 2 3 2 2 4 4 2" xfId="40957" xr:uid="{A322DB7B-CB5A-45F8-BDD1-E22F2132B8C5}"/>
    <cellStyle name="20% - Accent1 2 2 3 2 2 4 5" xfId="25966" xr:uid="{1A4BDF12-177A-4B21-B76A-B76AFACFF0A0}"/>
    <cellStyle name="20% - Accent1 2 2 3 2 2 5" xfId="4718" xr:uid="{1E1760A7-0B5B-4C63-9575-32FB70A58289}"/>
    <cellStyle name="20% - Accent1 2 2 3 2 2 5 2" xfId="12230" xr:uid="{8EB221B2-732C-494D-8E7D-0A0E6FD63980}"/>
    <cellStyle name="20% - Accent1 2 2 3 2 2 5 2 2" xfId="34714" xr:uid="{74F48578-9871-4E9E-B76A-94571752B473}"/>
    <cellStyle name="20% - Accent1 2 2 3 2 2 5 3" xfId="19725" xr:uid="{52E0439A-5A12-4BB8-9EE9-FA75B80BE64C}"/>
    <cellStyle name="20% - Accent1 2 2 3 2 2 5 3 2" xfId="42209" xr:uid="{FF7AFB26-5818-4224-B92A-3574BEE6FC81}"/>
    <cellStyle name="20% - Accent1 2 2 3 2 2 5 4" xfId="27218" xr:uid="{9A50B0A0-8909-4810-93FB-9C9CEF6A02BD}"/>
    <cellStyle name="20% - Accent1 2 2 3 2 2 6" xfId="8484" xr:uid="{E3540629-A9DE-4DC1-8541-64FB53F6CFC8}"/>
    <cellStyle name="20% - Accent1 2 2 3 2 2 6 2" xfId="30968" xr:uid="{989AB116-F800-4AB6-99AF-712DBCABCFA7}"/>
    <cellStyle name="20% - Accent1 2 2 3 2 2 7" xfId="15979" xr:uid="{DE25D64B-E1FA-4AC7-A9F7-CD8D30007FA1}"/>
    <cellStyle name="20% - Accent1 2 2 3 2 2 7 2" xfId="38463" xr:uid="{86BA01CF-9907-4098-8A1C-5FC79CB09581}"/>
    <cellStyle name="20% - Accent1 2 2 3 2 2 8" xfId="23472" xr:uid="{BE13DA22-9486-4971-8F4D-55049496390E}"/>
    <cellStyle name="20% - Accent1 2 2 3 2 3" xfId="1261" xr:uid="{0B68EE4D-A534-4879-8559-25DE4E78A9E6}"/>
    <cellStyle name="20% - Accent1 2 2 3 2 3 2" xfId="2512" xr:uid="{2A96A16B-35D0-462A-B6DA-97B45262FA86}"/>
    <cellStyle name="20% - Accent1 2 2 3 2 3 2 2" xfId="6275" xr:uid="{D6E4906B-694B-4337-A17E-48BEEDA05F99}"/>
    <cellStyle name="20% - Accent1 2 2 3 2 3 2 2 2" xfId="13787" xr:uid="{237E9229-BFE4-4DF3-8AF6-45A937A605A1}"/>
    <cellStyle name="20% - Accent1 2 2 3 2 3 2 2 2 2" xfId="36271" xr:uid="{806F936D-DAE0-47D3-9616-B555118621DF}"/>
    <cellStyle name="20% - Accent1 2 2 3 2 3 2 2 3" xfId="21282" xr:uid="{9115B2D5-2A3F-4D02-BD41-2A44B8303E4F}"/>
    <cellStyle name="20% - Accent1 2 2 3 2 3 2 2 3 2" xfId="43766" xr:uid="{16E6010E-22F5-4B8F-8E38-44679A6A5251}"/>
    <cellStyle name="20% - Accent1 2 2 3 2 3 2 2 4" xfId="28775" xr:uid="{73374447-29E6-4DDA-8553-62B879159D37}"/>
    <cellStyle name="20% - Accent1 2 2 3 2 3 2 3" xfId="10041" xr:uid="{DE1D83AD-3FCB-4CB8-99C5-1A1D39B946F2}"/>
    <cellStyle name="20% - Accent1 2 2 3 2 3 2 3 2" xfId="32525" xr:uid="{06094FCB-1532-4943-A074-22E057401742}"/>
    <cellStyle name="20% - Accent1 2 2 3 2 3 2 4" xfId="17536" xr:uid="{528F91C7-449B-4405-92CD-DDC0DB04CB8B}"/>
    <cellStyle name="20% - Accent1 2 2 3 2 3 2 4 2" xfId="40020" xr:uid="{0821770E-B9BC-4A5B-990D-E356A565ABF2}"/>
    <cellStyle name="20% - Accent1 2 2 3 2 3 2 5" xfId="25029" xr:uid="{3CBDC1CC-6021-4DCD-BF07-F606228D576A}"/>
    <cellStyle name="20% - Accent1 2 2 3 2 3 3" xfId="3760" xr:uid="{90B34F44-1221-4B0B-BEDF-3FAAA174FDA3}"/>
    <cellStyle name="20% - Accent1 2 2 3 2 3 3 2" xfId="7522" xr:uid="{BC14114B-A52D-40E2-9C2C-2599361D1C42}"/>
    <cellStyle name="20% - Accent1 2 2 3 2 3 3 2 2" xfId="15034" xr:uid="{887A5F18-AF67-4A7B-82D3-54E4175FD369}"/>
    <cellStyle name="20% - Accent1 2 2 3 2 3 3 2 2 2" xfId="37518" xr:uid="{951093B3-E63F-46B6-9F83-B30AAB26D6B4}"/>
    <cellStyle name="20% - Accent1 2 2 3 2 3 3 2 3" xfId="22529" xr:uid="{33AB0E26-D0B2-4622-8A54-5CBCF9C0AED2}"/>
    <cellStyle name="20% - Accent1 2 2 3 2 3 3 2 3 2" xfId="45013" xr:uid="{53DCD7B1-A68C-4E33-A1EA-EB94909A1C20}"/>
    <cellStyle name="20% - Accent1 2 2 3 2 3 3 2 4" xfId="30022" xr:uid="{692B7CA7-C1F3-4E80-8543-35D7B48E3222}"/>
    <cellStyle name="20% - Accent1 2 2 3 2 3 3 3" xfId="11288" xr:uid="{E48E46E6-62FD-48B8-AC5F-C775D59664D7}"/>
    <cellStyle name="20% - Accent1 2 2 3 2 3 3 3 2" xfId="33772" xr:uid="{3ED95738-E64D-4EAA-B70D-914047ABFDBA}"/>
    <cellStyle name="20% - Accent1 2 2 3 2 3 3 4" xfId="18783" xr:uid="{AA4286A1-A9A0-4327-8DA4-A73C1F7292E0}"/>
    <cellStyle name="20% - Accent1 2 2 3 2 3 3 4 2" xfId="41267" xr:uid="{B2466924-30D4-4CA7-B993-B00FDA958898}"/>
    <cellStyle name="20% - Accent1 2 2 3 2 3 3 5" xfId="26276" xr:uid="{40A2A9CE-EAA1-4345-8F85-68E544028B66}"/>
    <cellStyle name="20% - Accent1 2 2 3 2 3 4" xfId="5028" xr:uid="{4354FBFE-DC0F-456B-8C5A-0EE85C39E9A2}"/>
    <cellStyle name="20% - Accent1 2 2 3 2 3 4 2" xfId="12540" xr:uid="{E2F11E99-F98E-4981-975C-10CABB2F6E19}"/>
    <cellStyle name="20% - Accent1 2 2 3 2 3 4 2 2" xfId="35024" xr:uid="{C94C8E2C-F70D-43E5-BEE7-754EFCBBC886}"/>
    <cellStyle name="20% - Accent1 2 2 3 2 3 4 3" xfId="20035" xr:uid="{D64D9C99-C9CA-4ACD-AE21-B483C310C802}"/>
    <cellStyle name="20% - Accent1 2 2 3 2 3 4 3 2" xfId="42519" xr:uid="{FA045700-6700-4576-8360-DB1D575BA385}"/>
    <cellStyle name="20% - Accent1 2 2 3 2 3 4 4" xfId="27528" xr:uid="{214C2C1F-20E0-491D-AC1B-D4BBC53CBA15}"/>
    <cellStyle name="20% - Accent1 2 2 3 2 3 5" xfId="8794" xr:uid="{316A5184-1530-4EE6-BC68-B0AC3449BAE7}"/>
    <cellStyle name="20% - Accent1 2 2 3 2 3 5 2" xfId="31278" xr:uid="{C48B5B93-979F-46E8-A552-B1241F3E06F4}"/>
    <cellStyle name="20% - Accent1 2 2 3 2 3 6" xfId="16289" xr:uid="{7ED5CFCD-3346-498E-A528-0709F885ECBA}"/>
    <cellStyle name="20% - Accent1 2 2 3 2 3 6 2" xfId="38773" xr:uid="{A32AF74A-AC00-4582-8606-1DE889961EF6}"/>
    <cellStyle name="20% - Accent1 2 2 3 2 3 7" xfId="23782" xr:uid="{4B9531C0-0BC7-4040-9774-70EDA59449E7}"/>
    <cellStyle name="20% - Accent1 2 2 3 2 4" xfId="1884" xr:uid="{B41A8A44-156E-4E37-A858-90AAB2D7BEAE}"/>
    <cellStyle name="20% - Accent1 2 2 3 2 4 2" xfId="5651" xr:uid="{071B022C-61D5-429A-852D-7D080C88C561}"/>
    <cellStyle name="20% - Accent1 2 2 3 2 4 2 2" xfId="13163" xr:uid="{455018B6-6E54-4DE1-87F1-49EB9D7C00C0}"/>
    <cellStyle name="20% - Accent1 2 2 3 2 4 2 2 2" xfId="35647" xr:uid="{0A6F05BF-E1F2-4649-966B-46B413EACF80}"/>
    <cellStyle name="20% - Accent1 2 2 3 2 4 2 3" xfId="20658" xr:uid="{701B9C92-6B67-43C9-AA02-94EB71908EAD}"/>
    <cellStyle name="20% - Accent1 2 2 3 2 4 2 3 2" xfId="43142" xr:uid="{EC409A08-3A4C-4561-8CA6-48F14601BB8A}"/>
    <cellStyle name="20% - Accent1 2 2 3 2 4 2 4" xfId="28151" xr:uid="{6C25BE14-2BAB-4414-97F4-4A1C64D04794}"/>
    <cellStyle name="20% - Accent1 2 2 3 2 4 3" xfId="9417" xr:uid="{609CA2AA-6544-4C4E-AD2B-2EA4BC08B722}"/>
    <cellStyle name="20% - Accent1 2 2 3 2 4 3 2" xfId="31901" xr:uid="{D13B95F3-9F2D-4C1A-9111-0B552430B984}"/>
    <cellStyle name="20% - Accent1 2 2 3 2 4 4" xfId="16912" xr:uid="{72075598-0DA3-4BA1-B3D7-213BD9A02F0B}"/>
    <cellStyle name="20% - Accent1 2 2 3 2 4 4 2" xfId="39396" xr:uid="{09B51D79-7463-405A-B421-1D8CEEAA6BA5}"/>
    <cellStyle name="20% - Accent1 2 2 3 2 4 5" xfId="24405" xr:uid="{E2732E9A-384F-4AFF-A4D4-4868B1A96D0F}"/>
    <cellStyle name="20% - Accent1 2 2 3 2 5" xfId="3136" xr:uid="{0C9BF37E-CCFB-49D7-90D4-88ED47AA8561}"/>
    <cellStyle name="20% - Accent1 2 2 3 2 5 2" xfId="6898" xr:uid="{FB2EB209-FE1D-4709-8F4C-2045D902DFD1}"/>
    <cellStyle name="20% - Accent1 2 2 3 2 5 2 2" xfId="14410" xr:uid="{3702EC5A-E538-4092-B9E3-1F304B4C47CD}"/>
    <cellStyle name="20% - Accent1 2 2 3 2 5 2 2 2" xfId="36894" xr:uid="{078B27D9-39F6-44FA-9BD6-A46FA0152C68}"/>
    <cellStyle name="20% - Accent1 2 2 3 2 5 2 3" xfId="21905" xr:uid="{BF13D024-4789-4B94-8167-20D9885D3E0D}"/>
    <cellStyle name="20% - Accent1 2 2 3 2 5 2 3 2" xfId="44389" xr:uid="{BA336CBF-96A1-45DA-A67A-64FFB9CAC0EB}"/>
    <cellStyle name="20% - Accent1 2 2 3 2 5 2 4" xfId="29398" xr:uid="{F7F7F121-6015-4C86-B4A8-17D24A1BF750}"/>
    <cellStyle name="20% - Accent1 2 2 3 2 5 3" xfId="10664" xr:uid="{6DB731C8-A3FA-4FE9-94E8-225F0F568C6A}"/>
    <cellStyle name="20% - Accent1 2 2 3 2 5 3 2" xfId="33148" xr:uid="{A2090614-5904-448D-A071-9B723D0FBAA4}"/>
    <cellStyle name="20% - Accent1 2 2 3 2 5 4" xfId="18159" xr:uid="{642ADF9A-E224-4143-B594-F9D716C81CFB}"/>
    <cellStyle name="20% - Accent1 2 2 3 2 5 4 2" xfId="40643" xr:uid="{554D3A75-61B6-4001-AA9B-4483EB40C993}"/>
    <cellStyle name="20% - Accent1 2 2 3 2 5 5" xfId="25652" xr:uid="{27ACE241-2190-4918-9879-0388865B56CE}"/>
    <cellStyle name="20% - Accent1 2 2 3 2 6" xfId="4404" xr:uid="{6C0DB9F2-03AE-49A3-9120-F9F53CDF41E0}"/>
    <cellStyle name="20% - Accent1 2 2 3 2 6 2" xfId="11916" xr:uid="{394EE9BB-F357-4DA6-97F8-A9A27BAD2354}"/>
    <cellStyle name="20% - Accent1 2 2 3 2 6 2 2" xfId="34400" xr:uid="{811D3276-0383-4B6F-8728-7ECABF00375C}"/>
    <cellStyle name="20% - Accent1 2 2 3 2 6 3" xfId="19411" xr:uid="{BB2E498A-D456-436A-A977-C563D4CD1A6D}"/>
    <cellStyle name="20% - Accent1 2 2 3 2 6 3 2" xfId="41895" xr:uid="{972DFDA5-0AA9-45D1-AFD9-4486B8AD6385}"/>
    <cellStyle name="20% - Accent1 2 2 3 2 6 4" xfId="26904" xr:uid="{8C1E6DA6-B072-4DDE-A37E-33BD8771517A}"/>
    <cellStyle name="20% - Accent1 2 2 3 2 7" xfId="8170" xr:uid="{8BE0A3C2-DD25-4B41-9387-2B6AE3CC2984}"/>
    <cellStyle name="20% - Accent1 2 2 3 2 7 2" xfId="30654" xr:uid="{A4F228B8-8B09-4BC1-B07D-E19C99C15D51}"/>
    <cellStyle name="20% - Accent1 2 2 3 2 8" xfId="15665" xr:uid="{E46A42A8-7C05-46B2-9CFD-3511407C29FC}"/>
    <cellStyle name="20% - Accent1 2 2 3 2 8 2" xfId="38149" xr:uid="{F7E8287A-EFDA-4ECF-ACE3-765EEE4A7F8F}"/>
    <cellStyle name="20% - Accent1 2 2 3 2 9" xfId="23158" xr:uid="{21830D91-55E4-4B3D-BEAC-2A1567499A45}"/>
    <cellStyle name="20% - Accent1 2 2 3 3" xfId="777" xr:uid="{E96BC60A-B25D-459B-94F1-79F4BF6A1C09}"/>
    <cellStyle name="20% - Accent1 2 2 3 3 2" xfId="1420" xr:uid="{1AEC209F-AA50-4FF1-B1EB-68CD94AF60C7}"/>
    <cellStyle name="20% - Accent1 2 2 3 3 2 2" xfId="2671" xr:uid="{2F48B3FA-7086-45AA-A13A-38B9165C81BE}"/>
    <cellStyle name="20% - Accent1 2 2 3 3 2 2 2" xfId="6434" xr:uid="{BDAE275E-26DA-439D-90FA-0A3B9FF7FBB5}"/>
    <cellStyle name="20% - Accent1 2 2 3 3 2 2 2 2" xfId="13946" xr:uid="{8BC818A5-DC52-40AB-AC2D-FE1B80235969}"/>
    <cellStyle name="20% - Accent1 2 2 3 3 2 2 2 2 2" xfId="36430" xr:uid="{D57E7E48-6215-4739-9735-9C2D24328056}"/>
    <cellStyle name="20% - Accent1 2 2 3 3 2 2 2 3" xfId="21441" xr:uid="{3CBF05D8-BCDF-452B-9D86-D56A03D94E72}"/>
    <cellStyle name="20% - Accent1 2 2 3 3 2 2 2 3 2" xfId="43925" xr:uid="{95411DF4-C4CC-4093-B38F-3898A5ADF567}"/>
    <cellStyle name="20% - Accent1 2 2 3 3 2 2 2 4" xfId="28934" xr:uid="{A9B8BBA7-C1AE-490A-BF8E-D015D23A8D76}"/>
    <cellStyle name="20% - Accent1 2 2 3 3 2 2 3" xfId="10200" xr:uid="{6B312B99-8B54-4623-A663-ADB7B017D960}"/>
    <cellStyle name="20% - Accent1 2 2 3 3 2 2 3 2" xfId="32684" xr:uid="{0E1D8AA9-DDFB-4723-8B39-F1B0AA686EBE}"/>
    <cellStyle name="20% - Accent1 2 2 3 3 2 2 4" xfId="17695" xr:uid="{D7212FC6-4C78-469E-851C-97884AF61725}"/>
    <cellStyle name="20% - Accent1 2 2 3 3 2 2 4 2" xfId="40179" xr:uid="{233B0EB3-F8A0-491B-85F8-A1A62C2DA795}"/>
    <cellStyle name="20% - Accent1 2 2 3 3 2 2 5" xfId="25188" xr:uid="{1C877EA4-3830-4AE1-B6FD-ABB912F683D6}"/>
    <cellStyle name="20% - Accent1 2 2 3 3 2 3" xfId="3919" xr:uid="{B069117E-F6A6-4596-94E6-4EBE8996E98D}"/>
    <cellStyle name="20% - Accent1 2 2 3 3 2 3 2" xfId="7681" xr:uid="{B88AAB6E-A525-425C-AC38-EE64E64689E6}"/>
    <cellStyle name="20% - Accent1 2 2 3 3 2 3 2 2" xfId="15193" xr:uid="{C0625781-410C-4754-9B19-8745517F038B}"/>
    <cellStyle name="20% - Accent1 2 2 3 3 2 3 2 2 2" xfId="37677" xr:uid="{933A2F22-5020-4244-89F0-ADD6511FD89C}"/>
    <cellStyle name="20% - Accent1 2 2 3 3 2 3 2 3" xfId="22688" xr:uid="{B661D5FA-7370-4C01-A277-D1DD46F0A9E8}"/>
    <cellStyle name="20% - Accent1 2 2 3 3 2 3 2 3 2" xfId="45172" xr:uid="{71478EF1-7994-4429-AE1D-C0BFCE7AFBD2}"/>
    <cellStyle name="20% - Accent1 2 2 3 3 2 3 2 4" xfId="30181" xr:uid="{3CB16560-4F98-4E19-B040-E7B0CD9BF95F}"/>
    <cellStyle name="20% - Accent1 2 2 3 3 2 3 3" xfId="11447" xr:uid="{ACACB40C-2C0E-4A7A-8B12-A67AF1A0A891}"/>
    <cellStyle name="20% - Accent1 2 2 3 3 2 3 3 2" xfId="33931" xr:uid="{03A9E564-D8EA-45C2-B839-FFEDCE41C73B}"/>
    <cellStyle name="20% - Accent1 2 2 3 3 2 3 4" xfId="18942" xr:uid="{71ED46F0-2AB2-4138-AE89-3FCB6973C2CB}"/>
    <cellStyle name="20% - Accent1 2 2 3 3 2 3 4 2" xfId="41426" xr:uid="{DC59B035-0600-4245-B58A-F1816328120D}"/>
    <cellStyle name="20% - Accent1 2 2 3 3 2 3 5" xfId="26435" xr:uid="{EB88FA6E-9779-4A5B-A114-5BF2A6AA3ED2}"/>
    <cellStyle name="20% - Accent1 2 2 3 3 2 4" xfId="5187" xr:uid="{A8402C99-0049-4322-8233-6D64DC572A34}"/>
    <cellStyle name="20% - Accent1 2 2 3 3 2 4 2" xfId="12699" xr:uid="{F50CFF29-0210-4DE1-92E5-5AEFD8B3C757}"/>
    <cellStyle name="20% - Accent1 2 2 3 3 2 4 2 2" xfId="35183" xr:uid="{A2C3203B-C26D-4EAF-BB41-954D5C28030A}"/>
    <cellStyle name="20% - Accent1 2 2 3 3 2 4 3" xfId="20194" xr:uid="{4FA4B384-1511-4332-8A57-3473D5D55FAF}"/>
    <cellStyle name="20% - Accent1 2 2 3 3 2 4 3 2" xfId="42678" xr:uid="{543AEFBD-E62B-40E9-BEC7-BEE74E0FA779}"/>
    <cellStyle name="20% - Accent1 2 2 3 3 2 4 4" xfId="27687" xr:uid="{5D337FBD-D99D-48DF-A45A-A8941EDD549D}"/>
    <cellStyle name="20% - Accent1 2 2 3 3 2 5" xfId="8953" xr:uid="{7C3E8D7C-9DED-4D9B-9EE4-811B015C0163}"/>
    <cellStyle name="20% - Accent1 2 2 3 3 2 5 2" xfId="31437" xr:uid="{06272655-4331-4555-ABE4-7B0B0B4993FB}"/>
    <cellStyle name="20% - Accent1 2 2 3 3 2 6" xfId="16448" xr:uid="{F245AD79-AFE3-49D6-B0D8-107D3BDCEE69}"/>
    <cellStyle name="20% - Accent1 2 2 3 3 2 6 2" xfId="38932" xr:uid="{06AC4095-943D-4CCD-800C-EB990FF4E63B}"/>
    <cellStyle name="20% - Accent1 2 2 3 3 2 7" xfId="23941" xr:uid="{525B70D3-E2C1-49A1-B8D1-7BFC6CD5F6DB}"/>
    <cellStyle name="20% - Accent1 2 2 3 3 3" xfId="2043" xr:uid="{0330F071-389F-4437-B64C-F7F36E418039}"/>
    <cellStyle name="20% - Accent1 2 2 3 3 3 2" xfId="5810" xr:uid="{5CD24843-EA43-466C-ADD3-2E577B05F377}"/>
    <cellStyle name="20% - Accent1 2 2 3 3 3 2 2" xfId="13322" xr:uid="{7325D9EE-0718-4511-8AC8-601107A62A9A}"/>
    <cellStyle name="20% - Accent1 2 2 3 3 3 2 2 2" xfId="35806" xr:uid="{5A0A800A-764A-472E-AA01-0EB905429575}"/>
    <cellStyle name="20% - Accent1 2 2 3 3 3 2 3" xfId="20817" xr:uid="{82229D5D-0D87-4821-986C-0331DA607F9A}"/>
    <cellStyle name="20% - Accent1 2 2 3 3 3 2 3 2" xfId="43301" xr:uid="{FCFAD040-16C1-4E2C-8BFB-9A5FBBACDD7F}"/>
    <cellStyle name="20% - Accent1 2 2 3 3 3 2 4" xfId="28310" xr:uid="{21B81728-75CC-4F84-9FCD-2820BB9F723E}"/>
    <cellStyle name="20% - Accent1 2 2 3 3 3 3" xfId="9576" xr:uid="{BAE0DCF7-4FD4-4C24-B6F0-68D8FD4D53BB}"/>
    <cellStyle name="20% - Accent1 2 2 3 3 3 3 2" xfId="32060" xr:uid="{8C236AC8-1276-45F6-B52C-1B8AA9D63A15}"/>
    <cellStyle name="20% - Accent1 2 2 3 3 3 4" xfId="17071" xr:uid="{277C4DB2-FD0D-495F-AD38-0043C6295F2D}"/>
    <cellStyle name="20% - Accent1 2 2 3 3 3 4 2" xfId="39555" xr:uid="{A5F7DE9A-E3A4-48B7-A572-61BFFA6F4FA6}"/>
    <cellStyle name="20% - Accent1 2 2 3 3 3 5" xfId="24564" xr:uid="{AAD31492-7AAF-4ABB-B88E-B63DB41ED80A}"/>
    <cellStyle name="20% - Accent1 2 2 3 3 4" xfId="3295" xr:uid="{16E9E8B5-D970-46B8-8F34-4810CD9B36E6}"/>
    <cellStyle name="20% - Accent1 2 2 3 3 4 2" xfId="7057" xr:uid="{86CFDFD6-CFB8-4F0D-8C06-400F6B5EA5CB}"/>
    <cellStyle name="20% - Accent1 2 2 3 3 4 2 2" xfId="14569" xr:uid="{F8958217-6570-4A6C-B1C1-F2F267B335A8}"/>
    <cellStyle name="20% - Accent1 2 2 3 3 4 2 2 2" xfId="37053" xr:uid="{53E7FBB4-5591-4426-8412-2594855C9AD9}"/>
    <cellStyle name="20% - Accent1 2 2 3 3 4 2 3" xfId="22064" xr:uid="{B40453CA-052B-4FD0-9E5B-38F42DBC18B6}"/>
    <cellStyle name="20% - Accent1 2 2 3 3 4 2 3 2" xfId="44548" xr:uid="{FD31A30B-DB6C-43E4-BCFF-0BCC223CF504}"/>
    <cellStyle name="20% - Accent1 2 2 3 3 4 2 4" xfId="29557" xr:uid="{730528D0-69DD-45A4-8329-C2E6028409B2}"/>
    <cellStyle name="20% - Accent1 2 2 3 3 4 3" xfId="10823" xr:uid="{8E420D33-A9E2-4823-B09E-EBD5EC20D6CF}"/>
    <cellStyle name="20% - Accent1 2 2 3 3 4 3 2" xfId="33307" xr:uid="{6F9EF9DD-CEA6-4EB3-A738-BA9569C771AD}"/>
    <cellStyle name="20% - Accent1 2 2 3 3 4 4" xfId="18318" xr:uid="{BF4B186F-88A8-4D39-B3EF-E7AF0C891CFF}"/>
    <cellStyle name="20% - Accent1 2 2 3 3 4 4 2" xfId="40802" xr:uid="{98C58928-E054-423C-8A3C-EB968D59DA04}"/>
    <cellStyle name="20% - Accent1 2 2 3 3 4 5" xfId="25811" xr:uid="{F8879357-50F9-421C-AEFC-02BEABB6DA3E}"/>
    <cellStyle name="20% - Accent1 2 2 3 3 5" xfId="4563" xr:uid="{85D38751-E9E2-444C-90B8-64D6BF42C6C5}"/>
    <cellStyle name="20% - Accent1 2 2 3 3 5 2" xfId="12075" xr:uid="{540CB34D-C25C-46A9-891A-CB8923141405}"/>
    <cellStyle name="20% - Accent1 2 2 3 3 5 2 2" xfId="34559" xr:uid="{DAD0A64F-E731-4F77-B284-6E2024B40937}"/>
    <cellStyle name="20% - Accent1 2 2 3 3 5 3" xfId="19570" xr:uid="{F65C3921-80F2-4774-A3F4-147B192B383F}"/>
    <cellStyle name="20% - Accent1 2 2 3 3 5 3 2" xfId="42054" xr:uid="{E55C2555-0C64-4C7D-890C-9C36EF512C37}"/>
    <cellStyle name="20% - Accent1 2 2 3 3 5 4" xfId="27063" xr:uid="{598907F3-5E44-4323-8409-06CEBBB1D354}"/>
    <cellStyle name="20% - Accent1 2 2 3 3 6" xfId="8329" xr:uid="{DAE1391F-38C9-4F07-91B8-DC1F74F1A27F}"/>
    <cellStyle name="20% - Accent1 2 2 3 3 6 2" xfId="30813" xr:uid="{04BC0B39-504D-4CA6-80B0-2069BD878C9F}"/>
    <cellStyle name="20% - Accent1 2 2 3 3 7" xfId="15824" xr:uid="{D2384E83-CEC1-4F36-B628-F01A3699AF6A}"/>
    <cellStyle name="20% - Accent1 2 2 3 3 7 2" xfId="38308" xr:uid="{7522C5A3-2679-4A1D-8B7A-EC7AE5229C4D}"/>
    <cellStyle name="20% - Accent1 2 2 3 3 8" xfId="23317" xr:uid="{AA892567-7DFA-4F1C-9C57-A5960308DC25}"/>
    <cellStyle name="20% - Accent1 2 2 3 4" xfId="1107" xr:uid="{9D037B1A-EA90-45FF-ABE5-98057A7183A4}"/>
    <cellStyle name="20% - Accent1 2 2 3 4 2" xfId="2358" xr:uid="{8296C9A8-3301-43A4-87CA-9B0162A1C1FF}"/>
    <cellStyle name="20% - Accent1 2 2 3 4 2 2" xfId="6121" xr:uid="{3DADD15A-D8D2-43D9-B3FC-1E4C0BB0B94A}"/>
    <cellStyle name="20% - Accent1 2 2 3 4 2 2 2" xfId="13633" xr:uid="{E93F3CDC-F490-499C-9AF7-268A91F4AAA6}"/>
    <cellStyle name="20% - Accent1 2 2 3 4 2 2 2 2" xfId="36117" xr:uid="{355F76D6-DC80-4EEA-9E38-841D25274767}"/>
    <cellStyle name="20% - Accent1 2 2 3 4 2 2 3" xfId="21128" xr:uid="{FFE2FDF1-FE4F-4FE4-BB5C-155F3304B9B5}"/>
    <cellStyle name="20% - Accent1 2 2 3 4 2 2 3 2" xfId="43612" xr:uid="{2FCA3912-3DE7-4126-A1C1-CC4FD7D524FE}"/>
    <cellStyle name="20% - Accent1 2 2 3 4 2 2 4" xfId="28621" xr:uid="{773DB393-F021-476D-81C5-3CD7E469DDE5}"/>
    <cellStyle name="20% - Accent1 2 2 3 4 2 3" xfId="9887" xr:uid="{02593E1D-2FD5-4246-8E54-BA2D28DC7077}"/>
    <cellStyle name="20% - Accent1 2 2 3 4 2 3 2" xfId="32371" xr:uid="{0C05AD43-F84A-4339-9E0A-7DC1B05ED565}"/>
    <cellStyle name="20% - Accent1 2 2 3 4 2 4" xfId="17382" xr:uid="{DBFD300C-6DD9-4E26-859D-4CDF3A017266}"/>
    <cellStyle name="20% - Accent1 2 2 3 4 2 4 2" xfId="39866" xr:uid="{C55B24E5-C5D8-47B8-8C3F-B17D6E3D7AB8}"/>
    <cellStyle name="20% - Accent1 2 2 3 4 2 5" xfId="24875" xr:uid="{8C57DC00-DE62-46B7-8097-C0FA2D36BE11}"/>
    <cellStyle name="20% - Accent1 2 2 3 4 3" xfId="3606" xr:uid="{199BA489-2E74-4C39-A497-42DC112BF27E}"/>
    <cellStyle name="20% - Accent1 2 2 3 4 3 2" xfId="7368" xr:uid="{3D8CEFAA-EDE9-45BF-B2BB-5D44B3206DC2}"/>
    <cellStyle name="20% - Accent1 2 2 3 4 3 2 2" xfId="14880" xr:uid="{9F7FC97C-EE97-4C9F-A2E9-C8D2F8A77F84}"/>
    <cellStyle name="20% - Accent1 2 2 3 4 3 2 2 2" xfId="37364" xr:uid="{8ADF94A9-BEC7-47AA-AB7D-C2B663C81DBA}"/>
    <cellStyle name="20% - Accent1 2 2 3 4 3 2 3" xfId="22375" xr:uid="{9519ED80-FD4D-4445-8CE9-BF0092BD1974}"/>
    <cellStyle name="20% - Accent1 2 2 3 4 3 2 3 2" xfId="44859" xr:uid="{45860FDD-7EB9-407A-93EB-F18A4BE573B7}"/>
    <cellStyle name="20% - Accent1 2 2 3 4 3 2 4" xfId="29868" xr:uid="{2ED55A2F-20E1-417F-B2DC-4072760EF4FA}"/>
    <cellStyle name="20% - Accent1 2 2 3 4 3 3" xfId="11134" xr:uid="{E04614DE-6F3F-42DB-B3DE-420B5D82DC98}"/>
    <cellStyle name="20% - Accent1 2 2 3 4 3 3 2" xfId="33618" xr:uid="{F9831113-661C-483D-B6BF-D5831C9B1E48}"/>
    <cellStyle name="20% - Accent1 2 2 3 4 3 4" xfId="18629" xr:uid="{2B3408D0-9811-4B09-AED6-9A3AA34F25F0}"/>
    <cellStyle name="20% - Accent1 2 2 3 4 3 4 2" xfId="41113" xr:uid="{1E48D48E-27C4-4DE9-A98A-88BE58AA998D}"/>
    <cellStyle name="20% - Accent1 2 2 3 4 3 5" xfId="26122" xr:uid="{6E70D869-C575-4CBD-9089-BEFA6BD7D711}"/>
    <cellStyle name="20% - Accent1 2 2 3 4 4" xfId="4874" xr:uid="{9217ED6C-86F5-4596-B407-4048CF390DBF}"/>
    <cellStyle name="20% - Accent1 2 2 3 4 4 2" xfId="12386" xr:uid="{BC6B1D87-7950-448E-8C3C-6579C759BD2C}"/>
    <cellStyle name="20% - Accent1 2 2 3 4 4 2 2" xfId="34870" xr:uid="{9911511F-0C48-4BF8-B6B8-EDB7B5A65216}"/>
    <cellStyle name="20% - Accent1 2 2 3 4 4 3" xfId="19881" xr:uid="{5C35094F-FA2A-4EC2-BD96-89B2EE24FE72}"/>
    <cellStyle name="20% - Accent1 2 2 3 4 4 3 2" xfId="42365" xr:uid="{27FD1335-922B-42D9-AF94-37274BA54FF1}"/>
    <cellStyle name="20% - Accent1 2 2 3 4 4 4" xfId="27374" xr:uid="{B091A3C4-476E-487E-B562-5F23CFDF9BFA}"/>
    <cellStyle name="20% - Accent1 2 2 3 4 5" xfId="8640" xr:uid="{8D5590CD-6C31-4FE7-A9D0-8E6DF6BD869D}"/>
    <cellStyle name="20% - Accent1 2 2 3 4 5 2" xfId="31124" xr:uid="{B65F9970-263E-475F-B9FB-E5DDA5FC5CD4}"/>
    <cellStyle name="20% - Accent1 2 2 3 4 6" xfId="16135" xr:uid="{83E12019-E1B6-4D20-8CBA-F38E3543772E}"/>
    <cellStyle name="20% - Accent1 2 2 3 4 6 2" xfId="38619" xr:uid="{EEC937F9-F0CD-4100-9EDB-0F94C2737403}"/>
    <cellStyle name="20% - Accent1 2 2 3 4 7" xfId="23628" xr:uid="{AB3E466A-EE9A-4C73-A82F-CDD6481DC9B0}"/>
    <cellStyle name="20% - Accent1 2 2 3 5" xfId="1730" xr:uid="{084EADF0-2909-4D75-9F12-2E5C62213B44}"/>
    <cellStyle name="20% - Accent1 2 2 3 5 2" xfId="5497" xr:uid="{FB9B757D-6B46-4BAB-87C4-91D4F0A1550F}"/>
    <cellStyle name="20% - Accent1 2 2 3 5 2 2" xfId="13009" xr:uid="{1F2DB5BB-7460-408A-92D5-DCF413809D72}"/>
    <cellStyle name="20% - Accent1 2 2 3 5 2 2 2" xfId="35493" xr:uid="{4751C691-1D7A-4BBC-A38B-6D68F6B8DA58}"/>
    <cellStyle name="20% - Accent1 2 2 3 5 2 3" xfId="20504" xr:uid="{84A14FF7-6DE0-42FC-9E94-F593BDF73194}"/>
    <cellStyle name="20% - Accent1 2 2 3 5 2 3 2" xfId="42988" xr:uid="{6E56920F-F810-4FBF-967E-E5934C647AA0}"/>
    <cellStyle name="20% - Accent1 2 2 3 5 2 4" xfId="27997" xr:uid="{AAD37300-6AED-4C2C-95E5-1FE305E7E610}"/>
    <cellStyle name="20% - Accent1 2 2 3 5 3" xfId="9263" xr:uid="{2C39E8A3-3162-4B57-BAF0-5ADBAB81464E}"/>
    <cellStyle name="20% - Accent1 2 2 3 5 3 2" xfId="31747" xr:uid="{85D6ECD2-F04E-44EC-88BE-9431DD48DEE1}"/>
    <cellStyle name="20% - Accent1 2 2 3 5 4" xfId="16758" xr:uid="{A6E38EF4-E3F9-4AF2-B799-A1D8E4BEDBFE}"/>
    <cellStyle name="20% - Accent1 2 2 3 5 4 2" xfId="39242" xr:uid="{7DF0D6C8-A1C9-4433-B1AD-3A73E0A8292F}"/>
    <cellStyle name="20% - Accent1 2 2 3 5 5" xfId="24251" xr:uid="{32D7C5EB-FBB3-4D45-82AA-CD7D060C7F63}"/>
    <cellStyle name="20% - Accent1 2 2 3 6" xfId="2982" xr:uid="{FF1E50B4-4AB4-4D9E-B743-8A8E5747F55D}"/>
    <cellStyle name="20% - Accent1 2 2 3 6 2" xfId="6744" xr:uid="{86713EA6-2C59-4871-BD48-254D3E99AF90}"/>
    <cellStyle name="20% - Accent1 2 2 3 6 2 2" xfId="14256" xr:uid="{26020180-5738-4FB3-A297-0F525C467A7E}"/>
    <cellStyle name="20% - Accent1 2 2 3 6 2 2 2" xfId="36740" xr:uid="{9C9FE012-615D-439B-9964-335C2E6DB2FE}"/>
    <cellStyle name="20% - Accent1 2 2 3 6 2 3" xfId="21751" xr:uid="{013CA199-CBCE-48FF-90D3-F58FF1BCDD87}"/>
    <cellStyle name="20% - Accent1 2 2 3 6 2 3 2" xfId="44235" xr:uid="{32DA2860-9D06-4A63-B444-C99021CA8730}"/>
    <cellStyle name="20% - Accent1 2 2 3 6 2 4" xfId="29244" xr:uid="{3DC8981D-9B12-4CA2-97F3-247431554103}"/>
    <cellStyle name="20% - Accent1 2 2 3 6 3" xfId="10510" xr:uid="{7FEC9797-7AB9-4A9C-9464-CDD95E15873F}"/>
    <cellStyle name="20% - Accent1 2 2 3 6 3 2" xfId="32994" xr:uid="{1A11168A-E1E0-408C-A316-2860BBC7D3EF}"/>
    <cellStyle name="20% - Accent1 2 2 3 6 4" xfId="18005" xr:uid="{34A7AB02-1BEE-4E75-88F1-C992BA4FA844}"/>
    <cellStyle name="20% - Accent1 2 2 3 6 4 2" xfId="40489" xr:uid="{930F6E33-1BA0-41EF-A480-17BCCD46696C}"/>
    <cellStyle name="20% - Accent1 2 2 3 6 5" xfId="25498" xr:uid="{8C50C362-A4D1-4A07-8D4E-289F18328D9C}"/>
    <cellStyle name="20% - Accent1 2 2 3 7" xfId="4250" xr:uid="{081A30BB-21ED-4571-9F93-8E5D3CA1F0BD}"/>
    <cellStyle name="20% - Accent1 2 2 3 7 2" xfId="11762" xr:uid="{EA7B5454-23F0-4265-A634-2D3A3CEED10B}"/>
    <cellStyle name="20% - Accent1 2 2 3 7 2 2" xfId="34246" xr:uid="{28B08BF4-C142-4B14-AC5C-DDE3DF33C63A}"/>
    <cellStyle name="20% - Accent1 2 2 3 7 3" xfId="19257" xr:uid="{BF0F33A0-3AA5-4BC0-A5C8-7C042B02D1BB}"/>
    <cellStyle name="20% - Accent1 2 2 3 7 3 2" xfId="41741" xr:uid="{CADAC6EE-4EC2-4515-B5C8-505B80AF0DE5}"/>
    <cellStyle name="20% - Accent1 2 2 3 7 4" xfId="26750" xr:uid="{9D76604A-C750-4468-82A4-8760ECFB2A82}"/>
    <cellStyle name="20% - Accent1 2 2 3 8" xfId="8016" xr:uid="{38DDCD6D-10E5-4850-B87C-BEBA62B62146}"/>
    <cellStyle name="20% - Accent1 2 2 3 8 2" xfId="30500" xr:uid="{BBA32903-9138-4874-8A7C-65AF4272A9EC}"/>
    <cellStyle name="20% - Accent1 2 2 3 9" xfId="15511" xr:uid="{8A660531-3438-4DFD-A434-B2E952CA1077}"/>
    <cellStyle name="20% - Accent1 2 2 3 9 2" xfId="37995" xr:uid="{E0B6676C-4A7E-4883-82BE-9465B747E4B3}"/>
    <cellStyle name="20% - Accent1 2 2 4" xfId="513" xr:uid="{DB32A939-D86C-44D1-8B33-8852556A0E9B}"/>
    <cellStyle name="20% - Accent1 2 2 4 2" xfId="860" xr:uid="{9A2B37FA-B0D6-478D-B258-7B03CE1F0067}"/>
    <cellStyle name="20% - Accent1 2 2 4 2 2" xfId="1500" xr:uid="{2B18A006-3F5E-456B-9732-D05B8D184C7F}"/>
    <cellStyle name="20% - Accent1 2 2 4 2 2 2" xfId="2751" xr:uid="{DCC47795-1A8B-416A-9885-4FDC773990DC}"/>
    <cellStyle name="20% - Accent1 2 2 4 2 2 2 2" xfId="6514" xr:uid="{F9B80654-1069-4901-9D8F-112E86B47440}"/>
    <cellStyle name="20% - Accent1 2 2 4 2 2 2 2 2" xfId="14026" xr:uid="{816894D1-63F9-4EC9-81E3-8118B944AD06}"/>
    <cellStyle name="20% - Accent1 2 2 4 2 2 2 2 2 2" xfId="36510" xr:uid="{2447FB15-E78D-471A-8D96-4578C3717B55}"/>
    <cellStyle name="20% - Accent1 2 2 4 2 2 2 2 3" xfId="21521" xr:uid="{62D0989C-C780-4DDF-8652-09CF1B3CC446}"/>
    <cellStyle name="20% - Accent1 2 2 4 2 2 2 2 3 2" xfId="44005" xr:uid="{49571A78-EF2F-4CC7-B93C-7C1EBF61B4AD}"/>
    <cellStyle name="20% - Accent1 2 2 4 2 2 2 2 4" xfId="29014" xr:uid="{2F52A822-FB97-4702-AB5B-7B208D663592}"/>
    <cellStyle name="20% - Accent1 2 2 4 2 2 2 3" xfId="10280" xr:uid="{AAD5C09E-64D6-4E91-8B45-FFE2D5D42FDC}"/>
    <cellStyle name="20% - Accent1 2 2 4 2 2 2 3 2" xfId="32764" xr:uid="{EDE7B84B-A111-4A8D-8B9F-619277A3BFB4}"/>
    <cellStyle name="20% - Accent1 2 2 4 2 2 2 4" xfId="17775" xr:uid="{25FB8F36-C69C-4F27-8F1A-505F44B17C04}"/>
    <cellStyle name="20% - Accent1 2 2 4 2 2 2 4 2" xfId="40259" xr:uid="{82490C85-4215-4B7E-A18E-AD852554EDFB}"/>
    <cellStyle name="20% - Accent1 2 2 4 2 2 2 5" xfId="25268" xr:uid="{D8731525-95D8-4002-815C-CA7D9277671D}"/>
    <cellStyle name="20% - Accent1 2 2 4 2 2 3" xfId="3999" xr:uid="{95DF425C-8EAC-481A-B9B4-1091904B6C6E}"/>
    <cellStyle name="20% - Accent1 2 2 4 2 2 3 2" xfId="7761" xr:uid="{5DC8A259-ACD1-4C91-9190-2C80368ED1A8}"/>
    <cellStyle name="20% - Accent1 2 2 4 2 2 3 2 2" xfId="15273" xr:uid="{859571CF-74E4-4F0E-A67D-C6C3352FDD3B}"/>
    <cellStyle name="20% - Accent1 2 2 4 2 2 3 2 2 2" xfId="37757" xr:uid="{9A115B67-C563-4970-B24D-126C8C8AB222}"/>
    <cellStyle name="20% - Accent1 2 2 4 2 2 3 2 3" xfId="22768" xr:uid="{C3A4A423-A7FB-49F7-BB07-38CA985210A2}"/>
    <cellStyle name="20% - Accent1 2 2 4 2 2 3 2 3 2" xfId="45252" xr:uid="{CF66C158-05DD-4554-97C7-AF4BED252C15}"/>
    <cellStyle name="20% - Accent1 2 2 4 2 2 3 2 4" xfId="30261" xr:uid="{19A2175E-92ED-4E15-BE42-C31B72AC7BF1}"/>
    <cellStyle name="20% - Accent1 2 2 4 2 2 3 3" xfId="11527" xr:uid="{EF02C49A-741A-4265-8636-A8FA638BCE00}"/>
    <cellStyle name="20% - Accent1 2 2 4 2 2 3 3 2" xfId="34011" xr:uid="{07EC2E64-A998-4610-B33C-1CF03E774F84}"/>
    <cellStyle name="20% - Accent1 2 2 4 2 2 3 4" xfId="19022" xr:uid="{A0878BA2-F16D-4B02-9A7A-ABE4ADEDFA7C}"/>
    <cellStyle name="20% - Accent1 2 2 4 2 2 3 4 2" xfId="41506" xr:uid="{B9742DA2-17E2-4A48-9F6E-3CC795003717}"/>
    <cellStyle name="20% - Accent1 2 2 4 2 2 3 5" xfId="26515" xr:uid="{AEBD3579-1F35-45AB-8065-3C7182E99F10}"/>
    <cellStyle name="20% - Accent1 2 2 4 2 2 4" xfId="5267" xr:uid="{7F71FA3C-54DB-4875-A225-2DC23E2D18E8}"/>
    <cellStyle name="20% - Accent1 2 2 4 2 2 4 2" xfId="12779" xr:uid="{0C6A3BCF-324B-4E16-B912-E329BE5B395A}"/>
    <cellStyle name="20% - Accent1 2 2 4 2 2 4 2 2" xfId="35263" xr:uid="{1A44C897-67E4-4094-AF3B-A87A13C2B95A}"/>
    <cellStyle name="20% - Accent1 2 2 4 2 2 4 3" xfId="20274" xr:uid="{65406E2B-4AC7-41B7-B20D-A9454DE6CE3D}"/>
    <cellStyle name="20% - Accent1 2 2 4 2 2 4 3 2" xfId="42758" xr:uid="{72E490FD-D5BF-4800-AFBA-4D3631D99BC1}"/>
    <cellStyle name="20% - Accent1 2 2 4 2 2 4 4" xfId="27767" xr:uid="{9E8E2A2F-F9BE-4586-B533-45B2EE751B62}"/>
    <cellStyle name="20% - Accent1 2 2 4 2 2 5" xfId="9033" xr:uid="{7E846A19-032C-4B49-8987-F25FCC270C82}"/>
    <cellStyle name="20% - Accent1 2 2 4 2 2 5 2" xfId="31517" xr:uid="{882A8BC5-81DD-4C8B-BF6C-EA2FD4C1BD4D}"/>
    <cellStyle name="20% - Accent1 2 2 4 2 2 6" xfId="16528" xr:uid="{5C744F6A-A709-4E6C-9933-EE35DA65C80C}"/>
    <cellStyle name="20% - Accent1 2 2 4 2 2 6 2" xfId="39012" xr:uid="{9C1CA0DB-A193-4DE2-813A-6F2EB5F3FAC5}"/>
    <cellStyle name="20% - Accent1 2 2 4 2 2 7" xfId="24021" xr:uid="{DF712B1A-F13B-414A-98FB-1B7D44B0C4F9}"/>
    <cellStyle name="20% - Accent1 2 2 4 2 3" xfId="2123" xr:uid="{654EF37B-9A21-4E12-8D85-74844440747F}"/>
    <cellStyle name="20% - Accent1 2 2 4 2 3 2" xfId="5890" xr:uid="{EED2C65E-BBE9-4BAA-A835-39E2F3F816B7}"/>
    <cellStyle name="20% - Accent1 2 2 4 2 3 2 2" xfId="13402" xr:uid="{2227F752-DC41-4FD6-B8AD-1C0A732B19C0}"/>
    <cellStyle name="20% - Accent1 2 2 4 2 3 2 2 2" xfId="35886" xr:uid="{B753F8B7-EE34-41C8-9B52-C54FA6C917BE}"/>
    <cellStyle name="20% - Accent1 2 2 4 2 3 2 3" xfId="20897" xr:uid="{0E5B92C1-C481-4850-9620-D96B91CC886C}"/>
    <cellStyle name="20% - Accent1 2 2 4 2 3 2 3 2" xfId="43381" xr:uid="{846D2B5A-8AFF-461B-8D89-CF9FB4124233}"/>
    <cellStyle name="20% - Accent1 2 2 4 2 3 2 4" xfId="28390" xr:uid="{B7E01989-B165-482F-9E53-0093D1E305E5}"/>
    <cellStyle name="20% - Accent1 2 2 4 2 3 3" xfId="9656" xr:uid="{CFB17019-DC3C-471C-B434-DCB2BCBF5461}"/>
    <cellStyle name="20% - Accent1 2 2 4 2 3 3 2" xfId="32140" xr:uid="{220C9041-56E2-4423-83C2-87E9548F71B0}"/>
    <cellStyle name="20% - Accent1 2 2 4 2 3 4" xfId="17151" xr:uid="{A1534DCB-68EB-475C-B62B-A7F4A2E13A5D}"/>
    <cellStyle name="20% - Accent1 2 2 4 2 3 4 2" xfId="39635" xr:uid="{DB318511-624A-402A-BC11-6E1D3BC7D940}"/>
    <cellStyle name="20% - Accent1 2 2 4 2 3 5" xfId="24644" xr:uid="{2F2F1555-09B2-4572-B567-4904B6D1ABE9}"/>
    <cellStyle name="20% - Accent1 2 2 4 2 4" xfId="3375" xr:uid="{F3E07F8D-CF8F-40D2-B19E-27A36335E210}"/>
    <cellStyle name="20% - Accent1 2 2 4 2 4 2" xfId="7137" xr:uid="{50441EF6-4D71-4A6E-BBAC-52430F29A17C}"/>
    <cellStyle name="20% - Accent1 2 2 4 2 4 2 2" xfId="14649" xr:uid="{7CF4629F-9D6F-47A0-A0CD-5A732C0BEE62}"/>
    <cellStyle name="20% - Accent1 2 2 4 2 4 2 2 2" xfId="37133" xr:uid="{52656FD8-7CC3-4E5C-81EC-34DAED1DC18B}"/>
    <cellStyle name="20% - Accent1 2 2 4 2 4 2 3" xfId="22144" xr:uid="{AB86AD0B-9957-4BD8-B898-E1E0C5FCD692}"/>
    <cellStyle name="20% - Accent1 2 2 4 2 4 2 3 2" xfId="44628" xr:uid="{8BCDE567-1F7A-438B-97D9-9464839495E3}"/>
    <cellStyle name="20% - Accent1 2 2 4 2 4 2 4" xfId="29637" xr:uid="{03E02721-A86A-439E-B35C-70F6597B83AB}"/>
    <cellStyle name="20% - Accent1 2 2 4 2 4 3" xfId="10903" xr:uid="{38DC4407-CCDD-485D-8459-6ECF6C7B24CE}"/>
    <cellStyle name="20% - Accent1 2 2 4 2 4 3 2" xfId="33387" xr:uid="{EA3DD45C-BCBB-4FEF-B040-F828FC4E6A53}"/>
    <cellStyle name="20% - Accent1 2 2 4 2 4 4" xfId="18398" xr:uid="{CB0DC105-94BF-45F9-9F5F-0A59653DD2B9}"/>
    <cellStyle name="20% - Accent1 2 2 4 2 4 4 2" xfId="40882" xr:uid="{F8B2C173-71F6-436C-809B-454669416EB1}"/>
    <cellStyle name="20% - Accent1 2 2 4 2 4 5" xfId="25891" xr:uid="{55C9A132-AD94-4939-8CA1-B89B447AECA8}"/>
    <cellStyle name="20% - Accent1 2 2 4 2 5" xfId="4643" xr:uid="{7B2FCD1E-01DA-4C4B-A058-38BF8E7D8F18}"/>
    <cellStyle name="20% - Accent1 2 2 4 2 5 2" xfId="12155" xr:uid="{BAE7C96A-CEC4-4857-9447-A24A756E42DC}"/>
    <cellStyle name="20% - Accent1 2 2 4 2 5 2 2" xfId="34639" xr:uid="{4C068812-4F97-4F34-9FFF-A5C85010EE99}"/>
    <cellStyle name="20% - Accent1 2 2 4 2 5 3" xfId="19650" xr:uid="{D3755E0D-2176-4DBB-A893-D19B871C279D}"/>
    <cellStyle name="20% - Accent1 2 2 4 2 5 3 2" xfId="42134" xr:uid="{07E7DB52-19AD-4154-9F2A-FC100B35B567}"/>
    <cellStyle name="20% - Accent1 2 2 4 2 5 4" xfId="27143" xr:uid="{4BD09495-9458-4408-BD90-AAF939ABA170}"/>
    <cellStyle name="20% - Accent1 2 2 4 2 6" xfId="8409" xr:uid="{2D6EAE72-A1D4-4A6B-83E6-CFD5AE91C6BE}"/>
    <cellStyle name="20% - Accent1 2 2 4 2 6 2" xfId="30893" xr:uid="{C1DE06FF-5665-4522-B082-AA3D1AB138DF}"/>
    <cellStyle name="20% - Accent1 2 2 4 2 7" xfId="15904" xr:uid="{A2CFE7F4-C5A3-4A0E-AAF8-5469DAFCABE0}"/>
    <cellStyle name="20% - Accent1 2 2 4 2 7 2" xfId="38388" xr:uid="{9A493F5F-5B14-4CAE-86AB-E3B74C1CBFEC}"/>
    <cellStyle name="20% - Accent1 2 2 4 2 8" xfId="23397" xr:uid="{B29A5A07-3573-4131-8741-1BE99337089A}"/>
    <cellStyle name="20% - Accent1 2 2 4 3" xfId="1186" xr:uid="{F2C8873A-6DEA-42A9-B026-3F164266AA17}"/>
    <cellStyle name="20% - Accent1 2 2 4 3 2" xfId="2437" xr:uid="{83B06333-2D34-461B-93E4-682EF91E1C9C}"/>
    <cellStyle name="20% - Accent1 2 2 4 3 2 2" xfId="6200" xr:uid="{D1409299-45BB-4DC9-AE67-45D88AE0B6BD}"/>
    <cellStyle name="20% - Accent1 2 2 4 3 2 2 2" xfId="13712" xr:uid="{9E4F7F7A-25BA-4505-A7B3-5EDBC19D0286}"/>
    <cellStyle name="20% - Accent1 2 2 4 3 2 2 2 2" xfId="36196" xr:uid="{43AACA37-E795-40EF-86C1-C3BB1C9F7468}"/>
    <cellStyle name="20% - Accent1 2 2 4 3 2 2 3" xfId="21207" xr:uid="{5B435466-71A8-4B83-941C-DA474AA46D70}"/>
    <cellStyle name="20% - Accent1 2 2 4 3 2 2 3 2" xfId="43691" xr:uid="{394737DC-C03F-4164-AD38-C5B84B1EAA41}"/>
    <cellStyle name="20% - Accent1 2 2 4 3 2 2 4" xfId="28700" xr:uid="{B25F25CB-1414-4F2D-AF7F-053B0796190F}"/>
    <cellStyle name="20% - Accent1 2 2 4 3 2 3" xfId="9966" xr:uid="{01F40DB1-15FC-46A4-9B1F-74B17AF1640C}"/>
    <cellStyle name="20% - Accent1 2 2 4 3 2 3 2" xfId="32450" xr:uid="{2A974B7E-8DC4-4422-B8A1-278B9F3050BC}"/>
    <cellStyle name="20% - Accent1 2 2 4 3 2 4" xfId="17461" xr:uid="{C2B6B070-3A7B-43E6-A8E5-55F220870BFD}"/>
    <cellStyle name="20% - Accent1 2 2 4 3 2 4 2" xfId="39945" xr:uid="{E17C9BEB-78B2-4E12-9D14-F31A5C77AC2B}"/>
    <cellStyle name="20% - Accent1 2 2 4 3 2 5" xfId="24954" xr:uid="{C34FCB97-5EF9-4FD6-8D2D-528DEC81877B}"/>
    <cellStyle name="20% - Accent1 2 2 4 3 3" xfId="3685" xr:uid="{7AD33FB3-BAB2-42C3-A9D2-105FCF1271E2}"/>
    <cellStyle name="20% - Accent1 2 2 4 3 3 2" xfId="7447" xr:uid="{2D70C898-AF6C-4176-97AD-B115F2548BCE}"/>
    <cellStyle name="20% - Accent1 2 2 4 3 3 2 2" xfId="14959" xr:uid="{BC93EBD2-3B84-430A-A649-62ACE15189D1}"/>
    <cellStyle name="20% - Accent1 2 2 4 3 3 2 2 2" xfId="37443" xr:uid="{3E708BA3-F4A6-4871-B64A-0DF61F7705F0}"/>
    <cellStyle name="20% - Accent1 2 2 4 3 3 2 3" xfId="22454" xr:uid="{5261992B-DFCE-4B4C-A0AB-E2C48EE9F0F4}"/>
    <cellStyle name="20% - Accent1 2 2 4 3 3 2 3 2" xfId="44938" xr:uid="{F49727F0-3542-46F8-A8B2-E42FA195F124}"/>
    <cellStyle name="20% - Accent1 2 2 4 3 3 2 4" xfId="29947" xr:uid="{D85148C1-814F-41C5-B8AC-99D8F7D03566}"/>
    <cellStyle name="20% - Accent1 2 2 4 3 3 3" xfId="11213" xr:uid="{D4CB1BC1-C373-4A09-9566-16E0CBA2913A}"/>
    <cellStyle name="20% - Accent1 2 2 4 3 3 3 2" xfId="33697" xr:uid="{DF9672EF-D825-4510-AAA7-5F586D8E9790}"/>
    <cellStyle name="20% - Accent1 2 2 4 3 3 4" xfId="18708" xr:uid="{940E19E3-BE6E-4AD5-A58B-2EAF7EE659EE}"/>
    <cellStyle name="20% - Accent1 2 2 4 3 3 4 2" xfId="41192" xr:uid="{EC5BE000-1C17-46CD-A7E3-69F8F7F2F79E}"/>
    <cellStyle name="20% - Accent1 2 2 4 3 3 5" xfId="26201" xr:uid="{B33B8E7E-21C6-4B8A-8169-D115B280749D}"/>
    <cellStyle name="20% - Accent1 2 2 4 3 4" xfId="4953" xr:uid="{781AD527-1280-4227-BD43-77C98B031A0B}"/>
    <cellStyle name="20% - Accent1 2 2 4 3 4 2" xfId="12465" xr:uid="{8E347452-CD8E-4A10-844E-99C5CF03DE6D}"/>
    <cellStyle name="20% - Accent1 2 2 4 3 4 2 2" xfId="34949" xr:uid="{5EB7B909-58B9-463F-8DD9-68A63EABBDAA}"/>
    <cellStyle name="20% - Accent1 2 2 4 3 4 3" xfId="19960" xr:uid="{7BF8D19B-D78E-494A-9477-1E3557E4160C}"/>
    <cellStyle name="20% - Accent1 2 2 4 3 4 3 2" xfId="42444" xr:uid="{62776A40-B026-473E-8147-53F3A12BB4FA}"/>
    <cellStyle name="20% - Accent1 2 2 4 3 4 4" xfId="27453" xr:uid="{9A9E20E4-7E5E-4F27-8D2B-3F469DBDB498}"/>
    <cellStyle name="20% - Accent1 2 2 4 3 5" xfId="8719" xr:uid="{6C77A9EB-A627-459E-ACB9-2283248FFD20}"/>
    <cellStyle name="20% - Accent1 2 2 4 3 5 2" xfId="31203" xr:uid="{74CAB172-750C-43B4-981C-88265FE77235}"/>
    <cellStyle name="20% - Accent1 2 2 4 3 6" xfId="16214" xr:uid="{C9AEEFA1-30DA-4561-B3EB-FA1AF9CF1823}"/>
    <cellStyle name="20% - Accent1 2 2 4 3 6 2" xfId="38698" xr:uid="{E23FC0AC-833C-496D-9ACF-E080A2AD5EFE}"/>
    <cellStyle name="20% - Accent1 2 2 4 3 7" xfId="23707" xr:uid="{8397E2F9-169A-4452-A401-1228E8AD0F43}"/>
    <cellStyle name="20% - Accent1 2 2 4 4" xfId="1809" xr:uid="{6A49C770-1BB2-4339-B9A5-79DD928A3B26}"/>
    <cellStyle name="20% - Accent1 2 2 4 4 2" xfId="5576" xr:uid="{07332908-A839-474B-8CC5-FD560DF8D717}"/>
    <cellStyle name="20% - Accent1 2 2 4 4 2 2" xfId="13088" xr:uid="{268CC5F2-D092-41C2-B964-E70CAAF0A259}"/>
    <cellStyle name="20% - Accent1 2 2 4 4 2 2 2" xfId="35572" xr:uid="{A912261A-1CB0-4E40-A2E2-4EE83E693575}"/>
    <cellStyle name="20% - Accent1 2 2 4 4 2 3" xfId="20583" xr:uid="{6CB96AC0-C06B-45F7-98C8-2EE1DB7C8A17}"/>
    <cellStyle name="20% - Accent1 2 2 4 4 2 3 2" xfId="43067" xr:uid="{C8AD0CE3-C820-4429-8D20-DDEACB5875EE}"/>
    <cellStyle name="20% - Accent1 2 2 4 4 2 4" xfId="28076" xr:uid="{EACBC804-F518-4492-AC0B-8F3994061FEB}"/>
    <cellStyle name="20% - Accent1 2 2 4 4 3" xfId="9342" xr:uid="{E9990BE6-3092-46BA-89FF-4643F22F1503}"/>
    <cellStyle name="20% - Accent1 2 2 4 4 3 2" xfId="31826" xr:uid="{A502A52F-6AE3-4AE0-A64C-1361406ED41A}"/>
    <cellStyle name="20% - Accent1 2 2 4 4 4" xfId="16837" xr:uid="{CA1C3043-E4AC-45EE-9CC5-C5879CDD6E1B}"/>
    <cellStyle name="20% - Accent1 2 2 4 4 4 2" xfId="39321" xr:uid="{377541B3-F3FA-4D41-95FA-4F803AA7ADCD}"/>
    <cellStyle name="20% - Accent1 2 2 4 4 5" xfId="24330" xr:uid="{4D6C2A00-4682-4802-ABE1-EEAE1EA5DEFF}"/>
    <cellStyle name="20% - Accent1 2 2 4 5" xfId="3061" xr:uid="{D313BBC6-6CBF-4D63-A9A6-8D7DD36A8022}"/>
    <cellStyle name="20% - Accent1 2 2 4 5 2" xfId="6823" xr:uid="{73A21E12-8D33-4914-9D86-9650176744D5}"/>
    <cellStyle name="20% - Accent1 2 2 4 5 2 2" xfId="14335" xr:uid="{9E1E923A-37E8-4533-86B7-EADCAB26CEAE}"/>
    <cellStyle name="20% - Accent1 2 2 4 5 2 2 2" xfId="36819" xr:uid="{F6B8D4DE-B901-485E-AD9B-8D090FB3E870}"/>
    <cellStyle name="20% - Accent1 2 2 4 5 2 3" xfId="21830" xr:uid="{F536F271-3715-4221-817F-0881E463224B}"/>
    <cellStyle name="20% - Accent1 2 2 4 5 2 3 2" xfId="44314" xr:uid="{FA288403-C8B3-4858-B13A-834881C1844D}"/>
    <cellStyle name="20% - Accent1 2 2 4 5 2 4" xfId="29323" xr:uid="{1286D1BA-42A6-4C40-9459-4CE14AA20785}"/>
    <cellStyle name="20% - Accent1 2 2 4 5 3" xfId="10589" xr:uid="{E22A015C-AD25-455E-A75F-320464D550F5}"/>
    <cellStyle name="20% - Accent1 2 2 4 5 3 2" xfId="33073" xr:uid="{A2F863F4-8A21-4850-8B6A-D9ECBA8FBD27}"/>
    <cellStyle name="20% - Accent1 2 2 4 5 4" xfId="18084" xr:uid="{920AAECE-31FB-42CB-8C31-642FA71A8AFB}"/>
    <cellStyle name="20% - Accent1 2 2 4 5 4 2" xfId="40568" xr:uid="{E7A5ABF7-8860-478C-A4C3-2E5DFC8DC5BF}"/>
    <cellStyle name="20% - Accent1 2 2 4 5 5" xfId="25577" xr:uid="{E3763806-DD7A-4E96-96FE-BA4C50E83F6F}"/>
    <cellStyle name="20% - Accent1 2 2 4 6" xfId="4329" xr:uid="{33A26310-8434-4485-BD69-DD9679EFEA19}"/>
    <cellStyle name="20% - Accent1 2 2 4 6 2" xfId="11841" xr:uid="{510D2D08-F3B9-4E76-8094-BEBB92B43E2B}"/>
    <cellStyle name="20% - Accent1 2 2 4 6 2 2" xfId="34325" xr:uid="{80F5DB0B-1799-498D-AB8C-BF8913AC308E}"/>
    <cellStyle name="20% - Accent1 2 2 4 6 3" xfId="19336" xr:uid="{DF8AD644-0E87-4564-ACCE-2F2B672C29C5}"/>
    <cellStyle name="20% - Accent1 2 2 4 6 3 2" xfId="41820" xr:uid="{CC622627-F251-4BC3-B8EC-6EAA97E4A970}"/>
    <cellStyle name="20% - Accent1 2 2 4 6 4" xfId="26829" xr:uid="{BA9CB522-2926-48BA-B54E-C3E957C5E00D}"/>
    <cellStyle name="20% - Accent1 2 2 4 7" xfId="8095" xr:uid="{686DEBD5-10EC-4E32-A0C7-74A1FCED9203}"/>
    <cellStyle name="20% - Accent1 2 2 4 7 2" xfId="30579" xr:uid="{D89287A0-24C2-4EC3-BC9E-73CF01BD39BC}"/>
    <cellStyle name="20% - Accent1 2 2 4 8" xfId="15590" xr:uid="{470ABC7D-A14F-43BF-B025-59669C72FC57}"/>
    <cellStyle name="20% - Accent1 2 2 4 8 2" xfId="38074" xr:uid="{01259A60-4D40-44C3-94B4-3E302D417F6B}"/>
    <cellStyle name="20% - Accent1 2 2 4 9" xfId="23083" xr:uid="{802CF266-F33B-4F4E-AD0F-1CF689E0CCEA}"/>
    <cellStyle name="20% - Accent1 2 2 5" xfId="700" xr:uid="{531D4DA2-A470-4C84-9A11-D90A2CECD567}"/>
    <cellStyle name="20% - Accent1 2 2 5 2" xfId="1345" xr:uid="{95659E9F-09FF-443B-BB43-6B51B3EF07CE}"/>
    <cellStyle name="20% - Accent1 2 2 5 2 2" xfId="2596" xr:uid="{F4C3AE44-262F-4333-9821-5E1DF42AE6C3}"/>
    <cellStyle name="20% - Accent1 2 2 5 2 2 2" xfId="6359" xr:uid="{346912F2-F6B3-4AF2-A302-609166F76F56}"/>
    <cellStyle name="20% - Accent1 2 2 5 2 2 2 2" xfId="13871" xr:uid="{9270F0D9-7759-465E-BF57-BAF56960CEC8}"/>
    <cellStyle name="20% - Accent1 2 2 5 2 2 2 2 2" xfId="36355" xr:uid="{0A59FDE1-8E03-4221-816E-7803CE8D70F2}"/>
    <cellStyle name="20% - Accent1 2 2 5 2 2 2 3" xfId="21366" xr:uid="{CE13D06C-607C-4E81-B1BA-3FF46A86FC82}"/>
    <cellStyle name="20% - Accent1 2 2 5 2 2 2 3 2" xfId="43850" xr:uid="{A102B05F-9FF0-40A0-B359-3FE46753D69D}"/>
    <cellStyle name="20% - Accent1 2 2 5 2 2 2 4" xfId="28859" xr:uid="{C8E0B7BD-D148-458D-8EFE-96E982BD6FDA}"/>
    <cellStyle name="20% - Accent1 2 2 5 2 2 3" xfId="10125" xr:uid="{0785C25C-A456-4D9E-87B4-910B2CE49229}"/>
    <cellStyle name="20% - Accent1 2 2 5 2 2 3 2" xfId="32609" xr:uid="{5869DE9A-2389-4B19-B806-488713880932}"/>
    <cellStyle name="20% - Accent1 2 2 5 2 2 4" xfId="17620" xr:uid="{C41DAA39-01F2-44DF-92DD-42358CB3DEE2}"/>
    <cellStyle name="20% - Accent1 2 2 5 2 2 4 2" xfId="40104" xr:uid="{84B68AC4-3597-4AEA-A12F-AFFCDBADB380}"/>
    <cellStyle name="20% - Accent1 2 2 5 2 2 5" xfId="25113" xr:uid="{96FD3A3A-6CC6-43C2-B3D5-4A6590CAF5BB}"/>
    <cellStyle name="20% - Accent1 2 2 5 2 3" xfId="3844" xr:uid="{4709FC54-C50B-4110-B5D2-9024218B3406}"/>
    <cellStyle name="20% - Accent1 2 2 5 2 3 2" xfId="7606" xr:uid="{5CE75F04-393C-4AF1-8176-58AC74BC12FB}"/>
    <cellStyle name="20% - Accent1 2 2 5 2 3 2 2" xfId="15118" xr:uid="{F4496ACC-17BA-42E6-A910-275AC71BE2B4}"/>
    <cellStyle name="20% - Accent1 2 2 5 2 3 2 2 2" xfId="37602" xr:uid="{E2310DC0-95E3-4FAC-A366-D8FCFB1B7C47}"/>
    <cellStyle name="20% - Accent1 2 2 5 2 3 2 3" xfId="22613" xr:uid="{DF447137-D7E3-4233-8BBE-D9EDA4BABD32}"/>
    <cellStyle name="20% - Accent1 2 2 5 2 3 2 3 2" xfId="45097" xr:uid="{05FE4173-C374-4D5E-B01B-703934F2C7DA}"/>
    <cellStyle name="20% - Accent1 2 2 5 2 3 2 4" xfId="30106" xr:uid="{BC903DFE-957E-4CCD-B4D8-BC724C546276}"/>
    <cellStyle name="20% - Accent1 2 2 5 2 3 3" xfId="11372" xr:uid="{F6F4B3BA-8E9D-40A5-838B-062955E5A72E}"/>
    <cellStyle name="20% - Accent1 2 2 5 2 3 3 2" xfId="33856" xr:uid="{71877764-CA67-45C3-9E6B-E5C438B96641}"/>
    <cellStyle name="20% - Accent1 2 2 5 2 3 4" xfId="18867" xr:uid="{EF527073-4EB8-4B37-BC6C-8E47A2D30801}"/>
    <cellStyle name="20% - Accent1 2 2 5 2 3 4 2" xfId="41351" xr:uid="{D915A0AD-9ED3-422A-86A6-AE05F264728B}"/>
    <cellStyle name="20% - Accent1 2 2 5 2 3 5" xfId="26360" xr:uid="{3CCFFE93-49BB-462D-85C0-DF5AE43404AF}"/>
    <cellStyle name="20% - Accent1 2 2 5 2 4" xfId="5112" xr:uid="{734633C4-1D2F-490A-8065-38D7AF7ED3BD}"/>
    <cellStyle name="20% - Accent1 2 2 5 2 4 2" xfId="12624" xr:uid="{6104C09A-3B30-421D-B36D-F99F35C01A76}"/>
    <cellStyle name="20% - Accent1 2 2 5 2 4 2 2" xfId="35108" xr:uid="{87F6C3C6-E7FF-4E4B-8472-E830C4826070}"/>
    <cellStyle name="20% - Accent1 2 2 5 2 4 3" xfId="20119" xr:uid="{88224B9D-FB4E-4B2A-B8FD-AA4E2EA5F066}"/>
    <cellStyle name="20% - Accent1 2 2 5 2 4 3 2" xfId="42603" xr:uid="{AA53804B-FF61-47C5-AB05-81B4B383C2EA}"/>
    <cellStyle name="20% - Accent1 2 2 5 2 4 4" xfId="27612" xr:uid="{56D41429-74A6-4C2A-89E6-9708FEA21126}"/>
    <cellStyle name="20% - Accent1 2 2 5 2 5" xfId="8878" xr:uid="{B67C1072-67B5-4441-86AC-14D1D744D4DF}"/>
    <cellStyle name="20% - Accent1 2 2 5 2 5 2" xfId="31362" xr:uid="{DB102928-2F06-40F8-8E04-2CED1A2FD299}"/>
    <cellStyle name="20% - Accent1 2 2 5 2 6" xfId="16373" xr:uid="{CE878F83-326A-46CD-821C-0A42DB8F9AC9}"/>
    <cellStyle name="20% - Accent1 2 2 5 2 6 2" xfId="38857" xr:uid="{C99FF868-5498-4FC8-BDBE-F3C1F98855C0}"/>
    <cellStyle name="20% - Accent1 2 2 5 2 7" xfId="23866" xr:uid="{02246869-2F11-455D-8702-244816541A56}"/>
    <cellStyle name="20% - Accent1 2 2 5 3" xfId="1968" xr:uid="{D44C7427-E3CE-4295-80C2-46D9F5274739}"/>
    <cellStyle name="20% - Accent1 2 2 5 3 2" xfId="5735" xr:uid="{38A2543C-0E16-4D82-A166-7E9BF4163362}"/>
    <cellStyle name="20% - Accent1 2 2 5 3 2 2" xfId="13247" xr:uid="{64703A3E-E089-4E24-A4CB-E7EA5E84653F}"/>
    <cellStyle name="20% - Accent1 2 2 5 3 2 2 2" xfId="35731" xr:uid="{D94B21E9-4318-4CF7-BC34-150195C11977}"/>
    <cellStyle name="20% - Accent1 2 2 5 3 2 3" xfId="20742" xr:uid="{B5BD7A50-0CEE-4925-B0B7-8282DD3CF31C}"/>
    <cellStyle name="20% - Accent1 2 2 5 3 2 3 2" xfId="43226" xr:uid="{9CCC7BCE-D105-4F30-9DCC-5170E11D5BE0}"/>
    <cellStyle name="20% - Accent1 2 2 5 3 2 4" xfId="28235" xr:uid="{F82C4932-842C-422C-A702-4CAB5B896DDF}"/>
    <cellStyle name="20% - Accent1 2 2 5 3 3" xfId="9501" xr:uid="{7CE657DF-13A3-427D-AFA1-0CE372846AF5}"/>
    <cellStyle name="20% - Accent1 2 2 5 3 3 2" xfId="31985" xr:uid="{83E66D0D-2AB1-4600-8572-0B4DF4BBBDFF}"/>
    <cellStyle name="20% - Accent1 2 2 5 3 4" xfId="16996" xr:uid="{435A8BAF-FE69-4B85-9878-ABF1904E6B36}"/>
    <cellStyle name="20% - Accent1 2 2 5 3 4 2" xfId="39480" xr:uid="{AB308C71-D3C5-4DF1-BB4B-1D503C32973F}"/>
    <cellStyle name="20% - Accent1 2 2 5 3 5" xfId="24489" xr:uid="{E6303A89-9F9A-45AA-8677-8A0D52327E0C}"/>
    <cellStyle name="20% - Accent1 2 2 5 4" xfId="3220" xr:uid="{0F6EFD85-0E4C-4307-832D-925C3BA705A0}"/>
    <cellStyle name="20% - Accent1 2 2 5 4 2" xfId="6982" xr:uid="{B8E00ADD-BDBF-4043-8534-D72872D4740D}"/>
    <cellStyle name="20% - Accent1 2 2 5 4 2 2" xfId="14494" xr:uid="{2192B063-3F64-4029-B695-063798388AE0}"/>
    <cellStyle name="20% - Accent1 2 2 5 4 2 2 2" xfId="36978" xr:uid="{39907ECF-C685-4F4A-8DBA-9A75B37E0FD3}"/>
    <cellStyle name="20% - Accent1 2 2 5 4 2 3" xfId="21989" xr:uid="{D6F61BF2-56F5-4CA1-9AF2-D0BF4F42995A}"/>
    <cellStyle name="20% - Accent1 2 2 5 4 2 3 2" xfId="44473" xr:uid="{36930C9D-47F8-48B8-8879-E89A5C374431}"/>
    <cellStyle name="20% - Accent1 2 2 5 4 2 4" xfId="29482" xr:uid="{AA9DEBA5-48FF-4C3A-92E2-036D06558649}"/>
    <cellStyle name="20% - Accent1 2 2 5 4 3" xfId="10748" xr:uid="{7FFFEE7C-7FDA-4022-976C-9ABA9E81B232}"/>
    <cellStyle name="20% - Accent1 2 2 5 4 3 2" xfId="33232" xr:uid="{B5DA1F14-CD05-44C5-ADF7-4875B0BA37D7}"/>
    <cellStyle name="20% - Accent1 2 2 5 4 4" xfId="18243" xr:uid="{540827F1-EFD8-4A44-B1CB-AC245EF2170C}"/>
    <cellStyle name="20% - Accent1 2 2 5 4 4 2" xfId="40727" xr:uid="{1D0CF911-D61F-4473-81AE-7145A5EB65CF}"/>
    <cellStyle name="20% - Accent1 2 2 5 4 5" xfId="25736" xr:uid="{AB63D5E7-DF25-455D-8AA8-E97BC491246A}"/>
    <cellStyle name="20% - Accent1 2 2 5 5" xfId="4488" xr:uid="{1041DAE9-F847-4F44-AB35-01B16EDCC948}"/>
    <cellStyle name="20% - Accent1 2 2 5 5 2" xfId="12000" xr:uid="{559515E3-D21F-4ACC-A1BA-48A89CEFE982}"/>
    <cellStyle name="20% - Accent1 2 2 5 5 2 2" xfId="34484" xr:uid="{1F15DB97-64A6-4ED4-BB57-3C8B5E54EEEC}"/>
    <cellStyle name="20% - Accent1 2 2 5 5 3" xfId="19495" xr:uid="{268068FF-1ADA-4358-AF3F-69DC12AED015}"/>
    <cellStyle name="20% - Accent1 2 2 5 5 3 2" xfId="41979" xr:uid="{2417A941-5383-400D-BA72-F09652BCD307}"/>
    <cellStyle name="20% - Accent1 2 2 5 5 4" xfId="26988" xr:uid="{36AD94B5-98AE-4120-8D4A-953991A09121}"/>
    <cellStyle name="20% - Accent1 2 2 5 6" xfId="8254" xr:uid="{BF1BD800-8F55-489D-892C-A95C59DA5236}"/>
    <cellStyle name="20% - Accent1 2 2 5 6 2" xfId="30738" xr:uid="{CA151987-0531-4D8F-9AFF-4D77C7DC1D48}"/>
    <cellStyle name="20% - Accent1 2 2 5 7" xfId="15749" xr:uid="{EC9C2D3B-838E-463A-B63F-3A5FE246182E}"/>
    <cellStyle name="20% - Accent1 2 2 5 7 2" xfId="38233" xr:uid="{2838E36A-C049-4AE5-86C3-7135FFC5545D}"/>
    <cellStyle name="20% - Accent1 2 2 5 8" xfId="23242" xr:uid="{76BF2C37-7A1F-4650-B92E-5763DBEE938A}"/>
    <cellStyle name="20% - Accent1 2 2 6" xfId="1030" xr:uid="{83F7FBE8-853A-40F2-9B99-900DE5F938D6}"/>
    <cellStyle name="20% - Accent1 2 2 6 2" xfId="2282" xr:uid="{A959E87A-4B72-400D-A660-4B65365E2B42}"/>
    <cellStyle name="20% - Accent1 2 2 6 2 2" xfId="6046" xr:uid="{510826E8-C107-49E8-A529-3AE68ADAF0A7}"/>
    <cellStyle name="20% - Accent1 2 2 6 2 2 2" xfId="13558" xr:uid="{9126A98A-7453-4E90-BD6B-69717F001E0C}"/>
    <cellStyle name="20% - Accent1 2 2 6 2 2 2 2" xfId="36042" xr:uid="{3AD88B8F-4DC2-4E58-99AA-E69F811BF869}"/>
    <cellStyle name="20% - Accent1 2 2 6 2 2 3" xfId="21053" xr:uid="{E8DF6CE8-80AC-40B5-B2DB-2CE91AB10ACF}"/>
    <cellStyle name="20% - Accent1 2 2 6 2 2 3 2" xfId="43537" xr:uid="{6DF7C8A5-CB3C-4072-AE1B-5530CA933D33}"/>
    <cellStyle name="20% - Accent1 2 2 6 2 2 4" xfId="28546" xr:uid="{C2FBF419-B177-4991-91BE-191B75E422D0}"/>
    <cellStyle name="20% - Accent1 2 2 6 2 3" xfId="9812" xr:uid="{76FD41FD-B1BC-4AA5-BB23-44005DE33753}"/>
    <cellStyle name="20% - Accent1 2 2 6 2 3 2" xfId="32296" xr:uid="{87EAC187-720F-46AC-A186-148132F8E446}"/>
    <cellStyle name="20% - Accent1 2 2 6 2 4" xfId="17307" xr:uid="{D3967365-1938-4374-8D6E-219B2FDDF4BA}"/>
    <cellStyle name="20% - Accent1 2 2 6 2 4 2" xfId="39791" xr:uid="{341A5395-3FB3-4BC7-8C8E-B4DCCDF6C52A}"/>
    <cellStyle name="20% - Accent1 2 2 6 2 5" xfId="24800" xr:uid="{60DCD98A-F72B-48FD-8677-B142A1FE5236}"/>
    <cellStyle name="20% - Accent1 2 2 6 3" xfId="3531" xr:uid="{10626148-4CB5-448E-81AA-F67BC84FA4BB}"/>
    <cellStyle name="20% - Accent1 2 2 6 3 2" xfId="7293" xr:uid="{95FD0A31-CDFB-49C3-8E04-F2E77928CECE}"/>
    <cellStyle name="20% - Accent1 2 2 6 3 2 2" xfId="14805" xr:uid="{719FA89B-F89E-4E9F-8146-BCB3C07CEFBC}"/>
    <cellStyle name="20% - Accent1 2 2 6 3 2 2 2" xfId="37289" xr:uid="{9203B1CD-8EA5-4090-B5FF-2F2AFCE3CCAF}"/>
    <cellStyle name="20% - Accent1 2 2 6 3 2 3" xfId="22300" xr:uid="{DF5B770D-051D-4F3B-B690-507D382C4AD0}"/>
    <cellStyle name="20% - Accent1 2 2 6 3 2 3 2" xfId="44784" xr:uid="{17F0AB9E-7AE4-4EFE-B7A0-BE0DD2FEC58D}"/>
    <cellStyle name="20% - Accent1 2 2 6 3 2 4" xfId="29793" xr:uid="{F4E4673C-2528-4B8C-8D99-92B6A606C497}"/>
    <cellStyle name="20% - Accent1 2 2 6 3 3" xfId="11059" xr:uid="{45983F53-AFBE-43C0-BBA4-095607750726}"/>
    <cellStyle name="20% - Accent1 2 2 6 3 3 2" xfId="33543" xr:uid="{AECF7D4D-96B2-4D5A-ACDD-9BF5539DFD3E}"/>
    <cellStyle name="20% - Accent1 2 2 6 3 4" xfId="18554" xr:uid="{550323A8-B5EC-43C3-8915-14E08B1A0239}"/>
    <cellStyle name="20% - Accent1 2 2 6 3 4 2" xfId="41038" xr:uid="{A0B9EABF-5B28-469D-AE27-C62397E82022}"/>
    <cellStyle name="20% - Accent1 2 2 6 3 5" xfId="26047" xr:uid="{F7CE75AD-EBE2-480D-933A-33D0D86BFB0B}"/>
    <cellStyle name="20% - Accent1 2 2 6 4" xfId="4799" xr:uid="{50D5459B-2619-4170-99EC-AC51E76040A7}"/>
    <cellStyle name="20% - Accent1 2 2 6 4 2" xfId="12311" xr:uid="{9EB19353-B1E6-404D-8170-EBDB687B9040}"/>
    <cellStyle name="20% - Accent1 2 2 6 4 2 2" xfId="34795" xr:uid="{F4F36863-044E-4F6A-8E09-98BB4D386AA5}"/>
    <cellStyle name="20% - Accent1 2 2 6 4 3" xfId="19806" xr:uid="{8979AB0F-E6AD-43C2-9223-0AA77C86A28A}"/>
    <cellStyle name="20% - Accent1 2 2 6 4 3 2" xfId="42290" xr:uid="{41FCC074-5441-45BE-8897-FBA8A86D693A}"/>
    <cellStyle name="20% - Accent1 2 2 6 4 4" xfId="27299" xr:uid="{42758684-8DD6-4571-8A2C-4B1341B8A934}"/>
    <cellStyle name="20% - Accent1 2 2 6 5" xfId="8565" xr:uid="{75F5CE4A-A798-4D24-9ADA-C0B55677647A}"/>
    <cellStyle name="20% - Accent1 2 2 6 5 2" xfId="31049" xr:uid="{98A158F5-89CD-4F1F-9F36-59903AEDBB3D}"/>
    <cellStyle name="20% - Accent1 2 2 6 6" xfId="16060" xr:uid="{4CBE77B5-A550-49AA-806F-18DE4E421473}"/>
    <cellStyle name="20% - Accent1 2 2 6 6 2" xfId="38544" xr:uid="{B8332F5F-5B03-405F-A24A-94903FD4574F}"/>
    <cellStyle name="20% - Accent1 2 2 6 7" xfId="23553" xr:uid="{D9F2E921-B6DC-408C-82E1-38F9E493004B}"/>
    <cellStyle name="20% - Accent1 2 2 7" xfId="1655" xr:uid="{0E222808-B8AE-42A4-AA0E-F0D6C494FFB3}"/>
    <cellStyle name="20% - Accent1 2 2 7 2" xfId="5422" xr:uid="{B39CD55A-9A38-44CB-BA83-C0FC93B2721D}"/>
    <cellStyle name="20% - Accent1 2 2 7 2 2" xfId="12934" xr:uid="{7318430E-B738-4F32-8253-61B0EE2667F7}"/>
    <cellStyle name="20% - Accent1 2 2 7 2 2 2" xfId="35418" xr:uid="{A2EA193D-D72A-406D-A277-CC42D8E4F7E8}"/>
    <cellStyle name="20% - Accent1 2 2 7 2 3" xfId="20429" xr:uid="{30E76D6F-659D-4B24-B642-7E8F0343C1BD}"/>
    <cellStyle name="20% - Accent1 2 2 7 2 3 2" xfId="42913" xr:uid="{D53779FC-ED14-498E-B7E5-DD2F7555C745}"/>
    <cellStyle name="20% - Accent1 2 2 7 2 4" xfId="27922" xr:uid="{6A4ABDAA-F19B-49F7-B4E4-64EE7D0FC4AB}"/>
    <cellStyle name="20% - Accent1 2 2 7 3" xfId="9188" xr:uid="{D5D14B01-ED1C-4874-85A0-DCBF2A259012}"/>
    <cellStyle name="20% - Accent1 2 2 7 3 2" xfId="31672" xr:uid="{27EDC3D6-F7C4-4BAF-8727-48C1AAC25FFB}"/>
    <cellStyle name="20% - Accent1 2 2 7 4" xfId="16683" xr:uid="{CAB4E14C-63B9-4EAA-A791-B98B679D2F58}"/>
    <cellStyle name="20% - Accent1 2 2 7 4 2" xfId="39167" xr:uid="{663BD8A9-8E08-48ED-ACA4-4C7548B4AFD8}"/>
    <cellStyle name="20% - Accent1 2 2 7 5" xfId="24176" xr:uid="{70391B2C-13FE-4770-A67B-D20D51D42A96}"/>
    <cellStyle name="20% - Accent1 2 2 8" xfId="2907" xr:uid="{706F2C95-E567-4452-B02C-7B9306A2AB78}"/>
    <cellStyle name="20% - Accent1 2 2 8 2" xfId="6669" xr:uid="{E51A066D-51E3-4596-87D3-FD235091D27C}"/>
    <cellStyle name="20% - Accent1 2 2 8 2 2" xfId="14181" xr:uid="{1057D8B3-45F7-4810-99C7-B66B689D1CBE}"/>
    <cellStyle name="20% - Accent1 2 2 8 2 2 2" xfId="36665" xr:uid="{FEB8A124-5FF7-4F6A-BE18-879E7D28E927}"/>
    <cellStyle name="20% - Accent1 2 2 8 2 3" xfId="21676" xr:uid="{212B87B0-5702-4E1E-9E4E-6E068363AFBE}"/>
    <cellStyle name="20% - Accent1 2 2 8 2 3 2" xfId="44160" xr:uid="{ADC8586E-9459-4757-8D81-530AECD96068}"/>
    <cellStyle name="20% - Accent1 2 2 8 2 4" xfId="29169" xr:uid="{2C881E8A-F5C1-4BA0-A2BE-37B5F98E5C2C}"/>
    <cellStyle name="20% - Accent1 2 2 8 3" xfId="10435" xr:uid="{454E8387-D328-46E0-B340-4C49B3FCA9B4}"/>
    <cellStyle name="20% - Accent1 2 2 8 3 2" xfId="32919" xr:uid="{994F43F3-CE99-4546-A508-6505D9D5864F}"/>
    <cellStyle name="20% - Accent1 2 2 8 4" xfId="17930" xr:uid="{0D70EB20-43FA-4EEE-958D-C755C04468EF}"/>
    <cellStyle name="20% - Accent1 2 2 8 4 2" xfId="40414" xr:uid="{64042D6D-03DE-483F-8D84-A494ADB10CA0}"/>
    <cellStyle name="20% - Accent1 2 2 8 5" xfId="25423" xr:uid="{14D61EE4-3DAD-42CA-96D1-6DAAA7C8172A}"/>
    <cellStyle name="20% - Accent1 2 2 9" xfId="4173" xr:uid="{20FA9B0F-ACBA-4458-9683-5505CDDF3F27}"/>
    <cellStyle name="20% - Accent1 2 2 9 2" xfId="11687" xr:uid="{995259B8-A155-45C1-B254-4B73262C03BC}"/>
    <cellStyle name="20% - Accent1 2 2 9 2 2" xfId="34171" xr:uid="{3745D190-1314-43CA-A66C-BEC894FBBEC9}"/>
    <cellStyle name="20% - Accent1 2 2 9 3" xfId="19182" xr:uid="{1DC1B873-8532-419A-8591-A284A86BBED0}"/>
    <cellStyle name="20% - Accent1 2 2 9 3 2" xfId="41666" xr:uid="{DE231093-D985-4081-ADC8-A8226F065FE6}"/>
    <cellStyle name="20% - Accent1 2 2 9 4" xfId="26675" xr:uid="{AA6CBD27-7079-4761-AA89-B8C4EE707A68}"/>
    <cellStyle name="20% - Accent1 2 3" xfId="260" xr:uid="{11E21D04-10A3-4573-AD7B-04503B03F688}"/>
    <cellStyle name="20% - Accent1 2 3 10" xfId="15455" xr:uid="{1CA9EF8F-A4A7-41C0-AF6F-C3EFA0852442}"/>
    <cellStyle name="20% - Accent1 2 3 10 2" xfId="37939" xr:uid="{27CCAA7E-3E6B-49E0-9854-2A64ED94CCD0}"/>
    <cellStyle name="20% - Accent1 2 3 11" xfId="22948" xr:uid="{9835D0F5-84BD-4838-8CBF-3DF89637A129}"/>
    <cellStyle name="20% - Accent1 2 3 2" xfId="449" xr:uid="{B8401BB3-76F9-4A0F-BBBB-FB74771EFEC3}"/>
    <cellStyle name="20% - Accent1 2 3 2 10" xfId="23026" xr:uid="{3FD8D74F-C802-4316-89EE-E0B7A0CC7324}"/>
    <cellStyle name="20% - Accent1 2 3 2 2" xfId="613" xr:uid="{38D1B025-02BA-4426-BFF6-B0993DBB3841}"/>
    <cellStyle name="20% - Accent1 2 3 2 2 2" xfId="957" xr:uid="{D4AE4B85-AB14-4757-8CE7-682262157ED0}"/>
    <cellStyle name="20% - Accent1 2 3 2 2 2 2" xfId="1597" xr:uid="{BCD31EFB-D1C7-4F2F-834F-C1DE7F42B4E6}"/>
    <cellStyle name="20% - Accent1 2 3 2 2 2 2 2" xfId="2848" xr:uid="{5680C9BD-2F19-434F-9EE9-87882C110826}"/>
    <cellStyle name="20% - Accent1 2 3 2 2 2 2 2 2" xfId="6611" xr:uid="{328C2243-E367-46DB-AD85-DD62379DD26C}"/>
    <cellStyle name="20% - Accent1 2 3 2 2 2 2 2 2 2" xfId="14123" xr:uid="{AA59C6CD-2FE9-4CD6-9940-A080E75A6A21}"/>
    <cellStyle name="20% - Accent1 2 3 2 2 2 2 2 2 2 2" xfId="36607" xr:uid="{5242E9EA-E498-4183-8CC5-F6EE03676104}"/>
    <cellStyle name="20% - Accent1 2 3 2 2 2 2 2 2 3" xfId="21618" xr:uid="{11C216B2-1875-45C8-912E-1B75B8990B20}"/>
    <cellStyle name="20% - Accent1 2 3 2 2 2 2 2 2 3 2" xfId="44102" xr:uid="{D50AFBE6-B2BE-4149-B4BE-1B78EA5DD000}"/>
    <cellStyle name="20% - Accent1 2 3 2 2 2 2 2 2 4" xfId="29111" xr:uid="{23C91231-7DBC-41D7-8590-4D10F6F95B3D}"/>
    <cellStyle name="20% - Accent1 2 3 2 2 2 2 2 3" xfId="10377" xr:uid="{E3B86DFE-27C3-4292-903B-EC0A3ACD5FE7}"/>
    <cellStyle name="20% - Accent1 2 3 2 2 2 2 2 3 2" xfId="32861" xr:uid="{021DBA6A-E9D0-4E5D-9F9E-752AFC6CD091}"/>
    <cellStyle name="20% - Accent1 2 3 2 2 2 2 2 4" xfId="17872" xr:uid="{0D398C7F-CD6A-4DD0-9868-B276972C7361}"/>
    <cellStyle name="20% - Accent1 2 3 2 2 2 2 2 4 2" xfId="40356" xr:uid="{CD75ED7E-D906-48C7-AEC2-63D92021A134}"/>
    <cellStyle name="20% - Accent1 2 3 2 2 2 2 2 5" xfId="25365" xr:uid="{95997723-A769-46B1-9F71-FF370D095B8E}"/>
    <cellStyle name="20% - Accent1 2 3 2 2 2 2 3" xfId="4096" xr:uid="{A139FDD4-1123-4CFB-B293-88965F2B06BB}"/>
    <cellStyle name="20% - Accent1 2 3 2 2 2 2 3 2" xfId="7858" xr:uid="{E6CDA1A0-1296-4E73-9734-4B4355BB1CF6}"/>
    <cellStyle name="20% - Accent1 2 3 2 2 2 2 3 2 2" xfId="15370" xr:uid="{7E447F46-DC14-48EE-A8E0-7ABFFFE8C2C7}"/>
    <cellStyle name="20% - Accent1 2 3 2 2 2 2 3 2 2 2" xfId="37854" xr:uid="{4E4CCEC0-3FA4-4DDE-8060-07D175C087F8}"/>
    <cellStyle name="20% - Accent1 2 3 2 2 2 2 3 2 3" xfId="22865" xr:uid="{12F6D93F-9728-4614-94FD-8B6136EEAC64}"/>
    <cellStyle name="20% - Accent1 2 3 2 2 2 2 3 2 3 2" xfId="45349" xr:uid="{E45AB745-81A9-4218-A02D-3404CE658D0F}"/>
    <cellStyle name="20% - Accent1 2 3 2 2 2 2 3 2 4" xfId="30358" xr:uid="{19361A27-7E2C-44E9-A318-F1699DB922EC}"/>
    <cellStyle name="20% - Accent1 2 3 2 2 2 2 3 3" xfId="11624" xr:uid="{EE6EBB49-F590-4322-8388-5FC14B175738}"/>
    <cellStyle name="20% - Accent1 2 3 2 2 2 2 3 3 2" xfId="34108" xr:uid="{0776DB33-8880-4121-A949-CB107FEB3F0C}"/>
    <cellStyle name="20% - Accent1 2 3 2 2 2 2 3 4" xfId="19119" xr:uid="{8296CFC3-5619-474E-85AE-2970490BE5DA}"/>
    <cellStyle name="20% - Accent1 2 3 2 2 2 2 3 4 2" xfId="41603" xr:uid="{0CAD9F45-D834-4537-98B2-8D1935F54DDF}"/>
    <cellStyle name="20% - Accent1 2 3 2 2 2 2 3 5" xfId="26612" xr:uid="{8778C26E-1080-46C4-8A0A-5A7F7959A3A3}"/>
    <cellStyle name="20% - Accent1 2 3 2 2 2 2 4" xfId="5364" xr:uid="{C5D900E7-2134-4442-8D39-BC5A893B7FB2}"/>
    <cellStyle name="20% - Accent1 2 3 2 2 2 2 4 2" xfId="12876" xr:uid="{D2E83F8C-DE97-429B-9504-FCA4876E36F9}"/>
    <cellStyle name="20% - Accent1 2 3 2 2 2 2 4 2 2" xfId="35360" xr:uid="{3D8F47A3-EEC5-4C35-A743-CC867202ABC3}"/>
    <cellStyle name="20% - Accent1 2 3 2 2 2 2 4 3" xfId="20371" xr:uid="{6ACA891D-308B-45BE-9DC0-FECEC6FC8234}"/>
    <cellStyle name="20% - Accent1 2 3 2 2 2 2 4 3 2" xfId="42855" xr:uid="{932E1FC6-8032-4D57-B3DB-8910EA6F95D3}"/>
    <cellStyle name="20% - Accent1 2 3 2 2 2 2 4 4" xfId="27864" xr:uid="{27144444-EF23-48AC-A8FD-5F8552D90808}"/>
    <cellStyle name="20% - Accent1 2 3 2 2 2 2 5" xfId="9130" xr:uid="{3B0D4E48-1E24-4932-AAC6-58DFE3751989}"/>
    <cellStyle name="20% - Accent1 2 3 2 2 2 2 5 2" xfId="31614" xr:uid="{C2508799-C5D0-49A1-880C-CFABAFCFE0A4}"/>
    <cellStyle name="20% - Accent1 2 3 2 2 2 2 6" xfId="16625" xr:uid="{0F4D49D8-0F20-44F1-9C33-ED87FB3A4182}"/>
    <cellStyle name="20% - Accent1 2 3 2 2 2 2 6 2" xfId="39109" xr:uid="{4D3319AA-30BA-4D24-B5CD-291E3B4ECC31}"/>
    <cellStyle name="20% - Accent1 2 3 2 2 2 2 7" xfId="24118" xr:uid="{6AC72ED6-D1BC-4B34-B140-687F76912DF5}"/>
    <cellStyle name="20% - Accent1 2 3 2 2 2 3" xfId="2220" xr:uid="{B348756D-6A58-4F7A-8D73-57B4287B3966}"/>
    <cellStyle name="20% - Accent1 2 3 2 2 2 3 2" xfId="5987" xr:uid="{9C5CE3DB-3DDF-426A-8CFE-B29562899BFF}"/>
    <cellStyle name="20% - Accent1 2 3 2 2 2 3 2 2" xfId="13499" xr:uid="{4273BE2F-73B3-4E21-B3FA-E4F6F90B9C1A}"/>
    <cellStyle name="20% - Accent1 2 3 2 2 2 3 2 2 2" xfId="35983" xr:uid="{CE8FADBF-B09B-462A-9EDA-8839177828F5}"/>
    <cellStyle name="20% - Accent1 2 3 2 2 2 3 2 3" xfId="20994" xr:uid="{76FEF4F4-9C21-4DC6-8D90-5265B6D6F8BD}"/>
    <cellStyle name="20% - Accent1 2 3 2 2 2 3 2 3 2" xfId="43478" xr:uid="{D24C7ADC-5036-4079-BD14-87BF347A66C7}"/>
    <cellStyle name="20% - Accent1 2 3 2 2 2 3 2 4" xfId="28487" xr:uid="{D798ECAC-1B84-425C-853D-7F168624F38A}"/>
    <cellStyle name="20% - Accent1 2 3 2 2 2 3 3" xfId="9753" xr:uid="{24E471F0-E1F7-4BF2-9E99-902E5100E9E6}"/>
    <cellStyle name="20% - Accent1 2 3 2 2 2 3 3 2" xfId="32237" xr:uid="{46DC14E3-751A-4467-978A-2759C27E5795}"/>
    <cellStyle name="20% - Accent1 2 3 2 2 2 3 4" xfId="17248" xr:uid="{17D06BDD-0120-4803-B8E5-CC122C8DFDAB}"/>
    <cellStyle name="20% - Accent1 2 3 2 2 2 3 4 2" xfId="39732" xr:uid="{2F3CB254-641B-4512-9D78-FDC09AA9AE42}"/>
    <cellStyle name="20% - Accent1 2 3 2 2 2 3 5" xfId="24741" xr:uid="{A5B24947-C61B-4E8D-B278-56F24E46A6B9}"/>
    <cellStyle name="20% - Accent1 2 3 2 2 2 4" xfId="3472" xr:uid="{0BC89EE4-EEC8-4A34-ADA4-2D382AEDF816}"/>
    <cellStyle name="20% - Accent1 2 3 2 2 2 4 2" xfId="7234" xr:uid="{DC33299D-93BA-4E97-A8A9-CB6992B089BF}"/>
    <cellStyle name="20% - Accent1 2 3 2 2 2 4 2 2" xfId="14746" xr:uid="{2513E61D-A415-46F1-A4E5-2D7F72868CF5}"/>
    <cellStyle name="20% - Accent1 2 3 2 2 2 4 2 2 2" xfId="37230" xr:uid="{1D0ACAA0-51F6-4BC0-8C49-B7C707EB85A4}"/>
    <cellStyle name="20% - Accent1 2 3 2 2 2 4 2 3" xfId="22241" xr:uid="{FB31910C-1807-4389-8EA2-FA594AEEA8AB}"/>
    <cellStyle name="20% - Accent1 2 3 2 2 2 4 2 3 2" xfId="44725" xr:uid="{FC929D42-FB4F-4A3E-A384-D0DB99249991}"/>
    <cellStyle name="20% - Accent1 2 3 2 2 2 4 2 4" xfId="29734" xr:uid="{851AC200-A791-423D-8A4D-410653889445}"/>
    <cellStyle name="20% - Accent1 2 3 2 2 2 4 3" xfId="11000" xr:uid="{A25CC573-5574-442E-B613-576398526F94}"/>
    <cellStyle name="20% - Accent1 2 3 2 2 2 4 3 2" xfId="33484" xr:uid="{83C69F37-1E63-4DF2-973C-DC1919501B46}"/>
    <cellStyle name="20% - Accent1 2 3 2 2 2 4 4" xfId="18495" xr:uid="{5E3178C1-470A-4431-BB5F-A5CC12EEA9BB}"/>
    <cellStyle name="20% - Accent1 2 3 2 2 2 4 4 2" xfId="40979" xr:uid="{62C6EBFC-C50F-47D8-A7BB-B9FED4266490}"/>
    <cellStyle name="20% - Accent1 2 3 2 2 2 4 5" xfId="25988" xr:uid="{DA6931E5-55EB-4D1D-BBDE-FC7BF3B634EC}"/>
    <cellStyle name="20% - Accent1 2 3 2 2 2 5" xfId="4740" xr:uid="{01C6B653-DFC9-4034-AD25-26E87EA8DDB4}"/>
    <cellStyle name="20% - Accent1 2 3 2 2 2 5 2" xfId="12252" xr:uid="{2674A88A-34EA-46AF-A9AF-F67218B4D1E1}"/>
    <cellStyle name="20% - Accent1 2 3 2 2 2 5 2 2" xfId="34736" xr:uid="{99C0EDE6-B2C4-41D4-B3DB-9A1288C6E511}"/>
    <cellStyle name="20% - Accent1 2 3 2 2 2 5 3" xfId="19747" xr:uid="{597BD6A5-7230-405A-AAA5-90A175D5C8B0}"/>
    <cellStyle name="20% - Accent1 2 3 2 2 2 5 3 2" xfId="42231" xr:uid="{F0C091A2-407B-4D99-BA08-DCAB64A22004}"/>
    <cellStyle name="20% - Accent1 2 3 2 2 2 5 4" xfId="27240" xr:uid="{B0F1595F-3FEE-4890-BC78-BB2BD6EC4809}"/>
    <cellStyle name="20% - Accent1 2 3 2 2 2 6" xfId="8506" xr:uid="{E68EE74E-3886-4ED8-BCFE-4150AB5FE71F}"/>
    <cellStyle name="20% - Accent1 2 3 2 2 2 6 2" xfId="30990" xr:uid="{827017A0-273B-4352-9BC0-6243DC998681}"/>
    <cellStyle name="20% - Accent1 2 3 2 2 2 7" xfId="16001" xr:uid="{1C04AA66-3EEC-4A07-8CB7-EB9A4C0A3687}"/>
    <cellStyle name="20% - Accent1 2 3 2 2 2 7 2" xfId="38485" xr:uid="{56E2EB56-C560-4741-BDA6-DF465B9E1E67}"/>
    <cellStyle name="20% - Accent1 2 3 2 2 2 8" xfId="23494" xr:uid="{AC217465-6AAD-42E6-BCF5-B1C513B212A0}"/>
    <cellStyle name="20% - Accent1 2 3 2 2 3" xfId="1283" xr:uid="{B7B3A877-05AB-4CAC-B176-506F88C677AB}"/>
    <cellStyle name="20% - Accent1 2 3 2 2 3 2" xfId="2534" xr:uid="{5A38031F-63CF-43E8-9258-291C1DAB5847}"/>
    <cellStyle name="20% - Accent1 2 3 2 2 3 2 2" xfId="6297" xr:uid="{20B2DD77-96A1-4685-8CAB-7FE64D5F6EB9}"/>
    <cellStyle name="20% - Accent1 2 3 2 2 3 2 2 2" xfId="13809" xr:uid="{B76A1D73-4BFA-4B25-A814-555FB1C3632A}"/>
    <cellStyle name="20% - Accent1 2 3 2 2 3 2 2 2 2" xfId="36293" xr:uid="{72B3B9AD-DA49-4927-8787-33B848217BED}"/>
    <cellStyle name="20% - Accent1 2 3 2 2 3 2 2 3" xfId="21304" xr:uid="{F41AB90A-8EAB-41DF-B57A-A57154098BB0}"/>
    <cellStyle name="20% - Accent1 2 3 2 2 3 2 2 3 2" xfId="43788" xr:uid="{3D5F4FA6-D49E-4F7E-8B34-CF4F335333EE}"/>
    <cellStyle name="20% - Accent1 2 3 2 2 3 2 2 4" xfId="28797" xr:uid="{2D1E79FF-5124-42C0-8B48-73FC9C6B3852}"/>
    <cellStyle name="20% - Accent1 2 3 2 2 3 2 3" xfId="10063" xr:uid="{D1EA14BF-783E-4B16-AE54-D7E77551A86A}"/>
    <cellStyle name="20% - Accent1 2 3 2 2 3 2 3 2" xfId="32547" xr:uid="{A7B7FC59-50E7-4BF8-BAF5-E512B82844FA}"/>
    <cellStyle name="20% - Accent1 2 3 2 2 3 2 4" xfId="17558" xr:uid="{0E22A5EA-69CC-46F8-A432-5B31A46E997D}"/>
    <cellStyle name="20% - Accent1 2 3 2 2 3 2 4 2" xfId="40042" xr:uid="{B6A1B35D-6FDC-4416-B787-7BF9A6828776}"/>
    <cellStyle name="20% - Accent1 2 3 2 2 3 2 5" xfId="25051" xr:uid="{C389C5D8-4859-45E7-AE03-DE71841997DF}"/>
    <cellStyle name="20% - Accent1 2 3 2 2 3 3" xfId="3782" xr:uid="{A6618833-E3BD-4891-A373-11A9994764EC}"/>
    <cellStyle name="20% - Accent1 2 3 2 2 3 3 2" xfId="7544" xr:uid="{D07D3176-287F-4E24-B865-31D785AF1BA6}"/>
    <cellStyle name="20% - Accent1 2 3 2 2 3 3 2 2" xfId="15056" xr:uid="{AF23A6F8-511A-4134-9C82-010A1D6F0AF8}"/>
    <cellStyle name="20% - Accent1 2 3 2 2 3 3 2 2 2" xfId="37540" xr:uid="{B392F94C-AA27-4CB3-84A3-B765878E72CA}"/>
    <cellStyle name="20% - Accent1 2 3 2 2 3 3 2 3" xfId="22551" xr:uid="{90C0C48C-E6C3-4490-AB74-46A93465851F}"/>
    <cellStyle name="20% - Accent1 2 3 2 2 3 3 2 3 2" xfId="45035" xr:uid="{80EC95E8-F571-4D47-A4CC-8B9833438EAA}"/>
    <cellStyle name="20% - Accent1 2 3 2 2 3 3 2 4" xfId="30044" xr:uid="{EE4E2A9F-2A5E-4730-BB64-7F761ADFE567}"/>
    <cellStyle name="20% - Accent1 2 3 2 2 3 3 3" xfId="11310" xr:uid="{F3D74FE3-8971-4639-B239-6CBD242B33AB}"/>
    <cellStyle name="20% - Accent1 2 3 2 2 3 3 3 2" xfId="33794" xr:uid="{E857A27F-EDB6-4808-9EBB-64748F30F09A}"/>
    <cellStyle name="20% - Accent1 2 3 2 2 3 3 4" xfId="18805" xr:uid="{885DC333-1A7B-44B6-9285-AD11A322D45B}"/>
    <cellStyle name="20% - Accent1 2 3 2 2 3 3 4 2" xfId="41289" xr:uid="{5DC1FA65-1187-44CB-83BB-726B9D742EDB}"/>
    <cellStyle name="20% - Accent1 2 3 2 2 3 3 5" xfId="26298" xr:uid="{C6D5EE98-33F5-4975-B663-FE5635DDA992}"/>
    <cellStyle name="20% - Accent1 2 3 2 2 3 4" xfId="5050" xr:uid="{865D59BA-EBE1-476A-95A5-258907D07411}"/>
    <cellStyle name="20% - Accent1 2 3 2 2 3 4 2" xfId="12562" xr:uid="{34FD72B2-5E4D-407F-B1BC-19BF309FDD14}"/>
    <cellStyle name="20% - Accent1 2 3 2 2 3 4 2 2" xfId="35046" xr:uid="{D4CFD8B4-4FF6-48DE-8A5F-F153B9D792D8}"/>
    <cellStyle name="20% - Accent1 2 3 2 2 3 4 3" xfId="20057" xr:uid="{076BD673-FEAA-4495-9240-3D745900ABC8}"/>
    <cellStyle name="20% - Accent1 2 3 2 2 3 4 3 2" xfId="42541" xr:uid="{2EDB7B47-9D2B-4501-BBB7-D3AD0FF9F2C8}"/>
    <cellStyle name="20% - Accent1 2 3 2 2 3 4 4" xfId="27550" xr:uid="{93C02660-C716-4E85-B9C7-981293B37977}"/>
    <cellStyle name="20% - Accent1 2 3 2 2 3 5" xfId="8816" xr:uid="{CD6CA0C6-0AEB-4D10-845B-3FFE1C42318F}"/>
    <cellStyle name="20% - Accent1 2 3 2 2 3 5 2" xfId="31300" xr:uid="{EADA6AD9-91DD-43C5-A783-B9F7F1C18211}"/>
    <cellStyle name="20% - Accent1 2 3 2 2 3 6" xfId="16311" xr:uid="{748B18A0-6EBF-4319-B0B2-08C0142AD7B6}"/>
    <cellStyle name="20% - Accent1 2 3 2 2 3 6 2" xfId="38795" xr:uid="{3CAAB70C-B4FF-4A2A-AA97-E00822D8CC8D}"/>
    <cellStyle name="20% - Accent1 2 3 2 2 3 7" xfId="23804" xr:uid="{6E856274-04EA-4C2A-ABC7-4CC6EE1A4D17}"/>
    <cellStyle name="20% - Accent1 2 3 2 2 4" xfId="1906" xr:uid="{12313E23-4139-4819-BF5E-6FD35B37ABF7}"/>
    <cellStyle name="20% - Accent1 2 3 2 2 4 2" xfId="5673" xr:uid="{5BF0E677-0A9F-4E79-912B-090F7A4E5C37}"/>
    <cellStyle name="20% - Accent1 2 3 2 2 4 2 2" xfId="13185" xr:uid="{8C336FC8-108B-4AD6-84DA-60D149761AF6}"/>
    <cellStyle name="20% - Accent1 2 3 2 2 4 2 2 2" xfId="35669" xr:uid="{F7A78BE5-C4B2-4733-8DCD-F80620691BD7}"/>
    <cellStyle name="20% - Accent1 2 3 2 2 4 2 3" xfId="20680" xr:uid="{DF868C87-DE7D-4B92-9699-54FF8B8D5D32}"/>
    <cellStyle name="20% - Accent1 2 3 2 2 4 2 3 2" xfId="43164" xr:uid="{86671C27-A32F-457D-8CA5-F3E37447335B}"/>
    <cellStyle name="20% - Accent1 2 3 2 2 4 2 4" xfId="28173" xr:uid="{1FF2E6DD-BF62-4A92-B6E9-2ADA65D36608}"/>
    <cellStyle name="20% - Accent1 2 3 2 2 4 3" xfId="9439" xr:uid="{808F2656-3972-43EB-B25D-EA75328BEE88}"/>
    <cellStyle name="20% - Accent1 2 3 2 2 4 3 2" xfId="31923" xr:uid="{403FF12E-D58F-469E-ACF6-84810447BDA0}"/>
    <cellStyle name="20% - Accent1 2 3 2 2 4 4" xfId="16934" xr:uid="{D2B6DE0A-77B4-42FE-B934-98B03438E182}"/>
    <cellStyle name="20% - Accent1 2 3 2 2 4 4 2" xfId="39418" xr:uid="{7BDF201B-DB74-498F-A75C-354AC6833DDC}"/>
    <cellStyle name="20% - Accent1 2 3 2 2 4 5" xfId="24427" xr:uid="{193DE058-ED90-421C-9BAC-B59A1ABEC40D}"/>
    <cellStyle name="20% - Accent1 2 3 2 2 5" xfId="3158" xr:uid="{C498740A-CCBE-4684-AA82-E0156F4E5B09}"/>
    <cellStyle name="20% - Accent1 2 3 2 2 5 2" xfId="6920" xr:uid="{57C67399-F3E5-420D-84E6-05CC4867938E}"/>
    <cellStyle name="20% - Accent1 2 3 2 2 5 2 2" xfId="14432" xr:uid="{A75B7D65-A518-4CBA-AE4F-F876713C6E42}"/>
    <cellStyle name="20% - Accent1 2 3 2 2 5 2 2 2" xfId="36916" xr:uid="{8EA4AC47-09F7-4A6D-B8AC-850AD451E211}"/>
    <cellStyle name="20% - Accent1 2 3 2 2 5 2 3" xfId="21927" xr:uid="{28B3E0EE-8594-4A83-A3BB-07C06B557F72}"/>
    <cellStyle name="20% - Accent1 2 3 2 2 5 2 3 2" xfId="44411" xr:uid="{C0FBBA51-9D8B-4FFE-A781-3F4C3EF07C2A}"/>
    <cellStyle name="20% - Accent1 2 3 2 2 5 2 4" xfId="29420" xr:uid="{31ED6E34-D136-48B1-A1C9-DE7333DD33DD}"/>
    <cellStyle name="20% - Accent1 2 3 2 2 5 3" xfId="10686" xr:uid="{F238F425-43D2-4A4F-B2C7-C2224E64109E}"/>
    <cellStyle name="20% - Accent1 2 3 2 2 5 3 2" xfId="33170" xr:uid="{A815BCBF-CE42-4751-ABE3-B2CB5B8857A9}"/>
    <cellStyle name="20% - Accent1 2 3 2 2 5 4" xfId="18181" xr:uid="{D995FF4A-7B06-49D7-8982-4AF2D92D2E9D}"/>
    <cellStyle name="20% - Accent1 2 3 2 2 5 4 2" xfId="40665" xr:uid="{AFE86D40-98A3-420E-B0C0-AA1933D595FB}"/>
    <cellStyle name="20% - Accent1 2 3 2 2 5 5" xfId="25674" xr:uid="{54F406AD-2FCD-44FF-B809-AA951656A66B}"/>
    <cellStyle name="20% - Accent1 2 3 2 2 6" xfId="4426" xr:uid="{753C93D2-E9E8-499C-BEDD-99E8C513A4D2}"/>
    <cellStyle name="20% - Accent1 2 3 2 2 6 2" xfId="11938" xr:uid="{5639AC5D-CD11-4030-93FF-2CF90EF030E1}"/>
    <cellStyle name="20% - Accent1 2 3 2 2 6 2 2" xfId="34422" xr:uid="{0B49F000-27FA-47F8-AEDF-B1DC4A13820A}"/>
    <cellStyle name="20% - Accent1 2 3 2 2 6 3" xfId="19433" xr:uid="{EB7E4EB2-176A-42FC-AD08-0518F294A43E}"/>
    <cellStyle name="20% - Accent1 2 3 2 2 6 3 2" xfId="41917" xr:uid="{8C5EDD56-C4CC-4FC3-8514-3B6ED62B3AF1}"/>
    <cellStyle name="20% - Accent1 2 3 2 2 6 4" xfId="26926" xr:uid="{B1A34459-2F59-421C-AB22-2F1A386DEC35}"/>
    <cellStyle name="20% - Accent1 2 3 2 2 7" xfId="8192" xr:uid="{5B487B6D-20E3-4938-A33B-BC0295A35CD6}"/>
    <cellStyle name="20% - Accent1 2 3 2 2 7 2" xfId="30676" xr:uid="{FF446B8C-A819-4AF9-AB74-76247FA25D9C}"/>
    <cellStyle name="20% - Accent1 2 3 2 2 8" xfId="15687" xr:uid="{0CA1E342-EFFE-40AD-A74A-BBFFC3F3D065}"/>
    <cellStyle name="20% - Accent1 2 3 2 2 8 2" xfId="38171" xr:uid="{4157BCC7-9C10-4217-8841-C43A016AF4D6}"/>
    <cellStyle name="20% - Accent1 2 3 2 2 9" xfId="23180" xr:uid="{6A62B6F1-7EC6-4E5B-8192-172846D6A305}"/>
    <cellStyle name="20% - Accent1 2 3 2 3" xfId="802" xr:uid="{1B3A980F-E4E8-4DE6-9DF1-0DE817662BF9}"/>
    <cellStyle name="20% - Accent1 2 3 2 3 2" xfId="1443" xr:uid="{9064420F-51A4-4D84-924E-0D4391053F50}"/>
    <cellStyle name="20% - Accent1 2 3 2 3 2 2" xfId="2694" xr:uid="{CACCF5D9-3BC5-426F-9DAE-F9983C6AA7C3}"/>
    <cellStyle name="20% - Accent1 2 3 2 3 2 2 2" xfId="6457" xr:uid="{5FA78DF5-74AC-45C5-8C50-088F1E4DE608}"/>
    <cellStyle name="20% - Accent1 2 3 2 3 2 2 2 2" xfId="13969" xr:uid="{BA5DC958-61C6-48FA-B719-E8AF7D119109}"/>
    <cellStyle name="20% - Accent1 2 3 2 3 2 2 2 2 2" xfId="36453" xr:uid="{69F1002B-A74C-4031-8451-9A3672C87037}"/>
    <cellStyle name="20% - Accent1 2 3 2 3 2 2 2 3" xfId="21464" xr:uid="{AE2717ED-E007-41BB-A271-BCDAF57A43AD}"/>
    <cellStyle name="20% - Accent1 2 3 2 3 2 2 2 3 2" xfId="43948" xr:uid="{A4F6139C-2224-44B3-9CCC-98AE1D4F32C9}"/>
    <cellStyle name="20% - Accent1 2 3 2 3 2 2 2 4" xfId="28957" xr:uid="{B278BE33-3D40-4274-B701-EFB6EAD1A360}"/>
    <cellStyle name="20% - Accent1 2 3 2 3 2 2 3" xfId="10223" xr:uid="{3B088667-ABDF-489D-ADE7-713F02CD7AE8}"/>
    <cellStyle name="20% - Accent1 2 3 2 3 2 2 3 2" xfId="32707" xr:uid="{2F215741-1CE8-4840-B62A-C8076ACBC2E5}"/>
    <cellStyle name="20% - Accent1 2 3 2 3 2 2 4" xfId="17718" xr:uid="{D2A6D0ED-0B7D-410F-8D54-F308E5D5D5F5}"/>
    <cellStyle name="20% - Accent1 2 3 2 3 2 2 4 2" xfId="40202" xr:uid="{AAA7C52F-16CA-4EBD-93EC-C3C7C7C04E8B}"/>
    <cellStyle name="20% - Accent1 2 3 2 3 2 2 5" xfId="25211" xr:uid="{26F3CC5C-E6A3-4E28-9BCC-CF33B34A9447}"/>
    <cellStyle name="20% - Accent1 2 3 2 3 2 3" xfId="3942" xr:uid="{0FAD17C9-12AD-4F8B-ADA2-5F6045A69A25}"/>
    <cellStyle name="20% - Accent1 2 3 2 3 2 3 2" xfId="7704" xr:uid="{8BEA92F9-D73F-4E7B-9581-C216F40B2313}"/>
    <cellStyle name="20% - Accent1 2 3 2 3 2 3 2 2" xfId="15216" xr:uid="{84013F6C-E03B-4921-8999-DCE51E6E99FB}"/>
    <cellStyle name="20% - Accent1 2 3 2 3 2 3 2 2 2" xfId="37700" xr:uid="{B9524803-07DE-40CA-A4DC-2F2F6DF40499}"/>
    <cellStyle name="20% - Accent1 2 3 2 3 2 3 2 3" xfId="22711" xr:uid="{392E0DD9-9CFC-4C49-801F-2D20C70D4930}"/>
    <cellStyle name="20% - Accent1 2 3 2 3 2 3 2 3 2" xfId="45195" xr:uid="{9BBA02E2-252F-4BC9-BEC5-EA56A7A77459}"/>
    <cellStyle name="20% - Accent1 2 3 2 3 2 3 2 4" xfId="30204" xr:uid="{8F1BEC07-8DF2-4131-B717-221517A739CB}"/>
    <cellStyle name="20% - Accent1 2 3 2 3 2 3 3" xfId="11470" xr:uid="{57F959CE-FB6F-455F-A137-47A6EBA05321}"/>
    <cellStyle name="20% - Accent1 2 3 2 3 2 3 3 2" xfId="33954" xr:uid="{FE9866A2-3512-447D-BF56-F841A4A82E7E}"/>
    <cellStyle name="20% - Accent1 2 3 2 3 2 3 4" xfId="18965" xr:uid="{62142961-0CB4-4D1D-B7E2-5A5CDBA3D4FE}"/>
    <cellStyle name="20% - Accent1 2 3 2 3 2 3 4 2" xfId="41449" xr:uid="{312A3E04-7F65-4DE7-BCA4-8591742F2720}"/>
    <cellStyle name="20% - Accent1 2 3 2 3 2 3 5" xfId="26458" xr:uid="{18A7AFC4-4EC1-460C-84AE-021C1044FE0B}"/>
    <cellStyle name="20% - Accent1 2 3 2 3 2 4" xfId="5210" xr:uid="{8FE01AC8-2874-4BFF-BB43-3C365F0A65F4}"/>
    <cellStyle name="20% - Accent1 2 3 2 3 2 4 2" xfId="12722" xr:uid="{09D736FF-F08F-49E6-A3BE-62349DF98AAD}"/>
    <cellStyle name="20% - Accent1 2 3 2 3 2 4 2 2" xfId="35206" xr:uid="{4E1A3AC9-CEA3-475E-9039-DCF820D871DB}"/>
    <cellStyle name="20% - Accent1 2 3 2 3 2 4 3" xfId="20217" xr:uid="{0DD117EB-B4CF-4386-A330-3BCCE009FAEA}"/>
    <cellStyle name="20% - Accent1 2 3 2 3 2 4 3 2" xfId="42701" xr:uid="{D9E58414-42A0-46D9-8784-A2423ABAC0D9}"/>
    <cellStyle name="20% - Accent1 2 3 2 3 2 4 4" xfId="27710" xr:uid="{6A90BD60-79B2-4ECF-8736-F948738A2953}"/>
    <cellStyle name="20% - Accent1 2 3 2 3 2 5" xfId="8976" xr:uid="{F35487D5-E1C5-4556-B1DC-6005937CE698}"/>
    <cellStyle name="20% - Accent1 2 3 2 3 2 5 2" xfId="31460" xr:uid="{CD069B5B-8A0B-4E84-B138-3C4FDC9FC422}"/>
    <cellStyle name="20% - Accent1 2 3 2 3 2 6" xfId="16471" xr:uid="{30F6BEB0-8FA9-4FA2-A7B2-422021686DCC}"/>
    <cellStyle name="20% - Accent1 2 3 2 3 2 6 2" xfId="38955" xr:uid="{CBD5E1B4-887D-4BD5-B866-9C7042064899}"/>
    <cellStyle name="20% - Accent1 2 3 2 3 2 7" xfId="23964" xr:uid="{F57872BA-544E-41CD-9643-5BDADDBC82B0}"/>
    <cellStyle name="20% - Accent1 2 3 2 3 3" xfId="2066" xr:uid="{A63F8634-927E-431E-A7B8-DFFE0C5F4612}"/>
    <cellStyle name="20% - Accent1 2 3 2 3 3 2" xfId="5833" xr:uid="{54024F04-973F-4477-9B88-A872E3DB8C06}"/>
    <cellStyle name="20% - Accent1 2 3 2 3 3 2 2" xfId="13345" xr:uid="{D77BEDEC-6C61-4B82-A23C-000EA96D54F6}"/>
    <cellStyle name="20% - Accent1 2 3 2 3 3 2 2 2" xfId="35829" xr:uid="{C8035E6E-C2AC-4CBD-AD6D-AEE0B5F403A3}"/>
    <cellStyle name="20% - Accent1 2 3 2 3 3 2 3" xfId="20840" xr:uid="{058FA14B-7310-496A-831A-AB5095C1AD76}"/>
    <cellStyle name="20% - Accent1 2 3 2 3 3 2 3 2" xfId="43324" xr:uid="{A4B2783B-B344-40F7-BBB6-C1B52D7479E7}"/>
    <cellStyle name="20% - Accent1 2 3 2 3 3 2 4" xfId="28333" xr:uid="{A42B834B-50C8-439F-A1AD-7DEAD3F93A58}"/>
    <cellStyle name="20% - Accent1 2 3 2 3 3 3" xfId="9599" xr:uid="{C47A297D-4A22-4E13-9FB6-D5A2E5A49A15}"/>
    <cellStyle name="20% - Accent1 2 3 2 3 3 3 2" xfId="32083" xr:uid="{CAB222A0-6EB6-4327-A83A-6558ADBFB482}"/>
    <cellStyle name="20% - Accent1 2 3 2 3 3 4" xfId="17094" xr:uid="{9129827D-58E1-4994-AB3C-807B3B250CC2}"/>
    <cellStyle name="20% - Accent1 2 3 2 3 3 4 2" xfId="39578" xr:uid="{1DA195B9-3D7A-40C4-B551-DCB65DBE53E4}"/>
    <cellStyle name="20% - Accent1 2 3 2 3 3 5" xfId="24587" xr:uid="{6E212C55-51DD-4CC6-B781-AD87A2EEB58D}"/>
    <cellStyle name="20% - Accent1 2 3 2 3 4" xfId="3318" xr:uid="{F5E058E3-2FB9-4186-B070-338A780BE2D0}"/>
    <cellStyle name="20% - Accent1 2 3 2 3 4 2" xfId="7080" xr:uid="{62EFCEED-53C4-40E0-A25B-F0AE39CA393B}"/>
    <cellStyle name="20% - Accent1 2 3 2 3 4 2 2" xfId="14592" xr:uid="{4831236F-6C4E-486B-B609-64AA9BF53756}"/>
    <cellStyle name="20% - Accent1 2 3 2 3 4 2 2 2" xfId="37076" xr:uid="{EBF0D0A6-5107-4E64-8D1B-8ACAB5B5F226}"/>
    <cellStyle name="20% - Accent1 2 3 2 3 4 2 3" xfId="22087" xr:uid="{BB896568-B54F-4957-B8A9-B6FADBE96D4D}"/>
    <cellStyle name="20% - Accent1 2 3 2 3 4 2 3 2" xfId="44571" xr:uid="{65D8989E-8505-4AEC-98D2-9379B0DFB9DA}"/>
    <cellStyle name="20% - Accent1 2 3 2 3 4 2 4" xfId="29580" xr:uid="{F86C4731-D924-41D0-9060-7A3307FDBF2A}"/>
    <cellStyle name="20% - Accent1 2 3 2 3 4 3" xfId="10846" xr:uid="{596997BA-FA57-4D9C-B014-AA66A1BBCA03}"/>
    <cellStyle name="20% - Accent1 2 3 2 3 4 3 2" xfId="33330" xr:uid="{CF40E0C8-5C58-442A-A895-BCB848545AA3}"/>
    <cellStyle name="20% - Accent1 2 3 2 3 4 4" xfId="18341" xr:uid="{DD822E93-62CE-4D61-9D39-3166B381E69D}"/>
    <cellStyle name="20% - Accent1 2 3 2 3 4 4 2" xfId="40825" xr:uid="{A66188E9-45CE-4FFA-8592-354E4E8100C8}"/>
    <cellStyle name="20% - Accent1 2 3 2 3 4 5" xfId="25834" xr:uid="{EF5777FB-242B-4F15-8283-707C972C677E}"/>
    <cellStyle name="20% - Accent1 2 3 2 3 5" xfId="4586" xr:uid="{10DE7825-33F8-448F-885B-EEB3CFE3D0D1}"/>
    <cellStyle name="20% - Accent1 2 3 2 3 5 2" xfId="12098" xr:uid="{8674B5BE-F402-4B88-82C6-38C6A52884D5}"/>
    <cellStyle name="20% - Accent1 2 3 2 3 5 2 2" xfId="34582" xr:uid="{4499D5A2-D518-41E6-9E9D-32A30EC1177B}"/>
    <cellStyle name="20% - Accent1 2 3 2 3 5 3" xfId="19593" xr:uid="{3E56B0D4-09B7-4EF1-AE1C-E8FDFABBFD6E}"/>
    <cellStyle name="20% - Accent1 2 3 2 3 5 3 2" xfId="42077" xr:uid="{C376CD62-9550-4367-BA19-14E6E649EDA8}"/>
    <cellStyle name="20% - Accent1 2 3 2 3 5 4" xfId="27086" xr:uid="{0E6AC8CF-267D-4958-A60F-8718CCC4CA44}"/>
    <cellStyle name="20% - Accent1 2 3 2 3 6" xfId="8352" xr:uid="{E940BA64-AB34-48CC-9EB3-EE9BAA4192A6}"/>
    <cellStyle name="20% - Accent1 2 3 2 3 6 2" xfId="30836" xr:uid="{E8E33B9F-78D5-4F5D-960C-4B3514CC3834}"/>
    <cellStyle name="20% - Accent1 2 3 2 3 7" xfId="15847" xr:uid="{837437B2-EBB9-43DA-A65E-17CC7A356474}"/>
    <cellStyle name="20% - Accent1 2 3 2 3 7 2" xfId="38331" xr:uid="{ACA20B22-22A5-4DB8-90ED-977CEEC77F1D}"/>
    <cellStyle name="20% - Accent1 2 3 2 3 8" xfId="23340" xr:uid="{F27B4BB8-D41C-4C9A-A88A-55B6EC2B8D1A}"/>
    <cellStyle name="20% - Accent1 2 3 2 4" xfId="1129" xr:uid="{AB66D8C0-F4AC-4C36-AC4B-864CAF800451}"/>
    <cellStyle name="20% - Accent1 2 3 2 4 2" xfId="2380" xr:uid="{770F834A-9ACD-44B5-8FE6-C9AA65F107DC}"/>
    <cellStyle name="20% - Accent1 2 3 2 4 2 2" xfId="6143" xr:uid="{FB1E0AD7-3755-4FF6-9A8A-068783E0465F}"/>
    <cellStyle name="20% - Accent1 2 3 2 4 2 2 2" xfId="13655" xr:uid="{50CF384B-5A06-460F-B8E8-F7BF7B46281D}"/>
    <cellStyle name="20% - Accent1 2 3 2 4 2 2 2 2" xfId="36139" xr:uid="{88575DFF-033F-40CF-AB40-F6B014A2C159}"/>
    <cellStyle name="20% - Accent1 2 3 2 4 2 2 3" xfId="21150" xr:uid="{DCF19B1E-E0A2-41BB-AD08-B084FF5477F0}"/>
    <cellStyle name="20% - Accent1 2 3 2 4 2 2 3 2" xfId="43634" xr:uid="{E047BBE7-053E-4F92-856A-9DF082610E0D}"/>
    <cellStyle name="20% - Accent1 2 3 2 4 2 2 4" xfId="28643" xr:uid="{BE5F07A1-EFA3-434D-8111-AE338E556F5E}"/>
    <cellStyle name="20% - Accent1 2 3 2 4 2 3" xfId="9909" xr:uid="{DF2C5D9F-2D86-4F08-A82B-A18856F5F4E9}"/>
    <cellStyle name="20% - Accent1 2 3 2 4 2 3 2" xfId="32393" xr:uid="{42CB40BB-5BA8-43BC-8A0B-B3A100A71B06}"/>
    <cellStyle name="20% - Accent1 2 3 2 4 2 4" xfId="17404" xr:uid="{11E482A1-5A6A-4250-BA11-05EDFC3FD7DA}"/>
    <cellStyle name="20% - Accent1 2 3 2 4 2 4 2" xfId="39888" xr:uid="{24473292-16A6-44FF-81D1-1F57AB9A8E58}"/>
    <cellStyle name="20% - Accent1 2 3 2 4 2 5" xfId="24897" xr:uid="{B27EC02F-947B-4295-918A-361CA0207147}"/>
    <cellStyle name="20% - Accent1 2 3 2 4 3" xfId="3628" xr:uid="{A86D74B4-FAA0-417B-A242-E57E74E4D907}"/>
    <cellStyle name="20% - Accent1 2 3 2 4 3 2" xfId="7390" xr:uid="{910695B8-5087-42D9-B77D-2B4CA297C635}"/>
    <cellStyle name="20% - Accent1 2 3 2 4 3 2 2" xfId="14902" xr:uid="{9D1625D7-44F5-4863-973D-E29611810F2E}"/>
    <cellStyle name="20% - Accent1 2 3 2 4 3 2 2 2" xfId="37386" xr:uid="{19F9D126-C612-4D7C-9475-CD1EFEF63B26}"/>
    <cellStyle name="20% - Accent1 2 3 2 4 3 2 3" xfId="22397" xr:uid="{665B6502-A366-44EA-A29F-AA7723CABBD3}"/>
    <cellStyle name="20% - Accent1 2 3 2 4 3 2 3 2" xfId="44881" xr:uid="{F4343DE5-30AE-42B7-85A0-2CA1E63C7B5F}"/>
    <cellStyle name="20% - Accent1 2 3 2 4 3 2 4" xfId="29890" xr:uid="{F57266F1-ECDB-496D-9FC2-973AF9313AC4}"/>
    <cellStyle name="20% - Accent1 2 3 2 4 3 3" xfId="11156" xr:uid="{1BCE963D-70B0-4197-AA5B-F15FED2B64E8}"/>
    <cellStyle name="20% - Accent1 2 3 2 4 3 3 2" xfId="33640" xr:uid="{0D4BB67A-6CDF-402C-8F3D-B9716BEB9AB9}"/>
    <cellStyle name="20% - Accent1 2 3 2 4 3 4" xfId="18651" xr:uid="{4E2F2159-5341-443E-AAD3-4D39FBAAE584}"/>
    <cellStyle name="20% - Accent1 2 3 2 4 3 4 2" xfId="41135" xr:uid="{CF1516C3-69E5-4C28-B6C1-F4C9D0BCD905}"/>
    <cellStyle name="20% - Accent1 2 3 2 4 3 5" xfId="26144" xr:uid="{5DCAB2D8-38CD-4BF3-B674-7B56EC50BD3E}"/>
    <cellStyle name="20% - Accent1 2 3 2 4 4" xfId="4896" xr:uid="{E63AEA1E-9368-47EC-8019-C8739D5255B1}"/>
    <cellStyle name="20% - Accent1 2 3 2 4 4 2" xfId="12408" xr:uid="{0670E3DD-FC12-4024-8CD8-CF970A81580E}"/>
    <cellStyle name="20% - Accent1 2 3 2 4 4 2 2" xfId="34892" xr:uid="{54E0EA2E-E337-4135-9863-D0A9EF53DBBA}"/>
    <cellStyle name="20% - Accent1 2 3 2 4 4 3" xfId="19903" xr:uid="{D7213969-6D8F-40EE-A3DA-2DEF395D0F59}"/>
    <cellStyle name="20% - Accent1 2 3 2 4 4 3 2" xfId="42387" xr:uid="{28548FAC-0C07-4864-85F8-69D9A1270045}"/>
    <cellStyle name="20% - Accent1 2 3 2 4 4 4" xfId="27396" xr:uid="{CBC556F2-D62A-48C2-9D99-512071EAEA13}"/>
    <cellStyle name="20% - Accent1 2 3 2 4 5" xfId="8662" xr:uid="{F7D64D9E-04F5-4F02-9CC2-DC8C51A1EC49}"/>
    <cellStyle name="20% - Accent1 2 3 2 4 5 2" xfId="31146" xr:uid="{F71F3FBC-60D9-492B-9074-D7EC3D524032}"/>
    <cellStyle name="20% - Accent1 2 3 2 4 6" xfId="16157" xr:uid="{A151C340-A60D-44ED-8D6D-6F0EF577357E}"/>
    <cellStyle name="20% - Accent1 2 3 2 4 6 2" xfId="38641" xr:uid="{78FF363E-E43F-472E-BDE3-2F20B0AB2C68}"/>
    <cellStyle name="20% - Accent1 2 3 2 4 7" xfId="23650" xr:uid="{60C918F2-6934-4F32-8905-529CA0367E5A}"/>
    <cellStyle name="20% - Accent1 2 3 2 5" xfId="1752" xr:uid="{7EF8D721-2620-444E-B31B-BD88E994D7EC}"/>
    <cellStyle name="20% - Accent1 2 3 2 5 2" xfId="5519" xr:uid="{BB4E25C4-9459-433F-A457-B4D53A7D2F15}"/>
    <cellStyle name="20% - Accent1 2 3 2 5 2 2" xfId="13031" xr:uid="{5E177020-01CC-43AF-A93F-D72119722062}"/>
    <cellStyle name="20% - Accent1 2 3 2 5 2 2 2" xfId="35515" xr:uid="{7EAB14C7-7D31-42E5-A036-5EA36AF22607}"/>
    <cellStyle name="20% - Accent1 2 3 2 5 2 3" xfId="20526" xr:uid="{55C781B5-B16C-4968-AE39-39CCEDE42DAC}"/>
    <cellStyle name="20% - Accent1 2 3 2 5 2 3 2" xfId="43010" xr:uid="{151CFC6A-0CF3-4F72-B5AB-2A71A9F7D0E7}"/>
    <cellStyle name="20% - Accent1 2 3 2 5 2 4" xfId="28019" xr:uid="{FAC063B2-7BB5-4DBB-B8AF-A807C67451BF}"/>
    <cellStyle name="20% - Accent1 2 3 2 5 3" xfId="9285" xr:uid="{193D4F8C-3D0C-4817-89C8-BF5D23634D6D}"/>
    <cellStyle name="20% - Accent1 2 3 2 5 3 2" xfId="31769" xr:uid="{142E82E7-300C-4B75-94EB-FDB2291D5A14}"/>
    <cellStyle name="20% - Accent1 2 3 2 5 4" xfId="16780" xr:uid="{13CA66DD-68BD-4261-8423-A4515CC47802}"/>
    <cellStyle name="20% - Accent1 2 3 2 5 4 2" xfId="39264" xr:uid="{BA0D4776-4723-4A3C-A79F-E288167582F8}"/>
    <cellStyle name="20% - Accent1 2 3 2 5 5" xfId="24273" xr:uid="{C13A0109-46F3-48F3-9FD6-F54E2009F915}"/>
    <cellStyle name="20% - Accent1 2 3 2 6" xfId="3004" xr:uid="{3272F9CF-A197-4442-8F6F-B972D62CDBE3}"/>
    <cellStyle name="20% - Accent1 2 3 2 6 2" xfId="6766" xr:uid="{30CBF6F3-185E-41A4-B2DA-6C65E45236FB}"/>
    <cellStyle name="20% - Accent1 2 3 2 6 2 2" xfId="14278" xr:uid="{30F1C190-AB50-4441-9868-21F83031ED77}"/>
    <cellStyle name="20% - Accent1 2 3 2 6 2 2 2" xfId="36762" xr:uid="{C1446E06-2ABB-432F-9493-49847DAB9390}"/>
    <cellStyle name="20% - Accent1 2 3 2 6 2 3" xfId="21773" xr:uid="{01C6573C-9916-4FE0-AF6A-4E2F682C01FF}"/>
    <cellStyle name="20% - Accent1 2 3 2 6 2 3 2" xfId="44257" xr:uid="{5215A0A5-7F4C-4C11-9C91-885647C70BDD}"/>
    <cellStyle name="20% - Accent1 2 3 2 6 2 4" xfId="29266" xr:uid="{EC2F0464-CE69-45B1-875D-40739C89AE79}"/>
    <cellStyle name="20% - Accent1 2 3 2 6 3" xfId="10532" xr:uid="{C34FBCEA-23AE-4AB2-B52F-5AD022A2EB78}"/>
    <cellStyle name="20% - Accent1 2 3 2 6 3 2" xfId="33016" xr:uid="{F5E4313C-99A0-4088-9416-341D1CBA7233}"/>
    <cellStyle name="20% - Accent1 2 3 2 6 4" xfId="18027" xr:uid="{71B019AA-CD28-4476-A183-B632854FE6FF}"/>
    <cellStyle name="20% - Accent1 2 3 2 6 4 2" xfId="40511" xr:uid="{DCAB5E03-EC54-4AC2-8CD4-70D51715EFEC}"/>
    <cellStyle name="20% - Accent1 2 3 2 6 5" xfId="25520" xr:uid="{BB50E4B5-E1F1-4D34-957D-FEB64A787321}"/>
    <cellStyle name="20% - Accent1 2 3 2 7" xfId="4272" xr:uid="{E67DB2F5-3AED-410D-9BB2-84A7EC64418C}"/>
    <cellStyle name="20% - Accent1 2 3 2 7 2" xfId="11784" xr:uid="{D0296470-B212-4889-B180-F0F4036FFAEC}"/>
    <cellStyle name="20% - Accent1 2 3 2 7 2 2" xfId="34268" xr:uid="{1FE868BB-5FA4-4B51-8776-1199F63855AB}"/>
    <cellStyle name="20% - Accent1 2 3 2 7 3" xfId="19279" xr:uid="{173798E1-2C10-492A-B929-A88A5984F211}"/>
    <cellStyle name="20% - Accent1 2 3 2 7 3 2" xfId="41763" xr:uid="{E9EEB9C1-87FD-4DCE-9745-383E603DCCBA}"/>
    <cellStyle name="20% - Accent1 2 3 2 7 4" xfId="26772" xr:uid="{5FB92ED4-E992-4423-88A5-01FB561D5BF6}"/>
    <cellStyle name="20% - Accent1 2 3 2 8" xfId="8038" xr:uid="{E5BE74CA-C8E5-4F42-B0AB-657A573C41E3}"/>
    <cellStyle name="20% - Accent1 2 3 2 8 2" xfId="30522" xr:uid="{E89FFE07-6DBA-4BF2-B85E-C6048B0FFF41}"/>
    <cellStyle name="20% - Accent1 2 3 2 9" xfId="15533" xr:uid="{ACD078E8-6E21-4FB5-AEBC-6B559727621B}"/>
    <cellStyle name="20% - Accent1 2 3 2 9 2" xfId="38017" xr:uid="{8C16603C-FBBB-45AD-B791-7ECBB22FB36B}"/>
    <cellStyle name="20% - Accent1 2 3 3" xfId="534" xr:uid="{15FD7053-85BD-4812-B2F0-6B237FA83125}"/>
    <cellStyle name="20% - Accent1 2 3 3 2" xfId="879" xr:uid="{4090E837-1D97-4B44-8500-1272460CB8D8}"/>
    <cellStyle name="20% - Accent1 2 3 3 2 2" xfId="1519" xr:uid="{070460F2-80FE-482B-9F47-E3539A9D9E1F}"/>
    <cellStyle name="20% - Accent1 2 3 3 2 2 2" xfId="2770" xr:uid="{86FCA063-5171-4829-8153-98590FC0298B}"/>
    <cellStyle name="20% - Accent1 2 3 3 2 2 2 2" xfId="6533" xr:uid="{5694DA1B-3132-4599-A1DC-9B8374BE9950}"/>
    <cellStyle name="20% - Accent1 2 3 3 2 2 2 2 2" xfId="14045" xr:uid="{D8836048-422D-4790-86F8-5B136734F014}"/>
    <cellStyle name="20% - Accent1 2 3 3 2 2 2 2 2 2" xfId="36529" xr:uid="{30E2F39F-AA3B-4219-8B74-453A0F8875EB}"/>
    <cellStyle name="20% - Accent1 2 3 3 2 2 2 2 3" xfId="21540" xr:uid="{9890A0BE-EC18-4130-AA53-3BED8C621385}"/>
    <cellStyle name="20% - Accent1 2 3 3 2 2 2 2 3 2" xfId="44024" xr:uid="{CDB9BAA4-011C-477F-B62E-3A59F600AA40}"/>
    <cellStyle name="20% - Accent1 2 3 3 2 2 2 2 4" xfId="29033" xr:uid="{0237E921-9A2E-451B-8DC1-16EA6C8D882A}"/>
    <cellStyle name="20% - Accent1 2 3 3 2 2 2 3" xfId="10299" xr:uid="{53F05F6C-98DE-4EC3-BB45-EC575009D2FD}"/>
    <cellStyle name="20% - Accent1 2 3 3 2 2 2 3 2" xfId="32783" xr:uid="{9C818173-E473-4DC4-B744-89F5553EB123}"/>
    <cellStyle name="20% - Accent1 2 3 3 2 2 2 4" xfId="17794" xr:uid="{997B840D-AE65-4269-A3E1-A907702F529D}"/>
    <cellStyle name="20% - Accent1 2 3 3 2 2 2 4 2" xfId="40278" xr:uid="{9157C499-A5BE-4B72-BBE5-07AAE359E76B}"/>
    <cellStyle name="20% - Accent1 2 3 3 2 2 2 5" xfId="25287" xr:uid="{50D26016-29DD-4007-9952-DF2734945D13}"/>
    <cellStyle name="20% - Accent1 2 3 3 2 2 3" xfId="4018" xr:uid="{4101D29B-6258-4D7A-BE33-ABD5BCB195AF}"/>
    <cellStyle name="20% - Accent1 2 3 3 2 2 3 2" xfId="7780" xr:uid="{8560E0C2-FD53-4D07-A760-0381A5E0BFDD}"/>
    <cellStyle name="20% - Accent1 2 3 3 2 2 3 2 2" xfId="15292" xr:uid="{61717AF8-F18C-4C93-ADE7-8E58E83AEB82}"/>
    <cellStyle name="20% - Accent1 2 3 3 2 2 3 2 2 2" xfId="37776" xr:uid="{42CC4811-3A13-4522-843C-E2CD114E606F}"/>
    <cellStyle name="20% - Accent1 2 3 3 2 2 3 2 3" xfId="22787" xr:uid="{77884C22-A089-4AEB-896D-FB646F05ED67}"/>
    <cellStyle name="20% - Accent1 2 3 3 2 2 3 2 3 2" xfId="45271" xr:uid="{B28694C3-514A-417F-871B-B59B7B337119}"/>
    <cellStyle name="20% - Accent1 2 3 3 2 2 3 2 4" xfId="30280" xr:uid="{093C79D6-EE82-4176-B21F-EDA898B8862E}"/>
    <cellStyle name="20% - Accent1 2 3 3 2 2 3 3" xfId="11546" xr:uid="{07F3302C-C99E-4540-980F-58D89913DA58}"/>
    <cellStyle name="20% - Accent1 2 3 3 2 2 3 3 2" xfId="34030" xr:uid="{0EB22313-E2E7-475C-9F94-DC9CD2700366}"/>
    <cellStyle name="20% - Accent1 2 3 3 2 2 3 4" xfId="19041" xr:uid="{708EB889-0654-48CB-AFA7-9DEB0068D4C7}"/>
    <cellStyle name="20% - Accent1 2 3 3 2 2 3 4 2" xfId="41525" xr:uid="{B499A0F2-791D-451F-8897-DC84D425D594}"/>
    <cellStyle name="20% - Accent1 2 3 3 2 2 3 5" xfId="26534" xr:uid="{75F436EA-546D-4ADC-91B4-0A24A9FC0D46}"/>
    <cellStyle name="20% - Accent1 2 3 3 2 2 4" xfId="5286" xr:uid="{193C8430-F8F3-4461-8581-3A5C52E7205D}"/>
    <cellStyle name="20% - Accent1 2 3 3 2 2 4 2" xfId="12798" xr:uid="{2B56E5AA-4E8C-415B-A528-004A9FB04903}"/>
    <cellStyle name="20% - Accent1 2 3 3 2 2 4 2 2" xfId="35282" xr:uid="{689B2712-579B-4E02-A551-8254ACE8EA9A}"/>
    <cellStyle name="20% - Accent1 2 3 3 2 2 4 3" xfId="20293" xr:uid="{23C8238C-1AF1-4583-A4F7-B55B2BE5D855}"/>
    <cellStyle name="20% - Accent1 2 3 3 2 2 4 3 2" xfId="42777" xr:uid="{A7214350-6223-4FB0-AFE0-FC36827E0919}"/>
    <cellStyle name="20% - Accent1 2 3 3 2 2 4 4" xfId="27786" xr:uid="{7A3130E3-7DF5-4F6F-87F5-6E77C47A7222}"/>
    <cellStyle name="20% - Accent1 2 3 3 2 2 5" xfId="9052" xr:uid="{61E0BA2A-A6DA-457B-A55C-FC8D370A07FF}"/>
    <cellStyle name="20% - Accent1 2 3 3 2 2 5 2" xfId="31536" xr:uid="{FEDF00B9-C147-42AA-90E9-A87B0BF2F6F4}"/>
    <cellStyle name="20% - Accent1 2 3 3 2 2 6" xfId="16547" xr:uid="{B341573B-E17E-4A7E-98FF-B8D2F4FB2B04}"/>
    <cellStyle name="20% - Accent1 2 3 3 2 2 6 2" xfId="39031" xr:uid="{C54A4873-B85C-4025-8DB9-F6203852387B}"/>
    <cellStyle name="20% - Accent1 2 3 3 2 2 7" xfId="24040" xr:uid="{3377953B-0947-4125-B7C2-05FB6CC6AF7D}"/>
    <cellStyle name="20% - Accent1 2 3 3 2 3" xfId="2142" xr:uid="{F62AFE1D-2AA0-4EB8-BC99-718D92869791}"/>
    <cellStyle name="20% - Accent1 2 3 3 2 3 2" xfId="5909" xr:uid="{89B16105-B19C-4CA4-884C-CD64FD55FE6D}"/>
    <cellStyle name="20% - Accent1 2 3 3 2 3 2 2" xfId="13421" xr:uid="{57D20ABC-EF6D-4116-A6C8-EEE7CD1D03EE}"/>
    <cellStyle name="20% - Accent1 2 3 3 2 3 2 2 2" xfId="35905" xr:uid="{812FCE8E-7FF7-454E-A2EA-E6857C67C78C}"/>
    <cellStyle name="20% - Accent1 2 3 3 2 3 2 3" xfId="20916" xr:uid="{28F90F5A-E391-424C-84D4-EC654CA3B525}"/>
    <cellStyle name="20% - Accent1 2 3 3 2 3 2 3 2" xfId="43400" xr:uid="{4F05F626-02FD-4C2B-A29D-628BC4029DED}"/>
    <cellStyle name="20% - Accent1 2 3 3 2 3 2 4" xfId="28409" xr:uid="{85DE99B0-F312-4C4D-9B8F-282E216EA6F1}"/>
    <cellStyle name="20% - Accent1 2 3 3 2 3 3" xfId="9675" xr:uid="{90A62215-956B-4849-A78E-49504EFC4FE5}"/>
    <cellStyle name="20% - Accent1 2 3 3 2 3 3 2" xfId="32159" xr:uid="{4556243F-D68F-4875-8CF5-99BE35E90C34}"/>
    <cellStyle name="20% - Accent1 2 3 3 2 3 4" xfId="17170" xr:uid="{E8ABA1F8-A002-4D81-8C9F-AF0BB4A77CFC}"/>
    <cellStyle name="20% - Accent1 2 3 3 2 3 4 2" xfId="39654" xr:uid="{65680956-536F-4908-B485-D9C29113E863}"/>
    <cellStyle name="20% - Accent1 2 3 3 2 3 5" xfId="24663" xr:uid="{1FABF12A-BD0F-4B8F-959B-BCE683F203CB}"/>
    <cellStyle name="20% - Accent1 2 3 3 2 4" xfId="3394" xr:uid="{60C9186C-FCD8-4AAF-BD54-F940431EB6D7}"/>
    <cellStyle name="20% - Accent1 2 3 3 2 4 2" xfId="7156" xr:uid="{BCE7DEE5-13EF-45E9-AD43-CBF4F85D024E}"/>
    <cellStyle name="20% - Accent1 2 3 3 2 4 2 2" xfId="14668" xr:uid="{4792BA6B-D162-4773-A6A7-F406E34F3012}"/>
    <cellStyle name="20% - Accent1 2 3 3 2 4 2 2 2" xfId="37152" xr:uid="{CD7E9104-4D27-407A-AEB3-831BE570AC48}"/>
    <cellStyle name="20% - Accent1 2 3 3 2 4 2 3" xfId="22163" xr:uid="{4B3F312F-429D-4073-A881-9F742925DFA1}"/>
    <cellStyle name="20% - Accent1 2 3 3 2 4 2 3 2" xfId="44647" xr:uid="{73BD242B-3927-429E-9BED-F0DD7C38F8DF}"/>
    <cellStyle name="20% - Accent1 2 3 3 2 4 2 4" xfId="29656" xr:uid="{8399B1F9-307F-4C28-92E4-7E25FCDDB6D2}"/>
    <cellStyle name="20% - Accent1 2 3 3 2 4 3" xfId="10922" xr:uid="{B374166B-67D6-4847-81BC-C2C6357D4D52}"/>
    <cellStyle name="20% - Accent1 2 3 3 2 4 3 2" xfId="33406" xr:uid="{A052C6F3-E7EA-44EA-AEC4-09A3854BAA21}"/>
    <cellStyle name="20% - Accent1 2 3 3 2 4 4" xfId="18417" xr:uid="{F3B71A00-2CFC-43A6-B142-1101C13290AD}"/>
    <cellStyle name="20% - Accent1 2 3 3 2 4 4 2" xfId="40901" xr:uid="{3FDBCDAB-E712-42DB-A4E7-FBD3BA7E1187}"/>
    <cellStyle name="20% - Accent1 2 3 3 2 4 5" xfId="25910" xr:uid="{A5F527F0-9EA7-4EEB-B8F9-60C088D75F85}"/>
    <cellStyle name="20% - Accent1 2 3 3 2 5" xfId="4662" xr:uid="{632FCA91-5B6E-4654-861E-942AF39C8A7E}"/>
    <cellStyle name="20% - Accent1 2 3 3 2 5 2" xfId="12174" xr:uid="{161EC92A-156F-4895-8452-A9235B62E272}"/>
    <cellStyle name="20% - Accent1 2 3 3 2 5 2 2" xfId="34658" xr:uid="{CA218A4F-500C-4A3D-8C69-9CE4F478AEC0}"/>
    <cellStyle name="20% - Accent1 2 3 3 2 5 3" xfId="19669" xr:uid="{FC067C69-9438-4028-B0CE-7D69A2227007}"/>
    <cellStyle name="20% - Accent1 2 3 3 2 5 3 2" xfId="42153" xr:uid="{03BF5721-F195-403B-9BE7-52635E610AB0}"/>
    <cellStyle name="20% - Accent1 2 3 3 2 5 4" xfId="27162" xr:uid="{32D13D93-83FC-4C6F-B815-3FBAE331CA72}"/>
    <cellStyle name="20% - Accent1 2 3 3 2 6" xfId="8428" xr:uid="{A8A7E88A-3C57-4608-A8E2-40C0F598F0B1}"/>
    <cellStyle name="20% - Accent1 2 3 3 2 6 2" xfId="30912" xr:uid="{644B916F-7715-4880-BC7B-54E8D202EBE1}"/>
    <cellStyle name="20% - Accent1 2 3 3 2 7" xfId="15923" xr:uid="{8B8CAFF5-9C8F-4B07-AE19-16922264221F}"/>
    <cellStyle name="20% - Accent1 2 3 3 2 7 2" xfId="38407" xr:uid="{FEE2B76C-FB24-4CBF-9FAB-AC9A4B4E8E98}"/>
    <cellStyle name="20% - Accent1 2 3 3 2 8" xfId="23416" xr:uid="{4F764B0A-7ED6-47CF-AF05-B7AAEC0FBFAD}"/>
    <cellStyle name="20% - Accent1 2 3 3 3" xfId="1205" xr:uid="{A8B93484-F97C-43E2-B431-93BDB1001D16}"/>
    <cellStyle name="20% - Accent1 2 3 3 3 2" xfId="2456" xr:uid="{D7B3F8AF-C61C-458B-B4FF-8CF2A4BE4D45}"/>
    <cellStyle name="20% - Accent1 2 3 3 3 2 2" xfId="6219" xr:uid="{4AF16328-012A-4CC9-BD5D-6B5081C3B81A}"/>
    <cellStyle name="20% - Accent1 2 3 3 3 2 2 2" xfId="13731" xr:uid="{4B039FD3-69E6-422A-8851-9583CE3AA695}"/>
    <cellStyle name="20% - Accent1 2 3 3 3 2 2 2 2" xfId="36215" xr:uid="{CDA0613B-E902-4E0B-8A4E-B8B32648038D}"/>
    <cellStyle name="20% - Accent1 2 3 3 3 2 2 3" xfId="21226" xr:uid="{72BD51D6-DB5B-4364-9F9A-BA21B210A532}"/>
    <cellStyle name="20% - Accent1 2 3 3 3 2 2 3 2" xfId="43710" xr:uid="{01D94727-2524-473C-B29B-6396C7CDD1BB}"/>
    <cellStyle name="20% - Accent1 2 3 3 3 2 2 4" xfId="28719" xr:uid="{C2D44DFE-2310-45A7-8E2C-CAF7DE9D598F}"/>
    <cellStyle name="20% - Accent1 2 3 3 3 2 3" xfId="9985" xr:uid="{7DEEF584-0EF5-46EB-A1FD-44C22E5CDA99}"/>
    <cellStyle name="20% - Accent1 2 3 3 3 2 3 2" xfId="32469" xr:uid="{895DBDA9-D2D3-4900-AC35-8C8DE518C812}"/>
    <cellStyle name="20% - Accent1 2 3 3 3 2 4" xfId="17480" xr:uid="{9A467B29-FEE1-4431-B0DE-FC9865D4E5AD}"/>
    <cellStyle name="20% - Accent1 2 3 3 3 2 4 2" xfId="39964" xr:uid="{BADD0148-9419-4CD3-A0EE-6CD912B6C459}"/>
    <cellStyle name="20% - Accent1 2 3 3 3 2 5" xfId="24973" xr:uid="{E279D62C-D3D6-4B25-B444-4888351BAF9C}"/>
    <cellStyle name="20% - Accent1 2 3 3 3 3" xfId="3704" xr:uid="{5EACDDCF-B824-4C0C-AA94-C7CEE4B33328}"/>
    <cellStyle name="20% - Accent1 2 3 3 3 3 2" xfId="7466" xr:uid="{49A907C7-1C6D-4B54-ADC0-379D3E35F3AC}"/>
    <cellStyle name="20% - Accent1 2 3 3 3 3 2 2" xfId="14978" xr:uid="{CF9A7004-5C6A-47E7-ABC2-7798BF29890B}"/>
    <cellStyle name="20% - Accent1 2 3 3 3 3 2 2 2" xfId="37462" xr:uid="{D937F3FD-8CE3-450F-B325-70CC7F5030B5}"/>
    <cellStyle name="20% - Accent1 2 3 3 3 3 2 3" xfId="22473" xr:uid="{2023F94E-3B08-4DD8-83E0-0031BCF61393}"/>
    <cellStyle name="20% - Accent1 2 3 3 3 3 2 3 2" xfId="44957" xr:uid="{392057AE-B315-43B3-90E2-FF3DB2C8B6ED}"/>
    <cellStyle name="20% - Accent1 2 3 3 3 3 2 4" xfId="29966" xr:uid="{AF708721-B1C1-423E-A763-C810204FFFC8}"/>
    <cellStyle name="20% - Accent1 2 3 3 3 3 3" xfId="11232" xr:uid="{C823A9B1-926E-4A25-BD6F-A965DD93FD38}"/>
    <cellStyle name="20% - Accent1 2 3 3 3 3 3 2" xfId="33716" xr:uid="{9AE00620-1808-416E-8C5E-21A3AC15796F}"/>
    <cellStyle name="20% - Accent1 2 3 3 3 3 4" xfId="18727" xr:uid="{097184B7-A3F1-47D4-B7BD-FF7FE6D423C0}"/>
    <cellStyle name="20% - Accent1 2 3 3 3 3 4 2" xfId="41211" xr:uid="{E17FB138-EBE6-497C-83FB-3E3FABA38C3D}"/>
    <cellStyle name="20% - Accent1 2 3 3 3 3 5" xfId="26220" xr:uid="{865B0582-F77A-4AE7-BC08-C2687A76524F}"/>
    <cellStyle name="20% - Accent1 2 3 3 3 4" xfId="4972" xr:uid="{BD13129E-D192-4736-B7D5-798E46E3525C}"/>
    <cellStyle name="20% - Accent1 2 3 3 3 4 2" xfId="12484" xr:uid="{0D6548B9-7203-4EEB-8256-6545C5044FAE}"/>
    <cellStyle name="20% - Accent1 2 3 3 3 4 2 2" xfId="34968" xr:uid="{60231317-15B8-44A5-8DDD-905D637B792B}"/>
    <cellStyle name="20% - Accent1 2 3 3 3 4 3" xfId="19979" xr:uid="{0CD07FF8-16D4-4BE1-BF6F-35DF86497236}"/>
    <cellStyle name="20% - Accent1 2 3 3 3 4 3 2" xfId="42463" xr:uid="{243861AD-61D4-4E62-9E28-6659D3DBD404}"/>
    <cellStyle name="20% - Accent1 2 3 3 3 4 4" xfId="27472" xr:uid="{3771E88C-0F86-4FAD-AE52-A8EE0E72E3FC}"/>
    <cellStyle name="20% - Accent1 2 3 3 3 5" xfId="8738" xr:uid="{F2BD10EF-369C-4A0D-9500-49569CC6E6F2}"/>
    <cellStyle name="20% - Accent1 2 3 3 3 5 2" xfId="31222" xr:uid="{DA912D93-1D9D-4EE2-A762-41EC703384E4}"/>
    <cellStyle name="20% - Accent1 2 3 3 3 6" xfId="16233" xr:uid="{6A0B29BA-0357-41A0-A765-6920C7758044}"/>
    <cellStyle name="20% - Accent1 2 3 3 3 6 2" xfId="38717" xr:uid="{FF618CCE-CFFC-4BBA-BB6B-0954EE4A9188}"/>
    <cellStyle name="20% - Accent1 2 3 3 3 7" xfId="23726" xr:uid="{522FA1F0-780F-4F58-8F6A-94B91F92C706}"/>
    <cellStyle name="20% - Accent1 2 3 3 4" xfId="1828" xr:uid="{D215BCCA-1835-41A3-942B-1310FAD2CD94}"/>
    <cellStyle name="20% - Accent1 2 3 3 4 2" xfId="5595" xr:uid="{B99FA722-4BA1-426D-B435-E5B06458CD05}"/>
    <cellStyle name="20% - Accent1 2 3 3 4 2 2" xfId="13107" xr:uid="{BCD52B4F-1135-40E2-8F62-546134830CF3}"/>
    <cellStyle name="20% - Accent1 2 3 3 4 2 2 2" xfId="35591" xr:uid="{30403BE4-E4C9-4B35-87DE-D9F76B794C29}"/>
    <cellStyle name="20% - Accent1 2 3 3 4 2 3" xfId="20602" xr:uid="{30C1E7D9-3B63-414C-BDA0-F1A7A35ED003}"/>
    <cellStyle name="20% - Accent1 2 3 3 4 2 3 2" xfId="43086" xr:uid="{597C6BE0-E3D5-4CF5-9FBC-CE3F07B8F39B}"/>
    <cellStyle name="20% - Accent1 2 3 3 4 2 4" xfId="28095" xr:uid="{A829A735-9BB5-4D77-99E7-D9F4CA3BA70C}"/>
    <cellStyle name="20% - Accent1 2 3 3 4 3" xfId="9361" xr:uid="{DD1E4DB1-4A97-4289-BAE0-2E7B1AAF19D0}"/>
    <cellStyle name="20% - Accent1 2 3 3 4 3 2" xfId="31845" xr:uid="{C5F67139-24A1-4B53-8A5B-4F11E87F239D}"/>
    <cellStyle name="20% - Accent1 2 3 3 4 4" xfId="16856" xr:uid="{9C0199E8-209B-4173-AB1E-ADA3377A84E2}"/>
    <cellStyle name="20% - Accent1 2 3 3 4 4 2" xfId="39340" xr:uid="{2C1EADEA-5564-4D97-A445-9299E9949485}"/>
    <cellStyle name="20% - Accent1 2 3 3 4 5" xfId="24349" xr:uid="{47922526-FAF9-4A16-A637-3A6C87127B1E}"/>
    <cellStyle name="20% - Accent1 2 3 3 5" xfId="3080" xr:uid="{4912A159-4C84-46FB-85E8-433888BFE28A}"/>
    <cellStyle name="20% - Accent1 2 3 3 5 2" xfId="6842" xr:uid="{7A739A12-45CC-46A8-BCF0-13242143DFC3}"/>
    <cellStyle name="20% - Accent1 2 3 3 5 2 2" xfId="14354" xr:uid="{8B215E17-F740-45B8-A3F2-F79AD52A8558}"/>
    <cellStyle name="20% - Accent1 2 3 3 5 2 2 2" xfId="36838" xr:uid="{4DD369C8-DA5B-48F3-906F-1FC660613B49}"/>
    <cellStyle name="20% - Accent1 2 3 3 5 2 3" xfId="21849" xr:uid="{8B1A8A79-F26F-4D39-88F0-0CD745D87B7B}"/>
    <cellStyle name="20% - Accent1 2 3 3 5 2 3 2" xfId="44333" xr:uid="{A8E5A110-58D8-4DA7-BE3B-6CE4659AD040}"/>
    <cellStyle name="20% - Accent1 2 3 3 5 2 4" xfId="29342" xr:uid="{3A10D95B-33C7-47AD-86DA-080100149EA4}"/>
    <cellStyle name="20% - Accent1 2 3 3 5 3" xfId="10608" xr:uid="{96E7D5E0-E045-40BE-9A0E-E8C0C4BC9840}"/>
    <cellStyle name="20% - Accent1 2 3 3 5 3 2" xfId="33092" xr:uid="{8FCD1AC1-2601-4E4D-B118-B3AEC33DF3A0}"/>
    <cellStyle name="20% - Accent1 2 3 3 5 4" xfId="18103" xr:uid="{EEA4EA0A-5A0C-40A2-974E-8016E8F5F095}"/>
    <cellStyle name="20% - Accent1 2 3 3 5 4 2" xfId="40587" xr:uid="{C55B0596-9359-4789-AF43-10348501D6B0}"/>
    <cellStyle name="20% - Accent1 2 3 3 5 5" xfId="25596" xr:uid="{574A9251-8F65-4365-8F85-5195E29F2D5F}"/>
    <cellStyle name="20% - Accent1 2 3 3 6" xfId="4348" xr:uid="{097EC9A8-5ACC-483C-94F8-98F9BC3D20B6}"/>
    <cellStyle name="20% - Accent1 2 3 3 6 2" xfId="11860" xr:uid="{7ECC66EC-DC49-48B6-AA89-8B99682BDA64}"/>
    <cellStyle name="20% - Accent1 2 3 3 6 2 2" xfId="34344" xr:uid="{A342E325-074B-4FAD-AD71-FAEA4C8502A6}"/>
    <cellStyle name="20% - Accent1 2 3 3 6 3" xfId="19355" xr:uid="{5AAEA42E-320A-4FF7-9B0D-6A6C0F2F9DB8}"/>
    <cellStyle name="20% - Accent1 2 3 3 6 3 2" xfId="41839" xr:uid="{76734784-E7E8-4E8E-8CBD-E74C22DA791E}"/>
    <cellStyle name="20% - Accent1 2 3 3 6 4" xfId="26848" xr:uid="{62C6400B-D042-4393-86DA-0F1B6AB99AD2}"/>
    <cellStyle name="20% - Accent1 2 3 3 7" xfId="8114" xr:uid="{C0D2D156-2F22-4171-9C65-86964820403C}"/>
    <cellStyle name="20% - Accent1 2 3 3 7 2" xfId="30598" xr:uid="{57192334-B8DA-4C87-879A-9C2E5A8539E3}"/>
    <cellStyle name="20% - Accent1 2 3 3 8" xfId="15609" xr:uid="{BC04BBD3-E10E-44BF-A9E4-90F6CFB10707}"/>
    <cellStyle name="20% - Accent1 2 3 3 8 2" xfId="38093" xr:uid="{2ECB5C81-C614-4E4A-ACE0-06BF606FCDBC}"/>
    <cellStyle name="20% - Accent1 2 3 3 9" xfId="23102" xr:uid="{5CF88D76-525C-41D1-BFDA-69239A2C47F3}"/>
    <cellStyle name="20% - Accent1 2 3 4" xfId="720" xr:uid="{70AE2524-F3B3-4496-9EE6-9C7B9CA670C7}"/>
    <cellStyle name="20% - Accent1 2 3 4 2" xfId="1364" xr:uid="{CED0612A-7F67-4B0C-8820-77E61D5E9E15}"/>
    <cellStyle name="20% - Accent1 2 3 4 2 2" xfId="2615" xr:uid="{662AB901-FC03-4B40-8332-32D3B4833AEE}"/>
    <cellStyle name="20% - Accent1 2 3 4 2 2 2" xfId="6378" xr:uid="{88E8EE47-560E-43B9-A408-D2CEEFD68A5D}"/>
    <cellStyle name="20% - Accent1 2 3 4 2 2 2 2" xfId="13890" xr:uid="{279598B0-A179-4864-9786-A3C5F0AE69F9}"/>
    <cellStyle name="20% - Accent1 2 3 4 2 2 2 2 2" xfId="36374" xr:uid="{63E05D2B-59D2-49AF-B631-974BA0854629}"/>
    <cellStyle name="20% - Accent1 2 3 4 2 2 2 3" xfId="21385" xr:uid="{628C0DB2-01EA-4B21-BFE2-4B11EE95FE62}"/>
    <cellStyle name="20% - Accent1 2 3 4 2 2 2 3 2" xfId="43869" xr:uid="{88FB028B-86F8-42CA-8BE8-2C402CAB373B}"/>
    <cellStyle name="20% - Accent1 2 3 4 2 2 2 4" xfId="28878" xr:uid="{6B4FB51F-D374-4031-8F03-73272F72EA6B}"/>
    <cellStyle name="20% - Accent1 2 3 4 2 2 3" xfId="10144" xr:uid="{011E0213-0836-45F7-B36E-572CF69889B7}"/>
    <cellStyle name="20% - Accent1 2 3 4 2 2 3 2" xfId="32628" xr:uid="{E4893421-CA6F-4D0A-9390-A3FC30266AC0}"/>
    <cellStyle name="20% - Accent1 2 3 4 2 2 4" xfId="17639" xr:uid="{B5E71CC8-D76C-425D-B148-EAD286F6B9A5}"/>
    <cellStyle name="20% - Accent1 2 3 4 2 2 4 2" xfId="40123" xr:uid="{1BED8539-04F8-44E7-B783-B9D7BC3ED0D1}"/>
    <cellStyle name="20% - Accent1 2 3 4 2 2 5" xfId="25132" xr:uid="{3FBCBFFD-4C24-498B-8091-EB47C174ED69}"/>
    <cellStyle name="20% - Accent1 2 3 4 2 3" xfId="3863" xr:uid="{E8D5000C-728D-42EC-A54B-6F51C529D5C6}"/>
    <cellStyle name="20% - Accent1 2 3 4 2 3 2" xfId="7625" xr:uid="{DC4BB0DF-A32D-41CD-9A57-6FA39CDB1FC7}"/>
    <cellStyle name="20% - Accent1 2 3 4 2 3 2 2" xfId="15137" xr:uid="{6CD9EA6D-8BDF-417C-AAEB-EB20AF2FE920}"/>
    <cellStyle name="20% - Accent1 2 3 4 2 3 2 2 2" xfId="37621" xr:uid="{2E4CF16B-0EA3-47F9-8FA6-35A8863017A1}"/>
    <cellStyle name="20% - Accent1 2 3 4 2 3 2 3" xfId="22632" xr:uid="{89E358CA-1E1A-43BE-BAB3-D2FF0B1EB62D}"/>
    <cellStyle name="20% - Accent1 2 3 4 2 3 2 3 2" xfId="45116" xr:uid="{709A050D-16F0-4C6E-9E2B-D4A2DF8CB3FE}"/>
    <cellStyle name="20% - Accent1 2 3 4 2 3 2 4" xfId="30125" xr:uid="{FE1B682D-2FAD-41E7-82DC-064B6C192EE4}"/>
    <cellStyle name="20% - Accent1 2 3 4 2 3 3" xfId="11391" xr:uid="{6114E6A8-9D5B-48A4-8A3F-5927D0C63589}"/>
    <cellStyle name="20% - Accent1 2 3 4 2 3 3 2" xfId="33875" xr:uid="{87A7751A-8D0F-44C9-9C24-FC16903D1DB3}"/>
    <cellStyle name="20% - Accent1 2 3 4 2 3 4" xfId="18886" xr:uid="{904A687A-44ED-4102-BD71-997D7DE4964E}"/>
    <cellStyle name="20% - Accent1 2 3 4 2 3 4 2" xfId="41370" xr:uid="{D1770DE7-0E62-404A-9508-86B40888156E}"/>
    <cellStyle name="20% - Accent1 2 3 4 2 3 5" xfId="26379" xr:uid="{D29A8513-2AF7-4CE3-849B-1AFB6915BFC2}"/>
    <cellStyle name="20% - Accent1 2 3 4 2 4" xfId="5131" xr:uid="{C8EB35EA-F2F1-4A01-90A5-541B350B3674}"/>
    <cellStyle name="20% - Accent1 2 3 4 2 4 2" xfId="12643" xr:uid="{045ECE72-F504-46F6-879E-DDA064AE9631}"/>
    <cellStyle name="20% - Accent1 2 3 4 2 4 2 2" xfId="35127" xr:uid="{FB282389-F078-4FE7-8AB3-8E0525311EA0}"/>
    <cellStyle name="20% - Accent1 2 3 4 2 4 3" xfId="20138" xr:uid="{538FBD0B-3512-4501-A3DD-91AD3B61F1EB}"/>
    <cellStyle name="20% - Accent1 2 3 4 2 4 3 2" xfId="42622" xr:uid="{F2AE1AF4-AF24-4F81-B934-4B643DAEDD25}"/>
    <cellStyle name="20% - Accent1 2 3 4 2 4 4" xfId="27631" xr:uid="{0C85E3E1-4979-41C0-B5CD-630E24F61141}"/>
    <cellStyle name="20% - Accent1 2 3 4 2 5" xfId="8897" xr:uid="{B19D041E-FF98-4D90-B2C5-58C096028F90}"/>
    <cellStyle name="20% - Accent1 2 3 4 2 5 2" xfId="31381" xr:uid="{D00AE747-B691-4109-B676-0133135B4F89}"/>
    <cellStyle name="20% - Accent1 2 3 4 2 6" xfId="16392" xr:uid="{F2627E24-A171-4285-98FE-832549E8547A}"/>
    <cellStyle name="20% - Accent1 2 3 4 2 6 2" xfId="38876" xr:uid="{4367AB20-EF8A-4240-AED9-C6F1DF44DCCD}"/>
    <cellStyle name="20% - Accent1 2 3 4 2 7" xfId="23885" xr:uid="{43A302BF-9361-432F-B3DB-235620112AAD}"/>
    <cellStyle name="20% - Accent1 2 3 4 3" xfId="1987" xr:uid="{545C11A1-DB0F-443D-9CCF-38BADB8AEB36}"/>
    <cellStyle name="20% - Accent1 2 3 4 3 2" xfId="5754" xr:uid="{AACFA225-5FFA-4D70-AF3F-349CD433E0FB}"/>
    <cellStyle name="20% - Accent1 2 3 4 3 2 2" xfId="13266" xr:uid="{91A9AF0E-6D4E-4D31-A758-9C8F199E7F97}"/>
    <cellStyle name="20% - Accent1 2 3 4 3 2 2 2" xfId="35750" xr:uid="{74BCC3E1-AB98-4F67-8468-459D0FC3BB93}"/>
    <cellStyle name="20% - Accent1 2 3 4 3 2 3" xfId="20761" xr:uid="{E1FD6292-1233-4472-AAC3-2014D6268402}"/>
    <cellStyle name="20% - Accent1 2 3 4 3 2 3 2" xfId="43245" xr:uid="{BED9FF87-E1DD-412E-A391-3E5D9E66F618}"/>
    <cellStyle name="20% - Accent1 2 3 4 3 2 4" xfId="28254" xr:uid="{38C472AE-3715-48F3-B354-C585DA204881}"/>
    <cellStyle name="20% - Accent1 2 3 4 3 3" xfId="9520" xr:uid="{9F49506D-1110-4DBE-AB75-16F13376D06B}"/>
    <cellStyle name="20% - Accent1 2 3 4 3 3 2" xfId="32004" xr:uid="{E887D0E7-A0FB-4EAE-A084-5B71A051F461}"/>
    <cellStyle name="20% - Accent1 2 3 4 3 4" xfId="17015" xr:uid="{9042A20A-68A5-409B-AC74-9A0E537FBD11}"/>
    <cellStyle name="20% - Accent1 2 3 4 3 4 2" xfId="39499" xr:uid="{C87F5787-32FF-4B40-8E43-C9D787185DAB}"/>
    <cellStyle name="20% - Accent1 2 3 4 3 5" xfId="24508" xr:uid="{A2B01523-54FC-4E56-9983-9127476109C4}"/>
    <cellStyle name="20% - Accent1 2 3 4 4" xfId="3239" xr:uid="{17F45DF5-8EB2-49C5-AF37-1E6496C14DED}"/>
    <cellStyle name="20% - Accent1 2 3 4 4 2" xfId="7001" xr:uid="{B8A735E6-1754-41EB-A3D3-5FDABFC443FB}"/>
    <cellStyle name="20% - Accent1 2 3 4 4 2 2" xfId="14513" xr:uid="{C27C56CD-B59A-46D3-A320-2C1FD0D29483}"/>
    <cellStyle name="20% - Accent1 2 3 4 4 2 2 2" xfId="36997" xr:uid="{406C0E89-5098-40B9-A2FB-0882FE87A53E}"/>
    <cellStyle name="20% - Accent1 2 3 4 4 2 3" xfId="22008" xr:uid="{4607C63D-FA96-49FC-9641-0F18E715721F}"/>
    <cellStyle name="20% - Accent1 2 3 4 4 2 3 2" xfId="44492" xr:uid="{823C9C39-1B1B-474B-A507-83DCB4F8EA55}"/>
    <cellStyle name="20% - Accent1 2 3 4 4 2 4" xfId="29501" xr:uid="{A0FB51CF-4B44-43F4-A4AC-D6E96A456298}"/>
    <cellStyle name="20% - Accent1 2 3 4 4 3" xfId="10767" xr:uid="{735B6D53-9748-4D3E-914B-51BCB91D5158}"/>
    <cellStyle name="20% - Accent1 2 3 4 4 3 2" xfId="33251" xr:uid="{545809E9-25D4-4CB7-BC4D-9C6A202E0848}"/>
    <cellStyle name="20% - Accent1 2 3 4 4 4" xfId="18262" xr:uid="{37AAB2A5-5AA0-4E68-B9D5-703B78844C8F}"/>
    <cellStyle name="20% - Accent1 2 3 4 4 4 2" xfId="40746" xr:uid="{1DB476EC-D3AE-47D1-800D-D8F5A78D191A}"/>
    <cellStyle name="20% - Accent1 2 3 4 4 5" xfId="25755" xr:uid="{D841C423-EDA7-4C85-982B-F6A141D9738B}"/>
    <cellStyle name="20% - Accent1 2 3 4 5" xfId="4507" xr:uid="{7BCDE027-78D8-4F0E-8BCF-93366DD29E54}"/>
    <cellStyle name="20% - Accent1 2 3 4 5 2" xfId="12019" xr:uid="{5542E508-4145-4BD5-9B9A-736807073636}"/>
    <cellStyle name="20% - Accent1 2 3 4 5 2 2" xfId="34503" xr:uid="{127B69EF-3DA4-4908-8004-0FE3B73EBE0A}"/>
    <cellStyle name="20% - Accent1 2 3 4 5 3" xfId="19514" xr:uid="{1E16067E-5D5A-4438-9872-DFD9989E91B1}"/>
    <cellStyle name="20% - Accent1 2 3 4 5 3 2" xfId="41998" xr:uid="{C9354979-3DFE-4870-BF53-AFBAC1CB0D12}"/>
    <cellStyle name="20% - Accent1 2 3 4 5 4" xfId="27007" xr:uid="{AA884A8C-C271-4E1C-8303-717EDB0C778B}"/>
    <cellStyle name="20% - Accent1 2 3 4 6" xfId="8273" xr:uid="{E130DE58-5147-4E52-BB0C-9FC24A96576C}"/>
    <cellStyle name="20% - Accent1 2 3 4 6 2" xfId="30757" xr:uid="{9DCF4298-A44F-4847-B14C-092C1D0A3148}"/>
    <cellStyle name="20% - Accent1 2 3 4 7" xfId="15768" xr:uid="{5940D8DE-996A-4ECC-A231-5108C3F0716F}"/>
    <cellStyle name="20% - Accent1 2 3 4 7 2" xfId="38252" xr:uid="{890457AF-3E4E-42B6-A353-17EED1C977A4}"/>
    <cellStyle name="20% - Accent1 2 3 4 8" xfId="23261" xr:uid="{D0AEBDF3-E060-43F9-A194-86EEB2254F07}"/>
    <cellStyle name="20% - Accent1 2 3 5" xfId="1050" xr:uid="{EA4D0D0D-6073-428B-8083-66351259FF27}"/>
    <cellStyle name="20% - Accent1 2 3 5 2" xfId="2301" xr:uid="{6392DA46-3E7C-467D-8CDF-BBBB00645C3D}"/>
    <cellStyle name="20% - Accent1 2 3 5 2 2" xfId="6065" xr:uid="{D2C62D58-2911-4F09-9120-67BFC9625750}"/>
    <cellStyle name="20% - Accent1 2 3 5 2 2 2" xfId="13577" xr:uid="{C8A9F1D0-0451-443F-ACA6-DA5C6C4B63A9}"/>
    <cellStyle name="20% - Accent1 2 3 5 2 2 2 2" xfId="36061" xr:uid="{2F480D2F-6A4E-4AA9-9AA1-5004EDFE64B2}"/>
    <cellStyle name="20% - Accent1 2 3 5 2 2 3" xfId="21072" xr:uid="{61F357C5-2102-4918-BD17-227B8DD6B60F}"/>
    <cellStyle name="20% - Accent1 2 3 5 2 2 3 2" xfId="43556" xr:uid="{B353ED22-ACE0-46E6-B793-37EACD5E0CD9}"/>
    <cellStyle name="20% - Accent1 2 3 5 2 2 4" xfId="28565" xr:uid="{44B103EA-F35C-4E1D-9E79-C9F39464AF4B}"/>
    <cellStyle name="20% - Accent1 2 3 5 2 3" xfId="9831" xr:uid="{D3B7300C-D3CA-484D-B202-725FE7FEA3AB}"/>
    <cellStyle name="20% - Accent1 2 3 5 2 3 2" xfId="32315" xr:uid="{7AD26126-08DF-4199-8CC4-2346B4F4F6F9}"/>
    <cellStyle name="20% - Accent1 2 3 5 2 4" xfId="17326" xr:uid="{AE232D76-EFF5-4330-A2D6-5A1516114FC1}"/>
    <cellStyle name="20% - Accent1 2 3 5 2 4 2" xfId="39810" xr:uid="{E62FD60B-EB1B-4CF5-99D9-0F2930ACD1C6}"/>
    <cellStyle name="20% - Accent1 2 3 5 2 5" xfId="24819" xr:uid="{73ED3E01-E2C4-4FD0-ADD3-F529202CF610}"/>
    <cellStyle name="20% - Accent1 2 3 5 3" xfId="3550" xr:uid="{BC90CCB2-DDEC-41DA-A659-9AEB727B332A}"/>
    <cellStyle name="20% - Accent1 2 3 5 3 2" xfId="7312" xr:uid="{6362E1D3-469A-4305-A168-38BFEE91B0D0}"/>
    <cellStyle name="20% - Accent1 2 3 5 3 2 2" xfId="14824" xr:uid="{971B4D5C-8C16-433B-8519-B66B253E78B5}"/>
    <cellStyle name="20% - Accent1 2 3 5 3 2 2 2" xfId="37308" xr:uid="{225BA51B-F26B-4D12-9548-1765FB0951EE}"/>
    <cellStyle name="20% - Accent1 2 3 5 3 2 3" xfId="22319" xr:uid="{8C6CA241-37D2-49C7-86C5-3523C82E73F7}"/>
    <cellStyle name="20% - Accent1 2 3 5 3 2 3 2" xfId="44803" xr:uid="{B421FC73-8C30-4803-8F01-E5C7A573ADD2}"/>
    <cellStyle name="20% - Accent1 2 3 5 3 2 4" xfId="29812" xr:uid="{8496D50B-44BF-453A-B5BB-3D7343F538CF}"/>
    <cellStyle name="20% - Accent1 2 3 5 3 3" xfId="11078" xr:uid="{ADBA53A5-DED1-4F5A-A83D-E46C41B91652}"/>
    <cellStyle name="20% - Accent1 2 3 5 3 3 2" xfId="33562" xr:uid="{FE148E27-2CC4-4DAB-B84D-884CA41A48BB}"/>
    <cellStyle name="20% - Accent1 2 3 5 3 4" xfId="18573" xr:uid="{5DB3B3D7-8D52-4260-99B0-5CDC998D2ED4}"/>
    <cellStyle name="20% - Accent1 2 3 5 3 4 2" xfId="41057" xr:uid="{1C5AE831-0059-45F2-B762-564EFCC9BE35}"/>
    <cellStyle name="20% - Accent1 2 3 5 3 5" xfId="26066" xr:uid="{AA5DA9F1-7405-414A-BD9E-7912CA077128}"/>
    <cellStyle name="20% - Accent1 2 3 5 4" xfId="4818" xr:uid="{172EC280-6FDF-444B-9312-758092E04E7A}"/>
    <cellStyle name="20% - Accent1 2 3 5 4 2" xfId="12330" xr:uid="{287A5C75-8286-4977-A7CF-E0845BF69314}"/>
    <cellStyle name="20% - Accent1 2 3 5 4 2 2" xfId="34814" xr:uid="{F379CD9C-5470-47D6-81D8-412C6851D21A}"/>
    <cellStyle name="20% - Accent1 2 3 5 4 3" xfId="19825" xr:uid="{FF2EA5D0-9CA9-45C6-B1C0-EA30A648317A}"/>
    <cellStyle name="20% - Accent1 2 3 5 4 3 2" xfId="42309" xr:uid="{95548A24-D671-4D7F-A038-E1660363ACD3}"/>
    <cellStyle name="20% - Accent1 2 3 5 4 4" xfId="27318" xr:uid="{A3EA341B-9F92-4945-88BD-81051E48D0C8}"/>
    <cellStyle name="20% - Accent1 2 3 5 5" xfId="8584" xr:uid="{423DE640-EB58-482B-8015-8E3981776E21}"/>
    <cellStyle name="20% - Accent1 2 3 5 5 2" xfId="31068" xr:uid="{B2E18E05-7890-4D65-A1FB-30E06511837A}"/>
    <cellStyle name="20% - Accent1 2 3 5 6" xfId="16079" xr:uid="{4B91E3EB-3A0F-4991-84B9-611F0931C420}"/>
    <cellStyle name="20% - Accent1 2 3 5 6 2" xfId="38563" xr:uid="{FAF6E16B-32E7-48E6-8C41-7221CB91F524}"/>
    <cellStyle name="20% - Accent1 2 3 5 7" xfId="23572" xr:uid="{8C21A6DD-63CF-4A02-B4CF-E01664EF6FB7}"/>
    <cellStyle name="20% - Accent1 2 3 6" xfId="1674" xr:uid="{8714D718-A2DF-4774-B972-63D12DE14573}"/>
    <cellStyle name="20% - Accent1 2 3 6 2" xfId="5441" xr:uid="{D477CAAC-407B-4D61-80F1-B79BBDE7CEBD}"/>
    <cellStyle name="20% - Accent1 2 3 6 2 2" xfId="12953" xr:uid="{33175EB4-971F-49F1-8374-71FD3FECFAA1}"/>
    <cellStyle name="20% - Accent1 2 3 6 2 2 2" xfId="35437" xr:uid="{92420879-D163-4051-8A4C-99683776D7DB}"/>
    <cellStyle name="20% - Accent1 2 3 6 2 3" xfId="20448" xr:uid="{57D4427D-FEC3-41D9-BB1D-31F89B529E18}"/>
    <cellStyle name="20% - Accent1 2 3 6 2 3 2" xfId="42932" xr:uid="{6564AFB7-09D8-4140-8898-0B2A4A20E335}"/>
    <cellStyle name="20% - Accent1 2 3 6 2 4" xfId="27941" xr:uid="{F6CD6F26-5C3F-4B85-AA48-D8758556BD5C}"/>
    <cellStyle name="20% - Accent1 2 3 6 3" xfId="9207" xr:uid="{4E81F254-8863-42CF-B1C9-B5B708DF4CA3}"/>
    <cellStyle name="20% - Accent1 2 3 6 3 2" xfId="31691" xr:uid="{510D27FC-6E43-4EFB-9C89-191144A2508F}"/>
    <cellStyle name="20% - Accent1 2 3 6 4" xfId="16702" xr:uid="{793A5CD5-DBE9-44E9-BC1E-61A63DC1B02A}"/>
    <cellStyle name="20% - Accent1 2 3 6 4 2" xfId="39186" xr:uid="{89A75474-81AD-4F47-B5C7-9907A1C0C64B}"/>
    <cellStyle name="20% - Accent1 2 3 6 5" xfId="24195" xr:uid="{B18AE27B-C683-4D4C-BAB3-E4C8E218C679}"/>
    <cellStyle name="20% - Accent1 2 3 7" xfId="2926" xr:uid="{3C961602-DED4-4972-A41C-9077936C89AF}"/>
    <cellStyle name="20% - Accent1 2 3 7 2" xfId="6688" xr:uid="{FD2A8630-7321-4AD8-8CCC-A24FD9F0402D}"/>
    <cellStyle name="20% - Accent1 2 3 7 2 2" xfId="14200" xr:uid="{4C096E33-BD22-4F5F-A311-FB79694B7C6B}"/>
    <cellStyle name="20% - Accent1 2 3 7 2 2 2" xfId="36684" xr:uid="{5500ABCB-CC04-4812-A45E-BF689B32A9B3}"/>
    <cellStyle name="20% - Accent1 2 3 7 2 3" xfId="21695" xr:uid="{8BA109B7-F43D-40BC-B380-78512D939D65}"/>
    <cellStyle name="20% - Accent1 2 3 7 2 3 2" xfId="44179" xr:uid="{E3B7E9ED-4CA0-4441-9AB8-474E3E2CE92F}"/>
    <cellStyle name="20% - Accent1 2 3 7 2 4" xfId="29188" xr:uid="{85D760FE-0077-4080-844D-E54A21A0A7FA}"/>
    <cellStyle name="20% - Accent1 2 3 7 3" xfId="10454" xr:uid="{9BE4EF71-39A3-477F-8112-4D8D34CB92C0}"/>
    <cellStyle name="20% - Accent1 2 3 7 3 2" xfId="32938" xr:uid="{03311B60-92BE-493D-8356-0E1549EFE74B}"/>
    <cellStyle name="20% - Accent1 2 3 7 4" xfId="17949" xr:uid="{55219060-D241-4E08-9B8D-459B6B951FE7}"/>
    <cellStyle name="20% - Accent1 2 3 7 4 2" xfId="40433" xr:uid="{C13007B2-C936-4509-B5A2-B7BCA0C08480}"/>
    <cellStyle name="20% - Accent1 2 3 7 5" xfId="25442" xr:uid="{1B125A15-54BB-47BF-BF89-376D00846D49}"/>
    <cellStyle name="20% - Accent1 2 3 8" xfId="4193" xr:uid="{D7539347-5C5C-4A3B-A2FA-23FEDF65F20D}"/>
    <cellStyle name="20% - Accent1 2 3 8 2" xfId="11706" xr:uid="{6D96467C-F6BD-48E5-962B-A84F78D833A5}"/>
    <cellStyle name="20% - Accent1 2 3 8 2 2" xfId="34190" xr:uid="{47788820-286D-41D8-9176-5A90991033BA}"/>
    <cellStyle name="20% - Accent1 2 3 8 3" xfId="19201" xr:uid="{67B2BD6A-AB52-417D-AC30-80BF159AD194}"/>
    <cellStyle name="20% - Accent1 2 3 8 3 2" xfId="41685" xr:uid="{F4CF6F4D-CABA-4D41-A2E6-2AB4D5B631BA}"/>
    <cellStyle name="20% - Accent1 2 3 8 4" xfId="26694" xr:uid="{782B0ECE-BC62-462A-8A47-843D9CD160B6}"/>
    <cellStyle name="20% - Accent1 2 3 9" xfId="7959" xr:uid="{3AB4CC6E-8609-408E-ABF0-8E78436C8D09}"/>
    <cellStyle name="20% - Accent1 2 3 9 2" xfId="30443" xr:uid="{A17BBE13-0C73-4B33-8BB6-D73FC65FCD25}"/>
    <cellStyle name="20% - Accent1 2 4" xfId="344" xr:uid="{8DD56BC8-EAAD-4B54-81DE-36C366A4B06A}"/>
    <cellStyle name="20% - Accent1 2 4 10" xfId="22987" xr:uid="{DEDCC7C7-E015-4F6A-AEE8-C3AC9615207A}"/>
    <cellStyle name="20% - Accent1 2 4 2" xfId="573" xr:uid="{095534AD-C999-4729-89BF-A8E424706285}"/>
    <cellStyle name="20% - Accent1 2 4 2 2" xfId="918" xr:uid="{9BB31DCF-C46D-45A1-BE0F-093E5CC27E39}"/>
    <cellStyle name="20% - Accent1 2 4 2 2 2" xfId="1558" xr:uid="{334CAFE8-5B6D-4312-84DB-8E3C6ED28E79}"/>
    <cellStyle name="20% - Accent1 2 4 2 2 2 2" xfId="2809" xr:uid="{DAA9E12A-54B6-4FB0-95D7-8AC0EE3923E8}"/>
    <cellStyle name="20% - Accent1 2 4 2 2 2 2 2" xfId="6572" xr:uid="{9DB11F48-0E6D-4201-A982-85AE8F577610}"/>
    <cellStyle name="20% - Accent1 2 4 2 2 2 2 2 2" xfId="14084" xr:uid="{D919E4F1-CDDD-40BE-8B18-670753909B08}"/>
    <cellStyle name="20% - Accent1 2 4 2 2 2 2 2 2 2" xfId="36568" xr:uid="{047D2E09-899F-43EA-A9BF-D73E05F5A81B}"/>
    <cellStyle name="20% - Accent1 2 4 2 2 2 2 2 3" xfId="21579" xr:uid="{36420987-75F0-434D-BE7D-77DA2A65CA90}"/>
    <cellStyle name="20% - Accent1 2 4 2 2 2 2 2 3 2" xfId="44063" xr:uid="{927C8774-248D-4566-ABDB-E0F9B58C9997}"/>
    <cellStyle name="20% - Accent1 2 4 2 2 2 2 2 4" xfId="29072" xr:uid="{0EA1579A-29CA-4AEC-9D3C-A412BACA9669}"/>
    <cellStyle name="20% - Accent1 2 4 2 2 2 2 3" xfId="10338" xr:uid="{6D05730B-8311-4845-BB28-4149FD77DB5C}"/>
    <cellStyle name="20% - Accent1 2 4 2 2 2 2 3 2" xfId="32822" xr:uid="{B795B327-4063-4935-9221-560C0C72B82E}"/>
    <cellStyle name="20% - Accent1 2 4 2 2 2 2 4" xfId="17833" xr:uid="{5DAD4E10-E1BF-488A-ACC9-61284F380163}"/>
    <cellStyle name="20% - Accent1 2 4 2 2 2 2 4 2" xfId="40317" xr:uid="{3EADB482-925C-4BCB-8C58-3D9A639D7CF6}"/>
    <cellStyle name="20% - Accent1 2 4 2 2 2 2 5" xfId="25326" xr:uid="{93372B13-C988-491B-9BCA-A739B8DCC305}"/>
    <cellStyle name="20% - Accent1 2 4 2 2 2 3" xfId="4057" xr:uid="{5FB81FAF-0A2D-47A1-8922-BC9833A7057B}"/>
    <cellStyle name="20% - Accent1 2 4 2 2 2 3 2" xfId="7819" xr:uid="{63F16B56-E6B6-441A-B0C2-A24FAA863EFF}"/>
    <cellStyle name="20% - Accent1 2 4 2 2 2 3 2 2" xfId="15331" xr:uid="{8D37CE17-D5E7-4AAC-8B3E-018299697F6E}"/>
    <cellStyle name="20% - Accent1 2 4 2 2 2 3 2 2 2" xfId="37815" xr:uid="{2B940B3D-AA28-4C0A-B50C-403BFAEAFA29}"/>
    <cellStyle name="20% - Accent1 2 4 2 2 2 3 2 3" xfId="22826" xr:uid="{BC0AB919-AB68-43EC-98DE-022715C7F19F}"/>
    <cellStyle name="20% - Accent1 2 4 2 2 2 3 2 3 2" xfId="45310" xr:uid="{8EB14308-6563-45F9-809A-AC3F2C3CB0B4}"/>
    <cellStyle name="20% - Accent1 2 4 2 2 2 3 2 4" xfId="30319" xr:uid="{9BB95B69-9459-4E3D-855E-C8EF760FFB2B}"/>
    <cellStyle name="20% - Accent1 2 4 2 2 2 3 3" xfId="11585" xr:uid="{BAF345CA-1211-481E-ADB5-E2D92A23E9E5}"/>
    <cellStyle name="20% - Accent1 2 4 2 2 2 3 3 2" xfId="34069" xr:uid="{638BEAAC-5C18-4E96-840A-364AF78044A5}"/>
    <cellStyle name="20% - Accent1 2 4 2 2 2 3 4" xfId="19080" xr:uid="{708E7ED7-FF22-4C1B-ADE1-B4CE8EA8E125}"/>
    <cellStyle name="20% - Accent1 2 4 2 2 2 3 4 2" xfId="41564" xr:uid="{C311F00A-88E5-471C-B691-1EF7FD23B8B7}"/>
    <cellStyle name="20% - Accent1 2 4 2 2 2 3 5" xfId="26573" xr:uid="{AD5643C9-2B0D-41E8-9133-E72FEF55F52D}"/>
    <cellStyle name="20% - Accent1 2 4 2 2 2 4" xfId="5325" xr:uid="{9A5D02AC-3D00-4D9F-80D4-739BB5929B79}"/>
    <cellStyle name="20% - Accent1 2 4 2 2 2 4 2" xfId="12837" xr:uid="{86FC3140-52D3-4031-AD21-7ACE9FE252C0}"/>
    <cellStyle name="20% - Accent1 2 4 2 2 2 4 2 2" xfId="35321" xr:uid="{F6FC859E-125D-46B9-9EDD-EFF3893A0BF2}"/>
    <cellStyle name="20% - Accent1 2 4 2 2 2 4 3" xfId="20332" xr:uid="{07E803DC-BA08-4613-A46A-5C4FC13B3BB2}"/>
    <cellStyle name="20% - Accent1 2 4 2 2 2 4 3 2" xfId="42816" xr:uid="{2C491D01-2BB5-4806-884A-010DE6903BF4}"/>
    <cellStyle name="20% - Accent1 2 4 2 2 2 4 4" xfId="27825" xr:uid="{9B7C290B-170A-41D8-8884-849F96207007}"/>
    <cellStyle name="20% - Accent1 2 4 2 2 2 5" xfId="9091" xr:uid="{259B3FCC-E1C8-4B3F-9340-50E9EC91A743}"/>
    <cellStyle name="20% - Accent1 2 4 2 2 2 5 2" xfId="31575" xr:uid="{8A9A4C56-7EAE-4BAF-ABEE-19F60438B057}"/>
    <cellStyle name="20% - Accent1 2 4 2 2 2 6" xfId="16586" xr:uid="{2982851F-B39C-4177-A4E2-D90316C708B3}"/>
    <cellStyle name="20% - Accent1 2 4 2 2 2 6 2" xfId="39070" xr:uid="{05AFE726-655D-470A-926C-05AE49130875}"/>
    <cellStyle name="20% - Accent1 2 4 2 2 2 7" xfId="24079" xr:uid="{CDE3B17A-EE48-40EC-8BD6-B9B24B5AA006}"/>
    <cellStyle name="20% - Accent1 2 4 2 2 3" xfId="2181" xr:uid="{FBF1B943-8371-47C9-A66D-1CA89A79BDFF}"/>
    <cellStyle name="20% - Accent1 2 4 2 2 3 2" xfId="5948" xr:uid="{DA0BE3B6-0B0B-4D04-8C4D-E51D2E326A61}"/>
    <cellStyle name="20% - Accent1 2 4 2 2 3 2 2" xfId="13460" xr:uid="{346036DF-B762-4B47-867E-7F8C0720A93B}"/>
    <cellStyle name="20% - Accent1 2 4 2 2 3 2 2 2" xfId="35944" xr:uid="{B65CE0CE-E211-4013-BF47-E6B099FC2B83}"/>
    <cellStyle name="20% - Accent1 2 4 2 2 3 2 3" xfId="20955" xr:uid="{9E48D126-90B9-4EFD-8229-B66F82297B9C}"/>
    <cellStyle name="20% - Accent1 2 4 2 2 3 2 3 2" xfId="43439" xr:uid="{813BE2F9-6710-4257-9033-D37AFE2E2E1B}"/>
    <cellStyle name="20% - Accent1 2 4 2 2 3 2 4" xfId="28448" xr:uid="{45C0D375-83FF-4D51-9FA6-0B3FBC7D000A}"/>
    <cellStyle name="20% - Accent1 2 4 2 2 3 3" xfId="9714" xr:uid="{6C5D14E4-E811-46CD-B88D-1E9C78476AD2}"/>
    <cellStyle name="20% - Accent1 2 4 2 2 3 3 2" xfId="32198" xr:uid="{34EE5676-EA75-4D43-8F10-FF2423506A38}"/>
    <cellStyle name="20% - Accent1 2 4 2 2 3 4" xfId="17209" xr:uid="{DA74C9CB-4973-457B-AE4D-F5E1A4DDD1FE}"/>
    <cellStyle name="20% - Accent1 2 4 2 2 3 4 2" xfId="39693" xr:uid="{DA4C5775-D45E-42D3-8777-47D1C599F27B}"/>
    <cellStyle name="20% - Accent1 2 4 2 2 3 5" xfId="24702" xr:uid="{C76FA353-BD41-4ED8-A53A-96EF5B7E0080}"/>
    <cellStyle name="20% - Accent1 2 4 2 2 4" xfId="3433" xr:uid="{768AC6DE-C2ED-4B36-80BB-6FC0A48BC91C}"/>
    <cellStyle name="20% - Accent1 2 4 2 2 4 2" xfId="7195" xr:uid="{E6880F4E-96EF-43D9-9C2B-146807B1FBEF}"/>
    <cellStyle name="20% - Accent1 2 4 2 2 4 2 2" xfId="14707" xr:uid="{6A2024C1-9622-4CD9-8C4C-C6D344477911}"/>
    <cellStyle name="20% - Accent1 2 4 2 2 4 2 2 2" xfId="37191" xr:uid="{C7D33DD0-EDC3-40CD-9452-17A477832E68}"/>
    <cellStyle name="20% - Accent1 2 4 2 2 4 2 3" xfId="22202" xr:uid="{EE040BC2-8B03-4898-A48F-F25596273CC6}"/>
    <cellStyle name="20% - Accent1 2 4 2 2 4 2 3 2" xfId="44686" xr:uid="{16C77DAD-41F5-41A4-B691-ADC2D11F928A}"/>
    <cellStyle name="20% - Accent1 2 4 2 2 4 2 4" xfId="29695" xr:uid="{0D41C5BF-DCCA-4EFB-96C4-E49401502004}"/>
    <cellStyle name="20% - Accent1 2 4 2 2 4 3" xfId="10961" xr:uid="{C4A09E9F-39BA-4F9A-99D0-DC636EC30670}"/>
    <cellStyle name="20% - Accent1 2 4 2 2 4 3 2" xfId="33445" xr:uid="{E828C35C-1CF4-411B-A801-20B4444E8003}"/>
    <cellStyle name="20% - Accent1 2 4 2 2 4 4" xfId="18456" xr:uid="{F0229E42-336E-4437-BEB2-ACFE3D6DAECB}"/>
    <cellStyle name="20% - Accent1 2 4 2 2 4 4 2" xfId="40940" xr:uid="{2D7160E5-5D1E-4551-99A2-66B206A87B02}"/>
    <cellStyle name="20% - Accent1 2 4 2 2 4 5" xfId="25949" xr:uid="{C7AC2F84-2FE6-4804-9B52-F36B86B025DB}"/>
    <cellStyle name="20% - Accent1 2 4 2 2 5" xfId="4701" xr:uid="{19D995BB-8498-4BC0-91C8-F861F422D0CB}"/>
    <cellStyle name="20% - Accent1 2 4 2 2 5 2" xfId="12213" xr:uid="{3080548F-C1F6-45AB-829E-24D25FCFE5C2}"/>
    <cellStyle name="20% - Accent1 2 4 2 2 5 2 2" xfId="34697" xr:uid="{C1C0E80A-98EE-415F-BFC5-69A651557EBB}"/>
    <cellStyle name="20% - Accent1 2 4 2 2 5 3" xfId="19708" xr:uid="{F4CF61FE-FD71-4341-8A35-7EAE0336C367}"/>
    <cellStyle name="20% - Accent1 2 4 2 2 5 3 2" xfId="42192" xr:uid="{22E48DC8-85FA-44FB-9436-7451182D4B54}"/>
    <cellStyle name="20% - Accent1 2 4 2 2 5 4" xfId="27201" xr:uid="{3D641A99-8189-4C80-9FEF-C09BEC3F0708}"/>
    <cellStyle name="20% - Accent1 2 4 2 2 6" xfId="8467" xr:uid="{B997C71B-3566-4459-8C37-E26F717F5FD4}"/>
    <cellStyle name="20% - Accent1 2 4 2 2 6 2" xfId="30951" xr:uid="{CEE115ED-D30A-4212-A60E-296B5327AA84}"/>
    <cellStyle name="20% - Accent1 2 4 2 2 7" xfId="15962" xr:uid="{8E9EDD8F-F2CC-4EC3-B59E-C2974D720663}"/>
    <cellStyle name="20% - Accent1 2 4 2 2 7 2" xfId="38446" xr:uid="{21906D0D-E4C5-4C55-8B59-DE855FA313CC}"/>
    <cellStyle name="20% - Accent1 2 4 2 2 8" xfId="23455" xr:uid="{471AB6C7-04F4-435E-A9E4-54D4D37A94F6}"/>
    <cellStyle name="20% - Accent1 2 4 2 3" xfId="1244" xr:uid="{49758A2A-AD94-4F64-95FB-522B1611CA88}"/>
    <cellStyle name="20% - Accent1 2 4 2 3 2" xfId="2495" xr:uid="{4701A024-C6A5-48F3-B8E0-B06C35C9C965}"/>
    <cellStyle name="20% - Accent1 2 4 2 3 2 2" xfId="6258" xr:uid="{E93AC2E4-2075-43ED-B0D5-783AD39A7F4B}"/>
    <cellStyle name="20% - Accent1 2 4 2 3 2 2 2" xfId="13770" xr:uid="{3CA8873B-49F2-4CAE-B05C-DAE747381CC8}"/>
    <cellStyle name="20% - Accent1 2 4 2 3 2 2 2 2" xfId="36254" xr:uid="{9FC3CA45-CF6A-446B-AD27-7C9941551EBC}"/>
    <cellStyle name="20% - Accent1 2 4 2 3 2 2 3" xfId="21265" xr:uid="{9C05306D-7A93-41B7-8A8C-BCAA23B460B7}"/>
    <cellStyle name="20% - Accent1 2 4 2 3 2 2 3 2" xfId="43749" xr:uid="{A1DB0956-C5FA-4D0C-8A89-8492713C32A0}"/>
    <cellStyle name="20% - Accent1 2 4 2 3 2 2 4" xfId="28758" xr:uid="{E79F7CC4-E462-4850-B0D1-C40487394A46}"/>
    <cellStyle name="20% - Accent1 2 4 2 3 2 3" xfId="10024" xr:uid="{35BB6058-F540-4DFB-8E1D-6FC8F62107CB}"/>
    <cellStyle name="20% - Accent1 2 4 2 3 2 3 2" xfId="32508" xr:uid="{2420AD32-3C68-4757-9ED5-39321309BABA}"/>
    <cellStyle name="20% - Accent1 2 4 2 3 2 4" xfId="17519" xr:uid="{94ABAC28-CB03-475E-A1D4-BF1CD5B8B896}"/>
    <cellStyle name="20% - Accent1 2 4 2 3 2 4 2" xfId="40003" xr:uid="{354BBBB6-0E8B-41FE-8F0F-A44FA8836A34}"/>
    <cellStyle name="20% - Accent1 2 4 2 3 2 5" xfId="25012" xr:uid="{95DDECE3-F78F-4D0E-883E-BE84D52F357C}"/>
    <cellStyle name="20% - Accent1 2 4 2 3 3" xfId="3743" xr:uid="{7F620B3C-0BD5-47FD-B5E9-379977E89F4C}"/>
    <cellStyle name="20% - Accent1 2 4 2 3 3 2" xfId="7505" xr:uid="{121CAF4A-E3FF-4D1C-9589-44703B50C02A}"/>
    <cellStyle name="20% - Accent1 2 4 2 3 3 2 2" xfId="15017" xr:uid="{D9F12FA7-7FD2-41EE-A9E7-609EE86665BF}"/>
    <cellStyle name="20% - Accent1 2 4 2 3 3 2 2 2" xfId="37501" xr:uid="{59401331-A0E3-4DF9-BEBB-AC8DEC030BD6}"/>
    <cellStyle name="20% - Accent1 2 4 2 3 3 2 3" xfId="22512" xr:uid="{0D9120F2-808D-482F-9EC7-DD9FBC18D75C}"/>
    <cellStyle name="20% - Accent1 2 4 2 3 3 2 3 2" xfId="44996" xr:uid="{F2062052-ED89-4145-BBEA-C5C064165A15}"/>
    <cellStyle name="20% - Accent1 2 4 2 3 3 2 4" xfId="30005" xr:uid="{7C5728D2-CD5A-4D78-9C9D-684BCBDF68CE}"/>
    <cellStyle name="20% - Accent1 2 4 2 3 3 3" xfId="11271" xr:uid="{443B532D-FF4C-4EA6-A1F1-7B7A8D698A17}"/>
    <cellStyle name="20% - Accent1 2 4 2 3 3 3 2" xfId="33755" xr:uid="{FE75B7E8-C470-4E3E-B98F-172AB7D17D48}"/>
    <cellStyle name="20% - Accent1 2 4 2 3 3 4" xfId="18766" xr:uid="{6A11921A-92E6-4229-BFAC-57661BA7D9A5}"/>
    <cellStyle name="20% - Accent1 2 4 2 3 3 4 2" xfId="41250" xr:uid="{06D49BB0-DA92-4D08-9A82-3785C712505C}"/>
    <cellStyle name="20% - Accent1 2 4 2 3 3 5" xfId="26259" xr:uid="{3AF53613-E3A9-4A8F-9C39-ED92668D154C}"/>
    <cellStyle name="20% - Accent1 2 4 2 3 4" xfId="5011" xr:uid="{B380538A-216F-427C-B7C0-F0A1283F2639}"/>
    <cellStyle name="20% - Accent1 2 4 2 3 4 2" xfId="12523" xr:uid="{71F8B4E0-86B6-4682-A167-C094BEAD0B43}"/>
    <cellStyle name="20% - Accent1 2 4 2 3 4 2 2" xfId="35007" xr:uid="{CAC9C86E-C7B4-4E4B-B694-0C071CCCFBB6}"/>
    <cellStyle name="20% - Accent1 2 4 2 3 4 3" xfId="20018" xr:uid="{213398A6-D4FF-4AB5-9DD1-9FD8C2607122}"/>
    <cellStyle name="20% - Accent1 2 4 2 3 4 3 2" xfId="42502" xr:uid="{7C0CD113-98F5-4FE5-B377-18E619247E99}"/>
    <cellStyle name="20% - Accent1 2 4 2 3 4 4" xfId="27511" xr:uid="{DEE7ECBD-2F10-4323-A115-937EBC205599}"/>
    <cellStyle name="20% - Accent1 2 4 2 3 5" xfId="8777" xr:uid="{B36410B7-76FE-4B4D-A7A4-A02FD8F83F8F}"/>
    <cellStyle name="20% - Accent1 2 4 2 3 5 2" xfId="31261" xr:uid="{6B899558-DE30-4F28-8124-1E12AF99893E}"/>
    <cellStyle name="20% - Accent1 2 4 2 3 6" xfId="16272" xr:uid="{9896762A-2860-4F3F-A7AF-B6863B1035EF}"/>
    <cellStyle name="20% - Accent1 2 4 2 3 6 2" xfId="38756" xr:uid="{BDC4CA27-38C5-4975-A3D2-B4046F18920D}"/>
    <cellStyle name="20% - Accent1 2 4 2 3 7" xfId="23765" xr:uid="{4E9E80AE-55E7-4518-BC98-5FE8AE5E9E84}"/>
    <cellStyle name="20% - Accent1 2 4 2 4" xfId="1867" xr:uid="{88DB05DD-ABEE-43CF-A2C0-3892025E175F}"/>
    <cellStyle name="20% - Accent1 2 4 2 4 2" xfId="5634" xr:uid="{F584C3E4-4D63-422B-92A4-04EF1FD391A1}"/>
    <cellStyle name="20% - Accent1 2 4 2 4 2 2" xfId="13146" xr:uid="{C23A980D-6217-4A48-8CC7-F8E8634C6C73}"/>
    <cellStyle name="20% - Accent1 2 4 2 4 2 2 2" xfId="35630" xr:uid="{54C0BB03-3096-4B96-BCD0-09B6639859CE}"/>
    <cellStyle name="20% - Accent1 2 4 2 4 2 3" xfId="20641" xr:uid="{61A85989-2049-4638-BE16-EE85FB4B5BA0}"/>
    <cellStyle name="20% - Accent1 2 4 2 4 2 3 2" xfId="43125" xr:uid="{5A3CEEC2-8D11-480B-B793-83AF94878D7B}"/>
    <cellStyle name="20% - Accent1 2 4 2 4 2 4" xfId="28134" xr:uid="{2E656F16-BDB4-4DF8-B23E-040F00FF38FC}"/>
    <cellStyle name="20% - Accent1 2 4 2 4 3" xfId="9400" xr:uid="{AED080BF-C760-42C6-A43F-C107EFE5A9B8}"/>
    <cellStyle name="20% - Accent1 2 4 2 4 3 2" xfId="31884" xr:uid="{5E4A0334-9840-4457-A138-C6A2D2A1CCFD}"/>
    <cellStyle name="20% - Accent1 2 4 2 4 4" xfId="16895" xr:uid="{D497E27B-0655-429F-B61D-DF12A680210A}"/>
    <cellStyle name="20% - Accent1 2 4 2 4 4 2" xfId="39379" xr:uid="{32553DBF-6E7C-4428-BEDA-808DB9E9604D}"/>
    <cellStyle name="20% - Accent1 2 4 2 4 5" xfId="24388" xr:uid="{AC9CDD5F-E8CB-4C9B-8D72-9D757278DCC4}"/>
    <cellStyle name="20% - Accent1 2 4 2 5" xfId="3119" xr:uid="{A75E1D8F-4E05-443D-B6A9-C40A3BD0FEE8}"/>
    <cellStyle name="20% - Accent1 2 4 2 5 2" xfId="6881" xr:uid="{CA013C3B-F487-4A9F-AF22-ABB7E1EB7EDD}"/>
    <cellStyle name="20% - Accent1 2 4 2 5 2 2" xfId="14393" xr:uid="{1FBAD69E-9C46-4B77-B16E-6B9DCFC06038}"/>
    <cellStyle name="20% - Accent1 2 4 2 5 2 2 2" xfId="36877" xr:uid="{CA0098C8-86C5-4F9D-B0A3-46390956883A}"/>
    <cellStyle name="20% - Accent1 2 4 2 5 2 3" xfId="21888" xr:uid="{31712205-6769-4011-9153-FEBDC8CA2357}"/>
    <cellStyle name="20% - Accent1 2 4 2 5 2 3 2" xfId="44372" xr:uid="{54632E5D-0431-488E-A1D6-087BE99FCA47}"/>
    <cellStyle name="20% - Accent1 2 4 2 5 2 4" xfId="29381" xr:uid="{1154CF6F-A860-4B51-9B61-AD298727ABB8}"/>
    <cellStyle name="20% - Accent1 2 4 2 5 3" xfId="10647" xr:uid="{ED96767F-06A6-41AD-B94C-2B319424FE09}"/>
    <cellStyle name="20% - Accent1 2 4 2 5 3 2" xfId="33131" xr:uid="{84DDF997-4BA9-4957-884E-71E8EC8C1D62}"/>
    <cellStyle name="20% - Accent1 2 4 2 5 4" xfId="18142" xr:uid="{50A5B079-E9A7-486C-B923-BE1F2A00020E}"/>
    <cellStyle name="20% - Accent1 2 4 2 5 4 2" xfId="40626" xr:uid="{A3765245-030A-4286-9055-504331507D16}"/>
    <cellStyle name="20% - Accent1 2 4 2 5 5" xfId="25635" xr:uid="{53CBBBDB-6151-4B6A-B69A-19BDBC545F51}"/>
    <cellStyle name="20% - Accent1 2 4 2 6" xfId="4387" xr:uid="{C2DE1199-5DCB-4CAE-A964-92D44EC16C57}"/>
    <cellStyle name="20% - Accent1 2 4 2 6 2" xfId="11899" xr:uid="{72FA9ED8-20DE-4209-A880-95950E7ADE22}"/>
    <cellStyle name="20% - Accent1 2 4 2 6 2 2" xfId="34383" xr:uid="{9555311D-12AB-4D89-B71B-6EE45A5BA319}"/>
    <cellStyle name="20% - Accent1 2 4 2 6 3" xfId="19394" xr:uid="{CE188457-156B-4FA6-8491-DB913AD851B4}"/>
    <cellStyle name="20% - Accent1 2 4 2 6 3 2" xfId="41878" xr:uid="{DB1D184B-FA71-485D-92D5-0E48C8FB3B5C}"/>
    <cellStyle name="20% - Accent1 2 4 2 6 4" xfId="26887" xr:uid="{F6875D8C-0367-45BA-AD95-F459B79BB18E}"/>
    <cellStyle name="20% - Accent1 2 4 2 7" xfId="8153" xr:uid="{B860093B-F734-42A5-8662-FAA98B478207}"/>
    <cellStyle name="20% - Accent1 2 4 2 7 2" xfId="30637" xr:uid="{CBE38A5F-9228-4F05-9D9F-83C97D4FED7B}"/>
    <cellStyle name="20% - Accent1 2 4 2 8" xfId="15648" xr:uid="{8B3A3D95-0E58-40F2-AA32-1F72BB39E13A}"/>
    <cellStyle name="20% - Accent1 2 4 2 8 2" xfId="38132" xr:uid="{F12A44D2-7AAD-4DF5-9649-5FB2B6B0D0CF}"/>
    <cellStyle name="20% - Accent1 2 4 2 9" xfId="23141" xr:uid="{20F44F2A-4AC9-4513-8595-866C2D0C82F5}"/>
    <cellStyle name="20% - Accent1 2 4 3" xfId="760" xr:uid="{77A3E6A3-A1C7-4FC0-803B-4A0C15549A49}"/>
    <cellStyle name="20% - Accent1 2 4 3 2" xfId="1403" xr:uid="{FEC5D459-0C56-46CA-AC4C-8A9B0D087E13}"/>
    <cellStyle name="20% - Accent1 2 4 3 2 2" xfId="2654" xr:uid="{5FD02CFE-5EF3-495B-BF3A-4B3A0BFEADC7}"/>
    <cellStyle name="20% - Accent1 2 4 3 2 2 2" xfId="6417" xr:uid="{BAA34501-150D-487B-8F88-30D46AD44B63}"/>
    <cellStyle name="20% - Accent1 2 4 3 2 2 2 2" xfId="13929" xr:uid="{243249D5-6038-45EE-AB28-CEB206A9846A}"/>
    <cellStyle name="20% - Accent1 2 4 3 2 2 2 2 2" xfId="36413" xr:uid="{C028839B-0DEC-4383-A0DE-8F3F7EB42ABF}"/>
    <cellStyle name="20% - Accent1 2 4 3 2 2 2 3" xfId="21424" xr:uid="{C90C75EB-0C9D-49F4-A0B1-8A5ABDE9B54A}"/>
    <cellStyle name="20% - Accent1 2 4 3 2 2 2 3 2" xfId="43908" xr:uid="{09BB102A-D713-4AE2-B40A-5BFD108B9932}"/>
    <cellStyle name="20% - Accent1 2 4 3 2 2 2 4" xfId="28917" xr:uid="{99254E89-03A8-4482-8D2D-7B11078D6B10}"/>
    <cellStyle name="20% - Accent1 2 4 3 2 2 3" xfId="10183" xr:uid="{DCAF532B-06EC-4A7D-B48C-50A6CCF0842F}"/>
    <cellStyle name="20% - Accent1 2 4 3 2 2 3 2" xfId="32667" xr:uid="{E51EA14A-A9D1-4C69-A662-616C738C6FAD}"/>
    <cellStyle name="20% - Accent1 2 4 3 2 2 4" xfId="17678" xr:uid="{2B2D4A69-EEBB-4598-A684-FA836C9BF766}"/>
    <cellStyle name="20% - Accent1 2 4 3 2 2 4 2" xfId="40162" xr:uid="{B0EC5C99-6910-4AA0-BBDC-9AE5C616BF1C}"/>
    <cellStyle name="20% - Accent1 2 4 3 2 2 5" xfId="25171" xr:uid="{1A7645BB-1555-4100-BE6B-0E88AA8B8236}"/>
    <cellStyle name="20% - Accent1 2 4 3 2 3" xfId="3902" xr:uid="{23FEBBDE-267E-4078-902D-3BF0B30B9825}"/>
    <cellStyle name="20% - Accent1 2 4 3 2 3 2" xfId="7664" xr:uid="{99E48911-AD9B-4545-BFD7-E713E6B00D39}"/>
    <cellStyle name="20% - Accent1 2 4 3 2 3 2 2" xfId="15176" xr:uid="{16910401-EE8A-4144-B37C-A8764A73475A}"/>
    <cellStyle name="20% - Accent1 2 4 3 2 3 2 2 2" xfId="37660" xr:uid="{C0BF24BA-7E67-4186-9CB9-5021F18F6EB9}"/>
    <cellStyle name="20% - Accent1 2 4 3 2 3 2 3" xfId="22671" xr:uid="{54D85420-3F75-42BE-A39F-802CBCD05C1D}"/>
    <cellStyle name="20% - Accent1 2 4 3 2 3 2 3 2" xfId="45155" xr:uid="{B0AA719B-63E1-40F0-AE6F-D3BB61F3A0B8}"/>
    <cellStyle name="20% - Accent1 2 4 3 2 3 2 4" xfId="30164" xr:uid="{A23639B2-AEAB-41E0-B403-0CD0AA27719A}"/>
    <cellStyle name="20% - Accent1 2 4 3 2 3 3" xfId="11430" xr:uid="{8A8A733A-64C3-4339-99C6-A9A6B6DF5005}"/>
    <cellStyle name="20% - Accent1 2 4 3 2 3 3 2" xfId="33914" xr:uid="{FF3C6FDC-7657-4232-A061-DE2F213599ED}"/>
    <cellStyle name="20% - Accent1 2 4 3 2 3 4" xfId="18925" xr:uid="{10D6892F-A393-4432-B26D-18A751C7CD1E}"/>
    <cellStyle name="20% - Accent1 2 4 3 2 3 4 2" xfId="41409" xr:uid="{9A47F83C-EF82-477A-A916-F6785B58DEEC}"/>
    <cellStyle name="20% - Accent1 2 4 3 2 3 5" xfId="26418" xr:uid="{EB4E7975-F4CE-42A0-8327-E5F4A4A38DE1}"/>
    <cellStyle name="20% - Accent1 2 4 3 2 4" xfId="5170" xr:uid="{61A17D7A-A784-4E8D-BB04-D2057EC3A954}"/>
    <cellStyle name="20% - Accent1 2 4 3 2 4 2" xfId="12682" xr:uid="{B8307E5C-82B0-497A-909C-624177B0A91A}"/>
    <cellStyle name="20% - Accent1 2 4 3 2 4 2 2" xfId="35166" xr:uid="{D6C8CA59-E8CF-4DE7-8F28-B51FFB38E604}"/>
    <cellStyle name="20% - Accent1 2 4 3 2 4 3" xfId="20177" xr:uid="{0152398A-B3EE-41C7-9149-BA9A1E995907}"/>
    <cellStyle name="20% - Accent1 2 4 3 2 4 3 2" xfId="42661" xr:uid="{69BA86B4-9B97-4333-92A6-148239DCF64A}"/>
    <cellStyle name="20% - Accent1 2 4 3 2 4 4" xfId="27670" xr:uid="{325A51C7-483A-4E08-89FE-B3572EFB9D11}"/>
    <cellStyle name="20% - Accent1 2 4 3 2 5" xfId="8936" xr:uid="{D11D5856-1813-4BFC-AEF2-1DDA7ABC6038}"/>
    <cellStyle name="20% - Accent1 2 4 3 2 5 2" xfId="31420" xr:uid="{A22E7584-629A-484B-9ECA-C322B617761D}"/>
    <cellStyle name="20% - Accent1 2 4 3 2 6" xfId="16431" xr:uid="{0F83468A-C115-40B1-B106-E46F80E7B890}"/>
    <cellStyle name="20% - Accent1 2 4 3 2 6 2" xfId="38915" xr:uid="{02BAEB07-A434-4829-9A1A-555B1C5C7B2F}"/>
    <cellStyle name="20% - Accent1 2 4 3 2 7" xfId="23924" xr:uid="{A690E1DE-31F9-4ADB-9B4C-C3489B28E109}"/>
    <cellStyle name="20% - Accent1 2 4 3 3" xfId="2026" xr:uid="{C048DC27-34B8-43B0-88C8-FB9C38C56D84}"/>
    <cellStyle name="20% - Accent1 2 4 3 3 2" xfId="5793" xr:uid="{3BBD8616-0BFA-44DC-B214-D7FC81D3F5B3}"/>
    <cellStyle name="20% - Accent1 2 4 3 3 2 2" xfId="13305" xr:uid="{A286250A-026A-4107-8246-A157AE744251}"/>
    <cellStyle name="20% - Accent1 2 4 3 3 2 2 2" xfId="35789" xr:uid="{53543179-081D-4A37-B4C1-B70C2374A790}"/>
    <cellStyle name="20% - Accent1 2 4 3 3 2 3" xfId="20800" xr:uid="{37CD2D8C-27D7-40F6-A78C-B280FEEA6931}"/>
    <cellStyle name="20% - Accent1 2 4 3 3 2 3 2" xfId="43284" xr:uid="{E42D9980-A6B9-457D-8530-0DCB976724FF}"/>
    <cellStyle name="20% - Accent1 2 4 3 3 2 4" xfId="28293" xr:uid="{08014316-193B-4E4A-A657-B422ED667E68}"/>
    <cellStyle name="20% - Accent1 2 4 3 3 3" xfId="9559" xr:uid="{02876EC8-0DF0-4FBD-9600-8DEEDC0BC595}"/>
    <cellStyle name="20% - Accent1 2 4 3 3 3 2" xfId="32043" xr:uid="{DCC13EC3-94C2-4682-B6C3-531D3C4742C2}"/>
    <cellStyle name="20% - Accent1 2 4 3 3 4" xfId="17054" xr:uid="{927BFC9D-5BAA-45E6-BB9E-5AD891A605A6}"/>
    <cellStyle name="20% - Accent1 2 4 3 3 4 2" xfId="39538" xr:uid="{1A98986E-F4B2-4F52-9913-4D933427B168}"/>
    <cellStyle name="20% - Accent1 2 4 3 3 5" xfId="24547" xr:uid="{539A8391-DFB7-4965-8144-6F5B16D410D8}"/>
    <cellStyle name="20% - Accent1 2 4 3 4" xfId="3278" xr:uid="{77D101E3-9755-403A-8101-B37B2CA77582}"/>
    <cellStyle name="20% - Accent1 2 4 3 4 2" xfId="7040" xr:uid="{A5FD503E-4BDB-426F-A20D-1621B7790CBB}"/>
    <cellStyle name="20% - Accent1 2 4 3 4 2 2" xfId="14552" xr:uid="{AA2C173F-32FB-43F8-A2E8-028C059FFD0E}"/>
    <cellStyle name="20% - Accent1 2 4 3 4 2 2 2" xfId="37036" xr:uid="{584D4A83-FD5E-40B9-A64D-4967F8D0BDAD}"/>
    <cellStyle name="20% - Accent1 2 4 3 4 2 3" xfId="22047" xr:uid="{ABD81404-35E5-4032-AFC7-6A37C663DAAB}"/>
    <cellStyle name="20% - Accent1 2 4 3 4 2 3 2" xfId="44531" xr:uid="{7799709C-6D46-4775-8DE0-D798863EFA92}"/>
    <cellStyle name="20% - Accent1 2 4 3 4 2 4" xfId="29540" xr:uid="{288A09E0-8CE0-4A24-A034-824EB0682A8B}"/>
    <cellStyle name="20% - Accent1 2 4 3 4 3" xfId="10806" xr:uid="{12A5FEA7-6818-4A6C-9A35-86662ED09181}"/>
    <cellStyle name="20% - Accent1 2 4 3 4 3 2" xfId="33290" xr:uid="{3E9456F9-2DF7-4B10-9A1E-8BEB78A2B8CF}"/>
    <cellStyle name="20% - Accent1 2 4 3 4 4" xfId="18301" xr:uid="{A11AED20-73D5-4729-97A5-BBFCA1B86CE9}"/>
    <cellStyle name="20% - Accent1 2 4 3 4 4 2" xfId="40785" xr:uid="{6170BB5C-D147-4021-88E5-52913916E125}"/>
    <cellStyle name="20% - Accent1 2 4 3 4 5" xfId="25794" xr:uid="{AE382D84-65DE-4A3D-B211-B31E46C8F75E}"/>
    <cellStyle name="20% - Accent1 2 4 3 5" xfId="4546" xr:uid="{EB58A1D1-8FD7-47AF-AE69-15C1F532A694}"/>
    <cellStyle name="20% - Accent1 2 4 3 5 2" xfId="12058" xr:uid="{ADE45381-78B7-434A-A6B7-1D8AE0697004}"/>
    <cellStyle name="20% - Accent1 2 4 3 5 2 2" xfId="34542" xr:uid="{801063CC-B79F-4AD4-85FA-887DD3F8E04D}"/>
    <cellStyle name="20% - Accent1 2 4 3 5 3" xfId="19553" xr:uid="{927E65A4-D3BE-4E67-B2A5-9B6697950934}"/>
    <cellStyle name="20% - Accent1 2 4 3 5 3 2" xfId="42037" xr:uid="{9F4FD737-E0C8-4F1B-A40E-BE7F0E1C3C1E}"/>
    <cellStyle name="20% - Accent1 2 4 3 5 4" xfId="27046" xr:uid="{6847A988-9AC7-4536-A50D-D4CBF3687CA0}"/>
    <cellStyle name="20% - Accent1 2 4 3 6" xfId="8312" xr:uid="{45EDE324-4AA5-401C-82A6-29FC6F5D4EF7}"/>
    <cellStyle name="20% - Accent1 2 4 3 6 2" xfId="30796" xr:uid="{522A458A-2D3A-42BF-B221-52E3948F385C}"/>
    <cellStyle name="20% - Accent1 2 4 3 7" xfId="15807" xr:uid="{8B50E3DB-F410-4E5C-B777-B9087E88923A}"/>
    <cellStyle name="20% - Accent1 2 4 3 7 2" xfId="38291" xr:uid="{C9DFCE5B-3F13-401D-BD0A-9D6328C60E8E}"/>
    <cellStyle name="20% - Accent1 2 4 3 8" xfId="23300" xr:uid="{ED119160-E038-4313-8F0F-156C640CE5D0}"/>
    <cellStyle name="20% - Accent1 2 4 4" xfId="1090" xr:uid="{D726A675-BA0B-4AA7-AE24-534A9E3C87C6}"/>
    <cellStyle name="20% - Accent1 2 4 4 2" xfId="2341" xr:uid="{65A30C24-D31C-44D7-A260-6BCCBD214572}"/>
    <cellStyle name="20% - Accent1 2 4 4 2 2" xfId="6104" xr:uid="{BD5DBF52-1C53-42BA-BA45-6F9B3DEBA0A0}"/>
    <cellStyle name="20% - Accent1 2 4 4 2 2 2" xfId="13616" xr:uid="{E46D0743-DD02-48C0-9C28-6B46E7156B31}"/>
    <cellStyle name="20% - Accent1 2 4 4 2 2 2 2" xfId="36100" xr:uid="{145D8530-C5D4-491F-8146-0A43E1C2F48C}"/>
    <cellStyle name="20% - Accent1 2 4 4 2 2 3" xfId="21111" xr:uid="{06B53E1E-8FEA-416A-9E55-776848B7F613}"/>
    <cellStyle name="20% - Accent1 2 4 4 2 2 3 2" xfId="43595" xr:uid="{A2F3B66F-3F1C-44DF-A185-E13E8C6827C4}"/>
    <cellStyle name="20% - Accent1 2 4 4 2 2 4" xfId="28604" xr:uid="{7EEB4CD5-36F4-4840-AF65-178697B711C3}"/>
    <cellStyle name="20% - Accent1 2 4 4 2 3" xfId="9870" xr:uid="{A90C028F-B2D9-426D-95BD-91AA165E0A95}"/>
    <cellStyle name="20% - Accent1 2 4 4 2 3 2" xfId="32354" xr:uid="{F424928C-346B-4ADA-86FA-163F19563E1A}"/>
    <cellStyle name="20% - Accent1 2 4 4 2 4" xfId="17365" xr:uid="{08730E03-1FF4-4417-8705-AEAD6133142C}"/>
    <cellStyle name="20% - Accent1 2 4 4 2 4 2" xfId="39849" xr:uid="{F92CB592-2A9A-4032-B971-13C9607F03C4}"/>
    <cellStyle name="20% - Accent1 2 4 4 2 5" xfId="24858" xr:uid="{D11AEA5D-F833-4CC0-B9D1-C263EF7E1FFC}"/>
    <cellStyle name="20% - Accent1 2 4 4 3" xfId="3589" xr:uid="{8658F219-7631-4417-83D0-E871F00E484C}"/>
    <cellStyle name="20% - Accent1 2 4 4 3 2" xfId="7351" xr:uid="{8F0F4B5F-1FA9-47F4-B246-CA2B10EAB000}"/>
    <cellStyle name="20% - Accent1 2 4 4 3 2 2" xfId="14863" xr:uid="{EE9931A4-1BC5-4E51-9580-22D6B9B08B03}"/>
    <cellStyle name="20% - Accent1 2 4 4 3 2 2 2" xfId="37347" xr:uid="{9F0AB855-B869-4E11-9AC2-B9C0F22687BE}"/>
    <cellStyle name="20% - Accent1 2 4 4 3 2 3" xfId="22358" xr:uid="{01C34FE9-91C5-45A0-8D02-8828243BE151}"/>
    <cellStyle name="20% - Accent1 2 4 4 3 2 3 2" xfId="44842" xr:uid="{0A8D4EE1-B78D-4725-9612-2EA9807D0C23}"/>
    <cellStyle name="20% - Accent1 2 4 4 3 2 4" xfId="29851" xr:uid="{E6B8890D-530B-41E8-8BA0-E74F8D6170E3}"/>
    <cellStyle name="20% - Accent1 2 4 4 3 3" xfId="11117" xr:uid="{7115E70E-8485-46C2-9714-D6F3C8AD338F}"/>
    <cellStyle name="20% - Accent1 2 4 4 3 3 2" xfId="33601" xr:uid="{D42CD1DC-149C-4C8B-B4AF-F390811F9E3A}"/>
    <cellStyle name="20% - Accent1 2 4 4 3 4" xfId="18612" xr:uid="{8ADBFBBB-2AC6-4409-8F27-7B1AEEC3998D}"/>
    <cellStyle name="20% - Accent1 2 4 4 3 4 2" xfId="41096" xr:uid="{5AE80FC9-AA7E-44D7-B1DF-447C846C30D2}"/>
    <cellStyle name="20% - Accent1 2 4 4 3 5" xfId="26105" xr:uid="{5D60EE62-8A8F-43BB-B72D-52880EF19815}"/>
    <cellStyle name="20% - Accent1 2 4 4 4" xfId="4857" xr:uid="{DD08896C-718D-456B-BF7E-4C2ECCD16589}"/>
    <cellStyle name="20% - Accent1 2 4 4 4 2" xfId="12369" xr:uid="{05088E74-C7F5-4E14-B1ED-F100166C8973}"/>
    <cellStyle name="20% - Accent1 2 4 4 4 2 2" xfId="34853" xr:uid="{10CE341E-599A-47CF-8F0B-F9F1FCEAA49B}"/>
    <cellStyle name="20% - Accent1 2 4 4 4 3" xfId="19864" xr:uid="{024062E2-2BEC-43A0-BA1F-F3027439D3C3}"/>
    <cellStyle name="20% - Accent1 2 4 4 4 3 2" xfId="42348" xr:uid="{113897DE-461B-456E-9CF2-FE180433AA67}"/>
    <cellStyle name="20% - Accent1 2 4 4 4 4" xfId="27357" xr:uid="{DA4DEE2C-AC42-4D1C-B30D-EF17001CFF88}"/>
    <cellStyle name="20% - Accent1 2 4 4 5" xfId="8623" xr:uid="{3E6DE5B5-E254-4496-84B9-A02B510600BF}"/>
    <cellStyle name="20% - Accent1 2 4 4 5 2" xfId="31107" xr:uid="{20953585-8290-4248-A618-ACC853D645D1}"/>
    <cellStyle name="20% - Accent1 2 4 4 6" xfId="16118" xr:uid="{0FE95AD4-93C0-43D5-B74F-0E44828BD2A0}"/>
    <cellStyle name="20% - Accent1 2 4 4 6 2" xfId="38602" xr:uid="{70460170-9B0E-432D-939D-5C8698BCDDDC}"/>
    <cellStyle name="20% - Accent1 2 4 4 7" xfId="23611" xr:uid="{AFF3B565-E70F-4349-AEB8-643D4A3F856C}"/>
    <cellStyle name="20% - Accent1 2 4 5" xfId="1713" xr:uid="{64466D5E-C2BE-4C83-8750-79AE41D0B79D}"/>
    <cellStyle name="20% - Accent1 2 4 5 2" xfId="5480" xr:uid="{E852E262-A102-4B4E-B204-B8DB820BEC91}"/>
    <cellStyle name="20% - Accent1 2 4 5 2 2" xfId="12992" xr:uid="{46624CFA-E8E7-4240-AAA8-24181B114312}"/>
    <cellStyle name="20% - Accent1 2 4 5 2 2 2" xfId="35476" xr:uid="{FE7B1183-5908-4202-BFAC-0BA42FB16A60}"/>
    <cellStyle name="20% - Accent1 2 4 5 2 3" xfId="20487" xr:uid="{2F7512E8-F43D-490E-AA3F-AA1719AC8519}"/>
    <cellStyle name="20% - Accent1 2 4 5 2 3 2" xfId="42971" xr:uid="{4FDCAE54-9489-4149-A22A-025EE1E4E8C4}"/>
    <cellStyle name="20% - Accent1 2 4 5 2 4" xfId="27980" xr:uid="{F286B94F-F42F-4C31-87D8-D5D079C0BD70}"/>
    <cellStyle name="20% - Accent1 2 4 5 3" xfId="9246" xr:uid="{37315639-A514-4B8D-AFD7-054F0D9AF59F}"/>
    <cellStyle name="20% - Accent1 2 4 5 3 2" xfId="31730" xr:uid="{7BFC649A-A760-4F78-B287-8356134D00A3}"/>
    <cellStyle name="20% - Accent1 2 4 5 4" xfId="16741" xr:uid="{F9F4C399-7851-485C-90EA-E9E56288BD8C}"/>
    <cellStyle name="20% - Accent1 2 4 5 4 2" xfId="39225" xr:uid="{13C8ED5A-9B57-4A1D-853B-A6066420CCFA}"/>
    <cellStyle name="20% - Accent1 2 4 5 5" xfId="24234" xr:uid="{83587C49-15BC-4A6F-BD44-7FE512F82001}"/>
    <cellStyle name="20% - Accent1 2 4 6" xfId="2965" xr:uid="{BAB686F9-114E-499C-B5B2-D9200C1BD181}"/>
    <cellStyle name="20% - Accent1 2 4 6 2" xfId="6727" xr:uid="{F533D029-81EF-4482-A569-CB13287BC057}"/>
    <cellStyle name="20% - Accent1 2 4 6 2 2" xfId="14239" xr:uid="{847487E2-A605-4F63-B521-644FF2DF3F4A}"/>
    <cellStyle name="20% - Accent1 2 4 6 2 2 2" xfId="36723" xr:uid="{37015D59-2F00-4F34-A8B6-79046AB43C07}"/>
    <cellStyle name="20% - Accent1 2 4 6 2 3" xfId="21734" xr:uid="{B4381891-D6A0-4C2F-9C9F-37E6F35FA73B}"/>
    <cellStyle name="20% - Accent1 2 4 6 2 3 2" xfId="44218" xr:uid="{94190B09-D256-48AF-BCFB-CE9DF75397EB}"/>
    <cellStyle name="20% - Accent1 2 4 6 2 4" xfId="29227" xr:uid="{6593EF1A-D74F-4F01-862E-1E2EB88E9A2F}"/>
    <cellStyle name="20% - Accent1 2 4 6 3" xfId="10493" xr:uid="{F5A24437-A0B5-45AF-B354-949949E67A09}"/>
    <cellStyle name="20% - Accent1 2 4 6 3 2" xfId="32977" xr:uid="{BDC54211-00AE-497B-A943-84DE490EC4AD}"/>
    <cellStyle name="20% - Accent1 2 4 6 4" xfId="17988" xr:uid="{10C5D14E-F0D8-4F55-8B32-31FD147AAE99}"/>
    <cellStyle name="20% - Accent1 2 4 6 4 2" xfId="40472" xr:uid="{D23B5C75-0044-4716-A1C1-64FEBB50362E}"/>
    <cellStyle name="20% - Accent1 2 4 6 5" xfId="25481" xr:uid="{EE5C41CF-B279-4A29-A441-5E125FDAC364}"/>
    <cellStyle name="20% - Accent1 2 4 7" xfId="4233" xr:uid="{8313520E-A7DF-44F0-85E7-7F079C378DBF}"/>
    <cellStyle name="20% - Accent1 2 4 7 2" xfId="11745" xr:uid="{F1FBC4BD-5470-4684-9BDD-465ED07B771F}"/>
    <cellStyle name="20% - Accent1 2 4 7 2 2" xfId="34229" xr:uid="{CFFDFDEC-4F3D-4995-9308-16A95C8AE411}"/>
    <cellStyle name="20% - Accent1 2 4 7 3" xfId="19240" xr:uid="{636DDBD8-2F02-4F57-AA3B-10EB34DE9A7B}"/>
    <cellStyle name="20% - Accent1 2 4 7 3 2" xfId="41724" xr:uid="{9D483DD8-B162-40B2-9AB3-635057A4820B}"/>
    <cellStyle name="20% - Accent1 2 4 7 4" xfId="26733" xr:uid="{BDB0755B-E69B-410A-B1BB-6F20A067ED68}"/>
    <cellStyle name="20% - Accent1 2 4 8" xfId="7999" xr:uid="{A5AAE552-B101-40BB-9DA3-35766C9E488E}"/>
    <cellStyle name="20% - Accent1 2 4 8 2" xfId="30483" xr:uid="{025D7628-A494-4FC2-987F-F20958567BD9}"/>
    <cellStyle name="20% - Accent1 2 4 9" xfId="15494" xr:uid="{1CC36C01-920C-4050-8070-2B426C14199E}"/>
    <cellStyle name="20% - Accent1 2 4 9 2" xfId="37978" xr:uid="{9E4E6789-AE23-407A-92DF-48F3A93B8BCD}"/>
    <cellStyle name="20% - Accent1 2 5" xfId="496" xr:uid="{A12889E8-EADB-4CA7-AB19-4567982E4C8F}"/>
    <cellStyle name="20% - Accent1 2 5 2" xfId="843" xr:uid="{8D5384BB-BA41-4AB6-B58D-1BA71B086687}"/>
    <cellStyle name="20% - Accent1 2 5 2 2" xfId="1483" xr:uid="{64F4B8A9-D485-4E98-AC3C-CB573F346744}"/>
    <cellStyle name="20% - Accent1 2 5 2 2 2" xfId="2734" xr:uid="{1C9A7C56-561B-455F-AA1B-0C9859BFAD6E}"/>
    <cellStyle name="20% - Accent1 2 5 2 2 2 2" xfId="6497" xr:uid="{1C5835AC-47C1-4FAA-9895-5B79589A3195}"/>
    <cellStyle name="20% - Accent1 2 5 2 2 2 2 2" xfId="14009" xr:uid="{12C757B1-D353-4E96-BC6F-6FAD1C8C20A7}"/>
    <cellStyle name="20% - Accent1 2 5 2 2 2 2 2 2" xfId="36493" xr:uid="{E4FCFF63-8713-4AD4-A4F4-9359E887A495}"/>
    <cellStyle name="20% - Accent1 2 5 2 2 2 2 3" xfId="21504" xr:uid="{5CAE065E-E463-4DFF-B993-EF8D5EAF9008}"/>
    <cellStyle name="20% - Accent1 2 5 2 2 2 2 3 2" xfId="43988" xr:uid="{D7B7B5F4-6069-44E8-836A-3CCEC532BF70}"/>
    <cellStyle name="20% - Accent1 2 5 2 2 2 2 4" xfId="28997" xr:uid="{2189A956-836C-4BF3-AB5D-A4232ED150D2}"/>
    <cellStyle name="20% - Accent1 2 5 2 2 2 3" xfId="10263" xr:uid="{405344F4-733C-4613-8C76-296458846FD6}"/>
    <cellStyle name="20% - Accent1 2 5 2 2 2 3 2" xfId="32747" xr:uid="{8E965DDA-0077-4300-82BF-FD6CBF33C16B}"/>
    <cellStyle name="20% - Accent1 2 5 2 2 2 4" xfId="17758" xr:uid="{FF3197C5-619B-45E8-A1EA-1258FF5DF67B}"/>
    <cellStyle name="20% - Accent1 2 5 2 2 2 4 2" xfId="40242" xr:uid="{35894461-1B80-4669-8FB5-04A32829F9A5}"/>
    <cellStyle name="20% - Accent1 2 5 2 2 2 5" xfId="25251" xr:uid="{E475F0DA-AD0E-45A8-B7D0-2CB8D2150AC3}"/>
    <cellStyle name="20% - Accent1 2 5 2 2 3" xfId="3982" xr:uid="{53979B06-4561-423C-8972-650CA8AEE230}"/>
    <cellStyle name="20% - Accent1 2 5 2 2 3 2" xfId="7744" xr:uid="{A0B8CBFD-AD69-45DC-8045-D768960E84E0}"/>
    <cellStyle name="20% - Accent1 2 5 2 2 3 2 2" xfId="15256" xr:uid="{16DB58DF-FFDF-401B-8A78-923E08C5C181}"/>
    <cellStyle name="20% - Accent1 2 5 2 2 3 2 2 2" xfId="37740" xr:uid="{0070D736-DDD9-475F-8D3F-8EF22D862001}"/>
    <cellStyle name="20% - Accent1 2 5 2 2 3 2 3" xfId="22751" xr:uid="{CF459227-E45F-4C2F-BFE9-646532E12454}"/>
    <cellStyle name="20% - Accent1 2 5 2 2 3 2 3 2" xfId="45235" xr:uid="{14E2E315-621D-46F1-8578-1685CF675FBA}"/>
    <cellStyle name="20% - Accent1 2 5 2 2 3 2 4" xfId="30244" xr:uid="{1D23D3B4-7613-467F-A0B7-BAFBF1109F2D}"/>
    <cellStyle name="20% - Accent1 2 5 2 2 3 3" xfId="11510" xr:uid="{37F9DE5D-272F-408B-AF84-E18499EABA53}"/>
    <cellStyle name="20% - Accent1 2 5 2 2 3 3 2" xfId="33994" xr:uid="{5C12CE96-C483-4BBC-93D1-6CEADF172F20}"/>
    <cellStyle name="20% - Accent1 2 5 2 2 3 4" xfId="19005" xr:uid="{B658F083-DC99-48C3-A920-7F2C111EE4BF}"/>
    <cellStyle name="20% - Accent1 2 5 2 2 3 4 2" xfId="41489" xr:uid="{7F622D97-6424-45FA-A090-9D637BEB1F12}"/>
    <cellStyle name="20% - Accent1 2 5 2 2 3 5" xfId="26498" xr:uid="{B5AEF99A-40F1-4543-ACCC-D142F2D68E1E}"/>
    <cellStyle name="20% - Accent1 2 5 2 2 4" xfId="5250" xr:uid="{26E6DA97-4FC2-46D0-994E-7C8238FB6C1F}"/>
    <cellStyle name="20% - Accent1 2 5 2 2 4 2" xfId="12762" xr:uid="{95ADADA4-D03F-4C77-B1C3-A918234D0CB2}"/>
    <cellStyle name="20% - Accent1 2 5 2 2 4 2 2" xfId="35246" xr:uid="{D5174096-9DF2-4E13-BC32-76EC531745F8}"/>
    <cellStyle name="20% - Accent1 2 5 2 2 4 3" xfId="20257" xr:uid="{EEB725D4-D849-4AD4-BD5D-EC8E25999AE5}"/>
    <cellStyle name="20% - Accent1 2 5 2 2 4 3 2" xfId="42741" xr:uid="{38DBF080-84D2-4799-8C73-4E1FE1240058}"/>
    <cellStyle name="20% - Accent1 2 5 2 2 4 4" xfId="27750" xr:uid="{6DAC5FE3-35A4-4C65-AA6A-4DFAF8FAE836}"/>
    <cellStyle name="20% - Accent1 2 5 2 2 5" xfId="9016" xr:uid="{0110BFAC-9C90-4CC8-86BB-23987F89D16F}"/>
    <cellStyle name="20% - Accent1 2 5 2 2 5 2" xfId="31500" xr:uid="{7978CFF6-047F-4EA7-A8EF-08AFA22ABDF7}"/>
    <cellStyle name="20% - Accent1 2 5 2 2 6" xfId="16511" xr:uid="{73FC0036-49E3-4A78-A7C1-92EB7A4B1B3A}"/>
    <cellStyle name="20% - Accent1 2 5 2 2 6 2" xfId="38995" xr:uid="{7B8A1B95-8345-437E-A848-0E5BF0B38E17}"/>
    <cellStyle name="20% - Accent1 2 5 2 2 7" xfId="24004" xr:uid="{BF260594-97AD-4670-BCC4-7443E85851F9}"/>
    <cellStyle name="20% - Accent1 2 5 2 3" xfId="2106" xr:uid="{C8706B68-E4AC-4940-B410-9417AF26ED42}"/>
    <cellStyle name="20% - Accent1 2 5 2 3 2" xfId="5873" xr:uid="{2CDE1327-0010-45AA-85D0-BB220030F022}"/>
    <cellStyle name="20% - Accent1 2 5 2 3 2 2" xfId="13385" xr:uid="{50B7647C-E9EF-41A4-B08D-FE4338EF8D8F}"/>
    <cellStyle name="20% - Accent1 2 5 2 3 2 2 2" xfId="35869" xr:uid="{B4A379C4-7A1E-4390-B0B3-3EFFB4EA5B43}"/>
    <cellStyle name="20% - Accent1 2 5 2 3 2 3" xfId="20880" xr:uid="{F324D44A-1498-47FE-BD43-12829D362312}"/>
    <cellStyle name="20% - Accent1 2 5 2 3 2 3 2" xfId="43364" xr:uid="{702CA648-2DEB-4C47-A4D0-B8D66E78FB6A}"/>
    <cellStyle name="20% - Accent1 2 5 2 3 2 4" xfId="28373" xr:uid="{707329BA-CE99-4C38-8BCE-B4DED00C2C74}"/>
    <cellStyle name="20% - Accent1 2 5 2 3 3" xfId="9639" xr:uid="{6D668BEE-C068-4ACB-823A-39AB3EC6D9F8}"/>
    <cellStyle name="20% - Accent1 2 5 2 3 3 2" xfId="32123" xr:uid="{64EC850B-90E9-4C11-9C6B-937530928828}"/>
    <cellStyle name="20% - Accent1 2 5 2 3 4" xfId="17134" xr:uid="{0A4DD1BA-C9F7-4665-9337-F663F213D1EB}"/>
    <cellStyle name="20% - Accent1 2 5 2 3 4 2" xfId="39618" xr:uid="{076A63BC-87BC-42D4-8030-E13F320F75F2}"/>
    <cellStyle name="20% - Accent1 2 5 2 3 5" xfId="24627" xr:uid="{D81C5D20-4A56-4229-8338-71DC9E3BA4D2}"/>
    <cellStyle name="20% - Accent1 2 5 2 4" xfId="3358" xr:uid="{479D2EB5-64F2-42D1-93C2-C33D335A1E3B}"/>
    <cellStyle name="20% - Accent1 2 5 2 4 2" xfId="7120" xr:uid="{2BBE067A-2A0F-4411-A462-6FC8924C3457}"/>
    <cellStyle name="20% - Accent1 2 5 2 4 2 2" xfId="14632" xr:uid="{83A5A5C2-7B5B-45A8-A6A0-95C7C9203074}"/>
    <cellStyle name="20% - Accent1 2 5 2 4 2 2 2" xfId="37116" xr:uid="{C0F82CCB-5DFB-459A-A18B-B1CBAE0F38A7}"/>
    <cellStyle name="20% - Accent1 2 5 2 4 2 3" xfId="22127" xr:uid="{C896E68D-B639-434F-B31C-63AD23B01FC7}"/>
    <cellStyle name="20% - Accent1 2 5 2 4 2 3 2" xfId="44611" xr:uid="{DB981CC9-3FC5-47D8-9491-81D77F91119F}"/>
    <cellStyle name="20% - Accent1 2 5 2 4 2 4" xfId="29620" xr:uid="{781B4219-7DAD-48DE-B5BB-7B5A7C0703D0}"/>
    <cellStyle name="20% - Accent1 2 5 2 4 3" xfId="10886" xr:uid="{C71411FE-EA81-4B7B-A295-22531D0D46CB}"/>
    <cellStyle name="20% - Accent1 2 5 2 4 3 2" xfId="33370" xr:uid="{18BC7B0D-2504-40C7-9900-7F0573B1781C}"/>
    <cellStyle name="20% - Accent1 2 5 2 4 4" xfId="18381" xr:uid="{23B9774D-8D44-4695-AEA6-EE5AA8341C03}"/>
    <cellStyle name="20% - Accent1 2 5 2 4 4 2" xfId="40865" xr:uid="{28E851B1-D8C7-438B-9134-047667FDB58E}"/>
    <cellStyle name="20% - Accent1 2 5 2 4 5" xfId="25874" xr:uid="{CAE7DAAD-0BA3-410C-9E05-9E6D41A0EA51}"/>
    <cellStyle name="20% - Accent1 2 5 2 5" xfId="4626" xr:uid="{94CDAE29-89B6-4BF6-AA3B-F2B49FD73E67}"/>
    <cellStyle name="20% - Accent1 2 5 2 5 2" xfId="12138" xr:uid="{241F3CC9-FC12-4E4A-A2D2-616AF8B01B04}"/>
    <cellStyle name="20% - Accent1 2 5 2 5 2 2" xfId="34622" xr:uid="{EB46858C-8BC2-406C-9BAC-551D1F510A31}"/>
    <cellStyle name="20% - Accent1 2 5 2 5 3" xfId="19633" xr:uid="{B8C77E7E-77A7-4C97-BD04-6808652D3B41}"/>
    <cellStyle name="20% - Accent1 2 5 2 5 3 2" xfId="42117" xr:uid="{0A72470A-3908-4ECB-B976-C0988D7E137E}"/>
    <cellStyle name="20% - Accent1 2 5 2 5 4" xfId="27126" xr:uid="{213D2E3F-AE75-4B08-974E-8411DE28E897}"/>
    <cellStyle name="20% - Accent1 2 5 2 6" xfId="8392" xr:uid="{772DECA3-D976-4D92-8B34-5E6819C5575E}"/>
    <cellStyle name="20% - Accent1 2 5 2 6 2" xfId="30876" xr:uid="{A4E1CB89-0FE5-4153-BCC5-DE2E0FBA0658}"/>
    <cellStyle name="20% - Accent1 2 5 2 7" xfId="15887" xr:uid="{A1A7EE18-CA7A-4046-9010-5732A58D45AC}"/>
    <cellStyle name="20% - Accent1 2 5 2 7 2" xfId="38371" xr:uid="{09ED6A8F-D1C1-4806-8AC6-09B472E74A35}"/>
    <cellStyle name="20% - Accent1 2 5 2 8" xfId="23380" xr:uid="{9A7AA583-0CEE-462B-9FA7-763471F4E67C}"/>
    <cellStyle name="20% - Accent1 2 5 3" xfId="1169" xr:uid="{BBE19FDE-9B77-4352-BBE0-8C88E5C5B1AC}"/>
    <cellStyle name="20% - Accent1 2 5 3 2" xfId="2420" xr:uid="{D5AA703F-F960-45E9-8356-AD05BD4CC76F}"/>
    <cellStyle name="20% - Accent1 2 5 3 2 2" xfId="6183" xr:uid="{A8F6B91A-5329-403B-9C6A-6FDE2A9772C5}"/>
    <cellStyle name="20% - Accent1 2 5 3 2 2 2" xfId="13695" xr:uid="{E9892B60-B2FD-4282-9C33-03E47FE1E0E2}"/>
    <cellStyle name="20% - Accent1 2 5 3 2 2 2 2" xfId="36179" xr:uid="{1BA2892F-6D85-4B7A-9D22-E2D706B46F25}"/>
    <cellStyle name="20% - Accent1 2 5 3 2 2 3" xfId="21190" xr:uid="{FA635D13-B870-45FF-B3A6-CA87F902ED0F}"/>
    <cellStyle name="20% - Accent1 2 5 3 2 2 3 2" xfId="43674" xr:uid="{CE0A7FC9-863D-41D0-B8FB-81E82B68E15B}"/>
    <cellStyle name="20% - Accent1 2 5 3 2 2 4" xfId="28683" xr:uid="{2D381C79-2359-43FE-A3CD-878F3B8BC4A8}"/>
    <cellStyle name="20% - Accent1 2 5 3 2 3" xfId="9949" xr:uid="{E3CF1202-896B-41CF-9DC0-068FCFA23F41}"/>
    <cellStyle name="20% - Accent1 2 5 3 2 3 2" xfId="32433" xr:uid="{73A2D4AA-176A-4591-8E60-5E6E4D4576A0}"/>
    <cellStyle name="20% - Accent1 2 5 3 2 4" xfId="17444" xr:uid="{6CDB45CF-A5AB-497F-BE20-A4D1D6AE7171}"/>
    <cellStyle name="20% - Accent1 2 5 3 2 4 2" xfId="39928" xr:uid="{03307677-2C09-474A-AAA0-1B28133A852E}"/>
    <cellStyle name="20% - Accent1 2 5 3 2 5" xfId="24937" xr:uid="{75E778D3-145D-4A5B-B4FD-8C97BF8BC76A}"/>
    <cellStyle name="20% - Accent1 2 5 3 3" xfId="3668" xr:uid="{AB24BB56-66F9-4C36-925E-8A4487E96ED3}"/>
    <cellStyle name="20% - Accent1 2 5 3 3 2" xfId="7430" xr:uid="{448B67FD-12E0-476E-9C6F-53491E71132D}"/>
    <cellStyle name="20% - Accent1 2 5 3 3 2 2" xfId="14942" xr:uid="{C3752820-FE52-43FB-A252-9C32CB5F43A1}"/>
    <cellStyle name="20% - Accent1 2 5 3 3 2 2 2" xfId="37426" xr:uid="{66BCAA1D-0CFA-4D98-85EA-E6AE6705EE35}"/>
    <cellStyle name="20% - Accent1 2 5 3 3 2 3" xfId="22437" xr:uid="{62BB78E3-98FA-4E36-8669-5720775B7516}"/>
    <cellStyle name="20% - Accent1 2 5 3 3 2 3 2" xfId="44921" xr:uid="{6525DCBB-50D0-4A59-9A07-D031A0FAF963}"/>
    <cellStyle name="20% - Accent1 2 5 3 3 2 4" xfId="29930" xr:uid="{2CFC3283-45E0-403C-97A6-2A75C36F49DC}"/>
    <cellStyle name="20% - Accent1 2 5 3 3 3" xfId="11196" xr:uid="{9775FA52-D2BB-43E3-9179-987975A1BC05}"/>
    <cellStyle name="20% - Accent1 2 5 3 3 3 2" xfId="33680" xr:uid="{FB8EB97C-A568-4345-B1E7-69FAB47DCB47}"/>
    <cellStyle name="20% - Accent1 2 5 3 3 4" xfId="18691" xr:uid="{647E8E7B-D563-4161-A897-67584C2B37AF}"/>
    <cellStyle name="20% - Accent1 2 5 3 3 4 2" xfId="41175" xr:uid="{6B592E61-17A6-474D-A328-EC699EF64A7E}"/>
    <cellStyle name="20% - Accent1 2 5 3 3 5" xfId="26184" xr:uid="{8CBE81E2-F8D5-4AB5-9CFE-6D4457BE9E67}"/>
    <cellStyle name="20% - Accent1 2 5 3 4" xfId="4936" xr:uid="{452C14B5-E45C-4334-AC4D-EC4E8D63535A}"/>
    <cellStyle name="20% - Accent1 2 5 3 4 2" xfId="12448" xr:uid="{1F998557-11CB-4B9E-A712-C8D9E0CE5329}"/>
    <cellStyle name="20% - Accent1 2 5 3 4 2 2" xfId="34932" xr:uid="{CEC19EFB-7499-4D15-AF02-3229215C570F}"/>
    <cellStyle name="20% - Accent1 2 5 3 4 3" xfId="19943" xr:uid="{AD8860F3-024F-469A-9FB5-755B68E1280E}"/>
    <cellStyle name="20% - Accent1 2 5 3 4 3 2" xfId="42427" xr:uid="{BF1559BF-92F7-4C3C-A72C-A303AA616501}"/>
    <cellStyle name="20% - Accent1 2 5 3 4 4" xfId="27436" xr:uid="{E2A112FC-BB67-4BE0-87D8-95DE3315A09A}"/>
    <cellStyle name="20% - Accent1 2 5 3 5" xfId="8702" xr:uid="{CA46BF00-E6CB-46F5-ABE6-2CD24A67C5D0}"/>
    <cellStyle name="20% - Accent1 2 5 3 5 2" xfId="31186" xr:uid="{D57CABFB-ECFE-4926-8414-FCAF98FDC47F}"/>
    <cellStyle name="20% - Accent1 2 5 3 6" xfId="16197" xr:uid="{0EAED8F3-CF7F-4F2D-A1B7-8C338B805C1A}"/>
    <cellStyle name="20% - Accent1 2 5 3 6 2" xfId="38681" xr:uid="{3ECF4546-5E63-4392-83F5-3E03E01D28E7}"/>
    <cellStyle name="20% - Accent1 2 5 3 7" xfId="23690" xr:uid="{B112A963-5C3D-443D-8791-5A27586D5CFC}"/>
    <cellStyle name="20% - Accent1 2 5 4" xfId="1792" xr:uid="{6DD606F8-C150-488C-AF7C-3B3BEEC94543}"/>
    <cellStyle name="20% - Accent1 2 5 4 2" xfId="5559" xr:uid="{4814E7D4-5706-4925-BB48-4B54CB34AFF8}"/>
    <cellStyle name="20% - Accent1 2 5 4 2 2" xfId="13071" xr:uid="{C9111A5A-4D41-4027-848A-F7009A86F1AF}"/>
    <cellStyle name="20% - Accent1 2 5 4 2 2 2" xfId="35555" xr:uid="{AB4C67A4-A84F-478E-AEAE-D1A039C4771B}"/>
    <cellStyle name="20% - Accent1 2 5 4 2 3" xfId="20566" xr:uid="{12567EE5-BA46-4ED4-B4B3-4298BE8E0F13}"/>
    <cellStyle name="20% - Accent1 2 5 4 2 3 2" xfId="43050" xr:uid="{BCEF3925-251D-491E-B9D9-A76CCFF85E28}"/>
    <cellStyle name="20% - Accent1 2 5 4 2 4" xfId="28059" xr:uid="{0CCB5CDB-4457-4639-BFA8-08F28D404268}"/>
    <cellStyle name="20% - Accent1 2 5 4 3" xfId="9325" xr:uid="{BEA23CEB-C1E1-4BB4-8509-AB22F0E83D95}"/>
    <cellStyle name="20% - Accent1 2 5 4 3 2" xfId="31809" xr:uid="{5D34385A-C80B-46CE-B98C-4EF72B2C6BF5}"/>
    <cellStyle name="20% - Accent1 2 5 4 4" xfId="16820" xr:uid="{F3E98C9A-87BA-4875-B854-7EE191B8A52E}"/>
    <cellStyle name="20% - Accent1 2 5 4 4 2" xfId="39304" xr:uid="{975A16D8-3EEF-48F6-B322-E784E0D09309}"/>
    <cellStyle name="20% - Accent1 2 5 4 5" xfId="24313" xr:uid="{1751F04A-E5B4-40B1-8F45-C4E3E99D5074}"/>
    <cellStyle name="20% - Accent1 2 5 5" xfId="3044" xr:uid="{52700023-2DBF-48E5-910E-1746BD7E4DE6}"/>
    <cellStyle name="20% - Accent1 2 5 5 2" xfId="6806" xr:uid="{09128E79-A740-44ED-B3A2-72B34FEB9CE7}"/>
    <cellStyle name="20% - Accent1 2 5 5 2 2" xfId="14318" xr:uid="{B69CA09E-D9AD-409D-9A2A-3F21D19758F5}"/>
    <cellStyle name="20% - Accent1 2 5 5 2 2 2" xfId="36802" xr:uid="{9560D0CA-4813-40BD-B815-31092E43E060}"/>
    <cellStyle name="20% - Accent1 2 5 5 2 3" xfId="21813" xr:uid="{7B806150-4E29-4732-8885-52F0B7E4B720}"/>
    <cellStyle name="20% - Accent1 2 5 5 2 3 2" xfId="44297" xr:uid="{DC6F98AB-6F42-4657-AF2B-2B5B12F9CEEB}"/>
    <cellStyle name="20% - Accent1 2 5 5 2 4" xfId="29306" xr:uid="{5D6882F6-433F-43C0-B650-1E4888F6A1BA}"/>
    <cellStyle name="20% - Accent1 2 5 5 3" xfId="10572" xr:uid="{F2ED61F8-34E5-4CD4-A220-9CF0C5D2AA02}"/>
    <cellStyle name="20% - Accent1 2 5 5 3 2" xfId="33056" xr:uid="{FE56A5B2-5E3E-4D71-9B57-92DED2A9F73A}"/>
    <cellStyle name="20% - Accent1 2 5 5 4" xfId="18067" xr:uid="{2BD4C0EA-7FAC-47C5-96D0-82E7FF537DD0}"/>
    <cellStyle name="20% - Accent1 2 5 5 4 2" xfId="40551" xr:uid="{08B1D29D-602A-4614-AD6A-CAFF479B1712}"/>
    <cellStyle name="20% - Accent1 2 5 5 5" xfId="25560" xr:uid="{EC08255A-C310-4A7A-82B2-47FFF8CBE6C0}"/>
    <cellStyle name="20% - Accent1 2 5 6" xfId="4312" xr:uid="{65DA13D5-E67C-42B0-875C-561FDBE8E9C4}"/>
    <cellStyle name="20% - Accent1 2 5 6 2" xfId="11824" xr:uid="{5D8FD1BA-3988-4BCE-B4FD-DB3B61789A14}"/>
    <cellStyle name="20% - Accent1 2 5 6 2 2" xfId="34308" xr:uid="{F9A4BC24-B146-4318-8BE4-C7AA68D1657C}"/>
    <cellStyle name="20% - Accent1 2 5 6 3" xfId="19319" xr:uid="{27DD98BB-7AA2-44B2-BF45-3E871BD4A547}"/>
    <cellStyle name="20% - Accent1 2 5 6 3 2" xfId="41803" xr:uid="{EB609774-A936-4862-AF8F-0E4EF1466EB8}"/>
    <cellStyle name="20% - Accent1 2 5 6 4" xfId="26812" xr:uid="{6F2A1DDB-47CB-4D8E-B672-9A9DD17D23CE}"/>
    <cellStyle name="20% - Accent1 2 5 7" xfId="8078" xr:uid="{6D34D681-FC89-4C9C-9B76-C070C8EB4811}"/>
    <cellStyle name="20% - Accent1 2 5 7 2" xfId="30562" xr:uid="{B82D6062-1717-4BF7-90EA-361ED5526266}"/>
    <cellStyle name="20% - Accent1 2 5 8" xfId="15573" xr:uid="{E571B521-3161-44BF-ABC5-E5902F97F907}"/>
    <cellStyle name="20% - Accent1 2 5 8 2" xfId="38057" xr:uid="{EB286B62-210B-45B5-9B32-12F39B7A07F0}"/>
    <cellStyle name="20% - Accent1 2 5 9" xfId="23066" xr:uid="{F9FA7F94-9030-40EC-8E1A-B307AC40F8F4}"/>
    <cellStyle name="20% - Accent1 2 6" xfId="683" xr:uid="{34E511AF-0B40-4029-8477-EA97E34BD7EA}"/>
    <cellStyle name="20% - Accent1 2 6 2" xfId="1328" xr:uid="{3F27436C-6166-4443-9FD6-A0316E98E1E3}"/>
    <cellStyle name="20% - Accent1 2 6 2 2" xfId="2579" xr:uid="{C46A752B-C57F-47BC-8559-9C72B01DF9E1}"/>
    <cellStyle name="20% - Accent1 2 6 2 2 2" xfId="6342" xr:uid="{986A025A-DBAD-4DFE-8439-68259D3F4ABE}"/>
    <cellStyle name="20% - Accent1 2 6 2 2 2 2" xfId="13854" xr:uid="{758DDF92-1E75-442F-A46D-52731519D69E}"/>
    <cellStyle name="20% - Accent1 2 6 2 2 2 2 2" xfId="36338" xr:uid="{59817085-9D8B-4243-A816-16BEBC793F8C}"/>
    <cellStyle name="20% - Accent1 2 6 2 2 2 3" xfId="21349" xr:uid="{2D233069-4F83-4F0C-81CF-81F47C424233}"/>
    <cellStyle name="20% - Accent1 2 6 2 2 2 3 2" xfId="43833" xr:uid="{9C65E4F6-C32A-4000-880C-36D378A38218}"/>
    <cellStyle name="20% - Accent1 2 6 2 2 2 4" xfId="28842" xr:uid="{480EFDF3-DCB2-46DB-A920-367496B1E0B4}"/>
    <cellStyle name="20% - Accent1 2 6 2 2 3" xfId="10108" xr:uid="{D441E332-7B60-4457-96DB-287C7A67A3E4}"/>
    <cellStyle name="20% - Accent1 2 6 2 2 3 2" xfId="32592" xr:uid="{74917FA4-A39C-4045-A417-DB764475347A}"/>
    <cellStyle name="20% - Accent1 2 6 2 2 4" xfId="17603" xr:uid="{9E67DF28-2986-42E1-8FF0-194983C1D392}"/>
    <cellStyle name="20% - Accent1 2 6 2 2 4 2" xfId="40087" xr:uid="{D87B299E-9808-49D9-A5C0-7CDF3C0074A1}"/>
    <cellStyle name="20% - Accent1 2 6 2 2 5" xfId="25096" xr:uid="{22FEFDAD-7BB1-487D-A6C6-54C738BD4C1E}"/>
    <cellStyle name="20% - Accent1 2 6 2 3" xfId="3827" xr:uid="{220DF9F5-A2E7-4EA4-A94F-9CE6EBB0F4A6}"/>
    <cellStyle name="20% - Accent1 2 6 2 3 2" xfId="7589" xr:uid="{5AB13BCC-4918-47E6-B789-EB71A1B44876}"/>
    <cellStyle name="20% - Accent1 2 6 2 3 2 2" xfId="15101" xr:uid="{5A638F7B-3C9A-4CE1-92FA-509D0F62F3A5}"/>
    <cellStyle name="20% - Accent1 2 6 2 3 2 2 2" xfId="37585" xr:uid="{49DBD012-49F6-4C07-B1B2-CB0DF5745365}"/>
    <cellStyle name="20% - Accent1 2 6 2 3 2 3" xfId="22596" xr:uid="{3B2CC22B-5BF7-49EA-A9C5-77E0129BFA19}"/>
    <cellStyle name="20% - Accent1 2 6 2 3 2 3 2" xfId="45080" xr:uid="{F7D36EDC-29E3-4556-A943-DB6219DB454E}"/>
    <cellStyle name="20% - Accent1 2 6 2 3 2 4" xfId="30089" xr:uid="{47FDC6B0-6CE8-4D70-912A-5985FF594585}"/>
    <cellStyle name="20% - Accent1 2 6 2 3 3" xfId="11355" xr:uid="{1C567950-2434-49EC-9F6D-9F907BAA3A86}"/>
    <cellStyle name="20% - Accent1 2 6 2 3 3 2" xfId="33839" xr:uid="{6B3B3F46-B65A-4BEE-AFF4-2F7A3547CBDF}"/>
    <cellStyle name="20% - Accent1 2 6 2 3 4" xfId="18850" xr:uid="{1E8131DF-C6C1-4C5A-93F0-6EF512E8C52F}"/>
    <cellStyle name="20% - Accent1 2 6 2 3 4 2" xfId="41334" xr:uid="{8226DF2A-1A83-410F-9F06-E67E7FFF97E9}"/>
    <cellStyle name="20% - Accent1 2 6 2 3 5" xfId="26343" xr:uid="{76A7E941-BA45-4DB6-BB8E-6071309EF581}"/>
    <cellStyle name="20% - Accent1 2 6 2 4" xfId="5095" xr:uid="{EB9F9802-B4A5-4D3C-89BA-815ECFCB0A95}"/>
    <cellStyle name="20% - Accent1 2 6 2 4 2" xfId="12607" xr:uid="{9869BB99-51D0-4891-A3A6-029375C353BE}"/>
    <cellStyle name="20% - Accent1 2 6 2 4 2 2" xfId="35091" xr:uid="{4EA97ADB-48F8-43CD-A484-1F7DBA9CE45F}"/>
    <cellStyle name="20% - Accent1 2 6 2 4 3" xfId="20102" xr:uid="{745FE521-DF40-465B-8A53-748E2F98F39F}"/>
    <cellStyle name="20% - Accent1 2 6 2 4 3 2" xfId="42586" xr:uid="{45F13C94-BF21-4837-8CB6-6190DCE9A962}"/>
    <cellStyle name="20% - Accent1 2 6 2 4 4" xfId="27595" xr:uid="{ADB6B08F-5A31-4265-B43D-0E6AF74F2A8C}"/>
    <cellStyle name="20% - Accent1 2 6 2 5" xfId="8861" xr:uid="{917226AA-0AFE-4798-9031-E6521BF800EA}"/>
    <cellStyle name="20% - Accent1 2 6 2 5 2" xfId="31345" xr:uid="{643233F2-6C8C-4269-8B48-0121A2C6473F}"/>
    <cellStyle name="20% - Accent1 2 6 2 6" xfId="16356" xr:uid="{DCDC6855-F594-4303-B8BE-98E2CD2B038A}"/>
    <cellStyle name="20% - Accent1 2 6 2 6 2" xfId="38840" xr:uid="{72A9FAA9-E3E7-4156-81BD-21266803CF92}"/>
    <cellStyle name="20% - Accent1 2 6 2 7" xfId="23849" xr:uid="{CA821BE6-9091-4FE5-80DF-A0590BABB585}"/>
    <cellStyle name="20% - Accent1 2 6 3" xfId="1951" xr:uid="{2C492358-7CB1-4D6E-912C-A2D3D6E041C1}"/>
    <cellStyle name="20% - Accent1 2 6 3 2" xfId="5718" xr:uid="{0155E8E6-0306-4E57-9C2A-D85B16428281}"/>
    <cellStyle name="20% - Accent1 2 6 3 2 2" xfId="13230" xr:uid="{E9B0F610-CC23-4BC9-A748-29F09FD2E035}"/>
    <cellStyle name="20% - Accent1 2 6 3 2 2 2" xfId="35714" xr:uid="{A0F56FEE-2E28-4A3A-AFB0-292CE906C3DD}"/>
    <cellStyle name="20% - Accent1 2 6 3 2 3" xfId="20725" xr:uid="{B4104CF8-CB90-4B9A-B958-A7304EFC4397}"/>
    <cellStyle name="20% - Accent1 2 6 3 2 3 2" xfId="43209" xr:uid="{6168BD7A-C2E8-426A-9297-4EBCBCF19923}"/>
    <cellStyle name="20% - Accent1 2 6 3 2 4" xfId="28218" xr:uid="{87EB7011-87EE-4557-B236-40A9CA1DF8CB}"/>
    <cellStyle name="20% - Accent1 2 6 3 3" xfId="9484" xr:uid="{B04D2FC6-E612-44BE-BAF0-60E699FFDCBB}"/>
    <cellStyle name="20% - Accent1 2 6 3 3 2" xfId="31968" xr:uid="{410417CB-15C8-4385-92CD-899A2599BE3C}"/>
    <cellStyle name="20% - Accent1 2 6 3 4" xfId="16979" xr:uid="{0FC77F61-F58A-4DA8-80C1-1231386A804E}"/>
    <cellStyle name="20% - Accent1 2 6 3 4 2" xfId="39463" xr:uid="{9434EC5A-57DA-48C7-AF21-388B94C10848}"/>
    <cellStyle name="20% - Accent1 2 6 3 5" xfId="24472" xr:uid="{C33E1846-265C-4952-8FF3-E17FBEEB53BB}"/>
    <cellStyle name="20% - Accent1 2 6 4" xfId="3203" xr:uid="{7B96FE66-BB5C-4C09-9CAD-7699F0FCAD9F}"/>
    <cellStyle name="20% - Accent1 2 6 4 2" xfId="6965" xr:uid="{CAB16C8F-3A3A-4189-A782-1A0B8406674B}"/>
    <cellStyle name="20% - Accent1 2 6 4 2 2" xfId="14477" xr:uid="{A2170267-C36E-46BB-83CF-EE3147EF65B8}"/>
    <cellStyle name="20% - Accent1 2 6 4 2 2 2" xfId="36961" xr:uid="{8A3CCDB5-DB46-4EF3-ACD0-1499A2AE62FF}"/>
    <cellStyle name="20% - Accent1 2 6 4 2 3" xfId="21972" xr:uid="{A89695B1-5111-4F4B-B345-54680C19A2A5}"/>
    <cellStyle name="20% - Accent1 2 6 4 2 3 2" xfId="44456" xr:uid="{BDC5F19F-220F-492D-9654-8FEF3730D7C9}"/>
    <cellStyle name="20% - Accent1 2 6 4 2 4" xfId="29465" xr:uid="{878998EB-53E1-468F-8229-5925944F32A8}"/>
    <cellStyle name="20% - Accent1 2 6 4 3" xfId="10731" xr:uid="{F7C89EFB-5675-4947-A208-C1971D9B47D9}"/>
    <cellStyle name="20% - Accent1 2 6 4 3 2" xfId="33215" xr:uid="{EB30F636-6A84-494A-B74F-A0719519C8F2}"/>
    <cellStyle name="20% - Accent1 2 6 4 4" xfId="18226" xr:uid="{0D90F49F-B0E0-474E-B86E-3B3B906AB8ED}"/>
    <cellStyle name="20% - Accent1 2 6 4 4 2" xfId="40710" xr:uid="{180C1F3B-9601-491B-BFDF-7AC2FDFF7AF1}"/>
    <cellStyle name="20% - Accent1 2 6 4 5" xfId="25719" xr:uid="{DDB65640-4AF9-4D19-A8B7-E98809F64E89}"/>
    <cellStyle name="20% - Accent1 2 6 5" xfId="4471" xr:uid="{746F5366-6BD7-4353-9C38-F207D9D5F8E9}"/>
    <cellStyle name="20% - Accent1 2 6 5 2" xfId="11983" xr:uid="{F5EC3015-C127-4064-8A29-9A9960D56DFC}"/>
    <cellStyle name="20% - Accent1 2 6 5 2 2" xfId="34467" xr:uid="{46209711-BA04-4F4F-B44F-14AA785E0812}"/>
    <cellStyle name="20% - Accent1 2 6 5 3" xfId="19478" xr:uid="{327BC6E0-7186-403B-978B-E2ECD01BF441}"/>
    <cellStyle name="20% - Accent1 2 6 5 3 2" xfId="41962" xr:uid="{4BD4CE9B-7299-464D-8CED-070C4D6E7CFD}"/>
    <cellStyle name="20% - Accent1 2 6 5 4" xfId="26971" xr:uid="{C50DE349-0C18-44B7-A6BE-0ECBA4156A3F}"/>
    <cellStyle name="20% - Accent1 2 6 6" xfId="8237" xr:uid="{0CD90716-3F64-4246-B7E8-BA3302469D05}"/>
    <cellStyle name="20% - Accent1 2 6 6 2" xfId="30721" xr:uid="{7A7672A4-9CA4-4EC5-A4B1-D09C569193A2}"/>
    <cellStyle name="20% - Accent1 2 6 7" xfId="15732" xr:uid="{96D72981-E716-4664-A7D9-006BB58BAB97}"/>
    <cellStyle name="20% - Accent1 2 6 7 2" xfId="38216" xr:uid="{E7E798CD-3976-4245-81D2-8C725BC20A46}"/>
    <cellStyle name="20% - Accent1 2 6 8" xfId="23225" xr:uid="{6C99D9F6-3A90-4D50-906C-6AA958701F1F}"/>
    <cellStyle name="20% - Accent1 2 7" xfId="1013" xr:uid="{5CA820F0-E9FA-40CE-ADDA-73CAE0E3D565}"/>
    <cellStyle name="20% - Accent1 2 7 2" xfId="2265" xr:uid="{EA82F021-1E35-4832-B9F1-EC43B15F38A2}"/>
    <cellStyle name="20% - Accent1 2 7 2 2" xfId="6029" xr:uid="{493D4DFE-B762-4D4D-842B-71B9DE4D4437}"/>
    <cellStyle name="20% - Accent1 2 7 2 2 2" xfId="13541" xr:uid="{E1B70115-867C-45F8-BB12-521DCC68B260}"/>
    <cellStyle name="20% - Accent1 2 7 2 2 2 2" xfId="36025" xr:uid="{63ACB7F8-A4EA-4C6C-AE48-202EAB28BF90}"/>
    <cellStyle name="20% - Accent1 2 7 2 2 3" xfId="21036" xr:uid="{DAF2828B-8DD6-461E-838F-56EE443C5438}"/>
    <cellStyle name="20% - Accent1 2 7 2 2 3 2" xfId="43520" xr:uid="{98B876F1-32C6-4623-8A20-07A829584713}"/>
    <cellStyle name="20% - Accent1 2 7 2 2 4" xfId="28529" xr:uid="{8E54CF43-6F42-4463-9C36-93A8BFE15E00}"/>
    <cellStyle name="20% - Accent1 2 7 2 3" xfId="9795" xr:uid="{8704FDF7-4E4F-44AE-8667-B3FB33808CDC}"/>
    <cellStyle name="20% - Accent1 2 7 2 3 2" xfId="32279" xr:uid="{2DFC6E95-FEDC-4C0D-B09B-5CE43B5DE481}"/>
    <cellStyle name="20% - Accent1 2 7 2 4" xfId="17290" xr:uid="{0BF69189-F469-4D69-97E4-0C3873013710}"/>
    <cellStyle name="20% - Accent1 2 7 2 4 2" xfId="39774" xr:uid="{AABEF71B-E045-496D-93C4-91D7E0E02DC2}"/>
    <cellStyle name="20% - Accent1 2 7 2 5" xfId="24783" xr:uid="{9027E5A3-763E-4576-ACC2-EDBE9BE52DE5}"/>
    <cellStyle name="20% - Accent1 2 7 3" xfId="3514" xr:uid="{33775BEE-ED5B-43E9-BF4D-F1E22B2676C5}"/>
    <cellStyle name="20% - Accent1 2 7 3 2" xfId="7276" xr:uid="{4DD18931-085D-47BD-9F46-DCF960242A36}"/>
    <cellStyle name="20% - Accent1 2 7 3 2 2" xfId="14788" xr:uid="{DCEB446A-3963-40F7-8050-84A741C923F5}"/>
    <cellStyle name="20% - Accent1 2 7 3 2 2 2" xfId="37272" xr:uid="{88A05120-018B-4618-A471-69825ACA0575}"/>
    <cellStyle name="20% - Accent1 2 7 3 2 3" xfId="22283" xr:uid="{AEF88D79-C41F-4A5C-AC9D-1271AE1C7E78}"/>
    <cellStyle name="20% - Accent1 2 7 3 2 3 2" xfId="44767" xr:uid="{8F1C00DC-528E-419A-9F19-CD62126BB653}"/>
    <cellStyle name="20% - Accent1 2 7 3 2 4" xfId="29776" xr:uid="{39BED35B-2EBC-4885-AB36-2683ACC1B842}"/>
    <cellStyle name="20% - Accent1 2 7 3 3" xfId="11042" xr:uid="{4B40A6A3-4B75-4DA8-8299-91677CBBEAD1}"/>
    <cellStyle name="20% - Accent1 2 7 3 3 2" xfId="33526" xr:uid="{5D485FAB-446D-40DF-901E-03A19E0FE013}"/>
    <cellStyle name="20% - Accent1 2 7 3 4" xfId="18537" xr:uid="{E0348662-869A-4AC8-8BB7-AB6608432A59}"/>
    <cellStyle name="20% - Accent1 2 7 3 4 2" xfId="41021" xr:uid="{5549B93D-CBEB-4E9D-8BDD-1D81411858F2}"/>
    <cellStyle name="20% - Accent1 2 7 3 5" xfId="26030" xr:uid="{166B449E-2F31-43C0-9D16-896DE5281C43}"/>
    <cellStyle name="20% - Accent1 2 7 4" xfId="4782" xr:uid="{DC059F74-8DE1-4BA6-A75A-6FBC99E1F74C}"/>
    <cellStyle name="20% - Accent1 2 7 4 2" xfId="12294" xr:uid="{6AC83240-6F7C-4038-8E65-02FC98DE6351}"/>
    <cellStyle name="20% - Accent1 2 7 4 2 2" xfId="34778" xr:uid="{4E006CD6-7C6A-4BCD-B756-7DBFE7D1C86B}"/>
    <cellStyle name="20% - Accent1 2 7 4 3" xfId="19789" xr:uid="{CFBAD1FF-01A1-46D6-AE77-60DD524B646B}"/>
    <cellStyle name="20% - Accent1 2 7 4 3 2" xfId="42273" xr:uid="{7D56F90B-1C10-4BED-AF46-F4F6F3A172B4}"/>
    <cellStyle name="20% - Accent1 2 7 4 4" xfId="27282" xr:uid="{6BC2E9AD-1904-4419-AECB-ABE13017CDB3}"/>
    <cellStyle name="20% - Accent1 2 7 5" xfId="8548" xr:uid="{F8028FB3-5F96-4506-8A9D-965F07768F07}"/>
    <cellStyle name="20% - Accent1 2 7 5 2" xfId="31032" xr:uid="{17F6322C-DAB9-4D75-8485-55446AD08F9E}"/>
    <cellStyle name="20% - Accent1 2 7 6" xfId="16043" xr:uid="{0C9545AC-61E8-41BB-A51F-D6F9D3E03392}"/>
    <cellStyle name="20% - Accent1 2 7 6 2" xfId="38527" xr:uid="{83F7CD33-E320-4E95-BEE1-66CF1987326D}"/>
    <cellStyle name="20% - Accent1 2 7 7" xfId="23536" xr:uid="{EE1A1BA3-4F9D-4F9F-A217-5DA0802AF71B}"/>
    <cellStyle name="20% - Accent1 2 8" xfId="1638" xr:uid="{39BCED8A-D3F1-4BD8-BA82-E77EA704FA95}"/>
    <cellStyle name="20% - Accent1 2 8 2" xfId="5405" xr:uid="{CD3737AF-A423-4A31-A485-81093DC034F0}"/>
    <cellStyle name="20% - Accent1 2 8 2 2" xfId="12917" xr:uid="{152D03C3-1EAD-48AA-9821-2AB8D8A15CE3}"/>
    <cellStyle name="20% - Accent1 2 8 2 2 2" xfId="35401" xr:uid="{12047103-894D-44F3-9D3D-C62211128EDF}"/>
    <cellStyle name="20% - Accent1 2 8 2 3" xfId="20412" xr:uid="{44846A82-40AB-416F-BA66-EB75DF5AAA04}"/>
    <cellStyle name="20% - Accent1 2 8 2 3 2" xfId="42896" xr:uid="{0812E08C-7B79-4B90-8A27-290C371215A7}"/>
    <cellStyle name="20% - Accent1 2 8 2 4" xfId="27905" xr:uid="{B84787D3-48D2-4F84-998B-A267FB6506E5}"/>
    <cellStyle name="20% - Accent1 2 8 3" xfId="9171" xr:uid="{121DC0BC-46A8-41CC-91D0-A6AF0EAFDABE}"/>
    <cellStyle name="20% - Accent1 2 8 3 2" xfId="31655" xr:uid="{3D0826D9-3E2C-4AA7-AF80-58822D2090B1}"/>
    <cellStyle name="20% - Accent1 2 8 4" xfId="16666" xr:uid="{1E80C92A-40B6-4C7F-BEE3-878F86BDA8AB}"/>
    <cellStyle name="20% - Accent1 2 8 4 2" xfId="39150" xr:uid="{14AF2B13-3135-4108-9D97-A536B1CBDB38}"/>
    <cellStyle name="20% - Accent1 2 8 5" xfId="24159" xr:uid="{55A4774C-576A-49BA-A7CE-312762E925F2}"/>
    <cellStyle name="20% - Accent1 2 9" xfId="2890" xr:uid="{B85A60CB-37E9-4D5C-88DE-97AF46734F89}"/>
    <cellStyle name="20% - Accent1 2 9 2" xfId="6652" xr:uid="{F86B751A-1F1D-4B6B-9581-8D846C023148}"/>
    <cellStyle name="20% - Accent1 2 9 2 2" xfId="14164" xr:uid="{BE5013AF-9C6F-426C-B3B5-0557F2E02BD4}"/>
    <cellStyle name="20% - Accent1 2 9 2 2 2" xfId="36648" xr:uid="{8FFEE620-42EA-45B5-9440-BC37F9EAC2DC}"/>
    <cellStyle name="20% - Accent1 2 9 2 3" xfId="21659" xr:uid="{84CB9B4B-41A3-43B6-B7EE-33D5D81E987C}"/>
    <cellStyle name="20% - Accent1 2 9 2 3 2" xfId="44143" xr:uid="{C41695ED-CA90-4A37-8139-D3974E66CDD5}"/>
    <cellStyle name="20% - Accent1 2 9 2 4" xfId="29152" xr:uid="{2D84A603-A96E-4D3E-A237-4B0FD69ED40D}"/>
    <cellStyle name="20% - Accent1 2 9 3" xfId="10418" xr:uid="{F770919C-56B4-4728-8670-3197111ABF95}"/>
    <cellStyle name="20% - Accent1 2 9 3 2" xfId="32902" xr:uid="{A63A1C98-99A3-4BE9-B778-AC25644B757F}"/>
    <cellStyle name="20% - Accent1 2 9 4" xfId="17913" xr:uid="{6732A442-E423-4BB3-90B1-EFD52AFA665A}"/>
    <cellStyle name="20% - Accent1 2 9 4 2" xfId="40397" xr:uid="{142EAA53-1DFE-45A8-BE06-29DD2DF06272}"/>
    <cellStyle name="20% - Accent1 2 9 5" xfId="25406" xr:uid="{25852A7F-0D89-48AC-AF97-B43C53070194}"/>
    <cellStyle name="20% - Accent1 3" xfId="144" xr:uid="{C9BCA29A-BBC6-42B4-B742-5D6D86AF2E1A}"/>
    <cellStyle name="20% - Accent1 4" xfId="384" xr:uid="{550531CE-F4CB-47C8-89DA-5AD3C757CA44}"/>
    <cellStyle name="20% - Accent1 5" xfId="302" xr:uid="{7A936450-292A-40C5-BAAA-5B5A8C107A1D}"/>
    <cellStyle name="20% - Accent1 6" xfId="45394" xr:uid="{14B07E1A-E11A-48C3-8EF6-8767F474FC95}"/>
    <cellStyle name="20% - Accent2" xfId="18" xr:uid="{408094F4-685B-457C-8977-4FE6F134464F}"/>
    <cellStyle name="20% - Accent2 2" xfId="199" xr:uid="{42A0DC09-2957-4C46-BE5E-66EE95F151FE}"/>
    <cellStyle name="20% - Accent2 2 10" xfId="4158" xr:uid="{4A61AD02-BC64-4354-A372-A189DE4CCB48}"/>
    <cellStyle name="20% - Accent2 2 10 2" xfId="11672" xr:uid="{E0FD7A18-F0B8-496E-96CB-997B4EDFF914}"/>
    <cellStyle name="20% - Accent2 2 10 2 2" xfId="34156" xr:uid="{56C26AA7-1BCD-4E4A-9674-0A344F99BB79}"/>
    <cellStyle name="20% - Accent2 2 10 3" xfId="19167" xr:uid="{E48C8D01-DC59-42F8-AE43-6667747FB671}"/>
    <cellStyle name="20% - Accent2 2 10 3 2" xfId="41651" xr:uid="{B87A0437-7F97-4630-B14D-52AD8700E8A8}"/>
    <cellStyle name="20% - Accent2 2 10 4" xfId="26660" xr:uid="{3507EB19-A5BD-4988-A477-79D01A724886}"/>
    <cellStyle name="20% - Accent2 2 11" xfId="7924" xr:uid="{F3786494-E120-431F-9BF8-885EAC6B89E2}"/>
    <cellStyle name="20% - Accent2 2 11 2" xfId="30409" xr:uid="{7969F5D8-4962-45D9-99E0-9FF8B9A4F90A}"/>
    <cellStyle name="20% - Accent2 2 12" xfId="15421" xr:uid="{745179B6-0B5B-4E23-A708-C69CD07D96D4}"/>
    <cellStyle name="20% - Accent2 2 12 2" xfId="37905" xr:uid="{D7FE543D-A994-44D4-ADE5-A2B38351F1A8}"/>
    <cellStyle name="20% - Accent2 2 13" xfId="22914" xr:uid="{5FDE504B-57FF-4873-B9CF-1AFD7B4C3122}"/>
    <cellStyle name="20% - Accent2 2 2" xfId="226" xr:uid="{6EB3A4F4-484E-4CC4-BCA8-C671EDE27BB5}"/>
    <cellStyle name="20% - Accent2 2 2 10" xfId="7941" xr:uid="{E247C534-2551-4A0E-AEEC-01FC87712322}"/>
    <cellStyle name="20% - Accent2 2 2 10 2" xfId="30426" xr:uid="{5E162509-3A50-41D5-8CAC-92AF9D19D255}"/>
    <cellStyle name="20% - Accent2 2 2 11" xfId="15438" xr:uid="{A8B4192E-F9AF-4D4F-81EA-C859B9CC71F4}"/>
    <cellStyle name="20% - Accent2 2 2 11 2" xfId="37922" xr:uid="{08DDF0D9-A5A2-4046-896E-E6AF5E7C1F20}"/>
    <cellStyle name="20% - Accent2 2 2 12" xfId="22931" xr:uid="{41881341-1CFC-4376-B8DD-9321DDB2F6AC}"/>
    <cellStyle name="20% - Accent2 2 2 2" xfId="279" xr:uid="{1CA3BF9C-0A1C-421A-9A7B-2055A1B026BE}"/>
    <cellStyle name="20% - Accent2 2 2 2 10" xfId="15474" xr:uid="{45E3870D-0EF4-4464-8571-4AA992FAF88A}"/>
    <cellStyle name="20% - Accent2 2 2 2 10 2" xfId="37958" xr:uid="{F5AD7F5C-FD2F-454A-B60A-33001EF20E30}"/>
    <cellStyle name="20% - Accent2 2 2 2 11" xfId="22967" xr:uid="{FEA5B3FA-0C54-4305-ACD3-1BB645DBDA19}"/>
    <cellStyle name="20% - Accent2 2 2 2 2" xfId="468" xr:uid="{DA8C74FE-CA75-4BAB-A61E-807902041AFB}"/>
    <cellStyle name="20% - Accent2 2 2 2 2 10" xfId="23045" xr:uid="{09158565-9599-47CD-8F47-4DC248F4BA5B}"/>
    <cellStyle name="20% - Accent2 2 2 2 2 2" xfId="632" xr:uid="{5FA93B9F-4896-4FE2-AD7D-3FDECE753F5B}"/>
    <cellStyle name="20% - Accent2 2 2 2 2 2 2" xfId="976" xr:uid="{F7E34BB8-FFDE-4DD3-BBE9-4561E831E301}"/>
    <cellStyle name="20% - Accent2 2 2 2 2 2 2 2" xfId="1616" xr:uid="{263A7B0C-3769-415C-96EF-73D360F93BB7}"/>
    <cellStyle name="20% - Accent2 2 2 2 2 2 2 2 2" xfId="2867" xr:uid="{86D2DE2D-BA0B-47B7-81B4-D58A422C754F}"/>
    <cellStyle name="20% - Accent2 2 2 2 2 2 2 2 2 2" xfId="6630" xr:uid="{683C619C-618B-4C90-945C-3D95F34F0E24}"/>
    <cellStyle name="20% - Accent2 2 2 2 2 2 2 2 2 2 2" xfId="14142" xr:uid="{F5DF96A3-5F92-4C74-AE62-25B3A5AE141A}"/>
    <cellStyle name="20% - Accent2 2 2 2 2 2 2 2 2 2 2 2" xfId="36626" xr:uid="{FC264FA9-45E6-458B-A351-C1DDBBD94549}"/>
    <cellStyle name="20% - Accent2 2 2 2 2 2 2 2 2 2 3" xfId="21637" xr:uid="{487C640B-9CB8-474D-B4F1-BAA65E15AB65}"/>
    <cellStyle name="20% - Accent2 2 2 2 2 2 2 2 2 2 3 2" xfId="44121" xr:uid="{449347A9-D101-49B9-BFD0-2F37F062D5DD}"/>
    <cellStyle name="20% - Accent2 2 2 2 2 2 2 2 2 2 4" xfId="29130" xr:uid="{D969733A-1ACF-4740-B828-E19922927036}"/>
    <cellStyle name="20% - Accent2 2 2 2 2 2 2 2 2 3" xfId="10396" xr:uid="{45C0F68B-3E3E-4DCD-8B2C-DFA481618CE8}"/>
    <cellStyle name="20% - Accent2 2 2 2 2 2 2 2 2 3 2" xfId="32880" xr:uid="{7A115187-E00F-48FD-9EBE-DA77109F1235}"/>
    <cellStyle name="20% - Accent2 2 2 2 2 2 2 2 2 4" xfId="17891" xr:uid="{7B059C82-8C12-441F-A2CD-CD3883053EC8}"/>
    <cellStyle name="20% - Accent2 2 2 2 2 2 2 2 2 4 2" xfId="40375" xr:uid="{4878FEDD-4DBA-435F-A3BA-DCEB4FB4F6C6}"/>
    <cellStyle name="20% - Accent2 2 2 2 2 2 2 2 2 5" xfId="25384" xr:uid="{E4AAA3A5-45B7-4909-BF68-6018343522A5}"/>
    <cellStyle name="20% - Accent2 2 2 2 2 2 2 2 3" xfId="4115" xr:uid="{C30348A3-9872-4C41-A446-22DD774B57DC}"/>
    <cellStyle name="20% - Accent2 2 2 2 2 2 2 2 3 2" xfId="7877" xr:uid="{29DB5C27-F54C-4920-B0D7-DB35C72E5AE1}"/>
    <cellStyle name="20% - Accent2 2 2 2 2 2 2 2 3 2 2" xfId="15389" xr:uid="{D743557B-1713-4E88-9F59-B33CA55BD2F9}"/>
    <cellStyle name="20% - Accent2 2 2 2 2 2 2 2 3 2 2 2" xfId="37873" xr:uid="{67543D03-1793-4E56-B9F1-7572A82451F6}"/>
    <cellStyle name="20% - Accent2 2 2 2 2 2 2 2 3 2 3" xfId="22884" xr:uid="{36323E29-353F-4731-86C8-A6C03B55ACA1}"/>
    <cellStyle name="20% - Accent2 2 2 2 2 2 2 2 3 2 3 2" xfId="45368" xr:uid="{BE32AC1E-6F5D-4CC8-A746-C9E69CDC84FE}"/>
    <cellStyle name="20% - Accent2 2 2 2 2 2 2 2 3 2 4" xfId="30377" xr:uid="{BD908F65-5258-424B-8098-F72C8BFA927D}"/>
    <cellStyle name="20% - Accent2 2 2 2 2 2 2 2 3 3" xfId="11643" xr:uid="{DFA7E5E5-B8EE-463E-B199-5541568B299A}"/>
    <cellStyle name="20% - Accent2 2 2 2 2 2 2 2 3 3 2" xfId="34127" xr:uid="{267C11F0-0E46-4F4E-A1DA-AB01F8BD49EE}"/>
    <cellStyle name="20% - Accent2 2 2 2 2 2 2 2 3 4" xfId="19138" xr:uid="{FE8D4C09-FE3A-40DB-8DFF-2D7626C0F60F}"/>
    <cellStyle name="20% - Accent2 2 2 2 2 2 2 2 3 4 2" xfId="41622" xr:uid="{383F1A18-EF7A-4C7F-B99D-E035E3043B25}"/>
    <cellStyle name="20% - Accent2 2 2 2 2 2 2 2 3 5" xfId="26631" xr:uid="{0CCAF0E2-C028-4CB0-926D-BA638BF6D4C6}"/>
    <cellStyle name="20% - Accent2 2 2 2 2 2 2 2 4" xfId="5383" xr:uid="{F7B9B9B3-17D4-4A5E-BB3D-EE866F23998E}"/>
    <cellStyle name="20% - Accent2 2 2 2 2 2 2 2 4 2" xfId="12895" xr:uid="{28FA4A03-E259-44DF-A244-B35E252B0420}"/>
    <cellStyle name="20% - Accent2 2 2 2 2 2 2 2 4 2 2" xfId="35379" xr:uid="{14C47866-D9EF-4F65-878A-A182EF2D729F}"/>
    <cellStyle name="20% - Accent2 2 2 2 2 2 2 2 4 3" xfId="20390" xr:uid="{38919282-E03F-49F1-AD48-7CEDF1248566}"/>
    <cellStyle name="20% - Accent2 2 2 2 2 2 2 2 4 3 2" xfId="42874" xr:uid="{CCB3597B-5385-4759-ACDC-580E75FA5264}"/>
    <cellStyle name="20% - Accent2 2 2 2 2 2 2 2 4 4" xfId="27883" xr:uid="{0D2B85CF-A8BA-4E3B-98E8-E1929DF403AB}"/>
    <cellStyle name="20% - Accent2 2 2 2 2 2 2 2 5" xfId="9149" xr:uid="{D94483C0-BD42-498A-AEE9-1B12C67DA110}"/>
    <cellStyle name="20% - Accent2 2 2 2 2 2 2 2 5 2" xfId="31633" xr:uid="{3B265947-02F9-4B44-B8B9-41491BF30D11}"/>
    <cellStyle name="20% - Accent2 2 2 2 2 2 2 2 6" xfId="16644" xr:uid="{166BF00C-4458-4CE1-9F7E-6777CC41049F}"/>
    <cellStyle name="20% - Accent2 2 2 2 2 2 2 2 6 2" xfId="39128" xr:uid="{627F0874-0876-4E7D-B7EF-1BDE02FD7FF6}"/>
    <cellStyle name="20% - Accent2 2 2 2 2 2 2 2 7" xfId="24137" xr:uid="{04603D59-5187-49EA-8FE8-0A052298CE6C}"/>
    <cellStyle name="20% - Accent2 2 2 2 2 2 2 3" xfId="2239" xr:uid="{D0AE3D59-D79F-47FB-9E51-E22844A01BEF}"/>
    <cellStyle name="20% - Accent2 2 2 2 2 2 2 3 2" xfId="6006" xr:uid="{C431FB10-81C5-4172-957E-B7D857477B0C}"/>
    <cellStyle name="20% - Accent2 2 2 2 2 2 2 3 2 2" xfId="13518" xr:uid="{764E8DBC-9AF5-4557-8BBF-F2041FED6CC7}"/>
    <cellStyle name="20% - Accent2 2 2 2 2 2 2 3 2 2 2" xfId="36002" xr:uid="{2B5ED448-CD31-468D-B65B-0CA8A4834A13}"/>
    <cellStyle name="20% - Accent2 2 2 2 2 2 2 3 2 3" xfId="21013" xr:uid="{4DFB3DEB-0FC6-4B7D-BB10-7329085BD4BE}"/>
    <cellStyle name="20% - Accent2 2 2 2 2 2 2 3 2 3 2" xfId="43497" xr:uid="{12EEA92E-45EF-4571-8FF5-32BF47C0E55E}"/>
    <cellStyle name="20% - Accent2 2 2 2 2 2 2 3 2 4" xfId="28506" xr:uid="{03B7A483-DE07-48C6-B7EB-930B4AD32117}"/>
    <cellStyle name="20% - Accent2 2 2 2 2 2 2 3 3" xfId="9772" xr:uid="{12D1E263-99CD-4DDB-986A-F3D31C903040}"/>
    <cellStyle name="20% - Accent2 2 2 2 2 2 2 3 3 2" xfId="32256" xr:uid="{683B5574-6E7F-4687-AA3A-9C1A56B498B7}"/>
    <cellStyle name="20% - Accent2 2 2 2 2 2 2 3 4" xfId="17267" xr:uid="{F3C93BF8-A5BE-4629-AD7B-758ABE1F9593}"/>
    <cellStyle name="20% - Accent2 2 2 2 2 2 2 3 4 2" xfId="39751" xr:uid="{CB94D329-866E-4DCA-8ABE-4D8EF4AA6F4F}"/>
    <cellStyle name="20% - Accent2 2 2 2 2 2 2 3 5" xfId="24760" xr:uid="{EBD9B748-3AE8-45F6-AAE1-346DA0B37941}"/>
    <cellStyle name="20% - Accent2 2 2 2 2 2 2 4" xfId="3491" xr:uid="{C3676E1E-C814-4844-9AFB-249263B2A4DC}"/>
    <cellStyle name="20% - Accent2 2 2 2 2 2 2 4 2" xfId="7253" xr:uid="{4A5B7E4C-566D-4DBF-BD62-680A461CBFD6}"/>
    <cellStyle name="20% - Accent2 2 2 2 2 2 2 4 2 2" xfId="14765" xr:uid="{533A50A5-26A4-422C-9923-E6B36DB3376C}"/>
    <cellStyle name="20% - Accent2 2 2 2 2 2 2 4 2 2 2" xfId="37249" xr:uid="{5E80C8C8-31ED-4BAA-A88C-A8E259D1B3CE}"/>
    <cellStyle name="20% - Accent2 2 2 2 2 2 2 4 2 3" xfId="22260" xr:uid="{31A099C6-5F47-4B53-A9D5-3B320D3D9165}"/>
    <cellStyle name="20% - Accent2 2 2 2 2 2 2 4 2 3 2" xfId="44744" xr:uid="{B3C0FCF4-D4F4-49D5-BFCC-A9737D312FA5}"/>
    <cellStyle name="20% - Accent2 2 2 2 2 2 2 4 2 4" xfId="29753" xr:uid="{7C45A07D-D0BD-4289-99DB-D9F89B07D9CF}"/>
    <cellStyle name="20% - Accent2 2 2 2 2 2 2 4 3" xfId="11019" xr:uid="{AD8B7DC0-ECFB-4AF3-AAAE-48AA1C4098F1}"/>
    <cellStyle name="20% - Accent2 2 2 2 2 2 2 4 3 2" xfId="33503" xr:uid="{C49382AF-ACB4-4654-A58A-1FD324C2AB72}"/>
    <cellStyle name="20% - Accent2 2 2 2 2 2 2 4 4" xfId="18514" xr:uid="{E9637BC1-E02F-4BA0-8F91-E5DD9DBFD997}"/>
    <cellStyle name="20% - Accent2 2 2 2 2 2 2 4 4 2" xfId="40998" xr:uid="{1EE956DA-504C-4150-8ED0-ABAD3F5F8E11}"/>
    <cellStyle name="20% - Accent2 2 2 2 2 2 2 4 5" xfId="26007" xr:uid="{CEB05D60-02BD-418B-80A5-24BBCE6616AD}"/>
    <cellStyle name="20% - Accent2 2 2 2 2 2 2 5" xfId="4759" xr:uid="{81EEE0A5-58E9-449B-89FB-552EAC693239}"/>
    <cellStyle name="20% - Accent2 2 2 2 2 2 2 5 2" xfId="12271" xr:uid="{A9087FBB-FFC6-41D8-9992-3F7F97DDC66A}"/>
    <cellStyle name="20% - Accent2 2 2 2 2 2 2 5 2 2" xfId="34755" xr:uid="{FF040194-F9C7-40BB-9327-92F9B29B96C7}"/>
    <cellStyle name="20% - Accent2 2 2 2 2 2 2 5 3" xfId="19766" xr:uid="{D28BF9C4-B3EB-4676-B9D8-4CC72C55C8E8}"/>
    <cellStyle name="20% - Accent2 2 2 2 2 2 2 5 3 2" xfId="42250" xr:uid="{7E692CCB-4000-461F-85B3-6592537C4AE6}"/>
    <cellStyle name="20% - Accent2 2 2 2 2 2 2 5 4" xfId="27259" xr:uid="{2F7A074B-7DCE-4862-A3B0-AAD6A60AD666}"/>
    <cellStyle name="20% - Accent2 2 2 2 2 2 2 6" xfId="8525" xr:uid="{69685611-ACDC-403F-B87B-969A0A2B97BD}"/>
    <cellStyle name="20% - Accent2 2 2 2 2 2 2 6 2" xfId="31009" xr:uid="{851A52E8-8890-4315-A754-A3FB7A9790A4}"/>
    <cellStyle name="20% - Accent2 2 2 2 2 2 2 7" xfId="16020" xr:uid="{37344184-0FF1-41E7-98BA-FE5F31296055}"/>
    <cellStyle name="20% - Accent2 2 2 2 2 2 2 7 2" xfId="38504" xr:uid="{006B055F-36E3-4C98-8B28-B385FF24551B}"/>
    <cellStyle name="20% - Accent2 2 2 2 2 2 2 8" xfId="23513" xr:uid="{CB368588-72DE-4091-AE06-3B4D503EBCBE}"/>
    <cellStyle name="20% - Accent2 2 2 2 2 2 3" xfId="1302" xr:uid="{A8660572-90D3-4E44-90DC-D7508FF26BFC}"/>
    <cellStyle name="20% - Accent2 2 2 2 2 2 3 2" xfId="2553" xr:uid="{103EFBB5-BB85-4C38-81FE-9EFE85B40856}"/>
    <cellStyle name="20% - Accent2 2 2 2 2 2 3 2 2" xfId="6316" xr:uid="{935E6074-64F1-41F8-9836-F3CF9B478214}"/>
    <cellStyle name="20% - Accent2 2 2 2 2 2 3 2 2 2" xfId="13828" xr:uid="{73C26E8D-9A3F-480D-9F6E-D744069763FC}"/>
    <cellStyle name="20% - Accent2 2 2 2 2 2 3 2 2 2 2" xfId="36312" xr:uid="{DAE2F8F7-7372-4341-BADE-BBDA160BA28C}"/>
    <cellStyle name="20% - Accent2 2 2 2 2 2 3 2 2 3" xfId="21323" xr:uid="{C950EC7E-927F-4FB6-B632-C48A31C9819C}"/>
    <cellStyle name="20% - Accent2 2 2 2 2 2 3 2 2 3 2" xfId="43807" xr:uid="{9135418C-AAC6-4FD0-A8C9-7767B6C76ACC}"/>
    <cellStyle name="20% - Accent2 2 2 2 2 2 3 2 2 4" xfId="28816" xr:uid="{5219EC9D-BBAB-458C-91D8-C8734B8861EA}"/>
    <cellStyle name="20% - Accent2 2 2 2 2 2 3 2 3" xfId="10082" xr:uid="{1C9B7E91-A973-48D0-AEF8-A1CCA5D458D2}"/>
    <cellStyle name="20% - Accent2 2 2 2 2 2 3 2 3 2" xfId="32566" xr:uid="{9E99A249-0B94-43AC-9259-564264BF0433}"/>
    <cellStyle name="20% - Accent2 2 2 2 2 2 3 2 4" xfId="17577" xr:uid="{CE0EF55E-1DB0-4D4C-B011-F137B6784E05}"/>
    <cellStyle name="20% - Accent2 2 2 2 2 2 3 2 4 2" xfId="40061" xr:uid="{0D970E35-AF4E-406C-AA5E-73FBB2EF4328}"/>
    <cellStyle name="20% - Accent2 2 2 2 2 2 3 2 5" xfId="25070" xr:uid="{9BD54DB1-B080-428D-9E92-EECB83EB8FED}"/>
    <cellStyle name="20% - Accent2 2 2 2 2 2 3 3" xfId="3801" xr:uid="{518A6958-D829-41E0-9647-6AE9499013E7}"/>
    <cellStyle name="20% - Accent2 2 2 2 2 2 3 3 2" xfId="7563" xr:uid="{4219E750-9E75-4387-9794-4CC1F8CF1C67}"/>
    <cellStyle name="20% - Accent2 2 2 2 2 2 3 3 2 2" xfId="15075" xr:uid="{233160E0-2C29-4D36-AB96-BD1088970479}"/>
    <cellStyle name="20% - Accent2 2 2 2 2 2 3 3 2 2 2" xfId="37559" xr:uid="{DB849F70-C9A5-4435-AC99-BA1948D821C7}"/>
    <cellStyle name="20% - Accent2 2 2 2 2 2 3 3 2 3" xfId="22570" xr:uid="{19E460A9-B89C-4436-A29B-BE9261070E04}"/>
    <cellStyle name="20% - Accent2 2 2 2 2 2 3 3 2 3 2" xfId="45054" xr:uid="{F34DEB10-6B8A-4D85-ADB1-9FDC770D21AC}"/>
    <cellStyle name="20% - Accent2 2 2 2 2 2 3 3 2 4" xfId="30063" xr:uid="{01CF5888-A1C8-4176-A0B3-C34033F52AF0}"/>
    <cellStyle name="20% - Accent2 2 2 2 2 2 3 3 3" xfId="11329" xr:uid="{E831BA55-6E07-4D05-AA3F-5F19C073700A}"/>
    <cellStyle name="20% - Accent2 2 2 2 2 2 3 3 3 2" xfId="33813" xr:uid="{D870DA66-0FB2-4729-B551-867246342AA6}"/>
    <cellStyle name="20% - Accent2 2 2 2 2 2 3 3 4" xfId="18824" xr:uid="{B1EC661D-AF68-4E8A-AB26-9CC1E497E67D}"/>
    <cellStyle name="20% - Accent2 2 2 2 2 2 3 3 4 2" xfId="41308" xr:uid="{BBF2293E-B32B-4CCE-BAA7-CE6241B347F7}"/>
    <cellStyle name="20% - Accent2 2 2 2 2 2 3 3 5" xfId="26317" xr:uid="{21BD827B-B3EA-4257-BE37-9B7ABC177BC1}"/>
    <cellStyle name="20% - Accent2 2 2 2 2 2 3 4" xfId="5069" xr:uid="{8FF8F9CB-965B-4005-9E34-58B468D367FC}"/>
    <cellStyle name="20% - Accent2 2 2 2 2 2 3 4 2" xfId="12581" xr:uid="{82C6BCA4-DFA6-4BDD-9256-CC95097A1FAD}"/>
    <cellStyle name="20% - Accent2 2 2 2 2 2 3 4 2 2" xfId="35065" xr:uid="{8E026026-B853-4596-802B-363DF5A9A181}"/>
    <cellStyle name="20% - Accent2 2 2 2 2 2 3 4 3" xfId="20076" xr:uid="{93A77A4C-0EDE-4382-9CD0-79E356FC28F4}"/>
    <cellStyle name="20% - Accent2 2 2 2 2 2 3 4 3 2" xfId="42560" xr:uid="{507EC8FE-EF62-48DB-B118-0A237F13CB6D}"/>
    <cellStyle name="20% - Accent2 2 2 2 2 2 3 4 4" xfId="27569" xr:uid="{DDDF195C-4044-44AB-B65E-660209CA6179}"/>
    <cellStyle name="20% - Accent2 2 2 2 2 2 3 5" xfId="8835" xr:uid="{15B928BC-9EA9-41C9-B5EF-B07CC3ED94F0}"/>
    <cellStyle name="20% - Accent2 2 2 2 2 2 3 5 2" xfId="31319" xr:uid="{B87A1561-8B98-455A-A2B3-DDD58C4AA886}"/>
    <cellStyle name="20% - Accent2 2 2 2 2 2 3 6" xfId="16330" xr:uid="{2A0BBFE2-F784-421E-9B62-45BBE0EF650A}"/>
    <cellStyle name="20% - Accent2 2 2 2 2 2 3 6 2" xfId="38814" xr:uid="{9F8722EE-E0B4-4FE0-B1A6-FF2761C36A15}"/>
    <cellStyle name="20% - Accent2 2 2 2 2 2 3 7" xfId="23823" xr:uid="{987F21FD-2BA3-497F-BA61-1FAE3E1FEDE1}"/>
    <cellStyle name="20% - Accent2 2 2 2 2 2 4" xfId="1925" xr:uid="{0551A64A-D7E5-485D-98C2-8D7924F1A93F}"/>
    <cellStyle name="20% - Accent2 2 2 2 2 2 4 2" xfId="5692" xr:uid="{CFE2B322-D27F-45EA-906C-7D5F0A552A5D}"/>
    <cellStyle name="20% - Accent2 2 2 2 2 2 4 2 2" xfId="13204" xr:uid="{5D272A07-FA03-4F7F-9CE8-FF61E6C9DDD8}"/>
    <cellStyle name="20% - Accent2 2 2 2 2 2 4 2 2 2" xfId="35688" xr:uid="{44CECC5B-D752-45D2-A0F7-844B8B731984}"/>
    <cellStyle name="20% - Accent2 2 2 2 2 2 4 2 3" xfId="20699" xr:uid="{3A30698C-2AB0-4FBB-B2EA-C0032B11B0C9}"/>
    <cellStyle name="20% - Accent2 2 2 2 2 2 4 2 3 2" xfId="43183" xr:uid="{1E039159-9DFB-4D88-811A-BD8F12ECE255}"/>
    <cellStyle name="20% - Accent2 2 2 2 2 2 4 2 4" xfId="28192" xr:uid="{4597CD51-DA12-4B03-98B1-D417B7B9C032}"/>
    <cellStyle name="20% - Accent2 2 2 2 2 2 4 3" xfId="9458" xr:uid="{F6CA916A-21A7-4616-8DFF-C902B1D7DD33}"/>
    <cellStyle name="20% - Accent2 2 2 2 2 2 4 3 2" xfId="31942" xr:uid="{70590F92-4F12-424A-85F6-7A757695184B}"/>
    <cellStyle name="20% - Accent2 2 2 2 2 2 4 4" xfId="16953" xr:uid="{A89A8148-B2BA-4B78-8CB4-EE4C4244D528}"/>
    <cellStyle name="20% - Accent2 2 2 2 2 2 4 4 2" xfId="39437" xr:uid="{E80A00CD-B71F-46C3-9977-DCC7BC5A9935}"/>
    <cellStyle name="20% - Accent2 2 2 2 2 2 4 5" xfId="24446" xr:uid="{05995E39-95AF-4215-AB54-BF5878C0ED01}"/>
    <cellStyle name="20% - Accent2 2 2 2 2 2 5" xfId="3177" xr:uid="{9BB0A544-7AE8-4A12-AE3D-375493E4AC4C}"/>
    <cellStyle name="20% - Accent2 2 2 2 2 2 5 2" xfId="6939" xr:uid="{E399024F-BB75-40ED-BFD7-CA8803615582}"/>
    <cellStyle name="20% - Accent2 2 2 2 2 2 5 2 2" xfId="14451" xr:uid="{564E8772-69F5-4BC8-856A-F3A346B0D960}"/>
    <cellStyle name="20% - Accent2 2 2 2 2 2 5 2 2 2" xfId="36935" xr:uid="{49BF857D-CA37-43D7-9099-1C23F5EC66CC}"/>
    <cellStyle name="20% - Accent2 2 2 2 2 2 5 2 3" xfId="21946" xr:uid="{2A6F88E2-79B0-4A21-8262-58631D06A004}"/>
    <cellStyle name="20% - Accent2 2 2 2 2 2 5 2 3 2" xfId="44430" xr:uid="{C826A5DD-AE26-40E0-845D-26726C1FE83F}"/>
    <cellStyle name="20% - Accent2 2 2 2 2 2 5 2 4" xfId="29439" xr:uid="{79B1621B-E290-4F8A-9211-EA375BE8711A}"/>
    <cellStyle name="20% - Accent2 2 2 2 2 2 5 3" xfId="10705" xr:uid="{02FAF255-2DAF-435B-A893-A9B5359C5933}"/>
    <cellStyle name="20% - Accent2 2 2 2 2 2 5 3 2" xfId="33189" xr:uid="{6561D798-E3D7-46BC-96A2-A3D957943772}"/>
    <cellStyle name="20% - Accent2 2 2 2 2 2 5 4" xfId="18200" xr:uid="{DEBCE5DC-7856-484D-A489-481EA1E491B6}"/>
    <cellStyle name="20% - Accent2 2 2 2 2 2 5 4 2" xfId="40684" xr:uid="{47696522-26A5-4620-948B-8223DC7A8B16}"/>
    <cellStyle name="20% - Accent2 2 2 2 2 2 5 5" xfId="25693" xr:uid="{3953B36B-5DA3-460B-BA5C-020DE738672C}"/>
    <cellStyle name="20% - Accent2 2 2 2 2 2 6" xfId="4445" xr:uid="{E6F4BE6D-6A9B-4D2A-90CC-DE3529F9BFF4}"/>
    <cellStyle name="20% - Accent2 2 2 2 2 2 6 2" xfId="11957" xr:uid="{DB7361A0-D7C1-44E6-B3A6-A3FBE932AE72}"/>
    <cellStyle name="20% - Accent2 2 2 2 2 2 6 2 2" xfId="34441" xr:uid="{AC88F94B-DC83-4F9B-A734-94B90EF0C7A7}"/>
    <cellStyle name="20% - Accent2 2 2 2 2 2 6 3" xfId="19452" xr:uid="{773EEFA0-93D1-4E84-A76A-6E8C0F643BF4}"/>
    <cellStyle name="20% - Accent2 2 2 2 2 2 6 3 2" xfId="41936" xr:uid="{9035CB6E-7577-43CC-8193-00708E96217B}"/>
    <cellStyle name="20% - Accent2 2 2 2 2 2 6 4" xfId="26945" xr:uid="{4A6614A4-D6AC-4E78-8771-558F15EF4A97}"/>
    <cellStyle name="20% - Accent2 2 2 2 2 2 7" xfId="8211" xr:uid="{F0C7514C-CDBF-43AA-BE8D-54C1C2708A20}"/>
    <cellStyle name="20% - Accent2 2 2 2 2 2 7 2" xfId="30695" xr:uid="{709B6478-488A-4C27-A8A2-8E7E6FB0BAB2}"/>
    <cellStyle name="20% - Accent2 2 2 2 2 2 8" xfId="15706" xr:uid="{DB9246B6-FF3E-443C-885A-9324D8D0340F}"/>
    <cellStyle name="20% - Accent2 2 2 2 2 2 8 2" xfId="38190" xr:uid="{7E604D47-2EF2-496E-9678-99DA6F24465F}"/>
    <cellStyle name="20% - Accent2 2 2 2 2 2 9" xfId="23199" xr:uid="{55F33972-1A5E-4388-9FEE-EC00448D42C3}"/>
    <cellStyle name="20% - Accent2 2 2 2 2 3" xfId="821" xr:uid="{C0691DF1-03AC-49A2-A26B-34EC4AC687B6}"/>
    <cellStyle name="20% - Accent2 2 2 2 2 3 2" xfId="1462" xr:uid="{30CAD4C2-673B-41A9-8AC8-06F5FA7D85DA}"/>
    <cellStyle name="20% - Accent2 2 2 2 2 3 2 2" xfId="2713" xr:uid="{D8FF363B-E923-442A-8104-8B60C5125D80}"/>
    <cellStyle name="20% - Accent2 2 2 2 2 3 2 2 2" xfId="6476" xr:uid="{0611B439-DEE8-4284-BDCA-7375525E2FB3}"/>
    <cellStyle name="20% - Accent2 2 2 2 2 3 2 2 2 2" xfId="13988" xr:uid="{35A19A73-D011-4BCD-9C9A-FD27814B9AFE}"/>
    <cellStyle name="20% - Accent2 2 2 2 2 3 2 2 2 2 2" xfId="36472" xr:uid="{BBAB4754-D8E3-4675-BAAB-1721654974E7}"/>
    <cellStyle name="20% - Accent2 2 2 2 2 3 2 2 2 3" xfId="21483" xr:uid="{80FB44AB-2779-49A4-9AEA-91173968D2E7}"/>
    <cellStyle name="20% - Accent2 2 2 2 2 3 2 2 2 3 2" xfId="43967" xr:uid="{547FB791-837A-4E13-89C4-F40D0A45A1B6}"/>
    <cellStyle name="20% - Accent2 2 2 2 2 3 2 2 2 4" xfId="28976" xr:uid="{A8A55618-8FAE-44B3-BBA9-284345E99164}"/>
    <cellStyle name="20% - Accent2 2 2 2 2 3 2 2 3" xfId="10242" xr:uid="{5B9F1A55-0B47-476A-B598-F117CC920634}"/>
    <cellStyle name="20% - Accent2 2 2 2 2 3 2 2 3 2" xfId="32726" xr:uid="{F077BE15-6A71-4DB7-8E34-304A00C7D8B8}"/>
    <cellStyle name="20% - Accent2 2 2 2 2 3 2 2 4" xfId="17737" xr:uid="{988C0DCE-F18F-485D-9BB2-C7572EE95CD0}"/>
    <cellStyle name="20% - Accent2 2 2 2 2 3 2 2 4 2" xfId="40221" xr:uid="{4322D2E4-9647-47C8-AAD1-6FD2E236F48F}"/>
    <cellStyle name="20% - Accent2 2 2 2 2 3 2 2 5" xfId="25230" xr:uid="{EA39B237-9B90-4EBB-BE4D-0F9973F1B3F8}"/>
    <cellStyle name="20% - Accent2 2 2 2 2 3 2 3" xfId="3961" xr:uid="{4F045DE7-8F11-455F-AE1A-003B7A97A514}"/>
    <cellStyle name="20% - Accent2 2 2 2 2 3 2 3 2" xfId="7723" xr:uid="{28360A83-C0B4-4351-9CB9-F382BB6CFD10}"/>
    <cellStyle name="20% - Accent2 2 2 2 2 3 2 3 2 2" xfId="15235" xr:uid="{47137C12-3B0B-490A-A192-6375ED0BABC1}"/>
    <cellStyle name="20% - Accent2 2 2 2 2 3 2 3 2 2 2" xfId="37719" xr:uid="{DC05A3BB-D008-47DC-839A-8FD363DA039E}"/>
    <cellStyle name="20% - Accent2 2 2 2 2 3 2 3 2 3" xfId="22730" xr:uid="{25655F30-4C1B-4776-A9C2-D7D9E9C9D919}"/>
    <cellStyle name="20% - Accent2 2 2 2 2 3 2 3 2 3 2" xfId="45214" xr:uid="{664F2DAE-C426-44B4-BE1C-CB59AA73F830}"/>
    <cellStyle name="20% - Accent2 2 2 2 2 3 2 3 2 4" xfId="30223" xr:uid="{0222634B-4698-4C08-AC22-B72C404F2AE1}"/>
    <cellStyle name="20% - Accent2 2 2 2 2 3 2 3 3" xfId="11489" xr:uid="{0C079169-4AE3-4378-A858-0D9993044EB6}"/>
    <cellStyle name="20% - Accent2 2 2 2 2 3 2 3 3 2" xfId="33973" xr:uid="{1824A0F7-534B-4102-A70A-C500A1F83CFF}"/>
    <cellStyle name="20% - Accent2 2 2 2 2 3 2 3 4" xfId="18984" xr:uid="{2DF26C2C-DFB4-4D26-BD62-86C3EC246E25}"/>
    <cellStyle name="20% - Accent2 2 2 2 2 3 2 3 4 2" xfId="41468" xr:uid="{603677B6-36EF-4D38-A2B5-24F1B58E0250}"/>
    <cellStyle name="20% - Accent2 2 2 2 2 3 2 3 5" xfId="26477" xr:uid="{8709D8C4-C503-4E58-9B2A-A95934B030F7}"/>
    <cellStyle name="20% - Accent2 2 2 2 2 3 2 4" xfId="5229" xr:uid="{A829834E-0242-4744-A92A-86015B4B229F}"/>
    <cellStyle name="20% - Accent2 2 2 2 2 3 2 4 2" xfId="12741" xr:uid="{82493DDB-3004-4D1E-9604-291D91288976}"/>
    <cellStyle name="20% - Accent2 2 2 2 2 3 2 4 2 2" xfId="35225" xr:uid="{8284AE28-F61E-4673-8F70-D1DEFB1FE172}"/>
    <cellStyle name="20% - Accent2 2 2 2 2 3 2 4 3" xfId="20236" xr:uid="{5EDEC149-7C92-43E6-BF51-BD92BEB2682F}"/>
    <cellStyle name="20% - Accent2 2 2 2 2 3 2 4 3 2" xfId="42720" xr:uid="{F62D3E3D-FEB2-4D7E-8D3A-CB3F3ED8FDB5}"/>
    <cellStyle name="20% - Accent2 2 2 2 2 3 2 4 4" xfId="27729" xr:uid="{E46C8C4F-72B9-4B66-85EB-E794BA868CDC}"/>
    <cellStyle name="20% - Accent2 2 2 2 2 3 2 5" xfId="8995" xr:uid="{79C5AAA7-669B-4170-A283-7D5D499389FF}"/>
    <cellStyle name="20% - Accent2 2 2 2 2 3 2 5 2" xfId="31479" xr:uid="{A7F436B2-8D9C-4455-AADB-A0F5BF01A7B0}"/>
    <cellStyle name="20% - Accent2 2 2 2 2 3 2 6" xfId="16490" xr:uid="{AF7340B8-0AF0-4C87-906E-D78DEB0D4166}"/>
    <cellStyle name="20% - Accent2 2 2 2 2 3 2 6 2" xfId="38974" xr:uid="{04C9F00F-D310-4488-87F8-C3D192F103E1}"/>
    <cellStyle name="20% - Accent2 2 2 2 2 3 2 7" xfId="23983" xr:uid="{48B56CB7-2A3A-461A-884A-B7F2C1918ED2}"/>
    <cellStyle name="20% - Accent2 2 2 2 2 3 3" xfId="2085" xr:uid="{12F3145D-F34C-421C-AA8E-0CA5015F022D}"/>
    <cellStyle name="20% - Accent2 2 2 2 2 3 3 2" xfId="5852" xr:uid="{E7989FF0-2F7B-4CBF-A653-92CF21D49BDE}"/>
    <cellStyle name="20% - Accent2 2 2 2 2 3 3 2 2" xfId="13364" xr:uid="{0E48063D-F7EF-45F5-AD46-F8B5DCD4F298}"/>
    <cellStyle name="20% - Accent2 2 2 2 2 3 3 2 2 2" xfId="35848" xr:uid="{1797E1D5-BEB3-4EEC-B38B-79426287AB5B}"/>
    <cellStyle name="20% - Accent2 2 2 2 2 3 3 2 3" xfId="20859" xr:uid="{268FB957-8D11-44E0-9C95-16F878B56A53}"/>
    <cellStyle name="20% - Accent2 2 2 2 2 3 3 2 3 2" xfId="43343" xr:uid="{E19C21D0-93C5-45D5-B74A-76DF4C9D30DD}"/>
    <cellStyle name="20% - Accent2 2 2 2 2 3 3 2 4" xfId="28352" xr:uid="{3806C9E9-E0AE-4245-9C2D-D18516BA1D0E}"/>
    <cellStyle name="20% - Accent2 2 2 2 2 3 3 3" xfId="9618" xr:uid="{118E55FA-97F6-4E0C-991C-D523DB8A2438}"/>
    <cellStyle name="20% - Accent2 2 2 2 2 3 3 3 2" xfId="32102" xr:uid="{62FD0E37-A301-4CC4-9667-B83EFD0C81C0}"/>
    <cellStyle name="20% - Accent2 2 2 2 2 3 3 4" xfId="17113" xr:uid="{7F8983AC-EEDB-4DCE-B112-B1FD867AFE1F}"/>
    <cellStyle name="20% - Accent2 2 2 2 2 3 3 4 2" xfId="39597" xr:uid="{D486DA4D-58D4-4809-B621-CDEB38489461}"/>
    <cellStyle name="20% - Accent2 2 2 2 2 3 3 5" xfId="24606" xr:uid="{AB83B43C-75B1-46BE-8C68-DDD2AB9C2051}"/>
    <cellStyle name="20% - Accent2 2 2 2 2 3 4" xfId="3337" xr:uid="{E3A4356D-176B-4210-B28C-DAAC2E2FD3AB}"/>
    <cellStyle name="20% - Accent2 2 2 2 2 3 4 2" xfId="7099" xr:uid="{8C60B725-0358-439B-94BC-824CA919E863}"/>
    <cellStyle name="20% - Accent2 2 2 2 2 3 4 2 2" xfId="14611" xr:uid="{AD569A4E-B511-484D-898D-3234065FF56A}"/>
    <cellStyle name="20% - Accent2 2 2 2 2 3 4 2 2 2" xfId="37095" xr:uid="{333D1E0E-D696-4B62-B345-313757045CA6}"/>
    <cellStyle name="20% - Accent2 2 2 2 2 3 4 2 3" xfId="22106" xr:uid="{358D0487-9A92-446B-9211-B71C2D0F2309}"/>
    <cellStyle name="20% - Accent2 2 2 2 2 3 4 2 3 2" xfId="44590" xr:uid="{178E462A-B6AF-47B0-BEF7-2D061A306F11}"/>
    <cellStyle name="20% - Accent2 2 2 2 2 3 4 2 4" xfId="29599" xr:uid="{6CCE52E1-E62E-4386-9DDF-1CF3C8022C06}"/>
    <cellStyle name="20% - Accent2 2 2 2 2 3 4 3" xfId="10865" xr:uid="{F99B3453-E1A2-442C-99DC-956A0964B8C7}"/>
    <cellStyle name="20% - Accent2 2 2 2 2 3 4 3 2" xfId="33349" xr:uid="{ED4A882F-0458-457F-A5F2-097F31A58E60}"/>
    <cellStyle name="20% - Accent2 2 2 2 2 3 4 4" xfId="18360" xr:uid="{5F48A4B7-41EC-410B-BB9A-AD4E12BE7843}"/>
    <cellStyle name="20% - Accent2 2 2 2 2 3 4 4 2" xfId="40844" xr:uid="{65F09946-A2D4-48C1-BC78-5916C0BD56B8}"/>
    <cellStyle name="20% - Accent2 2 2 2 2 3 4 5" xfId="25853" xr:uid="{5C82B7A9-FBBC-4A7C-B21A-ED29F4FF3AA2}"/>
    <cellStyle name="20% - Accent2 2 2 2 2 3 5" xfId="4605" xr:uid="{8BEF7381-4009-46B3-BDAF-F2A86098D5BD}"/>
    <cellStyle name="20% - Accent2 2 2 2 2 3 5 2" xfId="12117" xr:uid="{B523C20B-3147-496A-8A77-D81432870D53}"/>
    <cellStyle name="20% - Accent2 2 2 2 2 3 5 2 2" xfId="34601" xr:uid="{B3C9DA5A-C68A-49CF-9ADB-370D29FD6C7A}"/>
    <cellStyle name="20% - Accent2 2 2 2 2 3 5 3" xfId="19612" xr:uid="{77463709-A7CA-419C-884E-4EC653452505}"/>
    <cellStyle name="20% - Accent2 2 2 2 2 3 5 3 2" xfId="42096" xr:uid="{64B8FA70-8330-4A38-A3F7-FF11DBB9452D}"/>
    <cellStyle name="20% - Accent2 2 2 2 2 3 5 4" xfId="27105" xr:uid="{ACFC31A3-5EE3-490B-B9CB-17CBFD26CBD3}"/>
    <cellStyle name="20% - Accent2 2 2 2 2 3 6" xfId="8371" xr:uid="{B17EC9E4-3C47-4F97-ACBA-FEADDF92FCD9}"/>
    <cellStyle name="20% - Accent2 2 2 2 2 3 6 2" xfId="30855" xr:uid="{69F25EA3-C830-4FDC-B2B6-78700D07E8B5}"/>
    <cellStyle name="20% - Accent2 2 2 2 2 3 7" xfId="15866" xr:uid="{08D7D2C4-4A0E-4C58-BE8E-065240ADB9CE}"/>
    <cellStyle name="20% - Accent2 2 2 2 2 3 7 2" xfId="38350" xr:uid="{E84B7D66-7E40-46CA-8E72-BC2BD13A16F6}"/>
    <cellStyle name="20% - Accent2 2 2 2 2 3 8" xfId="23359" xr:uid="{AFC87696-8228-4BFC-B6A2-1FAFC8577EBD}"/>
    <cellStyle name="20% - Accent2 2 2 2 2 4" xfId="1148" xr:uid="{5009AC91-683B-4C8A-B17F-E210844EF4A6}"/>
    <cellStyle name="20% - Accent2 2 2 2 2 4 2" xfId="2399" xr:uid="{6D8E36DD-439F-45C5-9BCF-149EF8093B30}"/>
    <cellStyle name="20% - Accent2 2 2 2 2 4 2 2" xfId="6162" xr:uid="{9E5DAB22-C5A0-4F14-9F63-78CA239BF383}"/>
    <cellStyle name="20% - Accent2 2 2 2 2 4 2 2 2" xfId="13674" xr:uid="{3367FB98-CCA6-44F6-A200-7222CE58619C}"/>
    <cellStyle name="20% - Accent2 2 2 2 2 4 2 2 2 2" xfId="36158" xr:uid="{3DD46A89-1B15-40D2-B266-A135F9391CF0}"/>
    <cellStyle name="20% - Accent2 2 2 2 2 4 2 2 3" xfId="21169" xr:uid="{1F1970C2-08F7-4F84-88A8-402D8415E9E9}"/>
    <cellStyle name="20% - Accent2 2 2 2 2 4 2 2 3 2" xfId="43653" xr:uid="{961518E1-60AF-4CD7-8A19-92BCA65A307F}"/>
    <cellStyle name="20% - Accent2 2 2 2 2 4 2 2 4" xfId="28662" xr:uid="{5544160C-0230-4E89-A0F9-A894C9A86E92}"/>
    <cellStyle name="20% - Accent2 2 2 2 2 4 2 3" xfId="9928" xr:uid="{D69208E7-EA45-41A4-A2BD-0812518F63AC}"/>
    <cellStyle name="20% - Accent2 2 2 2 2 4 2 3 2" xfId="32412" xr:uid="{4E81FAD0-B823-4E54-AFE2-EA8378EA1BBA}"/>
    <cellStyle name="20% - Accent2 2 2 2 2 4 2 4" xfId="17423" xr:uid="{2498F2FE-BBD2-4F0A-810D-EB665E592D5A}"/>
    <cellStyle name="20% - Accent2 2 2 2 2 4 2 4 2" xfId="39907" xr:uid="{35476AED-EF83-422D-9648-44BC5B220FF1}"/>
    <cellStyle name="20% - Accent2 2 2 2 2 4 2 5" xfId="24916" xr:uid="{E560E4BC-B956-4AEC-9F0C-720592B3047A}"/>
    <cellStyle name="20% - Accent2 2 2 2 2 4 3" xfId="3647" xr:uid="{A50482AE-DAB7-49E1-AAAE-630298D0D71F}"/>
    <cellStyle name="20% - Accent2 2 2 2 2 4 3 2" xfId="7409" xr:uid="{73B9E413-4EE9-4496-AE35-C322D171C8D2}"/>
    <cellStyle name="20% - Accent2 2 2 2 2 4 3 2 2" xfId="14921" xr:uid="{AD2002BE-5EEA-483B-99B2-144679ED2D7C}"/>
    <cellStyle name="20% - Accent2 2 2 2 2 4 3 2 2 2" xfId="37405" xr:uid="{B630678D-A539-445D-AA19-22DDF7B04A85}"/>
    <cellStyle name="20% - Accent2 2 2 2 2 4 3 2 3" xfId="22416" xr:uid="{88FF6176-38DF-416C-B4C5-6D6FAE5D8CD7}"/>
    <cellStyle name="20% - Accent2 2 2 2 2 4 3 2 3 2" xfId="44900" xr:uid="{36003195-196D-4D8B-94B0-9F7382CABC09}"/>
    <cellStyle name="20% - Accent2 2 2 2 2 4 3 2 4" xfId="29909" xr:uid="{78185070-23B9-43DF-BD71-D47B0C191E49}"/>
    <cellStyle name="20% - Accent2 2 2 2 2 4 3 3" xfId="11175" xr:uid="{97EE7199-324E-4B91-85B9-4760E4A2AE28}"/>
    <cellStyle name="20% - Accent2 2 2 2 2 4 3 3 2" xfId="33659" xr:uid="{D6C73FBA-71FC-4461-94B3-31AEAE296F31}"/>
    <cellStyle name="20% - Accent2 2 2 2 2 4 3 4" xfId="18670" xr:uid="{3A85F05F-86B5-45DE-A77E-9689E7BB4DBE}"/>
    <cellStyle name="20% - Accent2 2 2 2 2 4 3 4 2" xfId="41154" xr:uid="{E5356D61-A955-4A63-9F95-94738D888721}"/>
    <cellStyle name="20% - Accent2 2 2 2 2 4 3 5" xfId="26163" xr:uid="{E291F7CF-438E-4CC5-84D8-71F82A6EA16C}"/>
    <cellStyle name="20% - Accent2 2 2 2 2 4 4" xfId="4915" xr:uid="{B4348460-07F2-44C1-B1F2-4B2B6CA5C9BB}"/>
    <cellStyle name="20% - Accent2 2 2 2 2 4 4 2" xfId="12427" xr:uid="{CF32A196-90F0-4751-AFA2-2694C6CA9FDD}"/>
    <cellStyle name="20% - Accent2 2 2 2 2 4 4 2 2" xfId="34911" xr:uid="{CEE944C7-C41B-411C-B3DD-4E988B8D25BA}"/>
    <cellStyle name="20% - Accent2 2 2 2 2 4 4 3" xfId="19922" xr:uid="{04B311B1-6961-4D7E-B6D0-5935B3DAEC96}"/>
    <cellStyle name="20% - Accent2 2 2 2 2 4 4 3 2" xfId="42406" xr:uid="{865E7AE0-C9FA-4A75-A281-9987F1D573D8}"/>
    <cellStyle name="20% - Accent2 2 2 2 2 4 4 4" xfId="27415" xr:uid="{EBEED6A9-DB56-4463-9921-B46A8146B2CD}"/>
    <cellStyle name="20% - Accent2 2 2 2 2 4 5" xfId="8681" xr:uid="{39FCF745-FD25-4EB2-83FF-FE82F9BF05EA}"/>
    <cellStyle name="20% - Accent2 2 2 2 2 4 5 2" xfId="31165" xr:uid="{D3E701D2-9B97-4372-AA26-3DCADE9044AF}"/>
    <cellStyle name="20% - Accent2 2 2 2 2 4 6" xfId="16176" xr:uid="{36365DD4-F348-4029-858E-0E98AC1F40C7}"/>
    <cellStyle name="20% - Accent2 2 2 2 2 4 6 2" xfId="38660" xr:uid="{06464239-890C-43A2-A819-AF2A36958886}"/>
    <cellStyle name="20% - Accent2 2 2 2 2 4 7" xfId="23669" xr:uid="{12EDC7EA-212B-4D42-8670-88701D4EB9C7}"/>
    <cellStyle name="20% - Accent2 2 2 2 2 5" xfId="1771" xr:uid="{53953C8E-3A61-41DB-ABBF-C15F9729BAD7}"/>
    <cellStyle name="20% - Accent2 2 2 2 2 5 2" xfId="5538" xr:uid="{1E3437A5-5486-4306-A2DF-3221201930B8}"/>
    <cellStyle name="20% - Accent2 2 2 2 2 5 2 2" xfId="13050" xr:uid="{F41791E8-CDF0-41C7-A7D6-74840FEB7C10}"/>
    <cellStyle name="20% - Accent2 2 2 2 2 5 2 2 2" xfId="35534" xr:uid="{DC607826-2F76-471E-B167-C543B24C5A2C}"/>
    <cellStyle name="20% - Accent2 2 2 2 2 5 2 3" xfId="20545" xr:uid="{128D305E-F5BC-479E-94CE-8BDC67B46F37}"/>
    <cellStyle name="20% - Accent2 2 2 2 2 5 2 3 2" xfId="43029" xr:uid="{2BDDD99E-97FA-4616-8132-C9511F8D0E8E}"/>
    <cellStyle name="20% - Accent2 2 2 2 2 5 2 4" xfId="28038" xr:uid="{5EA8891E-A7CE-4506-82BF-7AB2E5D572B2}"/>
    <cellStyle name="20% - Accent2 2 2 2 2 5 3" xfId="9304" xr:uid="{E12F09C7-8ACB-4C62-B024-3BD35B27EED9}"/>
    <cellStyle name="20% - Accent2 2 2 2 2 5 3 2" xfId="31788" xr:uid="{A7A4BF34-8D11-4AA4-BE19-FF72CA15A09C}"/>
    <cellStyle name="20% - Accent2 2 2 2 2 5 4" xfId="16799" xr:uid="{DC2931F5-D7C3-4229-906B-067768B0DB64}"/>
    <cellStyle name="20% - Accent2 2 2 2 2 5 4 2" xfId="39283" xr:uid="{FD708165-9D10-4E1A-81B9-7A2E261B77EF}"/>
    <cellStyle name="20% - Accent2 2 2 2 2 5 5" xfId="24292" xr:uid="{EC020B0B-B610-4AA4-93A6-FFA34A02C0AB}"/>
    <cellStyle name="20% - Accent2 2 2 2 2 6" xfId="3023" xr:uid="{817A2251-6F3C-489F-AC0F-7F9C9EAA298E}"/>
    <cellStyle name="20% - Accent2 2 2 2 2 6 2" xfId="6785" xr:uid="{92A08D41-6461-47FD-87E9-F8678235CD60}"/>
    <cellStyle name="20% - Accent2 2 2 2 2 6 2 2" xfId="14297" xr:uid="{ED062D59-53C7-4534-9EF2-5A9C70E57FCD}"/>
    <cellStyle name="20% - Accent2 2 2 2 2 6 2 2 2" xfId="36781" xr:uid="{5E2C3305-C18D-4C16-B0C7-09C181945A23}"/>
    <cellStyle name="20% - Accent2 2 2 2 2 6 2 3" xfId="21792" xr:uid="{AAA621FC-BAFB-49BC-A074-5B1796B62373}"/>
    <cellStyle name="20% - Accent2 2 2 2 2 6 2 3 2" xfId="44276" xr:uid="{9C2874A2-CBB8-4C78-83C0-BC3201A4DF37}"/>
    <cellStyle name="20% - Accent2 2 2 2 2 6 2 4" xfId="29285" xr:uid="{9EC10192-F31B-4C60-ADA4-660F4B4CD548}"/>
    <cellStyle name="20% - Accent2 2 2 2 2 6 3" xfId="10551" xr:uid="{6F8FDF97-FB12-4DB7-9EA6-01AB91D51496}"/>
    <cellStyle name="20% - Accent2 2 2 2 2 6 3 2" xfId="33035" xr:uid="{487CB1C1-8061-40B7-92AA-09EF846D1896}"/>
    <cellStyle name="20% - Accent2 2 2 2 2 6 4" xfId="18046" xr:uid="{737F8595-07E4-4963-83FF-848259EFB8E1}"/>
    <cellStyle name="20% - Accent2 2 2 2 2 6 4 2" xfId="40530" xr:uid="{8A59DFA2-B660-4A34-A662-A64BA55780E0}"/>
    <cellStyle name="20% - Accent2 2 2 2 2 6 5" xfId="25539" xr:uid="{E656B5C5-F2A4-4A6D-AD0E-190160188ACD}"/>
    <cellStyle name="20% - Accent2 2 2 2 2 7" xfId="4291" xr:uid="{D707B80E-A532-4FA9-98A6-B46532741A08}"/>
    <cellStyle name="20% - Accent2 2 2 2 2 7 2" xfId="11803" xr:uid="{D8C5F50E-4AA0-43DA-9BCF-74C9656E15FB}"/>
    <cellStyle name="20% - Accent2 2 2 2 2 7 2 2" xfId="34287" xr:uid="{A29E385B-3698-4263-9B6C-5896B91DB1D1}"/>
    <cellStyle name="20% - Accent2 2 2 2 2 7 3" xfId="19298" xr:uid="{79AC3DE6-A83A-426B-AF86-41CC09075D95}"/>
    <cellStyle name="20% - Accent2 2 2 2 2 7 3 2" xfId="41782" xr:uid="{D025F433-E81E-4521-8BC1-3E170F012D5C}"/>
    <cellStyle name="20% - Accent2 2 2 2 2 7 4" xfId="26791" xr:uid="{D199A948-5815-4C44-8DD5-297F467E1990}"/>
    <cellStyle name="20% - Accent2 2 2 2 2 8" xfId="8057" xr:uid="{A445900A-7C4E-4913-9EBA-BEF57D1D5D7A}"/>
    <cellStyle name="20% - Accent2 2 2 2 2 8 2" xfId="30541" xr:uid="{22217F09-58AF-4928-A94F-F85E0F382A73}"/>
    <cellStyle name="20% - Accent2 2 2 2 2 9" xfId="15552" xr:uid="{70A2AA70-63A7-4220-8B4F-E3EA8B8F2F28}"/>
    <cellStyle name="20% - Accent2 2 2 2 2 9 2" xfId="38036" xr:uid="{AD024085-F627-4B3F-AE96-221584E4CA57}"/>
    <cellStyle name="20% - Accent2 2 2 2 3" xfId="553" xr:uid="{BD1A027F-2F9D-4C16-B495-0978AF51D907}"/>
    <cellStyle name="20% - Accent2 2 2 2 3 2" xfId="898" xr:uid="{C670CF9E-D9D8-4960-BE64-5D2B169D804C}"/>
    <cellStyle name="20% - Accent2 2 2 2 3 2 2" xfId="1538" xr:uid="{2A05BD77-6A0A-46DD-B899-FE2764A51157}"/>
    <cellStyle name="20% - Accent2 2 2 2 3 2 2 2" xfId="2789" xr:uid="{C5FD00E6-54B9-4D21-89C0-061710BFA14D}"/>
    <cellStyle name="20% - Accent2 2 2 2 3 2 2 2 2" xfId="6552" xr:uid="{AFE60D65-8868-413F-A92F-2BCB1A540DC9}"/>
    <cellStyle name="20% - Accent2 2 2 2 3 2 2 2 2 2" xfId="14064" xr:uid="{82A1B6E7-17F3-43D6-8C9D-45A5E6E83938}"/>
    <cellStyle name="20% - Accent2 2 2 2 3 2 2 2 2 2 2" xfId="36548" xr:uid="{A37786E7-94DC-42AF-B9AD-4FDEE2DE73C7}"/>
    <cellStyle name="20% - Accent2 2 2 2 3 2 2 2 2 3" xfId="21559" xr:uid="{865F017D-CBAE-4844-91D9-ABBC9BD99A83}"/>
    <cellStyle name="20% - Accent2 2 2 2 3 2 2 2 2 3 2" xfId="44043" xr:uid="{50AA67F9-0189-4363-B351-B5D1C1A368ED}"/>
    <cellStyle name="20% - Accent2 2 2 2 3 2 2 2 2 4" xfId="29052" xr:uid="{B19890E3-C73E-437D-8359-B7C1E884B706}"/>
    <cellStyle name="20% - Accent2 2 2 2 3 2 2 2 3" xfId="10318" xr:uid="{CBB71109-746E-4C20-B077-444BD503A697}"/>
    <cellStyle name="20% - Accent2 2 2 2 3 2 2 2 3 2" xfId="32802" xr:uid="{EAF95E77-D5DF-4C5A-B27D-8DE150A1FE3C}"/>
    <cellStyle name="20% - Accent2 2 2 2 3 2 2 2 4" xfId="17813" xr:uid="{A04B7555-D286-4B85-B804-9EA735736008}"/>
    <cellStyle name="20% - Accent2 2 2 2 3 2 2 2 4 2" xfId="40297" xr:uid="{D869472A-17B2-438D-9BDB-43A4F24AE681}"/>
    <cellStyle name="20% - Accent2 2 2 2 3 2 2 2 5" xfId="25306" xr:uid="{C8C4F10E-3D58-42C5-B2A7-BBCCED52B101}"/>
    <cellStyle name="20% - Accent2 2 2 2 3 2 2 3" xfId="4037" xr:uid="{BED14B92-C4B6-40E7-9D61-F9AECE4EE8E7}"/>
    <cellStyle name="20% - Accent2 2 2 2 3 2 2 3 2" xfId="7799" xr:uid="{AE16D64E-B296-4EC1-B2E4-3C8832A61C9D}"/>
    <cellStyle name="20% - Accent2 2 2 2 3 2 2 3 2 2" xfId="15311" xr:uid="{EB8F0709-04BA-4A3E-894E-3DC2EB7DE60E}"/>
    <cellStyle name="20% - Accent2 2 2 2 3 2 2 3 2 2 2" xfId="37795" xr:uid="{DDAA139F-C2CB-4DB7-A77F-E8301AC51AF7}"/>
    <cellStyle name="20% - Accent2 2 2 2 3 2 2 3 2 3" xfId="22806" xr:uid="{657B00BB-BC1E-48FF-A9DB-576F6FC65D51}"/>
    <cellStyle name="20% - Accent2 2 2 2 3 2 2 3 2 3 2" xfId="45290" xr:uid="{878874D3-EB00-452D-816B-E1AA5D762268}"/>
    <cellStyle name="20% - Accent2 2 2 2 3 2 2 3 2 4" xfId="30299" xr:uid="{C3CBAA82-E7D9-4CD4-B7BA-527C446519B3}"/>
    <cellStyle name="20% - Accent2 2 2 2 3 2 2 3 3" xfId="11565" xr:uid="{D43228AC-6BD0-412C-A46F-CE26E788D50F}"/>
    <cellStyle name="20% - Accent2 2 2 2 3 2 2 3 3 2" xfId="34049" xr:uid="{0F225C99-A784-4BDC-B522-82A8AA2EFA10}"/>
    <cellStyle name="20% - Accent2 2 2 2 3 2 2 3 4" xfId="19060" xr:uid="{703F8D37-B1D9-4DF7-8953-763C96B6B18C}"/>
    <cellStyle name="20% - Accent2 2 2 2 3 2 2 3 4 2" xfId="41544" xr:uid="{BC5DFC46-25B8-4BB0-B1EC-9F14CC9E197B}"/>
    <cellStyle name="20% - Accent2 2 2 2 3 2 2 3 5" xfId="26553" xr:uid="{9FDBDA53-777C-4F7E-8E67-74073E2809E5}"/>
    <cellStyle name="20% - Accent2 2 2 2 3 2 2 4" xfId="5305" xr:uid="{A1A8CC94-EBCD-421E-9AD8-432D0A619E5F}"/>
    <cellStyle name="20% - Accent2 2 2 2 3 2 2 4 2" xfId="12817" xr:uid="{E7AB6DFE-39EC-40BF-8D1A-1A723D316113}"/>
    <cellStyle name="20% - Accent2 2 2 2 3 2 2 4 2 2" xfId="35301" xr:uid="{21745BFD-2F85-4A0A-B4CD-6910C7FEBAEB}"/>
    <cellStyle name="20% - Accent2 2 2 2 3 2 2 4 3" xfId="20312" xr:uid="{2128B22F-8C30-49A4-BF1D-DB50312DB3C3}"/>
    <cellStyle name="20% - Accent2 2 2 2 3 2 2 4 3 2" xfId="42796" xr:uid="{DA10ACEC-528F-497E-A6D7-F7F67DD7567C}"/>
    <cellStyle name="20% - Accent2 2 2 2 3 2 2 4 4" xfId="27805" xr:uid="{88768B9D-92A9-4A9A-B3DA-6DA9868D3148}"/>
    <cellStyle name="20% - Accent2 2 2 2 3 2 2 5" xfId="9071" xr:uid="{C8735EF7-6F7E-4057-B8D9-05AF28530275}"/>
    <cellStyle name="20% - Accent2 2 2 2 3 2 2 5 2" xfId="31555" xr:uid="{D14BED41-3EB4-4406-9F8D-2BB34F6D30A6}"/>
    <cellStyle name="20% - Accent2 2 2 2 3 2 2 6" xfId="16566" xr:uid="{62DE6DA9-0932-4B8F-A183-D68764A75B47}"/>
    <cellStyle name="20% - Accent2 2 2 2 3 2 2 6 2" xfId="39050" xr:uid="{C1D50D08-D265-4B8B-806A-B8511516CBE0}"/>
    <cellStyle name="20% - Accent2 2 2 2 3 2 2 7" xfId="24059" xr:uid="{21AF58D2-6B35-4BB0-B53A-D65E76755E48}"/>
    <cellStyle name="20% - Accent2 2 2 2 3 2 3" xfId="2161" xr:uid="{A2CF67B1-4DA1-4006-936D-735994C091EE}"/>
    <cellStyle name="20% - Accent2 2 2 2 3 2 3 2" xfId="5928" xr:uid="{8C17F068-4319-42BA-B71E-CA787782BDAE}"/>
    <cellStyle name="20% - Accent2 2 2 2 3 2 3 2 2" xfId="13440" xr:uid="{7714B6A9-B62B-458F-9294-6DD9D8B05A7C}"/>
    <cellStyle name="20% - Accent2 2 2 2 3 2 3 2 2 2" xfId="35924" xr:uid="{8EBEC3C4-A8B0-4FB9-BAE8-F003DB787A28}"/>
    <cellStyle name="20% - Accent2 2 2 2 3 2 3 2 3" xfId="20935" xr:uid="{D15B064F-55D2-4FD2-B9CB-89F3005E7581}"/>
    <cellStyle name="20% - Accent2 2 2 2 3 2 3 2 3 2" xfId="43419" xr:uid="{B7AA128D-DA9E-4F67-AD61-212BA318780E}"/>
    <cellStyle name="20% - Accent2 2 2 2 3 2 3 2 4" xfId="28428" xr:uid="{A439BE6A-B7EC-4AF8-86A1-8EB5BF9F60F5}"/>
    <cellStyle name="20% - Accent2 2 2 2 3 2 3 3" xfId="9694" xr:uid="{D772F6CC-F82B-475C-A903-5476FC140D97}"/>
    <cellStyle name="20% - Accent2 2 2 2 3 2 3 3 2" xfId="32178" xr:uid="{CE13D707-7FF7-4A4A-A19D-3ED035856535}"/>
    <cellStyle name="20% - Accent2 2 2 2 3 2 3 4" xfId="17189" xr:uid="{08E54372-C8A7-4EAB-8498-3C8EDA8708FD}"/>
    <cellStyle name="20% - Accent2 2 2 2 3 2 3 4 2" xfId="39673" xr:uid="{924241A9-F7DA-42FB-A79A-87ACBC2DE67F}"/>
    <cellStyle name="20% - Accent2 2 2 2 3 2 3 5" xfId="24682" xr:uid="{5058D728-4524-4359-9380-6A0F4B084D8B}"/>
    <cellStyle name="20% - Accent2 2 2 2 3 2 4" xfId="3413" xr:uid="{C7829822-8352-491B-B5F2-766D182ADBEA}"/>
    <cellStyle name="20% - Accent2 2 2 2 3 2 4 2" xfId="7175" xr:uid="{A51BBAC7-68E3-433E-859A-C17D39BF5BA8}"/>
    <cellStyle name="20% - Accent2 2 2 2 3 2 4 2 2" xfId="14687" xr:uid="{0E11E36B-68DA-4CDB-AF82-DD9D220600C5}"/>
    <cellStyle name="20% - Accent2 2 2 2 3 2 4 2 2 2" xfId="37171" xr:uid="{A1BE2B59-0B72-4C21-9EA8-6A46E631CF89}"/>
    <cellStyle name="20% - Accent2 2 2 2 3 2 4 2 3" xfId="22182" xr:uid="{1441A5BA-3BC3-40F7-8370-D2FAA1C3EA81}"/>
    <cellStyle name="20% - Accent2 2 2 2 3 2 4 2 3 2" xfId="44666" xr:uid="{95CA30AE-C3B9-44A1-BAA6-ABD57CE4EC00}"/>
    <cellStyle name="20% - Accent2 2 2 2 3 2 4 2 4" xfId="29675" xr:uid="{F201FE4C-5433-49D9-A978-C6DF25692785}"/>
    <cellStyle name="20% - Accent2 2 2 2 3 2 4 3" xfId="10941" xr:uid="{BDD0BB2A-DC51-4CC6-8E34-E56B05FDB604}"/>
    <cellStyle name="20% - Accent2 2 2 2 3 2 4 3 2" xfId="33425" xr:uid="{F7374BBF-7375-4301-B4C5-C798722806BB}"/>
    <cellStyle name="20% - Accent2 2 2 2 3 2 4 4" xfId="18436" xr:uid="{D8AC0EB6-702F-48E9-99D0-06D8EFF4E804}"/>
    <cellStyle name="20% - Accent2 2 2 2 3 2 4 4 2" xfId="40920" xr:uid="{6E99E072-8556-46D7-A257-D51480D0AC8B}"/>
    <cellStyle name="20% - Accent2 2 2 2 3 2 4 5" xfId="25929" xr:uid="{0FBD1A0E-194D-4CA2-A114-62F0CBA361C0}"/>
    <cellStyle name="20% - Accent2 2 2 2 3 2 5" xfId="4681" xr:uid="{B12B51CC-E373-4C83-80E4-DC02CD669F1B}"/>
    <cellStyle name="20% - Accent2 2 2 2 3 2 5 2" xfId="12193" xr:uid="{CF5D72C4-1829-40BA-902A-0E5676B6A730}"/>
    <cellStyle name="20% - Accent2 2 2 2 3 2 5 2 2" xfId="34677" xr:uid="{62A00117-0AAD-4CF4-8AA7-6854B307D0F5}"/>
    <cellStyle name="20% - Accent2 2 2 2 3 2 5 3" xfId="19688" xr:uid="{473EDA9A-9963-4A0D-A84F-41B08195A9A2}"/>
    <cellStyle name="20% - Accent2 2 2 2 3 2 5 3 2" xfId="42172" xr:uid="{AA4D4787-A388-496E-A2FB-7E909F4E6510}"/>
    <cellStyle name="20% - Accent2 2 2 2 3 2 5 4" xfId="27181" xr:uid="{A390C964-7AAD-4D49-A3D8-5AF9267CB989}"/>
    <cellStyle name="20% - Accent2 2 2 2 3 2 6" xfId="8447" xr:uid="{1D158346-4C67-4CA9-A99C-D69A8C298281}"/>
    <cellStyle name="20% - Accent2 2 2 2 3 2 6 2" xfId="30931" xr:uid="{966D0CA6-4924-4319-A966-F427D0DD4DDE}"/>
    <cellStyle name="20% - Accent2 2 2 2 3 2 7" xfId="15942" xr:uid="{B89F0CF0-CAEC-4ADE-9D7F-91F4C7D0F914}"/>
    <cellStyle name="20% - Accent2 2 2 2 3 2 7 2" xfId="38426" xr:uid="{0D4D9FCC-D328-4B8C-ACB5-D4901E0011FF}"/>
    <cellStyle name="20% - Accent2 2 2 2 3 2 8" xfId="23435" xr:uid="{949CD1AF-2105-4169-A10B-73760E2B5A4A}"/>
    <cellStyle name="20% - Accent2 2 2 2 3 3" xfId="1224" xr:uid="{ADDF3CEA-F2AE-445A-BEC9-88C262432C4A}"/>
    <cellStyle name="20% - Accent2 2 2 2 3 3 2" xfId="2475" xr:uid="{AA78F82B-B1F6-484D-81F3-887791348720}"/>
    <cellStyle name="20% - Accent2 2 2 2 3 3 2 2" xfId="6238" xr:uid="{ACA0E526-560D-4742-A7B0-574D687FE39C}"/>
    <cellStyle name="20% - Accent2 2 2 2 3 3 2 2 2" xfId="13750" xr:uid="{FC559772-CF2B-482E-821D-30CD7E83E584}"/>
    <cellStyle name="20% - Accent2 2 2 2 3 3 2 2 2 2" xfId="36234" xr:uid="{3EA7383D-7CAB-4BC6-8B51-90D7D4C64086}"/>
    <cellStyle name="20% - Accent2 2 2 2 3 3 2 2 3" xfId="21245" xr:uid="{C072F6CE-13DD-43E5-9AAD-DFA01F31133C}"/>
    <cellStyle name="20% - Accent2 2 2 2 3 3 2 2 3 2" xfId="43729" xr:uid="{27B0FE93-0301-4346-8872-611E844D3BB4}"/>
    <cellStyle name="20% - Accent2 2 2 2 3 3 2 2 4" xfId="28738" xr:uid="{EBD8FE22-9EA8-48E2-A160-4C8940607855}"/>
    <cellStyle name="20% - Accent2 2 2 2 3 3 2 3" xfId="10004" xr:uid="{835C01D2-49FC-4634-B9C1-2B2A73300CE7}"/>
    <cellStyle name="20% - Accent2 2 2 2 3 3 2 3 2" xfId="32488" xr:uid="{90A8D5D7-ABDA-476E-81F7-B3F43062C5F0}"/>
    <cellStyle name="20% - Accent2 2 2 2 3 3 2 4" xfId="17499" xr:uid="{230BA456-198E-45AE-80C8-27CF154225FD}"/>
    <cellStyle name="20% - Accent2 2 2 2 3 3 2 4 2" xfId="39983" xr:uid="{A2D53208-06ED-4BD1-90EE-65B984E6D6EF}"/>
    <cellStyle name="20% - Accent2 2 2 2 3 3 2 5" xfId="24992" xr:uid="{F6C37DD1-73D5-44C5-A073-663A15630DF6}"/>
    <cellStyle name="20% - Accent2 2 2 2 3 3 3" xfId="3723" xr:uid="{5E190497-2478-4D7B-AA11-2AC98DECD62B}"/>
    <cellStyle name="20% - Accent2 2 2 2 3 3 3 2" xfId="7485" xr:uid="{8B404712-C352-4BAA-AAEF-66F8AA010ECB}"/>
    <cellStyle name="20% - Accent2 2 2 2 3 3 3 2 2" xfId="14997" xr:uid="{EE8EE340-A5CD-46FA-8DC6-E9770511EB1F}"/>
    <cellStyle name="20% - Accent2 2 2 2 3 3 3 2 2 2" xfId="37481" xr:uid="{E832ACDD-A3F2-4D9F-8299-2FD6046F8BD1}"/>
    <cellStyle name="20% - Accent2 2 2 2 3 3 3 2 3" xfId="22492" xr:uid="{86B66779-8D40-4077-BDB9-DDD4552863B8}"/>
    <cellStyle name="20% - Accent2 2 2 2 3 3 3 2 3 2" xfId="44976" xr:uid="{3E43405B-E882-48E3-B52A-54887D6CD5A2}"/>
    <cellStyle name="20% - Accent2 2 2 2 3 3 3 2 4" xfId="29985" xr:uid="{E64A099F-409E-4FDC-9679-46EFA8A6A106}"/>
    <cellStyle name="20% - Accent2 2 2 2 3 3 3 3" xfId="11251" xr:uid="{874BD13D-B59A-47C7-93C9-479C77E42546}"/>
    <cellStyle name="20% - Accent2 2 2 2 3 3 3 3 2" xfId="33735" xr:uid="{EEA6C369-EB52-4012-8F98-40D3B3A7B840}"/>
    <cellStyle name="20% - Accent2 2 2 2 3 3 3 4" xfId="18746" xr:uid="{2F3E91AB-A3DA-4972-8249-A1FB79C061DE}"/>
    <cellStyle name="20% - Accent2 2 2 2 3 3 3 4 2" xfId="41230" xr:uid="{F4FDFD52-3E4D-4C7E-85D6-EF8E9EFA8F89}"/>
    <cellStyle name="20% - Accent2 2 2 2 3 3 3 5" xfId="26239" xr:uid="{3908ED46-1497-4C7F-82F4-971684CD07FE}"/>
    <cellStyle name="20% - Accent2 2 2 2 3 3 4" xfId="4991" xr:uid="{F152052B-7CB8-4E3A-9CDA-DDEA67A51F20}"/>
    <cellStyle name="20% - Accent2 2 2 2 3 3 4 2" xfId="12503" xr:uid="{AFC65E70-D2A0-4ED2-BEDF-2AEB9DAA97CC}"/>
    <cellStyle name="20% - Accent2 2 2 2 3 3 4 2 2" xfId="34987" xr:uid="{BFBE82B6-05FF-4CF5-984D-DF8E5399FD50}"/>
    <cellStyle name="20% - Accent2 2 2 2 3 3 4 3" xfId="19998" xr:uid="{B0FE51C9-079F-4D5E-8F12-9F8355F59385}"/>
    <cellStyle name="20% - Accent2 2 2 2 3 3 4 3 2" xfId="42482" xr:uid="{C31A759A-311B-41EE-96EC-C7C75E623A60}"/>
    <cellStyle name="20% - Accent2 2 2 2 3 3 4 4" xfId="27491" xr:uid="{05CA9EAA-936A-4558-AE83-3425B44BF7E1}"/>
    <cellStyle name="20% - Accent2 2 2 2 3 3 5" xfId="8757" xr:uid="{591AA146-86BD-4E94-AFDB-3923A41ED2E6}"/>
    <cellStyle name="20% - Accent2 2 2 2 3 3 5 2" xfId="31241" xr:uid="{3B95B122-9561-4440-B21D-8BAEF91956D1}"/>
    <cellStyle name="20% - Accent2 2 2 2 3 3 6" xfId="16252" xr:uid="{175A7C9C-729E-4C57-9D5E-4D72824CBD05}"/>
    <cellStyle name="20% - Accent2 2 2 2 3 3 6 2" xfId="38736" xr:uid="{DD0C7F85-3B8A-45DC-B363-283256C84E20}"/>
    <cellStyle name="20% - Accent2 2 2 2 3 3 7" xfId="23745" xr:uid="{C4702710-9B3B-4336-AAE7-082FC0861CC2}"/>
    <cellStyle name="20% - Accent2 2 2 2 3 4" xfId="1847" xr:uid="{E94F511E-EE00-4E34-A087-04CD3DEFF8CA}"/>
    <cellStyle name="20% - Accent2 2 2 2 3 4 2" xfId="5614" xr:uid="{7255539B-6733-4BC4-A3E3-F72EEC8A24F6}"/>
    <cellStyle name="20% - Accent2 2 2 2 3 4 2 2" xfId="13126" xr:uid="{8C569FB8-801D-42D6-B000-9AB9A0DCA085}"/>
    <cellStyle name="20% - Accent2 2 2 2 3 4 2 2 2" xfId="35610" xr:uid="{152B749C-EF7B-4747-A338-31E4A288FEA8}"/>
    <cellStyle name="20% - Accent2 2 2 2 3 4 2 3" xfId="20621" xr:uid="{A0D90932-0398-4BCC-A72E-4B75FB0B7FDB}"/>
    <cellStyle name="20% - Accent2 2 2 2 3 4 2 3 2" xfId="43105" xr:uid="{3B8660F1-33FA-4339-AA1F-2B468BBE864E}"/>
    <cellStyle name="20% - Accent2 2 2 2 3 4 2 4" xfId="28114" xr:uid="{DCE7FE59-5C71-4F7E-ADA2-3A92BF3900CE}"/>
    <cellStyle name="20% - Accent2 2 2 2 3 4 3" xfId="9380" xr:uid="{71D73C75-D305-4076-8152-CA9433CD0C23}"/>
    <cellStyle name="20% - Accent2 2 2 2 3 4 3 2" xfId="31864" xr:uid="{CC21ACCA-E69F-4902-9D1C-86EDE9FB8E43}"/>
    <cellStyle name="20% - Accent2 2 2 2 3 4 4" xfId="16875" xr:uid="{A7AB6D68-3A28-4156-B6EB-63D5B351E50E}"/>
    <cellStyle name="20% - Accent2 2 2 2 3 4 4 2" xfId="39359" xr:uid="{B24B2422-B8F8-4715-B965-506833D03CF4}"/>
    <cellStyle name="20% - Accent2 2 2 2 3 4 5" xfId="24368" xr:uid="{31DABC1F-22C4-4B52-BD24-CA6D5DD0F6D2}"/>
    <cellStyle name="20% - Accent2 2 2 2 3 5" xfId="3099" xr:uid="{9A44F73F-BAD8-4426-BA12-41A2C115C516}"/>
    <cellStyle name="20% - Accent2 2 2 2 3 5 2" xfId="6861" xr:uid="{BAEBC51E-ABCB-4E9F-B7D1-43BC7B43F4DC}"/>
    <cellStyle name="20% - Accent2 2 2 2 3 5 2 2" xfId="14373" xr:uid="{64126B3B-016B-4896-B21C-86877928D113}"/>
    <cellStyle name="20% - Accent2 2 2 2 3 5 2 2 2" xfId="36857" xr:uid="{E6A24350-48AE-4230-83F6-4565EBAB258C}"/>
    <cellStyle name="20% - Accent2 2 2 2 3 5 2 3" xfId="21868" xr:uid="{D53DAA59-E63A-4CF0-BCC0-1B158CB9B49E}"/>
    <cellStyle name="20% - Accent2 2 2 2 3 5 2 3 2" xfId="44352" xr:uid="{DB6CA160-4C56-4B2F-8DEB-5DA468C50230}"/>
    <cellStyle name="20% - Accent2 2 2 2 3 5 2 4" xfId="29361" xr:uid="{0919F259-B7F0-4DD3-8E1C-5ECD243C82B2}"/>
    <cellStyle name="20% - Accent2 2 2 2 3 5 3" xfId="10627" xr:uid="{D9B086C6-DF19-403C-96D7-B8D511DD9926}"/>
    <cellStyle name="20% - Accent2 2 2 2 3 5 3 2" xfId="33111" xr:uid="{A1289CE4-50D1-40F7-BBC3-5D94764DB8C0}"/>
    <cellStyle name="20% - Accent2 2 2 2 3 5 4" xfId="18122" xr:uid="{A6732D8A-02A8-4675-83DE-5F91A3E4047D}"/>
    <cellStyle name="20% - Accent2 2 2 2 3 5 4 2" xfId="40606" xr:uid="{F5EFA40A-34FC-4AFD-9325-A0F2F0D9886E}"/>
    <cellStyle name="20% - Accent2 2 2 2 3 5 5" xfId="25615" xr:uid="{6E1A5DE7-A8CB-4E6D-8522-D6977EF217DB}"/>
    <cellStyle name="20% - Accent2 2 2 2 3 6" xfId="4367" xr:uid="{7187CC10-574E-4349-BB2F-7F069F8FBF9E}"/>
    <cellStyle name="20% - Accent2 2 2 2 3 6 2" xfId="11879" xr:uid="{C9AB340F-8D7A-4CDF-9919-93A995287E87}"/>
    <cellStyle name="20% - Accent2 2 2 2 3 6 2 2" xfId="34363" xr:uid="{0FE13F77-F072-44A9-98A1-735A9ECF93A4}"/>
    <cellStyle name="20% - Accent2 2 2 2 3 6 3" xfId="19374" xr:uid="{D299B999-F4D7-4542-B026-F4647A2A9129}"/>
    <cellStyle name="20% - Accent2 2 2 2 3 6 3 2" xfId="41858" xr:uid="{F26A13D1-9527-4731-835B-E0F72D024B04}"/>
    <cellStyle name="20% - Accent2 2 2 2 3 6 4" xfId="26867" xr:uid="{D52B9250-435C-42D9-BC74-87F34AC92F1C}"/>
    <cellStyle name="20% - Accent2 2 2 2 3 7" xfId="8133" xr:uid="{CD7BDCC0-FBB0-40F2-848C-6506766938ED}"/>
    <cellStyle name="20% - Accent2 2 2 2 3 7 2" xfId="30617" xr:uid="{0FB5798C-6CE5-4DB3-A4ED-0736F51AC8C7}"/>
    <cellStyle name="20% - Accent2 2 2 2 3 8" xfId="15628" xr:uid="{A6252A34-AA61-4A7D-86F7-B6DD4F44FA45}"/>
    <cellStyle name="20% - Accent2 2 2 2 3 8 2" xfId="38112" xr:uid="{628E7256-21F9-4617-9E3E-966A54785C0C}"/>
    <cellStyle name="20% - Accent2 2 2 2 3 9" xfId="23121" xr:uid="{1388CDC4-F49E-4664-BC5D-15C339BCD402}"/>
    <cellStyle name="20% - Accent2 2 2 2 4" xfId="739" xr:uid="{8AABECB4-25DE-49D0-B681-9E7C60F84AAA}"/>
    <cellStyle name="20% - Accent2 2 2 2 4 2" xfId="1383" xr:uid="{86F76175-FDF0-418F-AE93-FF0E7F540788}"/>
    <cellStyle name="20% - Accent2 2 2 2 4 2 2" xfId="2634" xr:uid="{A66AC67A-2BF7-460A-8C35-B43B32154150}"/>
    <cellStyle name="20% - Accent2 2 2 2 4 2 2 2" xfId="6397" xr:uid="{4C0D4732-D37F-4AE8-A380-06353EBC2F17}"/>
    <cellStyle name="20% - Accent2 2 2 2 4 2 2 2 2" xfId="13909" xr:uid="{1BD5BBE0-502E-4A4D-9EAB-669EC2B4CFCA}"/>
    <cellStyle name="20% - Accent2 2 2 2 4 2 2 2 2 2" xfId="36393" xr:uid="{E9FCDABE-7F26-4974-86F3-271CF6DEE97C}"/>
    <cellStyle name="20% - Accent2 2 2 2 4 2 2 2 3" xfId="21404" xr:uid="{9DC160C0-72CE-4204-8D59-DC011D6566A7}"/>
    <cellStyle name="20% - Accent2 2 2 2 4 2 2 2 3 2" xfId="43888" xr:uid="{5ADCF5D1-AA68-41A0-9C9C-7D32BD05BA99}"/>
    <cellStyle name="20% - Accent2 2 2 2 4 2 2 2 4" xfId="28897" xr:uid="{618A0162-0C53-46A5-AD40-26033E24305B}"/>
    <cellStyle name="20% - Accent2 2 2 2 4 2 2 3" xfId="10163" xr:uid="{9FBE31AF-29E0-49CD-8005-BC0965A408E4}"/>
    <cellStyle name="20% - Accent2 2 2 2 4 2 2 3 2" xfId="32647" xr:uid="{37B4935E-624B-4181-BA85-1EEC0590DAA9}"/>
    <cellStyle name="20% - Accent2 2 2 2 4 2 2 4" xfId="17658" xr:uid="{7DF5011A-5037-4618-A580-73AAC4133B78}"/>
    <cellStyle name="20% - Accent2 2 2 2 4 2 2 4 2" xfId="40142" xr:uid="{DBA5C209-4D22-4B7C-8C8E-AABBDC31671E}"/>
    <cellStyle name="20% - Accent2 2 2 2 4 2 2 5" xfId="25151" xr:uid="{EFA600A2-0983-4E69-AB7E-8ED3FB546C50}"/>
    <cellStyle name="20% - Accent2 2 2 2 4 2 3" xfId="3882" xr:uid="{C3252387-9823-4997-BBFE-699465FED5D2}"/>
    <cellStyle name="20% - Accent2 2 2 2 4 2 3 2" xfId="7644" xr:uid="{5F28FFA6-1996-4B67-94B8-D993C9F41373}"/>
    <cellStyle name="20% - Accent2 2 2 2 4 2 3 2 2" xfId="15156" xr:uid="{FB073734-B139-48FE-BCD5-DE92B625F5C4}"/>
    <cellStyle name="20% - Accent2 2 2 2 4 2 3 2 2 2" xfId="37640" xr:uid="{B753FD99-E3A7-4D31-B6BB-639325945DC0}"/>
    <cellStyle name="20% - Accent2 2 2 2 4 2 3 2 3" xfId="22651" xr:uid="{B16E5F16-E3A8-4C23-A9CF-9AD2A5A2F491}"/>
    <cellStyle name="20% - Accent2 2 2 2 4 2 3 2 3 2" xfId="45135" xr:uid="{90CEFC55-5F9E-484F-8722-EE8EA4A0F61D}"/>
    <cellStyle name="20% - Accent2 2 2 2 4 2 3 2 4" xfId="30144" xr:uid="{9B01E188-ECB0-45CB-ADC0-C7EE610423FE}"/>
    <cellStyle name="20% - Accent2 2 2 2 4 2 3 3" xfId="11410" xr:uid="{95B84947-D87A-47AE-8443-A849BFE62174}"/>
    <cellStyle name="20% - Accent2 2 2 2 4 2 3 3 2" xfId="33894" xr:uid="{08A09D68-83DD-442C-92F3-67707577E206}"/>
    <cellStyle name="20% - Accent2 2 2 2 4 2 3 4" xfId="18905" xr:uid="{BCCB70F6-744B-4FB3-B59C-E06949D35F19}"/>
    <cellStyle name="20% - Accent2 2 2 2 4 2 3 4 2" xfId="41389" xr:uid="{F7E38A3D-43F7-427E-93A9-DC248CC3CABF}"/>
    <cellStyle name="20% - Accent2 2 2 2 4 2 3 5" xfId="26398" xr:uid="{0B54B500-AED9-4F7F-89DB-30D5FAC8C540}"/>
    <cellStyle name="20% - Accent2 2 2 2 4 2 4" xfId="5150" xr:uid="{F258F34B-2C8A-4413-9DE5-D635739C4864}"/>
    <cellStyle name="20% - Accent2 2 2 2 4 2 4 2" xfId="12662" xr:uid="{88574546-AD53-464B-944A-B4BBEA7C8EB6}"/>
    <cellStyle name="20% - Accent2 2 2 2 4 2 4 2 2" xfId="35146" xr:uid="{7A21FA8A-4A73-4F6E-A70A-455C742F62A7}"/>
    <cellStyle name="20% - Accent2 2 2 2 4 2 4 3" xfId="20157" xr:uid="{3AAF5EF1-0FF2-4FEC-BC68-CBCAFB19C415}"/>
    <cellStyle name="20% - Accent2 2 2 2 4 2 4 3 2" xfId="42641" xr:uid="{F06BFD86-1FF6-4BF6-AB90-9247B6AE48D0}"/>
    <cellStyle name="20% - Accent2 2 2 2 4 2 4 4" xfId="27650" xr:uid="{27645D08-A0E9-41CE-9C36-F26E295EB119}"/>
    <cellStyle name="20% - Accent2 2 2 2 4 2 5" xfId="8916" xr:uid="{1685E4D4-7075-455C-8CE7-495F157C2123}"/>
    <cellStyle name="20% - Accent2 2 2 2 4 2 5 2" xfId="31400" xr:uid="{88817D86-28AE-40D5-A83B-B2F85A0827EF}"/>
    <cellStyle name="20% - Accent2 2 2 2 4 2 6" xfId="16411" xr:uid="{59E7DA5C-CFAF-484E-A696-DDC6CFBAA01D}"/>
    <cellStyle name="20% - Accent2 2 2 2 4 2 6 2" xfId="38895" xr:uid="{64043CC9-E147-45CE-BE19-A6D4AC7AF4A5}"/>
    <cellStyle name="20% - Accent2 2 2 2 4 2 7" xfId="23904" xr:uid="{5D594CC4-62DE-4E09-B286-7DF3B704F4DA}"/>
    <cellStyle name="20% - Accent2 2 2 2 4 3" xfId="2006" xr:uid="{3E26BBDC-51EE-4449-BA55-1258A5782D2D}"/>
    <cellStyle name="20% - Accent2 2 2 2 4 3 2" xfId="5773" xr:uid="{941989F0-B901-4BB0-8A39-A6CB59913A18}"/>
    <cellStyle name="20% - Accent2 2 2 2 4 3 2 2" xfId="13285" xr:uid="{75C2612E-A505-4AA2-B995-282D81093AD6}"/>
    <cellStyle name="20% - Accent2 2 2 2 4 3 2 2 2" xfId="35769" xr:uid="{4FF0531A-A9DC-435D-89D4-5A0FAC13E15F}"/>
    <cellStyle name="20% - Accent2 2 2 2 4 3 2 3" xfId="20780" xr:uid="{2EB67471-1FCA-4F13-A221-008615FC2751}"/>
    <cellStyle name="20% - Accent2 2 2 2 4 3 2 3 2" xfId="43264" xr:uid="{13A4C262-9BD4-431D-B1CA-384E54F9630B}"/>
    <cellStyle name="20% - Accent2 2 2 2 4 3 2 4" xfId="28273" xr:uid="{7D2E1984-F346-44CF-8007-836A6E932668}"/>
    <cellStyle name="20% - Accent2 2 2 2 4 3 3" xfId="9539" xr:uid="{1BB46C52-FAB4-4E83-A25A-739B728A7CC2}"/>
    <cellStyle name="20% - Accent2 2 2 2 4 3 3 2" xfId="32023" xr:uid="{E3591DC2-3103-496F-9A9E-F81448FCE752}"/>
    <cellStyle name="20% - Accent2 2 2 2 4 3 4" xfId="17034" xr:uid="{5C8FDE5C-58BF-4CD4-B813-EAB0E3118F86}"/>
    <cellStyle name="20% - Accent2 2 2 2 4 3 4 2" xfId="39518" xr:uid="{42A3C456-2D85-4E05-A973-BF896A21E6F3}"/>
    <cellStyle name="20% - Accent2 2 2 2 4 3 5" xfId="24527" xr:uid="{C3509572-C90A-41FA-B13D-386609909FA3}"/>
    <cellStyle name="20% - Accent2 2 2 2 4 4" xfId="3258" xr:uid="{6E871716-B226-4ECF-92CB-E3F2CEED9BE4}"/>
    <cellStyle name="20% - Accent2 2 2 2 4 4 2" xfId="7020" xr:uid="{1E7D745F-D4F3-4D0A-9B57-F4BEB494C869}"/>
    <cellStyle name="20% - Accent2 2 2 2 4 4 2 2" xfId="14532" xr:uid="{347F8F6E-0BBA-424A-A0A9-D72A62FFAFAD}"/>
    <cellStyle name="20% - Accent2 2 2 2 4 4 2 2 2" xfId="37016" xr:uid="{784840E5-D17F-4E14-BA3E-6451F4464760}"/>
    <cellStyle name="20% - Accent2 2 2 2 4 4 2 3" xfId="22027" xr:uid="{B57ABCEC-6CC4-43FB-BB15-73116FEA3908}"/>
    <cellStyle name="20% - Accent2 2 2 2 4 4 2 3 2" xfId="44511" xr:uid="{E3B7A933-9CC4-4244-AB77-FE35FF25F5CF}"/>
    <cellStyle name="20% - Accent2 2 2 2 4 4 2 4" xfId="29520" xr:uid="{71368915-38E6-4B34-8713-8936A6D24B7B}"/>
    <cellStyle name="20% - Accent2 2 2 2 4 4 3" xfId="10786" xr:uid="{D7D248DD-AEFB-4FCA-985C-CB0BD0EC345F}"/>
    <cellStyle name="20% - Accent2 2 2 2 4 4 3 2" xfId="33270" xr:uid="{774DA4D0-03D8-4911-8861-B1B2E0F08406}"/>
    <cellStyle name="20% - Accent2 2 2 2 4 4 4" xfId="18281" xr:uid="{7C587B2F-D026-40FE-AC3A-5874C19926F1}"/>
    <cellStyle name="20% - Accent2 2 2 2 4 4 4 2" xfId="40765" xr:uid="{AAD080DB-6EF5-43FD-873B-33A0FD9C7B0C}"/>
    <cellStyle name="20% - Accent2 2 2 2 4 4 5" xfId="25774" xr:uid="{3DBE9F53-FA65-4DE7-AC96-333BAFE38CF4}"/>
    <cellStyle name="20% - Accent2 2 2 2 4 5" xfId="4526" xr:uid="{61B83E18-7B60-4575-BC7F-84A4283DF10C}"/>
    <cellStyle name="20% - Accent2 2 2 2 4 5 2" xfId="12038" xr:uid="{C22C011D-666C-4695-96EC-4D01EC0001BD}"/>
    <cellStyle name="20% - Accent2 2 2 2 4 5 2 2" xfId="34522" xr:uid="{8629293F-7884-4F2A-BC73-4C300A2322F9}"/>
    <cellStyle name="20% - Accent2 2 2 2 4 5 3" xfId="19533" xr:uid="{8D40FDF3-6908-458F-8866-E84684B1A7EB}"/>
    <cellStyle name="20% - Accent2 2 2 2 4 5 3 2" xfId="42017" xr:uid="{53E7C1D4-BD4E-489C-B727-2A9E62714EC8}"/>
    <cellStyle name="20% - Accent2 2 2 2 4 5 4" xfId="27026" xr:uid="{A94BA400-8427-404A-B049-D5A76C6D6AD9}"/>
    <cellStyle name="20% - Accent2 2 2 2 4 6" xfId="8292" xr:uid="{F16E103D-D949-47AB-8933-9DB38146D14A}"/>
    <cellStyle name="20% - Accent2 2 2 2 4 6 2" xfId="30776" xr:uid="{80661075-B3CF-4FCD-BFD3-051D57F79271}"/>
    <cellStyle name="20% - Accent2 2 2 2 4 7" xfId="15787" xr:uid="{9DAA2874-437B-4356-B695-B5CBE6C28515}"/>
    <cellStyle name="20% - Accent2 2 2 2 4 7 2" xfId="38271" xr:uid="{F802EBF6-C4BB-45CB-ABF9-DE7487966208}"/>
    <cellStyle name="20% - Accent2 2 2 2 4 8" xfId="23280" xr:uid="{6F86074E-9692-490C-B4AF-882D9B706CCF}"/>
    <cellStyle name="20% - Accent2 2 2 2 5" xfId="1069" xr:uid="{5FA956BA-1153-42AD-8E07-182E1C1E8928}"/>
    <cellStyle name="20% - Accent2 2 2 2 5 2" xfId="2320" xr:uid="{C4378841-0548-467B-AC94-B6662E2AAE56}"/>
    <cellStyle name="20% - Accent2 2 2 2 5 2 2" xfId="6084" xr:uid="{A0129FC3-B6EC-4342-B8B1-6C82DFE68E41}"/>
    <cellStyle name="20% - Accent2 2 2 2 5 2 2 2" xfId="13596" xr:uid="{B9318158-C1B3-4A27-8AD0-A5792BB96C50}"/>
    <cellStyle name="20% - Accent2 2 2 2 5 2 2 2 2" xfId="36080" xr:uid="{FD760EB1-4A75-4C8C-AAE3-FDC42802DD27}"/>
    <cellStyle name="20% - Accent2 2 2 2 5 2 2 3" xfId="21091" xr:uid="{210F8D2A-4CBB-4706-A719-9F9F5AB7C7C1}"/>
    <cellStyle name="20% - Accent2 2 2 2 5 2 2 3 2" xfId="43575" xr:uid="{09732BC0-D899-4F4A-AAB1-3B70CFC993D6}"/>
    <cellStyle name="20% - Accent2 2 2 2 5 2 2 4" xfId="28584" xr:uid="{F843F08C-BFCD-481F-BA7E-639644A9CE9B}"/>
    <cellStyle name="20% - Accent2 2 2 2 5 2 3" xfId="9850" xr:uid="{3B89DCBA-892E-486F-A42B-99DF3992D960}"/>
    <cellStyle name="20% - Accent2 2 2 2 5 2 3 2" xfId="32334" xr:uid="{49E345EF-A689-41C7-9CB4-FC1925BBB7F1}"/>
    <cellStyle name="20% - Accent2 2 2 2 5 2 4" xfId="17345" xr:uid="{D5B46223-2A1D-4483-B7FA-55B3545EBD35}"/>
    <cellStyle name="20% - Accent2 2 2 2 5 2 4 2" xfId="39829" xr:uid="{5D6F2A35-244C-4B2A-9456-4357C2B92171}"/>
    <cellStyle name="20% - Accent2 2 2 2 5 2 5" xfId="24838" xr:uid="{C05060E5-00B2-49C5-AAB7-EF5643F7FB30}"/>
    <cellStyle name="20% - Accent2 2 2 2 5 3" xfId="3569" xr:uid="{8D46B11C-6A4A-4895-9C37-F11720888992}"/>
    <cellStyle name="20% - Accent2 2 2 2 5 3 2" xfId="7331" xr:uid="{BA01B19E-9244-4DC0-8F07-E9B227880180}"/>
    <cellStyle name="20% - Accent2 2 2 2 5 3 2 2" xfId="14843" xr:uid="{0663DFB3-E8EB-4FC9-9DD7-D771F9BE3CAA}"/>
    <cellStyle name="20% - Accent2 2 2 2 5 3 2 2 2" xfId="37327" xr:uid="{43EAD845-9B44-4954-9FFF-9A4C6EB6475B}"/>
    <cellStyle name="20% - Accent2 2 2 2 5 3 2 3" xfId="22338" xr:uid="{8E8CBD19-E76C-4EC8-8F46-2D40C7E8BD4D}"/>
    <cellStyle name="20% - Accent2 2 2 2 5 3 2 3 2" xfId="44822" xr:uid="{8C221759-0DC2-4F93-BA63-8611925D5C95}"/>
    <cellStyle name="20% - Accent2 2 2 2 5 3 2 4" xfId="29831" xr:uid="{F921FBDA-2173-4679-AB71-D7684AD93895}"/>
    <cellStyle name="20% - Accent2 2 2 2 5 3 3" xfId="11097" xr:uid="{0625C080-DFB3-4CF3-98C9-DB6800E33AD1}"/>
    <cellStyle name="20% - Accent2 2 2 2 5 3 3 2" xfId="33581" xr:uid="{749E24C0-E215-4DC6-9E96-7A5620A77522}"/>
    <cellStyle name="20% - Accent2 2 2 2 5 3 4" xfId="18592" xr:uid="{A8FAB664-A2B1-46AD-B55B-4EE6D96CC0B6}"/>
    <cellStyle name="20% - Accent2 2 2 2 5 3 4 2" xfId="41076" xr:uid="{9FD7FCC8-3CBE-4937-864A-2136366A1B1F}"/>
    <cellStyle name="20% - Accent2 2 2 2 5 3 5" xfId="26085" xr:uid="{4B5BAB95-73A3-4528-9131-FC96F5DEC05A}"/>
    <cellStyle name="20% - Accent2 2 2 2 5 4" xfId="4837" xr:uid="{5A0F31EF-265B-4AC1-AB2E-BA894B8B5CAF}"/>
    <cellStyle name="20% - Accent2 2 2 2 5 4 2" xfId="12349" xr:uid="{77A79893-1735-4EEC-AED7-53EFEE0DA042}"/>
    <cellStyle name="20% - Accent2 2 2 2 5 4 2 2" xfId="34833" xr:uid="{03063680-908F-43E1-92B3-D9F73D2169CB}"/>
    <cellStyle name="20% - Accent2 2 2 2 5 4 3" xfId="19844" xr:uid="{2AE294F1-993A-49EB-8115-24934C6EEE83}"/>
    <cellStyle name="20% - Accent2 2 2 2 5 4 3 2" xfId="42328" xr:uid="{A6325F7C-EB21-4E61-9D78-D7F238E83F36}"/>
    <cellStyle name="20% - Accent2 2 2 2 5 4 4" xfId="27337" xr:uid="{4D4ED203-1296-4723-91BF-DF738056EDFE}"/>
    <cellStyle name="20% - Accent2 2 2 2 5 5" xfId="8603" xr:uid="{0B84287D-1144-4BD9-AE62-B41BC98717A9}"/>
    <cellStyle name="20% - Accent2 2 2 2 5 5 2" xfId="31087" xr:uid="{91C371B0-4CA9-40B4-8376-0DF58365DE8D}"/>
    <cellStyle name="20% - Accent2 2 2 2 5 6" xfId="16098" xr:uid="{F1E501F5-FBDA-464C-8867-4C63F6E7F7AE}"/>
    <cellStyle name="20% - Accent2 2 2 2 5 6 2" xfId="38582" xr:uid="{EC2F8FFA-F023-4402-A8F7-03434311CC70}"/>
    <cellStyle name="20% - Accent2 2 2 2 5 7" xfId="23591" xr:uid="{FB655D5E-3C32-4284-BD38-12647E123FB0}"/>
    <cellStyle name="20% - Accent2 2 2 2 6" xfId="1693" xr:uid="{AFC1CA12-497F-42AE-BA6A-6DB9A144B362}"/>
    <cellStyle name="20% - Accent2 2 2 2 6 2" xfId="5460" xr:uid="{7F8CAFE4-BB41-4F6C-8D53-E920E9AAB6DC}"/>
    <cellStyle name="20% - Accent2 2 2 2 6 2 2" xfId="12972" xr:uid="{B93D4531-E78A-4F9D-A7BF-85218259B3F9}"/>
    <cellStyle name="20% - Accent2 2 2 2 6 2 2 2" xfId="35456" xr:uid="{345EBB25-54FB-4491-8D3F-0A133477135B}"/>
    <cellStyle name="20% - Accent2 2 2 2 6 2 3" xfId="20467" xr:uid="{C8BC0B42-851D-4D79-8CB6-20BD775F77CD}"/>
    <cellStyle name="20% - Accent2 2 2 2 6 2 3 2" xfId="42951" xr:uid="{4DE0DE93-D5B2-4878-A6D6-5CE72DBFD611}"/>
    <cellStyle name="20% - Accent2 2 2 2 6 2 4" xfId="27960" xr:uid="{B80ADCCB-32E2-421C-8603-BDB37A570C10}"/>
    <cellStyle name="20% - Accent2 2 2 2 6 3" xfId="9226" xr:uid="{9C0243A9-C06B-49FC-9F5F-0B74EC821243}"/>
    <cellStyle name="20% - Accent2 2 2 2 6 3 2" xfId="31710" xr:uid="{C3DF4363-F1A5-4B59-BC1F-5E2BEFF93CCA}"/>
    <cellStyle name="20% - Accent2 2 2 2 6 4" xfId="16721" xr:uid="{CBF7E377-BFFE-48CC-B25A-FF68574AA000}"/>
    <cellStyle name="20% - Accent2 2 2 2 6 4 2" xfId="39205" xr:uid="{2A3A017D-DC2D-4305-86D3-378F30DCBE7A}"/>
    <cellStyle name="20% - Accent2 2 2 2 6 5" xfId="24214" xr:uid="{0B403539-C2B7-4001-B704-3623726DF6F1}"/>
    <cellStyle name="20% - Accent2 2 2 2 7" xfId="2945" xr:uid="{53B2D3D9-5223-4DAF-B0C6-A58F0031627F}"/>
    <cellStyle name="20% - Accent2 2 2 2 7 2" xfId="6707" xr:uid="{3DD6161B-D1C7-43B5-B314-E569E9DAB2BF}"/>
    <cellStyle name="20% - Accent2 2 2 2 7 2 2" xfId="14219" xr:uid="{7FF83187-1D06-4E31-B16B-114A1AE5D887}"/>
    <cellStyle name="20% - Accent2 2 2 2 7 2 2 2" xfId="36703" xr:uid="{77070CBE-2B68-407C-BE45-E71AA4216B44}"/>
    <cellStyle name="20% - Accent2 2 2 2 7 2 3" xfId="21714" xr:uid="{7D3B1B61-F490-475F-A877-B46012E40FB7}"/>
    <cellStyle name="20% - Accent2 2 2 2 7 2 3 2" xfId="44198" xr:uid="{CD6BAB85-C856-446F-AAC1-63F1788DB11D}"/>
    <cellStyle name="20% - Accent2 2 2 2 7 2 4" xfId="29207" xr:uid="{FFAD4F35-1506-4EC7-8CA5-CF103D1BDADC}"/>
    <cellStyle name="20% - Accent2 2 2 2 7 3" xfId="10473" xr:uid="{0FF03BB2-3C1A-4852-8E8D-6276A962DF1E}"/>
    <cellStyle name="20% - Accent2 2 2 2 7 3 2" xfId="32957" xr:uid="{1A431A04-7BFA-4730-84A9-453EEF467283}"/>
    <cellStyle name="20% - Accent2 2 2 2 7 4" xfId="17968" xr:uid="{07F59FE3-0177-41E1-A4BD-12EF4E7BAE62}"/>
    <cellStyle name="20% - Accent2 2 2 2 7 4 2" xfId="40452" xr:uid="{DF8E78B4-44FA-44C0-958E-A80B37674544}"/>
    <cellStyle name="20% - Accent2 2 2 2 7 5" xfId="25461" xr:uid="{0A020A20-CAF6-4D8B-9952-A55E704739AA}"/>
    <cellStyle name="20% - Accent2 2 2 2 8" xfId="4212" xr:uid="{7CF702F9-0464-4C51-A0AF-01E776AE7E08}"/>
    <cellStyle name="20% - Accent2 2 2 2 8 2" xfId="11725" xr:uid="{87514259-BD8E-46AC-98D7-EE4BCC0F63D6}"/>
    <cellStyle name="20% - Accent2 2 2 2 8 2 2" xfId="34209" xr:uid="{B71D62C3-D3CC-455A-A32A-F79671129093}"/>
    <cellStyle name="20% - Accent2 2 2 2 8 3" xfId="19220" xr:uid="{F6FB6DA6-40E4-46C6-B7AD-E8CEDF44EC15}"/>
    <cellStyle name="20% - Accent2 2 2 2 8 3 2" xfId="41704" xr:uid="{D9DE8C91-C175-4A96-8450-A33F5DD7B462}"/>
    <cellStyle name="20% - Accent2 2 2 2 8 4" xfId="26713" xr:uid="{2DA63C81-CAA1-43F9-A36A-D8416C1F6464}"/>
    <cellStyle name="20% - Accent2 2 2 2 9" xfId="7978" xr:uid="{EF39A563-56E4-4721-9F9D-2DFAB107233C}"/>
    <cellStyle name="20% - Accent2 2 2 2 9 2" xfId="30462" xr:uid="{B9B90F50-752E-4F03-A06B-51178F776C8D}"/>
    <cellStyle name="20% - Accent2 2 2 3" xfId="363" xr:uid="{4C81D8A7-056F-47B3-B245-808FB3413D83}"/>
    <cellStyle name="20% - Accent2 2 2 3 10" xfId="23006" xr:uid="{DE48C317-C478-4993-8547-5C36F1BD50F6}"/>
    <cellStyle name="20% - Accent2 2 2 3 2" xfId="592" xr:uid="{52B43711-AE33-41C1-A7DE-D9E1605C66E3}"/>
    <cellStyle name="20% - Accent2 2 2 3 2 2" xfId="937" xr:uid="{B5D0C8F7-265E-4BE7-96F2-A36E0D7E086B}"/>
    <cellStyle name="20% - Accent2 2 2 3 2 2 2" xfId="1577" xr:uid="{ED909DC0-DD74-401B-B139-DD519E4E87D8}"/>
    <cellStyle name="20% - Accent2 2 2 3 2 2 2 2" xfId="2828" xr:uid="{755D4082-A689-4C99-A0A9-21F17CDD216B}"/>
    <cellStyle name="20% - Accent2 2 2 3 2 2 2 2 2" xfId="6591" xr:uid="{D5BEA20C-65C5-485C-AA49-38B0D1A92770}"/>
    <cellStyle name="20% - Accent2 2 2 3 2 2 2 2 2 2" xfId="14103" xr:uid="{FABDC122-47B4-40A1-B613-0A1070A32645}"/>
    <cellStyle name="20% - Accent2 2 2 3 2 2 2 2 2 2 2" xfId="36587" xr:uid="{31317262-7C8E-485D-B738-C77B08FEB36A}"/>
    <cellStyle name="20% - Accent2 2 2 3 2 2 2 2 2 3" xfId="21598" xr:uid="{C5AE2E15-E81A-4536-B478-C06DCF5C3304}"/>
    <cellStyle name="20% - Accent2 2 2 3 2 2 2 2 2 3 2" xfId="44082" xr:uid="{F0B9348D-E5C7-4183-9344-3EF1EAC45525}"/>
    <cellStyle name="20% - Accent2 2 2 3 2 2 2 2 2 4" xfId="29091" xr:uid="{CFA8C2F3-7795-4A52-8BFB-4CB71BA5EA28}"/>
    <cellStyle name="20% - Accent2 2 2 3 2 2 2 2 3" xfId="10357" xr:uid="{F80753D6-3BE0-4EBB-825E-A10FBA6F3643}"/>
    <cellStyle name="20% - Accent2 2 2 3 2 2 2 2 3 2" xfId="32841" xr:uid="{A8F6867E-9015-4986-8F02-E3E9B61B3AFE}"/>
    <cellStyle name="20% - Accent2 2 2 3 2 2 2 2 4" xfId="17852" xr:uid="{D46285A8-2903-4788-92D7-CEF8DBBB671A}"/>
    <cellStyle name="20% - Accent2 2 2 3 2 2 2 2 4 2" xfId="40336" xr:uid="{4F1BC06C-40C1-4D92-993D-6B002BC1403B}"/>
    <cellStyle name="20% - Accent2 2 2 3 2 2 2 2 5" xfId="25345" xr:uid="{E5F2C4CF-7B9D-4FE8-96C0-69AF8CAB9A8A}"/>
    <cellStyle name="20% - Accent2 2 2 3 2 2 2 3" xfId="4076" xr:uid="{421451A6-65F5-4A5D-B6EC-4559D312BF57}"/>
    <cellStyle name="20% - Accent2 2 2 3 2 2 2 3 2" xfId="7838" xr:uid="{D5207C74-5E07-4DB9-95DA-E5DDDC6EF87E}"/>
    <cellStyle name="20% - Accent2 2 2 3 2 2 2 3 2 2" xfId="15350" xr:uid="{B027ACFA-B528-4787-A9B4-F210A391C1D1}"/>
    <cellStyle name="20% - Accent2 2 2 3 2 2 2 3 2 2 2" xfId="37834" xr:uid="{04D71423-39C3-481A-8E47-EE89D5D581BD}"/>
    <cellStyle name="20% - Accent2 2 2 3 2 2 2 3 2 3" xfId="22845" xr:uid="{5429BEE5-2992-438B-B23A-30C2CB1CD574}"/>
    <cellStyle name="20% - Accent2 2 2 3 2 2 2 3 2 3 2" xfId="45329" xr:uid="{F20A166E-C9BA-4AFD-88BA-38374416A967}"/>
    <cellStyle name="20% - Accent2 2 2 3 2 2 2 3 2 4" xfId="30338" xr:uid="{6AE2B434-FDDC-4148-90EB-76438C37234A}"/>
    <cellStyle name="20% - Accent2 2 2 3 2 2 2 3 3" xfId="11604" xr:uid="{E635FF28-3737-4B47-9CF7-98EF44FF47F9}"/>
    <cellStyle name="20% - Accent2 2 2 3 2 2 2 3 3 2" xfId="34088" xr:uid="{B16BD175-35A1-4E7E-BEF2-082F54C88104}"/>
    <cellStyle name="20% - Accent2 2 2 3 2 2 2 3 4" xfId="19099" xr:uid="{F35186B3-55FC-49BA-B625-4756D89F3EB0}"/>
    <cellStyle name="20% - Accent2 2 2 3 2 2 2 3 4 2" xfId="41583" xr:uid="{67CF818D-CC32-49EA-B51D-A644C629EFD2}"/>
    <cellStyle name="20% - Accent2 2 2 3 2 2 2 3 5" xfId="26592" xr:uid="{472E0997-01EE-41E8-AB0C-25368E9CC2B8}"/>
    <cellStyle name="20% - Accent2 2 2 3 2 2 2 4" xfId="5344" xr:uid="{8036C669-074D-4154-9056-966FF4304923}"/>
    <cellStyle name="20% - Accent2 2 2 3 2 2 2 4 2" xfId="12856" xr:uid="{6D03F411-3F79-449E-A2A7-87CC011BE949}"/>
    <cellStyle name="20% - Accent2 2 2 3 2 2 2 4 2 2" xfId="35340" xr:uid="{310F6501-0AD7-469B-96AC-6A0B500D8227}"/>
    <cellStyle name="20% - Accent2 2 2 3 2 2 2 4 3" xfId="20351" xr:uid="{F9861FAD-1BE4-45D9-A698-2DF40A3C4986}"/>
    <cellStyle name="20% - Accent2 2 2 3 2 2 2 4 3 2" xfId="42835" xr:uid="{D58AC076-95BC-4B40-9A56-071779BF940D}"/>
    <cellStyle name="20% - Accent2 2 2 3 2 2 2 4 4" xfId="27844" xr:uid="{8A852A8B-3875-4179-BC67-22E48C307E36}"/>
    <cellStyle name="20% - Accent2 2 2 3 2 2 2 5" xfId="9110" xr:uid="{4996F345-FC5B-496D-BD8C-37AF87D4E0EA}"/>
    <cellStyle name="20% - Accent2 2 2 3 2 2 2 5 2" xfId="31594" xr:uid="{5AEB4A76-CDA7-4AA0-B5CD-6399FB95D32C}"/>
    <cellStyle name="20% - Accent2 2 2 3 2 2 2 6" xfId="16605" xr:uid="{FF1B4AE9-6B11-4E39-9914-05084FE1D246}"/>
    <cellStyle name="20% - Accent2 2 2 3 2 2 2 6 2" xfId="39089" xr:uid="{3CF89716-8A2A-4055-855A-D0E431ABC827}"/>
    <cellStyle name="20% - Accent2 2 2 3 2 2 2 7" xfId="24098" xr:uid="{EBF387E3-DC97-4268-9607-24FC63832B1C}"/>
    <cellStyle name="20% - Accent2 2 2 3 2 2 3" xfId="2200" xr:uid="{E2FA6D4B-6DA2-4C7E-85D0-5FC4D28D8045}"/>
    <cellStyle name="20% - Accent2 2 2 3 2 2 3 2" xfId="5967" xr:uid="{C0F5BB26-8941-48A5-A5B1-7153C8FBE5C7}"/>
    <cellStyle name="20% - Accent2 2 2 3 2 2 3 2 2" xfId="13479" xr:uid="{655F3246-3545-4FC8-A33A-7BE0F7090B6A}"/>
    <cellStyle name="20% - Accent2 2 2 3 2 2 3 2 2 2" xfId="35963" xr:uid="{07656AFB-D3B0-4397-8375-FB83831D5D60}"/>
    <cellStyle name="20% - Accent2 2 2 3 2 2 3 2 3" xfId="20974" xr:uid="{8AA0B96D-DE91-4CA7-BD7E-B1295A9F74B6}"/>
    <cellStyle name="20% - Accent2 2 2 3 2 2 3 2 3 2" xfId="43458" xr:uid="{275BB9F0-F921-4CB5-8FE8-0C47E0267E38}"/>
    <cellStyle name="20% - Accent2 2 2 3 2 2 3 2 4" xfId="28467" xr:uid="{E53FB5F9-AB3D-4AB9-B319-23D7BB4A93E6}"/>
    <cellStyle name="20% - Accent2 2 2 3 2 2 3 3" xfId="9733" xr:uid="{CA37343B-F386-4CD8-BB5B-6C78BDA1B893}"/>
    <cellStyle name="20% - Accent2 2 2 3 2 2 3 3 2" xfId="32217" xr:uid="{9C47159B-4850-4D59-9856-8FD539646BFE}"/>
    <cellStyle name="20% - Accent2 2 2 3 2 2 3 4" xfId="17228" xr:uid="{E1BA5B1A-6BD8-45EF-AA46-90255CAB0854}"/>
    <cellStyle name="20% - Accent2 2 2 3 2 2 3 4 2" xfId="39712" xr:uid="{5900B2F6-E04D-4E34-8F6F-03298EB77629}"/>
    <cellStyle name="20% - Accent2 2 2 3 2 2 3 5" xfId="24721" xr:uid="{6B3EE560-2348-432D-AFD5-9971279436F4}"/>
    <cellStyle name="20% - Accent2 2 2 3 2 2 4" xfId="3452" xr:uid="{15963BB0-03C9-4578-AF80-B893EE88C207}"/>
    <cellStyle name="20% - Accent2 2 2 3 2 2 4 2" xfId="7214" xr:uid="{75AC7751-F60E-4526-9E60-3D27EA608177}"/>
    <cellStyle name="20% - Accent2 2 2 3 2 2 4 2 2" xfId="14726" xr:uid="{BB45C75A-50D0-4CAA-A0B6-CB89F8CB2123}"/>
    <cellStyle name="20% - Accent2 2 2 3 2 2 4 2 2 2" xfId="37210" xr:uid="{4DE0E02F-F30C-43EA-B8C5-5FF829FE0BDB}"/>
    <cellStyle name="20% - Accent2 2 2 3 2 2 4 2 3" xfId="22221" xr:uid="{907339FA-8C43-4E35-972F-46B74D59FF9F}"/>
    <cellStyle name="20% - Accent2 2 2 3 2 2 4 2 3 2" xfId="44705" xr:uid="{115A2B24-392E-4F57-8AE5-1CEE5E588BEF}"/>
    <cellStyle name="20% - Accent2 2 2 3 2 2 4 2 4" xfId="29714" xr:uid="{376A3F16-2A5F-4584-8F89-07CE11805FF1}"/>
    <cellStyle name="20% - Accent2 2 2 3 2 2 4 3" xfId="10980" xr:uid="{3BCBA3C4-6328-492C-BE56-6B14B509494E}"/>
    <cellStyle name="20% - Accent2 2 2 3 2 2 4 3 2" xfId="33464" xr:uid="{DA8063A6-A1DA-48D7-B6E7-9BFA5694AA4C}"/>
    <cellStyle name="20% - Accent2 2 2 3 2 2 4 4" xfId="18475" xr:uid="{FDA227AE-E7EC-4CD2-B1CA-659FFDBD3A98}"/>
    <cellStyle name="20% - Accent2 2 2 3 2 2 4 4 2" xfId="40959" xr:uid="{38DEF417-FC7B-4873-B608-921DAC5F17BB}"/>
    <cellStyle name="20% - Accent2 2 2 3 2 2 4 5" xfId="25968" xr:uid="{76971821-67C3-4AA0-989F-9F500E175108}"/>
    <cellStyle name="20% - Accent2 2 2 3 2 2 5" xfId="4720" xr:uid="{1582F280-6ED9-49CD-80D3-D67AC5C01940}"/>
    <cellStyle name="20% - Accent2 2 2 3 2 2 5 2" xfId="12232" xr:uid="{D79CD110-5AA1-4507-9D98-DA62BDF0E850}"/>
    <cellStyle name="20% - Accent2 2 2 3 2 2 5 2 2" xfId="34716" xr:uid="{F3310F4D-43E5-4025-9B61-147BB29404BD}"/>
    <cellStyle name="20% - Accent2 2 2 3 2 2 5 3" xfId="19727" xr:uid="{9EFDD2A2-0CF9-40BF-BBAB-F79A4DF603C6}"/>
    <cellStyle name="20% - Accent2 2 2 3 2 2 5 3 2" xfId="42211" xr:uid="{499D890E-D711-45E0-8BD3-4802A81B0DD3}"/>
    <cellStyle name="20% - Accent2 2 2 3 2 2 5 4" xfId="27220" xr:uid="{58C9D84A-3E54-42DC-A0A8-70321B56D3F5}"/>
    <cellStyle name="20% - Accent2 2 2 3 2 2 6" xfId="8486" xr:uid="{58738829-49A4-4339-A0D8-282FA94F64B8}"/>
    <cellStyle name="20% - Accent2 2 2 3 2 2 6 2" xfId="30970" xr:uid="{8F671AED-27C9-4030-A140-6205874AB116}"/>
    <cellStyle name="20% - Accent2 2 2 3 2 2 7" xfId="15981" xr:uid="{2B746F40-DA6E-426E-B9C5-AEDFF300F80C}"/>
    <cellStyle name="20% - Accent2 2 2 3 2 2 7 2" xfId="38465" xr:uid="{ADAF4E22-482A-4F05-BA68-F62D2FBCF232}"/>
    <cellStyle name="20% - Accent2 2 2 3 2 2 8" xfId="23474" xr:uid="{FFD342ED-03F9-47A7-A5DD-0564552C87BF}"/>
    <cellStyle name="20% - Accent2 2 2 3 2 3" xfId="1263" xr:uid="{16AA98B1-5852-475F-994D-018F4FDBBF04}"/>
    <cellStyle name="20% - Accent2 2 2 3 2 3 2" xfId="2514" xr:uid="{0FC5CD04-B77A-4B12-9889-6BCC67AAECFC}"/>
    <cellStyle name="20% - Accent2 2 2 3 2 3 2 2" xfId="6277" xr:uid="{BD4C52A7-725E-422A-A0CD-B90E22713EBA}"/>
    <cellStyle name="20% - Accent2 2 2 3 2 3 2 2 2" xfId="13789" xr:uid="{93F12320-4D8B-45D7-91F9-AA7F4BEF3679}"/>
    <cellStyle name="20% - Accent2 2 2 3 2 3 2 2 2 2" xfId="36273" xr:uid="{3EC9D548-2648-4D9D-930D-C963A3D0B6F2}"/>
    <cellStyle name="20% - Accent2 2 2 3 2 3 2 2 3" xfId="21284" xr:uid="{A42403E1-C7E9-4A7B-A290-4EBA3486C970}"/>
    <cellStyle name="20% - Accent2 2 2 3 2 3 2 2 3 2" xfId="43768" xr:uid="{288C0290-CBEC-4B89-B71B-4976DF7C224C}"/>
    <cellStyle name="20% - Accent2 2 2 3 2 3 2 2 4" xfId="28777" xr:uid="{7AE6DE7C-66D6-4640-9791-64116F856DB6}"/>
    <cellStyle name="20% - Accent2 2 2 3 2 3 2 3" xfId="10043" xr:uid="{826E7810-E655-473F-9933-16EB5F6A25FC}"/>
    <cellStyle name="20% - Accent2 2 2 3 2 3 2 3 2" xfId="32527" xr:uid="{7D5B531B-669E-4ACC-88A6-94A06A8DEC7F}"/>
    <cellStyle name="20% - Accent2 2 2 3 2 3 2 4" xfId="17538" xr:uid="{C2EF5374-A78F-4FA4-B495-02BB077EA248}"/>
    <cellStyle name="20% - Accent2 2 2 3 2 3 2 4 2" xfId="40022" xr:uid="{39019947-9861-4AE5-B59F-1728F25E0630}"/>
    <cellStyle name="20% - Accent2 2 2 3 2 3 2 5" xfId="25031" xr:uid="{22FD898C-B149-454E-B47C-2ABE57FB5E97}"/>
    <cellStyle name="20% - Accent2 2 2 3 2 3 3" xfId="3762" xr:uid="{E88DC52F-B479-437F-A4DC-B1C9CA0F977D}"/>
    <cellStyle name="20% - Accent2 2 2 3 2 3 3 2" xfId="7524" xr:uid="{36AAC777-4894-4961-AB5E-4C30FA40E0D2}"/>
    <cellStyle name="20% - Accent2 2 2 3 2 3 3 2 2" xfId="15036" xr:uid="{76F2A855-0F01-46F4-B54A-EDEBAB4DDA83}"/>
    <cellStyle name="20% - Accent2 2 2 3 2 3 3 2 2 2" xfId="37520" xr:uid="{AA4FCB09-F392-4B17-B3ED-AF98E7391958}"/>
    <cellStyle name="20% - Accent2 2 2 3 2 3 3 2 3" xfId="22531" xr:uid="{AE78C5ED-585E-427E-B6BF-E38F14C65995}"/>
    <cellStyle name="20% - Accent2 2 2 3 2 3 3 2 3 2" xfId="45015" xr:uid="{FD2C0182-5A3E-4B8A-9D6A-D264DFE39E11}"/>
    <cellStyle name="20% - Accent2 2 2 3 2 3 3 2 4" xfId="30024" xr:uid="{66D6C6D6-1E9F-4A64-9C76-A7A7C3DCA920}"/>
    <cellStyle name="20% - Accent2 2 2 3 2 3 3 3" xfId="11290" xr:uid="{1810E92A-9A34-4682-9A86-AB4970BB8391}"/>
    <cellStyle name="20% - Accent2 2 2 3 2 3 3 3 2" xfId="33774" xr:uid="{9F88A8A6-6825-4AFB-AE52-3BA9CF40A726}"/>
    <cellStyle name="20% - Accent2 2 2 3 2 3 3 4" xfId="18785" xr:uid="{7D1EDBD1-5E43-4049-87D3-AAF63D850339}"/>
    <cellStyle name="20% - Accent2 2 2 3 2 3 3 4 2" xfId="41269" xr:uid="{97F0268D-A934-4C44-B5B6-2C382E0568F1}"/>
    <cellStyle name="20% - Accent2 2 2 3 2 3 3 5" xfId="26278" xr:uid="{C3916DEC-71A8-4D35-BABD-709281CF236C}"/>
    <cellStyle name="20% - Accent2 2 2 3 2 3 4" xfId="5030" xr:uid="{9AA6C77F-BEC6-47C5-B726-CA3FC722D028}"/>
    <cellStyle name="20% - Accent2 2 2 3 2 3 4 2" xfId="12542" xr:uid="{B02D9D3B-17FD-4BF4-BB74-5871278FBD18}"/>
    <cellStyle name="20% - Accent2 2 2 3 2 3 4 2 2" xfId="35026" xr:uid="{2296C9A8-E558-46A0-9D99-F9DAED9B9530}"/>
    <cellStyle name="20% - Accent2 2 2 3 2 3 4 3" xfId="20037" xr:uid="{97C75F1E-EA17-438B-AB78-CB7D5CDAFB94}"/>
    <cellStyle name="20% - Accent2 2 2 3 2 3 4 3 2" xfId="42521" xr:uid="{962D3A78-4ADD-4465-AFA3-533E2203BDC3}"/>
    <cellStyle name="20% - Accent2 2 2 3 2 3 4 4" xfId="27530" xr:uid="{ADC09367-A02D-4EF0-A60E-900A3F44FDF6}"/>
    <cellStyle name="20% - Accent2 2 2 3 2 3 5" xfId="8796" xr:uid="{5470498A-D24E-46FF-9144-5FC20D798C03}"/>
    <cellStyle name="20% - Accent2 2 2 3 2 3 5 2" xfId="31280" xr:uid="{BBDBF05D-2987-424B-BF81-E3E163324327}"/>
    <cellStyle name="20% - Accent2 2 2 3 2 3 6" xfId="16291" xr:uid="{82167BF2-2BCD-4E52-8D66-E16A6DEECF82}"/>
    <cellStyle name="20% - Accent2 2 2 3 2 3 6 2" xfId="38775" xr:uid="{D7F5F85D-583C-457C-B94C-988DA134E850}"/>
    <cellStyle name="20% - Accent2 2 2 3 2 3 7" xfId="23784" xr:uid="{CF7E07E1-9385-436F-A1C7-DFF34D60AF1E}"/>
    <cellStyle name="20% - Accent2 2 2 3 2 4" xfId="1886" xr:uid="{964131CF-C57A-45F7-946A-EAF5E4EB8FB2}"/>
    <cellStyle name="20% - Accent2 2 2 3 2 4 2" xfId="5653" xr:uid="{110E01F0-6168-4F9C-9E2F-9181F00709C9}"/>
    <cellStyle name="20% - Accent2 2 2 3 2 4 2 2" xfId="13165" xr:uid="{174B6BF2-0574-4D72-A190-5AEE611473C5}"/>
    <cellStyle name="20% - Accent2 2 2 3 2 4 2 2 2" xfId="35649" xr:uid="{A7C93C48-3AC7-4816-8F63-F20D73AEBAFA}"/>
    <cellStyle name="20% - Accent2 2 2 3 2 4 2 3" xfId="20660" xr:uid="{53CB8DEE-1163-4D5B-917C-1F2E3845B546}"/>
    <cellStyle name="20% - Accent2 2 2 3 2 4 2 3 2" xfId="43144" xr:uid="{3007911C-63AE-4B1D-95DD-740F136090F9}"/>
    <cellStyle name="20% - Accent2 2 2 3 2 4 2 4" xfId="28153" xr:uid="{ACE9D794-EF5C-466D-ADA7-B368D9D102AB}"/>
    <cellStyle name="20% - Accent2 2 2 3 2 4 3" xfId="9419" xr:uid="{6B4F7BF6-3E06-44CE-A46A-62C874D59455}"/>
    <cellStyle name="20% - Accent2 2 2 3 2 4 3 2" xfId="31903" xr:uid="{710A4E42-230C-4F41-976B-16BC5E135D84}"/>
    <cellStyle name="20% - Accent2 2 2 3 2 4 4" xfId="16914" xr:uid="{1D8AC0F0-51CA-4E67-8ECA-E001DA5ABAA6}"/>
    <cellStyle name="20% - Accent2 2 2 3 2 4 4 2" xfId="39398" xr:uid="{6B17866F-E00E-4CBE-BF95-5C64B089A64E}"/>
    <cellStyle name="20% - Accent2 2 2 3 2 4 5" xfId="24407" xr:uid="{3AD17492-9954-4793-9C36-153D45D5621B}"/>
    <cellStyle name="20% - Accent2 2 2 3 2 5" xfId="3138" xr:uid="{3945A0C6-A9D1-4068-B1D7-7FE1FE0C5A2F}"/>
    <cellStyle name="20% - Accent2 2 2 3 2 5 2" xfId="6900" xr:uid="{E629CE4B-4BDD-4F59-B85D-715D762D8C8B}"/>
    <cellStyle name="20% - Accent2 2 2 3 2 5 2 2" xfId="14412" xr:uid="{BEFE67C4-709C-47A3-A677-7A341299647B}"/>
    <cellStyle name="20% - Accent2 2 2 3 2 5 2 2 2" xfId="36896" xr:uid="{8B3249F3-F604-4CAD-8326-603AD55111C9}"/>
    <cellStyle name="20% - Accent2 2 2 3 2 5 2 3" xfId="21907" xr:uid="{F774FD91-62CA-4BBE-96E9-4282A16313F0}"/>
    <cellStyle name="20% - Accent2 2 2 3 2 5 2 3 2" xfId="44391" xr:uid="{147027A5-5351-46B7-9218-78D75BDE9C37}"/>
    <cellStyle name="20% - Accent2 2 2 3 2 5 2 4" xfId="29400" xr:uid="{4D103E66-E895-49B9-88E7-BDD0EBD7387C}"/>
    <cellStyle name="20% - Accent2 2 2 3 2 5 3" xfId="10666" xr:uid="{05F33712-19B0-4052-8990-62A4B8EF4025}"/>
    <cellStyle name="20% - Accent2 2 2 3 2 5 3 2" xfId="33150" xr:uid="{219C937A-CF7E-4A64-B9D1-1989A7C9CA6D}"/>
    <cellStyle name="20% - Accent2 2 2 3 2 5 4" xfId="18161" xr:uid="{3EEF1A2C-B06B-47BF-847C-C959A7AD7A8E}"/>
    <cellStyle name="20% - Accent2 2 2 3 2 5 4 2" xfId="40645" xr:uid="{FAA47721-B51C-452C-B264-287265CE922A}"/>
    <cellStyle name="20% - Accent2 2 2 3 2 5 5" xfId="25654" xr:uid="{783F4E0B-6F2E-4FF8-AFF4-07EF622D28C0}"/>
    <cellStyle name="20% - Accent2 2 2 3 2 6" xfId="4406" xr:uid="{E35F826C-CF6F-43D7-986D-DF5938DA8C27}"/>
    <cellStyle name="20% - Accent2 2 2 3 2 6 2" xfId="11918" xr:uid="{CBC1F466-3958-47E4-859A-7304403495D0}"/>
    <cellStyle name="20% - Accent2 2 2 3 2 6 2 2" xfId="34402" xr:uid="{75906B83-A2C2-493C-AFA6-1F01BEAE80F9}"/>
    <cellStyle name="20% - Accent2 2 2 3 2 6 3" xfId="19413" xr:uid="{BD23591C-1431-4F0A-A68F-BA479495AD69}"/>
    <cellStyle name="20% - Accent2 2 2 3 2 6 3 2" xfId="41897" xr:uid="{D39C37F4-4F18-439E-8BC8-B7D41B38D0F8}"/>
    <cellStyle name="20% - Accent2 2 2 3 2 6 4" xfId="26906" xr:uid="{A100C4D5-424B-431E-8A2B-75847E5BBBD1}"/>
    <cellStyle name="20% - Accent2 2 2 3 2 7" xfId="8172" xr:uid="{4F2E942F-A4D4-448F-93E2-E9B080BEC1B0}"/>
    <cellStyle name="20% - Accent2 2 2 3 2 7 2" xfId="30656" xr:uid="{594EB2A4-2CC1-4A94-9BF3-9B017102D4E1}"/>
    <cellStyle name="20% - Accent2 2 2 3 2 8" xfId="15667" xr:uid="{68C58EC9-7389-4FCB-8B0F-8C4246581B02}"/>
    <cellStyle name="20% - Accent2 2 2 3 2 8 2" xfId="38151" xr:uid="{6A18BF7A-9B7E-4F51-89CE-EDA0D95358BF}"/>
    <cellStyle name="20% - Accent2 2 2 3 2 9" xfId="23160" xr:uid="{76E690CD-BD87-4347-A760-707B5C0F4A8A}"/>
    <cellStyle name="20% - Accent2 2 2 3 3" xfId="779" xr:uid="{35407157-0B47-4E75-8858-8263FC2870F2}"/>
    <cellStyle name="20% - Accent2 2 2 3 3 2" xfId="1422" xr:uid="{8D47DE3A-764E-4F51-90FD-C3988DDFEA6A}"/>
    <cellStyle name="20% - Accent2 2 2 3 3 2 2" xfId="2673" xr:uid="{8ED2C8D6-73C6-4E79-84FC-8718C286FA56}"/>
    <cellStyle name="20% - Accent2 2 2 3 3 2 2 2" xfId="6436" xr:uid="{86C00FF7-11E4-4CDC-A3AD-ED9102A1CC9B}"/>
    <cellStyle name="20% - Accent2 2 2 3 3 2 2 2 2" xfId="13948" xr:uid="{5122AFA7-C03B-4235-81D9-5D60BFD55C2E}"/>
    <cellStyle name="20% - Accent2 2 2 3 3 2 2 2 2 2" xfId="36432" xr:uid="{B08E5A29-6475-48F2-B31D-FF1C7BC62121}"/>
    <cellStyle name="20% - Accent2 2 2 3 3 2 2 2 3" xfId="21443" xr:uid="{59B984CA-3E91-4C94-BB07-2EA824DBF35C}"/>
    <cellStyle name="20% - Accent2 2 2 3 3 2 2 2 3 2" xfId="43927" xr:uid="{795D0618-A992-46B4-ACA4-18867D8491D9}"/>
    <cellStyle name="20% - Accent2 2 2 3 3 2 2 2 4" xfId="28936" xr:uid="{9E14E5FC-CB7F-41CA-8369-89E5D00BD972}"/>
    <cellStyle name="20% - Accent2 2 2 3 3 2 2 3" xfId="10202" xr:uid="{E23F32AC-DAB4-46F2-A8EA-0D086767CF72}"/>
    <cellStyle name="20% - Accent2 2 2 3 3 2 2 3 2" xfId="32686" xr:uid="{E85C687F-8F7B-402C-A293-0E9542C1429F}"/>
    <cellStyle name="20% - Accent2 2 2 3 3 2 2 4" xfId="17697" xr:uid="{E41E7CDB-108E-447E-A529-854D41D0B698}"/>
    <cellStyle name="20% - Accent2 2 2 3 3 2 2 4 2" xfId="40181" xr:uid="{A7811BBF-88ED-4ACC-A343-92E9CC88584E}"/>
    <cellStyle name="20% - Accent2 2 2 3 3 2 2 5" xfId="25190" xr:uid="{AD94590E-CD4D-403F-914E-AE665FDF5B5B}"/>
    <cellStyle name="20% - Accent2 2 2 3 3 2 3" xfId="3921" xr:uid="{B8022E1C-C829-42A6-B27E-0EBD3A7E0620}"/>
    <cellStyle name="20% - Accent2 2 2 3 3 2 3 2" xfId="7683" xr:uid="{812B04CA-D4DA-4545-A39C-D41E6F054864}"/>
    <cellStyle name="20% - Accent2 2 2 3 3 2 3 2 2" xfId="15195" xr:uid="{3A27DE62-1120-4211-B2B0-7F964953EB0F}"/>
    <cellStyle name="20% - Accent2 2 2 3 3 2 3 2 2 2" xfId="37679" xr:uid="{B7D8E152-9586-4C1E-BF5D-7A488466FF66}"/>
    <cellStyle name="20% - Accent2 2 2 3 3 2 3 2 3" xfId="22690" xr:uid="{41D1A626-E2F1-4AED-A72B-A6600DD2405A}"/>
    <cellStyle name="20% - Accent2 2 2 3 3 2 3 2 3 2" xfId="45174" xr:uid="{DE7DC5C0-243F-4D64-8EB6-AA18BF01AA2C}"/>
    <cellStyle name="20% - Accent2 2 2 3 3 2 3 2 4" xfId="30183" xr:uid="{D01FEAFB-2450-4A1F-93E1-FDD20EC944F3}"/>
    <cellStyle name="20% - Accent2 2 2 3 3 2 3 3" xfId="11449" xr:uid="{24476187-A960-488C-96DA-BB23AFB0B290}"/>
    <cellStyle name="20% - Accent2 2 2 3 3 2 3 3 2" xfId="33933" xr:uid="{E242397E-C972-4A6D-8B5E-E934881C74EC}"/>
    <cellStyle name="20% - Accent2 2 2 3 3 2 3 4" xfId="18944" xr:uid="{850E6830-F223-4DFC-ABEB-A09A949AC262}"/>
    <cellStyle name="20% - Accent2 2 2 3 3 2 3 4 2" xfId="41428" xr:uid="{6874CCC8-87D4-48DB-96D8-ED4ED9227ED5}"/>
    <cellStyle name="20% - Accent2 2 2 3 3 2 3 5" xfId="26437" xr:uid="{4E4BBFE6-6C6B-47C3-BB5E-C101036BD7EE}"/>
    <cellStyle name="20% - Accent2 2 2 3 3 2 4" xfId="5189" xr:uid="{6E6554A2-76D9-4CA0-8BF7-AE24A6F82743}"/>
    <cellStyle name="20% - Accent2 2 2 3 3 2 4 2" xfId="12701" xr:uid="{E19A50B1-5E86-469C-977A-385D5A65EA8D}"/>
    <cellStyle name="20% - Accent2 2 2 3 3 2 4 2 2" xfId="35185" xr:uid="{95B902C3-0D5C-4302-9E2B-445BC1EE9888}"/>
    <cellStyle name="20% - Accent2 2 2 3 3 2 4 3" xfId="20196" xr:uid="{9C2C392E-E839-4204-959E-ABB349C4C273}"/>
    <cellStyle name="20% - Accent2 2 2 3 3 2 4 3 2" xfId="42680" xr:uid="{DC20F1B5-1131-47D8-A123-07353469EFE9}"/>
    <cellStyle name="20% - Accent2 2 2 3 3 2 4 4" xfId="27689" xr:uid="{D54D527F-6C63-415B-A2ED-D4AAAFDF9430}"/>
    <cellStyle name="20% - Accent2 2 2 3 3 2 5" xfId="8955" xr:uid="{2B85954D-7B15-4656-BB1A-BB8F2DFA7C40}"/>
    <cellStyle name="20% - Accent2 2 2 3 3 2 5 2" xfId="31439" xr:uid="{2942BA55-5ED0-4E29-9DA6-806C8F418CC8}"/>
    <cellStyle name="20% - Accent2 2 2 3 3 2 6" xfId="16450" xr:uid="{EC723E3A-B652-4227-ABF1-85BC52671041}"/>
    <cellStyle name="20% - Accent2 2 2 3 3 2 6 2" xfId="38934" xr:uid="{A5F450EB-9AD4-4D54-A2BB-29DA509976F7}"/>
    <cellStyle name="20% - Accent2 2 2 3 3 2 7" xfId="23943" xr:uid="{7FE28D82-411D-4661-82B0-2DE07178C317}"/>
    <cellStyle name="20% - Accent2 2 2 3 3 3" xfId="2045" xr:uid="{C1847D8C-1004-4981-95C3-6844D0388C40}"/>
    <cellStyle name="20% - Accent2 2 2 3 3 3 2" xfId="5812" xr:uid="{78D64DC7-B873-4AC1-92EE-8018BEEE32A8}"/>
    <cellStyle name="20% - Accent2 2 2 3 3 3 2 2" xfId="13324" xr:uid="{332BE967-30C0-4903-A779-DE6D2C09AB04}"/>
    <cellStyle name="20% - Accent2 2 2 3 3 3 2 2 2" xfId="35808" xr:uid="{8E0BC239-D369-42F3-807D-EADA96203AC5}"/>
    <cellStyle name="20% - Accent2 2 2 3 3 3 2 3" xfId="20819" xr:uid="{66874DB5-6D78-4137-B5AF-B014E70F2AE8}"/>
    <cellStyle name="20% - Accent2 2 2 3 3 3 2 3 2" xfId="43303" xr:uid="{C98EA060-8BAF-4892-AD50-EFF830A7695A}"/>
    <cellStyle name="20% - Accent2 2 2 3 3 3 2 4" xfId="28312" xr:uid="{CAC94158-7799-44F2-8351-47EE0FBC1780}"/>
    <cellStyle name="20% - Accent2 2 2 3 3 3 3" xfId="9578" xr:uid="{97789885-6A32-4EEF-8B59-615A65F8A560}"/>
    <cellStyle name="20% - Accent2 2 2 3 3 3 3 2" xfId="32062" xr:uid="{04EA35FC-B867-4994-AE7E-4DE6F3722DE3}"/>
    <cellStyle name="20% - Accent2 2 2 3 3 3 4" xfId="17073" xr:uid="{6B0A4A38-F809-4A5E-A54B-9A60085E8B1C}"/>
    <cellStyle name="20% - Accent2 2 2 3 3 3 4 2" xfId="39557" xr:uid="{63D2D73C-D2A4-4497-A2B3-0ED835D1BE6C}"/>
    <cellStyle name="20% - Accent2 2 2 3 3 3 5" xfId="24566" xr:uid="{B5525F42-F554-4DF8-BDC5-FE8B3F261058}"/>
    <cellStyle name="20% - Accent2 2 2 3 3 4" xfId="3297" xr:uid="{121E0E2C-4530-47A4-909A-43FD1AEA65E3}"/>
    <cellStyle name="20% - Accent2 2 2 3 3 4 2" xfId="7059" xr:uid="{D3E8EB5D-8ECC-462A-9D93-9C838826E604}"/>
    <cellStyle name="20% - Accent2 2 2 3 3 4 2 2" xfId="14571" xr:uid="{4A51F79B-F69F-4047-A3F9-A0D8BF55AAB7}"/>
    <cellStyle name="20% - Accent2 2 2 3 3 4 2 2 2" xfId="37055" xr:uid="{226AA797-C86F-4103-A152-F883AE520785}"/>
    <cellStyle name="20% - Accent2 2 2 3 3 4 2 3" xfId="22066" xr:uid="{14FC8FD3-44E4-4A28-9425-0F1323A16CA2}"/>
    <cellStyle name="20% - Accent2 2 2 3 3 4 2 3 2" xfId="44550" xr:uid="{394072F1-4B8E-4B81-BB44-224676905864}"/>
    <cellStyle name="20% - Accent2 2 2 3 3 4 2 4" xfId="29559" xr:uid="{CDBF97A9-D475-4603-AF94-D63F9B825BA7}"/>
    <cellStyle name="20% - Accent2 2 2 3 3 4 3" xfId="10825" xr:uid="{33989562-7902-41A7-AD0F-5E55CF1A84F0}"/>
    <cellStyle name="20% - Accent2 2 2 3 3 4 3 2" xfId="33309" xr:uid="{642891FE-232B-4664-BC56-9B6EAEABDB2A}"/>
    <cellStyle name="20% - Accent2 2 2 3 3 4 4" xfId="18320" xr:uid="{AFD484BB-82DD-47A5-B78D-7C406E48D669}"/>
    <cellStyle name="20% - Accent2 2 2 3 3 4 4 2" xfId="40804" xr:uid="{0D528C3F-369D-4ADB-8356-8E5CB29231FA}"/>
    <cellStyle name="20% - Accent2 2 2 3 3 4 5" xfId="25813" xr:uid="{A1FAC05A-2199-45CB-96ED-95EFC90068EF}"/>
    <cellStyle name="20% - Accent2 2 2 3 3 5" xfId="4565" xr:uid="{83D26CEE-AA30-4522-A5F8-34BDF35D4F1D}"/>
    <cellStyle name="20% - Accent2 2 2 3 3 5 2" xfId="12077" xr:uid="{4F638420-43A2-429D-B5AA-371BD9378B76}"/>
    <cellStyle name="20% - Accent2 2 2 3 3 5 2 2" xfId="34561" xr:uid="{490B6CC8-3BF2-4CCC-A99B-9B5847C0BDBD}"/>
    <cellStyle name="20% - Accent2 2 2 3 3 5 3" xfId="19572" xr:uid="{23939CB7-5F1B-4A96-AEC6-FBC0E5EB96BC}"/>
    <cellStyle name="20% - Accent2 2 2 3 3 5 3 2" xfId="42056" xr:uid="{BA2C94FD-9399-4882-8634-52DA8BCFA455}"/>
    <cellStyle name="20% - Accent2 2 2 3 3 5 4" xfId="27065" xr:uid="{6E7A407F-1FC2-4F94-B328-62810B824A31}"/>
    <cellStyle name="20% - Accent2 2 2 3 3 6" xfId="8331" xr:uid="{EC2B89F0-A0F4-4C87-8944-3E928179EB9E}"/>
    <cellStyle name="20% - Accent2 2 2 3 3 6 2" xfId="30815" xr:uid="{A200BCB4-2020-4343-9B43-862130D4BA34}"/>
    <cellStyle name="20% - Accent2 2 2 3 3 7" xfId="15826" xr:uid="{77ECD45A-C0E0-40FA-A448-D4F9236ABC54}"/>
    <cellStyle name="20% - Accent2 2 2 3 3 7 2" xfId="38310" xr:uid="{0C1C26A3-F3AD-4827-A91D-A372A35E5DFD}"/>
    <cellStyle name="20% - Accent2 2 2 3 3 8" xfId="23319" xr:uid="{A0C91FD3-6F14-42D4-A6AC-F7C8B062329F}"/>
    <cellStyle name="20% - Accent2 2 2 3 4" xfId="1109" xr:uid="{27FDDA51-D764-4327-9199-BEC165FE6716}"/>
    <cellStyle name="20% - Accent2 2 2 3 4 2" xfId="2360" xr:uid="{18DB8711-57A6-4B81-B3F0-31C6FC867C52}"/>
    <cellStyle name="20% - Accent2 2 2 3 4 2 2" xfId="6123" xr:uid="{1D576264-D07F-45F5-A1D6-2C9C6B4B6354}"/>
    <cellStyle name="20% - Accent2 2 2 3 4 2 2 2" xfId="13635" xr:uid="{7167AAE2-2C04-45A9-95C9-242FCBB8DC41}"/>
    <cellStyle name="20% - Accent2 2 2 3 4 2 2 2 2" xfId="36119" xr:uid="{360213E2-CDB7-496F-B58B-7C700F19E285}"/>
    <cellStyle name="20% - Accent2 2 2 3 4 2 2 3" xfId="21130" xr:uid="{10ADD63F-66F1-4BA9-A910-1C891216E814}"/>
    <cellStyle name="20% - Accent2 2 2 3 4 2 2 3 2" xfId="43614" xr:uid="{EE07CED5-64FC-4E7D-B40B-F62790EE3B00}"/>
    <cellStyle name="20% - Accent2 2 2 3 4 2 2 4" xfId="28623" xr:uid="{3DCF0914-7C08-4DA4-A5EA-869EEEF8D9AD}"/>
    <cellStyle name="20% - Accent2 2 2 3 4 2 3" xfId="9889" xr:uid="{A4DCC456-5965-45B3-8B97-B14D99976F18}"/>
    <cellStyle name="20% - Accent2 2 2 3 4 2 3 2" xfId="32373" xr:uid="{D0C35470-DE50-4C06-A495-FEF70AE6BF5A}"/>
    <cellStyle name="20% - Accent2 2 2 3 4 2 4" xfId="17384" xr:uid="{9CB671FC-79B0-4104-9BAC-BE2639C045AE}"/>
    <cellStyle name="20% - Accent2 2 2 3 4 2 4 2" xfId="39868" xr:uid="{C224480D-A9D3-4368-8CE0-CA76CEBBAE13}"/>
    <cellStyle name="20% - Accent2 2 2 3 4 2 5" xfId="24877" xr:uid="{8FC0EB53-AFD8-4AF8-BD1E-93AB204788F3}"/>
    <cellStyle name="20% - Accent2 2 2 3 4 3" xfId="3608" xr:uid="{D076A79E-C0D6-4C24-AD6C-8CAA67C4A388}"/>
    <cellStyle name="20% - Accent2 2 2 3 4 3 2" xfId="7370" xr:uid="{B267B4A7-603D-4735-B5F1-A604CBDBEE90}"/>
    <cellStyle name="20% - Accent2 2 2 3 4 3 2 2" xfId="14882" xr:uid="{37BC788E-64EF-4E3F-9A8C-50C052C85E56}"/>
    <cellStyle name="20% - Accent2 2 2 3 4 3 2 2 2" xfId="37366" xr:uid="{4F3D7FC7-9B19-491D-B948-BB41B9DB554E}"/>
    <cellStyle name="20% - Accent2 2 2 3 4 3 2 3" xfId="22377" xr:uid="{898D5F8B-6852-4FE0-8ABA-3B85CA4AE679}"/>
    <cellStyle name="20% - Accent2 2 2 3 4 3 2 3 2" xfId="44861" xr:uid="{BF34D3BC-2823-4968-8655-AAF2E8A35E2D}"/>
    <cellStyle name="20% - Accent2 2 2 3 4 3 2 4" xfId="29870" xr:uid="{5E5954EA-440E-4BF6-BD74-4670BF97A03F}"/>
    <cellStyle name="20% - Accent2 2 2 3 4 3 3" xfId="11136" xr:uid="{F728E1E5-AC4E-4D22-9AC8-C70F8D66400F}"/>
    <cellStyle name="20% - Accent2 2 2 3 4 3 3 2" xfId="33620" xr:uid="{2A816A51-2195-479C-BA03-838EA3C42E97}"/>
    <cellStyle name="20% - Accent2 2 2 3 4 3 4" xfId="18631" xr:uid="{4CF8CAFA-A11F-4623-9C06-549B63D152BB}"/>
    <cellStyle name="20% - Accent2 2 2 3 4 3 4 2" xfId="41115" xr:uid="{505D984F-A341-4EAA-86DA-F7987F78647F}"/>
    <cellStyle name="20% - Accent2 2 2 3 4 3 5" xfId="26124" xr:uid="{059CE99D-0D46-4F17-92D0-8B912193DB7F}"/>
    <cellStyle name="20% - Accent2 2 2 3 4 4" xfId="4876" xr:uid="{3E8DB5D0-D818-4FF3-A2A0-5BE345C82436}"/>
    <cellStyle name="20% - Accent2 2 2 3 4 4 2" xfId="12388" xr:uid="{B329612D-645B-4F45-BE6A-102D75083A81}"/>
    <cellStyle name="20% - Accent2 2 2 3 4 4 2 2" xfId="34872" xr:uid="{93F27091-BB35-4612-855A-B1F3CF5FCFBB}"/>
    <cellStyle name="20% - Accent2 2 2 3 4 4 3" xfId="19883" xr:uid="{B7C071C1-46A9-489F-80FC-3F9D917A134B}"/>
    <cellStyle name="20% - Accent2 2 2 3 4 4 3 2" xfId="42367" xr:uid="{5BF2790A-730B-4A50-BE8B-93853E5DD310}"/>
    <cellStyle name="20% - Accent2 2 2 3 4 4 4" xfId="27376" xr:uid="{4D5BE4DC-9B71-4E1E-BD51-DA67CDE03083}"/>
    <cellStyle name="20% - Accent2 2 2 3 4 5" xfId="8642" xr:uid="{E8ACB9CF-EE80-4244-866B-195ED901857C}"/>
    <cellStyle name="20% - Accent2 2 2 3 4 5 2" xfId="31126" xr:uid="{699BB361-4DA4-4FE7-A290-698938E7CBC8}"/>
    <cellStyle name="20% - Accent2 2 2 3 4 6" xfId="16137" xr:uid="{B07F1BF8-33A4-4344-90A8-473691892CD1}"/>
    <cellStyle name="20% - Accent2 2 2 3 4 6 2" xfId="38621" xr:uid="{FE2E5F30-23A5-42E1-A1AE-3FC739A8E547}"/>
    <cellStyle name="20% - Accent2 2 2 3 4 7" xfId="23630" xr:uid="{A3363851-F467-468A-B892-C0B1E84FB033}"/>
    <cellStyle name="20% - Accent2 2 2 3 5" xfId="1732" xr:uid="{5CE6C3DB-9A5D-4395-A8BA-3F66E0359B67}"/>
    <cellStyle name="20% - Accent2 2 2 3 5 2" xfId="5499" xr:uid="{47337946-63ED-42B8-8454-B82881BCEA7C}"/>
    <cellStyle name="20% - Accent2 2 2 3 5 2 2" xfId="13011" xr:uid="{3BE7C1DA-DAC8-4937-9833-C43E00DD3E62}"/>
    <cellStyle name="20% - Accent2 2 2 3 5 2 2 2" xfId="35495" xr:uid="{268794E1-1A56-421D-96B0-90032267AAEF}"/>
    <cellStyle name="20% - Accent2 2 2 3 5 2 3" xfId="20506" xr:uid="{831BBE8C-6E46-441A-A8DE-3DFBC27E150A}"/>
    <cellStyle name="20% - Accent2 2 2 3 5 2 3 2" xfId="42990" xr:uid="{C977AA22-71F7-4552-ABAF-CF3E9D0A5412}"/>
    <cellStyle name="20% - Accent2 2 2 3 5 2 4" xfId="27999" xr:uid="{42911AB5-276E-41E6-90A1-3AAA75CD5C6F}"/>
    <cellStyle name="20% - Accent2 2 2 3 5 3" xfId="9265" xr:uid="{B09CD274-F6EC-4AE2-8301-266C4D775559}"/>
    <cellStyle name="20% - Accent2 2 2 3 5 3 2" xfId="31749" xr:uid="{02507C64-E5F2-47A0-8359-C8D8D4420AA0}"/>
    <cellStyle name="20% - Accent2 2 2 3 5 4" xfId="16760" xr:uid="{8D3399C0-32FD-414D-BF68-E8AF17B78D6D}"/>
    <cellStyle name="20% - Accent2 2 2 3 5 4 2" xfId="39244" xr:uid="{D7A58258-161B-4A43-A7B3-66DF402D4602}"/>
    <cellStyle name="20% - Accent2 2 2 3 5 5" xfId="24253" xr:uid="{D72193F4-57D5-4ADC-AE45-1E22606FC2F3}"/>
    <cellStyle name="20% - Accent2 2 2 3 6" xfId="2984" xr:uid="{1D47F7AD-B6EB-40F9-B20C-0EB6BF063682}"/>
    <cellStyle name="20% - Accent2 2 2 3 6 2" xfId="6746" xr:uid="{56883AF7-EA47-4E16-9298-1C938A439FAF}"/>
    <cellStyle name="20% - Accent2 2 2 3 6 2 2" xfId="14258" xr:uid="{D4E87A19-4EFB-4819-B1EA-E8C9C84392A4}"/>
    <cellStyle name="20% - Accent2 2 2 3 6 2 2 2" xfId="36742" xr:uid="{1BA9B9C3-5A0B-4B3B-9244-C39BC88AC662}"/>
    <cellStyle name="20% - Accent2 2 2 3 6 2 3" xfId="21753" xr:uid="{E1DE3EC5-C770-40B8-BFF1-9E2ACC84D4A7}"/>
    <cellStyle name="20% - Accent2 2 2 3 6 2 3 2" xfId="44237" xr:uid="{D482E54F-0955-4849-BB4B-EC3AC006E568}"/>
    <cellStyle name="20% - Accent2 2 2 3 6 2 4" xfId="29246" xr:uid="{C8B68965-A1BF-43EF-9D07-CE27A8BF22BC}"/>
    <cellStyle name="20% - Accent2 2 2 3 6 3" xfId="10512" xr:uid="{3CF2F242-1EF5-4008-90D7-2E4B5E490D28}"/>
    <cellStyle name="20% - Accent2 2 2 3 6 3 2" xfId="32996" xr:uid="{10B3BC96-FFCC-4DEF-A4F3-28996ACBB0C4}"/>
    <cellStyle name="20% - Accent2 2 2 3 6 4" xfId="18007" xr:uid="{6DF3009E-0A9C-42BB-AB59-B75B363CCCD5}"/>
    <cellStyle name="20% - Accent2 2 2 3 6 4 2" xfId="40491" xr:uid="{43647507-C771-427F-9780-A02BEA17E525}"/>
    <cellStyle name="20% - Accent2 2 2 3 6 5" xfId="25500" xr:uid="{EB99AC4A-E424-464E-82C1-4463206B4138}"/>
    <cellStyle name="20% - Accent2 2 2 3 7" xfId="4252" xr:uid="{5C960F88-132C-4088-83AD-94F714EE5CAF}"/>
    <cellStyle name="20% - Accent2 2 2 3 7 2" xfId="11764" xr:uid="{E466BFE8-F6F0-46A3-9360-A1C879CA3613}"/>
    <cellStyle name="20% - Accent2 2 2 3 7 2 2" xfId="34248" xr:uid="{356BD03D-D6F1-4FE9-9263-7B9FA1DCD10C}"/>
    <cellStyle name="20% - Accent2 2 2 3 7 3" xfId="19259" xr:uid="{990EFFAC-65B0-4ACE-BEB5-69DD61AC0D5A}"/>
    <cellStyle name="20% - Accent2 2 2 3 7 3 2" xfId="41743" xr:uid="{2125F2E8-1EDF-43D6-BF55-D9E3978C0392}"/>
    <cellStyle name="20% - Accent2 2 2 3 7 4" xfId="26752" xr:uid="{D78AE904-2270-49CF-9A5B-EA9EC236331E}"/>
    <cellStyle name="20% - Accent2 2 2 3 8" xfId="8018" xr:uid="{030629D0-B547-4F86-912B-29180C388889}"/>
    <cellStyle name="20% - Accent2 2 2 3 8 2" xfId="30502" xr:uid="{62812D7E-FA2B-46A7-95C1-E2434A84BC39}"/>
    <cellStyle name="20% - Accent2 2 2 3 9" xfId="15513" xr:uid="{F051126E-F53D-4B3D-B65F-348E94EBB850}"/>
    <cellStyle name="20% - Accent2 2 2 3 9 2" xfId="37997" xr:uid="{6890A307-506B-44B5-8F66-22E344C2272E}"/>
    <cellStyle name="20% - Accent2 2 2 4" xfId="515" xr:uid="{05B59C97-0BD0-470F-9BCF-EB82997A89C0}"/>
    <cellStyle name="20% - Accent2 2 2 4 2" xfId="862" xr:uid="{E0652206-61EE-4040-BEA6-4FCEB4E8FAAA}"/>
    <cellStyle name="20% - Accent2 2 2 4 2 2" xfId="1502" xr:uid="{0DFC41F4-F14F-4787-A599-69E735628565}"/>
    <cellStyle name="20% - Accent2 2 2 4 2 2 2" xfId="2753" xr:uid="{C36B2C38-8D53-4CEE-A4E3-9D1BE4EDA526}"/>
    <cellStyle name="20% - Accent2 2 2 4 2 2 2 2" xfId="6516" xr:uid="{4B01F4DA-C931-4411-8F17-41BDE5E31561}"/>
    <cellStyle name="20% - Accent2 2 2 4 2 2 2 2 2" xfId="14028" xr:uid="{EAFE297A-C2A4-4351-B7ED-0B3462DD41EE}"/>
    <cellStyle name="20% - Accent2 2 2 4 2 2 2 2 2 2" xfId="36512" xr:uid="{2B6811F0-1DC8-4DF4-9910-7A21B048B2A4}"/>
    <cellStyle name="20% - Accent2 2 2 4 2 2 2 2 3" xfId="21523" xr:uid="{2A612C3B-F392-4C6E-A11C-859BBF46450C}"/>
    <cellStyle name="20% - Accent2 2 2 4 2 2 2 2 3 2" xfId="44007" xr:uid="{581F4D1F-4EE9-4D81-9D13-A97B9567B7A4}"/>
    <cellStyle name="20% - Accent2 2 2 4 2 2 2 2 4" xfId="29016" xr:uid="{A6DDD4F4-C9E9-4794-A029-C2EF32C0FD7D}"/>
    <cellStyle name="20% - Accent2 2 2 4 2 2 2 3" xfId="10282" xr:uid="{CFF5A3A2-CA8E-4AE6-8E21-91A7FD7B9ED2}"/>
    <cellStyle name="20% - Accent2 2 2 4 2 2 2 3 2" xfId="32766" xr:uid="{30160168-BAB2-466B-B27F-53322DD49AB2}"/>
    <cellStyle name="20% - Accent2 2 2 4 2 2 2 4" xfId="17777" xr:uid="{AA339074-749A-459C-B2AA-20CFEB50AB6C}"/>
    <cellStyle name="20% - Accent2 2 2 4 2 2 2 4 2" xfId="40261" xr:uid="{CDF2C330-53B4-44FD-BA02-7872A367933B}"/>
    <cellStyle name="20% - Accent2 2 2 4 2 2 2 5" xfId="25270" xr:uid="{629AC943-D608-4A3B-B45B-AAA010AA0107}"/>
    <cellStyle name="20% - Accent2 2 2 4 2 2 3" xfId="4001" xr:uid="{790B4A75-DD61-4FF3-B688-91624922D978}"/>
    <cellStyle name="20% - Accent2 2 2 4 2 2 3 2" xfId="7763" xr:uid="{AA7A8AA0-D722-4B1F-8E4D-BFB644EA7D41}"/>
    <cellStyle name="20% - Accent2 2 2 4 2 2 3 2 2" xfId="15275" xr:uid="{EE88271E-959C-4690-917A-E8D58E98ABB4}"/>
    <cellStyle name="20% - Accent2 2 2 4 2 2 3 2 2 2" xfId="37759" xr:uid="{D65E6CB3-7F2F-45B4-B4F7-27B38385CBB8}"/>
    <cellStyle name="20% - Accent2 2 2 4 2 2 3 2 3" xfId="22770" xr:uid="{71CD07AD-F6C2-470C-9DFF-332266475FA0}"/>
    <cellStyle name="20% - Accent2 2 2 4 2 2 3 2 3 2" xfId="45254" xr:uid="{3214CC2F-3F3C-4029-B69D-5F633E788CE9}"/>
    <cellStyle name="20% - Accent2 2 2 4 2 2 3 2 4" xfId="30263" xr:uid="{9D694B36-758A-4061-A92D-D907B2CA3267}"/>
    <cellStyle name="20% - Accent2 2 2 4 2 2 3 3" xfId="11529" xr:uid="{7BB0CD65-5CD7-44AC-902B-10651E6F99CB}"/>
    <cellStyle name="20% - Accent2 2 2 4 2 2 3 3 2" xfId="34013" xr:uid="{4727F5B6-B1A5-42CA-8297-86E4B61201EE}"/>
    <cellStyle name="20% - Accent2 2 2 4 2 2 3 4" xfId="19024" xr:uid="{545AA1E7-A8CA-496B-AC5E-C50245AD0EAA}"/>
    <cellStyle name="20% - Accent2 2 2 4 2 2 3 4 2" xfId="41508" xr:uid="{E28FE5D9-AC54-46C9-B73B-F1ADA60CBCC5}"/>
    <cellStyle name="20% - Accent2 2 2 4 2 2 3 5" xfId="26517" xr:uid="{145E3977-953D-4FD2-9441-9D4A184FB34D}"/>
    <cellStyle name="20% - Accent2 2 2 4 2 2 4" xfId="5269" xr:uid="{776266CB-4A4E-4730-A724-0296610E2095}"/>
    <cellStyle name="20% - Accent2 2 2 4 2 2 4 2" xfId="12781" xr:uid="{EC5ADD57-95E2-43BB-BDE5-2491CAA396C4}"/>
    <cellStyle name="20% - Accent2 2 2 4 2 2 4 2 2" xfId="35265" xr:uid="{373080A7-2503-4ADB-BFCE-F315F2BAF2E9}"/>
    <cellStyle name="20% - Accent2 2 2 4 2 2 4 3" xfId="20276" xr:uid="{898D6B7E-986D-4E9C-8494-22BD623207BE}"/>
    <cellStyle name="20% - Accent2 2 2 4 2 2 4 3 2" xfId="42760" xr:uid="{C89123B0-F002-47CA-833C-A58ADDAAC184}"/>
    <cellStyle name="20% - Accent2 2 2 4 2 2 4 4" xfId="27769" xr:uid="{CCD5D790-D120-4F97-B3E0-0BD8075456DA}"/>
    <cellStyle name="20% - Accent2 2 2 4 2 2 5" xfId="9035" xr:uid="{D5A0C0A5-8062-4D1B-B54A-D9C2A97825AE}"/>
    <cellStyle name="20% - Accent2 2 2 4 2 2 5 2" xfId="31519" xr:uid="{0E0656E5-896E-445E-A7FB-ED80A39987D5}"/>
    <cellStyle name="20% - Accent2 2 2 4 2 2 6" xfId="16530" xr:uid="{26EF198C-CB1A-45C4-82C5-2B3500F6C244}"/>
    <cellStyle name="20% - Accent2 2 2 4 2 2 6 2" xfId="39014" xr:uid="{4D93F8F6-79C9-4F38-B9D8-9433A247207F}"/>
    <cellStyle name="20% - Accent2 2 2 4 2 2 7" xfId="24023" xr:uid="{E15F2C98-4E23-4D28-A0C8-83E97C918612}"/>
    <cellStyle name="20% - Accent2 2 2 4 2 3" xfId="2125" xr:uid="{8EFC3FF1-D8A7-4E20-8450-2CB81D6084C5}"/>
    <cellStyle name="20% - Accent2 2 2 4 2 3 2" xfId="5892" xr:uid="{EA23757A-81AF-4C5A-ACD8-5167F83873F2}"/>
    <cellStyle name="20% - Accent2 2 2 4 2 3 2 2" xfId="13404" xr:uid="{C5FBDCCE-B24E-489A-A2F0-C1C8B6F9395E}"/>
    <cellStyle name="20% - Accent2 2 2 4 2 3 2 2 2" xfId="35888" xr:uid="{BCB13F50-AB6B-4D24-8816-7A01FE12B4ED}"/>
    <cellStyle name="20% - Accent2 2 2 4 2 3 2 3" xfId="20899" xr:uid="{3DA92318-1D10-494D-9D6E-7EA43F5E3D17}"/>
    <cellStyle name="20% - Accent2 2 2 4 2 3 2 3 2" xfId="43383" xr:uid="{14775EF7-41B6-4B01-8251-B4FDC5E8F459}"/>
    <cellStyle name="20% - Accent2 2 2 4 2 3 2 4" xfId="28392" xr:uid="{FF17A27B-A4AF-43C0-AF66-E6A9377A110A}"/>
    <cellStyle name="20% - Accent2 2 2 4 2 3 3" xfId="9658" xr:uid="{3108A3EF-7D8B-4754-B651-8597F5A1082A}"/>
    <cellStyle name="20% - Accent2 2 2 4 2 3 3 2" xfId="32142" xr:uid="{299C4B2E-059C-4DF6-B051-660AADC3D286}"/>
    <cellStyle name="20% - Accent2 2 2 4 2 3 4" xfId="17153" xr:uid="{4ACCD19E-DB9F-46FF-98DB-8744B8BECE63}"/>
    <cellStyle name="20% - Accent2 2 2 4 2 3 4 2" xfId="39637" xr:uid="{C5E3C965-43CB-4BC6-A4BF-8F4FD78C8B94}"/>
    <cellStyle name="20% - Accent2 2 2 4 2 3 5" xfId="24646" xr:uid="{AF982620-AE0A-420E-9555-44410D3812B1}"/>
    <cellStyle name="20% - Accent2 2 2 4 2 4" xfId="3377" xr:uid="{04C8A6BE-229C-4771-8C11-E47D7090EFD5}"/>
    <cellStyle name="20% - Accent2 2 2 4 2 4 2" xfId="7139" xr:uid="{9CFFE623-83AC-4389-83D5-FB42D0185306}"/>
    <cellStyle name="20% - Accent2 2 2 4 2 4 2 2" xfId="14651" xr:uid="{6ADA7DDE-C139-4D97-BA6B-110ED62BB7EC}"/>
    <cellStyle name="20% - Accent2 2 2 4 2 4 2 2 2" xfId="37135" xr:uid="{F28DFF82-92A6-4EDF-B796-43310A78CC58}"/>
    <cellStyle name="20% - Accent2 2 2 4 2 4 2 3" xfId="22146" xr:uid="{ECE12BB8-866F-4890-9CCA-A00263C893DB}"/>
    <cellStyle name="20% - Accent2 2 2 4 2 4 2 3 2" xfId="44630" xr:uid="{58AE8A03-4084-484E-AC9D-B8159E7F0959}"/>
    <cellStyle name="20% - Accent2 2 2 4 2 4 2 4" xfId="29639" xr:uid="{3B02ABFF-03C7-4C18-A6EE-9207D192EFE7}"/>
    <cellStyle name="20% - Accent2 2 2 4 2 4 3" xfId="10905" xr:uid="{4CB3A93D-C498-4C2F-9020-879C5CC7DB70}"/>
    <cellStyle name="20% - Accent2 2 2 4 2 4 3 2" xfId="33389" xr:uid="{04FF3858-C73D-4257-A3FD-E28627F10259}"/>
    <cellStyle name="20% - Accent2 2 2 4 2 4 4" xfId="18400" xr:uid="{89A65DB2-53C4-423D-B7BE-F106BCF2FDA0}"/>
    <cellStyle name="20% - Accent2 2 2 4 2 4 4 2" xfId="40884" xr:uid="{81DC751B-7496-4576-BEF1-EDC7DC3ED055}"/>
    <cellStyle name="20% - Accent2 2 2 4 2 4 5" xfId="25893" xr:uid="{939EB3A9-63B1-4F93-8875-1F4ABD0AFF5C}"/>
    <cellStyle name="20% - Accent2 2 2 4 2 5" xfId="4645" xr:uid="{5990E45C-143C-492B-9D84-0AA8FF4B5283}"/>
    <cellStyle name="20% - Accent2 2 2 4 2 5 2" xfId="12157" xr:uid="{83A8EE97-1B14-4E61-8B82-196A9DDC9536}"/>
    <cellStyle name="20% - Accent2 2 2 4 2 5 2 2" xfId="34641" xr:uid="{CBB54C7B-7061-4C5E-89FE-255376DFC318}"/>
    <cellStyle name="20% - Accent2 2 2 4 2 5 3" xfId="19652" xr:uid="{B6797653-5A8D-4A10-B91C-EF7FEADDF202}"/>
    <cellStyle name="20% - Accent2 2 2 4 2 5 3 2" xfId="42136" xr:uid="{67086C1E-D0C9-4B4C-A56A-ADCCE5AE7707}"/>
    <cellStyle name="20% - Accent2 2 2 4 2 5 4" xfId="27145" xr:uid="{48E92EDA-12AE-4842-B95A-99CAA3ACD376}"/>
    <cellStyle name="20% - Accent2 2 2 4 2 6" xfId="8411" xr:uid="{2D7E5D11-E900-4225-8354-0551D6D879E5}"/>
    <cellStyle name="20% - Accent2 2 2 4 2 6 2" xfId="30895" xr:uid="{E748D2F2-74AB-4348-BBD2-1F6D0B3441C3}"/>
    <cellStyle name="20% - Accent2 2 2 4 2 7" xfId="15906" xr:uid="{8065CBC6-E5F3-4014-8ECD-769A40DB0765}"/>
    <cellStyle name="20% - Accent2 2 2 4 2 7 2" xfId="38390" xr:uid="{6F07E277-4A65-4D51-8ABE-594F83856326}"/>
    <cellStyle name="20% - Accent2 2 2 4 2 8" xfId="23399" xr:uid="{F269407A-3408-4FE8-B805-62A7095837E1}"/>
    <cellStyle name="20% - Accent2 2 2 4 3" xfId="1188" xr:uid="{74FBF053-FCED-4A0B-A56B-986EAEE7ADB7}"/>
    <cellStyle name="20% - Accent2 2 2 4 3 2" xfId="2439" xr:uid="{EBCE3207-5FD5-4995-AE13-07C7CE507BC3}"/>
    <cellStyle name="20% - Accent2 2 2 4 3 2 2" xfId="6202" xr:uid="{598617B3-A30B-40EA-B329-23EACC696A4B}"/>
    <cellStyle name="20% - Accent2 2 2 4 3 2 2 2" xfId="13714" xr:uid="{6CF07C44-9D8E-4DE1-AEA4-9547AE71A694}"/>
    <cellStyle name="20% - Accent2 2 2 4 3 2 2 2 2" xfId="36198" xr:uid="{8518459B-35F6-427C-859A-32CE0332BD89}"/>
    <cellStyle name="20% - Accent2 2 2 4 3 2 2 3" xfId="21209" xr:uid="{4F1C1618-1BB7-4F85-A4D2-1E6F523BB777}"/>
    <cellStyle name="20% - Accent2 2 2 4 3 2 2 3 2" xfId="43693" xr:uid="{BF5BAC79-5D28-4B10-9F61-903C7C590537}"/>
    <cellStyle name="20% - Accent2 2 2 4 3 2 2 4" xfId="28702" xr:uid="{EBF5DC5E-A372-4E4E-A925-FE5947CC6042}"/>
    <cellStyle name="20% - Accent2 2 2 4 3 2 3" xfId="9968" xr:uid="{03246B54-B0F3-4A33-8F40-BD9ACC78C683}"/>
    <cellStyle name="20% - Accent2 2 2 4 3 2 3 2" xfId="32452" xr:uid="{0E5FC6CB-5D63-4E70-9D02-439A9C0B5F63}"/>
    <cellStyle name="20% - Accent2 2 2 4 3 2 4" xfId="17463" xr:uid="{FCF444D9-4014-4292-9561-298ECA878E88}"/>
    <cellStyle name="20% - Accent2 2 2 4 3 2 4 2" xfId="39947" xr:uid="{F0831E61-8CC1-478B-97B7-36CF37107C03}"/>
    <cellStyle name="20% - Accent2 2 2 4 3 2 5" xfId="24956" xr:uid="{664A3F44-C63E-4487-BB6F-0F3A73C32286}"/>
    <cellStyle name="20% - Accent2 2 2 4 3 3" xfId="3687" xr:uid="{B260DCB8-0452-41FA-8E9D-C4C373C94BD4}"/>
    <cellStyle name="20% - Accent2 2 2 4 3 3 2" xfId="7449" xr:uid="{2D7E967B-297F-47B8-90FD-6A27F0B4EB58}"/>
    <cellStyle name="20% - Accent2 2 2 4 3 3 2 2" xfId="14961" xr:uid="{033CC585-3437-4D6B-84C7-86C5D59B63EB}"/>
    <cellStyle name="20% - Accent2 2 2 4 3 3 2 2 2" xfId="37445" xr:uid="{35087094-676B-4ED0-A721-541DF6066113}"/>
    <cellStyle name="20% - Accent2 2 2 4 3 3 2 3" xfId="22456" xr:uid="{D1D95680-0FE0-4EEC-9CCF-7C1A9D95F8F0}"/>
    <cellStyle name="20% - Accent2 2 2 4 3 3 2 3 2" xfId="44940" xr:uid="{96C42652-F48C-43A1-A34E-8D0A0E8A67EC}"/>
    <cellStyle name="20% - Accent2 2 2 4 3 3 2 4" xfId="29949" xr:uid="{2DD7712D-DD76-435C-A2FA-184AA0618AA5}"/>
    <cellStyle name="20% - Accent2 2 2 4 3 3 3" xfId="11215" xr:uid="{9D458790-55F9-404A-9DE0-A731EF6D1260}"/>
    <cellStyle name="20% - Accent2 2 2 4 3 3 3 2" xfId="33699" xr:uid="{9F5C07AD-DDAC-49AD-8C5D-6B52DA9CF415}"/>
    <cellStyle name="20% - Accent2 2 2 4 3 3 4" xfId="18710" xr:uid="{E4E84918-62A0-40A7-ABBF-B8A06ABA9827}"/>
    <cellStyle name="20% - Accent2 2 2 4 3 3 4 2" xfId="41194" xr:uid="{CAA2BCA0-77B0-4B8B-B200-B477DA1B4731}"/>
    <cellStyle name="20% - Accent2 2 2 4 3 3 5" xfId="26203" xr:uid="{E394409F-022F-4EBA-ABDB-469E712E7BE6}"/>
    <cellStyle name="20% - Accent2 2 2 4 3 4" xfId="4955" xr:uid="{BBFA6446-4D6E-448E-9FAC-8CD853D4CDCE}"/>
    <cellStyle name="20% - Accent2 2 2 4 3 4 2" xfId="12467" xr:uid="{45672961-8322-4D51-9F58-07590FDBE930}"/>
    <cellStyle name="20% - Accent2 2 2 4 3 4 2 2" xfId="34951" xr:uid="{2D4BAFC7-A544-4460-BC08-B760E4543D1B}"/>
    <cellStyle name="20% - Accent2 2 2 4 3 4 3" xfId="19962" xr:uid="{E6A97003-34FE-48BB-90F0-9053F5A56B0C}"/>
    <cellStyle name="20% - Accent2 2 2 4 3 4 3 2" xfId="42446" xr:uid="{080122E7-EE2E-4A16-8E8B-FF42EA1BBE39}"/>
    <cellStyle name="20% - Accent2 2 2 4 3 4 4" xfId="27455" xr:uid="{6A76472D-481C-4224-B6A5-2B9C18D810BE}"/>
    <cellStyle name="20% - Accent2 2 2 4 3 5" xfId="8721" xr:uid="{785C455F-878A-4894-9769-001F22479349}"/>
    <cellStyle name="20% - Accent2 2 2 4 3 5 2" xfId="31205" xr:uid="{AF0EBC01-5330-46DD-A34B-66D6D107A35F}"/>
    <cellStyle name="20% - Accent2 2 2 4 3 6" xfId="16216" xr:uid="{E5831A98-E04B-4B49-AC03-EC07354786E7}"/>
    <cellStyle name="20% - Accent2 2 2 4 3 6 2" xfId="38700" xr:uid="{415A161C-D104-4CB7-8545-8CA49742C69B}"/>
    <cellStyle name="20% - Accent2 2 2 4 3 7" xfId="23709" xr:uid="{E913B44F-7D21-48A5-96B2-8C5731670BA6}"/>
    <cellStyle name="20% - Accent2 2 2 4 4" xfId="1811" xr:uid="{107FA3BE-E214-4675-8999-BE947B0105D7}"/>
    <cellStyle name="20% - Accent2 2 2 4 4 2" xfId="5578" xr:uid="{246CF050-B3C1-47B2-908C-8A5F719F0AC7}"/>
    <cellStyle name="20% - Accent2 2 2 4 4 2 2" xfId="13090" xr:uid="{EB78EFEE-7AAB-4DB2-A612-FE50DA76EE74}"/>
    <cellStyle name="20% - Accent2 2 2 4 4 2 2 2" xfId="35574" xr:uid="{40108F64-9C52-475A-A671-0BB70D9554D5}"/>
    <cellStyle name="20% - Accent2 2 2 4 4 2 3" xfId="20585" xr:uid="{977AF425-FE20-4D65-8855-D1E20F36AB92}"/>
    <cellStyle name="20% - Accent2 2 2 4 4 2 3 2" xfId="43069" xr:uid="{4AB4410D-1AD3-43D9-9E42-972A3DD71EA2}"/>
    <cellStyle name="20% - Accent2 2 2 4 4 2 4" xfId="28078" xr:uid="{127C7F2D-450E-478F-8C81-D3AC6D4EC4E5}"/>
    <cellStyle name="20% - Accent2 2 2 4 4 3" xfId="9344" xr:uid="{C20AF012-3992-494D-A1BB-3BD4FA8D8DDB}"/>
    <cellStyle name="20% - Accent2 2 2 4 4 3 2" xfId="31828" xr:uid="{E68ACE18-9D9E-4FB9-966A-6562400D220D}"/>
    <cellStyle name="20% - Accent2 2 2 4 4 4" xfId="16839" xr:uid="{AA42688F-817E-497D-990E-810B910CB4F6}"/>
    <cellStyle name="20% - Accent2 2 2 4 4 4 2" xfId="39323" xr:uid="{463960F4-A79E-4938-92E7-7882C36C043B}"/>
    <cellStyle name="20% - Accent2 2 2 4 4 5" xfId="24332" xr:uid="{48832517-266F-45F1-AF79-80EE1E0D8367}"/>
    <cellStyle name="20% - Accent2 2 2 4 5" xfId="3063" xr:uid="{DD6CC244-4B2E-47AC-BDB9-A1ADB69BBEA9}"/>
    <cellStyle name="20% - Accent2 2 2 4 5 2" xfId="6825" xr:uid="{ECFB0FBA-0743-40AA-9DCB-05313657D3E2}"/>
    <cellStyle name="20% - Accent2 2 2 4 5 2 2" xfId="14337" xr:uid="{5B7CF62F-1427-4D25-B744-9CF2C92DCBE1}"/>
    <cellStyle name="20% - Accent2 2 2 4 5 2 2 2" xfId="36821" xr:uid="{E59B177B-F8FC-443D-8C15-C1C4050315AE}"/>
    <cellStyle name="20% - Accent2 2 2 4 5 2 3" xfId="21832" xr:uid="{D844C4D1-E1E5-48DE-A688-2C4982F146E6}"/>
    <cellStyle name="20% - Accent2 2 2 4 5 2 3 2" xfId="44316" xr:uid="{AE0F027F-67AF-476D-A834-CA483BCBB8E3}"/>
    <cellStyle name="20% - Accent2 2 2 4 5 2 4" xfId="29325" xr:uid="{085BB75A-0018-4C43-A6B8-F7C9836F3A16}"/>
    <cellStyle name="20% - Accent2 2 2 4 5 3" xfId="10591" xr:uid="{084D6ABE-F3E6-409E-BC29-CEF9743C89FA}"/>
    <cellStyle name="20% - Accent2 2 2 4 5 3 2" xfId="33075" xr:uid="{C2E17F92-9872-4428-9178-438AE573D299}"/>
    <cellStyle name="20% - Accent2 2 2 4 5 4" xfId="18086" xr:uid="{9596234D-2A7F-4A22-8DB6-3A68CCCAE551}"/>
    <cellStyle name="20% - Accent2 2 2 4 5 4 2" xfId="40570" xr:uid="{5AE58B79-4CBC-4EFC-A53D-85FA2E865B44}"/>
    <cellStyle name="20% - Accent2 2 2 4 5 5" xfId="25579" xr:uid="{AD939443-1628-430D-A491-ECB44B3B8B07}"/>
    <cellStyle name="20% - Accent2 2 2 4 6" xfId="4331" xr:uid="{DCD01E18-71AD-4351-98AB-6E8258399F0D}"/>
    <cellStyle name="20% - Accent2 2 2 4 6 2" xfId="11843" xr:uid="{98B3F537-7EE2-4289-A9D4-347BD9E64A68}"/>
    <cellStyle name="20% - Accent2 2 2 4 6 2 2" xfId="34327" xr:uid="{B8C32E9B-6D89-4328-A09B-A96DA893EE59}"/>
    <cellStyle name="20% - Accent2 2 2 4 6 3" xfId="19338" xr:uid="{996BC1CA-7D7D-473E-B008-DFC1EE8A914F}"/>
    <cellStyle name="20% - Accent2 2 2 4 6 3 2" xfId="41822" xr:uid="{62A3865C-1D59-40E8-902B-A87F8ABD218A}"/>
    <cellStyle name="20% - Accent2 2 2 4 6 4" xfId="26831" xr:uid="{B903D3D7-FFA0-49F7-A0D1-BAD32B39DADC}"/>
    <cellStyle name="20% - Accent2 2 2 4 7" xfId="8097" xr:uid="{87D8B4D4-E933-4D15-BF11-5E00E0F140FF}"/>
    <cellStyle name="20% - Accent2 2 2 4 7 2" xfId="30581" xr:uid="{B7FEFB0D-8C98-4D4A-BA78-B1864D794A5B}"/>
    <cellStyle name="20% - Accent2 2 2 4 8" xfId="15592" xr:uid="{488A14C6-527E-469B-9F3E-A1B25432BEE1}"/>
    <cellStyle name="20% - Accent2 2 2 4 8 2" xfId="38076" xr:uid="{2298226D-0ED0-493A-839A-B90328D85A3E}"/>
    <cellStyle name="20% - Accent2 2 2 4 9" xfId="23085" xr:uid="{923DA73C-BDCD-4863-94F9-F0051D8E23A7}"/>
    <cellStyle name="20% - Accent2 2 2 5" xfId="702" xr:uid="{2349D9AC-4ABD-4B06-BA04-A36C30757122}"/>
    <cellStyle name="20% - Accent2 2 2 5 2" xfId="1347" xr:uid="{DA849E2F-D9E3-416F-9284-094FCB6FB10B}"/>
    <cellStyle name="20% - Accent2 2 2 5 2 2" xfId="2598" xr:uid="{0C2CAF91-5674-4F27-BC4A-4FB84EE9C5D9}"/>
    <cellStyle name="20% - Accent2 2 2 5 2 2 2" xfId="6361" xr:uid="{6A0802A5-779A-49B7-BA2C-FEDD227BB185}"/>
    <cellStyle name="20% - Accent2 2 2 5 2 2 2 2" xfId="13873" xr:uid="{89312EE5-0061-47A6-B6FC-BD2916DCB882}"/>
    <cellStyle name="20% - Accent2 2 2 5 2 2 2 2 2" xfId="36357" xr:uid="{43856D88-C505-4D82-A67F-7081FB25228F}"/>
    <cellStyle name="20% - Accent2 2 2 5 2 2 2 3" xfId="21368" xr:uid="{4EB73860-1AF7-4845-824B-6DE7D2AF6C9E}"/>
    <cellStyle name="20% - Accent2 2 2 5 2 2 2 3 2" xfId="43852" xr:uid="{8E2DFBE8-A548-4B0B-935E-28A71069B53C}"/>
    <cellStyle name="20% - Accent2 2 2 5 2 2 2 4" xfId="28861" xr:uid="{7AF3DB9F-3D78-42E5-9FA4-082701766F3D}"/>
    <cellStyle name="20% - Accent2 2 2 5 2 2 3" xfId="10127" xr:uid="{CCB75970-E18C-4378-8BB3-C7225823E824}"/>
    <cellStyle name="20% - Accent2 2 2 5 2 2 3 2" xfId="32611" xr:uid="{885113FB-DC26-47EB-91FF-9B19013AFA04}"/>
    <cellStyle name="20% - Accent2 2 2 5 2 2 4" xfId="17622" xr:uid="{99CB5CC5-494B-4F83-AFCE-9C880002DDC6}"/>
    <cellStyle name="20% - Accent2 2 2 5 2 2 4 2" xfId="40106" xr:uid="{9DBAD7A3-3A12-4437-A0AB-A1B197FB7B34}"/>
    <cellStyle name="20% - Accent2 2 2 5 2 2 5" xfId="25115" xr:uid="{14EA4232-DCE9-4B55-9378-005F72877B4F}"/>
    <cellStyle name="20% - Accent2 2 2 5 2 3" xfId="3846" xr:uid="{94C933A3-0DBD-42AE-A92A-963A38B6D9EA}"/>
    <cellStyle name="20% - Accent2 2 2 5 2 3 2" xfId="7608" xr:uid="{33072925-A6DF-4480-BE62-2AC7BD6B3148}"/>
    <cellStyle name="20% - Accent2 2 2 5 2 3 2 2" xfId="15120" xr:uid="{C68AE81F-D7B2-4462-B900-2D26AFE2B936}"/>
    <cellStyle name="20% - Accent2 2 2 5 2 3 2 2 2" xfId="37604" xr:uid="{DF887AC6-083A-4738-AAF2-71C374C56456}"/>
    <cellStyle name="20% - Accent2 2 2 5 2 3 2 3" xfId="22615" xr:uid="{FE518D2A-702B-401F-BE65-F0252689769B}"/>
    <cellStyle name="20% - Accent2 2 2 5 2 3 2 3 2" xfId="45099" xr:uid="{9967160B-C19B-4001-AD12-1512A7447835}"/>
    <cellStyle name="20% - Accent2 2 2 5 2 3 2 4" xfId="30108" xr:uid="{8ABA32AC-E2A6-4028-ACA1-90FE39EFE7F1}"/>
    <cellStyle name="20% - Accent2 2 2 5 2 3 3" xfId="11374" xr:uid="{F2349779-5380-4D3E-AB64-68F09964A649}"/>
    <cellStyle name="20% - Accent2 2 2 5 2 3 3 2" xfId="33858" xr:uid="{F0BA0E17-B93A-46EF-9765-A9315475BF35}"/>
    <cellStyle name="20% - Accent2 2 2 5 2 3 4" xfId="18869" xr:uid="{1DA18C8E-1340-4CF4-AB1E-B2215546B2E3}"/>
    <cellStyle name="20% - Accent2 2 2 5 2 3 4 2" xfId="41353" xr:uid="{2729DB5A-FC28-4876-8EBE-BE09DB4902A0}"/>
    <cellStyle name="20% - Accent2 2 2 5 2 3 5" xfId="26362" xr:uid="{812F2FD3-51FE-4DD0-8004-35DCC826184E}"/>
    <cellStyle name="20% - Accent2 2 2 5 2 4" xfId="5114" xr:uid="{5AE593F0-29DF-4BD1-9A36-4030C21E9CEB}"/>
    <cellStyle name="20% - Accent2 2 2 5 2 4 2" xfId="12626" xr:uid="{B0F101CA-0ED6-4FF6-8AE3-BF4078D5B551}"/>
    <cellStyle name="20% - Accent2 2 2 5 2 4 2 2" xfId="35110" xr:uid="{2D982008-A164-47AA-AA17-6E452EE68E46}"/>
    <cellStyle name="20% - Accent2 2 2 5 2 4 3" xfId="20121" xr:uid="{586C341D-A26C-4C8C-8E58-73945AC34D2D}"/>
    <cellStyle name="20% - Accent2 2 2 5 2 4 3 2" xfId="42605" xr:uid="{75B805B5-75C3-4ABC-A324-50AFE1CE0EBC}"/>
    <cellStyle name="20% - Accent2 2 2 5 2 4 4" xfId="27614" xr:uid="{B4A10E80-418C-4D87-A49E-071F25CB8F84}"/>
    <cellStyle name="20% - Accent2 2 2 5 2 5" xfId="8880" xr:uid="{D619CCF5-034C-48D4-8632-64E9760B68AF}"/>
    <cellStyle name="20% - Accent2 2 2 5 2 5 2" xfId="31364" xr:uid="{E94B1032-075B-4061-994C-BD7614A14AE9}"/>
    <cellStyle name="20% - Accent2 2 2 5 2 6" xfId="16375" xr:uid="{A30B73D0-C942-40AA-B061-BEB557E13241}"/>
    <cellStyle name="20% - Accent2 2 2 5 2 6 2" xfId="38859" xr:uid="{5B2EE5A6-D529-42D9-9FA4-EB944D29CB6F}"/>
    <cellStyle name="20% - Accent2 2 2 5 2 7" xfId="23868" xr:uid="{57BE9395-6A2B-426F-A9AE-B84145FC94B2}"/>
    <cellStyle name="20% - Accent2 2 2 5 3" xfId="1970" xr:uid="{2C336B75-8A1E-498A-BF22-532FEDB854E9}"/>
    <cellStyle name="20% - Accent2 2 2 5 3 2" xfId="5737" xr:uid="{9FBDB8B4-13D7-4FA6-AC3D-8E175927D50C}"/>
    <cellStyle name="20% - Accent2 2 2 5 3 2 2" xfId="13249" xr:uid="{30D7DC02-0B94-40FD-8767-8D98F2D16761}"/>
    <cellStyle name="20% - Accent2 2 2 5 3 2 2 2" xfId="35733" xr:uid="{28E4320E-3B92-4A34-B9B7-975AE731DC36}"/>
    <cellStyle name="20% - Accent2 2 2 5 3 2 3" xfId="20744" xr:uid="{6D020D4C-3477-4C03-B80D-3D48E32089B5}"/>
    <cellStyle name="20% - Accent2 2 2 5 3 2 3 2" xfId="43228" xr:uid="{A10602C9-4A17-418D-AF8F-DA2892F253E4}"/>
    <cellStyle name="20% - Accent2 2 2 5 3 2 4" xfId="28237" xr:uid="{782F4F02-30DF-4E97-BACB-557ECD6B97DF}"/>
    <cellStyle name="20% - Accent2 2 2 5 3 3" xfId="9503" xr:uid="{7131A9DF-5733-4034-8837-DAF6EF62E900}"/>
    <cellStyle name="20% - Accent2 2 2 5 3 3 2" xfId="31987" xr:uid="{E0960788-82D4-479D-8F82-87F365AA54F1}"/>
    <cellStyle name="20% - Accent2 2 2 5 3 4" xfId="16998" xr:uid="{3E46EE2F-047A-44C4-9552-6980D9AAD7F2}"/>
    <cellStyle name="20% - Accent2 2 2 5 3 4 2" xfId="39482" xr:uid="{E42A7046-1382-4878-BAA8-3CD8406126CE}"/>
    <cellStyle name="20% - Accent2 2 2 5 3 5" xfId="24491" xr:uid="{452158C5-7D2A-4624-AE0E-7685E80FB827}"/>
    <cellStyle name="20% - Accent2 2 2 5 4" xfId="3222" xr:uid="{C81FFC3F-AC49-4534-B9D2-9288E3070AA1}"/>
    <cellStyle name="20% - Accent2 2 2 5 4 2" xfId="6984" xr:uid="{040D1614-44A2-498A-9E75-DD8EB0F2004A}"/>
    <cellStyle name="20% - Accent2 2 2 5 4 2 2" xfId="14496" xr:uid="{321FD8BC-F2B4-46DA-9849-C15E70D58F0E}"/>
    <cellStyle name="20% - Accent2 2 2 5 4 2 2 2" xfId="36980" xr:uid="{43709231-16AC-4D95-AD11-4DF1435A452D}"/>
    <cellStyle name="20% - Accent2 2 2 5 4 2 3" xfId="21991" xr:uid="{AE7D5F98-FB87-4539-AD5F-AF962EC97B07}"/>
    <cellStyle name="20% - Accent2 2 2 5 4 2 3 2" xfId="44475" xr:uid="{6FFF781E-888E-470B-BDEA-9B876F685B3F}"/>
    <cellStyle name="20% - Accent2 2 2 5 4 2 4" xfId="29484" xr:uid="{FE6C0192-F6DE-4A8A-BA66-3382CA45ED04}"/>
    <cellStyle name="20% - Accent2 2 2 5 4 3" xfId="10750" xr:uid="{BC130F53-2375-4B91-8EC0-9D3B92746114}"/>
    <cellStyle name="20% - Accent2 2 2 5 4 3 2" xfId="33234" xr:uid="{EADE6524-4D57-4FBA-9457-2DEC4537115B}"/>
    <cellStyle name="20% - Accent2 2 2 5 4 4" xfId="18245" xr:uid="{74C3013C-A06D-4B3C-A1FB-A94B2643F55F}"/>
    <cellStyle name="20% - Accent2 2 2 5 4 4 2" xfId="40729" xr:uid="{A97AA3FF-790A-422E-84D6-DB4C26800A8E}"/>
    <cellStyle name="20% - Accent2 2 2 5 4 5" xfId="25738" xr:uid="{3C7E29B0-1ADC-4D8C-B7CF-168D5207403F}"/>
    <cellStyle name="20% - Accent2 2 2 5 5" xfId="4490" xr:uid="{D3CA51BF-8DA3-4C4B-8734-993DF86C3839}"/>
    <cellStyle name="20% - Accent2 2 2 5 5 2" xfId="12002" xr:uid="{C4887FFD-43A8-41B4-A3F1-2FC7340A0A3E}"/>
    <cellStyle name="20% - Accent2 2 2 5 5 2 2" xfId="34486" xr:uid="{802ADCCD-A7EB-4774-A7B4-AB9D4D042517}"/>
    <cellStyle name="20% - Accent2 2 2 5 5 3" xfId="19497" xr:uid="{14F7E1A2-D406-487A-8B48-E285A04FB9DC}"/>
    <cellStyle name="20% - Accent2 2 2 5 5 3 2" xfId="41981" xr:uid="{1A59038D-9D26-47E8-BEE2-AB81C2D3F6D1}"/>
    <cellStyle name="20% - Accent2 2 2 5 5 4" xfId="26990" xr:uid="{0502149C-9940-406C-A677-7F8B9F088B83}"/>
    <cellStyle name="20% - Accent2 2 2 5 6" xfId="8256" xr:uid="{F30739D2-4AFA-4D45-B809-1269DCC8366E}"/>
    <cellStyle name="20% - Accent2 2 2 5 6 2" xfId="30740" xr:uid="{94C289AD-BE5A-4459-9E88-592499FD41BC}"/>
    <cellStyle name="20% - Accent2 2 2 5 7" xfId="15751" xr:uid="{4D8C1D7F-44B7-419E-8A65-6BC612AAE39C}"/>
    <cellStyle name="20% - Accent2 2 2 5 7 2" xfId="38235" xr:uid="{E9301058-5360-4168-A45C-866CDA4FE5DF}"/>
    <cellStyle name="20% - Accent2 2 2 5 8" xfId="23244" xr:uid="{D3FAB76A-6F0F-4FB4-809D-ED46EBF908D3}"/>
    <cellStyle name="20% - Accent2 2 2 6" xfId="1032" xr:uid="{EF1794C5-A594-4E69-9DE1-D9BAE34A6434}"/>
    <cellStyle name="20% - Accent2 2 2 6 2" xfId="2284" xr:uid="{ED488F1B-04E7-4EDD-9960-106964BBA1B7}"/>
    <cellStyle name="20% - Accent2 2 2 6 2 2" xfId="6048" xr:uid="{566554F2-2CA5-4953-BB8D-AC4CCF4556BD}"/>
    <cellStyle name="20% - Accent2 2 2 6 2 2 2" xfId="13560" xr:uid="{B673DAC6-DDA8-4E5F-A7C5-31450C96DE9E}"/>
    <cellStyle name="20% - Accent2 2 2 6 2 2 2 2" xfId="36044" xr:uid="{1E86A467-AA17-4FCF-8850-8E8E7BFA1F96}"/>
    <cellStyle name="20% - Accent2 2 2 6 2 2 3" xfId="21055" xr:uid="{CF5B75A3-A808-4D8C-BE41-88950AE75BE1}"/>
    <cellStyle name="20% - Accent2 2 2 6 2 2 3 2" xfId="43539" xr:uid="{1482A82F-C37E-4938-A399-6CAD6D506993}"/>
    <cellStyle name="20% - Accent2 2 2 6 2 2 4" xfId="28548" xr:uid="{72E0BF1B-E3BC-4747-BA47-1F8A8D0B3428}"/>
    <cellStyle name="20% - Accent2 2 2 6 2 3" xfId="9814" xr:uid="{157A25F4-929C-4FEB-88C1-A192620B938B}"/>
    <cellStyle name="20% - Accent2 2 2 6 2 3 2" xfId="32298" xr:uid="{5A8E2319-C1E4-44D4-B719-0A45E288CD5B}"/>
    <cellStyle name="20% - Accent2 2 2 6 2 4" xfId="17309" xr:uid="{91A6DBBC-A287-4834-9989-1C45955C1E6F}"/>
    <cellStyle name="20% - Accent2 2 2 6 2 4 2" xfId="39793" xr:uid="{606ECB34-632A-469B-8217-C8EC8491B21E}"/>
    <cellStyle name="20% - Accent2 2 2 6 2 5" xfId="24802" xr:uid="{9D3991C4-1B1B-4B27-91DF-EC4A12A0A7E2}"/>
    <cellStyle name="20% - Accent2 2 2 6 3" xfId="3533" xr:uid="{6D372D74-BCAF-417D-B53E-F3E411802A5B}"/>
    <cellStyle name="20% - Accent2 2 2 6 3 2" xfId="7295" xr:uid="{B34C1A12-EFC2-433E-8F80-69448370C1B5}"/>
    <cellStyle name="20% - Accent2 2 2 6 3 2 2" xfId="14807" xr:uid="{9851A734-EF64-4B2F-ABE9-47F37FA2BEC0}"/>
    <cellStyle name="20% - Accent2 2 2 6 3 2 2 2" xfId="37291" xr:uid="{C3B13926-9517-419E-9C29-4840FF51FBCB}"/>
    <cellStyle name="20% - Accent2 2 2 6 3 2 3" xfId="22302" xr:uid="{9C401302-59D7-431E-9191-08BC4260DB30}"/>
    <cellStyle name="20% - Accent2 2 2 6 3 2 3 2" xfId="44786" xr:uid="{A289F75A-A821-4F26-892D-74F8EFBC3E26}"/>
    <cellStyle name="20% - Accent2 2 2 6 3 2 4" xfId="29795" xr:uid="{36B0B25B-984D-4E51-B605-8CD5509CE581}"/>
    <cellStyle name="20% - Accent2 2 2 6 3 3" xfId="11061" xr:uid="{D252CE95-1403-4C2A-989A-A33CDBE64B9F}"/>
    <cellStyle name="20% - Accent2 2 2 6 3 3 2" xfId="33545" xr:uid="{2EBFDE7F-DE9B-4A74-BB7E-ECCDDB097477}"/>
    <cellStyle name="20% - Accent2 2 2 6 3 4" xfId="18556" xr:uid="{C9DCBA96-305E-46C9-B099-DDD7818F0335}"/>
    <cellStyle name="20% - Accent2 2 2 6 3 4 2" xfId="41040" xr:uid="{5740351A-1E6F-474A-B37C-E020F5FCD855}"/>
    <cellStyle name="20% - Accent2 2 2 6 3 5" xfId="26049" xr:uid="{B6C7F5B7-8998-4855-B5C2-BD9F025FB995}"/>
    <cellStyle name="20% - Accent2 2 2 6 4" xfId="4801" xr:uid="{ECE3A064-909F-4EA1-8238-3C0633048B38}"/>
    <cellStyle name="20% - Accent2 2 2 6 4 2" xfId="12313" xr:uid="{DD84677B-19A6-4EDE-8749-3BE36AFB344B}"/>
    <cellStyle name="20% - Accent2 2 2 6 4 2 2" xfId="34797" xr:uid="{99DFAF47-09F3-4616-82D0-92E1B6468229}"/>
    <cellStyle name="20% - Accent2 2 2 6 4 3" xfId="19808" xr:uid="{603BB10A-008D-47E0-BAA6-AF7EC473653B}"/>
    <cellStyle name="20% - Accent2 2 2 6 4 3 2" xfId="42292" xr:uid="{FEDE2500-B114-4825-8F9D-DB9EC3D94F82}"/>
    <cellStyle name="20% - Accent2 2 2 6 4 4" xfId="27301" xr:uid="{B21CD39C-25EE-463A-9175-C4E976EE0949}"/>
    <cellStyle name="20% - Accent2 2 2 6 5" xfId="8567" xr:uid="{8D5EDB2A-5334-4398-B23E-F2B9F20E71CA}"/>
    <cellStyle name="20% - Accent2 2 2 6 5 2" xfId="31051" xr:uid="{27417349-A23D-4828-96BC-27E688FA1E40}"/>
    <cellStyle name="20% - Accent2 2 2 6 6" xfId="16062" xr:uid="{5E7ACC90-C056-45BC-95DF-D6A67D9578F6}"/>
    <cellStyle name="20% - Accent2 2 2 6 6 2" xfId="38546" xr:uid="{84B9CEAF-1037-4155-961F-461D058E8C1F}"/>
    <cellStyle name="20% - Accent2 2 2 6 7" xfId="23555" xr:uid="{CC748ED9-FF08-4CAC-867B-A23AE450EB3C}"/>
    <cellStyle name="20% - Accent2 2 2 7" xfId="1657" xr:uid="{A191DFA5-BDB2-4C84-A509-FED7C1AA10BA}"/>
    <cellStyle name="20% - Accent2 2 2 7 2" xfId="5424" xr:uid="{6CB77082-ABDA-4DDB-A914-096E11E3D48C}"/>
    <cellStyle name="20% - Accent2 2 2 7 2 2" xfId="12936" xr:uid="{AD273F58-E614-4C1F-9C5A-3EAE594DBF1C}"/>
    <cellStyle name="20% - Accent2 2 2 7 2 2 2" xfId="35420" xr:uid="{735F83B1-1000-4E0E-8EFA-5CC733C1C754}"/>
    <cellStyle name="20% - Accent2 2 2 7 2 3" xfId="20431" xr:uid="{001C6082-6179-47D7-9EAF-17D463846AD6}"/>
    <cellStyle name="20% - Accent2 2 2 7 2 3 2" xfId="42915" xr:uid="{44C8B2C7-5EB5-4C19-A130-A7D3C6AEF9D1}"/>
    <cellStyle name="20% - Accent2 2 2 7 2 4" xfId="27924" xr:uid="{48C69277-9986-430E-A785-656E6B40D57C}"/>
    <cellStyle name="20% - Accent2 2 2 7 3" xfId="9190" xr:uid="{E4F9191F-80A8-4403-93A2-4E1C8642F49E}"/>
    <cellStyle name="20% - Accent2 2 2 7 3 2" xfId="31674" xr:uid="{2F5B7A97-13D0-45B2-B703-30F06C447277}"/>
    <cellStyle name="20% - Accent2 2 2 7 4" xfId="16685" xr:uid="{D42373F1-C019-438E-837F-FC7C55219503}"/>
    <cellStyle name="20% - Accent2 2 2 7 4 2" xfId="39169" xr:uid="{A6470090-5A01-4A45-A935-9E9F91CD0485}"/>
    <cellStyle name="20% - Accent2 2 2 7 5" xfId="24178" xr:uid="{9D692272-0361-4E5B-A75A-4B6F1637E111}"/>
    <cellStyle name="20% - Accent2 2 2 8" xfId="2909" xr:uid="{7BE5EFF4-C9CB-4222-895E-830A526B3F25}"/>
    <cellStyle name="20% - Accent2 2 2 8 2" xfId="6671" xr:uid="{42F06EFB-6669-4473-ABE7-E13CABEBBBF6}"/>
    <cellStyle name="20% - Accent2 2 2 8 2 2" xfId="14183" xr:uid="{46635A3E-5837-4F81-BDD1-3ECEDC5C7234}"/>
    <cellStyle name="20% - Accent2 2 2 8 2 2 2" xfId="36667" xr:uid="{0107228D-CF5C-4030-8A61-0617970F908A}"/>
    <cellStyle name="20% - Accent2 2 2 8 2 3" xfId="21678" xr:uid="{399EEB08-DD23-420A-A296-F8E13F1ECBDC}"/>
    <cellStyle name="20% - Accent2 2 2 8 2 3 2" xfId="44162" xr:uid="{7B6C21D5-494A-48E6-93AA-7B4170C66173}"/>
    <cellStyle name="20% - Accent2 2 2 8 2 4" xfId="29171" xr:uid="{FE517342-70C0-4F19-BF00-74968607F261}"/>
    <cellStyle name="20% - Accent2 2 2 8 3" xfId="10437" xr:uid="{225951A0-A971-41A4-8D1A-C527C6B6C4B6}"/>
    <cellStyle name="20% - Accent2 2 2 8 3 2" xfId="32921" xr:uid="{2C4B71F7-7127-4C88-A391-82DB8FEFC848}"/>
    <cellStyle name="20% - Accent2 2 2 8 4" xfId="17932" xr:uid="{29B7736D-FA37-451C-B779-F645FEEF6EDB}"/>
    <cellStyle name="20% - Accent2 2 2 8 4 2" xfId="40416" xr:uid="{4BA546DB-1E90-4906-8C38-5AA56FFB3E7F}"/>
    <cellStyle name="20% - Accent2 2 2 8 5" xfId="25425" xr:uid="{FA6192B9-2A31-43EC-9B02-49B645D10C89}"/>
    <cellStyle name="20% - Accent2 2 2 9" xfId="4175" xr:uid="{4DB34436-8F39-44C6-B191-85F30F1FE3BE}"/>
    <cellStyle name="20% - Accent2 2 2 9 2" xfId="11689" xr:uid="{E954A8D8-382B-45D7-B84E-628723820524}"/>
    <cellStyle name="20% - Accent2 2 2 9 2 2" xfId="34173" xr:uid="{E0206677-F44A-4331-84E1-45992CC7B4BD}"/>
    <cellStyle name="20% - Accent2 2 2 9 3" xfId="19184" xr:uid="{0292A0FC-F1C4-4FD2-B188-FDACCD493A80}"/>
    <cellStyle name="20% - Accent2 2 2 9 3 2" xfId="41668" xr:uid="{61311B9C-FAE7-4E41-ACFA-54D7ED95D801}"/>
    <cellStyle name="20% - Accent2 2 2 9 4" xfId="26677" xr:uid="{862D2C94-F5DA-4B0E-A082-A703D3003A4B}"/>
    <cellStyle name="20% - Accent2 2 3" xfId="262" xr:uid="{F577858D-8325-4A4D-B182-48689092D4A1}"/>
    <cellStyle name="20% - Accent2 2 3 10" xfId="15457" xr:uid="{ACADA426-FB6B-410B-B0A9-37A9A5BAE94D}"/>
    <cellStyle name="20% - Accent2 2 3 10 2" xfId="37941" xr:uid="{C2DE0DF8-5D3C-41AB-A078-C59E51B277B2}"/>
    <cellStyle name="20% - Accent2 2 3 11" xfId="22950" xr:uid="{7DA33CBB-D201-4C79-A0C0-1FDF66D50CE2}"/>
    <cellStyle name="20% - Accent2 2 3 2" xfId="451" xr:uid="{5C8B2A1F-D0B2-4A85-951B-09DF1556D397}"/>
    <cellStyle name="20% - Accent2 2 3 2 10" xfId="23028" xr:uid="{F712869B-E327-4CB6-ADFD-4E1A0FDBBF91}"/>
    <cellStyle name="20% - Accent2 2 3 2 2" xfId="615" xr:uid="{A5BC1276-FBBA-4DEA-B6CC-5CCC467A93F9}"/>
    <cellStyle name="20% - Accent2 2 3 2 2 2" xfId="959" xr:uid="{10DCF28C-1E12-4289-9280-0E3748FD8EFF}"/>
    <cellStyle name="20% - Accent2 2 3 2 2 2 2" xfId="1599" xr:uid="{044C81FC-CA23-4805-8644-4AC439103517}"/>
    <cellStyle name="20% - Accent2 2 3 2 2 2 2 2" xfId="2850" xr:uid="{24BB572A-CE12-4FA7-BA28-2121AB0A1148}"/>
    <cellStyle name="20% - Accent2 2 3 2 2 2 2 2 2" xfId="6613" xr:uid="{E88D7C63-41BD-411F-BF05-DADC9C64E226}"/>
    <cellStyle name="20% - Accent2 2 3 2 2 2 2 2 2 2" xfId="14125" xr:uid="{08EE6025-A917-4FAE-A6EA-A4DA4386BFFD}"/>
    <cellStyle name="20% - Accent2 2 3 2 2 2 2 2 2 2 2" xfId="36609" xr:uid="{4B6EBAD8-2B53-4AC4-9BAC-52E8A25E464B}"/>
    <cellStyle name="20% - Accent2 2 3 2 2 2 2 2 2 3" xfId="21620" xr:uid="{8712ECEC-4273-488A-AA28-A1F5C4B0874E}"/>
    <cellStyle name="20% - Accent2 2 3 2 2 2 2 2 2 3 2" xfId="44104" xr:uid="{EDA6CBE0-A9EC-41FD-BE04-9FC6DC7C7E88}"/>
    <cellStyle name="20% - Accent2 2 3 2 2 2 2 2 2 4" xfId="29113" xr:uid="{F7A0C1DD-6345-476A-B4C1-8E32363AAAB0}"/>
    <cellStyle name="20% - Accent2 2 3 2 2 2 2 2 3" xfId="10379" xr:uid="{31CC87F6-E6CC-41D8-B89D-3A69028C33EA}"/>
    <cellStyle name="20% - Accent2 2 3 2 2 2 2 2 3 2" xfId="32863" xr:uid="{63235347-3A2A-4053-BF4D-1DE7FF64B600}"/>
    <cellStyle name="20% - Accent2 2 3 2 2 2 2 2 4" xfId="17874" xr:uid="{80CB0647-715E-4F4B-BAB6-C78CFE9F190D}"/>
    <cellStyle name="20% - Accent2 2 3 2 2 2 2 2 4 2" xfId="40358" xr:uid="{C968D677-B208-4D33-A4A5-DE5452B1484A}"/>
    <cellStyle name="20% - Accent2 2 3 2 2 2 2 2 5" xfId="25367" xr:uid="{9B85E6BC-F61B-4527-84C5-A2DBFFD874F5}"/>
    <cellStyle name="20% - Accent2 2 3 2 2 2 2 3" xfId="4098" xr:uid="{25A403F1-BB57-4376-B36F-4901A52989BB}"/>
    <cellStyle name="20% - Accent2 2 3 2 2 2 2 3 2" xfId="7860" xr:uid="{827B3321-29BF-4D46-9D6E-A2704C9344E6}"/>
    <cellStyle name="20% - Accent2 2 3 2 2 2 2 3 2 2" xfId="15372" xr:uid="{DF74EFE4-267F-4F20-846E-18130386B2F1}"/>
    <cellStyle name="20% - Accent2 2 3 2 2 2 2 3 2 2 2" xfId="37856" xr:uid="{C424A378-C4E4-45EF-B87D-0FE74DFCCE7A}"/>
    <cellStyle name="20% - Accent2 2 3 2 2 2 2 3 2 3" xfId="22867" xr:uid="{6E7BE3F8-EB98-4114-AC09-4448E5399BBF}"/>
    <cellStyle name="20% - Accent2 2 3 2 2 2 2 3 2 3 2" xfId="45351" xr:uid="{9F7B054E-9409-45BE-B573-73F3DE983EC8}"/>
    <cellStyle name="20% - Accent2 2 3 2 2 2 2 3 2 4" xfId="30360" xr:uid="{C353ED21-7967-4667-AFC6-8DF18C28B8CC}"/>
    <cellStyle name="20% - Accent2 2 3 2 2 2 2 3 3" xfId="11626" xr:uid="{32E9B8B0-CC7B-4FDE-BA13-98130C095B0B}"/>
    <cellStyle name="20% - Accent2 2 3 2 2 2 2 3 3 2" xfId="34110" xr:uid="{CEBFA2CB-585A-4E8A-A3C3-BCFE0A5F11DA}"/>
    <cellStyle name="20% - Accent2 2 3 2 2 2 2 3 4" xfId="19121" xr:uid="{7547CB18-F4F8-42FE-8CA4-A64B5153AEC4}"/>
    <cellStyle name="20% - Accent2 2 3 2 2 2 2 3 4 2" xfId="41605" xr:uid="{DB7D7167-1511-4678-BD4D-ADFE5FB39C69}"/>
    <cellStyle name="20% - Accent2 2 3 2 2 2 2 3 5" xfId="26614" xr:uid="{B29A7481-758C-4E30-B2FB-1E4FA90491CA}"/>
    <cellStyle name="20% - Accent2 2 3 2 2 2 2 4" xfId="5366" xr:uid="{D4DEC5C1-5A73-4E62-9F32-B967650482A5}"/>
    <cellStyle name="20% - Accent2 2 3 2 2 2 2 4 2" xfId="12878" xr:uid="{D4DF0DEE-A587-4468-95E1-677F01FD9D67}"/>
    <cellStyle name="20% - Accent2 2 3 2 2 2 2 4 2 2" xfId="35362" xr:uid="{43C2FEB8-D595-4CD4-823A-F6D14129E0FD}"/>
    <cellStyle name="20% - Accent2 2 3 2 2 2 2 4 3" xfId="20373" xr:uid="{9CD4C4AB-C8C5-442E-BFCE-1E30D6B59D14}"/>
    <cellStyle name="20% - Accent2 2 3 2 2 2 2 4 3 2" xfId="42857" xr:uid="{4D25F49D-5C51-4C46-A081-B0EA9CB488E1}"/>
    <cellStyle name="20% - Accent2 2 3 2 2 2 2 4 4" xfId="27866" xr:uid="{BA39F7FD-0C97-420C-A78D-A542E3B6D565}"/>
    <cellStyle name="20% - Accent2 2 3 2 2 2 2 5" xfId="9132" xr:uid="{A8FD4414-05D0-4B40-9A92-4A74E10B6AF8}"/>
    <cellStyle name="20% - Accent2 2 3 2 2 2 2 5 2" xfId="31616" xr:uid="{CEFADE9B-75CC-43BF-9B02-05D3D1CA1757}"/>
    <cellStyle name="20% - Accent2 2 3 2 2 2 2 6" xfId="16627" xr:uid="{02DAA045-4C34-4387-B70C-DB7C6625740C}"/>
    <cellStyle name="20% - Accent2 2 3 2 2 2 2 6 2" xfId="39111" xr:uid="{AF1CC62A-EAF3-4389-9A76-E7F5D2512F5C}"/>
    <cellStyle name="20% - Accent2 2 3 2 2 2 2 7" xfId="24120" xr:uid="{017A4BC4-69A1-43B2-8374-0BBC0314B87A}"/>
    <cellStyle name="20% - Accent2 2 3 2 2 2 3" xfId="2222" xr:uid="{419453A1-D9DD-4C15-9B05-250FC79CFE3B}"/>
    <cellStyle name="20% - Accent2 2 3 2 2 2 3 2" xfId="5989" xr:uid="{E5CA8E85-388A-428B-B7D1-A3B42EEF0084}"/>
    <cellStyle name="20% - Accent2 2 3 2 2 2 3 2 2" xfId="13501" xr:uid="{1580796B-1D8A-4288-8887-A7739AF6153A}"/>
    <cellStyle name="20% - Accent2 2 3 2 2 2 3 2 2 2" xfId="35985" xr:uid="{F26EF083-337E-40D6-9355-65C5454C1432}"/>
    <cellStyle name="20% - Accent2 2 3 2 2 2 3 2 3" xfId="20996" xr:uid="{7307273A-0AF3-47E2-88C7-B3ECFFE12F8B}"/>
    <cellStyle name="20% - Accent2 2 3 2 2 2 3 2 3 2" xfId="43480" xr:uid="{B12C6FFD-E96F-46ED-A844-DF2E03B973F6}"/>
    <cellStyle name="20% - Accent2 2 3 2 2 2 3 2 4" xfId="28489" xr:uid="{BE57F98B-C482-4980-8BDD-576C2DDAC714}"/>
    <cellStyle name="20% - Accent2 2 3 2 2 2 3 3" xfId="9755" xr:uid="{C7B87A81-078A-4E25-9356-35A530133F9E}"/>
    <cellStyle name="20% - Accent2 2 3 2 2 2 3 3 2" xfId="32239" xr:uid="{4EE9C10B-9AE5-44EA-BD2D-3A067DB0515A}"/>
    <cellStyle name="20% - Accent2 2 3 2 2 2 3 4" xfId="17250" xr:uid="{078E61C3-0C7D-44ED-9BDD-869F583BAC36}"/>
    <cellStyle name="20% - Accent2 2 3 2 2 2 3 4 2" xfId="39734" xr:uid="{72087E39-8C15-4DF1-B43A-8684A440827A}"/>
    <cellStyle name="20% - Accent2 2 3 2 2 2 3 5" xfId="24743" xr:uid="{09263DE6-9381-4B18-B9A4-E82A57023BC4}"/>
    <cellStyle name="20% - Accent2 2 3 2 2 2 4" xfId="3474" xr:uid="{DBAF6046-3A89-43C4-9159-5FEF74740AC8}"/>
    <cellStyle name="20% - Accent2 2 3 2 2 2 4 2" xfId="7236" xr:uid="{5876ADDE-02E6-4516-BA72-62BFA099B3CF}"/>
    <cellStyle name="20% - Accent2 2 3 2 2 2 4 2 2" xfId="14748" xr:uid="{008BBB2D-C085-48ED-829A-9F9047A91598}"/>
    <cellStyle name="20% - Accent2 2 3 2 2 2 4 2 2 2" xfId="37232" xr:uid="{171CC9B5-A2E6-4FD5-B72C-86E3990F1F1B}"/>
    <cellStyle name="20% - Accent2 2 3 2 2 2 4 2 3" xfId="22243" xr:uid="{3C1DD8F3-78F7-4A37-A983-E2DD25EF54F4}"/>
    <cellStyle name="20% - Accent2 2 3 2 2 2 4 2 3 2" xfId="44727" xr:uid="{B98CC807-6C6A-45E6-B10A-64E153167DE8}"/>
    <cellStyle name="20% - Accent2 2 3 2 2 2 4 2 4" xfId="29736" xr:uid="{16874702-6081-4F76-8BEA-BF0632508BD0}"/>
    <cellStyle name="20% - Accent2 2 3 2 2 2 4 3" xfId="11002" xr:uid="{89B1CFCA-A27A-4D84-AFBA-3F668F2B63DF}"/>
    <cellStyle name="20% - Accent2 2 3 2 2 2 4 3 2" xfId="33486" xr:uid="{1438C05A-8EBD-4168-8982-49C1EC31ADC3}"/>
    <cellStyle name="20% - Accent2 2 3 2 2 2 4 4" xfId="18497" xr:uid="{7C0D427D-4A9B-4D6D-8F06-9BCB8B533FEB}"/>
    <cellStyle name="20% - Accent2 2 3 2 2 2 4 4 2" xfId="40981" xr:uid="{8E76F5C4-B41B-4CE5-8C36-9C5676B07D11}"/>
    <cellStyle name="20% - Accent2 2 3 2 2 2 4 5" xfId="25990" xr:uid="{5882F427-8AF5-4245-8C78-9ED5DD8A5963}"/>
    <cellStyle name="20% - Accent2 2 3 2 2 2 5" xfId="4742" xr:uid="{5D0F1764-A1B4-4793-9265-DFC0F347DE9C}"/>
    <cellStyle name="20% - Accent2 2 3 2 2 2 5 2" xfId="12254" xr:uid="{9747F846-3F44-4505-BC6E-636791055CE6}"/>
    <cellStyle name="20% - Accent2 2 3 2 2 2 5 2 2" xfId="34738" xr:uid="{71C5D302-AA3A-496A-934A-AE39F81A332A}"/>
    <cellStyle name="20% - Accent2 2 3 2 2 2 5 3" xfId="19749" xr:uid="{10848733-6733-4FB5-96E0-A51CF0AA15A2}"/>
    <cellStyle name="20% - Accent2 2 3 2 2 2 5 3 2" xfId="42233" xr:uid="{189105E9-1410-496C-BE01-76D4E66C6F61}"/>
    <cellStyle name="20% - Accent2 2 3 2 2 2 5 4" xfId="27242" xr:uid="{E2DEDDF5-AECD-4AEC-BFA7-B1B1E3A1C31F}"/>
    <cellStyle name="20% - Accent2 2 3 2 2 2 6" xfId="8508" xr:uid="{085D5C15-9509-47E1-BFC5-034A651B8A92}"/>
    <cellStyle name="20% - Accent2 2 3 2 2 2 6 2" xfId="30992" xr:uid="{4D349149-F049-4F94-8C44-BE7B53F8D628}"/>
    <cellStyle name="20% - Accent2 2 3 2 2 2 7" xfId="16003" xr:uid="{685957BE-5636-4B64-9696-4E08FCC08EC2}"/>
    <cellStyle name="20% - Accent2 2 3 2 2 2 7 2" xfId="38487" xr:uid="{803F6D67-0138-4E16-AB93-8AC893D6D6F4}"/>
    <cellStyle name="20% - Accent2 2 3 2 2 2 8" xfId="23496" xr:uid="{85863D0A-F7AE-4FF8-80AD-79D3538ADC18}"/>
    <cellStyle name="20% - Accent2 2 3 2 2 3" xfId="1285" xr:uid="{4776F5EF-F6BC-4657-8A2E-4382D09E1C93}"/>
    <cellStyle name="20% - Accent2 2 3 2 2 3 2" xfId="2536" xr:uid="{1860C026-567E-4596-A712-2E1C98420BC2}"/>
    <cellStyle name="20% - Accent2 2 3 2 2 3 2 2" xfId="6299" xr:uid="{1C43D8BD-57B0-401D-A35A-CB58EFFF74EF}"/>
    <cellStyle name="20% - Accent2 2 3 2 2 3 2 2 2" xfId="13811" xr:uid="{97EE11A2-D4E8-4B49-99EA-5FC07BA5613A}"/>
    <cellStyle name="20% - Accent2 2 3 2 2 3 2 2 2 2" xfId="36295" xr:uid="{25F1979B-EFAA-408F-A92F-90CE79BE33E3}"/>
    <cellStyle name="20% - Accent2 2 3 2 2 3 2 2 3" xfId="21306" xr:uid="{44508CBA-16B4-4959-8C03-F2D936A41D74}"/>
    <cellStyle name="20% - Accent2 2 3 2 2 3 2 2 3 2" xfId="43790" xr:uid="{2960D217-FF89-4451-B7D4-443860D8FE98}"/>
    <cellStyle name="20% - Accent2 2 3 2 2 3 2 2 4" xfId="28799" xr:uid="{78BCB8D3-EDAC-4910-8AED-EB9E8496AE32}"/>
    <cellStyle name="20% - Accent2 2 3 2 2 3 2 3" xfId="10065" xr:uid="{3E4570F1-CFB1-4688-8F52-D2483ABDB953}"/>
    <cellStyle name="20% - Accent2 2 3 2 2 3 2 3 2" xfId="32549" xr:uid="{22305950-3667-46CC-A2E5-C5646CAE6E0E}"/>
    <cellStyle name="20% - Accent2 2 3 2 2 3 2 4" xfId="17560" xr:uid="{7DE54339-1A66-476E-93E8-058CF47C9AD1}"/>
    <cellStyle name="20% - Accent2 2 3 2 2 3 2 4 2" xfId="40044" xr:uid="{82DDE9ED-3004-411C-A2E2-37F6614B640A}"/>
    <cellStyle name="20% - Accent2 2 3 2 2 3 2 5" xfId="25053" xr:uid="{4A0DDBA6-2B51-4EFB-A8F6-167AE7AE1345}"/>
    <cellStyle name="20% - Accent2 2 3 2 2 3 3" xfId="3784" xr:uid="{72F8935D-FC5F-4D64-9749-02B0F22580D8}"/>
    <cellStyle name="20% - Accent2 2 3 2 2 3 3 2" xfId="7546" xr:uid="{E971B87A-D8EC-4721-8D1A-3456546AF054}"/>
    <cellStyle name="20% - Accent2 2 3 2 2 3 3 2 2" xfId="15058" xr:uid="{067DB4F1-BDC8-4E28-947E-1F135228C297}"/>
    <cellStyle name="20% - Accent2 2 3 2 2 3 3 2 2 2" xfId="37542" xr:uid="{37381E56-3146-4827-AD14-399986E89990}"/>
    <cellStyle name="20% - Accent2 2 3 2 2 3 3 2 3" xfId="22553" xr:uid="{37B7022E-EC24-4BD5-B691-684068BA5F51}"/>
    <cellStyle name="20% - Accent2 2 3 2 2 3 3 2 3 2" xfId="45037" xr:uid="{666F093C-FF62-487C-9978-2BC77D1BC2A7}"/>
    <cellStyle name="20% - Accent2 2 3 2 2 3 3 2 4" xfId="30046" xr:uid="{8F777C32-677B-408E-865D-B3133BDDE9A2}"/>
    <cellStyle name="20% - Accent2 2 3 2 2 3 3 3" xfId="11312" xr:uid="{DB92537F-AC09-40DA-BF2B-123A11B58E73}"/>
    <cellStyle name="20% - Accent2 2 3 2 2 3 3 3 2" xfId="33796" xr:uid="{31D01ABE-E58C-446F-AEB1-D99C52767911}"/>
    <cellStyle name="20% - Accent2 2 3 2 2 3 3 4" xfId="18807" xr:uid="{7E9757C5-E2B8-4FA5-946C-D375268A9A00}"/>
    <cellStyle name="20% - Accent2 2 3 2 2 3 3 4 2" xfId="41291" xr:uid="{3B02E475-56F9-4B65-98D8-40F9C6F23341}"/>
    <cellStyle name="20% - Accent2 2 3 2 2 3 3 5" xfId="26300" xr:uid="{5B3D58ED-C858-484C-81F5-ABDC919CF149}"/>
    <cellStyle name="20% - Accent2 2 3 2 2 3 4" xfId="5052" xr:uid="{5E5BBE02-89AA-4065-9ECF-7C8818104742}"/>
    <cellStyle name="20% - Accent2 2 3 2 2 3 4 2" xfId="12564" xr:uid="{B25C5F6D-4A32-4099-9C7F-4DF388E03219}"/>
    <cellStyle name="20% - Accent2 2 3 2 2 3 4 2 2" xfId="35048" xr:uid="{6CF2E198-42C3-45B6-B5CE-BFD0991BE094}"/>
    <cellStyle name="20% - Accent2 2 3 2 2 3 4 3" xfId="20059" xr:uid="{F50C6961-EE43-4868-856C-8B096D5F27A9}"/>
    <cellStyle name="20% - Accent2 2 3 2 2 3 4 3 2" xfId="42543" xr:uid="{34F82A48-14E2-4021-8995-0D1AC43B9A9B}"/>
    <cellStyle name="20% - Accent2 2 3 2 2 3 4 4" xfId="27552" xr:uid="{D4A96F52-E7EC-49EB-A879-C0B6EB58884C}"/>
    <cellStyle name="20% - Accent2 2 3 2 2 3 5" xfId="8818" xr:uid="{50AA620E-A462-4108-90AF-C76EB00DAC97}"/>
    <cellStyle name="20% - Accent2 2 3 2 2 3 5 2" xfId="31302" xr:uid="{6BF57764-0DF9-4A7C-9355-BD511DC65F9E}"/>
    <cellStyle name="20% - Accent2 2 3 2 2 3 6" xfId="16313" xr:uid="{E0E5B51D-F97D-46A4-87D0-AD16CDFD3A18}"/>
    <cellStyle name="20% - Accent2 2 3 2 2 3 6 2" xfId="38797" xr:uid="{1BDBAA65-725A-4FA3-9B3E-DCDC3DA46375}"/>
    <cellStyle name="20% - Accent2 2 3 2 2 3 7" xfId="23806" xr:uid="{1AA1C564-B8D0-4C00-955B-F6A5BCB2449D}"/>
    <cellStyle name="20% - Accent2 2 3 2 2 4" xfId="1908" xr:uid="{38949F65-C1AC-457F-8EF1-458A1F1C9BEA}"/>
    <cellStyle name="20% - Accent2 2 3 2 2 4 2" xfId="5675" xr:uid="{D915772B-8A96-4AA1-98C5-B6A1C2962994}"/>
    <cellStyle name="20% - Accent2 2 3 2 2 4 2 2" xfId="13187" xr:uid="{F929CC38-CB8E-4C92-8E33-CA8BED5F0F94}"/>
    <cellStyle name="20% - Accent2 2 3 2 2 4 2 2 2" xfId="35671" xr:uid="{C2A0701B-9F7B-41AB-8B7B-FCC1F7CBD436}"/>
    <cellStyle name="20% - Accent2 2 3 2 2 4 2 3" xfId="20682" xr:uid="{5D29BC82-DD82-4992-AEB0-E066EB854378}"/>
    <cellStyle name="20% - Accent2 2 3 2 2 4 2 3 2" xfId="43166" xr:uid="{5DDB2D89-25E6-428F-9329-983F6562DF8A}"/>
    <cellStyle name="20% - Accent2 2 3 2 2 4 2 4" xfId="28175" xr:uid="{06B13999-A87A-4C05-9F9E-A2D09AD84DC8}"/>
    <cellStyle name="20% - Accent2 2 3 2 2 4 3" xfId="9441" xr:uid="{7D23F52B-D0E2-4FEB-885E-4DBE1701474F}"/>
    <cellStyle name="20% - Accent2 2 3 2 2 4 3 2" xfId="31925" xr:uid="{A97EC190-EC54-4031-BE13-B2DF028E3408}"/>
    <cellStyle name="20% - Accent2 2 3 2 2 4 4" xfId="16936" xr:uid="{D6AFD23F-C32D-4BE9-B7A3-A4F6639DE6AD}"/>
    <cellStyle name="20% - Accent2 2 3 2 2 4 4 2" xfId="39420" xr:uid="{A326477F-5657-4C93-A0F9-68470DFC5EFD}"/>
    <cellStyle name="20% - Accent2 2 3 2 2 4 5" xfId="24429" xr:uid="{6AC5ABC5-F9F6-4FC0-867C-C9B31EE528A9}"/>
    <cellStyle name="20% - Accent2 2 3 2 2 5" xfId="3160" xr:uid="{0083D7F1-93EE-4F0A-A869-547D7B09AC3C}"/>
    <cellStyle name="20% - Accent2 2 3 2 2 5 2" xfId="6922" xr:uid="{3D73EB13-7FDF-458F-9374-3A508390321F}"/>
    <cellStyle name="20% - Accent2 2 3 2 2 5 2 2" xfId="14434" xr:uid="{781751EC-42E9-44AB-A824-0585CBEC1B78}"/>
    <cellStyle name="20% - Accent2 2 3 2 2 5 2 2 2" xfId="36918" xr:uid="{83A896DC-6471-4310-932A-E017FF309C69}"/>
    <cellStyle name="20% - Accent2 2 3 2 2 5 2 3" xfId="21929" xr:uid="{735B14CB-9311-4BEB-81F6-0B12600A0508}"/>
    <cellStyle name="20% - Accent2 2 3 2 2 5 2 3 2" xfId="44413" xr:uid="{BF634B1D-C521-4230-B4AD-A0EF48118B28}"/>
    <cellStyle name="20% - Accent2 2 3 2 2 5 2 4" xfId="29422" xr:uid="{9F29A525-1739-447B-93C2-8E82A8161B47}"/>
    <cellStyle name="20% - Accent2 2 3 2 2 5 3" xfId="10688" xr:uid="{0721097C-EA00-45C9-8866-2E37DCB4A772}"/>
    <cellStyle name="20% - Accent2 2 3 2 2 5 3 2" xfId="33172" xr:uid="{23E50D95-F77A-4422-8400-FA6C19B41EEB}"/>
    <cellStyle name="20% - Accent2 2 3 2 2 5 4" xfId="18183" xr:uid="{583E6530-0D95-49FA-986B-A1E59D6D73B2}"/>
    <cellStyle name="20% - Accent2 2 3 2 2 5 4 2" xfId="40667" xr:uid="{F207B747-80C1-4258-9E2A-B284582C385A}"/>
    <cellStyle name="20% - Accent2 2 3 2 2 5 5" xfId="25676" xr:uid="{AD7C914B-C9DF-407D-92DB-CA09ECE33058}"/>
    <cellStyle name="20% - Accent2 2 3 2 2 6" xfId="4428" xr:uid="{22456C9A-E3A1-4D2F-8BE3-4E70B4FEF1E1}"/>
    <cellStyle name="20% - Accent2 2 3 2 2 6 2" xfId="11940" xr:uid="{C4E5E951-9662-4740-B9DD-4297A589A48A}"/>
    <cellStyle name="20% - Accent2 2 3 2 2 6 2 2" xfId="34424" xr:uid="{85C2374F-8750-4871-B939-129DB2620F3D}"/>
    <cellStyle name="20% - Accent2 2 3 2 2 6 3" xfId="19435" xr:uid="{D97E9F05-F6CF-4373-9CED-6CC89A8806B1}"/>
    <cellStyle name="20% - Accent2 2 3 2 2 6 3 2" xfId="41919" xr:uid="{88F04250-AB54-4617-9618-A4189A0C4613}"/>
    <cellStyle name="20% - Accent2 2 3 2 2 6 4" xfId="26928" xr:uid="{2BB28B7E-1963-4B52-8B14-5C1609A5AB08}"/>
    <cellStyle name="20% - Accent2 2 3 2 2 7" xfId="8194" xr:uid="{5A3C5EB1-8B6D-4F64-A7C3-E687EB5448A5}"/>
    <cellStyle name="20% - Accent2 2 3 2 2 7 2" xfId="30678" xr:uid="{068BDBEF-0F0B-4DE8-BD47-41DF2B19ECB0}"/>
    <cellStyle name="20% - Accent2 2 3 2 2 8" xfId="15689" xr:uid="{009D4BBC-6FF0-4469-8C1A-9B3252802E3D}"/>
    <cellStyle name="20% - Accent2 2 3 2 2 8 2" xfId="38173" xr:uid="{D8906354-F621-4E0D-8646-C7C4F48FE866}"/>
    <cellStyle name="20% - Accent2 2 3 2 2 9" xfId="23182" xr:uid="{D1B28E26-0941-41DE-9DB7-E3B9DAD24B32}"/>
    <cellStyle name="20% - Accent2 2 3 2 3" xfId="804" xr:uid="{F0AF0A4F-0800-4F90-923F-8DCA740A92C2}"/>
    <cellStyle name="20% - Accent2 2 3 2 3 2" xfId="1445" xr:uid="{CD7D63C9-F8F1-4E53-946E-38EB397F9FDD}"/>
    <cellStyle name="20% - Accent2 2 3 2 3 2 2" xfId="2696" xr:uid="{A529AA9B-6679-433B-8904-F4D4E04D0486}"/>
    <cellStyle name="20% - Accent2 2 3 2 3 2 2 2" xfId="6459" xr:uid="{D812C965-DC36-46E1-BC49-55B104BAF1FD}"/>
    <cellStyle name="20% - Accent2 2 3 2 3 2 2 2 2" xfId="13971" xr:uid="{5C76CA9F-D970-4BBA-948F-C8049AB50900}"/>
    <cellStyle name="20% - Accent2 2 3 2 3 2 2 2 2 2" xfId="36455" xr:uid="{D4C8A9CB-D1FF-4C9C-B57F-701CF028EFD8}"/>
    <cellStyle name="20% - Accent2 2 3 2 3 2 2 2 3" xfId="21466" xr:uid="{B4EADCD7-0570-4E59-B432-42CEBEE57937}"/>
    <cellStyle name="20% - Accent2 2 3 2 3 2 2 2 3 2" xfId="43950" xr:uid="{59F05F6F-9F2A-44D7-BF0B-612AB2AF17E3}"/>
    <cellStyle name="20% - Accent2 2 3 2 3 2 2 2 4" xfId="28959" xr:uid="{B32F09B3-E26A-4CA8-85C5-DDD3212A63F8}"/>
    <cellStyle name="20% - Accent2 2 3 2 3 2 2 3" xfId="10225" xr:uid="{4ADA3790-56E8-4267-A79C-33C6C398D238}"/>
    <cellStyle name="20% - Accent2 2 3 2 3 2 2 3 2" xfId="32709" xr:uid="{3A97FBD6-85A1-4089-8A9C-C46287C33620}"/>
    <cellStyle name="20% - Accent2 2 3 2 3 2 2 4" xfId="17720" xr:uid="{E054086C-43A0-4437-BB93-0A18EB3CEFFF}"/>
    <cellStyle name="20% - Accent2 2 3 2 3 2 2 4 2" xfId="40204" xr:uid="{D1C483A0-18C1-4D4D-8E2F-5DA55815AFC4}"/>
    <cellStyle name="20% - Accent2 2 3 2 3 2 2 5" xfId="25213" xr:uid="{7E86CAF2-AA6E-4438-A188-A2693621DFE7}"/>
    <cellStyle name="20% - Accent2 2 3 2 3 2 3" xfId="3944" xr:uid="{7A2A14A8-5AD5-4C3E-BB30-E3E85075EE51}"/>
    <cellStyle name="20% - Accent2 2 3 2 3 2 3 2" xfId="7706" xr:uid="{82CFB3DF-3367-4BA1-97DA-34619BC0501E}"/>
    <cellStyle name="20% - Accent2 2 3 2 3 2 3 2 2" xfId="15218" xr:uid="{95C6AB19-D435-48CA-85D0-33F33CF55E82}"/>
    <cellStyle name="20% - Accent2 2 3 2 3 2 3 2 2 2" xfId="37702" xr:uid="{D2430856-64A8-4F68-AE5E-43F063DBBB94}"/>
    <cellStyle name="20% - Accent2 2 3 2 3 2 3 2 3" xfId="22713" xr:uid="{B074EB45-00DC-41F7-8A56-7051480BD838}"/>
    <cellStyle name="20% - Accent2 2 3 2 3 2 3 2 3 2" xfId="45197" xr:uid="{549D33C1-1F16-4ECC-BBD6-4539FAA63200}"/>
    <cellStyle name="20% - Accent2 2 3 2 3 2 3 2 4" xfId="30206" xr:uid="{D22101AC-5C4F-4014-85CD-310875E03438}"/>
    <cellStyle name="20% - Accent2 2 3 2 3 2 3 3" xfId="11472" xr:uid="{9AC86A01-F4E0-451F-9AD8-1522D1EB7822}"/>
    <cellStyle name="20% - Accent2 2 3 2 3 2 3 3 2" xfId="33956" xr:uid="{3104B444-F7D3-4A53-A563-7538EF2BB19D}"/>
    <cellStyle name="20% - Accent2 2 3 2 3 2 3 4" xfId="18967" xr:uid="{B1CB0E38-A6DE-4C27-8BF3-D4D77731CD70}"/>
    <cellStyle name="20% - Accent2 2 3 2 3 2 3 4 2" xfId="41451" xr:uid="{DE7C48BC-E359-433F-8EDB-72BF95A41AB6}"/>
    <cellStyle name="20% - Accent2 2 3 2 3 2 3 5" xfId="26460" xr:uid="{9596BAF7-545F-4BDA-86FD-FA11BDD9BA8D}"/>
    <cellStyle name="20% - Accent2 2 3 2 3 2 4" xfId="5212" xr:uid="{6FDA2C02-3C5F-4121-8791-ED489B9F2230}"/>
    <cellStyle name="20% - Accent2 2 3 2 3 2 4 2" xfId="12724" xr:uid="{A0B7A9FA-4318-46CC-95DE-F4262F292236}"/>
    <cellStyle name="20% - Accent2 2 3 2 3 2 4 2 2" xfId="35208" xr:uid="{07D8A2F8-6965-438C-84F7-8485CEC0E954}"/>
    <cellStyle name="20% - Accent2 2 3 2 3 2 4 3" xfId="20219" xr:uid="{45CCA2F2-6661-433E-822E-C40A800C9A72}"/>
    <cellStyle name="20% - Accent2 2 3 2 3 2 4 3 2" xfId="42703" xr:uid="{EED4F447-F4F7-4853-90E1-68F5DBC72EDE}"/>
    <cellStyle name="20% - Accent2 2 3 2 3 2 4 4" xfId="27712" xr:uid="{C6796C0E-09BA-4FE9-8ECF-3373350B8CA7}"/>
    <cellStyle name="20% - Accent2 2 3 2 3 2 5" xfId="8978" xr:uid="{A9C5D52E-8FBD-4EC6-9358-3144D6BFCFB2}"/>
    <cellStyle name="20% - Accent2 2 3 2 3 2 5 2" xfId="31462" xr:uid="{2A4836CF-1657-44D8-8DA9-9D40CB46D9CE}"/>
    <cellStyle name="20% - Accent2 2 3 2 3 2 6" xfId="16473" xr:uid="{001F406E-B84C-4588-93E8-929B2BBA01B9}"/>
    <cellStyle name="20% - Accent2 2 3 2 3 2 6 2" xfId="38957" xr:uid="{10D27DEC-26E1-44AC-9043-C5227456A90B}"/>
    <cellStyle name="20% - Accent2 2 3 2 3 2 7" xfId="23966" xr:uid="{37B1EAA5-D0D5-49D9-893D-6638432C24D0}"/>
    <cellStyle name="20% - Accent2 2 3 2 3 3" xfId="2068" xr:uid="{0335B302-B645-472D-A3DD-4E4D71277133}"/>
    <cellStyle name="20% - Accent2 2 3 2 3 3 2" xfId="5835" xr:uid="{9EB3443A-4A4D-4942-9839-E5CC1097DD88}"/>
    <cellStyle name="20% - Accent2 2 3 2 3 3 2 2" xfId="13347" xr:uid="{7A0AC23C-DB5C-4C69-B5B7-AC4B96A9323F}"/>
    <cellStyle name="20% - Accent2 2 3 2 3 3 2 2 2" xfId="35831" xr:uid="{5DB87B30-7B32-4199-BCBF-415B9BD8AD6E}"/>
    <cellStyle name="20% - Accent2 2 3 2 3 3 2 3" xfId="20842" xr:uid="{F0E74C1E-6CC0-425E-82AE-34C1A15E35D7}"/>
    <cellStyle name="20% - Accent2 2 3 2 3 3 2 3 2" xfId="43326" xr:uid="{3DE2BCBF-AD78-4573-AF29-ECFE61DB983C}"/>
    <cellStyle name="20% - Accent2 2 3 2 3 3 2 4" xfId="28335" xr:uid="{20C8491B-4943-4C1B-8239-C6395438FAE7}"/>
    <cellStyle name="20% - Accent2 2 3 2 3 3 3" xfId="9601" xr:uid="{4AB63CB7-CFD0-434C-B8B2-84762C986CFB}"/>
    <cellStyle name="20% - Accent2 2 3 2 3 3 3 2" xfId="32085" xr:uid="{233BA713-4AD6-48D7-964E-EAE064E4807C}"/>
    <cellStyle name="20% - Accent2 2 3 2 3 3 4" xfId="17096" xr:uid="{107A9877-8A68-4FE6-B37E-1E07299C5111}"/>
    <cellStyle name="20% - Accent2 2 3 2 3 3 4 2" xfId="39580" xr:uid="{E47E98E9-71D5-4817-BB56-CF56583745A8}"/>
    <cellStyle name="20% - Accent2 2 3 2 3 3 5" xfId="24589" xr:uid="{5BDEAA3F-FF4F-427A-9BC6-B73D3D5B733A}"/>
    <cellStyle name="20% - Accent2 2 3 2 3 4" xfId="3320" xr:uid="{02945FA9-8A48-4CC2-8B98-653042CEF410}"/>
    <cellStyle name="20% - Accent2 2 3 2 3 4 2" xfId="7082" xr:uid="{D4D7D9E4-8FB2-48BC-8E37-E901D9434C76}"/>
    <cellStyle name="20% - Accent2 2 3 2 3 4 2 2" xfId="14594" xr:uid="{4F1ECCE4-46A6-424F-8CAA-C526B5897841}"/>
    <cellStyle name="20% - Accent2 2 3 2 3 4 2 2 2" xfId="37078" xr:uid="{75D0A163-9B14-429C-8E98-8D5F68D3D76D}"/>
    <cellStyle name="20% - Accent2 2 3 2 3 4 2 3" xfId="22089" xr:uid="{C7EB498C-458B-4477-BCD0-D2710D1360D8}"/>
    <cellStyle name="20% - Accent2 2 3 2 3 4 2 3 2" xfId="44573" xr:uid="{A37AE8AB-F5C6-4BD0-86FC-FD781FBA8B9D}"/>
    <cellStyle name="20% - Accent2 2 3 2 3 4 2 4" xfId="29582" xr:uid="{E73BF5CC-110F-4F2E-8268-A9DC613778AD}"/>
    <cellStyle name="20% - Accent2 2 3 2 3 4 3" xfId="10848" xr:uid="{ABA5016B-4B05-4F2F-AFDA-7977C19C39AF}"/>
    <cellStyle name="20% - Accent2 2 3 2 3 4 3 2" xfId="33332" xr:uid="{FDF8832F-848D-4C5C-964B-4E09CEE8DD7E}"/>
    <cellStyle name="20% - Accent2 2 3 2 3 4 4" xfId="18343" xr:uid="{4D18FA6E-792A-43F2-AE51-8613AAABE392}"/>
    <cellStyle name="20% - Accent2 2 3 2 3 4 4 2" xfId="40827" xr:uid="{83F66EE1-DBED-4EA8-9E58-82EAD1DC997A}"/>
    <cellStyle name="20% - Accent2 2 3 2 3 4 5" xfId="25836" xr:uid="{A8BBA9E2-9BB7-48ED-8E04-E8A7ECB3BC97}"/>
    <cellStyle name="20% - Accent2 2 3 2 3 5" xfId="4588" xr:uid="{494AE7F1-63CE-41DE-A0BE-CE3D4BA3F850}"/>
    <cellStyle name="20% - Accent2 2 3 2 3 5 2" xfId="12100" xr:uid="{A7A1B6D0-3E2A-4011-8894-274DFBA2626C}"/>
    <cellStyle name="20% - Accent2 2 3 2 3 5 2 2" xfId="34584" xr:uid="{6614E200-6E1F-4801-810A-B37060420095}"/>
    <cellStyle name="20% - Accent2 2 3 2 3 5 3" xfId="19595" xr:uid="{44C16103-C5E8-4BD3-858D-9CFD243ED2C4}"/>
    <cellStyle name="20% - Accent2 2 3 2 3 5 3 2" xfId="42079" xr:uid="{5CB41862-4693-41B4-B6C3-D95BAEB83693}"/>
    <cellStyle name="20% - Accent2 2 3 2 3 5 4" xfId="27088" xr:uid="{5C7ABDC8-8F48-4D77-9A92-44F8B28CC44A}"/>
    <cellStyle name="20% - Accent2 2 3 2 3 6" xfId="8354" xr:uid="{CDDEBEA2-7F93-48CD-B62A-47C8E347E17E}"/>
    <cellStyle name="20% - Accent2 2 3 2 3 6 2" xfId="30838" xr:uid="{3CB500DA-702B-4EB5-A266-66766B1450D9}"/>
    <cellStyle name="20% - Accent2 2 3 2 3 7" xfId="15849" xr:uid="{4BD8967D-C4D2-430A-8CC6-9CCBF3518D96}"/>
    <cellStyle name="20% - Accent2 2 3 2 3 7 2" xfId="38333" xr:uid="{30BBFEC2-003D-43EE-B980-6FD1C1EEA54D}"/>
    <cellStyle name="20% - Accent2 2 3 2 3 8" xfId="23342" xr:uid="{0219C63F-FBB3-40A9-8C61-B8E86F1E43F7}"/>
    <cellStyle name="20% - Accent2 2 3 2 4" xfId="1131" xr:uid="{22B6F773-9B73-48D3-AEC0-56659B473510}"/>
    <cellStyle name="20% - Accent2 2 3 2 4 2" xfId="2382" xr:uid="{13E61D51-8EFA-4737-B6C7-1E68EBD13C7C}"/>
    <cellStyle name="20% - Accent2 2 3 2 4 2 2" xfId="6145" xr:uid="{3EE74E19-94E6-416D-9D09-811DA370E3C2}"/>
    <cellStyle name="20% - Accent2 2 3 2 4 2 2 2" xfId="13657" xr:uid="{0CBB3E4B-4E8E-48A4-B97A-59B3105A04E3}"/>
    <cellStyle name="20% - Accent2 2 3 2 4 2 2 2 2" xfId="36141" xr:uid="{2DBCF4A6-1571-4D37-85E6-AD1904C71417}"/>
    <cellStyle name="20% - Accent2 2 3 2 4 2 2 3" xfId="21152" xr:uid="{23D84F16-01E9-4B11-BD7B-5863F0623EB8}"/>
    <cellStyle name="20% - Accent2 2 3 2 4 2 2 3 2" xfId="43636" xr:uid="{AAAD9BB6-84C1-4BA6-8691-D6C8BFD819C4}"/>
    <cellStyle name="20% - Accent2 2 3 2 4 2 2 4" xfId="28645" xr:uid="{6A1F4A29-9A5C-4FE4-A6CF-49F6B18C769F}"/>
    <cellStyle name="20% - Accent2 2 3 2 4 2 3" xfId="9911" xr:uid="{7462F50E-7CF0-4370-B360-A93EDF42FC2B}"/>
    <cellStyle name="20% - Accent2 2 3 2 4 2 3 2" xfId="32395" xr:uid="{F0EF0CCE-5EE0-4ABD-BD0E-C33EED0CF5A4}"/>
    <cellStyle name="20% - Accent2 2 3 2 4 2 4" xfId="17406" xr:uid="{50816065-216D-43B1-94E9-2CDF9526DA01}"/>
    <cellStyle name="20% - Accent2 2 3 2 4 2 4 2" xfId="39890" xr:uid="{FFC8D9D8-9BBB-4A81-8DAB-2EFDACAD246B}"/>
    <cellStyle name="20% - Accent2 2 3 2 4 2 5" xfId="24899" xr:uid="{E7C07F0B-88E2-452F-BEB9-57F94EB33326}"/>
    <cellStyle name="20% - Accent2 2 3 2 4 3" xfId="3630" xr:uid="{204106F2-FC94-4273-AB1E-7D70FFC3FAF9}"/>
    <cellStyle name="20% - Accent2 2 3 2 4 3 2" xfId="7392" xr:uid="{5D51A29B-DA1E-4E59-B7C0-1B1F06019E9D}"/>
    <cellStyle name="20% - Accent2 2 3 2 4 3 2 2" xfId="14904" xr:uid="{B621676B-3AA8-433C-95EA-634DF2C8380A}"/>
    <cellStyle name="20% - Accent2 2 3 2 4 3 2 2 2" xfId="37388" xr:uid="{41DDAD5D-A645-4145-8431-5F9C306E3849}"/>
    <cellStyle name="20% - Accent2 2 3 2 4 3 2 3" xfId="22399" xr:uid="{457CB2D7-DC5B-4B09-B93A-E006D2A9FFDA}"/>
    <cellStyle name="20% - Accent2 2 3 2 4 3 2 3 2" xfId="44883" xr:uid="{902FE8FC-9D95-4962-9EB0-6957BD9FB032}"/>
    <cellStyle name="20% - Accent2 2 3 2 4 3 2 4" xfId="29892" xr:uid="{8C93069F-C3D0-4FEC-A146-81E5609748A0}"/>
    <cellStyle name="20% - Accent2 2 3 2 4 3 3" xfId="11158" xr:uid="{214080C5-BA44-47A3-8870-B0B2F9B55B95}"/>
    <cellStyle name="20% - Accent2 2 3 2 4 3 3 2" xfId="33642" xr:uid="{63A5C948-7D1F-4D1C-A858-FD0709CFCFA1}"/>
    <cellStyle name="20% - Accent2 2 3 2 4 3 4" xfId="18653" xr:uid="{8A041B35-D610-40D3-9B0B-BD9380D5E6B3}"/>
    <cellStyle name="20% - Accent2 2 3 2 4 3 4 2" xfId="41137" xr:uid="{9CF2D932-4963-4042-B0BF-A70017E23710}"/>
    <cellStyle name="20% - Accent2 2 3 2 4 3 5" xfId="26146" xr:uid="{67B3B980-F735-4836-B5C4-999DCC95F1DC}"/>
    <cellStyle name="20% - Accent2 2 3 2 4 4" xfId="4898" xr:uid="{C78F5C99-BB02-4463-A520-EDE2F86B4A5A}"/>
    <cellStyle name="20% - Accent2 2 3 2 4 4 2" xfId="12410" xr:uid="{A9E35961-F908-400B-9908-F0E54EB020D2}"/>
    <cellStyle name="20% - Accent2 2 3 2 4 4 2 2" xfId="34894" xr:uid="{AC4C045B-2330-4A4A-AA6B-C4CB7C16F8EA}"/>
    <cellStyle name="20% - Accent2 2 3 2 4 4 3" xfId="19905" xr:uid="{49498B62-1ED3-44D7-8A9B-E9D72C830DD6}"/>
    <cellStyle name="20% - Accent2 2 3 2 4 4 3 2" xfId="42389" xr:uid="{E57010AF-9E8B-424A-A94C-D31A6A239091}"/>
    <cellStyle name="20% - Accent2 2 3 2 4 4 4" xfId="27398" xr:uid="{555436C9-98CB-4A89-A66B-7EDEA761BC60}"/>
    <cellStyle name="20% - Accent2 2 3 2 4 5" xfId="8664" xr:uid="{29704CF8-A91C-4D52-812C-7F04B7D43DB3}"/>
    <cellStyle name="20% - Accent2 2 3 2 4 5 2" xfId="31148" xr:uid="{DF3073EC-32A2-4E94-B1D7-3DF6D004BF66}"/>
    <cellStyle name="20% - Accent2 2 3 2 4 6" xfId="16159" xr:uid="{07C6E2A9-BBA0-4190-9BBD-DA93C9CCF832}"/>
    <cellStyle name="20% - Accent2 2 3 2 4 6 2" xfId="38643" xr:uid="{F70CEDF7-1DFF-4EE4-BE30-05DF72F9CC9D}"/>
    <cellStyle name="20% - Accent2 2 3 2 4 7" xfId="23652" xr:uid="{0AA80427-037E-46AF-83CC-CBDF8B024C03}"/>
    <cellStyle name="20% - Accent2 2 3 2 5" xfId="1754" xr:uid="{DF2E8CE7-FE36-43D9-ACAD-9359222F0086}"/>
    <cellStyle name="20% - Accent2 2 3 2 5 2" xfId="5521" xr:uid="{1D9D05F6-27EC-452F-BD66-27E410F1094C}"/>
    <cellStyle name="20% - Accent2 2 3 2 5 2 2" xfId="13033" xr:uid="{52BC3217-8CDE-46B6-A686-6CD91475F8E4}"/>
    <cellStyle name="20% - Accent2 2 3 2 5 2 2 2" xfId="35517" xr:uid="{E4D01605-240B-42B9-9271-BC08BBEEDF99}"/>
    <cellStyle name="20% - Accent2 2 3 2 5 2 3" xfId="20528" xr:uid="{E1799320-457D-4233-920A-6A0F44722D7C}"/>
    <cellStyle name="20% - Accent2 2 3 2 5 2 3 2" xfId="43012" xr:uid="{4F939855-129C-46DE-979A-AA1C7493E042}"/>
    <cellStyle name="20% - Accent2 2 3 2 5 2 4" xfId="28021" xr:uid="{556282F6-AC1E-43A1-9CFE-EA13D6E25B54}"/>
    <cellStyle name="20% - Accent2 2 3 2 5 3" xfId="9287" xr:uid="{BCFE69B5-F6C7-4497-BCA7-FA8E64BC494C}"/>
    <cellStyle name="20% - Accent2 2 3 2 5 3 2" xfId="31771" xr:uid="{B7B8F3D6-E9A7-48CC-940D-2F5C130C173B}"/>
    <cellStyle name="20% - Accent2 2 3 2 5 4" xfId="16782" xr:uid="{D8995E07-2DA0-4462-B403-EB4986666254}"/>
    <cellStyle name="20% - Accent2 2 3 2 5 4 2" xfId="39266" xr:uid="{C773BD6D-69F6-470A-9BD1-D2E91F691BC5}"/>
    <cellStyle name="20% - Accent2 2 3 2 5 5" xfId="24275" xr:uid="{2A84FE6C-9D66-49E6-8BE6-2E4C8D989433}"/>
    <cellStyle name="20% - Accent2 2 3 2 6" xfId="3006" xr:uid="{BC08DE18-B37E-4CA5-A189-73C8AF4AA27B}"/>
    <cellStyle name="20% - Accent2 2 3 2 6 2" xfId="6768" xr:uid="{2EF4B7A2-921B-4163-B887-98AD5E049607}"/>
    <cellStyle name="20% - Accent2 2 3 2 6 2 2" xfId="14280" xr:uid="{F58D4192-6CE9-4B28-8E7C-FEF46E73A3FA}"/>
    <cellStyle name="20% - Accent2 2 3 2 6 2 2 2" xfId="36764" xr:uid="{A0C62124-CC8F-457B-BC73-F8053D250BDE}"/>
    <cellStyle name="20% - Accent2 2 3 2 6 2 3" xfId="21775" xr:uid="{0C7538EA-CB7C-45F6-829F-BDDC2BDE6CFF}"/>
    <cellStyle name="20% - Accent2 2 3 2 6 2 3 2" xfId="44259" xr:uid="{2C58A7E8-15B5-45A5-9C49-92DE6D323E19}"/>
    <cellStyle name="20% - Accent2 2 3 2 6 2 4" xfId="29268" xr:uid="{D6CB6B9B-C882-4AE8-9863-6BCD9EC605C2}"/>
    <cellStyle name="20% - Accent2 2 3 2 6 3" xfId="10534" xr:uid="{67AC3C38-6640-4C9B-96B4-0B254419A790}"/>
    <cellStyle name="20% - Accent2 2 3 2 6 3 2" xfId="33018" xr:uid="{475A021A-064E-43FE-968E-5A9A95FDB279}"/>
    <cellStyle name="20% - Accent2 2 3 2 6 4" xfId="18029" xr:uid="{1273692E-1D20-4028-8C09-A24997CE949C}"/>
    <cellStyle name="20% - Accent2 2 3 2 6 4 2" xfId="40513" xr:uid="{AE53BB3E-3BC9-4409-B82E-90D70A32DEF0}"/>
    <cellStyle name="20% - Accent2 2 3 2 6 5" xfId="25522" xr:uid="{E3FA028A-AC1C-4E0E-95EA-EB37E44581E2}"/>
    <cellStyle name="20% - Accent2 2 3 2 7" xfId="4274" xr:uid="{4B948B6F-D5C8-4138-936E-85C7BE29F607}"/>
    <cellStyle name="20% - Accent2 2 3 2 7 2" xfId="11786" xr:uid="{F440E4F8-1A68-44FB-A342-2245497C8E86}"/>
    <cellStyle name="20% - Accent2 2 3 2 7 2 2" xfId="34270" xr:uid="{29FC4E47-5929-4445-B4FB-47F381F5AB4B}"/>
    <cellStyle name="20% - Accent2 2 3 2 7 3" xfId="19281" xr:uid="{ABD2E365-C52D-4863-8BA4-2B19F1E7FCCD}"/>
    <cellStyle name="20% - Accent2 2 3 2 7 3 2" xfId="41765" xr:uid="{8AC53839-A2D9-47B0-BEB3-03DF2085AC23}"/>
    <cellStyle name="20% - Accent2 2 3 2 7 4" xfId="26774" xr:uid="{B0ECD9D6-14D7-4291-958A-D0E5FFB2FC54}"/>
    <cellStyle name="20% - Accent2 2 3 2 8" xfId="8040" xr:uid="{4CFE0844-C69C-4EFB-918E-C4B7DF60178A}"/>
    <cellStyle name="20% - Accent2 2 3 2 8 2" xfId="30524" xr:uid="{469A17B0-B841-4F62-A36A-28E1515B9DC8}"/>
    <cellStyle name="20% - Accent2 2 3 2 9" xfId="15535" xr:uid="{B11389A1-BD31-4486-B678-8A774487293E}"/>
    <cellStyle name="20% - Accent2 2 3 2 9 2" xfId="38019" xr:uid="{CA7BC5DB-E255-482B-AEEC-E7CD78374E53}"/>
    <cellStyle name="20% - Accent2 2 3 3" xfId="536" xr:uid="{E25861B3-2327-4278-8A0E-69AE6799E28B}"/>
    <cellStyle name="20% - Accent2 2 3 3 2" xfId="881" xr:uid="{70BDFAF3-2500-4798-9A88-4D114EBC7CEF}"/>
    <cellStyle name="20% - Accent2 2 3 3 2 2" xfId="1521" xr:uid="{85A4047F-DD03-41E8-8283-BBB80DE2A16D}"/>
    <cellStyle name="20% - Accent2 2 3 3 2 2 2" xfId="2772" xr:uid="{55C511B2-D256-4E7F-A7C2-82C977360E76}"/>
    <cellStyle name="20% - Accent2 2 3 3 2 2 2 2" xfId="6535" xr:uid="{A6695C69-998D-4283-9863-A12648A300BF}"/>
    <cellStyle name="20% - Accent2 2 3 3 2 2 2 2 2" xfId="14047" xr:uid="{EFE9F87E-D339-4043-B465-0BF81D2F7907}"/>
    <cellStyle name="20% - Accent2 2 3 3 2 2 2 2 2 2" xfId="36531" xr:uid="{B791B035-774E-4D87-BF77-943D879766ED}"/>
    <cellStyle name="20% - Accent2 2 3 3 2 2 2 2 3" xfId="21542" xr:uid="{1041FEF8-3F51-4405-A673-5622EB447BD3}"/>
    <cellStyle name="20% - Accent2 2 3 3 2 2 2 2 3 2" xfId="44026" xr:uid="{CA60777F-911A-432B-83C1-720B89047921}"/>
    <cellStyle name="20% - Accent2 2 3 3 2 2 2 2 4" xfId="29035" xr:uid="{134A248B-C1DF-4A6B-BF8A-DBF1D270587B}"/>
    <cellStyle name="20% - Accent2 2 3 3 2 2 2 3" xfId="10301" xr:uid="{774F25FB-A6A9-4584-9AFA-C92D3380B302}"/>
    <cellStyle name="20% - Accent2 2 3 3 2 2 2 3 2" xfId="32785" xr:uid="{58FE3D35-B929-4011-91D2-F85B4F962550}"/>
    <cellStyle name="20% - Accent2 2 3 3 2 2 2 4" xfId="17796" xr:uid="{F3CD62E9-5C4D-4F92-BE7D-5AE27C0F8514}"/>
    <cellStyle name="20% - Accent2 2 3 3 2 2 2 4 2" xfId="40280" xr:uid="{51899A29-EE5B-44B9-AE7E-0BD01BED8E84}"/>
    <cellStyle name="20% - Accent2 2 3 3 2 2 2 5" xfId="25289" xr:uid="{C9C06F0D-FA20-408E-9418-C09094E871C9}"/>
    <cellStyle name="20% - Accent2 2 3 3 2 2 3" xfId="4020" xr:uid="{4B22FB13-F558-4985-BBC8-E93153DEEBEA}"/>
    <cellStyle name="20% - Accent2 2 3 3 2 2 3 2" xfId="7782" xr:uid="{459AA45C-634C-4E88-AD8B-5774CF40763C}"/>
    <cellStyle name="20% - Accent2 2 3 3 2 2 3 2 2" xfId="15294" xr:uid="{661975B6-D412-4580-BF68-3BAB233B1B4C}"/>
    <cellStyle name="20% - Accent2 2 3 3 2 2 3 2 2 2" xfId="37778" xr:uid="{628D79AA-425C-49BB-BEF4-8182A256749B}"/>
    <cellStyle name="20% - Accent2 2 3 3 2 2 3 2 3" xfId="22789" xr:uid="{F0897F39-FC15-4561-8CB2-E3B98CF47E78}"/>
    <cellStyle name="20% - Accent2 2 3 3 2 2 3 2 3 2" xfId="45273" xr:uid="{123CB69B-9E9D-4EE6-B369-85CB8C3DAB85}"/>
    <cellStyle name="20% - Accent2 2 3 3 2 2 3 2 4" xfId="30282" xr:uid="{DF836533-2098-4906-A1CA-C1DA3E3A4F25}"/>
    <cellStyle name="20% - Accent2 2 3 3 2 2 3 3" xfId="11548" xr:uid="{0DAA8000-6A75-4E95-B964-D04A83C440A8}"/>
    <cellStyle name="20% - Accent2 2 3 3 2 2 3 3 2" xfId="34032" xr:uid="{FB526D9A-D1C4-4EA6-9856-09FAF3BE5192}"/>
    <cellStyle name="20% - Accent2 2 3 3 2 2 3 4" xfId="19043" xr:uid="{C70DF432-8D7E-4BDB-9578-83A83444EB4E}"/>
    <cellStyle name="20% - Accent2 2 3 3 2 2 3 4 2" xfId="41527" xr:uid="{40475ECB-88D7-4732-BE92-09199C3230F1}"/>
    <cellStyle name="20% - Accent2 2 3 3 2 2 3 5" xfId="26536" xr:uid="{939EE34C-3DA3-43C8-9EC6-464F8501478D}"/>
    <cellStyle name="20% - Accent2 2 3 3 2 2 4" xfId="5288" xr:uid="{EC29DE59-DFE5-4101-96F5-60A9FFECD272}"/>
    <cellStyle name="20% - Accent2 2 3 3 2 2 4 2" xfId="12800" xr:uid="{5348677C-31E7-4F8E-8D35-941A6553EFC1}"/>
    <cellStyle name="20% - Accent2 2 3 3 2 2 4 2 2" xfId="35284" xr:uid="{7D77684D-31F6-4746-A26B-250DD1B10BE2}"/>
    <cellStyle name="20% - Accent2 2 3 3 2 2 4 3" xfId="20295" xr:uid="{717ED7C5-CCD0-462A-9208-A54D3223EEB0}"/>
    <cellStyle name="20% - Accent2 2 3 3 2 2 4 3 2" xfId="42779" xr:uid="{5EA1443E-ECC6-4BF9-9FA0-140606572D37}"/>
    <cellStyle name="20% - Accent2 2 3 3 2 2 4 4" xfId="27788" xr:uid="{8B7BA28C-FBCF-41ED-9C09-02EA107F6811}"/>
    <cellStyle name="20% - Accent2 2 3 3 2 2 5" xfId="9054" xr:uid="{193FFE85-6395-443E-84EC-2D2D5161A25B}"/>
    <cellStyle name="20% - Accent2 2 3 3 2 2 5 2" xfId="31538" xr:uid="{4AEB479C-1E55-4750-BAED-6DE2D928244C}"/>
    <cellStyle name="20% - Accent2 2 3 3 2 2 6" xfId="16549" xr:uid="{F0821A33-D736-458F-905B-297378D8FB26}"/>
    <cellStyle name="20% - Accent2 2 3 3 2 2 6 2" xfId="39033" xr:uid="{502EA4F4-D151-4E45-9617-205DC66814E4}"/>
    <cellStyle name="20% - Accent2 2 3 3 2 2 7" xfId="24042" xr:uid="{51E7E952-2932-4034-B39B-78050E8EDE7A}"/>
    <cellStyle name="20% - Accent2 2 3 3 2 3" xfId="2144" xr:uid="{14EE0A89-3F53-4C5F-BB8E-4607A723594B}"/>
    <cellStyle name="20% - Accent2 2 3 3 2 3 2" xfId="5911" xr:uid="{3B708EF2-F6D9-4711-9045-6B29D2D0D2ED}"/>
    <cellStyle name="20% - Accent2 2 3 3 2 3 2 2" xfId="13423" xr:uid="{5168E147-05F2-417D-A3F7-7A63E7D7F53D}"/>
    <cellStyle name="20% - Accent2 2 3 3 2 3 2 2 2" xfId="35907" xr:uid="{822C4BAE-063C-4419-8E79-0DFE29E9C309}"/>
    <cellStyle name="20% - Accent2 2 3 3 2 3 2 3" xfId="20918" xr:uid="{BADB3B91-586B-4BCE-9652-6A1A683D8810}"/>
    <cellStyle name="20% - Accent2 2 3 3 2 3 2 3 2" xfId="43402" xr:uid="{75F182E6-BCB7-4F4F-B0EC-170201FDE96A}"/>
    <cellStyle name="20% - Accent2 2 3 3 2 3 2 4" xfId="28411" xr:uid="{63CE044B-4B97-4928-9D16-3F6187452F99}"/>
    <cellStyle name="20% - Accent2 2 3 3 2 3 3" xfId="9677" xr:uid="{A1526852-3180-4758-9D1E-348F2136C26F}"/>
    <cellStyle name="20% - Accent2 2 3 3 2 3 3 2" xfId="32161" xr:uid="{EB017C99-44DD-4F29-ABE1-EF0A011961E4}"/>
    <cellStyle name="20% - Accent2 2 3 3 2 3 4" xfId="17172" xr:uid="{B55ACB66-EAB2-47CE-B8E2-F16DB1BD59CE}"/>
    <cellStyle name="20% - Accent2 2 3 3 2 3 4 2" xfId="39656" xr:uid="{742E31B6-C359-42E1-A4F3-BBEB3EE87DC9}"/>
    <cellStyle name="20% - Accent2 2 3 3 2 3 5" xfId="24665" xr:uid="{5966272A-3E56-43CA-96DF-94AD76EA9596}"/>
    <cellStyle name="20% - Accent2 2 3 3 2 4" xfId="3396" xr:uid="{BA7FDA38-3A42-41EE-8D98-C2CF32A1E0E2}"/>
    <cellStyle name="20% - Accent2 2 3 3 2 4 2" xfId="7158" xr:uid="{E8B49A6E-3D69-4762-883B-DA2F627CF370}"/>
    <cellStyle name="20% - Accent2 2 3 3 2 4 2 2" xfId="14670" xr:uid="{22115682-5FE2-4139-AA10-39DA81FAB4AA}"/>
    <cellStyle name="20% - Accent2 2 3 3 2 4 2 2 2" xfId="37154" xr:uid="{4AFE5330-C8B7-4952-A523-6451C0450544}"/>
    <cellStyle name="20% - Accent2 2 3 3 2 4 2 3" xfId="22165" xr:uid="{B3B35B1A-CA9B-40D0-86FE-9B3F2CF7B98E}"/>
    <cellStyle name="20% - Accent2 2 3 3 2 4 2 3 2" xfId="44649" xr:uid="{8088E481-4F89-467F-ABCF-DD5750DEBED4}"/>
    <cellStyle name="20% - Accent2 2 3 3 2 4 2 4" xfId="29658" xr:uid="{C47B0E9C-9375-43A2-BB2D-5DF956A62BB5}"/>
    <cellStyle name="20% - Accent2 2 3 3 2 4 3" xfId="10924" xr:uid="{8C33BE18-B6F1-4A21-973F-C292A81EDA64}"/>
    <cellStyle name="20% - Accent2 2 3 3 2 4 3 2" xfId="33408" xr:uid="{21543457-13FD-4CAE-ACA3-32F9061A96AA}"/>
    <cellStyle name="20% - Accent2 2 3 3 2 4 4" xfId="18419" xr:uid="{EBFDE64B-E4F4-4E1B-B770-7D818F23EB0F}"/>
    <cellStyle name="20% - Accent2 2 3 3 2 4 4 2" xfId="40903" xr:uid="{65811423-A6C9-45F6-8911-7F81CA1BC8A7}"/>
    <cellStyle name="20% - Accent2 2 3 3 2 4 5" xfId="25912" xr:uid="{38961A67-87FD-4DE5-8C4C-04F977F60A4B}"/>
    <cellStyle name="20% - Accent2 2 3 3 2 5" xfId="4664" xr:uid="{0793FBBA-AB55-47B3-B1C8-1B3344169157}"/>
    <cellStyle name="20% - Accent2 2 3 3 2 5 2" xfId="12176" xr:uid="{6B7388C2-B17F-4BAD-91D1-B5EA0796D635}"/>
    <cellStyle name="20% - Accent2 2 3 3 2 5 2 2" xfId="34660" xr:uid="{91F85DDF-1C70-4C70-9995-50673E3EDCC3}"/>
    <cellStyle name="20% - Accent2 2 3 3 2 5 3" xfId="19671" xr:uid="{87660D59-7B24-4D55-A582-A4D9BB921385}"/>
    <cellStyle name="20% - Accent2 2 3 3 2 5 3 2" xfId="42155" xr:uid="{6392B55D-921C-4D56-9CF7-B96979B69897}"/>
    <cellStyle name="20% - Accent2 2 3 3 2 5 4" xfId="27164" xr:uid="{337CEED8-2EA7-4A10-A8E8-E96AF6AE5A5D}"/>
    <cellStyle name="20% - Accent2 2 3 3 2 6" xfId="8430" xr:uid="{BB343D6B-86E8-464D-910B-6545AB0E7DEC}"/>
    <cellStyle name="20% - Accent2 2 3 3 2 6 2" xfId="30914" xr:uid="{B24116FF-3611-486D-B11B-969140F06E64}"/>
    <cellStyle name="20% - Accent2 2 3 3 2 7" xfId="15925" xr:uid="{142E8E1D-9D97-4BF5-A71A-627E973BDD8A}"/>
    <cellStyle name="20% - Accent2 2 3 3 2 7 2" xfId="38409" xr:uid="{C3D900D9-BE24-49CB-BDD8-2B2894F99523}"/>
    <cellStyle name="20% - Accent2 2 3 3 2 8" xfId="23418" xr:uid="{552C2283-8E13-4B89-960E-D678D66DAE5F}"/>
    <cellStyle name="20% - Accent2 2 3 3 3" xfId="1207" xr:uid="{AE97583E-D55E-4446-A9D9-950A93C91591}"/>
    <cellStyle name="20% - Accent2 2 3 3 3 2" xfId="2458" xr:uid="{C0F922FC-1D03-43D5-B0BE-F61EC93D7172}"/>
    <cellStyle name="20% - Accent2 2 3 3 3 2 2" xfId="6221" xr:uid="{3B0FD74D-4B88-4AE8-B51D-FD07248BF6C8}"/>
    <cellStyle name="20% - Accent2 2 3 3 3 2 2 2" xfId="13733" xr:uid="{4B34A03F-B7DD-4871-AD42-D84D62A823D6}"/>
    <cellStyle name="20% - Accent2 2 3 3 3 2 2 2 2" xfId="36217" xr:uid="{2D73BA92-9BC6-4572-B3AF-8B49FF90C794}"/>
    <cellStyle name="20% - Accent2 2 3 3 3 2 2 3" xfId="21228" xr:uid="{2D61206D-AE68-4671-A051-C07DA4FDB490}"/>
    <cellStyle name="20% - Accent2 2 3 3 3 2 2 3 2" xfId="43712" xr:uid="{5F684A7D-3A7B-4257-A938-305E5D4140B3}"/>
    <cellStyle name="20% - Accent2 2 3 3 3 2 2 4" xfId="28721" xr:uid="{78CE14B3-5595-46D5-B7D7-FC91706630AE}"/>
    <cellStyle name="20% - Accent2 2 3 3 3 2 3" xfId="9987" xr:uid="{44C7BFC0-3932-4FA4-8CC6-550D22F949E9}"/>
    <cellStyle name="20% - Accent2 2 3 3 3 2 3 2" xfId="32471" xr:uid="{99A82D78-4778-47F7-ADE5-A44F16E62C36}"/>
    <cellStyle name="20% - Accent2 2 3 3 3 2 4" xfId="17482" xr:uid="{E86BBA41-B94F-47E2-9201-24913143ECDD}"/>
    <cellStyle name="20% - Accent2 2 3 3 3 2 4 2" xfId="39966" xr:uid="{638BE1B6-9371-4E96-992D-6C969779479D}"/>
    <cellStyle name="20% - Accent2 2 3 3 3 2 5" xfId="24975" xr:uid="{4576B046-0503-4C55-B9DF-6154AC80A590}"/>
    <cellStyle name="20% - Accent2 2 3 3 3 3" xfId="3706" xr:uid="{0A2BC250-EB24-423A-97DD-DC0CBB0FBAD2}"/>
    <cellStyle name="20% - Accent2 2 3 3 3 3 2" xfId="7468" xr:uid="{85172AFA-655D-4FB2-B71C-3D05BE2223AF}"/>
    <cellStyle name="20% - Accent2 2 3 3 3 3 2 2" xfId="14980" xr:uid="{0DFED8AD-3AF1-4240-A109-59EEEB3ADACA}"/>
    <cellStyle name="20% - Accent2 2 3 3 3 3 2 2 2" xfId="37464" xr:uid="{89714DA8-EE63-4E91-943B-D422A06427D1}"/>
    <cellStyle name="20% - Accent2 2 3 3 3 3 2 3" xfId="22475" xr:uid="{73CD74F7-A809-4414-AEEE-C0B6D0686395}"/>
    <cellStyle name="20% - Accent2 2 3 3 3 3 2 3 2" xfId="44959" xr:uid="{82CCB3E1-A967-4BF8-B50A-C3A7C5B0EABA}"/>
    <cellStyle name="20% - Accent2 2 3 3 3 3 2 4" xfId="29968" xr:uid="{73FFAF46-63DD-48E1-BBD4-9A7D5DFF9737}"/>
    <cellStyle name="20% - Accent2 2 3 3 3 3 3" xfId="11234" xr:uid="{280D51A9-ED9B-4D25-8A61-3F87ECD91AE5}"/>
    <cellStyle name="20% - Accent2 2 3 3 3 3 3 2" xfId="33718" xr:uid="{62ACC4EC-EAA6-4A75-8C61-93587B654C3D}"/>
    <cellStyle name="20% - Accent2 2 3 3 3 3 4" xfId="18729" xr:uid="{4EC0847B-9F92-4029-BC2E-69E79A6CAC08}"/>
    <cellStyle name="20% - Accent2 2 3 3 3 3 4 2" xfId="41213" xr:uid="{48A85DA7-FEEF-49CC-A30C-85637D5E8B50}"/>
    <cellStyle name="20% - Accent2 2 3 3 3 3 5" xfId="26222" xr:uid="{FFBFC8B4-9019-4850-8A13-046CCF379BAD}"/>
    <cellStyle name="20% - Accent2 2 3 3 3 4" xfId="4974" xr:uid="{D199A75B-D9FB-4662-BB35-D0A80DE167E7}"/>
    <cellStyle name="20% - Accent2 2 3 3 3 4 2" xfId="12486" xr:uid="{0746FA67-144C-4E28-8E55-E584A14D35B9}"/>
    <cellStyle name="20% - Accent2 2 3 3 3 4 2 2" xfId="34970" xr:uid="{AC5991EA-352E-459F-87A2-C293DD1117AF}"/>
    <cellStyle name="20% - Accent2 2 3 3 3 4 3" xfId="19981" xr:uid="{9217D488-A5D2-4AA9-B0F8-7BACF8403C96}"/>
    <cellStyle name="20% - Accent2 2 3 3 3 4 3 2" xfId="42465" xr:uid="{9E091CD1-9051-4AD7-AAF6-CF8DD5B35394}"/>
    <cellStyle name="20% - Accent2 2 3 3 3 4 4" xfId="27474" xr:uid="{AC2FDEE9-DCF8-4551-B74F-7A0A023FE84A}"/>
    <cellStyle name="20% - Accent2 2 3 3 3 5" xfId="8740" xr:uid="{B385EAF3-83DF-473C-B24D-AE8C359D21AD}"/>
    <cellStyle name="20% - Accent2 2 3 3 3 5 2" xfId="31224" xr:uid="{4BBD1790-E8F1-4BB1-ADE0-7995A72FD03F}"/>
    <cellStyle name="20% - Accent2 2 3 3 3 6" xfId="16235" xr:uid="{35ADF162-7D90-4073-94B6-FA29071CF0C3}"/>
    <cellStyle name="20% - Accent2 2 3 3 3 6 2" xfId="38719" xr:uid="{6CFEFE2E-963D-497B-B212-10545463B6FD}"/>
    <cellStyle name="20% - Accent2 2 3 3 3 7" xfId="23728" xr:uid="{8AAAF5BC-DBA4-470B-A2A9-86A7D0EE117D}"/>
    <cellStyle name="20% - Accent2 2 3 3 4" xfId="1830" xr:uid="{AEB4F1E0-AE4A-4F6B-8824-B1969DA59E23}"/>
    <cellStyle name="20% - Accent2 2 3 3 4 2" xfId="5597" xr:uid="{015AD1A0-947C-40A3-BC0F-E02D4E6F42F6}"/>
    <cellStyle name="20% - Accent2 2 3 3 4 2 2" xfId="13109" xr:uid="{2809D97A-0BEF-4A6D-A8D5-EB0A2D9865E1}"/>
    <cellStyle name="20% - Accent2 2 3 3 4 2 2 2" xfId="35593" xr:uid="{AB1201AD-3CBF-426B-8413-BB4F41FF5668}"/>
    <cellStyle name="20% - Accent2 2 3 3 4 2 3" xfId="20604" xr:uid="{10E09C6E-87A6-4C5A-812B-B51891259549}"/>
    <cellStyle name="20% - Accent2 2 3 3 4 2 3 2" xfId="43088" xr:uid="{85210725-D058-4DF7-8E6D-E804B78180D3}"/>
    <cellStyle name="20% - Accent2 2 3 3 4 2 4" xfId="28097" xr:uid="{45D56AC8-6953-4F2F-93AB-99FD54E01745}"/>
    <cellStyle name="20% - Accent2 2 3 3 4 3" xfId="9363" xr:uid="{41D88705-ED04-465C-8495-07453A5E1721}"/>
    <cellStyle name="20% - Accent2 2 3 3 4 3 2" xfId="31847" xr:uid="{932F4F63-4E21-4F62-A6D0-773F7A738AC8}"/>
    <cellStyle name="20% - Accent2 2 3 3 4 4" xfId="16858" xr:uid="{A11E2A7A-97E7-471E-8F94-2BF8575634FC}"/>
    <cellStyle name="20% - Accent2 2 3 3 4 4 2" xfId="39342" xr:uid="{600766EB-E6DC-4A56-B9F5-6F8D030EA904}"/>
    <cellStyle name="20% - Accent2 2 3 3 4 5" xfId="24351" xr:uid="{4D2C35FE-4EBC-48C9-9196-E363BD4F6717}"/>
    <cellStyle name="20% - Accent2 2 3 3 5" xfId="3082" xr:uid="{0AFA8FD8-4437-4137-80F3-98C78F340210}"/>
    <cellStyle name="20% - Accent2 2 3 3 5 2" xfId="6844" xr:uid="{2353FCCA-2540-441F-8202-372E92DE6259}"/>
    <cellStyle name="20% - Accent2 2 3 3 5 2 2" xfId="14356" xr:uid="{D04964C3-C0C3-4C48-ACBA-C710129F5184}"/>
    <cellStyle name="20% - Accent2 2 3 3 5 2 2 2" xfId="36840" xr:uid="{9F768223-8BBE-405D-81AD-52FA63B336E5}"/>
    <cellStyle name="20% - Accent2 2 3 3 5 2 3" xfId="21851" xr:uid="{F7AB86BD-7713-4EE7-B680-44FFCAF5CF2D}"/>
    <cellStyle name="20% - Accent2 2 3 3 5 2 3 2" xfId="44335" xr:uid="{51BE1BF1-54C6-4754-8A46-55DC53EDA63F}"/>
    <cellStyle name="20% - Accent2 2 3 3 5 2 4" xfId="29344" xr:uid="{3A18AB9A-86E2-4019-8F33-FB28E9C35A5B}"/>
    <cellStyle name="20% - Accent2 2 3 3 5 3" xfId="10610" xr:uid="{C6F71FF7-FF46-4589-AA26-A8333D7B7014}"/>
    <cellStyle name="20% - Accent2 2 3 3 5 3 2" xfId="33094" xr:uid="{A75B9CCF-4137-4087-B45A-174F612C2067}"/>
    <cellStyle name="20% - Accent2 2 3 3 5 4" xfId="18105" xr:uid="{FE6E4105-8431-4209-AB58-AE2E40E317B3}"/>
    <cellStyle name="20% - Accent2 2 3 3 5 4 2" xfId="40589" xr:uid="{8F2D3CA1-F424-4D9C-B4D3-4BA210746714}"/>
    <cellStyle name="20% - Accent2 2 3 3 5 5" xfId="25598" xr:uid="{4655F035-A579-414B-A269-132989342996}"/>
    <cellStyle name="20% - Accent2 2 3 3 6" xfId="4350" xr:uid="{BB5326CD-9B0A-4957-8577-5D81201F964C}"/>
    <cellStyle name="20% - Accent2 2 3 3 6 2" xfId="11862" xr:uid="{B0ED9A77-DCE4-46F3-AF33-0290AB317E6C}"/>
    <cellStyle name="20% - Accent2 2 3 3 6 2 2" xfId="34346" xr:uid="{03F37F4F-6B51-4BEE-AB2D-2FC093833533}"/>
    <cellStyle name="20% - Accent2 2 3 3 6 3" xfId="19357" xr:uid="{F7583746-051F-4212-84D7-0C6E9B425D5D}"/>
    <cellStyle name="20% - Accent2 2 3 3 6 3 2" xfId="41841" xr:uid="{6F90C3A1-88F0-4F83-A47F-88E26D6E2C7A}"/>
    <cellStyle name="20% - Accent2 2 3 3 6 4" xfId="26850" xr:uid="{18C8660C-5E71-426A-98EE-70158169CD90}"/>
    <cellStyle name="20% - Accent2 2 3 3 7" xfId="8116" xr:uid="{9731C409-7526-4387-9294-63AC60B5F369}"/>
    <cellStyle name="20% - Accent2 2 3 3 7 2" xfId="30600" xr:uid="{A62C252C-0E70-48B5-8D8D-60039D839F43}"/>
    <cellStyle name="20% - Accent2 2 3 3 8" xfId="15611" xr:uid="{33CF871C-ECC4-48B4-AF46-54E5D8391FB8}"/>
    <cellStyle name="20% - Accent2 2 3 3 8 2" xfId="38095" xr:uid="{EABC5B5C-6439-4598-BB98-F68487F6E642}"/>
    <cellStyle name="20% - Accent2 2 3 3 9" xfId="23104" xr:uid="{353E38A3-74B2-4DAD-B2F9-6F3A88534035}"/>
    <cellStyle name="20% - Accent2 2 3 4" xfId="722" xr:uid="{2DB8FAD8-4EBB-4212-B643-D9FF25F6E570}"/>
    <cellStyle name="20% - Accent2 2 3 4 2" xfId="1366" xr:uid="{AD82593C-B628-450C-9970-0353D15B7392}"/>
    <cellStyle name="20% - Accent2 2 3 4 2 2" xfId="2617" xr:uid="{C903D3A0-0A5D-45DE-8DA9-C44F33D6DFE7}"/>
    <cellStyle name="20% - Accent2 2 3 4 2 2 2" xfId="6380" xr:uid="{1FC0EF79-60C9-483A-8030-441A7C93081C}"/>
    <cellStyle name="20% - Accent2 2 3 4 2 2 2 2" xfId="13892" xr:uid="{9C6B7AEA-0334-41D2-A431-03F7371238D1}"/>
    <cellStyle name="20% - Accent2 2 3 4 2 2 2 2 2" xfId="36376" xr:uid="{17BF2B29-E03E-4D17-AC5D-6380633DBC6C}"/>
    <cellStyle name="20% - Accent2 2 3 4 2 2 2 3" xfId="21387" xr:uid="{D1A31853-1024-45A6-BC52-E24F5B12E5B1}"/>
    <cellStyle name="20% - Accent2 2 3 4 2 2 2 3 2" xfId="43871" xr:uid="{82C7F55E-B741-4AFC-BFA8-A6DEBB6A681F}"/>
    <cellStyle name="20% - Accent2 2 3 4 2 2 2 4" xfId="28880" xr:uid="{123BC69A-0DA2-4D85-92E7-FC1637B29584}"/>
    <cellStyle name="20% - Accent2 2 3 4 2 2 3" xfId="10146" xr:uid="{4348BB4F-20C2-4621-AAB4-8B0444E0B5DD}"/>
    <cellStyle name="20% - Accent2 2 3 4 2 2 3 2" xfId="32630" xr:uid="{493A308B-7D53-4BD1-8721-FD3D164653D9}"/>
    <cellStyle name="20% - Accent2 2 3 4 2 2 4" xfId="17641" xr:uid="{C86930ED-59E0-413B-BCB4-0179959C91F9}"/>
    <cellStyle name="20% - Accent2 2 3 4 2 2 4 2" xfId="40125" xr:uid="{001450F5-F64A-441A-9981-50C9FE293441}"/>
    <cellStyle name="20% - Accent2 2 3 4 2 2 5" xfId="25134" xr:uid="{D963212D-3476-4DCD-835B-61AB89B28B7E}"/>
    <cellStyle name="20% - Accent2 2 3 4 2 3" xfId="3865" xr:uid="{0A4BA477-8C09-4B95-B26C-C8A76A61F36F}"/>
    <cellStyle name="20% - Accent2 2 3 4 2 3 2" xfId="7627" xr:uid="{E53ABFB7-53C2-4CAC-99F3-5116BD4F4D28}"/>
    <cellStyle name="20% - Accent2 2 3 4 2 3 2 2" xfId="15139" xr:uid="{C93237F2-D576-42DF-B10F-2F354835F2F4}"/>
    <cellStyle name="20% - Accent2 2 3 4 2 3 2 2 2" xfId="37623" xr:uid="{E90BCFE0-EA3B-48A0-8A95-7BBDDD822AA2}"/>
    <cellStyle name="20% - Accent2 2 3 4 2 3 2 3" xfId="22634" xr:uid="{23B50AEA-231F-49FE-9991-494CC787C34B}"/>
    <cellStyle name="20% - Accent2 2 3 4 2 3 2 3 2" xfId="45118" xr:uid="{99B03741-65CC-4E28-A0E8-29E789D3FFEF}"/>
    <cellStyle name="20% - Accent2 2 3 4 2 3 2 4" xfId="30127" xr:uid="{923931BB-6A25-45F6-A749-43C208D7922F}"/>
    <cellStyle name="20% - Accent2 2 3 4 2 3 3" xfId="11393" xr:uid="{822C4A36-5A06-443A-8527-125116F04C2B}"/>
    <cellStyle name="20% - Accent2 2 3 4 2 3 3 2" xfId="33877" xr:uid="{62A90438-F47D-4C0E-B2A3-A846E2FC85E5}"/>
    <cellStyle name="20% - Accent2 2 3 4 2 3 4" xfId="18888" xr:uid="{F12CF404-E2FC-4A5C-828D-5FDB3A3A0D22}"/>
    <cellStyle name="20% - Accent2 2 3 4 2 3 4 2" xfId="41372" xr:uid="{1025A03A-9BC8-43E3-92D7-B5BB1C07D3A7}"/>
    <cellStyle name="20% - Accent2 2 3 4 2 3 5" xfId="26381" xr:uid="{B7E06572-5A7D-4F06-AE6B-F609F40583E8}"/>
    <cellStyle name="20% - Accent2 2 3 4 2 4" xfId="5133" xr:uid="{B19A9592-2730-4B28-B241-B8B149D4F5E1}"/>
    <cellStyle name="20% - Accent2 2 3 4 2 4 2" xfId="12645" xr:uid="{2E62AB61-6D05-417D-9840-432E8C2BA5DD}"/>
    <cellStyle name="20% - Accent2 2 3 4 2 4 2 2" xfId="35129" xr:uid="{C83AAA8C-937C-42A3-9EDE-4DC0EB92FB8C}"/>
    <cellStyle name="20% - Accent2 2 3 4 2 4 3" xfId="20140" xr:uid="{B46FC7EC-39F5-4B19-8BA4-EFCD8E2CEF82}"/>
    <cellStyle name="20% - Accent2 2 3 4 2 4 3 2" xfId="42624" xr:uid="{8D7A7EDD-3E3F-4C7C-9FBD-2FB964FFC713}"/>
    <cellStyle name="20% - Accent2 2 3 4 2 4 4" xfId="27633" xr:uid="{02B52713-6C47-4952-BBE0-8518C56822C3}"/>
    <cellStyle name="20% - Accent2 2 3 4 2 5" xfId="8899" xr:uid="{4D439539-97E4-4FB8-9C12-4AF7BCAA3A45}"/>
    <cellStyle name="20% - Accent2 2 3 4 2 5 2" xfId="31383" xr:uid="{D4FC79E5-23FD-4F68-80C2-92B4A5A6D43B}"/>
    <cellStyle name="20% - Accent2 2 3 4 2 6" xfId="16394" xr:uid="{0BE15961-83C8-454A-A014-8BFE274CDBCC}"/>
    <cellStyle name="20% - Accent2 2 3 4 2 6 2" xfId="38878" xr:uid="{12FD844F-A7E0-4AF5-94AC-A19CBC81BF89}"/>
    <cellStyle name="20% - Accent2 2 3 4 2 7" xfId="23887" xr:uid="{346C94B3-247C-4EDD-A2E2-B227CF730416}"/>
    <cellStyle name="20% - Accent2 2 3 4 3" xfId="1989" xr:uid="{37DC298E-15A1-49D1-BB54-A3257DCB177D}"/>
    <cellStyle name="20% - Accent2 2 3 4 3 2" xfId="5756" xr:uid="{6460C698-A5DE-47AB-82A8-AE57EA9E8F44}"/>
    <cellStyle name="20% - Accent2 2 3 4 3 2 2" xfId="13268" xr:uid="{4915B791-7D2C-42A1-8613-DAE01CB559BB}"/>
    <cellStyle name="20% - Accent2 2 3 4 3 2 2 2" xfId="35752" xr:uid="{7FDC925A-9162-498B-9B3B-BC86B6CE5C44}"/>
    <cellStyle name="20% - Accent2 2 3 4 3 2 3" xfId="20763" xr:uid="{28EBB428-0332-48E5-BF28-35B392570C4C}"/>
    <cellStyle name="20% - Accent2 2 3 4 3 2 3 2" xfId="43247" xr:uid="{69F756F0-851A-4931-BCB2-7A0DB0210D0F}"/>
    <cellStyle name="20% - Accent2 2 3 4 3 2 4" xfId="28256" xr:uid="{37BDFB07-3E35-4ACB-8262-BB222CBCE343}"/>
    <cellStyle name="20% - Accent2 2 3 4 3 3" xfId="9522" xr:uid="{DF33EC4B-2F5D-4875-BFD3-2A0E0040351D}"/>
    <cellStyle name="20% - Accent2 2 3 4 3 3 2" xfId="32006" xr:uid="{3683C2B3-742E-4A91-BAF6-0C453E36C083}"/>
    <cellStyle name="20% - Accent2 2 3 4 3 4" xfId="17017" xr:uid="{5A5D8DF0-193A-4098-A7AD-66FF2D3AE9E5}"/>
    <cellStyle name="20% - Accent2 2 3 4 3 4 2" xfId="39501" xr:uid="{0A96C73D-6450-4B42-8595-FD36B3DBF39D}"/>
    <cellStyle name="20% - Accent2 2 3 4 3 5" xfId="24510" xr:uid="{65B0E220-548E-4C12-AD6A-CB7A61F8C711}"/>
    <cellStyle name="20% - Accent2 2 3 4 4" xfId="3241" xr:uid="{8730DF3B-C005-49E7-806F-7B0C74E40D85}"/>
    <cellStyle name="20% - Accent2 2 3 4 4 2" xfId="7003" xr:uid="{CE3196E9-347E-4F2C-A8CC-7A1A319920D1}"/>
    <cellStyle name="20% - Accent2 2 3 4 4 2 2" xfId="14515" xr:uid="{0C398723-9BBC-415A-B1DB-12AED2F51803}"/>
    <cellStyle name="20% - Accent2 2 3 4 4 2 2 2" xfId="36999" xr:uid="{FD681DE6-A21C-4BE8-A962-673F63FA9CC6}"/>
    <cellStyle name="20% - Accent2 2 3 4 4 2 3" xfId="22010" xr:uid="{9CA11CFC-2AB7-4DC1-B54E-612E9D5AEFF5}"/>
    <cellStyle name="20% - Accent2 2 3 4 4 2 3 2" xfId="44494" xr:uid="{706E6CD5-7686-4990-87C5-8A571693C85B}"/>
    <cellStyle name="20% - Accent2 2 3 4 4 2 4" xfId="29503" xr:uid="{EDEFEB6B-AE8F-4A9A-B3D3-E2F1AB2023CE}"/>
    <cellStyle name="20% - Accent2 2 3 4 4 3" xfId="10769" xr:uid="{A81ABCA9-01DE-455D-9423-1A62C6E83174}"/>
    <cellStyle name="20% - Accent2 2 3 4 4 3 2" xfId="33253" xr:uid="{08EB5A4C-6D43-4AF6-B902-B23BF6BF91B1}"/>
    <cellStyle name="20% - Accent2 2 3 4 4 4" xfId="18264" xr:uid="{7C3BD795-F647-4A8A-825D-16C6C1204A46}"/>
    <cellStyle name="20% - Accent2 2 3 4 4 4 2" xfId="40748" xr:uid="{E0D4048E-59DA-451D-AFCB-D2D6774DE621}"/>
    <cellStyle name="20% - Accent2 2 3 4 4 5" xfId="25757" xr:uid="{9FD9123A-14E6-4FC0-BD7A-107A325535FE}"/>
    <cellStyle name="20% - Accent2 2 3 4 5" xfId="4509" xr:uid="{A0EE082F-3743-4E71-8734-571C37FA6BFC}"/>
    <cellStyle name="20% - Accent2 2 3 4 5 2" xfId="12021" xr:uid="{8D336CD7-6181-4074-8F34-5C5CAC1A1D16}"/>
    <cellStyle name="20% - Accent2 2 3 4 5 2 2" xfId="34505" xr:uid="{7A5E6181-368F-4AC9-A7F9-464DCED13CF5}"/>
    <cellStyle name="20% - Accent2 2 3 4 5 3" xfId="19516" xr:uid="{6EA22A30-2EB1-469C-B9A5-AFB2587494A6}"/>
    <cellStyle name="20% - Accent2 2 3 4 5 3 2" xfId="42000" xr:uid="{312F4432-56AD-4572-B0FE-1E1445B0FC02}"/>
    <cellStyle name="20% - Accent2 2 3 4 5 4" xfId="27009" xr:uid="{AD7A421F-C2B4-4CFE-A43F-20F1A0D34A76}"/>
    <cellStyle name="20% - Accent2 2 3 4 6" xfId="8275" xr:uid="{4247A1F1-96DA-4E9D-8DA1-E32F4F7E6839}"/>
    <cellStyle name="20% - Accent2 2 3 4 6 2" xfId="30759" xr:uid="{F5EF6376-2611-434E-B17B-598B78435AF1}"/>
    <cellStyle name="20% - Accent2 2 3 4 7" xfId="15770" xr:uid="{8D3128BC-F6C2-4039-8398-D2EB39EAD401}"/>
    <cellStyle name="20% - Accent2 2 3 4 7 2" xfId="38254" xr:uid="{D5EE88F7-3483-44A8-AB7D-70B00A7DE5B7}"/>
    <cellStyle name="20% - Accent2 2 3 4 8" xfId="23263" xr:uid="{6B40EBBB-85AC-40EE-AF6E-699BB4CDB7A3}"/>
    <cellStyle name="20% - Accent2 2 3 5" xfId="1052" xr:uid="{DAC84BA3-9D9D-4AEB-8B2F-187778374F88}"/>
    <cellStyle name="20% - Accent2 2 3 5 2" xfId="2303" xr:uid="{2CC7D9C9-6C93-42AF-963F-AA06BCB7352F}"/>
    <cellStyle name="20% - Accent2 2 3 5 2 2" xfId="6067" xr:uid="{EE2D0833-8D2C-4459-88F6-F83D60DCA577}"/>
    <cellStyle name="20% - Accent2 2 3 5 2 2 2" xfId="13579" xr:uid="{E9D2C6F5-39E4-435A-83A2-20C37C3071D6}"/>
    <cellStyle name="20% - Accent2 2 3 5 2 2 2 2" xfId="36063" xr:uid="{35A2EECC-A3DE-4F6F-AF70-AA272CD59FC5}"/>
    <cellStyle name="20% - Accent2 2 3 5 2 2 3" xfId="21074" xr:uid="{CE7AC5A5-17C3-4C9A-A260-F229AE4ACFAF}"/>
    <cellStyle name="20% - Accent2 2 3 5 2 2 3 2" xfId="43558" xr:uid="{4816C9D2-4107-4D99-91EA-F3AE2CC7D502}"/>
    <cellStyle name="20% - Accent2 2 3 5 2 2 4" xfId="28567" xr:uid="{37232043-B599-476B-8EC8-FDBEDBC3B6E1}"/>
    <cellStyle name="20% - Accent2 2 3 5 2 3" xfId="9833" xr:uid="{ED402474-0E12-4C07-BB1C-25241E12280A}"/>
    <cellStyle name="20% - Accent2 2 3 5 2 3 2" xfId="32317" xr:uid="{CC58C86D-B28C-4219-A2E0-AA91F9719505}"/>
    <cellStyle name="20% - Accent2 2 3 5 2 4" xfId="17328" xr:uid="{7B29B4C2-BA2F-4AE7-8A60-8F0DC6134586}"/>
    <cellStyle name="20% - Accent2 2 3 5 2 4 2" xfId="39812" xr:uid="{3B3EC384-DDA1-406C-9AB7-A67B2FB1A986}"/>
    <cellStyle name="20% - Accent2 2 3 5 2 5" xfId="24821" xr:uid="{1AEED2F6-B31E-4B0E-B01F-C29CD562D880}"/>
    <cellStyle name="20% - Accent2 2 3 5 3" xfId="3552" xr:uid="{C450D654-A04E-4F5E-99A8-7D2BA70299B6}"/>
    <cellStyle name="20% - Accent2 2 3 5 3 2" xfId="7314" xr:uid="{49CA1FD0-87F4-4782-A4AE-343396A6A14E}"/>
    <cellStyle name="20% - Accent2 2 3 5 3 2 2" xfId="14826" xr:uid="{30117AF3-02FE-4B1A-A698-79BCDE96D745}"/>
    <cellStyle name="20% - Accent2 2 3 5 3 2 2 2" xfId="37310" xr:uid="{EA6CBBA4-5999-4C1D-BDF7-339950BB1448}"/>
    <cellStyle name="20% - Accent2 2 3 5 3 2 3" xfId="22321" xr:uid="{0DDCB673-FB01-467B-ADBE-B5F0BBA37282}"/>
    <cellStyle name="20% - Accent2 2 3 5 3 2 3 2" xfId="44805" xr:uid="{858EC3EE-AC19-408D-B9EE-FB72EDC21552}"/>
    <cellStyle name="20% - Accent2 2 3 5 3 2 4" xfId="29814" xr:uid="{77CF1F49-C883-4E79-A54C-7D181A07565A}"/>
    <cellStyle name="20% - Accent2 2 3 5 3 3" xfId="11080" xr:uid="{E03492A6-F46F-400F-BFE8-31D8AF80D3AB}"/>
    <cellStyle name="20% - Accent2 2 3 5 3 3 2" xfId="33564" xr:uid="{979D249F-FC24-4F5C-AC9E-E85FC1C3761A}"/>
    <cellStyle name="20% - Accent2 2 3 5 3 4" xfId="18575" xr:uid="{4DD32B32-5618-489D-8D82-294A7896BC5B}"/>
    <cellStyle name="20% - Accent2 2 3 5 3 4 2" xfId="41059" xr:uid="{0A4A80A8-F890-4EA5-AECC-DA2831B21C74}"/>
    <cellStyle name="20% - Accent2 2 3 5 3 5" xfId="26068" xr:uid="{8889BFB8-549E-44C6-9F4B-BC578D3171BC}"/>
    <cellStyle name="20% - Accent2 2 3 5 4" xfId="4820" xr:uid="{748E933E-0B6B-4B61-85A5-18FB4FCFC5BA}"/>
    <cellStyle name="20% - Accent2 2 3 5 4 2" xfId="12332" xr:uid="{E006CF88-65E7-4175-8E76-0730BBA03039}"/>
    <cellStyle name="20% - Accent2 2 3 5 4 2 2" xfId="34816" xr:uid="{55398019-F802-4D22-B472-7A0A87ABAEBF}"/>
    <cellStyle name="20% - Accent2 2 3 5 4 3" xfId="19827" xr:uid="{9FE6B12E-8791-487E-B48E-7DB0ED39D2E3}"/>
    <cellStyle name="20% - Accent2 2 3 5 4 3 2" xfId="42311" xr:uid="{9A62291D-CF8A-45A0-B8E6-92DEE5C99FF8}"/>
    <cellStyle name="20% - Accent2 2 3 5 4 4" xfId="27320" xr:uid="{B0E9C4E0-344B-4600-9768-96E0BC6C032E}"/>
    <cellStyle name="20% - Accent2 2 3 5 5" xfId="8586" xr:uid="{A93026E7-BB80-4BE1-9785-D311C6E6EC94}"/>
    <cellStyle name="20% - Accent2 2 3 5 5 2" xfId="31070" xr:uid="{BA28507C-8E29-48B5-87D0-0692433DF9C0}"/>
    <cellStyle name="20% - Accent2 2 3 5 6" xfId="16081" xr:uid="{F75462B3-3991-4F88-91DF-83D15C49BF73}"/>
    <cellStyle name="20% - Accent2 2 3 5 6 2" xfId="38565" xr:uid="{4388BAA5-D4B8-4EBE-A20E-284BAECB3FDB}"/>
    <cellStyle name="20% - Accent2 2 3 5 7" xfId="23574" xr:uid="{56CB8E8A-1146-47B6-A5A8-24C348E48EB3}"/>
    <cellStyle name="20% - Accent2 2 3 6" xfId="1676" xr:uid="{914DB3DD-8754-49A4-8691-EC6B166B9E4B}"/>
    <cellStyle name="20% - Accent2 2 3 6 2" xfId="5443" xr:uid="{43D37990-0BE3-496A-BBA2-A379224F2068}"/>
    <cellStyle name="20% - Accent2 2 3 6 2 2" xfId="12955" xr:uid="{5FE21E4D-4828-4AAA-B9F8-7A407D1F0541}"/>
    <cellStyle name="20% - Accent2 2 3 6 2 2 2" xfId="35439" xr:uid="{7578698D-835E-445B-89D9-0BCF4E5D85D2}"/>
    <cellStyle name="20% - Accent2 2 3 6 2 3" xfId="20450" xr:uid="{36844CDA-067B-4406-AEE6-2509E2BFB206}"/>
    <cellStyle name="20% - Accent2 2 3 6 2 3 2" xfId="42934" xr:uid="{A9C7061B-E7AF-4220-AF61-801990A1677A}"/>
    <cellStyle name="20% - Accent2 2 3 6 2 4" xfId="27943" xr:uid="{9C17A3BD-E8F3-4D3D-80DF-AEE5920DC287}"/>
    <cellStyle name="20% - Accent2 2 3 6 3" xfId="9209" xr:uid="{4E7519A2-72F4-4DA3-A370-46605A909B22}"/>
    <cellStyle name="20% - Accent2 2 3 6 3 2" xfId="31693" xr:uid="{01E3F443-45EE-4839-961D-EA80A787EE8A}"/>
    <cellStyle name="20% - Accent2 2 3 6 4" xfId="16704" xr:uid="{62A928AF-A5A0-4EF3-929F-4022664D841F}"/>
    <cellStyle name="20% - Accent2 2 3 6 4 2" xfId="39188" xr:uid="{B388AC73-FF1C-447E-82BA-82CE61A3679A}"/>
    <cellStyle name="20% - Accent2 2 3 6 5" xfId="24197" xr:uid="{72F9A8EE-D65A-4E3F-9E64-BB74B875EA9B}"/>
    <cellStyle name="20% - Accent2 2 3 7" xfId="2928" xr:uid="{B57FEFB9-9D05-49FC-987E-1FE3370AB66F}"/>
    <cellStyle name="20% - Accent2 2 3 7 2" xfId="6690" xr:uid="{1E1ACE07-AAB5-4668-85FF-E361E721EA71}"/>
    <cellStyle name="20% - Accent2 2 3 7 2 2" xfId="14202" xr:uid="{1485C51C-1F82-413F-8EFF-C3F2D867AAD6}"/>
    <cellStyle name="20% - Accent2 2 3 7 2 2 2" xfId="36686" xr:uid="{B84B347C-F013-4C74-9311-9C5E3D181210}"/>
    <cellStyle name="20% - Accent2 2 3 7 2 3" xfId="21697" xr:uid="{C0D023A1-19E1-4EDF-9850-CD77D3407090}"/>
    <cellStyle name="20% - Accent2 2 3 7 2 3 2" xfId="44181" xr:uid="{1BBECD27-556D-48C0-80A3-25FD77131C58}"/>
    <cellStyle name="20% - Accent2 2 3 7 2 4" xfId="29190" xr:uid="{37F749D6-F929-41AE-81A0-DDA20982EBCA}"/>
    <cellStyle name="20% - Accent2 2 3 7 3" xfId="10456" xr:uid="{F896BD89-34F9-42ED-8486-E226661C7831}"/>
    <cellStyle name="20% - Accent2 2 3 7 3 2" xfId="32940" xr:uid="{867EA093-AC0B-4A99-A7AC-4B32062F2FFC}"/>
    <cellStyle name="20% - Accent2 2 3 7 4" xfId="17951" xr:uid="{09125651-FFF6-488E-9137-47550BC02358}"/>
    <cellStyle name="20% - Accent2 2 3 7 4 2" xfId="40435" xr:uid="{F4480853-E368-4350-AD51-528F3C9CA61F}"/>
    <cellStyle name="20% - Accent2 2 3 7 5" xfId="25444" xr:uid="{FABC335B-A793-48F0-B40F-452B401A3AF4}"/>
    <cellStyle name="20% - Accent2 2 3 8" xfId="4195" xr:uid="{81B53139-B20C-4F79-BD1F-B45C517A8E45}"/>
    <cellStyle name="20% - Accent2 2 3 8 2" xfId="11708" xr:uid="{A11D76B7-5114-4D13-A2CC-307FA2D592F8}"/>
    <cellStyle name="20% - Accent2 2 3 8 2 2" xfId="34192" xr:uid="{1293BBDC-0A8B-40B2-AC46-F1EDF26368FE}"/>
    <cellStyle name="20% - Accent2 2 3 8 3" xfId="19203" xr:uid="{DE6D26DF-F79C-42B8-BBB9-98ED8CD05EFA}"/>
    <cellStyle name="20% - Accent2 2 3 8 3 2" xfId="41687" xr:uid="{6E972094-6782-47AC-B211-C3AF6A460302}"/>
    <cellStyle name="20% - Accent2 2 3 8 4" xfId="26696" xr:uid="{2287AB79-9A1F-494F-BC42-73FEC512BEA9}"/>
    <cellStyle name="20% - Accent2 2 3 9" xfId="7961" xr:uid="{C4848802-590D-4ADD-8076-98747F8C0A6D}"/>
    <cellStyle name="20% - Accent2 2 3 9 2" xfId="30445" xr:uid="{8244082C-C0D4-47CE-9C65-0D1DFF99089A}"/>
    <cellStyle name="20% - Accent2 2 4" xfId="346" xr:uid="{D30CC254-1758-4897-9775-5A7F55C9EEE5}"/>
    <cellStyle name="20% - Accent2 2 4 10" xfId="22989" xr:uid="{8F8BDF3B-5A6B-41FB-8F7C-195D1880930C}"/>
    <cellStyle name="20% - Accent2 2 4 2" xfId="575" xr:uid="{E6122EEA-B93B-4371-BCCD-E95FBA8A1AC4}"/>
    <cellStyle name="20% - Accent2 2 4 2 2" xfId="920" xr:uid="{D8ADAC28-CC38-48F4-96C4-16B25D5765A5}"/>
    <cellStyle name="20% - Accent2 2 4 2 2 2" xfId="1560" xr:uid="{8D51B62A-9B15-42AE-B46F-59A40EE2DAE4}"/>
    <cellStyle name="20% - Accent2 2 4 2 2 2 2" xfId="2811" xr:uid="{F8253C0B-AFA0-4A4A-B9F9-C1DADAE80558}"/>
    <cellStyle name="20% - Accent2 2 4 2 2 2 2 2" xfId="6574" xr:uid="{2DB0F43A-95D6-44CC-92A2-DADEC14FDB0A}"/>
    <cellStyle name="20% - Accent2 2 4 2 2 2 2 2 2" xfId="14086" xr:uid="{0D2079B3-D413-487B-BB62-53F4785E76CE}"/>
    <cellStyle name="20% - Accent2 2 4 2 2 2 2 2 2 2" xfId="36570" xr:uid="{58CF751A-333F-4A76-BDB0-3F1B1ADE017E}"/>
    <cellStyle name="20% - Accent2 2 4 2 2 2 2 2 3" xfId="21581" xr:uid="{ABD5EC96-8B62-4A80-B580-18DB73D611EF}"/>
    <cellStyle name="20% - Accent2 2 4 2 2 2 2 2 3 2" xfId="44065" xr:uid="{0D447D07-6C7E-4D72-B497-857DDC3ACAE2}"/>
    <cellStyle name="20% - Accent2 2 4 2 2 2 2 2 4" xfId="29074" xr:uid="{244A2D84-0334-42D9-A4FD-25A8132F6529}"/>
    <cellStyle name="20% - Accent2 2 4 2 2 2 2 3" xfId="10340" xr:uid="{5641C672-8654-4CB9-844E-A5FF335CB775}"/>
    <cellStyle name="20% - Accent2 2 4 2 2 2 2 3 2" xfId="32824" xr:uid="{D165363B-A59D-48DF-945B-056E3D8B5EBF}"/>
    <cellStyle name="20% - Accent2 2 4 2 2 2 2 4" xfId="17835" xr:uid="{F113D6BF-BB70-4755-9914-0A9C3F5D7EDF}"/>
    <cellStyle name="20% - Accent2 2 4 2 2 2 2 4 2" xfId="40319" xr:uid="{54F8678A-B4AF-4E11-B18F-D54A19A2D3EC}"/>
    <cellStyle name="20% - Accent2 2 4 2 2 2 2 5" xfId="25328" xr:uid="{3634F164-149F-4C4D-BEE2-A7713C7E092C}"/>
    <cellStyle name="20% - Accent2 2 4 2 2 2 3" xfId="4059" xr:uid="{FA8F1654-3CB7-4B6E-BC2F-C0FCD9D29FBC}"/>
    <cellStyle name="20% - Accent2 2 4 2 2 2 3 2" xfId="7821" xr:uid="{CB3981DB-ECBB-4148-A6B8-8E218A00FBDB}"/>
    <cellStyle name="20% - Accent2 2 4 2 2 2 3 2 2" xfId="15333" xr:uid="{714F2E7F-7BB8-47D0-955D-B12FABC742A1}"/>
    <cellStyle name="20% - Accent2 2 4 2 2 2 3 2 2 2" xfId="37817" xr:uid="{2719415B-A2AA-438E-93AC-EADBAB33077D}"/>
    <cellStyle name="20% - Accent2 2 4 2 2 2 3 2 3" xfId="22828" xr:uid="{BEC0D8CA-FEB0-4DAE-9CBA-DBF51B496F77}"/>
    <cellStyle name="20% - Accent2 2 4 2 2 2 3 2 3 2" xfId="45312" xr:uid="{9BCEF1C6-3864-42F6-A4A6-D248986C462D}"/>
    <cellStyle name="20% - Accent2 2 4 2 2 2 3 2 4" xfId="30321" xr:uid="{85E19574-3406-4C60-A986-932227C17648}"/>
    <cellStyle name="20% - Accent2 2 4 2 2 2 3 3" xfId="11587" xr:uid="{10A987F7-E8D1-4E01-A2B9-B8CED74E113A}"/>
    <cellStyle name="20% - Accent2 2 4 2 2 2 3 3 2" xfId="34071" xr:uid="{8411A759-F2D2-4F92-A640-938C9E0C35DA}"/>
    <cellStyle name="20% - Accent2 2 4 2 2 2 3 4" xfId="19082" xr:uid="{1B9EE908-8563-41C1-BD9C-024C2D07A0AD}"/>
    <cellStyle name="20% - Accent2 2 4 2 2 2 3 4 2" xfId="41566" xr:uid="{23DD278B-A313-4D05-8F93-4CD1A08CD012}"/>
    <cellStyle name="20% - Accent2 2 4 2 2 2 3 5" xfId="26575" xr:uid="{F20A7442-E0CE-4FEB-AE97-B36ABB4E4B5F}"/>
    <cellStyle name="20% - Accent2 2 4 2 2 2 4" xfId="5327" xr:uid="{E882763D-05DB-45B2-8FE8-1D388CB8BDF7}"/>
    <cellStyle name="20% - Accent2 2 4 2 2 2 4 2" xfId="12839" xr:uid="{3D5AA5A4-12BA-4A4B-900D-538F781C5C50}"/>
    <cellStyle name="20% - Accent2 2 4 2 2 2 4 2 2" xfId="35323" xr:uid="{D470DD61-7DD5-4ECA-8512-455BD9C02722}"/>
    <cellStyle name="20% - Accent2 2 4 2 2 2 4 3" xfId="20334" xr:uid="{E757CC50-0C42-4481-8C72-DC2DCF33C1B7}"/>
    <cellStyle name="20% - Accent2 2 4 2 2 2 4 3 2" xfId="42818" xr:uid="{0BE460CF-6D2C-4C42-A31B-CE7E0C4D8419}"/>
    <cellStyle name="20% - Accent2 2 4 2 2 2 4 4" xfId="27827" xr:uid="{0DA29982-CDA2-4743-B7DB-B145AB2D2838}"/>
    <cellStyle name="20% - Accent2 2 4 2 2 2 5" xfId="9093" xr:uid="{70E82070-4BF7-4948-8F19-92CC402BF9DE}"/>
    <cellStyle name="20% - Accent2 2 4 2 2 2 5 2" xfId="31577" xr:uid="{6CBE9936-F1F2-4A92-9104-15BD8A350EC7}"/>
    <cellStyle name="20% - Accent2 2 4 2 2 2 6" xfId="16588" xr:uid="{7FC41B42-EF50-4929-B0B7-DF23CA5A8405}"/>
    <cellStyle name="20% - Accent2 2 4 2 2 2 6 2" xfId="39072" xr:uid="{B910C060-2491-4B65-B9EE-AB154A2FE4E5}"/>
    <cellStyle name="20% - Accent2 2 4 2 2 2 7" xfId="24081" xr:uid="{805A9FCB-11FC-4B5E-83C5-4EEA4CE6C09E}"/>
    <cellStyle name="20% - Accent2 2 4 2 2 3" xfId="2183" xr:uid="{0A96FFA6-4294-419D-B7F5-FCC181145CC3}"/>
    <cellStyle name="20% - Accent2 2 4 2 2 3 2" xfId="5950" xr:uid="{7B9F270F-11AE-4D76-A533-95368C554368}"/>
    <cellStyle name="20% - Accent2 2 4 2 2 3 2 2" xfId="13462" xr:uid="{0E35095A-F0AE-4E86-9256-934FF7294484}"/>
    <cellStyle name="20% - Accent2 2 4 2 2 3 2 2 2" xfId="35946" xr:uid="{F0E028E8-2B8E-43A3-8AEE-42D9F9EF32D9}"/>
    <cellStyle name="20% - Accent2 2 4 2 2 3 2 3" xfId="20957" xr:uid="{12BFF16D-DF33-4164-B137-3B26F34A1B5D}"/>
    <cellStyle name="20% - Accent2 2 4 2 2 3 2 3 2" xfId="43441" xr:uid="{DE37B49F-F10A-4B63-B837-D203B20C0A88}"/>
    <cellStyle name="20% - Accent2 2 4 2 2 3 2 4" xfId="28450" xr:uid="{0C809DC6-0C13-48F9-AC52-B22DB413AD69}"/>
    <cellStyle name="20% - Accent2 2 4 2 2 3 3" xfId="9716" xr:uid="{70C6E411-E072-4D50-9807-48872382C340}"/>
    <cellStyle name="20% - Accent2 2 4 2 2 3 3 2" xfId="32200" xr:uid="{21B070D3-FCB4-4175-BBC0-08AC4CD1941B}"/>
    <cellStyle name="20% - Accent2 2 4 2 2 3 4" xfId="17211" xr:uid="{138FB10A-6247-402F-8DA5-4A52E79A21D0}"/>
    <cellStyle name="20% - Accent2 2 4 2 2 3 4 2" xfId="39695" xr:uid="{9A899B19-95D8-4765-95F2-3E6071F19D01}"/>
    <cellStyle name="20% - Accent2 2 4 2 2 3 5" xfId="24704" xr:uid="{68D82631-7CC8-4E31-AD49-6F5074199F96}"/>
    <cellStyle name="20% - Accent2 2 4 2 2 4" xfId="3435" xr:uid="{0D7A5247-DE86-4533-BEB9-A3A3C3359FD7}"/>
    <cellStyle name="20% - Accent2 2 4 2 2 4 2" xfId="7197" xr:uid="{AE07BFDA-3471-4A6C-BB6E-10331D5AEC4F}"/>
    <cellStyle name="20% - Accent2 2 4 2 2 4 2 2" xfId="14709" xr:uid="{88FC745B-8D16-4D6D-914D-2E561B0013AE}"/>
    <cellStyle name="20% - Accent2 2 4 2 2 4 2 2 2" xfId="37193" xr:uid="{81BB1306-574D-4F47-A842-150DF5FD433C}"/>
    <cellStyle name="20% - Accent2 2 4 2 2 4 2 3" xfId="22204" xr:uid="{6943BD1A-4541-4F1D-9139-2478451C8BDD}"/>
    <cellStyle name="20% - Accent2 2 4 2 2 4 2 3 2" xfId="44688" xr:uid="{D4BE7683-C3A0-4BC1-9B19-EC84EF592141}"/>
    <cellStyle name="20% - Accent2 2 4 2 2 4 2 4" xfId="29697" xr:uid="{85262FB5-B676-4606-88F4-88D60997109F}"/>
    <cellStyle name="20% - Accent2 2 4 2 2 4 3" xfId="10963" xr:uid="{9702D7F2-4682-4D49-8B07-62AE3E0840DF}"/>
    <cellStyle name="20% - Accent2 2 4 2 2 4 3 2" xfId="33447" xr:uid="{12955935-E9C7-404D-AD0B-F615525B7561}"/>
    <cellStyle name="20% - Accent2 2 4 2 2 4 4" xfId="18458" xr:uid="{CE844CD2-9FB9-447B-99FC-36E57AB8003A}"/>
    <cellStyle name="20% - Accent2 2 4 2 2 4 4 2" xfId="40942" xr:uid="{A6CBABC2-0D7B-43D6-819F-6C711E442C85}"/>
    <cellStyle name="20% - Accent2 2 4 2 2 4 5" xfId="25951" xr:uid="{65AF2DCD-C27E-4008-A402-0394A5FEF909}"/>
    <cellStyle name="20% - Accent2 2 4 2 2 5" xfId="4703" xr:uid="{E3F2CCA9-2C05-4CF2-B613-2226A13FA09A}"/>
    <cellStyle name="20% - Accent2 2 4 2 2 5 2" xfId="12215" xr:uid="{E5476D21-48E6-4EC9-95F7-0B48FA62DECE}"/>
    <cellStyle name="20% - Accent2 2 4 2 2 5 2 2" xfId="34699" xr:uid="{80456BEA-96BD-49B0-8423-38C73FD86318}"/>
    <cellStyle name="20% - Accent2 2 4 2 2 5 3" xfId="19710" xr:uid="{A9FFC9F3-909C-4C62-8189-FCF53AC39338}"/>
    <cellStyle name="20% - Accent2 2 4 2 2 5 3 2" xfId="42194" xr:uid="{8822A83D-6227-4982-BDAF-DA6010D05917}"/>
    <cellStyle name="20% - Accent2 2 4 2 2 5 4" xfId="27203" xr:uid="{2CEC064D-6696-41E5-9772-97D5C8B5D0C0}"/>
    <cellStyle name="20% - Accent2 2 4 2 2 6" xfId="8469" xr:uid="{ACBD4880-33A8-4AC4-89C7-9F935F692234}"/>
    <cellStyle name="20% - Accent2 2 4 2 2 6 2" xfId="30953" xr:uid="{301910B7-BA68-479F-82D3-3A40C1DD9535}"/>
    <cellStyle name="20% - Accent2 2 4 2 2 7" xfId="15964" xr:uid="{758E58BE-A130-4171-9439-B5BA135F1FCC}"/>
    <cellStyle name="20% - Accent2 2 4 2 2 7 2" xfId="38448" xr:uid="{B73A15B2-EE4C-40BE-960F-5C6EF9051CC2}"/>
    <cellStyle name="20% - Accent2 2 4 2 2 8" xfId="23457" xr:uid="{B6C8F53A-A33E-4F34-975E-C8671D9AD134}"/>
    <cellStyle name="20% - Accent2 2 4 2 3" xfId="1246" xr:uid="{F5D7B5CB-9E2A-45EF-B0E3-FA9659B17626}"/>
    <cellStyle name="20% - Accent2 2 4 2 3 2" xfId="2497" xr:uid="{2E2C5488-AA50-418D-A85A-49310D53C03B}"/>
    <cellStyle name="20% - Accent2 2 4 2 3 2 2" xfId="6260" xr:uid="{91C9D371-4200-4AAC-8B38-408D246B5769}"/>
    <cellStyle name="20% - Accent2 2 4 2 3 2 2 2" xfId="13772" xr:uid="{1F92D33A-8D01-466D-8815-C867059AD379}"/>
    <cellStyle name="20% - Accent2 2 4 2 3 2 2 2 2" xfId="36256" xr:uid="{630C6135-620D-40B4-96AC-C2036B870317}"/>
    <cellStyle name="20% - Accent2 2 4 2 3 2 2 3" xfId="21267" xr:uid="{0A43E73F-FFD3-4A6A-9B4C-318884490590}"/>
    <cellStyle name="20% - Accent2 2 4 2 3 2 2 3 2" xfId="43751" xr:uid="{C6DEEE54-CB07-4DA7-878C-7C172EC4D5FD}"/>
    <cellStyle name="20% - Accent2 2 4 2 3 2 2 4" xfId="28760" xr:uid="{51C737F2-A60E-46D7-B246-CE38C93976E3}"/>
    <cellStyle name="20% - Accent2 2 4 2 3 2 3" xfId="10026" xr:uid="{B4BD5119-2691-4BA7-ADA4-8D9A782BE0C4}"/>
    <cellStyle name="20% - Accent2 2 4 2 3 2 3 2" xfId="32510" xr:uid="{C3D6E7D1-B9AF-40E7-AC8D-FA09EB89DDF0}"/>
    <cellStyle name="20% - Accent2 2 4 2 3 2 4" xfId="17521" xr:uid="{E575FCBD-0BB7-49B3-A05E-7FA060E28E63}"/>
    <cellStyle name="20% - Accent2 2 4 2 3 2 4 2" xfId="40005" xr:uid="{7DC562A3-DFDA-44E0-B373-CC8BA8C013AD}"/>
    <cellStyle name="20% - Accent2 2 4 2 3 2 5" xfId="25014" xr:uid="{BEF1C395-46A1-48E9-B623-C93C3417427F}"/>
    <cellStyle name="20% - Accent2 2 4 2 3 3" xfId="3745" xr:uid="{51587D8A-E835-44EC-8B50-EED4EB9BE2BB}"/>
    <cellStyle name="20% - Accent2 2 4 2 3 3 2" xfId="7507" xr:uid="{76CD1FFC-0715-4264-A2FB-4BF96B1B9D01}"/>
    <cellStyle name="20% - Accent2 2 4 2 3 3 2 2" xfId="15019" xr:uid="{0340CE8B-CEFB-4560-934A-5DE83DE579F9}"/>
    <cellStyle name="20% - Accent2 2 4 2 3 3 2 2 2" xfId="37503" xr:uid="{C3D4747B-018F-4994-8519-7A5358E12134}"/>
    <cellStyle name="20% - Accent2 2 4 2 3 3 2 3" xfId="22514" xr:uid="{010EE922-B7E7-468B-8908-79FAF5C699F2}"/>
    <cellStyle name="20% - Accent2 2 4 2 3 3 2 3 2" xfId="44998" xr:uid="{42F9C72D-C77F-4B11-910D-622A74314785}"/>
    <cellStyle name="20% - Accent2 2 4 2 3 3 2 4" xfId="30007" xr:uid="{1947044E-40DC-4AA3-B0B6-456ABC5D133A}"/>
    <cellStyle name="20% - Accent2 2 4 2 3 3 3" xfId="11273" xr:uid="{6ADFD5E8-59B8-4967-AAF9-CF0877D70E5E}"/>
    <cellStyle name="20% - Accent2 2 4 2 3 3 3 2" xfId="33757" xr:uid="{EE8EFF5B-4AA7-4408-B7F1-2701C2C18CE0}"/>
    <cellStyle name="20% - Accent2 2 4 2 3 3 4" xfId="18768" xr:uid="{5169BD35-664B-4B0F-91C6-98C9A04EB3C4}"/>
    <cellStyle name="20% - Accent2 2 4 2 3 3 4 2" xfId="41252" xr:uid="{07CB4A9F-51BD-45C6-823E-FC3227A77E6D}"/>
    <cellStyle name="20% - Accent2 2 4 2 3 3 5" xfId="26261" xr:uid="{FA86F46E-79EA-43AA-B9F9-DD9F8A3C115B}"/>
    <cellStyle name="20% - Accent2 2 4 2 3 4" xfId="5013" xr:uid="{E383020E-E5E7-4BFB-B9C0-B59E8F7D1CC4}"/>
    <cellStyle name="20% - Accent2 2 4 2 3 4 2" xfId="12525" xr:uid="{8A456EF9-3734-477E-BBBC-D46598380A48}"/>
    <cellStyle name="20% - Accent2 2 4 2 3 4 2 2" xfId="35009" xr:uid="{02F8ACDB-4B6A-4DFF-B6B4-C9CF485BD5A1}"/>
    <cellStyle name="20% - Accent2 2 4 2 3 4 3" xfId="20020" xr:uid="{47575E94-BE14-4A33-BD14-2D442D369675}"/>
    <cellStyle name="20% - Accent2 2 4 2 3 4 3 2" xfId="42504" xr:uid="{7B8FA8F6-F35B-42B5-9F89-62FBC72DCD5F}"/>
    <cellStyle name="20% - Accent2 2 4 2 3 4 4" xfId="27513" xr:uid="{EF235506-A498-4E1B-86BB-457D69046BC1}"/>
    <cellStyle name="20% - Accent2 2 4 2 3 5" xfId="8779" xr:uid="{754182E6-4144-46BB-BA10-C1430E8FF4EC}"/>
    <cellStyle name="20% - Accent2 2 4 2 3 5 2" xfId="31263" xr:uid="{66BC98B7-B811-4B27-9A05-A49F16653BEB}"/>
    <cellStyle name="20% - Accent2 2 4 2 3 6" xfId="16274" xr:uid="{3E75DE0C-EF69-4F5F-8724-E19B14346AE9}"/>
    <cellStyle name="20% - Accent2 2 4 2 3 6 2" xfId="38758" xr:uid="{C441E8E2-3E07-4F17-9306-C3F44DB930C8}"/>
    <cellStyle name="20% - Accent2 2 4 2 3 7" xfId="23767" xr:uid="{D7EDD631-F96B-4390-848D-70C584042E87}"/>
    <cellStyle name="20% - Accent2 2 4 2 4" xfId="1869" xr:uid="{B0334DB1-C059-4DA0-A09F-063BC32A242B}"/>
    <cellStyle name="20% - Accent2 2 4 2 4 2" xfId="5636" xr:uid="{503CBB5E-D29C-46F1-BA4A-9C9402A21CB0}"/>
    <cellStyle name="20% - Accent2 2 4 2 4 2 2" xfId="13148" xr:uid="{693FC2CA-69BB-46AD-98AF-7FDA3BDFF780}"/>
    <cellStyle name="20% - Accent2 2 4 2 4 2 2 2" xfId="35632" xr:uid="{9B58E5EC-5959-4EA0-B448-DA76FF401BBA}"/>
    <cellStyle name="20% - Accent2 2 4 2 4 2 3" xfId="20643" xr:uid="{9E475599-4072-40CB-AEDE-8B10BD51F6AD}"/>
    <cellStyle name="20% - Accent2 2 4 2 4 2 3 2" xfId="43127" xr:uid="{E647BA40-D3A6-49DF-8D55-8176D0E9E48E}"/>
    <cellStyle name="20% - Accent2 2 4 2 4 2 4" xfId="28136" xr:uid="{A61A0255-20F4-4B3A-9984-2820D7AE87D2}"/>
    <cellStyle name="20% - Accent2 2 4 2 4 3" xfId="9402" xr:uid="{E2B1C003-2519-43DA-B8F6-2CFCE72DEDDB}"/>
    <cellStyle name="20% - Accent2 2 4 2 4 3 2" xfId="31886" xr:uid="{8F16A341-F372-463B-8617-FB829938F189}"/>
    <cellStyle name="20% - Accent2 2 4 2 4 4" xfId="16897" xr:uid="{08088912-1BDF-4F38-A0A5-631EF1DDD916}"/>
    <cellStyle name="20% - Accent2 2 4 2 4 4 2" xfId="39381" xr:uid="{AF3979A7-51BB-408A-874A-B51832CA0232}"/>
    <cellStyle name="20% - Accent2 2 4 2 4 5" xfId="24390" xr:uid="{BBA22669-D18F-4D5A-BFBE-28612A4E73A8}"/>
    <cellStyle name="20% - Accent2 2 4 2 5" xfId="3121" xr:uid="{3D391897-1F66-4BEE-B4D1-EA107680BF47}"/>
    <cellStyle name="20% - Accent2 2 4 2 5 2" xfId="6883" xr:uid="{977D66C8-134F-4818-AD94-6A177303D805}"/>
    <cellStyle name="20% - Accent2 2 4 2 5 2 2" xfId="14395" xr:uid="{191AC1C0-36F4-4F74-BD9F-84EDCAE40EA5}"/>
    <cellStyle name="20% - Accent2 2 4 2 5 2 2 2" xfId="36879" xr:uid="{754C258E-E75B-4B96-AC2E-389B1584ACF7}"/>
    <cellStyle name="20% - Accent2 2 4 2 5 2 3" xfId="21890" xr:uid="{4F70596C-473F-4489-A207-F26B44DEB29C}"/>
    <cellStyle name="20% - Accent2 2 4 2 5 2 3 2" xfId="44374" xr:uid="{103E4A4F-CD8E-4D04-87E5-B43A02B57C2E}"/>
    <cellStyle name="20% - Accent2 2 4 2 5 2 4" xfId="29383" xr:uid="{A864ED99-FFF2-41A2-B192-8BD3F80A03DE}"/>
    <cellStyle name="20% - Accent2 2 4 2 5 3" xfId="10649" xr:uid="{D6A13582-435A-4F78-A1C6-62A892CB1B2C}"/>
    <cellStyle name="20% - Accent2 2 4 2 5 3 2" xfId="33133" xr:uid="{25290629-0CC7-4B61-90A6-A5251AA6C122}"/>
    <cellStyle name="20% - Accent2 2 4 2 5 4" xfId="18144" xr:uid="{D553A843-806C-4C95-B2E5-8613AC1994AD}"/>
    <cellStyle name="20% - Accent2 2 4 2 5 4 2" xfId="40628" xr:uid="{7A9B1B93-1976-48AC-89FA-0729C823A6D9}"/>
    <cellStyle name="20% - Accent2 2 4 2 5 5" xfId="25637" xr:uid="{1F45EBDD-2FEA-4FE2-92DE-F4DFBC9F3424}"/>
    <cellStyle name="20% - Accent2 2 4 2 6" xfId="4389" xr:uid="{1CCFB345-0F4D-4E66-ADA1-44C5DA48F34E}"/>
    <cellStyle name="20% - Accent2 2 4 2 6 2" xfId="11901" xr:uid="{B9EBBF47-ACFE-4DFB-B6E3-81B5B034096E}"/>
    <cellStyle name="20% - Accent2 2 4 2 6 2 2" xfId="34385" xr:uid="{97AAB5F1-550D-47DA-A084-8552C06C718D}"/>
    <cellStyle name="20% - Accent2 2 4 2 6 3" xfId="19396" xr:uid="{0C2F81E9-E11F-4C36-9AD6-1458274512C8}"/>
    <cellStyle name="20% - Accent2 2 4 2 6 3 2" xfId="41880" xr:uid="{4DDB3C3D-4A16-438E-8965-2C4F191960EE}"/>
    <cellStyle name="20% - Accent2 2 4 2 6 4" xfId="26889" xr:uid="{4B9DE81D-1E40-4EF6-8C2B-B03EAF0BB8CC}"/>
    <cellStyle name="20% - Accent2 2 4 2 7" xfId="8155" xr:uid="{A42C901B-9734-4D33-B8A1-844F9BFB7F7B}"/>
    <cellStyle name="20% - Accent2 2 4 2 7 2" xfId="30639" xr:uid="{F93D051B-930E-44E9-9DEA-BB2747CE30EA}"/>
    <cellStyle name="20% - Accent2 2 4 2 8" xfId="15650" xr:uid="{5C16D2FF-77B4-4F6E-854A-2D2E4AD3D4BB}"/>
    <cellStyle name="20% - Accent2 2 4 2 8 2" xfId="38134" xr:uid="{0981EE36-736C-4635-8ABE-62150A30666F}"/>
    <cellStyle name="20% - Accent2 2 4 2 9" xfId="23143" xr:uid="{30FB71E1-B336-4775-A381-25AE9FAFBEEF}"/>
    <cellStyle name="20% - Accent2 2 4 3" xfId="762" xr:uid="{F4948AC9-7B59-4016-B3E1-3A912655D68B}"/>
    <cellStyle name="20% - Accent2 2 4 3 2" xfId="1405" xr:uid="{3C621740-31FD-4DDB-8D33-08C607F8EA2E}"/>
    <cellStyle name="20% - Accent2 2 4 3 2 2" xfId="2656" xr:uid="{A264E200-6BD5-4F53-A111-6803BB0EA92E}"/>
    <cellStyle name="20% - Accent2 2 4 3 2 2 2" xfId="6419" xr:uid="{F9C817F6-CA1B-4C5F-BDAF-5D9DD8CAC4E2}"/>
    <cellStyle name="20% - Accent2 2 4 3 2 2 2 2" xfId="13931" xr:uid="{47EC1455-E01C-408F-A757-26C7627FB255}"/>
    <cellStyle name="20% - Accent2 2 4 3 2 2 2 2 2" xfId="36415" xr:uid="{B7E7133B-D1B6-4B3B-897B-94BE5100C57E}"/>
    <cellStyle name="20% - Accent2 2 4 3 2 2 2 3" xfId="21426" xr:uid="{0F40613E-8718-4E98-A0C6-12A148CAC5DB}"/>
    <cellStyle name="20% - Accent2 2 4 3 2 2 2 3 2" xfId="43910" xr:uid="{2A4ABE51-007E-4935-ADDC-0B31FA9C050F}"/>
    <cellStyle name="20% - Accent2 2 4 3 2 2 2 4" xfId="28919" xr:uid="{FEA11D22-9D19-4D3F-A83E-2A94D06ECDF0}"/>
    <cellStyle name="20% - Accent2 2 4 3 2 2 3" xfId="10185" xr:uid="{83939A07-4D13-4BA3-9C1D-D3502910590B}"/>
    <cellStyle name="20% - Accent2 2 4 3 2 2 3 2" xfId="32669" xr:uid="{3B19F576-8EA3-4FDE-AA88-413D7601BD14}"/>
    <cellStyle name="20% - Accent2 2 4 3 2 2 4" xfId="17680" xr:uid="{26C59534-1B62-48C8-AE86-BE00DBC6F5A7}"/>
    <cellStyle name="20% - Accent2 2 4 3 2 2 4 2" xfId="40164" xr:uid="{733614C1-43EB-42D9-A0CE-9A8F31FC2D5A}"/>
    <cellStyle name="20% - Accent2 2 4 3 2 2 5" xfId="25173" xr:uid="{E722BE5D-A8D7-4C73-A05B-66C4C1859789}"/>
    <cellStyle name="20% - Accent2 2 4 3 2 3" xfId="3904" xr:uid="{9FACA89C-484F-47CA-B3F2-D50E63FA5965}"/>
    <cellStyle name="20% - Accent2 2 4 3 2 3 2" xfId="7666" xr:uid="{71AE0DC3-B81E-4219-95B2-EAF13C329502}"/>
    <cellStyle name="20% - Accent2 2 4 3 2 3 2 2" xfId="15178" xr:uid="{08947C37-D3EA-416E-8A27-FC7E61C01790}"/>
    <cellStyle name="20% - Accent2 2 4 3 2 3 2 2 2" xfId="37662" xr:uid="{133C061E-E970-462B-AE8F-051B4EB4CB18}"/>
    <cellStyle name="20% - Accent2 2 4 3 2 3 2 3" xfId="22673" xr:uid="{D90AFD27-0D19-4D81-BCE6-66B8FC780DF4}"/>
    <cellStyle name="20% - Accent2 2 4 3 2 3 2 3 2" xfId="45157" xr:uid="{8E5DD150-B2B2-4F1F-85C9-A82F8AC3F2AF}"/>
    <cellStyle name="20% - Accent2 2 4 3 2 3 2 4" xfId="30166" xr:uid="{C866463B-E8D7-454D-AB67-E7EE431D46B3}"/>
    <cellStyle name="20% - Accent2 2 4 3 2 3 3" xfId="11432" xr:uid="{B5E5F60F-3698-4286-9D87-55F010415E27}"/>
    <cellStyle name="20% - Accent2 2 4 3 2 3 3 2" xfId="33916" xr:uid="{ADBFCD10-2DAC-4D67-B696-31414A86AF52}"/>
    <cellStyle name="20% - Accent2 2 4 3 2 3 4" xfId="18927" xr:uid="{0B7D4B0B-D59D-4959-95A5-5BB6BC0118B0}"/>
    <cellStyle name="20% - Accent2 2 4 3 2 3 4 2" xfId="41411" xr:uid="{00826FD0-4DE5-4E25-96BB-C8FCCBB34EF5}"/>
    <cellStyle name="20% - Accent2 2 4 3 2 3 5" xfId="26420" xr:uid="{FF5CC111-A9FB-4C14-B14D-D4634B483488}"/>
    <cellStyle name="20% - Accent2 2 4 3 2 4" xfId="5172" xr:uid="{5D8E8A50-E783-47ED-939E-3730C23ABC57}"/>
    <cellStyle name="20% - Accent2 2 4 3 2 4 2" xfId="12684" xr:uid="{98A302BF-6625-4CC5-89B0-6ECECE7F6BAD}"/>
    <cellStyle name="20% - Accent2 2 4 3 2 4 2 2" xfId="35168" xr:uid="{827B398B-891D-442C-9B47-9358FE7CB141}"/>
    <cellStyle name="20% - Accent2 2 4 3 2 4 3" xfId="20179" xr:uid="{4084D2F1-E1F1-40A0-97C2-4CB3F57A7480}"/>
    <cellStyle name="20% - Accent2 2 4 3 2 4 3 2" xfId="42663" xr:uid="{8F2BB43D-3C54-4659-A8D9-7A991487FFD4}"/>
    <cellStyle name="20% - Accent2 2 4 3 2 4 4" xfId="27672" xr:uid="{E746571B-5620-4401-8FDB-07545C8430E0}"/>
    <cellStyle name="20% - Accent2 2 4 3 2 5" xfId="8938" xr:uid="{6BD36A35-538C-44EC-ADF8-718FA6A33459}"/>
    <cellStyle name="20% - Accent2 2 4 3 2 5 2" xfId="31422" xr:uid="{A19DF789-B1C5-4F2F-AF47-B2186F14E571}"/>
    <cellStyle name="20% - Accent2 2 4 3 2 6" xfId="16433" xr:uid="{209DEE11-7A59-4BF3-87AA-0AE673A7E7AD}"/>
    <cellStyle name="20% - Accent2 2 4 3 2 6 2" xfId="38917" xr:uid="{4734DFA0-EAB2-470E-B3B6-B7CF7CAE037A}"/>
    <cellStyle name="20% - Accent2 2 4 3 2 7" xfId="23926" xr:uid="{DD7DF877-D124-4937-A593-810CC542F0BE}"/>
    <cellStyle name="20% - Accent2 2 4 3 3" xfId="2028" xr:uid="{40344EE7-34F4-4CB4-B572-D19CD42BC2DA}"/>
    <cellStyle name="20% - Accent2 2 4 3 3 2" xfId="5795" xr:uid="{B8D5CE80-6D35-4B15-8D0E-750468094B96}"/>
    <cellStyle name="20% - Accent2 2 4 3 3 2 2" xfId="13307" xr:uid="{A0265D78-8178-4F29-BFC3-545945558963}"/>
    <cellStyle name="20% - Accent2 2 4 3 3 2 2 2" xfId="35791" xr:uid="{A8026CE4-9FB9-4F75-B361-0008009A71AC}"/>
    <cellStyle name="20% - Accent2 2 4 3 3 2 3" xfId="20802" xr:uid="{483DCE3F-EB40-44E6-B0E1-C434A21DBDE3}"/>
    <cellStyle name="20% - Accent2 2 4 3 3 2 3 2" xfId="43286" xr:uid="{60F22400-FA05-48B8-A64D-807888A99836}"/>
    <cellStyle name="20% - Accent2 2 4 3 3 2 4" xfId="28295" xr:uid="{74B2A5E8-1656-40C8-8C2A-CC4BCF5DA6C3}"/>
    <cellStyle name="20% - Accent2 2 4 3 3 3" xfId="9561" xr:uid="{90E42606-83FD-49F0-B237-814FB01D3F84}"/>
    <cellStyle name="20% - Accent2 2 4 3 3 3 2" xfId="32045" xr:uid="{2FE6F523-763A-4E56-986F-92C28396D496}"/>
    <cellStyle name="20% - Accent2 2 4 3 3 4" xfId="17056" xr:uid="{F1F6A471-6D71-4009-BB8A-BABE29C948EA}"/>
    <cellStyle name="20% - Accent2 2 4 3 3 4 2" xfId="39540" xr:uid="{37E1DD88-7A6E-43AC-8344-D1BCD9FC1A85}"/>
    <cellStyle name="20% - Accent2 2 4 3 3 5" xfId="24549" xr:uid="{1315DB93-0BD8-4186-9B3F-02F32700736E}"/>
    <cellStyle name="20% - Accent2 2 4 3 4" xfId="3280" xr:uid="{D73F60DF-5F77-4E04-93BF-ECA6AAC93249}"/>
    <cellStyle name="20% - Accent2 2 4 3 4 2" xfId="7042" xr:uid="{9248DEE9-80F7-4EB1-8ADB-5D3A658B9BB2}"/>
    <cellStyle name="20% - Accent2 2 4 3 4 2 2" xfId="14554" xr:uid="{9E7E2A4F-CECB-46DD-B567-BB54DE7D6A4E}"/>
    <cellStyle name="20% - Accent2 2 4 3 4 2 2 2" xfId="37038" xr:uid="{ECCCB186-2E01-4D1D-B644-E28FB441171F}"/>
    <cellStyle name="20% - Accent2 2 4 3 4 2 3" xfId="22049" xr:uid="{7DB66041-85C2-4E1A-B77E-C3CD7F1B7EBE}"/>
    <cellStyle name="20% - Accent2 2 4 3 4 2 3 2" xfId="44533" xr:uid="{97E2C722-C66B-4260-A866-C913E7DCBB80}"/>
    <cellStyle name="20% - Accent2 2 4 3 4 2 4" xfId="29542" xr:uid="{70DDE5A6-D27B-4985-AC8C-32A30C4BC031}"/>
    <cellStyle name="20% - Accent2 2 4 3 4 3" xfId="10808" xr:uid="{1051AA07-98F8-4D1A-A415-BCCEDFAE22A1}"/>
    <cellStyle name="20% - Accent2 2 4 3 4 3 2" xfId="33292" xr:uid="{B32F51A2-FE0A-46AB-97F7-B02492526BB3}"/>
    <cellStyle name="20% - Accent2 2 4 3 4 4" xfId="18303" xr:uid="{C4C828E6-EF57-486A-B495-840EBEB04AA4}"/>
    <cellStyle name="20% - Accent2 2 4 3 4 4 2" xfId="40787" xr:uid="{CB641CA5-515E-4200-BAD8-050BDD5653FF}"/>
    <cellStyle name="20% - Accent2 2 4 3 4 5" xfId="25796" xr:uid="{DE099568-8EBD-4BA0-AA89-F2E678317BD2}"/>
    <cellStyle name="20% - Accent2 2 4 3 5" xfId="4548" xr:uid="{7360E9AB-DF1C-458D-AA09-BEEC9C96A230}"/>
    <cellStyle name="20% - Accent2 2 4 3 5 2" xfId="12060" xr:uid="{A6D80B6D-D672-41F9-AD54-95988A09A31C}"/>
    <cellStyle name="20% - Accent2 2 4 3 5 2 2" xfId="34544" xr:uid="{60C1E208-AD6D-4507-8E07-437501341D75}"/>
    <cellStyle name="20% - Accent2 2 4 3 5 3" xfId="19555" xr:uid="{CC328D51-1DFB-42A1-B6D5-3F23EBF9214A}"/>
    <cellStyle name="20% - Accent2 2 4 3 5 3 2" xfId="42039" xr:uid="{55F1DB33-5D5D-4D84-B4FA-1C480B676BB1}"/>
    <cellStyle name="20% - Accent2 2 4 3 5 4" xfId="27048" xr:uid="{4273B5D7-6D9F-4737-8C3B-9E72061F539E}"/>
    <cellStyle name="20% - Accent2 2 4 3 6" xfId="8314" xr:uid="{A09B0807-A215-4E2D-9721-15C938BA1F96}"/>
    <cellStyle name="20% - Accent2 2 4 3 6 2" xfId="30798" xr:uid="{8B3883F3-12C0-41E4-817F-1DD009A09661}"/>
    <cellStyle name="20% - Accent2 2 4 3 7" xfId="15809" xr:uid="{F3766896-B514-4748-9285-60F2D5339891}"/>
    <cellStyle name="20% - Accent2 2 4 3 7 2" xfId="38293" xr:uid="{25BA2811-6645-4C7A-A79A-19736F5F1982}"/>
    <cellStyle name="20% - Accent2 2 4 3 8" xfId="23302" xr:uid="{1198944F-C738-4801-92C7-FE1B5C6DFF35}"/>
    <cellStyle name="20% - Accent2 2 4 4" xfId="1092" xr:uid="{8A9A1301-721B-4047-905F-9C7343317995}"/>
    <cellStyle name="20% - Accent2 2 4 4 2" xfId="2343" xr:uid="{7C99003B-A266-412E-B536-6EC40605F295}"/>
    <cellStyle name="20% - Accent2 2 4 4 2 2" xfId="6106" xr:uid="{2A77B0A3-4E81-43E7-B2FE-1653B3A7C341}"/>
    <cellStyle name="20% - Accent2 2 4 4 2 2 2" xfId="13618" xr:uid="{29B4CE21-7BF8-478F-B345-FC920EBA12D2}"/>
    <cellStyle name="20% - Accent2 2 4 4 2 2 2 2" xfId="36102" xr:uid="{010D488B-0FC1-4C9D-8A2F-353F49EB5FC6}"/>
    <cellStyle name="20% - Accent2 2 4 4 2 2 3" xfId="21113" xr:uid="{ADF739E0-8658-4F6C-A0DA-4CFD432EA1D9}"/>
    <cellStyle name="20% - Accent2 2 4 4 2 2 3 2" xfId="43597" xr:uid="{C6E851A2-9303-48DF-BFA0-B99DEC28D2D0}"/>
    <cellStyle name="20% - Accent2 2 4 4 2 2 4" xfId="28606" xr:uid="{4B2D3EFC-D935-4AC0-965C-9628AA572BBD}"/>
    <cellStyle name="20% - Accent2 2 4 4 2 3" xfId="9872" xr:uid="{C5C7F847-43C1-4F1B-B0E4-FCFDB24615FA}"/>
    <cellStyle name="20% - Accent2 2 4 4 2 3 2" xfId="32356" xr:uid="{F71E848A-05B2-45F9-91A8-9CC5FB1E927C}"/>
    <cellStyle name="20% - Accent2 2 4 4 2 4" xfId="17367" xr:uid="{C53CFDD3-A611-40EA-A284-34732BEB67E1}"/>
    <cellStyle name="20% - Accent2 2 4 4 2 4 2" xfId="39851" xr:uid="{A1975F15-3D75-4A81-9B38-D170CD8E4EF0}"/>
    <cellStyle name="20% - Accent2 2 4 4 2 5" xfId="24860" xr:uid="{F23172F0-09C1-4F4B-BB96-5545A88DC91F}"/>
    <cellStyle name="20% - Accent2 2 4 4 3" xfId="3591" xr:uid="{180611B9-B72C-4EC4-844C-A58851B48818}"/>
    <cellStyle name="20% - Accent2 2 4 4 3 2" xfId="7353" xr:uid="{F16E13AC-DDF6-443F-8FB0-08FC7ED52986}"/>
    <cellStyle name="20% - Accent2 2 4 4 3 2 2" xfId="14865" xr:uid="{C0B8470F-1142-4D66-B279-14BB9DFE88B3}"/>
    <cellStyle name="20% - Accent2 2 4 4 3 2 2 2" xfId="37349" xr:uid="{6BE0A0E9-C581-4EBD-BE7F-ECA87D502586}"/>
    <cellStyle name="20% - Accent2 2 4 4 3 2 3" xfId="22360" xr:uid="{9AA96268-7DDA-4337-9123-BC232F478A90}"/>
    <cellStyle name="20% - Accent2 2 4 4 3 2 3 2" xfId="44844" xr:uid="{FC4FF14E-6F46-490B-9160-53E6D4CCF367}"/>
    <cellStyle name="20% - Accent2 2 4 4 3 2 4" xfId="29853" xr:uid="{449BA05E-B866-43D4-A81A-DA09B33B8350}"/>
    <cellStyle name="20% - Accent2 2 4 4 3 3" xfId="11119" xr:uid="{376A5E3A-4660-4DD6-9DD2-447021EEBED3}"/>
    <cellStyle name="20% - Accent2 2 4 4 3 3 2" xfId="33603" xr:uid="{3B78876A-3909-460B-8231-356910D9B583}"/>
    <cellStyle name="20% - Accent2 2 4 4 3 4" xfId="18614" xr:uid="{B1064A92-A5A4-437B-ACDA-5BB91C0BA7D3}"/>
    <cellStyle name="20% - Accent2 2 4 4 3 4 2" xfId="41098" xr:uid="{103C7367-BF2B-4D87-AB8C-5AE9D5EADA9E}"/>
    <cellStyle name="20% - Accent2 2 4 4 3 5" xfId="26107" xr:uid="{5C43F061-7F6D-41A5-82E3-EDB5907F1518}"/>
    <cellStyle name="20% - Accent2 2 4 4 4" xfId="4859" xr:uid="{747D632A-406D-4D4D-AB32-EC0148B1D8F2}"/>
    <cellStyle name="20% - Accent2 2 4 4 4 2" xfId="12371" xr:uid="{98A9C0C3-993E-49A3-AF8C-B936FDD8409E}"/>
    <cellStyle name="20% - Accent2 2 4 4 4 2 2" xfId="34855" xr:uid="{1AB79E77-39D6-49E8-B0A2-83123FB26968}"/>
    <cellStyle name="20% - Accent2 2 4 4 4 3" xfId="19866" xr:uid="{C45F6416-6061-4D21-81E3-B0182DF1AC8F}"/>
    <cellStyle name="20% - Accent2 2 4 4 4 3 2" xfId="42350" xr:uid="{E9E1DB1D-89AC-41BC-BEB4-BB856F035414}"/>
    <cellStyle name="20% - Accent2 2 4 4 4 4" xfId="27359" xr:uid="{E7113AE4-5BE5-40F7-BE92-A36201D797E9}"/>
    <cellStyle name="20% - Accent2 2 4 4 5" xfId="8625" xr:uid="{E31CD59D-6D5C-4E00-80BD-7116B2E739AF}"/>
    <cellStyle name="20% - Accent2 2 4 4 5 2" xfId="31109" xr:uid="{BBDFAA87-58A6-47EC-9070-7D9AA21E49DE}"/>
    <cellStyle name="20% - Accent2 2 4 4 6" xfId="16120" xr:uid="{E0F25C97-6701-477F-8296-AD26295943AE}"/>
    <cellStyle name="20% - Accent2 2 4 4 6 2" xfId="38604" xr:uid="{4C59393B-5F07-48E6-B82C-617009BD9095}"/>
    <cellStyle name="20% - Accent2 2 4 4 7" xfId="23613" xr:uid="{369056A8-CBB9-4915-8B2F-C1C378D7E3E6}"/>
    <cellStyle name="20% - Accent2 2 4 5" xfId="1715" xr:uid="{CE7C7671-E743-42A2-B671-25B04D92C1CA}"/>
    <cellStyle name="20% - Accent2 2 4 5 2" xfId="5482" xr:uid="{6482E36A-3104-45AF-83BB-DB3BC2A00773}"/>
    <cellStyle name="20% - Accent2 2 4 5 2 2" xfId="12994" xr:uid="{6592D1EE-7143-4960-A43D-3D11C0E9365B}"/>
    <cellStyle name="20% - Accent2 2 4 5 2 2 2" xfId="35478" xr:uid="{35685597-C65B-4F15-A7C4-86D228B994F2}"/>
    <cellStyle name="20% - Accent2 2 4 5 2 3" xfId="20489" xr:uid="{D5F570D3-CCD7-4A15-9D60-C2A8A9F8AA85}"/>
    <cellStyle name="20% - Accent2 2 4 5 2 3 2" xfId="42973" xr:uid="{59F2CB89-27E4-4870-AFA3-B511B64CA5F7}"/>
    <cellStyle name="20% - Accent2 2 4 5 2 4" xfId="27982" xr:uid="{D11CF359-A475-4886-96A6-9ADC995A2A82}"/>
    <cellStyle name="20% - Accent2 2 4 5 3" xfId="9248" xr:uid="{ABC47C56-82CB-4982-B2C9-A87EA75904B7}"/>
    <cellStyle name="20% - Accent2 2 4 5 3 2" xfId="31732" xr:uid="{3E8F143F-26C0-4439-A487-AA097335501E}"/>
    <cellStyle name="20% - Accent2 2 4 5 4" xfId="16743" xr:uid="{30F71D83-896F-47DF-84C8-3E7021BB0C8A}"/>
    <cellStyle name="20% - Accent2 2 4 5 4 2" xfId="39227" xr:uid="{5F459EA5-FF6E-482F-83F4-D5DC1FAEAFAC}"/>
    <cellStyle name="20% - Accent2 2 4 5 5" xfId="24236" xr:uid="{F0234C5E-9BB2-4505-B6CE-F85D9962D159}"/>
    <cellStyle name="20% - Accent2 2 4 6" xfId="2967" xr:uid="{540FD041-04F7-4BC3-910C-3098A2BBC9C4}"/>
    <cellStyle name="20% - Accent2 2 4 6 2" xfId="6729" xr:uid="{BD1ED588-9172-4BE9-B641-358765EF7F49}"/>
    <cellStyle name="20% - Accent2 2 4 6 2 2" xfId="14241" xr:uid="{BE3AD384-8676-4C2E-93D7-204542D261B8}"/>
    <cellStyle name="20% - Accent2 2 4 6 2 2 2" xfId="36725" xr:uid="{B38FD5D8-60A1-456F-83DF-363DF007F2AA}"/>
    <cellStyle name="20% - Accent2 2 4 6 2 3" xfId="21736" xr:uid="{8A1CDC49-7D93-475F-9F9B-BF13865AF99B}"/>
    <cellStyle name="20% - Accent2 2 4 6 2 3 2" xfId="44220" xr:uid="{4384EF47-13E9-44E1-9D77-A69086B5AB6B}"/>
    <cellStyle name="20% - Accent2 2 4 6 2 4" xfId="29229" xr:uid="{198F8D62-C509-448F-99CB-ED8F14C8466D}"/>
    <cellStyle name="20% - Accent2 2 4 6 3" xfId="10495" xr:uid="{0BED988A-CB1C-4232-96DE-00CDB5C9EE57}"/>
    <cellStyle name="20% - Accent2 2 4 6 3 2" xfId="32979" xr:uid="{FFCD89D2-B4CB-41B9-B63E-FF434EC91B4B}"/>
    <cellStyle name="20% - Accent2 2 4 6 4" xfId="17990" xr:uid="{A29C39B5-268C-4540-984A-40BB13A91817}"/>
    <cellStyle name="20% - Accent2 2 4 6 4 2" xfId="40474" xr:uid="{11C9ED70-D804-421B-843E-4111BC0075BD}"/>
    <cellStyle name="20% - Accent2 2 4 6 5" xfId="25483" xr:uid="{BAA38FDA-923A-449D-BE87-950A05D0208B}"/>
    <cellStyle name="20% - Accent2 2 4 7" xfId="4235" xr:uid="{1B8FEB5F-37EE-4562-AA07-72CFD8B09BB1}"/>
    <cellStyle name="20% - Accent2 2 4 7 2" xfId="11747" xr:uid="{81B29588-F649-457D-83D1-84D96350C817}"/>
    <cellStyle name="20% - Accent2 2 4 7 2 2" xfId="34231" xr:uid="{DBA0174C-030A-4929-A548-77EFD718E0DA}"/>
    <cellStyle name="20% - Accent2 2 4 7 3" xfId="19242" xr:uid="{1E3E3041-3AC2-4F0D-8644-2D7579A00AD3}"/>
    <cellStyle name="20% - Accent2 2 4 7 3 2" xfId="41726" xr:uid="{77499A60-60DD-4FDB-92AD-14497B8BA7E8}"/>
    <cellStyle name="20% - Accent2 2 4 7 4" xfId="26735" xr:uid="{C2C83F0D-FDAC-4375-9FBE-540D20BFD502}"/>
    <cellStyle name="20% - Accent2 2 4 8" xfId="8001" xr:uid="{D1A48FAE-7820-42A3-B1A1-1C78804DC311}"/>
    <cellStyle name="20% - Accent2 2 4 8 2" xfId="30485" xr:uid="{63DC33E6-5BF1-48C9-A6E6-E60A36184237}"/>
    <cellStyle name="20% - Accent2 2 4 9" xfId="15496" xr:uid="{8D386F6C-2405-43AD-9278-AEDCEA9573F2}"/>
    <cellStyle name="20% - Accent2 2 4 9 2" xfId="37980" xr:uid="{09B4CBD0-54D4-418B-9744-E82EA58E9A20}"/>
    <cellStyle name="20% - Accent2 2 5" xfId="498" xr:uid="{689B428F-8AFB-40BE-8F41-9D916ACA78DB}"/>
    <cellStyle name="20% - Accent2 2 5 2" xfId="845" xr:uid="{1A0B7088-CFED-4E02-813C-0DB33F51972E}"/>
    <cellStyle name="20% - Accent2 2 5 2 2" xfId="1485" xr:uid="{A5278A70-65B9-43C3-A0AD-DC7EF1ADBBF9}"/>
    <cellStyle name="20% - Accent2 2 5 2 2 2" xfId="2736" xr:uid="{221A9B6A-6D35-4162-8769-478058EE7888}"/>
    <cellStyle name="20% - Accent2 2 5 2 2 2 2" xfId="6499" xr:uid="{62D8E3B6-ADC3-4930-A67F-366D8C888821}"/>
    <cellStyle name="20% - Accent2 2 5 2 2 2 2 2" xfId="14011" xr:uid="{CE20D10A-8D15-45DB-9CBA-302E41C742C0}"/>
    <cellStyle name="20% - Accent2 2 5 2 2 2 2 2 2" xfId="36495" xr:uid="{29222EB1-377A-4B2D-8F11-4F4779072988}"/>
    <cellStyle name="20% - Accent2 2 5 2 2 2 2 3" xfId="21506" xr:uid="{E280C476-9D8B-49F7-947B-F713F3A533A3}"/>
    <cellStyle name="20% - Accent2 2 5 2 2 2 2 3 2" xfId="43990" xr:uid="{892644F2-E9BB-4431-92D3-3246454C2E61}"/>
    <cellStyle name="20% - Accent2 2 5 2 2 2 2 4" xfId="28999" xr:uid="{17C513C8-DFD3-4FEE-B058-A25BED464DBF}"/>
    <cellStyle name="20% - Accent2 2 5 2 2 2 3" xfId="10265" xr:uid="{F5B0019C-4E64-47FB-95B6-EBD734A2051E}"/>
    <cellStyle name="20% - Accent2 2 5 2 2 2 3 2" xfId="32749" xr:uid="{7D6306FF-5F09-4476-8A75-1FC2A0938B24}"/>
    <cellStyle name="20% - Accent2 2 5 2 2 2 4" xfId="17760" xr:uid="{6D31B87C-4FCE-4B66-8840-47D386139386}"/>
    <cellStyle name="20% - Accent2 2 5 2 2 2 4 2" xfId="40244" xr:uid="{CB0F1190-EAD9-4F13-B7B6-2FC175E0E6DF}"/>
    <cellStyle name="20% - Accent2 2 5 2 2 2 5" xfId="25253" xr:uid="{A52D4C93-26E3-402C-854C-9ADE69527D41}"/>
    <cellStyle name="20% - Accent2 2 5 2 2 3" xfId="3984" xr:uid="{937EA798-94F6-4F06-9CFB-D38FE3A4043D}"/>
    <cellStyle name="20% - Accent2 2 5 2 2 3 2" xfId="7746" xr:uid="{3FE34611-5013-49B4-A23F-DDABE32CE14D}"/>
    <cellStyle name="20% - Accent2 2 5 2 2 3 2 2" xfId="15258" xr:uid="{D6B0D8A1-09F0-4ECE-BB5E-976CD61B6E23}"/>
    <cellStyle name="20% - Accent2 2 5 2 2 3 2 2 2" xfId="37742" xr:uid="{2F34D49A-1ECA-4869-AC64-42BF6560441C}"/>
    <cellStyle name="20% - Accent2 2 5 2 2 3 2 3" xfId="22753" xr:uid="{AD9F7B6C-EDE5-4CE0-87C3-051FE45DE021}"/>
    <cellStyle name="20% - Accent2 2 5 2 2 3 2 3 2" xfId="45237" xr:uid="{EFF2C76A-19FE-4DC9-8E65-C17CDCAAA2D7}"/>
    <cellStyle name="20% - Accent2 2 5 2 2 3 2 4" xfId="30246" xr:uid="{1E481E39-E183-462B-8059-1836A586AD48}"/>
    <cellStyle name="20% - Accent2 2 5 2 2 3 3" xfId="11512" xr:uid="{AB71CEF7-372A-4228-8823-AE05E379EB60}"/>
    <cellStyle name="20% - Accent2 2 5 2 2 3 3 2" xfId="33996" xr:uid="{5E16680B-FBD1-4B75-895F-47F569C9A481}"/>
    <cellStyle name="20% - Accent2 2 5 2 2 3 4" xfId="19007" xr:uid="{C118367F-3BD3-4DA9-8D84-E5029FC44822}"/>
    <cellStyle name="20% - Accent2 2 5 2 2 3 4 2" xfId="41491" xr:uid="{7C0450B1-9928-4B8E-ABBD-875AC3B11B48}"/>
    <cellStyle name="20% - Accent2 2 5 2 2 3 5" xfId="26500" xr:uid="{29A11A07-B0D9-4EDD-9091-F25C8AF248DA}"/>
    <cellStyle name="20% - Accent2 2 5 2 2 4" xfId="5252" xr:uid="{31609309-20BB-42EF-8BB8-5ABA1571003A}"/>
    <cellStyle name="20% - Accent2 2 5 2 2 4 2" xfId="12764" xr:uid="{05AF4328-08AF-44EF-8F09-E54F869CE80F}"/>
    <cellStyle name="20% - Accent2 2 5 2 2 4 2 2" xfId="35248" xr:uid="{CF7B5500-F569-4089-81B8-FF684C61C98A}"/>
    <cellStyle name="20% - Accent2 2 5 2 2 4 3" xfId="20259" xr:uid="{7C1CF66C-29DB-473B-A057-8BF753035D92}"/>
    <cellStyle name="20% - Accent2 2 5 2 2 4 3 2" xfId="42743" xr:uid="{4122C50C-7D4C-4F2B-A1FF-B9B5E5E52CB0}"/>
    <cellStyle name="20% - Accent2 2 5 2 2 4 4" xfId="27752" xr:uid="{940F7E43-BCD4-4C50-B927-5F6B3DBA77BF}"/>
    <cellStyle name="20% - Accent2 2 5 2 2 5" xfId="9018" xr:uid="{0B24A35B-A502-432D-88F8-E696206F5B47}"/>
    <cellStyle name="20% - Accent2 2 5 2 2 5 2" xfId="31502" xr:uid="{B68DBFA6-C554-48C1-86A6-4143902BD45E}"/>
    <cellStyle name="20% - Accent2 2 5 2 2 6" xfId="16513" xr:uid="{0E484746-F4FF-44AA-AE8D-534B252351E2}"/>
    <cellStyle name="20% - Accent2 2 5 2 2 6 2" xfId="38997" xr:uid="{06F8C627-B3DB-477F-8BFF-E8781BA7CDA4}"/>
    <cellStyle name="20% - Accent2 2 5 2 2 7" xfId="24006" xr:uid="{700E835B-3B51-4C8B-BBF1-6ADAB20695A9}"/>
    <cellStyle name="20% - Accent2 2 5 2 3" xfId="2108" xr:uid="{679226D2-E48E-41AA-B8C9-32552FAE4277}"/>
    <cellStyle name="20% - Accent2 2 5 2 3 2" xfId="5875" xr:uid="{76F2FB27-8BDB-4421-B0B6-B39B3440E2E9}"/>
    <cellStyle name="20% - Accent2 2 5 2 3 2 2" xfId="13387" xr:uid="{1992A917-FE15-48FD-8B02-733C99D14613}"/>
    <cellStyle name="20% - Accent2 2 5 2 3 2 2 2" xfId="35871" xr:uid="{6A9F7762-716E-4978-B858-ECF18D7504D9}"/>
    <cellStyle name="20% - Accent2 2 5 2 3 2 3" xfId="20882" xr:uid="{8D5E2BEC-BE0C-4495-B401-8B937E28C5BD}"/>
    <cellStyle name="20% - Accent2 2 5 2 3 2 3 2" xfId="43366" xr:uid="{36753C4E-B2AB-4A9C-A5FB-932CD00A3B44}"/>
    <cellStyle name="20% - Accent2 2 5 2 3 2 4" xfId="28375" xr:uid="{C022E18F-DA41-4C1B-AF07-A75C06084D97}"/>
    <cellStyle name="20% - Accent2 2 5 2 3 3" xfId="9641" xr:uid="{D4459C11-2F2A-492D-A7C5-0E5C5DD3D99B}"/>
    <cellStyle name="20% - Accent2 2 5 2 3 3 2" xfId="32125" xr:uid="{54E23C3E-112F-444B-9A82-12A6DA0E3FB5}"/>
    <cellStyle name="20% - Accent2 2 5 2 3 4" xfId="17136" xr:uid="{34903B7D-71A6-41CC-969E-105B30711062}"/>
    <cellStyle name="20% - Accent2 2 5 2 3 4 2" xfId="39620" xr:uid="{106BD499-D0E6-47EB-8521-74E542FCCF38}"/>
    <cellStyle name="20% - Accent2 2 5 2 3 5" xfId="24629" xr:uid="{5D7D8922-FE81-4727-B930-882ACACC9AD3}"/>
    <cellStyle name="20% - Accent2 2 5 2 4" xfId="3360" xr:uid="{34A30AA2-8F42-40F5-9A79-3E15E4D27915}"/>
    <cellStyle name="20% - Accent2 2 5 2 4 2" xfId="7122" xr:uid="{EADEF6A1-F683-4469-AA6E-6FD4AFACEC67}"/>
    <cellStyle name="20% - Accent2 2 5 2 4 2 2" xfId="14634" xr:uid="{F82778B0-FAD0-4F04-9BCE-8749700AEB3D}"/>
    <cellStyle name="20% - Accent2 2 5 2 4 2 2 2" xfId="37118" xr:uid="{A9A6987F-9CDE-47D2-8242-E52DF1185892}"/>
    <cellStyle name="20% - Accent2 2 5 2 4 2 3" xfId="22129" xr:uid="{7CDA0D98-D1D5-4EE5-9109-C6A9F7D2ED69}"/>
    <cellStyle name="20% - Accent2 2 5 2 4 2 3 2" xfId="44613" xr:uid="{D228A2CA-8859-40B9-B404-22D3B7DA3D48}"/>
    <cellStyle name="20% - Accent2 2 5 2 4 2 4" xfId="29622" xr:uid="{4D2CCEFE-DCA1-499C-BCED-7229190C075B}"/>
    <cellStyle name="20% - Accent2 2 5 2 4 3" xfId="10888" xr:uid="{08C93FAA-38C9-4096-A599-E833A438F7B6}"/>
    <cellStyle name="20% - Accent2 2 5 2 4 3 2" xfId="33372" xr:uid="{0D54A3E4-068D-43A7-986F-3EF46B3CFAB8}"/>
    <cellStyle name="20% - Accent2 2 5 2 4 4" xfId="18383" xr:uid="{8C527AB0-8153-4177-9797-F53205366A58}"/>
    <cellStyle name="20% - Accent2 2 5 2 4 4 2" xfId="40867" xr:uid="{99F26DB0-0F3C-4E05-B4D3-E2A5DE4E2F9C}"/>
    <cellStyle name="20% - Accent2 2 5 2 4 5" xfId="25876" xr:uid="{EE62D38C-C0C3-453B-8C1F-91517CCCF016}"/>
    <cellStyle name="20% - Accent2 2 5 2 5" xfId="4628" xr:uid="{AB9BE357-3952-4033-B4F3-7CD62282F7C5}"/>
    <cellStyle name="20% - Accent2 2 5 2 5 2" xfId="12140" xr:uid="{FA922F9A-D0A0-461B-B145-416190EA5A98}"/>
    <cellStyle name="20% - Accent2 2 5 2 5 2 2" xfId="34624" xr:uid="{8F240516-26C9-4F43-AED3-8B7AEEBA3F9E}"/>
    <cellStyle name="20% - Accent2 2 5 2 5 3" xfId="19635" xr:uid="{0E3A56A3-BA95-4892-96C6-B49C6763657E}"/>
    <cellStyle name="20% - Accent2 2 5 2 5 3 2" xfId="42119" xr:uid="{12D55ED6-2C89-4489-916D-DA1B7BD02527}"/>
    <cellStyle name="20% - Accent2 2 5 2 5 4" xfId="27128" xr:uid="{3D1A3F9D-92E8-41D0-92A0-422D05A64A4F}"/>
    <cellStyle name="20% - Accent2 2 5 2 6" xfId="8394" xr:uid="{45BEEAF2-60B1-489E-846A-A6E2AEDD2466}"/>
    <cellStyle name="20% - Accent2 2 5 2 6 2" xfId="30878" xr:uid="{C904F7AD-3B69-4715-A84D-A59A4616F07E}"/>
    <cellStyle name="20% - Accent2 2 5 2 7" xfId="15889" xr:uid="{133EDAA1-C5B9-4730-B085-A52932052BFC}"/>
    <cellStyle name="20% - Accent2 2 5 2 7 2" xfId="38373" xr:uid="{1B50E733-EB80-4B04-BA6D-E14CB2EEA1CF}"/>
    <cellStyle name="20% - Accent2 2 5 2 8" xfId="23382" xr:uid="{E8E35FD8-B777-4C81-98D6-E944E6860530}"/>
    <cellStyle name="20% - Accent2 2 5 3" xfId="1171" xr:uid="{81FDE1B0-00D6-4CFC-B744-4B256309A96A}"/>
    <cellStyle name="20% - Accent2 2 5 3 2" xfId="2422" xr:uid="{14CC8857-4190-486E-BE15-B28BD62FFDEF}"/>
    <cellStyle name="20% - Accent2 2 5 3 2 2" xfId="6185" xr:uid="{9A8EC1E9-108D-4881-BE1B-F4C079A178E8}"/>
    <cellStyle name="20% - Accent2 2 5 3 2 2 2" xfId="13697" xr:uid="{5924B71B-1F51-4BBF-9D65-1B2158936FBD}"/>
    <cellStyle name="20% - Accent2 2 5 3 2 2 2 2" xfId="36181" xr:uid="{A14E80D9-349B-4DE8-B0A6-DC1791C79D4B}"/>
    <cellStyle name="20% - Accent2 2 5 3 2 2 3" xfId="21192" xr:uid="{EA7FE142-10DD-492D-A843-F216E1F1387C}"/>
    <cellStyle name="20% - Accent2 2 5 3 2 2 3 2" xfId="43676" xr:uid="{2CD4B136-C4A9-4FDF-ABAD-0EFD5B32D67F}"/>
    <cellStyle name="20% - Accent2 2 5 3 2 2 4" xfId="28685" xr:uid="{7987E87F-568E-4F7C-8BE5-C2A4E1948B3F}"/>
    <cellStyle name="20% - Accent2 2 5 3 2 3" xfId="9951" xr:uid="{F30EF858-64DF-446E-BA3D-49A3C8907A91}"/>
    <cellStyle name="20% - Accent2 2 5 3 2 3 2" xfId="32435" xr:uid="{073FACB4-9BA3-4D43-8135-4AFBA5A1D0C6}"/>
    <cellStyle name="20% - Accent2 2 5 3 2 4" xfId="17446" xr:uid="{E1C51922-F25E-40A5-8B08-FD2AA18C4C9F}"/>
    <cellStyle name="20% - Accent2 2 5 3 2 4 2" xfId="39930" xr:uid="{A94E943B-504F-4249-9700-E669992CD687}"/>
    <cellStyle name="20% - Accent2 2 5 3 2 5" xfId="24939" xr:uid="{7CFCA2D7-BC26-42FB-9820-1EA48D96E0DF}"/>
    <cellStyle name="20% - Accent2 2 5 3 3" xfId="3670" xr:uid="{8FCE5291-CBE0-4B59-8DEE-3901687F0F34}"/>
    <cellStyle name="20% - Accent2 2 5 3 3 2" xfId="7432" xr:uid="{59DBE2B2-A63B-4FE6-B624-EAE7AB59696E}"/>
    <cellStyle name="20% - Accent2 2 5 3 3 2 2" xfId="14944" xr:uid="{FC2CCD62-0505-47F8-8F38-70670992DB04}"/>
    <cellStyle name="20% - Accent2 2 5 3 3 2 2 2" xfId="37428" xr:uid="{76051916-8BFB-4A7E-911B-DF0148361461}"/>
    <cellStyle name="20% - Accent2 2 5 3 3 2 3" xfId="22439" xr:uid="{A484D341-4F24-4797-B396-F6AC1D8D770D}"/>
    <cellStyle name="20% - Accent2 2 5 3 3 2 3 2" xfId="44923" xr:uid="{18E30D46-2C66-484E-9D83-8C1AD8611FB9}"/>
    <cellStyle name="20% - Accent2 2 5 3 3 2 4" xfId="29932" xr:uid="{B2FF6A4B-57D3-4B2C-8C2B-3104999AA586}"/>
    <cellStyle name="20% - Accent2 2 5 3 3 3" xfId="11198" xr:uid="{7961207C-52AA-4F2F-AEC3-E13E9A2E9D30}"/>
    <cellStyle name="20% - Accent2 2 5 3 3 3 2" xfId="33682" xr:uid="{0E612350-3F4E-4CCE-9A8E-FEFF75B89F7C}"/>
    <cellStyle name="20% - Accent2 2 5 3 3 4" xfId="18693" xr:uid="{78B22CBD-032D-44AD-ACED-2D7AC47F9D1C}"/>
    <cellStyle name="20% - Accent2 2 5 3 3 4 2" xfId="41177" xr:uid="{F92D9BF7-5FAF-4902-A8F9-922648AB1888}"/>
    <cellStyle name="20% - Accent2 2 5 3 3 5" xfId="26186" xr:uid="{F1CFD44F-406D-4428-A0A5-5AAA28293E67}"/>
    <cellStyle name="20% - Accent2 2 5 3 4" xfId="4938" xr:uid="{60D67D6A-E084-40E8-A509-5A87D0355CAB}"/>
    <cellStyle name="20% - Accent2 2 5 3 4 2" xfId="12450" xr:uid="{B95F0403-6815-41CC-940C-620970A25B9E}"/>
    <cellStyle name="20% - Accent2 2 5 3 4 2 2" xfId="34934" xr:uid="{51AD7CBE-276F-4CA7-82AD-2751C2618772}"/>
    <cellStyle name="20% - Accent2 2 5 3 4 3" xfId="19945" xr:uid="{5F26D8C5-15DA-4A67-BCB4-6E32D056766B}"/>
    <cellStyle name="20% - Accent2 2 5 3 4 3 2" xfId="42429" xr:uid="{D56D18C2-231A-488B-9562-3C78483274D0}"/>
    <cellStyle name="20% - Accent2 2 5 3 4 4" xfId="27438" xr:uid="{5E3D735A-510B-4F52-BAE5-F462917F6EA5}"/>
    <cellStyle name="20% - Accent2 2 5 3 5" xfId="8704" xr:uid="{D7136F44-B4FB-4C35-A55D-D22E7351FE74}"/>
    <cellStyle name="20% - Accent2 2 5 3 5 2" xfId="31188" xr:uid="{6B0F7AF0-F743-4176-8E40-A6F2A508ED3D}"/>
    <cellStyle name="20% - Accent2 2 5 3 6" xfId="16199" xr:uid="{55292EE4-09B6-4E24-AFF8-F54CAE665E11}"/>
    <cellStyle name="20% - Accent2 2 5 3 6 2" xfId="38683" xr:uid="{B4628041-DF7E-430C-8F4D-84B0B0B2BBBF}"/>
    <cellStyle name="20% - Accent2 2 5 3 7" xfId="23692" xr:uid="{F0F68578-D4F7-4D7F-A168-E81D05C365AA}"/>
    <cellStyle name="20% - Accent2 2 5 4" xfId="1794" xr:uid="{B701BFC6-C687-45A0-940B-E9B38C763642}"/>
    <cellStyle name="20% - Accent2 2 5 4 2" xfId="5561" xr:uid="{65518D17-F5D7-4B77-9F72-B165F6BAA961}"/>
    <cellStyle name="20% - Accent2 2 5 4 2 2" xfId="13073" xr:uid="{70919FE6-1A84-434C-AF27-9FA6E58C7E6D}"/>
    <cellStyle name="20% - Accent2 2 5 4 2 2 2" xfId="35557" xr:uid="{958BD8C2-67EF-4D20-84D6-8F46BEF152DF}"/>
    <cellStyle name="20% - Accent2 2 5 4 2 3" xfId="20568" xr:uid="{DA15A67B-B639-4C0C-9BCB-1428A3E263B7}"/>
    <cellStyle name="20% - Accent2 2 5 4 2 3 2" xfId="43052" xr:uid="{A316DE63-ECAD-4FFD-9302-BA66E1245BCF}"/>
    <cellStyle name="20% - Accent2 2 5 4 2 4" xfId="28061" xr:uid="{5CC80DBE-E5BF-4763-ACE8-55FF4B7194C7}"/>
    <cellStyle name="20% - Accent2 2 5 4 3" xfId="9327" xr:uid="{7B3F82A7-1A94-4348-B17F-9B101DB252D5}"/>
    <cellStyle name="20% - Accent2 2 5 4 3 2" xfId="31811" xr:uid="{2CF6BF2D-236E-4E01-858B-55E6C78AB230}"/>
    <cellStyle name="20% - Accent2 2 5 4 4" xfId="16822" xr:uid="{08F733F4-BD01-4502-97D9-59EF40E5694E}"/>
    <cellStyle name="20% - Accent2 2 5 4 4 2" xfId="39306" xr:uid="{F604F4D4-5662-45DA-97AD-5A1F840B2593}"/>
    <cellStyle name="20% - Accent2 2 5 4 5" xfId="24315" xr:uid="{C723E45E-1ABC-4EA3-AB2A-B3ABF38A3F37}"/>
    <cellStyle name="20% - Accent2 2 5 5" xfId="3046" xr:uid="{287EC7A3-7215-4123-BDA1-F75644CC87F3}"/>
    <cellStyle name="20% - Accent2 2 5 5 2" xfId="6808" xr:uid="{BD3F4215-ACD4-44AB-8366-87C8FF933602}"/>
    <cellStyle name="20% - Accent2 2 5 5 2 2" xfId="14320" xr:uid="{045EA2FF-DC2E-47B9-B379-7BF192FD72A1}"/>
    <cellStyle name="20% - Accent2 2 5 5 2 2 2" xfId="36804" xr:uid="{D8DDF339-C00E-4CED-9CDA-9DDBB7E501A6}"/>
    <cellStyle name="20% - Accent2 2 5 5 2 3" xfId="21815" xr:uid="{5809F7C5-940C-46B3-9702-9020AE10D439}"/>
    <cellStyle name="20% - Accent2 2 5 5 2 3 2" xfId="44299" xr:uid="{EBB475A7-65DC-4FBA-BFF0-5AA5C65B997A}"/>
    <cellStyle name="20% - Accent2 2 5 5 2 4" xfId="29308" xr:uid="{B17DBAA8-C0EA-4D69-98C5-12849A20D070}"/>
    <cellStyle name="20% - Accent2 2 5 5 3" xfId="10574" xr:uid="{63F58392-C76D-45B2-AA1F-FB8BDBE6E46C}"/>
    <cellStyle name="20% - Accent2 2 5 5 3 2" xfId="33058" xr:uid="{B647ACA8-8667-4EB1-AB3E-81C29FECD575}"/>
    <cellStyle name="20% - Accent2 2 5 5 4" xfId="18069" xr:uid="{8716428F-12DF-4219-9114-0426C1C33850}"/>
    <cellStyle name="20% - Accent2 2 5 5 4 2" xfId="40553" xr:uid="{AB4C16DB-DE9A-4911-A323-0DABC5B9B393}"/>
    <cellStyle name="20% - Accent2 2 5 5 5" xfId="25562" xr:uid="{FC5EABCA-5671-4038-956B-84416FACB4A1}"/>
    <cellStyle name="20% - Accent2 2 5 6" xfId="4314" xr:uid="{30B27098-D7D1-4A1B-A214-336C9436120F}"/>
    <cellStyle name="20% - Accent2 2 5 6 2" xfId="11826" xr:uid="{767FAECD-3BCA-44B6-B4DB-D7AF19142FCC}"/>
    <cellStyle name="20% - Accent2 2 5 6 2 2" xfId="34310" xr:uid="{EF141CBD-FE0D-47F6-8633-02FCA80BD082}"/>
    <cellStyle name="20% - Accent2 2 5 6 3" xfId="19321" xr:uid="{4440355A-A4F0-4D79-A4D3-80D4A61B8E7A}"/>
    <cellStyle name="20% - Accent2 2 5 6 3 2" xfId="41805" xr:uid="{A7546B87-CE2A-4621-AA68-86347E5FD38D}"/>
    <cellStyle name="20% - Accent2 2 5 6 4" xfId="26814" xr:uid="{BCED970F-21BF-4DB9-A254-96F4904CBCB8}"/>
    <cellStyle name="20% - Accent2 2 5 7" xfId="8080" xr:uid="{8528E357-01E4-4ACC-9D97-90EEAA8B00B2}"/>
    <cellStyle name="20% - Accent2 2 5 7 2" xfId="30564" xr:uid="{56A49535-4F5A-4C7E-AFD2-897FCF0AA240}"/>
    <cellStyle name="20% - Accent2 2 5 8" xfId="15575" xr:uid="{9DBB0B5D-79EF-4295-97E3-B4E275F5E7CF}"/>
    <cellStyle name="20% - Accent2 2 5 8 2" xfId="38059" xr:uid="{725E7F4B-EE25-4B4D-8FC7-9C343E391630}"/>
    <cellStyle name="20% - Accent2 2 5 9" xfId="23068" xr:uid="{41908ACD-1579-4104-9582-7E88F92CE6B2}"/>
    <cellStyle name="20% - Accent2 2 6" xfId="685" xr:uid="{924AA393-B508-4D38-9B04-6E5C93729D76}"/>
    <cellStyle name="20% - Accent2 2 6 2" xfId="1330" xr:uid="{DC1499F1-BA4F-4736-B66C-EB846021F241}"/>
    <cellStyle name="20% - Accent2 2 6 2 2" xfId="2581" xr:uid="{9F64A129-F37D-4E17-BBE1-FB395C13AF1A}"/>
    <cellStyle name="20% - Accent2 2 6 2 2 2" xfId="6344" xr:uid="{4C96CB66-66FC-44F1-A862-F253A2948448}"/>
    <cellStyle name="20% - Accent2 2 6 2 2 2 2" xfId="13856" xr:uid="{26894514-5828-4E3B-8D9B-C16FD259F7C5}"/>
    <cellStyle name="20% - Accent2 2 6 2 2 2 2 2" xfId="36340" xr:uid="{49171779-EACE-4199-BC28-28DAC35C5DF3}"/>
    <cellStyle name="20% - Accent2 2 6 2 2 2 3" xfId="21351" xr:uid="{80536B0E-5943-4D2E-9933-A73AD298A859}"/>
    <cellStyle name="20% - Accent2 2 6 2 2 2 3 2" xfId="43835" xr:uid="{AD74444E-5B50-4EAB-8302-F240790CD225}"/>
    <cellStyle name="20% - Accent2 2 6 2 2 2 4" xfId="28844" xr:uid="{A57865BA-3A77-4121-9A41-3A1C38EE10FC}"/>
    <cellStyle name="20% - Accent2 2 6 2 2 3" xfId="10110" xr:uid="{125F780D-DD3F-431D-9740-8D44D41D0F5F}"/>
    <cellStyle name="20% - Accent2 2 6 2 2 3 2" xfId="32594" xr:uid="{0D37A05D-E52F-4AB0-A69D-1FA521E581FA}"/>
    <cellStyle name="20% - Accent2 2 6 2 2 4" xfId="17605" xr:uid="{7916BB8B-196D-4ADB-8256-9A0C3C0BFA7F}"/>
    <cellStyle name="20% - Accent2 2 6 2 2 4 2" xfId="40089" xr:uid="{23957406-4026-479B-B9A6-304E296DA337}"/>
    <cellStyle name="20% - Accent2 2 6 2 2 5" xfId="25098" xr:uid="{6581B67B-0D7F-4DC0-A5FB-3AFC8F0FB8F1}"/>
    <cellStyle name="20% - Accent2 2 6 2 3" xfId="3829" xr:uid="{408BA765-FABA-48EE-BA7B-20FCE0CF8015}"/>
    <cellStyle name="20% - Accent2 2 6 2 3 2" xfId="7591" xr:uid="{3C926686-CC65-4ADA-8EFE-2FA98A14CFA7}"/>
    <cellStyle name="20% - Accent2 2 6 2 3 2 2" xfId="15103" xr:uid="{AE9F1A98-EA0C-4482-9432-93443140591B}"/>
    <cellStyle name="20% - Accent2 2 6 2 3 2 2 2" xfId="37587" xr:uid="{B2413B77-8CFA-4FF6-B047-1350FEDA1651}"/>
    <cellStyle name="20% - Accent2 2 6 2 3 2 3" xfId="22598" xr:uid="{6377489B-BD7A-41FB-B11F-2E9CD8EB6E96}"/>
    <cellStyle name="20% - Accent2 2 6 2 3 2 3 2" xfId="45082" xr:uid="{04DDFA50-7AEF-43EF-BB4A-62649FD782F1}"/>
    <cellStyle name="20% - Accent2 2 6 2 3 2 4" xfId="30091" xr:uid="{740AC719-ECE4-4A84-83E8-13027AF0AEEF}"/>
    <cellStyle name="20% - Accent2 2 6 2 3 3" xfId="11357" xr:uid="{4AE448D3-5764-46BD-9BFD-260849CF14E2}"/>
    <cellStyle name="20% - Accent2 2 6 2 3 3 2" xfId="33841" xr:uid="{F64B4AD6-73FD-46E6-AF7A-6A92065DCEBD}"/>
    <cellStyle name="20% - Accent2 2 6 2 3 4" xfId="18852" xr:uid="{27CEE863-C6C5-4429-AE43-CD608570AA53}"/>
    <cellStyle name="20% - Accent2 2 6 2 3 4 2" xfId="41336" xr:uid="{9D3EDEC6-2F77-4DB0-AD47-6E03C78EA46B}"/>
    <cellStyle name="20% - Accent2 2 6 2 3 5" xfId="26345" xr:uid="{C45D8296-9A52-405A-8542-E4E1B7C7C56A}"/>
    <cellStyle name="20% - Accent2 2 6 2 4" xfId="5097" xr:uid="{60AE673D-E802-4852-9C20-31068530DC23}"/>
    <cellStyle name="20% - Accent2 2 6 2 4 2" xfId="12609" xr:uid="{934356F6-0E8A-40B6-8902-31DA98D79177}"/>
    <cellStyle name="20% - Accent2 2 6 2 4 2 2" xfId="35093" xr:uid="{D2606B83-C40B-4C6F-8E48-24247CA42B43}"/>
    <cellStyle name="20% - Accent2 2 6 2 4 3" xfId="20104" xr:uid="{62A65912-F8F4-4919-8D87-F9CA0E344CC5}"/>
    <cellStyle name="20% - Accent2 2 6 2 4 3 2" xfId="42588" xr:uid="{DD690B2C-47C5-4E7C-9056-4C49D550E1C5}"/>
    <cellStyle name="20% - Accent2 2 6 2 4 4" xfId="27597" xr:uid="{5CEC1B3D-6F45-4DBC-BECD-D482B9FE5080}"/>
    <cellStyle name="20% - Accent2 2 6 2 5" xfId="8863" xr:uid="{21B641D8-E5EE-4810-89BD-BE73A3D8C4EC}"/>
    <cellStyle name="20% - Accent2 2 6 2 5 2" xfId="31347" xr:uid="{49D2D8B1-FE9D-4619-B141-22DF2A2FF2C1}"/>
    <cellStyle name="20% - Accent2 2 6 2 6" xfId="16358" xr:uid="{2D227E7F-D426-4D64-83D7-8C2E1975D019}"/>
    <cellStyle name="20% - Accent2 2 6 2 6 2" xfId="38842" xr:uid="{259AF1CA-8A0B-45EC-8814-BCDDDC7FE7A4}"/>
    <cellStyle name="20% - Accent2 2 6 2 7" xfId="23851" xr:uid="{CEE7CDB7-5B24-43F6-8E9B-4182C026679E}"/>
    <cellStyle name="20% - Accent2 2 6 3" xfId="1953" xr:uid="{F4EDD457-DFF0-46AA-BCAC-490D388B598D}"/>
    <cellStyle name="20% - Accent2 2 6 3 2" xfId="5720" xr:uid="{4E9913A5-5476-4613-8682-ED379E3A6CB3}"/>
    <cellStyle name="20% - Accent2 2 6 3 2 2" xfId="13232" xr:uid="{7450B36A-4F2F-4A29-B780-FE36FC901B70}"/>
    <cellStyle name="20% - Accent2 2 6 3 2 2 2" xfId="35716" xr:uid="{C4918784-91EF-493C-9E83-394BE59FD22C}"/>
    <cellStyle name="20% - Accent2 2 6 3 2 3" xfId="20727" xr:uid="{84143B69-1ED4-4E95-BFD0-D79964EE430B}"/>
    <cellStyle name="20% - Accent2 2 6 3 2 3 2" xfId="43211" xr:uid="{FD4DAE99-C2E4-4462-B05B-3BB9AFB3340C}"/>
    <cellStyle name="20% - Accent2 2 6 3 2 4" xfId="28220" xr:uid="{33C28EFB-C034-4E0B-B4E4-C602792FDD8B}"/>
    <cellStyle name="20% - Accent2 2 6 3 3" xfId="9486" xr:uid="{0D61D408-0B38-4B83-B94D-49115091DA9D}"/>
    <cellStyle name="20% - Accent2 2 6 3 3 2" xfId="31970" xr:uid="{9FC475D7-1F00-4660-A7E5-32253290AB2C}"/>
    <cellStyle name="20% - Accent2 2 6 3 4" xfId="16981" xr:uid="{8D9E3E17-32D0-4D2D-9612-CB043FE439E8}"/>
    <cellStyle name="20% - Accent2 2 6 3 4 2" xfId="39465" xr:uid="{971648A7-8579-4D49-8BB4-65A289D573AC}"/>
    <cellStyle name="20% - Accent2 2 6 3 5" xfId="24474" xr:uid="{E5228BA7-656A-49F4-9320-3975550BADA8}"/>
    <cellStyle name="20% - Accent2 2 6 4" xfId="3205" xr:uid="{858CA8C8-2994-43AE-A204-28C9780FE86D}"/>
    <cellStyle name="20% - Accent2 2 6 4 2" xfId="6967" xr:uid="{2A04D628-52F5-42D9-9747-FE7F4D38BC52}"/>
    <cellStyle name="20% - Accent2 2 6 4 2 2" xfId="14479" xr:uid="{2F554A76-E012-4929-8AC0-BCE7F89F0592}"/>
    <cellStyle name="20% - Accent2 2 6 4 2 2 2" xfId="36963" xr:uid="{1770C84E-02C9-4230-9422-DAEDFBF65772}"/>
    <cellStyle name="20% - Accent2 2 6 4 2 3" xfId="21974" xr:uid="{6928714E-3F1E-4E28-962E-9CFD923E2EF8}"/>
    <cellStyle name="20% - Accent2 2 6 4 2 3 2" xfId="44458" xr:uid="{C8B7CFF3-10DB-4F03-96E6-1CEE76D0730D}"/>
    <cellStyle name="20% - Accent2 2 6 4 2 4" xfId="29467" xr:uid="{583EB873-D960-4FAE-A13E-A453808A392A}"/>
    <cellStyle name="20% - Accent2 2 6 4 3" xfId="10733" xr:uid="{F907D76F-7C15-4E4B-BDB6-D0FE3941775D}"/>
    <cellStyle name="20% - Accent2 2 6 4 3 2" xfId="33217" xr:uid="{A6A9F03C-1161-4A82-B043-F6A6BFAD24EA}"/>
    <cellStyle name="20% - Accent2 2 6 4 4" xfId="18228" xr:uid="{C27595B1-3B8F-420F-9FFE-5887B9A1E229}"/>
    <cellStyle name="20% - Accent2 2 6 4 4 2" xfId="40712" xr:uid="{744A1679-5B6E-4206-97E1-5C4980FEA655}"/>
    <cellStyle name="20% - Accent2 2 6 4 5" xfId="25721" xr:uid="{2B46BCD1-E58E-4700-86C5-D32C27B36D6F}"/>
    <cellStyle name="20% - Accent2 2 6 5" xfId="4473" xr:uid="{E49CBE93-2735-45FC-B8B4-5422744D8A61}"/>
    <cellStyle name="20% - Accent2 2 6 5 2" xfId="11985" xr:uid="{23BB09EF-3688-4B04-9714-A90F168D527B}"/>
    <cellStyle name="20% - Accent2 2 6 5 2 2" xfId="34469" xr:uid="{81CD243E-F8E5-46CF-B5CF-843FFAC6E9E4}"/>
    <cellStyle name="20% - Accent2 2 6 5 3" xfId="19480" xr:uid="{D8E8DBDF-5538-4AEA-9B2A-E62097665AEF}"/>
    <cellStyle name="20% - Accent2 2 6 5 3 2" xfId="41964" xr:uid="{0F1B3A9F-848D-439C-827C-A4F50F88001B}"/>
    <cellStyle name="20% - Accent2 2 6 5 4" xfId="26973" xr:uid="{572E7CC2-84AD-4C5B-AD20-7344ACFC16E8}"/>
    <cellStyle name="20% - Accent2 2 6 6" xfId="8239" xr:uid="{C0E41B8C-930D-4BF5-8E3F-1C3CB2921859}"/>
    <cellStyle name="20% - Accent2 2 6 6 2" xfId="30723" xr:uid="{1E070DC9-D789-4570-BF68-618F01C8EF8C}"/>
    <cellStyle name="20% - Accent2 2 6 7" xfId="15734" xr:uid="{7505D61C-528B-428B-8EA9-DB140047E04F}"/>
    <cellStyle name="20% - Accent2 2 6 7 2" xfId="38218" xr:uid="{DB686A9E-4E6F-4015-B2E1-D45EDF16536E}"/>
    <cellStyle name="20% - Accent2 2 6 8" xfId="23227" xr:uid="{81524D01-061A-4A5B-A61C-16A9DB1AAEF5}"/>
    <cellStyle name="20% - Accent2 2 7" xfId="1015" xr:uid="{8EA6D151-A8FC-4426-A602-97262B3BFAC9}"/>
    <cellStyle name="20% - Accent2 2 7 2" xfId="2267" xr:uid="{1886E5C3-73D9-4B57-AC88-353ECE7664A7}"/>
    <cellStyle name="20% - Accent2 2 7 2 2" xfId="6031" xr:uid="{7261B3CF-CAC4-4244-B04F-01028744B313}"/>
    <cellStyle name="20% - Accent2 2 7 2 2 2" xfId="13543" xr:uid="{AAE9FCF3-D9E6-40FF-B401-C38BBB44D951}"/>
    <cellStyle name="20% - Accent2 2 7 2 2 2 2" xfId="36027" xr:uid="{389D14E3-0F22-458E-A95D-2D9BAB52B259}"/>
    <cellStyle name="20% - Accent2 2 7 2 2 3" xfId="21038" xr:uid="{A8F2C4F9-F5C9-4E4B-BE50-EF689B27D77C}"/>
    <cellStyle name="20% - Accent2 2 7 2 2 3 2" xfId="43522" xr:uid="{0A15EC45-F045-40AA-92D3-45EFEEF5131E}"/>
    <cellStyle name="20% - Accent2 2 7 2 2 4" xfId="28531" xr:uid="{03DE72AE-0810-469A-9AF8-FDEA9D58C9AC}"/>
    <cellStyle name="20% - Accent2 2 7 2 3" xfId="9797" xr:uid="{3C68F5D2-ED7A-4C11-A6E5-15186E0F9FF5}"/>
    <cellStyle name="20% - Accent2 2 7 2 3 2" xfId="32281" xr:uid="{65DE7088-8361-4ECA-BCEE-7BB76B9E34FE}"/>
    <cellStyle name="20% - Accent2 2 7 2 4" xfId="17292" xr:uid="{45230F30-33B1-4B74-B22B-C64FECDA20C9}"/>
    <cellStyle name="20% - Accent2 2 7 2 4 2" xfId="39776" xr:uid="{7308E4B7-7A81-4ED3-ABEA-2305965F7347}"/>
    <cellStyle name="20% - Accent2 2 7 2 5" xfId="24785" xr:uid="{D0E4645E-1782-4ABC-836E-A7842AA9084C}"/>
    <cellStyle name="20% - Accent2 2 7 3" xfId="3516" xr:uid="{4FBA3759-8455-4DF5-8434-8EB87E8A6B95}"/>
    <cellStyle name="20% - Accent2 2 7 3 2" xfId="7278" xr:uid="{03E72A76-BF78-4D56-992A-93F36CB7C5B0}"/>
    <cellStyle name="20% - Accent2 2 7 3 2 2" xfId="14790" xr:uid="{0335618F-CB74-40CC-BC63-59ABD3D9DC39}"/>
    <cellStyle name="20% - Accent2 2 7 3 2 2 2" xfId="37274" xr:uid="{6E50FFD4-2795-49B2-A617-F8DFD7D9B829}"/>
    <cellStyle name="20% - Accent2 2 7 3 2 3" xfId="22285" xr:uid="{CB9F870D-9C6B-4E23-873F-307D81BC540E}"/>
    <cellStyle name="20% - Accent2 2 7 3 2 3 2" xfId="44769" xr:uid="{706C1E45-7DEA-42B6-85FB-057F6CF4C390}"/>
    <cellStyle name="20% - Accent2 2 7 3 2 4" xfId="29778" xr:uid="{BB5445FD-126E-4527-80ED-36EA9E83304A}"/>
    <cellStyle name="20% - Accent2 2 7 3 3" xfId="11044" xr:uid="{FEF087FA-EBF2-40CD-B04D-F6F7455F7B01}"/>
    <cellStyle name="20% - Accent2 2 7 3 3 2" xfId="33528" xr:uid="{C89AC462-5779-4C99-8A9E-BE5205CECD40}"/>
    <cellStyle name="20% - Accent2 2 7 3 4" xfId="18539" xr:uid="{CE7980C1-B8FC-4A27-A176-40F22FD8C7CA}"/>
    <cellStyle name="20% - Accent2 2 7 3 4 2" xfId="41023" xr:uid="{E81B31AD-4B62-4314-BD5D-F5EA201D239C}"/>
    <cellStyle name="20% - Accent2 2 7 3 5" xfId="26032" xr:uid="{17AC5591-EC15-4582-ACB8-89648DBC69F3}"/>
    <cellStyle name="20% - Accent2 2 7 4" xfId="4784" xr:uid="{9CB39693-97BC-4053-9B80-13E917454C4C}"/>
    <cellStyle name="20% - Accent2 2 7 4 2" xfId="12296" xr:uid="{35E1C162-B2C8-4FE8-AE12-BE198BE8F8FE}"/>
    <cellStyle name="20% - Accent2 2 7 4 2 2" xfId="34780" xr:uid="{1DF8A460-1CA5-4B50-9450-5A18DBCD775E}"/>
    <cellStyle name="20% - Accent2 2 7 4 3" xfId="19791" xr:uid="{DDAE2DA1-A541-46C7-A04C-7C371E765FBC}"/>
    <cellStyle name="20% - Accent2 2 7 4 3 2" xfId="42275" xr:uid="{9BB049B5-7F2E-4029-865B-8C4B59EF66F6}"/>
    <cellStyle name="20% - Accent2 2 7 4 4" xfId="27284" xr:uid="{15F368C0-FA47-4FD7-A6F1-A1C476FE7992}"/>
    <cellStyle name="20% - Accent2 2 7 5" xfId="8550" xr:uid="{D1B85E1B-44DF-402E-BADD-5EDD6FB9B9DF}"/>
    <cellStyle name="20% - Accent2 2 7 5 2" xfId="31034" xr:uid="{EC955D58-5742-4E41-A9CC-E15B79A2B4B8}"/>
    <cellStyle name="20% - Accent2 2 7 6" xfId="16045" xr:uid="{399BEDE1-C573-42D4-880D-FC1FA33CB99D}"/>
    <cellStyle name="20% - Accent2 2 7 6 2" xfId="38529" xr:uid="{0BA0A53F-729C-44BE-9B6B-E77E05533B28}"/>
    <cellStyle name="20% - Accent2 2 7 7" xfId="23538" xr:uid="{56B02CED-575A-40DA-9BD4-BF90396E192B}"/>
    <cellStyle name="20% - Accent2 2 8" xfId="1640" xr:uid="{7B07C450-A868-48E3-A4CC-FA2852CAD2BE}"/>
    <cellStyle name="20% - Accent2 2 8 2" xfId="5407" xr:uid="{8C0F9591-3D55-4C6C-95D0-0C809637D732}"/>
    <cellStyle name="20% - Accent2 2 8 2 2" xfId="12919" xr:uid="{D9FB4570-A5AA-447A-819C-060A615DED28}"/>
    <cellStyle name="20% - Accent2 2 8 2 2 2" xfId="35403" xr:uid="{AA651202-C4A1-4ADC-BB2D-446ABCE99B5D}"/>
    <cellStyle name="20% - Accent2 2 8 2 3" xfId="20414" xr:uid="{267E7FAA-1823-417F-A1BE-664022BEE538}"/>
    <cellStyle name="20% - Accent2 2 8 2 3 2" xfId="42898" xr:uid="{B9F8D731-DE36-453C-B0AA-397E73374C0F}"/>
    <cellStyle name="20% - Accent2 2 8 2 4" xfId="27907" xr:uid="{F98CB97A-CA01-4756-9419-6D42FD434B09}"/>
    <cellStyle name="20% - Accent2 2 8 3" xfId="9173" xr:uid="{9981BD96-AF19-44DF-95F1-7D083804915D}"/>
    <cellStyle name="20% - Accent2 2 8 3 2" xfId="31657" xr:uid="{E197228C-0C59-4EFD-8F96-5748C567159B}"/>
    <cellStyle name="20% - Accent2 2 8 4" xfId="16668" xr:uid="{8A79F099-CA55-4DE0-9888-073FF1D4AA02}"/>
    <cellStyle name="20% - Accent2 2 8 4 2" xfId="39152" xr:uid="{543D32C2-3824-42F3-8B3B-752DA40A089B}"/>
    <cellStyle name="20% - Accent2 2 8 5" xfId="24161" xr:uid="{C19C143C-0527-401B-B815-D6427B33AEA4}"/>
    <cellStyle name="20% - Accent2 2 9" xfId="2892" xr:uid="{6AFFAAC9-7A8A-4A30-AA9A-BF808860D975}"/>
    <cellStyle name="20% - Accent2 2 9 2" xfId="6654" xr:uid="{FD1EABB9-7D3C-4886-990A-C448CD8B2850}"/>
    <cellStyle name="20% - Accent2 2 9 2 2" xfId="14166" xr:uid="{0C814176-EFEC-4F14-B32E-A2D31B757BE7}"/>
    <cellStyle name="20% - Accent2 2 9 2 2 2" xfId="36650" xr:uid="{6C16B679-E5CD-4EFA-99EE-F258405A64A9}"/>
    <cellStyle name="20% - Accent2 2 9 2 3" xfId="21661" xr:uid="{A44D5034-BDD6-4557-A145-261E516545E0}"/>
    <cellStyle name="20% - Accent2 2 9 2 3 2" xfId="44145" xr:uid="{40894F71-F16D-4E53-B2B2-A220B1C30CD5}"/>
    <cellStyle name="20% - Accent2 2 9 2 4" xfId="29154" xr:uid="{F4BD0D22-02B8-4E0F-A714-D8C9C530207F}"/>
    <cellStyle name="20% - Accent2 2 9 3" xfId="10420" xr:uid="{40264D4E-B05F-4599-BA31-749EE258656A}"/>
    <cellStyle name="20% - Accent2 2 9 3 2" xfId="32904" xr:uid="{BA1738F6-E840-4DF4-AC66-7848481FD8BF}"/>
    <cellStyle name="20% - Accent2 2 9 4" xfId="17915" xr:uid="{E5A1E079-64FA-4CB7-A80D-399B8ED3E694}"/>
    <cellStyle name="20% - Accent2 2 9 4 2" xfId="40399" xr:uid="{319908B1-8FF0-4F3C-9944-3FB28E7686C1}"/>
    <cellStyle name="20% - Accent2 2 9 5" xfId="25408" xr:uid="{9DC92B86-8B06-4D18-BF77-8C122AE2F8F0}"/>
    <cellStyle name="20% - Accent2 3" xfId="145" xr:uid="{78D5C0D0-DD33-4175-ADD0-5FA631B3B6BC}"/>
    <cellStyle name="20% - Accent2 4" xfId="385" xr:uid="{EA4AFEBD-61C5-4A0B-85D5-FC7A93B41338}"/>
    <cellStyle name="20% - Accent2 5" xfId="303" xr:uid="{159E610D-DA44-4054-A337-5F8EF20FCD11}"/>
    <cellStyle name="20% - Accent2 6" xfId="45396" xr:uid="{B838D79D-9989-40C6-ADCD-774F304383C8}"/>
    <cellStyle name="20% - Accent3" xfId="19" xr:uid="{2CC3240E-2EAA-44E3-BC52-8F7C8E52801A}"/>
    <cellStyle name="20% - Accent3 2" xfId="203" xr:uid="{F6CD0594-8338-439A-AAA7-04696ABEBE6A}"/>
    <cellStyle name="20% - Accent3 2 10" xfId="4160" xr:uid="{0AE7806F-CAB4-4BA8-AE73-32E84D742226}"/>
    <cellStyle name="20% - Accent3 2 10 2" xfId="11674" xr:uid="{41BEE10A-823B-4745-BE5D-8272AA1CC210}"/>
    <cellStyle name="20% - Accent3 2 10 2 2" xfId="34158" xr:uid="{981E485F-47F9-4E59-8F54-C48B098C0D61}"/>
    <cellStyle name="20% - Accent3 2 10 3" xfId="19169" xr:uid="{87E39211-C281-477A-9BA5-048C9FE3B2FD}"/>
    <cellStyle name="20% - Accent3 2 10 3 2" xfId="41653" xr:uid="{F1FAB4B1-1959-4679-BB86-BD59AD6811AD}"/>
    <cellStyle name="20% - Accent3 2 10 4" xfId="26662" xr:uid="{CF7CE17D-4ACE-4E06-B768-5CC864209B2B}"/>
    <cellStyle name="20% - Accent3 2 11" xfId="7926" xr:uid="{BAC7F3C1-CD72-4BE4-AC8A-2E352ACDAF44}"/>
    <cellStyle name="20% - Accent3 2 11 2" xfId="30411" xr:uid="{E85918A5-B392-46BE-9C05-F20323915667}"/>
    <cellStyle name="20% - Accent3 2 12" xfId="15423" xr:uid="{D3BE968B-D8A0-4076-83EB-061789D552C5}"/>
    <cellStyle name="20% - Accent3 2 12 2" xfId="37907" xr:uid="{6D4C09AE-C8E5-47F6-8907-2B5FC96E1DE4}"/>
    <cellStyle name="20% - Accent3 2 13" xfId="22916" xr:uid="{0A138C87-3E9C-4736-8AD9-5493BEED4055}"/>
    <cellStyle name="20% - Accent3 2 2" xfId="228" xr:uid="{ABE25210-B7C2-4ACD-B8C5-064857CD7683}"/>
    <cellStyle name="20% - Accent3 2 2 10" xfId="7943" xr:uid="{BF407D13-D3E6-486B-A6CE-999E38A0694E}"/>
    <cellStyle name="20% - Accent3 2 2 10 2" xfId="30428" xr:uid="{E10D9677-A511-4A8D-85FB-1FD8C7C55572}"/>
    <cellStyle name="20% - Accent3 2 2 11" xfId="15440" xr:uid="{5E29D400-CB6C-4068-A9BB-EFF6D32C057C}"/>
    <cellStyle name="20% - Accent3 2 2 11 2" xfId="37924" xr:uid="{3D4A9CAA-9520-4820-ABD8-23A3067AA7EF}"/>
    <cellStyle name="20% - Accent3 2 2 12" xfId="22933" xr:uid="{C20A9383-0F9A-4585-8C7F-D2418934D3D0}"/>
    <cellStyle name="20% - Accent3 2 2 2" xfId="281" xr:uid="{F98F5BE3-5D0C-43A3-9D79-056B8199CD17}"/>
    <cellStyle name="20% - Accent3 2 2 2 10" xfId="15476" xr:uid="{E60207C9-FD50-4AD2-B5DC-A8BBB541AEA7}"/>
    <cellStyle name="20% - Accent3 2 2 2 10 2" xfId="37960" xr:uid="{556C010B-FC30-4798-BF51-88323DFC8A2C}"/>
    <cellStyle name="20% - Accent3 2 2 2 11" xfId="22969" xr:uid="{91813CC9-62F0-4520-8E18-CD7950F64C5C}"/>
    <cellStyle name="20% - Accent3 2 2 2 2" xfId="470" xr:uid="{4B692595-071E-4467-AC60-4A5135A659A3}"/>
    <cellStyle name="20% - Accent3 2 2 2 2 10" xfId="23047" xr:uid="{FA88FBB6-99CE-48A7-B245-7C9DD42CAA75}"/>
    <cellStyle name="20% - Accent3 2 2 2 2 2" xfId="634" xr:uid="{C2A831E8-8E0A-4187-9F7C-DE4CB1A1F3A0}"/>
    <cellStyle name="20% - Accent3 2 2 2 2 2 2" xfId="978" xr:uid="{90DF5F7C-7E9A-4B72-8346-82054B004692}"/>
    <cellStyle name="20% - Accent3 2 2 2 2 2 2 2" xfId="1618" xr:uid="{10D76737-1FFA-44FD-AEBA-41C5249A0C36}"/>
    <cellStyle name="20% - Accent3 2 2 2 2 2 2 2 2" xfId="2869" xr:uid="{9DD61829-6486-449B-8C41-E2BEAFC4CB76}"/>
    <cellStyle name="20% - Accent3 2 2 2 2 2 2 2 2 2" xfId="6632" xr:uid="{C3BE402A-C60E-4332-8D4F-1B0D67550973}"/>
    <cellStyle name="20% - Accent3 2 2 2 2 2 2 2 2 2 2" xfId="14144" xr:uid="{AF2DF6FE-79A1-43CD-B953-490134087F96}"/>
    <cellStyle name="20% - Accent3 2 2 2 2 2 2 2 2 2 2 2" xfId="36628" xr:uid="{41EBA69C-91B6-40F9-AE2C-0223FA79E6D9}"/>
    <cellStyle name="20% - Accent3 2 2 2 2 2 2 2 2 2 3" xfId="21639" xr:uid="{2BD7371A-5730-4E86-80FD-07D91724E50B}"/>
    <cellStyle name="20% - Accent3 2 2 2 2 2 2 2 2 2 3 2" xfId="44123" xr:uid="{033FAA41-515A-420D-8425-CCB5F5AB0066}"/>
    <cellStyle name="20% - Accent3 2 2 2 2 2 2 2 2 2 4" xfId="29132" xr:uid="{025BCD62-079B-4DFD-86C7-A4EFE8934100}"/>
    <cellStyle name="20% - Accent3 2 2 2 2 2 2 2 2 3" xfId="10398" xr:uid="{AF498F3A-F7E6-40DD-9DC0-D6E7E3C2FF2A}"/>
    <cellStyle name="20% - Accent3 2 2 2 2 2 2 2 2 3 2" xfId="32882" xr:uid="{E50497AA-E520-477E-8458-624B915481D8}"/>
    <cellStyle name="20% - Accent3 2 2 2 2 2 2 2 2 4" xfId="17893" xr:uid="{36C1D591-4B2C-44A6-87B4-BE70D237C649}"/>
    <cellStyle name="20% - Accent3 2 2 2 2 2 2 2 2 4 2" xfId="40377" xr:uid="{7ED0AE22-546E-4658-8F5C-9226156D3230}"/>
    <cellStyle name="20% - Accent3 2 2 2 2 2 2 2 2 5" xfId="25386" xr:uid="{DDC76E7F-5513-4374-9612-EB78D6B1E32D}"/>
    <cellStyle name="20% - Accent3 2 2 2 2 2 2 2 3" xfId="4117" xr:uid="{CD94F333-D39C-4FCD-90B5-A4DDA146D028}"/>
    <cellStyle name="20% - Accent3 2 2 2 2 2 2 2 3 2" xfId="7879" xr:uid="{8B1D91B8-C925-4DC5-9E5A-9CAE8307D7DD}"/>
    <cellStyle name="20% - Accent3 2 2 2 2 2 2 2 3 2 2" xfId="15391" xr:uid="{923C585D-CACB-49FC-A030-F28105939683}"/>
    <cellStyle name="20% - Accent3 2 2 2 2 2 2 2 3 2 2 2" xfId="37875" xr:uid="{E982C498-846B-4782-9C58-3670339FB45D}"/>
    <cellStyle name="20% - Accent3 2 2 2 2 2 2 2 3 2 3" xfId="22886" xr:uid="{3727DFE0-380C-4789-B2CE-CEE1427F8F55}"/>
    <cellStyle name="20% - Accent3 2 2 2 2 2 2 2 3 2 3 2" xfId="45370" xr:uid="{FB872E98-68A8-4FCF-9B14-7628D068A17B}"/>
    <cellStyle name="20% - Accent3 2 2 2 2 2 2 2 3 2 4" xfId="30379" xr:uid="{7988762D-5F6C-46ED-8CD9-89C4512F2A6F}"/>
    <cellStyle name="20% - Accent3 2 2 2 2 2 2 2 3 3" xfId="11645" xr:uid="{F8136BC7-DFB0-400D-9829-D551222CBCB2}"/>
    <cellStyle name="20% - Accent3 2 2 2 2 2 2 2 3 3 2" xfId="34129" xr:uid="{6E2F8864-9E26-47E2-89A2-19A1F29FB500}"/>
    <cellStyle name="20% - Accent3 2 2 2 2 2 2 2 3 4" xfId="19140" xr:uid="{7D67790B-13E5-441E-BC91-5A313A8FA0A2}"/>
    <cellStyle name="20% - Accent3 2 2 2 2 2 2 2 3 4 2" xfId="41624" xr:uid="{E9B15E11-5E7C-4AFC-83EE-1B99A454F88C}"/>
    <cellStyle name="20% - Accent3 2 2 2 2 2 2 2 3 5" xfId="26633" xr:uid="{E32A635C-633C-4F95-84D5-D8403FB2E681}"/>
    <cellStyle name="20% - Accent3 2 2 2 2 2 2 2 4" xfId="5385" xr:uid="{6C820E7D-A6F8-49DA-B4BB-07DFEEABA38D}"/>
    <cellStyle name="20% - Accent3 2 2 2 2 2 2 2 4 2" xfId="12897" xr:uid="{FF0C8222-670D-4E85-8653-A6E19EF6F56A}"/>
    <cellStyle name="20% - Accent3 2 2 2 2 2 2 2 4 2 2" xfId="35381" xr:uid="{B13A11DE-5D22-4C37-A706-EFCCA943E777}"/>
    <cellStyle name="20% - Accent3 2 2 2 2 2 2 2 4 3" xfId="20392" xr:uid="{62007ACA-655B-41AE-98D9-3539CE01C2C7}"/>
    <cellStyle name="20% - Accent3 2 2 2 2 2 2 2 4 3 2" xfId="42876" xr:uid="{77248416-171F-4502-93FB-37664ED2F04A}"/>
    <cellStyle name="20% - Accent3 2 2 2 2 2 2 2 4 4" xfId="27885" xr:uid="{2E034217-2C5B-4327-B2AE-FF40E1DF38F8}"/>
    <cellStyle name="20% - Accent3 2 2 2 2 2 2 2 5" xfId="9151" xr:uid="{3B5B57D5-5106-462E-B579-BB661FA66D1C}"/>
    <cellStyle name="20% - Accent3 2 2 2 2 2 2 2 5 2" xfId="31635" xr:uid="{21EE387A-1FF9-4DE7-9220-B0DDC3E57A21}"/>
    <cellStyle name="20% - Accent3 2 2 2 2 2 2 2 6" xfId="16646" xr:uid="{F7C21BE1-EC09-43C1-BADE-038A9794EC27}"/>
    <cellStyle name="20% - Accent3 2 2 2 2 2 2 2 6 2" xfId="39130" xr:uid="{5349602E-2984-40D4-AE4D-7AA036AC3C4B}"/>
    <cellStyle name="20% - Accent3 2 2 2 2 2 2 2 7" xfId="24139" xr:uid="{3BDA0D3A-A837-49DB-9171-3735BAB9A2B7}"/>
    <cellStyle name="20% - Accent3 2 2 2 2 2 2 3" xfId="2241" xr:uid="{57178A90-4A31-4E6A-A83A-740D183F341B}"/>
    <cellStyle name="20% - Accent3 2 2 2 2 2 2 3 2" xfId="6008" xr:uid="{126D63BD-D962-4613-B7F6-B029949A4DBC}"/>
    <cellStyle name="20% - Accent3 2 2 2 2 2 2 3 2 2" xfId="13520" xr:uid="{02F18AC0-8F2C-4D92-837C-EFDDEB959078}"/>
    <cellStyle name="20% - Accent3 2 2 2 2 2 2 3 2 2 2" xfId="36004" xr:uid="{366B55BD-78C3-4BFD-9075-9BAAC33F19B6}"/>
    <cellStyle name="20% - Accent3 2 2 2 2 2 2 3 2 3" xfId="21015" xr:uid="{CC8E16D6-253C-4030-BBDA-24EAF09E149C}"/>
    <cellStyle name="20% - Accent3 2 2 2 2 2 2 3 2 3 2" xfId="43499" xr:uid="{0F3A31D4-07D2-45DD-898E-0FAF8B1FEBDB}"/>
    <cellStyle name="20% - Accent3 2 2 2 2 2 2 3 2 4" xfId="28508" xr:uid="{4242EB2D-114B-4940-9FEF-A833254BDEA2}"/>
    <cellStyle name="20% - Accent3 2 2 2 2 2 2 3 3" xfId="9774" xr:uid="{68A1ACEF-914C-4037-A947-1604434D7E20}"/>
    <cellStyle name="20% - Accent3 2 2 2 2 2 2 3 3 2" xfId="32258" xr:uid="{2065EF13-AE14-47E4-9D7E-24C68131942D}"/>
    <cellStyle name="20% - Accent3 2 2 2 2 2 2 3 4" xfId="17269" xr:uid="{86AF9673-167D-4E9C-A03E-5B4F8AD890CD}"/>
    <cellStyle name="20% - Accent3 2 2 2 2 2 2 3 4 2" xfId="39753" xr:uid="{5CC2FE46-5CA8-4483-A5C3-0E5EF073965E}"/>
    <cellStyle name="20% - Accent3 2 2 2 2 2 2 3 5" xfId="24762" xr:uid="{8AC39886-CB37-4366-8518-E86D9EBB5AFB}"/>
    <cellStyle name="20% - Accent3 2 2 2 2 2 2 4" xfId="3493" xr:uid="{1D736C49-F35B-4D07-814D-2D6AB7F36D0B}"/>
    <cellStyle name="20% - Accent3 2 2 2 2 2 2 4 2" xfId="7255" xr:uid="{8DA828FD-5A56-4BF5-A708-6DC6E664339B}"/>
    <cellStyle name="20% - Accent3 2 2 2 2 2 2 4 2 2" xfId="14767" xr:uid="{CD458A70-1749-417A-B9AA-7A43A2355D61}"/>
    <cellStyle name="20% - Accent3 2 2 2 2 2 2 4 2 2 2" xfId="37251" xr:uid="{23EE48B1-97A1-4875-A726-0FCEB8EEAE6C}"/>
    <cellStyle name="20% - Accent3 2 2 2 2 2 2 4 2 3" xfId="22262" xr:uid="{137E0260-9DD1-44B3-B043-CF8E33515694}"/>
    <cellStyle name="20% - Accent3 2 2 2 2 2 2 4 2 3 2" xfId="44746" xr:uid="{9129B1E0-BE10-411C-A4CF-EDF944EB4F41}"/>
    <cellStyle name="20% - Accent3 2 2 2 2 2 2 4 2 4" xfId="29755" xr:uid="{A984940A-0384-4DD0-8990-A6EFE59EA43B}"/>
    <cellStyle name="20% - Accent3 2 2 2 2 2 2 4 3" xfId="11021" xr:uid="{1B065A60-F585-4B3F-90F9-2B58C8305C13}"/>
    <cellStyle name="20% - Accent3 2 2 2 2 2 2 4 3 2" xfId="33505" xr:uid="{5E3616C1-72D9-4FD0-8F23-8A97E0A15E26}"/>
    <cellStyle name="20% - Accent3 2 2 2 2 2 2 4 4" xfId="18516" xr:uid="{B80A7D99-D306-4F50-AEFA-D33995B6D6D5}"/>
    <cellStyle name="20% - Accent3 2 2 2 2 2 2 4 4 2" xfId="41000" xr:uid="{ED653DE1-67C1-465C-8C75-AC2301D37B64}"/>
    <cellStyle name="20% - Accent3 2 2 2 2 2 2 4 5" xfId="26009" xr:uid="{FE734A7D-F2C1-49C4-BB5D-D332596340BB}"/>
    <cellStyle name="20% - Accent3 2 2 2 2 2 2 5" xfId="4761" xr:uid="{7D8C73DC-5C8D-4122-B78C-65FE40734F71}"/>
    <cellStyle name="20% - Accent3 2 2 2 2 2 2 5 2" xfId="12273" xr:uid="{8C6DACE6-1B91-4A79-957D-02011288F849}"/>
    <cellStyle name="20% - Accent3 2 2 2 2 2 2 5 2 2" xfId="34757" xr:uid="{185C337F-A284-464B-BBC4-BAF50A1BE911}"/>
    <cellStyle name="20% - Accent3 2 2 2 2 2 2 5 3" xfId="19768" xr:uid="{8620C7DE-C1AA-4C77-98E2-8B70D2C1F41C}"/>
    <cellStyle name="20% - Accent3 2 2 2 2 2 2 5 3 2" xfId="42252" xr:uid="{1627C4AF-9B7B-4CF5-AA3B-14C4E176AF58}"/>
    <cellStyle name="20% - Accent3 2 2 2 2 2 2 5 4" xfId="27261" xr:uid="{5AD69694-7B50-4F0F-8C7E-3B56D823161C}"/>
    <cellStyle name="20% - Accent3 2 2 2 2 2 2 6" xfId="8527" xr:uid="{CB24A839-5879-4D88-B36E-5E142E35C117}"/>
    <cellStyle name="20% - Accent3 2 2 2 2 2 2 6 2" xfId="31011" xr:uid="{5325F894-1867-43A3-B4B1-EE71B4C9523E}"/>
    <cellStyle name="20% - Accent3 2 2 2 2 2 2 7" xfId="16022" xr:uid="{6D3ED29C-60D3-454B-B3BF-5049AD5F3DFE}"/>
    <cellStyle name="20% - Accent3 2 2 2 2 2 2 7 2" xfId="38506" xr:uid="{5CBFB112-256A-45D0-B6BC-3235D9AB8A1D}"/>
    <cellStyle name="20% - Accent3 2 2 2 2 2 2 8" xfId="23515" xr:uid="{5889D116-9646-437B-BA41-6D572C537A32}"/>
    <cellStyle name="20% - Accent3 2 2 2 2 2 3" xfId="1304" xr:uid="{ED821BC1-1CB5-4C9A-958C-D6E306D789E5}"/>
    <cellStyle name="20% - Accent3 2 2 2 2 2 3 2" xfId="2555" xr:uid="{9347D42F-931E-44F4-B32D-C73104846378}"/>
    <cellStyle name="20% - Accent3 2 2 2 2 2 3 2 2" xfId="6318" xr:uid="{42DB1085-CC49-45E4-B696-B26399B0A147}"/>
    <cellStyle name="20% - Accent3 2 2 2 2 2 3 2 2 2" xfId="13830" xr:uid="{676E18BB-9281-441D-A96D-081CFB3C9DCA}"/>
    <cellStyle name="20% - Accent3 2 2 2 2 2 3 2 2 2 2" xfId="36314" xr:uid="{443E9D20-FF62-47BE-B90A-8AF3D35DE22B}"/>
    <cellStyle name="20% - Accent3 2 2 2 2 2 3 2 2 3" xfId="21325" xr:uid="{E5BE6B76-C110-47F0-9C8C-0362C511C815}"/>
    <cellStyle name="20% - Accent3 2 2 2 2 2 3 2 2 3 2" xfId="43809" xr:uid="{147EFB3B-33B8-4806-8546-8F44946C7663}"/>
    <cellStyle name="20% - Accent3 2 2 2 2 2 3 2 2 4" xfId="28818" xr:uid="{05571984-ED4F-4B68-B96A-04FDA57EF891}"/>
    <cellStyle name="20% - Accent3 2 2 2 2 2 3 2 3" xfId="10084" xr:uid="{CED0940E-25BB-4EFE-A5A3-96173A7522E3}"/>
    <cellStyle name="20% - Accent3 2 2 2 2 2 3 2 3 2" xfId="32568" xr:uid="{A7C063F8-7990-465A-B274-4A91646BD536}"/>
    <cellStyle name="20% - Accent3 2 2 2 2 2 3 2 4" xfId="17579" xr:uid="{A0D65D16-B524-47DE-8507-874793A353D0}"/>
    <cellStyle name="20% - Accent3 2 2 2 2 2 3 2 4 2" xfId="40063" xr:uid="{3D545116-B5F9-4EEF-AA91-BC902055483E}"/>
    <cellStyle name="20% - Accent3 2 2 2 2 2 3 2 5" xfId="25072" xr:uid="{5399DDB6-62AB-46DF-B1FB-02EDF837713A}"/>
    <cellStyle name="20% - Accent3 2 2 2 2 2 3 3" xfId="3803" xr:uid="{C1767163-45D6-48A6-A650-E29617E53B26}"/>
    <cellStyle name="20% - Accent3 2 2 2 2 2 3 3 2" xfId="7565" xr:uid="{18A138CE-4551-492F-83D4-DABD9245A304}"/>
    <cellStyle name="20% - Accent3 2 2 2 2 2 3 3 2 2" xfId="15077" xr:uid="{0A290905-A0B1-4599-87DC-83B0C5491BC8}"/>
    <cellStyle name="20% - Accent3 2 2 2 2 2 3 3 2 2 2" xfId="37561" xr:uid="{62F2C5DE-695F-4085-BC0E-9138B305CD9D}"/>
    <cellStyle name="20% - Accent3 2 2 2 2 2 3 3 2 3" xfId="22572" xr:uid="{FF4CD52E-0F38-4AE7-9C44-C12876BBF1F2}"/>
    <cellStyle name="20% - Accent3 2 2 2 2 2 3 3 2 3 2" xfId="45056" xr:uid="{44CEE7DB-C0F1-4557-8C39-7519DE68D78D}"/>
    <cellStyle name="20% - Accent3 2 2 2 2 2 3 3 2 4" xfId="30065" xr:uid="{4F39B273-2A8F-4121-8C41-6573BD5693A7}"/>
    <cellStyle name="20% - Accent3 2 2 2 2 2 3 3 3" xfId="11331" xr:uid="{3F4C07EB-32DD-48A0-8A5B-84589E5941DC}"/>
    <cellStyle name="20% - Accent3 2 2 2 2 2 3 3 3 2" xfId="33815" xr:uid="{F6318778-9F51-4421-8CA6-1E8460863697}"/>
    <cellStyle name="20% - Accent3 2 2 2 2 2 3 3 4" xfId="18826" xr:uid="{5A6A92E6-6B39-410C-8EE1-EB627B497397}"/>
    <cellStyle name="20% - Accent3 2 2 2 2 2 3 3 4 2" xfId="41310" xr:uid="{76978F54-DFCE-4E9C-9FF5-3819A8742F5D}"/>
    <cellStyle name="20% - Accent3 2 2 2 2 2 3 3 5" xfId="26319" xr:uid="{213B78EB-4556-4ECC-B5B5-389D7FF968E1}"/>
    <cellStyle name="20% - Accent3 2 2 2 2 2 3 4" xfId="5071" xr:uid="{76F6E704-8F5D-4586-A35A-AACE6D5C4A1B}"/>
    <cellStyle name="20% - Accent3 2 2 2 2 2 3 4 2" xfId="12583" xr:uid="{78224AF1-0395-4EC7-98CB-25A2672A60F8}"/>
    <cellStyle name="20% - Accent3 2 2 2 2 2 3 4 2 2" xfId="35067" xr:uid="{A1E0B94D-486F-4A06-B1BC-6DF214FCAB89}"/>
    <cellStyle name="20% - Accent3 2 2 2 2 2 3 4 3" xfId="20078" xr:uid="{017DC00D-5AE4-4C05-BDB0-6E7717E81FFF}"/>
    <cellStyle name="20% - Accent3 2 2 2 2 2 3 4 3 2" xfId="42562" xr:uid="{449F3631-1CA0-4D7E-9679-3FC2298A654C}"/>
    <cellStyle name="20% - Accent3 2 2 2 2 2 3 4 4" xfId="27571" xr:uid="{EB5F08C1-5320-460E-B78E-50CFBF051DE5}"/>
    <cellStyle name="20% - Accent3 2 2 2 2 2 3 5" xfId="8837" xr:uid="{11C7C6E6-1B43-4379-84C6-EED0BB52148D}"/>
    <cellStyle name="20% - Accent3 2 2 2 2 2 3 5 2" xfId="31321" xr:uid="{5B178078-FCF0-4AA4-A40E-9B8C7665A84B}"/>
    <cellStyle name="20% - Accent3 2 2 2 2 2 3 6" xfId="16332" xr:uid="{1398568B-8F85-4C34-B19A-04E2141D82F9}"/>
    <cellStyle name="20% - Accent3 2 2 2 2 2 3 6 2" xfId="38816" xr:uid="{D705CDCE-574B-42F7-8602-D5821EF62578}"/>
    <cellStyle name="20% - Accent3 2 2 2 2 2 3 7" xfId="23825" xr:uid="{83E4AC0E-2AC0-4018-A9E1-00C771BDE476}"/>
    <cellStyle name="20% - Accent3 2 2 2 2 2 4" xfId="1927" xr:uid="{AEFEA11E-48F9-40DC-8B3C-5418CC5A094F}"/>
    <cellStyle name="20% - Accent3 2 2 2 2 2 4 2" xfId="5694" xr:uid="{1730A622-3CFF-4772-BB53-EA3C248EB397}"/>
    <cellStyle name="20% - Accent3 2 2 2 2 2 4 2 2" xfId="13206" xr:uid="{05F7268B-D261-4E40-9047-8FB01AD516E4}"/>
    <cellStyle name="20% - Accent3 2 2 2 2 2 4 2 2 2" xfId="35690" xr:uid="{978F346C-ADFD-432A-BDB3-8A8B3E9E5831}"/>
    <cellStyle name="20% - Accent3 2 2 2 2 2 4 2 3" xfId="20701" xr:uid="{AD24354C-DB63-4391-A420-4C7C0940322B}"/>
    <cellStyle name="20% - Accent3 2 2 2 2 2 4 2 3 2" xfId="43185" xr:uid="{A115A12D-A74D-4D89-B54E-41E33B25528E}"/>
    <cellStyle name="20% - Accent3 2 2 2 2 2 4 2 4" xfId="28194" xr:uid="{3769FA00-2AC2-416C-B785-81FC7ACD0451}"/>
    <cellStyle name="20% - Accent3 2 2 2 2 2 4 3" xfId="9460" xr:uid="{16547B7B-AAB4-4871-874E-EDA0038268A6}"/>
    <cellStyle name="20% - Accent3 2 2 2 2 2 4 3 2" xfId="31944" xr:uid="{AB832DC0-9678-4D04-80BC-91E4CFFCDC0A}"/>
    <cellStyle name="20% - Accent3 2 2 2 2 2 4 4" xfId="16955" xr:uid="{A98A2348-0633-451D-BFC1-5894D9AAC155}"/>
    <cellStyle name="20% - Accent3 2 2 2 2 2 4 4 2" xfId="39439" xr:uid="{AC67FF98-690B-492B-B6AF-A761323F4A5B}"/>
    <cellStyle name="20% - Accent3 2 2 2 2 2 4 5" xfId="24448" xr:uid="{814F99F6-FBD5-4FE6-8EA6-0A0D7C07256C}"/>
    <cellStyle name="20% - Accent3 2 2 2 2 2 5" xfId="3179" xr:uid="{CE2B53D9-2D61-4CF9-9500-93B4E12BF7C1}"/>
    <cellStyle name="20% - Accent3 2 2 2 2 2 5 2" xfId="6941" xr:uid="{13083C5F-B678-4076-9BF4-A4F9E09DF702}"/>
    <cellStyle name="20% - Accent3 2 2 2 2 2 5 2 2" xfId="14453" xr:uid="{7A9AFFA3-6404-45BB-A275-2E3310655C50}"/>
    <cellStyle name="20% - Accent3 2 2 2 2 2 5 2 2 2" xfId="36937" xr:uid="{45EB8DC3-F402-49D4-8AD1-8265E7A60B6A}"/>
    <cellStyle name="20% - Accent3 2 2 2 2 2 5 2 3" xfId="21948" xr:uid="{C3239FFB-B894-407E-9317-EFB970DAA1B5}"/>
    <cellStyle name="20% - Accent3 2 2 2 2 2 5 2 3 2" xfId="44432" xr:uid="{E08C0D2B-8EFF-43C1-A42E-80D163C25A28}"/>
    <cellStyle name="20% - Accent3 2 2 2 2 2 5 2 4" xfId="29441" xr:uid="{504E9F2A-764A-4BAF-8921-4F6CDEF44E15}"/>
    <cellStyle name="20% - Accent3 2 2 2 2 2 5 3" xfId="10707" xr:uid="{1663F6C8-83B1-4EF5-9A3F-7AA11DA3F3ED}"/>
    <cellStyle name="20% - Accent3 2 2 2 2 2 5 3 2" xfId="33191" xr:uid="{E8CD4673-281C-4268-B739-75D81A77DDBD}"/>
    <cellStyle name="20% - Accent3 2 2 2 2 2 5 4" xfId="18202" xr:uid="{B1003A61-1158-4EBA-BECF-73F19A805C04}"/>
    <cellStyle name="20% - Accent3 2 2 2 2 2 5 4 2" xfId="40686" xr:uid="{9C73CC61-E5D4-477D-A020-156FD4279FFA}"/>
    <cellStyle name="20% - Accent3 2 2 2 2 2 5 5" xfId="25695" xr:uid="{F012A1EF-7DA6-4AD0-AF90-E099A25AE138}"/>
    <cellStyle name="20% - Accent3 2 2 2 2 2 6" xfId="4447" xr:uid="{C7B9D147-AA94-4E2C-AC3C-F72D9DE253D7}"/>
    <cellStyle name="20% - Accent3 2 2 2 2 2 6 2" xfId="11959" xr:uid="{94F1E9BE-2FC8-4DE0-92F9-65ADBF3C1B95}"/>
    <cellStyle name="20% - Accent3 2 2 2 2 2 6 2 2" xfId="34443" xr:uid="{C6087157-D337-4A96-A170-6FC30EC5F26E}"/>
    <cellStyle name="20% - Accent3 2 2 2 2 2 6 3" xfId="19454" xr:uid="{F9C5B719-630B-49F9-8003-C1298D044D3D}"/>
    <cellStyle name="20% - Accent3 2 2 2 2 2 6 3 2" xfId="41938" xr:uid="{6F1A88EA-408B-433C-81FF-598B18C9358F}"/>
    <cellStyle name="20% - Accent3 2 2 2 2 2 6 4" xfId="26947" xr:uid="{268ED45B-485E-4C08-AB0D-8E3EB4A86369}"/>
    <cellStyle name="20% - Accent3 2 2 2 2 2 7" xfId="8213" xr:uid="{0B67416E-B191-4F1F-A285-31B676DC8A16}"/>
    <cellStyle name="20% - Accent3 2 2 2 2 2 7 2" xfId="30697" xr:uid="{93A85681-D70D-4457-B97A-F8196C0249FD}"/>
    <cellStyle name="20% - Accent3 2 2 2 2 2 8" xfId="15708" xr:uid="{D3CBE056-2071-469F-B98D-9CC78B7189D1}"/>
    <cellStyle name="20% - Accent3 2 2 2 2 2 8 2" xfId="38192" xr:uid="{609B0961-2A98-4350-AC22-3A05D51E02E7}"/>
    <cellStyle name="20% - Accent3 2 2 2 2 2 9" xfId="23201" xr:uid="{53AB0DB7-538A-428D-8381-AE3D14D6F7DB}"/>
    <cellStyle name="20% - Accent3 2 2 2 2 3" xfId="823" xr:uid="{E13AA9BE-84AF-4EED-9864-585C8CCA2BD5}"/>
    <cellStyle name="20% - Accent3 2 2 2 2 3 2" xfId="1464" xr:uid="{22A5746E-BB6C-4C08-AD27-1729A1B3B2A7}"/>
    <cellStyle name="20% - Accent3 2 2 2 2 3 2 2" xfId="2715" xr:uid="{89E42A52-7AAA-42CC-980D-EDFCABB3AEEF}"/>
    <cellStyle name="20% - Accent3 2 2 2 2 3 2 2 2" xfId="6478" xr:uid="{DF7B1D23-B6A7-4B5B-AAF6-23EE2CA89BF5}"/>
    <cellStyle name="20% - Accent3 2 2 2 2 3 2 2 2 2" xfId="13990" xr:uid="{B94F9C54-3AC2-41A2-9192-4FEBFEFEF3A4}"/>
    <cellStyle name="20% - Accent3 2 2 2 2 3 2 2 2 2 2" xfId="36474" xr:uid="{BEEC4C0D-3C8B-4BFE-86CA-6231F2F3B545}"/>
    <cellStyle name="20% - Accent3 2 2 2 2 3 2 2 2 3" xfId="21485" xr:uid="{484AAE3D-BF91-4EE5-8F8E-0EAB2968A4D9}"/>
    <cellStyle name="20% - Accent3 2 2 2 2 3 2 2 2 3 2" xfId="43969" xr:uid="{4F491F8F-094E-45E1-A5F8-BA141B613C9F}"/>
    <cellStyle name="20% - Accent3 2 2 2 2 3 2 2 2 4" xfId="28978" xr:uid="{6683871A-FD3A-4DA7-9151-24ED9ECBAC25}"/>
    <cellStyle name="20% - Accent3 2 2 2 2 3 2 2 3" xfId="10244" xr:uid="{CE5F5CD9-3A5D-4185-AA4B-A4A85DC3EB81}"/>
    <cellStyle name="20% - Accent3 2 2 2 2 3 2 2 3 2" xfId="32728" xr:uid="{794AB0EB-A26D-4712-A5F9-0CCC9E12B976}"/>
    <cellStyle name="20% - Accent3 2 2 2 2 3 2 2 4" xfId="17739" xr:uid="{043D24B6-C574-4243-9C3B-B3C6CD7C719E}"/>
    <cellStyle name="20% - Accent3 2 2 2 2 3 2 2 4 2" xfId="40223" xr:uid="{18823F69-8407-4129-B06B-E38054F0E4D3}"/>
    <cellStyle name="20% - Accent3 2 2 2 2 3 2 2 5" xfId="25232" xr:uid="{661C074E-4078-48E8-B55F-5559F1903980}"/>
    <cellStyle name="20% - Accent3 2 2 2 2 3 2 3" xfId="3963" xr:uid="{9B6F7F01-7D6B-46DA-AF15-E5CF70637C96}"/>
    <cellStyle name="20% - Accent3 2 2 2 2 3 2 3 2" xfId="7725" xr:uid="{AD3D50F0-81D1-48F7-B260-8E129C785B3D}"/>
    <cellStyle name="20% - Accent3 2 2 2 2 3 2 3 2 2" xfId="15237" xr:uid="{F44CC2AF-A5F4-463F-BA4B-F497498C2D4A}"/>
    <cellStyle name="20% - Accent3 2 2 2 2 3 2 3 2 2 2" xfId="37721" xr:uid="{5F2F6509-9B48-4230-B519-F154EEE1FCD9}"/>
    <cellStyle name="20% - Accent3 2 2 2 2 3 2 3 2 3" xfId="22732" xr:uid="{CC81B5F3-06DB-4AE5-A871-109C40175B83}"/>
    <cellStyle name="20% - Accent3 2 2 2 2 3 2 3 2 3 2" xfId="45216" xr:uid="{1391E868-9B7E-4DB6-964A-7E846400B99D}"/>
    <cellStyle name="20% - Accent3 2 2 2 2 3 2 3 2 4" xfId="30225" xr:uid="{0E9BF8AC-CEE9-44B1-9985-213370D0B368}"/>
    <cellStyle name="20% - Accent3 2 2 2 2 3 2 3 3" xfId="11491" xr:uid="{DF61C31F-40B3-4CCB-A52B-9FFE95FE9D2A}"/>
    <cellStyle name="20% - Accent3 2 2 2 2 3 2 3 3 2" xfId="33975" xr:uid="{9DB1314C-72AA-497B-A309-2C80F6FF2869}"/>
    <cellStyle name="20% - Accent3 2 2 2 2 3 2 3 4" xfId="18986" xr:uid="{7A740B75-3510-411A-9C14-1E2BE99A8CFF}"/>
    <cellStyle name="20% - Accent3 2 2 2 2 3 2 3 4 2" xfId="41470" xr:uid="{C9FB9B9C-E25E-493B-8523-28925A6490DA}"/>
    <cellStyle name="20% - Accent3 2 2 2 2 3 2 3 5" xfId="26479" xr:uid="{107F7B20-8CFB-4507-B2C6-7D33DF0E9223}"/>
    <cellStyle name="20% - Accent3 2 2 2 2 3 2 4" xfId="5231" xr:uid="{AD5F2E69-2B51-4761-A7DA-F52B593C488D}"/>
    <cellStyle name="20% - Accent3 2 2 2 2 3 2 4 2" xfId="12743" xr:uid="{29430D1D-256A-4A42-A199-B18D505B6AE8}"/>
    <cellStyle name="20% - Accent3 2 2 2 2 3 2 4 2 2" xfId="35227" xr:uid="{4B53F039-AF66-4C92-ACBC-B7A460681782}"/>
    <cellStyle name="20% - Accent3 2 2 2 2 3 2 4 3" xfId="20238" xr:uid="{60DCD4F5-4261-4ABF-B642-FDBE0C8C5D9F}"/>
    <cellStyle name="20% - Accent3 2 2 2 2 3 2 4 3 2" xfId="42722" xr:uid="{100A7A12-246F-4E7D-AB1E-6F4DAB3CA57E}"/>
    <cellStyle name="20% - Accent3 2 2 2 2 3 2 4 4" xfId="27731" xr:uid="{80E7F6D2-08F5-4C65-9467-34D391BB2F4B}"/>
    <cellStyle name="20% - Accent3 2 2 2 2 3 2 5" xfId="8997" xr:uid="{E9DF64FA-2260-430F-B3D7-DF8B5A4484FD}"/>
    <cellStyle name="20% - Accent3 2 2 2 2 3 2 5 2" xfId="31481" xr:uid="{DBE1838B-8CEF-45FC-B30B-FF8FF2239CD8}"/>
    <cellStyle name="20% - Accent3 2 2 2 2 3 2 6" xfId="16492" xr:uid="{9DF4CEF6-6B32-4695-8979-19E15F6B85E8}"/>
    <cellStyle name="20% - Accent3 2 2 2 2 3 2 6 2" xfId="38976" xr:uid="{268A961E-B7ED-4FE5-9B75-BFD7A64738DC}"/>
    <cellStyle name="20% - Accent3 2 2 2 2 3 2 7" xfId="23985" xr:uid="{9B222BB1-6346-42C3-9D21-63FA5F66CC82}"/>
    <cellStyle name="20% - Accent3 2 2 2 2 3 3" xfId="2087" xr:uid="{BF0C7A97-9795-468B-BD10-D7F7AE406B80}"/>
    <cellStyle name="20% - Accent3 2 2 2 2 3 3 2" xfId="5854" xr:uid="{0C2541A4-69C0-491F-B262-7A0BDEED5A89}"/>
    <cellStyle name="20% - Accent3 2 2 2 2 3 3 2 2" xfId="13366" xr:uid="{1D29510D-3639-4C5D-81F3-0403383BE464}"/>
    <cellStyle name="20% - Accent3 2 2 2 2 3 3 2 2 2" xfId="35850" xr:uid="{10F0ACDD-F097-4CD7-BA26-961C20708631}"/>
    <cellStyle name="20% - Accent3 2 2 2 2 3 3 2 3" xfId="20861" xr:uid="{52A4BAB2-1620-4630-8630-DEA0B9BDA9CB}"/>
    <cellStyle name="20% - Accent3 2 2 2 2 3 3 2 3 2" xfId="43345" xr:uid="{F0739D31-3856-4DFA-BDFD-6300EE458114}"/>
    <cellStyle name="20% - Accent3 2 2 2 2 3 3 2 4" xfId="28354" xr:uid="{01D7A876-0C76-4ED7-B2FE-CCC81B6B69C8}"/>
    <cellStyle name="20% - Accent3 2 2 2 2 3 3 3" xfId="9620" xr:uid="{60F7D78E-4F9B-4F98-A1CB-80588314CC4D}"/>
    <cellStyle name="20% - Accent3 2 2 2 2 3 3 3 2" xfId="32104" xr:uid="{B33CB2FF-C161-454F-B493-0DA58873B5B4}"/>
    <cellStyle name="20% - Accent3 2 2 2 2 3 3 4" xfId="17115" xr:uid="{6C636557-86E2-474A-A981-781C980675D7}"/>
    <cellStyle name="20% - Accent3 2 2 2 2 3 3 4 2" xfId="39599" xr:uid="{1B84CE92-CCA6-469F-B79D-B2779646F2C4}"/>
    <cellStyle name="20% - Accent3 2 2 2 2 3 3 5" xfId="24608" xr:uid="{D1635E67-1443-45A2-BC54-40D9D788DB65}"/>
    <cellStyle name="20% - Accent3 2 2 2 2 3 4" xfId="3339" xr:uid="{24BB6C4B-AC1B-4A39-9F9A-ED340549EBDF}"/>
    <cellStyle name="20% - Accent3 2 2 2 2 3 4 2" xfId="7101" xr:uid="{BE830FEE-6E59-4070-A87A-D02D48B2F32A}"/>
    <cellStyle name="20% - Accent3 2 2 2 2 3 4 2 2" xfId="14613" xr:uid="{B1E984DD-881D-4333-8F13-3D3F107DEBBF}"/>
    <cellStyle name="20% - Accent3 2 2 2 2 3 4 2 2 2" xfId="37097" xr:uid="{3C829F4C-1C66-48BB-A19F-88EC8586484B}"/>
    <cellStyle name="20% - Accent3 2 2 2 2 3 4 2 3" xfId="22108" xr:uid="{9529D641-BCDE-41F2-98AF-38BB0AE0414D}"/>
    <cellStyle name="20% - Accent3 2 2 2 2 3 4 2 3 2" xfId="44592" xr:uid="{43355602-805F-4173-971D-ED681137F6E0}"/>
    <cellStyle name="20% - Accent3 2 2 2 2 3 4 2 4" xfId="29601" xr:uid="{5113D788-0ACD-48EF-8E48-900DAE1D1C44}"/>
    <cellStyle name="20% - Accent3 2 2 2 2 3 4 3" xfId="10867" xr:uid="{6A15292E-32DA-4F90-8481-B8E1F26A52DB}"/>
    <cellStyle name="20% - Accent3 2 2 2 2 3 4 3 2" xfId="33351" xr:uid="{2918DD16-E199-4E32-9494-91E4F7E15A8A}"/>
    <cellStyle name="20% - Accent3 2 2 2 2 3 4 4" xfId="18362" xr:uid="{E73A5C2F-FB19-4804-8BE9-6855142A6085}"/>
    <cellStyle name="20% - Accent3 2 2 2 2 3 4 4 2" xfId="40846" xr:uid="{C55D8806-6D95-46DB-A93B-F062B6AA6C6B}"/>
    <cellStyle name="20% - Accent3 2 2 2 2 3 4 5" xfId="25855" xr:uid="{0FFE38DC-7608-47E6-8DC4-CB8D17ECC969}"/>
    <cellStyle name="20% - Accent3 2 2 2 2 3 5" xfId="4607" xr:uid="{152B0325-C44F-48E5-822F-668C0AAADFDE}"/>
    <cellStyle name="20% - Accent3 2 2 2 2 3 5 2" xfId="12119" xr:uid="{6CAD8D71-09BF-4631-A293-5067A80F66D9}"/>
    <cellStyle name="20% - Accent3 2 2 2 2 3 5 2 2" xfId="34603" xr:uid="{6F79286E-4A6B-4648-B4EE-E54848AEE9B1}"/>
    <cellStyle name="20% - Accent3 2 2 2 2 3 5 3" xfId="19614" xr:uid="{6FB9CD04-0C72-488B-BC90-981D5FDAFD3F}"/>
    <cellStyle name="20% - Accent3 2 2 2 2 3 5 3 2" xfId="42098" xr:uid="{3A543AB0-4BFE-4ECD-98FF-D9525CEA4A5A}"/>
    <cellStyle name="20% - Accent3 2 2 2 2 3 5 4" xfId="27107" xr:uid="{C5F4CEBB-9C99-494C-BD8E-1BAFBCDF5A07}"/>
    <cellStyle name="20% - Accent3 2 2 2 2 3 6" xfId="8373" xr:uid="{7E78B6A8-595A-4C63-B4AB-79B03CBF0D99}"/>
    <cellStyle name="20% - Accent3 2 2 2 2 3 6 2" xfId="30857" xr:uid="{82F44A5E-9A68-4AC6-BADE-02C7EBC28595}"/>
    <cellStyle name="20% - Accent3 2 2 2 2 3 7" xfId="15868" xr:uid="{C4C6E63F-F0F7-467E-8364-B6EDC61ABE52}"/>
    <cellStyle name="20% - Accent3 2 2 2 2 3 7 2" xfId="38352" xr:uid="{64071C48-98E7-46FA-95F5-16A48539358A}"/>
    <cellStyle name="20% - Accent3 2 2 2 2 3 8" xfId="23361" xr:uid="{9EAC6667-9E3C-48F0-9D12-43793AFAF851}"/>
    <cellStyle name="20% - Accent3 2 2 2 2 4" xfId="1150" xr:uid="{1CD1BFED-D0E9-4ACC-899C-0CA589E8A42D}"/>
    <cellStyle name="20% - Accent3 2 2 2 2 4 2" xfId="2401" xr:uid="{1C8C95FB-A8E8-4AF1-AF3C-5F139A8B3579}"/>
    <cellStyle name="20% - Accent3 2 2 2 2 4 2 2" xfId="6164" xr:uid="{46FE6C95-E465-4894-8BBB-8CF0380F84FC}"/>
    <cellStyle name="20% - Accent3 2 2 2 2 4 2 2 2" xfId="13676" xr:uid="{181804DB-4A92-4377-8133-50C7F62FE5EB}"/>
    <cellStyle name="20% - Accent3 2 2 2 2 4 2 2 2 2" xfId="36160" xr:uid="{4873B75B-74D5-4590-B1B6-3CF300C23E0A}"/>
    <cellStyle name="20% - Accent3 2 2 2 2 4 2 2 3" xfId="21171" xr:uid="{63A85277-CC20-452D-84A7-DE563FD0A087}"/>
    <cellStyle name="20% - Accent3 2 2 2 2 4 2 2 3 2" xfId="43655" xr:uid="{321D8414-70A4-4FC6-A9FD-9DAD0DC1AC8C}"/>
    <cellStyle name="20% - Accent3 2 2 2 2 4 2 2 4" xfId="28664" xr:uid="{F30DE78C-F3CC-4BBD-B1F4-10EB3F5B3460}"/>
    <cellStyle name="20% - Accent3 2 2 2 2 4 2 3" xfId="9930" xr:uid="{87F798ED-DFC8-46A6-B1DB-36F62BC63FBA}"/>
    <cellStyle name="20% - Accent3 2 2 2 2 4 2 3 2" xfId="32414" xr:uid="{4CA8EA11-B08F-4D37-8025-2E4C028EF639}"/>
    <cellStyle name="20% - Accent3 2 2 2 2 4 2 4" xfId="17425" xr:uid="{ABE030F6-ECD0-4C04-9C79-9FE1349CFED0}"/>
    <cellStyle name="20% - Accent3 2 2 2 2 4 2 4 2" xfId="39909" xr:uid="{7AEF1E8B-5F55-4BB2-9917-6D1924F7F356}"/>
    <cellStyle name="20% - Accent3 2 2 2 2 4 2 5" xfId="24918" xr:uid="{B9E41CA4-1E87-4CE4-AF72-AFF04EC98F14}"/>
    <cellStyle name="20% - Accent3 2 2 2 2 4 3" xfId="3649" xr:uid="{69614B2E-6091-4091-B963-00083BE7221B}"/>
    <cellStyle name="20% - Accent3 2 2 2 2 4 3 2" xfId="7411" xr:uid="{F20DF044-F0D7-4877-AA9A-E526C88688A9}"/>
    <cellStyle name="20% - Accent3 2 2 2 2 4 3 2 2" xfId="14923" xr:uid="{E0C333FD-BDCE-445E-B1E2-1ACAB7C96F31}"/>
    <cellStyle name="20% - Accent3 2 2 2 2 4 3 2 2 2" xfId="37407" xr:uid="{7F3E6C9C-6615-4254-84AC-C2A07A08D9C2}"/>
    <cellStyle name="20% - Accent3 2 2 2 2 4 3 2 3" xfId="22418" xr:uid="{852E638C-A9C0-4BB7-B838-F5F89A806EF7}"/>
    <cellStyle name="20% - Accent3 2 2 2 2 4 3 2 3 2" xfId="44902" xr:uid="{8C82FF08-CA13-4EF0-8AF1-F410790745B8}"/>
    <cellStyle name="20% - Accent3 2 2 2 2 4 3 2 4" xfId="29911" xr:uid="{2886AC14-BB1A-43CB-A424-21AF9BE9E235}"/>
    <cellStyle name="20% - Accent3 2 2 2 2 4 3 3" xfId="11177" xr:uid="{5C8CA046-DFEC-47D3-BE6A-DF100DC133EF}"/>
    <cellStyle name="20% - Accent3 2 2 2 2 4 3 3 2" xfId="33661" xr:uid="{EB4359BD-9091-45BF-8E51-6BE63BB768AB}"/>
    <cellStyle name="20% - Accent3 2 2 2 2 4 3 4" xfId="18672" xr:uid="{E2133A16-D745-4B30-8157-E2CFE6D74604}"/>
    <cellStyle name="20% - Accent3 2 2 2 2 4 3 4 2" xfId="41156" xr:uid="{06611B65-4FEC-47CC-991D-7E847F765A24}"/>
    <cellStyle name="20% - Accent3 2 2 2 2 4 3 5" xfId="26165" xr:uid="{2987579D-12FA-48F2-BFF9-ECCA250B090B}"/>
    <cellStyle name="20% - Accent3 2 2 2 2 4 4" xfId="4917" xr:uid="{4518220D-4890-417B-B630-09A5C909633F}"/>
    <cellStyle name="20% - Accent3 2 2 2 2 4 4 2" xfId="12429" xr:uid="{321B7377-E3F7-4141-9CAD-105C62E8D6E9}"/>
    <cellStyle name="20% - Accent3 2 2 2 2 4 4 2 2" xfId="34913" xr:uid="{8B052168-2DD7-4547-885A-051FD3AA3684}"/>
    <cellStyle name="20% - Accent3 2 2 2 2 4 4 3" xfId="19924" xr:uid="{E32D7930-DC73-41F0-B70D-B0F58E3A2610}"/>
    <cellStyle name="20% - Accent3 2 2 2 2 4 4 3 2" xfId="42408" xr:uid="{8B2A36AD-6E22-4422-8BA7-02CDDA4EC384}"/>
    <cellStyle name="20% - Accent3 2 2 2 2 4 4 4" xfId="27417" xr:uid="{BFD78B6E-C71C-4A09-B353-0E7CC522C033}"/>
    <cellStyle name="20% - Accent3 2 2 2 2 4 5" xfId="8683" xr:uid="{7B918AA8-90DC-4A7B-B13A-C2C0DAB15416}"/>
    <cellStyle name="20% - Accent3 2 2 2 2 4 5 2" xfId="31167" xr:uid="{8E9E56D4-CD8E-42A8-803F-56D590271BDE}"/>
    <cellStyle name="20% - Accent3 2 2 2 2 4 6" xfId="16178" xr:uid="{0F62871C-5211-4C7B-9D5B-62838B22927F}"/>
    <cellStyle name="20% - Accent3 2 2 2 2 4 6 2" xfId="38662" xr:uid="{0164BD73-9423-454E-A43C-BF670E1EA906}"/>
    <cellStyle name="20% - Accent3 2 2 2 2 4 7" xfId="23671" xr:uid="{26FD70A1-F1CE-45BD-ACE9-EBC1D8E89A6A}"/>
    <cellStyle name="20% - Accent3 2 2 2 2 5" xfId="1773" xr:uid="{0E244EA1-ACCE-4508-9334-2A56B46697DE}"/>
    <cellStyle name="20% - Accent3 2 2 2 2 5 2" xfId="5540" xr:uid="{08EDC7AE-3722-4AA5-8533-71339482257F}"/>
    <cellStyle name="20% - Accent3 2 2 2 2 5 2 2" xfId="13052" xr:uid="{88D4BB52-67F3-4F89-816F-CCB79B8AAABF}"/>
    <cellStyle name="20% - Accent3 2 2 2 2 5 2 2 2" xfId="35536" xr:uid="{722B39B7-0884-4F2E-9F33-D011B890975E}"/>
    <cellStyle name="20% - Accent3 2 2 2 2 5 2 3" xfId="20547" xr:uid="{83972183-DFAA-45A3-8925-DBBA37F1D755}"/>
    <cellStyle name="20% - Accent3 2 2 2 2 5 2 3 2" xfId="43031" xr:uid="{5E8CDC20-FAD7-4ACF-8821-136E3DA766BC}"/>
    <cellStyle name="20% - Accent3 2 2 2 2 5 2 4" xfId="28040" xr:uid="{01C0C7A5-EC56-416E-AF3C-9F4120CDDB0D}"/>
    <cellStyle name="20% - Accent3 2 2 2 2 5 3" xfId="9306" xr:uid="{2997EBF4-801C-41F7-808F-1FBA09ED0C0D}"/>
    <cellStyle name="20% - Accent3 2 2 2 2 5 3 2" xfId="31790" xr:uid="{3F2FCB1F-6F90-4545-9517-C0F0CA65BF33}"/>
    <cellStyle name="20% - Accent3 2 2 2 2 5 4" xfId="16801" xr:uid="{A4C61A40-FCA6-4E2B-81C3-29FE53288730}"/>
    <cellStyle name="20% - Accent3 2 2 2 2 5 4 2" xfId="39285" xr:uid="{4E0B71CA-430C-4192-806A-5EFA9027609D}"/>
    <cellStyle name="20% - Accent3 2 2 2 2 5 5" xfId="24294" xr:uid="{DC551804-44A6-4B3F-AE8A-671846B5A43A}"/>
    <cellStyle name="20% - Accent3 2 2 2 2 6" xfId="3025" xr:uid="{E79DF37F-CEF4-4EA7-99E1-AF989F1DCE3A}"/>
    <cellStyle name="20% - Accent3 2 2 2 2 6 2" xfId="6787" xr:uid="{35C3A8D4-B549-48A5-BB86-FBD8A1ED2DD4}"/>
    <cellStyle name="20% - Accent3 2 2 2 2 6 2 2" xfId="14299" xr:uid="{5B0C2710-115B-4C8B-9113-E27440B6608F}"/>
    <cellStyle name="20% - Accent3 2 2 2 2 6 2 2 2" xfId="36783" xr:uid="{A8DABDEA-4A40-4D6C-8166-B5FF2A0DD4E6}"/>
    <cellStyle name="20% - Accent3 2 2 2 2 6 2 3" xfId="21794" xr:uid="{8223562F-4D76-43E1-A2E5-43B018353CC2}"/>
    <cellStyle name="20% - Accent3 2 2 2 2 6 2 3 2" xfId="44278" xr:uid="{CC396A5B-AFB8-4F49-B205-C4C2DC0D8EDA}"/>
    <cellStyle name="20% - Accent3 2 2 2 2 6 2 4" xfId="29287" xr:uid="{B4702EDD-6D39-4304-9DCE-1A6ECD21C7DD}"/>
    <cellStyle name="20% - Accent3 2 2 2 2 6 3" xfId="10553" xr:uid="{F56B8F49-083D-4C10-A24B-9AC4D5A158DE}"/>
    <cellStyle name="20% - Accent3 2 2 2 2 6 3 2" xfId="33037" xr:uid="{27BCC00C-24D6-4F5F-879B-173F65D327A1}"/>
    <cellStyle name="20% - Accent3 2 2 2 2 6 4" xfId="18048" xr:uid="{CF93A293-8AD1-4C26-8658-B77A8434E77B}"/>
    <cellStyle name="20% - Accent3 2 2 2 2 6 4 2" xfId="40532" xr:uid="{C4ACE1B9-DDC4-45FC-8643-E61E1B358BAA}"/>
    <cellStyle name="20% - Accent3 2 2 2 2 6 5" xfId="25541" xr:uid="{52A19815-EAC8-4E8C-99B7-1A2ED948C56D}"/>
    <cellStyle name="20% - Accent3 2 2 2 2 7" xfId="4293" xr:uid="{0A5780BA-A9BD-4A5B-8191-07E349B0BD47}"/>
    <cellStyle name="20% - Accent3 2 2 2 2 7 2" xfId="11805" xr:uid="{5AA113AF-4E4D-47ED-800A-200637465D6F}"/>
    <cellStyle name="20% - Accent3 2 2 2 2 7 2 2" xfId="34289" xr:uid="{35F0CE31-1FF5-461B-85E3-D2E6FC6F7783}"/>
    <cellStyle name="20% - Accent3 2 2 2 2 7 3" xfId="19300" xr:uid="{B150A2D1-DA0A-4F54-A91B-B243BE67E4AF}"/>
    <cellStyle name="20% - Accent3 2 2 2 2 7 3 2" xfId="41784" xr:uid="{1B4C1DBA-84DC-4653-B398-80177B7EE313}"/>
    <cellStyle name="20% - Accent3 2 2 2 2 7 4" xfId="26793" xr:uid="{EB3C17CD-EFD9-49A2-B4A1-C7853CB7F84B}"/>
    <cellStyle name="20% - Accent3 2 2 2 2 8" xfId="8059" xr:uid="{4DDCD7BA-45BB-4E0A-8E96-B5B46821D7C1}"/>
    <cellStyle name="20% - Accent3 2 2 2 2 8 2" xfId="30543" xr:uid="{FA67A0BC-5042-48AA-97C9-01A9340EA546}"/>
    <cellStyle name="20% - Accent3 2 2 2 2 9" xfId="15554" xr:uid="{F244CF8D-F3DD-4AFF-9632-4178E90647E1}"/>
    <cellStyle name="20% - Accent3 2 2 2 2 9 2" xfId="38038" xr:uid="{DCEC5CEC-EAC3-40FA-ABDE-45788CEEE275}"/>
    <cellStyle name="20% - Accent3 2 2 2 3" xfId="555" xr:uid="{3404D902-3CB4-4161-BF16-C0C94FD30E1F}"/>
    <cellStyle name="20% - Accent3 2 2 2 3 2" xfId="900" xr:uid="{1B04B296-29CB-4260-A4E5-C815F71673F9}"/>
    <cellStyle name="20% - Accent3 2 2 2 3 2 2" xfId="1540" xr:uid="{C39C5FD6-6B33-4D86-90A6-FBCDC0B07E7A}"/>
    <cellStyle name="20% - Accent3 2 2 2 3 2 2 2" xfId="2791" xr:uid="{4067092E-14A6-4A9B-B5F0-2C0900DA3EB2}"/>
    <cellStyle name="20% - Accent3 2 2 2 3 2 2 2 2" xfId="6554" xr:uid="{E39D5DFF-4CC9-46BE-8C0A-FA4F690F3CE9}"/>
    <cellStyle name="20% - Accent3 2 2 2 3 2 2 2 2 2" xfId="14066" xr:uid="{182504B2-9B85-44E8-A599-F9E4AD8A9745}"/>
    <cellStyle name="20% - Accent3 2 2 2 3 2 2 2 2 2 2" xfId="36550" xr:uid="{E3D18DCE-841A-4937-85C0-AE9C70F94B64}"/>
    <cellStyle name="20% - Accent3 2 2 2 3 2 2 2 2 3" xfId="21561" xr:uid="{9438A348-4A02-4293-8F1E-EAB00FC501CB}"/>
    <cellStyle name="20% - Accent3 2 2 2 3 2 2 2 2 3 2" xfId="44045" xr:uid="{F90A3706-5DDC-4826-8487-2F6ECE8D9B8B}"/>
    <cellStyle name="20% - Accent3 2 2 2 3 2 2 2 2 4" xfId="29054" xr:uid="{B7D3DBB7-A273-4A97-906D-8117C90FC62A}"/>
    <cellStyle name="20% - Accent3 2 2 2 3 2 2 2 3" xfId="10320" xr:uid="{38D5958C-9DCE-4D25-A362-E5DD0CFDC349}"/>
    <cellStyle name="20% - Accent3 2 2 2 3 2 2 2 3 2" xfId="32804" xr:uid="{6287640E-5B09-488E-8246-B390ECEE018C}"/>
    <cellStyle name="20% - Accent3 2 2 2 3 2 2 2 4" xfId="17815" xr:uid="{367111E2-D5DA-400F-8DB6-DB9732F45443}"/>
    <cellStyle name="20% - Accent3 2 2 2 3 2 2 2 4 2" xfId="40299" xr:uid="{CC1355FB-BDDD-42E2-9340-972C882A3566}"/>
    <cellStyle name="20% - Accent3 2 2 2 3 2 2 2 5" xfId="25308" xr:uid="{73C2B69B-8363-48B6-9F59-A61ADCA86F60}"/>
    <cellStyle name="20% - Accent3 2 2 2 3 2 2 3" xfId="4039" xr:uid="{00BB343C-6CB2-4C8D-9810-6EAEE198DF82}"/>
    <cellStyle name="20% - Accent3 2 2 2 3 2 2 3 2" xfId="7801" xr:uid="{1648299C-49FB-4B53-8BB9-1ECEB278BCE0}"/>
    <cellStyle name="20% - Accent3 2 2 2 3 2 2 3 2 2" xfId="15313" xr:uid="{7F08936A-E2E0-414A-9103-793E684AA5B4}"/>
    <cellStyle name="20% - Accent3 2 2 2 3 2 2 3 2 2 2" xfId="37797" xr:uid="{44730B45-D1ED-4D1D-9D15-737A81C7166F}"/>
    <cellStyle name="20% - Accent3 2 2 2 3 2 2 3 2 3" xfId="22808" xr:uid="{A29F8396-60DD-4F1F-9917-F7D5140E4E41}"/>
    <cellStyle name="20% - Accent3 2 2 2 3 2 2 3 2 3 2" xfId="45292" xr:uid="{793E7D73-2A80-438E-91A1-578DFE67F4E9}"/>
    <cellStyle name="20% - Accent3 2 2 2 3 2 2 3 2 4" xfId="30301" xr:uid="{59B7388A-9611-4609-A5B8-D74CAC7A5EEC}"/>
    <cellStyle name="20% - Accent3 2 2 2 3 2 2 3 3" xfId="11567" xr:uid="{DDC198D5-907B-45E8-812A-F28381FF6154}"/>
    <cellStyle name="20% - Accent3 2 2 2 3 2 2 3 3 2" xfId="34051" xr:uid="{A5D0CDC5-CCF8-40FD-B154-5BD2B87B58DC}"/>
    <cellStyle name="20% - Accent3 2 2 2 3 2 2 3 4" xfId="19062" xr:uid="{F46391C3-3F46-4F89-A55D-88B45CD92E08}"/>
    <cellStyle name="20% - Accent3 2 2 2 3 2 2 3 4 2" xfId="41546" xr:uid="{183DFB67-E74C-4FA3-B241-20533637FAF1}"/>
    <cellStyle name="20% - Accent3 2 2 2 3 2 2 3 5" xfId="26555" xr:uid="{52BD14FA-0537-4C7D-8B5D-910691ACF82E}"/>
    <cellStyle name="20% - Accent3 2 2 2 3 2 2 4" xfId="5307" xr:uid="{99CCF046-28A6-4E39-9160-4360D1CD94F3}"/>
    <cellStyle name="20% - Accent3 2 2 2 3 2 2 4 2" xfId="12819" xr:uid="{796A2525-C88D-4E51-A337-711DB70E33AA}"/>
    <cellStyle name="20% - Accent3 2 2 2 3 2 2 4 2 2" xfId="35303" xr:uid="{2C601E11-03C6-40FB-97A1-1BD1CAD6E9DA}"/>
    <cellStyle name="20% - Accent3 2 2 2 3 2 2 4 3" xfId="20314" xr:uid="{BFBBBBBB-10CE-411E-A017-A04D015E25D8}"/>
    <cellStyle name="20% - Accent3 2 2 2 3 2 2 4 3 2" xfId="42798" xr:uid="{8DA7E7CB-F14B-42CE-884B-C1941D25E486}"/>
    <cellStyle name="20% - Accent3 2 2 2 3 2 2 4 4" xfId="27807" xr:uid="{886E08D1-FDA5-4561-B639-98360AB421E4}"/>
    <cellStyle name="20% - Accent3 2 2 2 3 2 2 5" xfId="9073" xr:uid="{BC18AFB6-FC8C-45A1-93E2-EF8B7E58CEB6}"/>
    <cellStyle name="20% - Accent3 2 2 2 3 2 2 5 2" xfId="31557" xr:uid="{B5E33212-2C33-4E60-B957-F7ABD0698E0A}"/>
    <cellStyle name="20% - Accent3 2 2 2 3 2 2 6" xfId="16568" xr:uid="{A656CA37-B7B2-43DD-AB1F-316F5F283F2B}"/>
    <cellStyle name="20% - Accent3 2 2 2 3 2 2 6 2" xfId="39052" xr:uid="{68120B2A-2FEA-4A09-B4B9-A52A2FC3656C}"/>
    <cellStyle name="20% - Accent3 2 2 2 3 2 2 7" xfId="24061" xr:uid="{A885891A-769E-4BAF-BEF6-99E40578C7EC}"/>
    <cellStyle name="20% - Accent3 2 2 2 3 2 3" xfId="2163" xr:uid="{5B84E6C2-9862-42C4-8B56-707F6C104E90}"/>
    <cellStyle name="20% - Accent3 2 2 2 3 2 3 2" xfId="5930" xr:uid="{CD9FF4EE-437B-4B3D-A039-4B33AB49E291}"/>
    <cellStyle name="20% - Accent3 2 2 2 3 2 3 2 2" xfId="13442" xr:uid="{668830E2-9AB1-4C76-AD66-9A02C0077A30}"/>
    <cellStyle name="20% - Accent3 2 2 2 3 2 3 2 2 2" xfId="35926" xr:uid="{C549E235-3F02-4A37-9D41-9D45CB8A5E6D}"/>
    <cellStyle name="20% - Accent3 2 2 2 3 2 3 2 3" xfId="20937" xr:uid="{07443C6D-6600-45FA-A489-30920F2C2E86}"/>
    <cellStyle name="20% - Accent3 2 2 2 3 2 3 2 3 2" xfId="43421" xr:uid="{8D09535D-DB42-4B02-974B-9C44EDABD94F}"/>
    <cellStyle name="20% - Accent3 2 2 2 3 2 3 2 4" xfId="28430" xr:uid="{8908372F-BE66-475E-B75B-4339833731E9}"/>
    <cellStyle name="20% - Accent3 2 2 2 3 2 3 3" xfId="9696" xr:uid="{1A226AC8-7ED8-44CB-BCBC-F3FE0BA69EC4}"/>
    <cellStyle name="20% - Accent3 2 2 2 3 2 3 3 2" xfId="32180" xr:uid="{CB505F6D-E659-4D30-9862-1D739FBB074C}"/>
    <cellStyle name="20% - Accent3 2 2 2 3 2 3 4" xfId="17191" xr:uid="{F403D679-918E-4F08-8FD6-C9D51CD0DDF1}"/>
    <cellStyle name="20% - Accent3 2 2 2 3 2 3 4 2" xfId="39675" xr:uid="{C879EA52-8646-4BF7-A5F4-55EECC540788}"/>
    <cellStyle name="20% - Accent3 2 2 2 3 2 3 5" xfId="24684" xr:uid="{225DB547-28C7-437E-9942-754E7A5209BB}"/>
    <cellStyle name="20% - Accent3 2 2 2 3 2 4" xfId="3415" xr:uid="{562A7A01-76EE-4D02-B44E-39A73359AD5B}"/>
    <cellStyle name="20% - Accent3 2 2 2 3 2 4 2" xfId="7177" xr:uid="{17164B22-336A-4CC8-914A-8DABAB9F2D8D}"/>
    <cellStyle name="20% - Accent3 2 2 2 3 2 4 2 2" xfId="14689" xr:uid="{59D76C98-8DA8-4562-A881-1054E229B59A}"/>
    <cellStyle name="20% - Accent3 2 2 2 3 2 4 2 2 2" xfId="37173" xr:uid="{EF2D6F25-B747-4AFB-B4DA-E6C5CEB70402}"/>
    <cellStyle name="20% - Accent3 2 2 2 3 2 4 2 3" xfId="22184" xr:uid="{8268AD9C-63B3-4C08-B426-FCE1119A7418}"/>
    <cellStyle name="20% - Accent3 2 2 2 3 2 4 2 3 2" xfId="44668" xr:uid="{0F306D52-453F-4FE8-80B3-D1D89239BCF2}"/>
    <cellStyle name="20% - Accent3 2 2 2 3 2 4 2 4" xfId="29677" xr:uid="{36CD7409-B7B6-46DA-940C-EFB7406D88B9}"/>
    <cellStyle name="20% - Accent3 2 2 2 3 2 4 3" xfId="10943" xr:uid="{9395BD4F-BF52-4FC5-9322-FEC4E1A34562}"/>
    <cellStyle name="20% - Accent3 2 2 2 3 2 4 3 2" xfId="33427" xr:uid="{0B7E426B-CE80-4761-B47B-89D32895EC45}"/>
    <cellStyle name="20% - Accent3 2 2 2 3 2 4 4" xfId="18438" xr:uid="{DD9A8566-6B68-45A1-B086-653C60227DAE}"/>
    <cellStyle name="20% - Accent3 2 2 2 3 2 4 4 2" xfId="40922" xr:uid="{6914F0D9-D1D4-4E72-8A71-31AD14D9E0D7}"/>
    <cellStyle name="20% - Accent3 2 2 2 3 2 4 5" xfId="25931" xr:uid="{3F50D4DD-11C9-4D23-BFD5-2AA089E545B2}"/>
    <cellStyle name="20% - Accent3 2 2 2 3 2 5" xfId="4683" xr:uid="{39E6C34C-7624-4914-960E-9AA9049AE0BE}"/>
    <cellStyle name="20% - Accent3 2 2 2 3 2 5 2" xfId="12195" xr:uid="{A8CB4173-70ED-41F0-9362-3EFD19DE6427}"/>
    <cellStyle name="20% - Accent3 2 2 2 3 2 5 2 2" xfId="34679" xr:uid="{49BDAF3B-4F34-40C4-8FEB-BE19BDA94D8A}"/>
    <cellStyle name="20% - Accent3 2 2 2 3 2 5 3" xfId="19690" xr:uid="{A4F54407-24B4-463B-B22A-7C7848F48ABA}"/>
    <cellStyle name="20% - Accent3 2 2 2 3 2 5 3 2" xfId="42174" xr:uid="{E61FF491-6ED9-4A52-BE52-9F36D09B2733}"/>
    <cellStyle name="20% - Accent3 2 2 2 3 2 5 4" xfId="27183" xr:uid="{F8FAE605-AE1F-4733-A1CB-46A8BD584202}"/>
    <cellStyle name="20% - Accent3 2 2 2 3 2 6" xfId="8449" xr:uid="{79465BBE-B851-4882-9D8F-AD6DEE77975D}"/>
    <cellStyle name="20% - Accent3 2 2 2 3 2 6 2" xfId="30933" xr:uid="{F4D67CB7-F3FF-480E-A2AE-E72C950ED380}"/>
    <cellStyle name="20% - Accent3 2 2 2 3 2 7" xfId="15944" xr:uid="{40B84597-7F01-4993-B3E9-F71CA4D55127}"/>
    <cellStyle name="20% - Accent3 2 2 2 3 2 7 2" xfId="38428" xr:uid="{A5853E40-58FF-4E97-8374-4CAC760E2BBD}"/>
    <cellStyle name="20% - Accent3 2 2 2 3 2 8" xfId="23437" xr:uid="{C43A72B4-7C49-418C-9350-158CCB402A62}"/>
    <cellStyle name="20% - Accent3 2 2 2 3 3" xfId="1226" xr:uid="{E1572D23-0DD4-4835-B58F-EF0431116BBF}"/>
    <cellStyle name="20% - Accent3 2 2 2 3 3 2" xfId="2477" xr:uid="{A408687D-5101-4EBB-84D2-84E8B82E05EF}"/>
    <cellStyle name="20% - Accent3 2 2 2 3 3 2 2" xfId="6240" xr:uid="{168485FA-2283-4A51-91EE-D8B8D638DF5C}"/>
    <cellStyle name="20% - Accent3 2 2 2 3 3 2 2 2" xfId="13752" xr:uid="{CF7D71B6-E79F-4F4E-AE7D-57A71628F875}"/>
    <cellStyle name="20% - Accent3 2 2 2 3 3 2 2 2 2" xfId="36236" xr:uid="{73333C6E-88FD-4A7D-9F2C-F4BE9C25B806}"/>
    <cellStyle name="20% - Accent3 2 2 2 3 3 2 2 3" xfId="21247" xr:uid="{1894CECA-7C89-48AC-9BC7-B2B8BEB43CFF}"/>
    <cellStyle name="20% - Accent3 2 2 2 3 3 2 2 3 2" xfId="43731" xr:uid="{EDEA416D-0AA3-4C93-8FBE-91B47E2C8455}"/>
    <cellStyle name="20% - Accent3 2 2 2 3 3 2 2 4" xfId="28740" xr:uid="{BA12ACC3-F636-4D52-AA5A-9B6CFD8F9106}"/>
    <cellStyle name="20% - Accent3 2 2 2 3 3 2 3" xfId="10006" xr:uid="{FD533947-E94E-4C7C-AAA3-FB26B77D6FD9}"/>
    <cellStyle name="20% - Accent3 2 2 2 3 3 2 3 2" xfId="32490" xr:uid="{F7AFEB18-F246-4779-9CF2-3BFAECEF7C92}"/>
    <cellStyle name="20% - Accent3 2 2 2 3 3 2 4" xfId="17501" xr:uid="{017FB989-B777-4B6B-BF0B-410CCF8B99C6}"/>
    <cellStyle name="20% - Accent3 2 2 2 3 3 2 4 2" xfId="39985" xr:uid="{CCAFDFFA-CE30-4BD4-A8C9-F72BB48EEE94}"/>
    <cellStyle name="20% - Accent3 2 2 2 3 3 2 5" xfId="24994" xr:uid="{6B9EEF7B-9990-4B9B-B510-6E252AFBFEE6}"/>
    <cellStyle name="20% - Accent3 2 2 2 3 3 3" xfId="3725" xr:uid="{64D73944-3FB9-4C2E-A42D-1ECA0AF0596F}"/>
    <cellStyle name="20% - Accent3 2 2 2 3 3 3 2" xfId="7487" xr:uid="{ED880173-9113-460D-A60B-57741B2E72AF}"/>
    <cellStyle name="20% - Accent3 2 2 2 3 3 3 2 2" xfId="14999" xr:uid="{7B616F6D-91EC-4AB1-B006-4FD520B16520}"/>
    <cellStyle name="20% - Accent3 2 2 2 3 3 3 2 2 2" xfId="37483" xr:uid="{D9BE7195-0D09-4959-909D-CF8204555B33}"/>
    <cellStyle name="20% - Accent3 2 2 2 3 3 3 2 3" xfId="22494" xr:uid="{D5579E7C-E3C2-4069-AB15-5A42E2956DB9}"/>
    <cellStyle name="20% - Accent3 2 2 2 3 3 3 2 3 2" xfId="44978" xr:uid="{305D397F-617C-4EEE-A71E-2B90E4ED0C15}"/>
    <cellStyle name="20% - Accent3 2 2 2 3 3 3 2 4" xfId="29987" xr:uid="{DA5F118D-6555-46AF-B517-98A01ED38767}"/>
    <cellStyle name="20% - Accent3 2 2 2 3 3 3 3" xfId="11253" xr:uid="{F1DFEF8C-449C-4294-9414-0FBA859B41B6}"/>
    <cellStyle name="20% - Accent3 2 2 2 3 3 3 3 2" xfId="33737" xr:uid="{008FBD22-15F5-4FFF-8407-CC5AF76EAC9E}"/>
    <cellStyle name="20% - Accent3 2 2 2 3 3 3 4" xfId="18748" xr:uid="{7065AEA0-C79C-400B-90EA-A7B10B9269A7}"/>
    <cellStyle name="20% - Accent3 2 2 2 3 3 3 4 2" xfId="41232" xr:uid="{EC48E0C5-4924-45EA-AD3C-C15C3E1FE048}"/>
    <cellStyle name="20% - Accent3 2 2 2 3 3 3 5" xfId="26241" xr:uid="{A0A4B5C9-422C-467D-AD72-DF7BD43593C1}"/>
    <cellStyle name="20% - Accent3 2 2 2 3 3 4" xfId="4993" xr:uid="{72D20A66-D599-4106-8FDD-669DED0BAEAC}"/>
    <cellStyle name="20% - Accent3 2 2 2 3 3 4 2" xfId="12505" xr:uid="{FE91CE8C-A4BF-4EB7-B77E-2718263A29AA}"/>
    <cellStyle name="20% - Accent3 2 2 2 3 3 4 2 2" xfId="34989" xr:uid="{0CBC3868-BA6F-424D-B66C-B921E7A8F8D4}"/>
    <cellStyle name="20% - Accent3 2 2 2 3 3 4 3" xfId="20000" xr:uid="{A5B2EE10-324B-43D6-B69A-C515323C1D18}"/>
    <cellStyle name="20% - Accent3 2 2 2 3 3 4 3 2" xfId="42484" xr:uid="{6F61803D-8F19-49F6-B6EB-C17FAFA93BA3}"/>
    <cellStyle name="20% - Accent3 2 2 2 3 3 4 4" xfId="27493" xr:uid="{F8F63349-2947-424E-ADC7-EEB1C2644E63}"/>
    <cellStyle name="20% - Accent3 2 2 2 3 3 5" xfId="8759" xr:uid="{614005F9-23A4-46C9-9EA7-710800CC7861}"/>
    <cellStyle name="20% - Accent3 2 2 2 3 3 5 2" xfId="31243" xr:uid="{A26E1230-EE97-42E6-86A6-25F807178321}"/>
    <cellStyle name="20% - Accent3 2 2 2 3 3 6" xfId="16254" xr:uid="{DC8826ED-B6D3-43A2-BC03-F9DB29FD85C8}"/>
    <cellStyle name="20% - Accent3 2 2 2 3 3 6 2" xfId="38738" xr:uid="{906C7175-C37E-45A1-95AC-1B1786802CED}"/>
    <cellStyle name="20% - Accent3 2 2 2 3 3 7" xfId="23747" xr:uid="{A5652557-DF20-4179-9339-8C458757A07E}"/>
    <cellStyle name="20% - Accent3 2 2 2 3 4" xfId="1849" xr:uid="{BE5A8992-A8A7-4CDD-A51C-351D3566EABE}"/>
    <cellStyle name="20% - Accent3 2 2 2 3 4 2" xfId="5616" xr:uid="{58836E59-21EA-4A66-A1D3-5CD86C1722E1}"/>
    <cellStyle name="20% - Accent3 2 2 2 3 4 2 2" xfId="13128" xr:uid="{10D07EFB-986C-416A-AD4F-052A1F7F4945}"/>
    <cellStyle name="20% - Accent3 2 2 2 3 4 2 2 2" xfId="35612" xr:uid="{05534E77-61D8-4F9D-8339-676C5B151103}"/>
    <cellStyle name="20% - Accent3 2 2 2 3 4 2 3" xfId="20623" xr:uid="{54443F78-5045-4C0D-BC86-8BE747D3B67F}"/>
    <cellStyle name="20% - Accent3 2 2 2 3 4 2 3 2" xfId="43107" xr:uid="{2C9D6546-5845-4E30-873A-38E935E93C19}"/>
    <cellStyle name="20% - Accent3 2 2 2 3 4 2 4" xfId="28116" xr:uid="{B9262E15-981E-4989-B941-EB8A30BF3686}"/>
    <cellStyle name="20% - Accent3 2 2 2 3 4 3" xfId="9382" xr:uid="{EBE2FE85-11F9-4B3B-9F82-FD0F4D18EACC}"/>
    <cellStyle name="20% - Accent3 2 2 2 3 4 3 2" xfId="31866" xr:uid="{810FEC7D-CF13-4723-9491-71EEE7DB49A2}"/>
    <cellStyle name="20% - Accent3 2 2 2 3 4 4" xfId="16877" xr:uid="{BF1C1FC0-F548-4BFE-9CBA-338D5AA0AEB8}"/>
    <cellStyle name="20% - Accent3 2 2 2 3 4 4 2" xfId="39361" xr:uid="{5DC6A68A-8B55-4EF7-A167-C5D2BD08C93D}"/>
    <cellStyle name="20% - Accent3 2 2 2 3 4 5" xfId="24370" xr:uid="{02FAFD8C-0F22-4BD0-BB2F-E37C7EA19FEF}"/>
    <cellStyle name="20% - Accent3 2 2 2 3 5" xfId="3101" xr:uid="{400461A8-97A1-4119-A801-00DCEED3E129}"/>
    <cellStyle name="20% - Accent3 2 2 2 3 5 2" xfId="6863" xr:uid="{71669A86-A3F5-4018-97D0-EA7FC49E8BFA}"/>
    <cellStyle name="20% - Accent3 2 2 2 3 5 2 2" xfId="14375" xr:uid="{55D786DE-3BC0-4492-B49D-CCEF3177DF66}"/>
    <cellStyle name="20% - Accent3 2 2 2 3 5 2 2 2" xfId="36859" xr:uid="{2A280D22-66A8-4529-9D80-24B413D3441A}"/>
    <cellStyle name="20% - Accent3 2 2 2 3 5 2 3" xfId="21870" xr:uid="{5F56F5CF-9191-4967-A404-9BF1BCB3CBF4}"/>
    <cellStyle name="20% - Accent3 2 2 2 3 5 2 3 2" xfId="44354" xr:uid="{EB1F8823-610A-45C8-9285-88BA00D01DBA}"/>
    <cellStyle name="20% - Accent3 2 2 2 3 5 2 4" xfId="29363" xr:uid="{032578FF-0730-4B48-8663-82DAB53B86F0}"/>
    <cellStyle name="20% - Accent3 2 2 2 3 5 3" xfId="10629" xr:uid="{74F8F83B-E5B6-4D3B-B0DB-9B09DEE9E327}"/>
    <cellStyle name="20% - Accent3 2 2 2 3 5 3 2" xfId="33113" xr:uid="{BA9B6EE3-E8CD-4264-A852-7A1A56981F4D}"/>
    <cellStyle name="20% - Accent3 2 2 2 3 5 4" xfId="18124" xr:uid="{ADCC4CE2-D8C1-42E4-88CF-E4A8AF1D9636}"/>
    <cellStyle name="20% - Accent3 2 2 2 3 5 4 2" xfId="40608" xr:uid="{01644365-6E7E-4FEB-B114-BD7D7745BB45}"/>
    <cellStyle name="20% - Accent3 2 2 2 3 5 5" xfId="25617" xr:uid="{AD9309CB-9A21-4D15-9ACD-6E53A50EEC6F}"/>
    <cellStyle name="20% - Accent3 2 2 2 3 6" xfId="4369" xr:uid="{CBE37C84-4451-4F2C-ACA7-92D29CFB4ACA}"/>
    <cellStyle name="20% - Accent3 2 2 2 3 6 2" xfId="11881" xr:uid="{FC680002-EE8D-4BB1-92EA-A1AE6AF03DD0}"/>
    <cellStyle name="20% - Accent3 2 2 2 3 6 2 2" xfId="34365" xr:uid="{63979758-7A9E-4DFB-A3B7-BF0890165E56}"/>
    <cellStyle name="20% - Accent3 2 2 2 3 6 3" xfId="19376" xr:uid="{CE02F9B7-53CB-4D84-BDF5-DEABB5036664}"/>
    <cellStyle name="20% - Accent3 2 2 2 3 6 3 2" xfId="41860" xr:uid="{6141795F-466A-4020-961D-914362F5FED2}"/>
    <cellStyle name="20% - Accent3 2 2 2 3 6 4" xfId="26869" xr:uid="{C4B1A38B-177A-4D6C-945D-D758E45EAD40}"/>
    <cellStyle name="20% - Accent3 2 2 2 3 7" xfId="8135" xr:uid="{5309D08D-1643-46AE-A82C-6DA4EA63D29B}"/>
    <cellStyle name="20% - Accent3 2 2 2 3 7 2" xfId="30619" xr:uid="{003C4075-D6E2-48B2-A950-DDE818A3F822}"/>
    <cellStyle name="20% - Accent3 2 2 2 3 8" xfId="15630" xr:uid="{71A984DF-A264-4298-9FCB-CA1C1D108FC4}"/>
    <cellStyle name="20% - Accent3 2 2 2 3 8 2" xfId="38114" xr:uid="{2122E343-D199-4C60-AA2D-02100BA648A3}"/>
    <cellStyle name="20% - Accent3 2 2 2 3 9" xfId="23123" xr:uid="{1CC92779-BCB0-44C5-B340-574E7B74E7C6}"/>
    <cellStyle name="20% - Accent3 2 2 2 4" xfId="741" xr:uid="{B9CF48D4-E2F4-4356-85B7-B6B3F2BAC83B}"/>
    <cellStyle name="20% - Accent3 2 2 2 4 2" xfId="1385" xr:uid="{F1910779-EFBF-4063-B20F-7BCB33BE3405}"/>
    <cellStyle name="20% - Accent3 2 2 2 4 2 2" xfId="2636" xr:uid="{6DE13351-24BE-4E27-9F57-258DA7949301}"/>
    <cellStyle name="20% - Accent3 2 2 2 4 2 2 2" xfId="6399" xr:uid="{250C0FC8-2F8D-422C-ABEE-408E7A611803}"/>
    <cellStyle name="20% - Accent3 2 2 2 4 2 2 2 2" xfId="13911" xr:uid="{F20595AE-A18A-4300-951D-833D26D6C721}"/>
    <cellStyle name="20% - Accent3 2 2 2 4 2 2 2 2 2" xfId="36395" xr:uid="{799D90D7-3F9B-415F-9F3A-0FD32CAC200E}"/>
    <cellStyle name="20% - Accent3 2 2 2 4 2 2 2 3" xfId="21406" xr:uid="{120D791C-A4F4-45A2-9B62-52BD7F3FFA1A}"/>
    <cellStyle name="20% - Accent3 2 2 2 4 2 2 2 3 2" xfId="43890" xr:uid="{51F4845D-5982-49A4-A4D1-7E5A3C198A66}"/>
    <cellStyle name="20% - Accent3 2 2 2 4 2 2 2 4" xfId="28899" xr:uid="{C1D299AF-42F0-4C5C-938A-DABE060F23EE}"/>
    <cellStyle name="20% - Accent3 2 2 2 4 2 2 3" xfId="10165" xr:uid="{3E5008AA-F637-42D6-9F62-3628A30C6868}"/>
    <cellStyle name="20% - Accent3 2 2 2 4 2 2 3 2" xfId="32649" xr:uid="{30F25456-AC26-4BBA-B9F4-2854FEC93C74}"/>
    <cellStyle name="20% - Accent3 2 2 2 4 2 2 4" xfId="17660" xr:uid="{F93E41A3-2C20-460C-B517-2370064C4FF7}"/>
    <cellStyle name="20% - Accent3 2 2 2 4 2 2 4 2" xfId="40144" xr:uid="{F650211B-A4DB-4E4F-899B-FCEAB2077E33}"/>
    <cellStyle name="20% - Accent3 2 2 2 4 2 2 5" xfId="25153" xr:uid="{604A98DC-8FBD-45EE-BA43-9F6CA603F823}"/>
    <cellStyle name="20% - Accent3 2 2 2 4 2 3" xfId="3884" xr:uid="{AE0237C3-F163-487F-94B8-2189EC7A9D2B}"/>
    <cellStyle name="20% - Accent3 2 2 2 4 2 3 2" xfId="7646" xr:uid="{8E8C1378-38FD-493D-89FB-7A4D452775F9}"/>
    <cellStyle name="20% - Accent3 2 2 2 4 2 3 2 2" xfId="15158" xr:uid="{09AE6EBE-9E07-4B2E-A804-77E40867F93A}"/>
    <cellStyle name="20% - Accent3 2 2 2 4 2 3 2 2 2" xfId="37642" xr:uid="{2D1F77F8-633A-490A-91C4-EDC64C40D8D7}"/>
    <cellStyle name="20% - Accent3 2 2 2 4 2 3 2 3" xfId="22653" xr:uid="{B0BB0B02-480D-43F0-9A8B-DA06873E45C1}"/>
    <cellStyle name="20% - Accent3 2 2 2 4 2 3 2 3 2" xfId="45137" xr:uid="{05D01895-AA4A-4140-AEEF-A315FF01979B}"/>
    <cellStyle name="20% - Accent3 2 2 2 4 2 3 2 4" xfId="30146" xr:uid="{2B7F74F3-973F-47BA-BD50-46C6FBDD84C6}"/>
    <cellStyle name="20% - Accent3 2 2 2 4 2 3 3" xfId="11412" xr:uid="{33B09462-C208-4696-8ACB-753A7207C9ED}"/>
    <cellStyle name="20% - Accent3 2 2 2 4 2 3 3 2" xfId="33896" xr:uid="{B7A20EC6-D086-4F61-B3DF-3337A873EFD3}"/>
    <cellStyle name="20% - Accent3 2 2 2 4 2 3 4" xfId="18907" xr:uid="{82087548-476E-4AF5-B92C-8C9F3DFFA7C3}"/>
    <cellStyle name="20% - Accent3 2 2 2 4 2 3 4 2" xfId="41391" xr:uid="{8932A097-FF41-411B-B83F-AE800ADDBD32}"/>
    <cellStyle name="20% - Accent3 2 2 2 4 2 3 5" xfId="26400" xr:uid="{82E7FFF0-8040-4B79-BAA2-7387051F213E}"/>
    <cellStyle name="20% - Accent3 2 2 2 4 2 4" xfId="5152" xr:uid="{EA7C1B8B-6324-4F15-87CD-FBCA227CD8B6}"/>
    <cellStyle name="20% - Accent3 2 2 2 4 2 4 2" xfId="12664" xr:uid="{C4395AE5-F510-4F35-BB0D-729F5E422635}"/>
    <cellStyle name="20% - Accent3 2 2 2 4 2 4 2 2" xfId="35148" xr:uid="{AD62A442-829E-4419-A1D4-8F5850A3DA73}"/>
    <cellStyle name="20% - Accent3 2 2 2 4 2 4 3" xfId="20159" xr:uid="{A08B4B36-8C5F-44C8-8F6F-2AE49E46EFC4}"/>
    <cellStyle name="20% - Accent3 2 2 2 4 2 4 3 2" xfId="42643" xr:uid="{C684DD46-B5F1-488D-9A7C-EEEFA7D3B01C}"/>
    <cellStyle name="20% - Accent3 2 2 2 4 2 4 4" xfId="27652" xr:uid="{EC255783-DD29-4AB6-9394-D9C6AC4D27CD}"/>
    <cellStyle name="20% - Accent3 2 2 2 4 2 5" xfId="8918" xr:uid="{A84289FF-D016-4B1A-BB70-00974EA8363C}"/>
    <cellStyle name="20% - Accent3 2 2 2 4 2 5 2" xfId="31402" xr:uid="{94373681-5209-41BE-BE56-B3AC1E7D4E8B}"/>
    <cellStyle name="20% - Accent3 2 2 2 4 2 6" xfId="16413" xr:uid="{E070A58C-C5FB-48C8-8F1B-177780B3D44F}"/>
    <cellStyle name="20% - Accent3 2 2 2 4 2 6 2" xfId="38897" xr:uid="{A8D1585E-AD84-485C-A16D-4906436D186B}"/>
    <cellStyle name="20% - Accent3 2 2 2 4 2 7" xfId="23906" xr:uid="{D64B538B-AF7D-4C63-A043-1074CADAE5B7}"/>
    <cellStyle name="20% - Accent3 2 2 2 4 3" xfId="2008" xr:uid="{01707177-20DA-4583-97B7-B5A7FC49686F}"/>
    <cellStyle name="20% - Accent3 2 2 2 4 3 2" xfId="5775" xr:uid="{DB5C67C4-6F25-42B7-BA71-8A476FF153FC}"/>
    <cellStyle name="20% - Accent3 2 2 2 4 3 2 2" xfId="13287" xr:uid="{C1D1FD7E-5B4F-4661-AC64-BF48B421FDDC}"/>
    <cellStyle name="20% - Accent3 2 2 2 4 3 2 2 2" xfId="35771" xr:uid="{E4734903-5342-46AD-A82E-DFEFE361F186}"/>
    <cellStyle name="20% - Accent3 2 2 2 4 3 2 3" xfId="20782" xr:uid="{B897FC4B-4059-4C12-A367-F8B68D3F2885}"/>
    <cellStyle name="20% - Accent3 2 2 2 4 3 2 3 2" xfId="43266" xr:uid="{0604787F-EB52-4903-80CB-49A823828301}"/>
    <cellStyle name="20% - Accent3 2 2 2 4 3 2 4" xfId="28275" xr:uid="{96F9872F-6CA4-4E6A-8E02-0C2F595C3EDB}"/>
    <cellStyle name="20% - Accent3 2 2 2 4 3 3" xfId="9541" xr:uid="{E180B82D-3CC5-4881-A7C1-3D06851057D7}"/>
    <cellStyle name="20% - Accent3 2 2 2 4 3 3 2" xfId="32025" xr:uid="{BC34698D-F3AB-418F-95DC-DC510B9F75E3}"/>
    <cellStyle name="20% - Accent3 2 2 2 4 3 4" xfId="17036" xr:uid="{58C59D26-F332-4607-9036-CE840957335E}"/>
    <cellStyle name="20% - Accent3 2 2 2 4 3 4 2" xfId="39520" xr:uid="{19BE86B0-9A20-4340-A52C-08A1F354EBCF}"/>
    <cellStyle name="20% - Accent3 2 2 2 4 3 5" xfId="24529" xr:uid="{100C6390-4D12-40F2-BF2B-E39FC837DEEA}"/>
    <cellStyle name="20% - Accent3 2 2 2 4 4" xfId="3260" xr:uid="{5894EE58-2E04-4658-A9C2-82F3396855E8}"/>
    <cellStyle name="20% - Accent3 2 2 2 4 4 2" xfId="7022" xr:uid="{B54C22B4-F478-4F80-95CD-F4C87331347A}"/>
    <cellStyle name="20% - Accent3 2 2 2 4 4 2 2" xfId="14534" xr:uid="{FA7BF718-1499-4F07-BD17-15A75A92B528}"/>
    <cellStyle name="20% - Accent3 2 2 2 4 4 2 2 2" xfId="37018" xr:uid="{F9136DB7-3DA9-4B6B-9474-D159D6703596}"/>
    <cellStyle name="20% - Accent3 2 2 2 4 4 2 3" xfId="22029" xr:uid="{4209DF7D-B0C6-446D-BE1F-CC605F0C2C8A}"/>
    <cellStyle name="20% - Accent3 2 2 2 4 4 2 3 2" xfId="44513" xr:uid="{5843221C-06AB-4498-8905-BEDFF34DFC3E}"/>
    <cellStyle name="20% - Accent3 2 2 2 4 4 2 4" xfId="29522" xr:uid="{BFE51546-58D8-422E-BF77-6E6C47465EE5}"/>
    <cellStyle name="20% - Accent3 2 2 2 4 4 3" xfId="10788" xr:uid="{6368825C-F125-4633-8D52-753DC49C340B}"/>
    <cellStyle name="20% - Accent3 2 2 2 4 4 3 2" xfId="33272" xr:uid="{1DD8518F-8343-4282-A017-5BC4ADEC85EA}"/>
    <cellStyle name="20% - Accent3 2 2 2 4 4 4" xfId="18283" xr:uid="{25EC1226-C4B9-482A-9567-BB6E40068066}"/>
    <cellStyle name="20% - Accent3 2 2 2 4 4 4 2" xfId="40767" xr:uid="{A716E4D7-3BB8-4BA0-96E1-3BAED7C809AD}"/>
    <cellStyle name="20% - Accent3 2 2 2 4 4 5" xfId="25776" xr:uid="{FD79215A-3D1E-463A-92C6-93ED61E6B41F}"/>
    <cellStyle name="20% - Accent3 2 2 2 4 5" xfId="4528" xr:uid="{96156C61-0D12-4785-BCBE-82E677617F39}"/>
    <cellStyle name="20% - Accent3 2 2 2 4 5 2" xfId="12040" xr:uid="{90C48FDF-8E72-47B1-BF3F-67207A5BF481}"/>
    <cellStyle name="20% - Accent3 2 2 2 4 5 2 2" xfId="34524" xr:uid="{8E763909-1ACE-4823-8115-D90AD5857104}"/>
    <cellStyle name="20% - Accent3 2 2 2 4 5 3" xfId="19535" xr:uid="{9D2F95B7-6DBD-4684-B13B-40938D2F7B0F}"/>
    <cellStyle name="20% - Accent3 2 2 2 4 5 3 2" xfId="42019" xr:uid="{ACDF58B0-491C-4C9C-BC7E-7AAACCC0CABB}"/>
    <cellStyle name="20% - Accent3 2 2 2 4 5 4" xfId="27028" xr:uid="{EC89A677-8209-4277-9F25-BB66195CD2DD}"/>
    <cellStyle name="20% - Accent3 2 2 2 4 6" xfId="8294" xr:uid="{C70420C6-1451-4B2E-A8B2-9E8F1AC7C077}"/>
    <cellStyle name="20% - Accent3 2 2 2 4 6 2" xfId="30778" xr:uid="{0D85E25C-0A7E-4DF3-A4D0-F42F142922A2}"/>
    <cellStyle name="20% - Accent3 2 2 2 4 7" xfId="15789" xr:uid="{5F8EFE6E-EE24-4B50-B34C-37BD9D97E9FE}"/>
    <cellStyle name="20% - Accent3 2 2 2 4 7 2" xfId="38273" xr:uid="{A7A09FB2-793A-4200-BD39-DC45C7298A71}"/>
    <cellStyle name="20% - Accent3 2 2 2 4 8" xfId="23282" xr:uid="{F91E2FCD-4CD4-4D45-B13A-FA40A482F4E9}"/>
    <cellStyle name="20% - Accent3 2 2 2 5" xfId="1071" xr:uid="{AE67AFB6-E526-428A-93A1-AABB7365E9C3}"/>
    <cellStyle name="20% - Accent3 2 2 2 5 2" xfId="2322" xr:uid="{8BE486D4-7F5B-41D2-8D3E-E58193F85A5E}"/>
    <cellStyle name="20% - Accent3 2 2 2 5 2 2" xfId="6086" xr:uid="{A045126A-B7A1-4574-A985-052A6E60985D}"/>
    <cellStyle name="20% - Accent3 2 2 2 5 2 2 2" xfId="13598" xr:uid="{AF0D7790-F922-45DC-9BC2-03BBF219AA22}"/>
    <cellStyle name="20% - Accent3 2 2 2 5 2 2 2 2" xfId="36082" xr:uid="{4F79CD18-2116-458F-8379-797855048ECB}"/>
    <cellStyle name="20% - Accent3 2 2 2 5 2 2 3" xfId="21093" xr:uid="{35311A5D-9250-4EAB-90E2-03D7CFA4D700}"/>
    <cellStyle name="20% - Accent3 2 2 2 5 2 2 3 2" xfId="43577" xr:uid="{44E32F4A-3BD8-43DD-AB97-73F53AC2DE0E}"/>
    <cellStyle name="20% - Accent3 2 2 2 5 2 2 4" xfId="28586" xr:uid="{3525C23B-EEC8-43A4-A641-32C910945FFF}"/>
    <cellStyle name="20% - Accent3 2 2 2 5 2 3" xfId="9852" xr:uid="{5F7264CD-6E9D-4AFE-9CBF-3EAA5136EDEC}"/>
    <cellStyle name="20% - Accent3 2 2 2 5 2 3 2" xfId="32336" xr:uid="{8D229318-4A0C-4D10-BACA-8F3E8281DBEE}"/>
    <cellStyle name="20% - Accent3 2 2 2 5 2 4" xfId="17347" xr:uid="{A76366F8-4CC5-457D-BC87-0DFDA0A29AF7}"/>
    <cellStyle name="20% - Accent3 2 2 2 5 2 4 2" xfId="39831" xr:uid="{31492F2F-D9FB-49AD-873D-4D2E320A0B41}"/>
    <cellStyle name="20% - Accent3 2 2 2 5 2 5" xfId="24840" xr:uid="{F2F6E734-776F-4B86-957C-8D6FDC8D7A53}"/>
    <cellStyle name="20% - Accent3 2 2 2 5 3" xfId="3571" xr:uid="{EB3253C6-FCA5-4DA7-A3D3-D9E700786939}"/>
    <cellStyle name="20% - Accent3 2 2 2 5 3 2" xfId="7333" xr:uid="{05F3843D-EDA0-4328-A0A6-7DAEF71876EC}"/>
    <cellStyle name="20% - Accent3 2 2 2 5 3 2 2" xfId="14845" xr:uid="{E97A24AD-04DE-4B2F-9B50-FCA999647056}"/>
    <cellStyle name="20% - Accent3 2 2 2 5 3 2 2 2" xfId="37329" xr:uid="{A3EF1617-5174-4461-BFFB-8FFB27232E57}"/>
    <cellStyle name="20% - Accent3 2 2 2 5 3 2 3" xfId="22340" xr:uid="{C6888BBF-23B8-471F-ABA5-51A871A5B6F7}"/>
    <cellStyle name="20% - Accent3 2 2 2 5 3 2 3 2" xfId="44824" xr:uid="{471760F3-413A-4FD8-B4F2-2543D987E420}"/>
    <cellStyle name="20% - Accent3 2 2 2 5 3 2 4" xfId="29833" xr:uid="{3EF445A9-5F25-4A6C-9893-B6B2322A6AE2}"/>
    <cellStyle name="20% - Accent3 2 2 2 5 3 3" xfId="11099" xr:uid="{99ABA1E6-0440-4E12-BE17-42A66D7EDB93}"/>
    <cellStyle name="20% - Accent3 2 2 2 5 3 3 2" xfId="33583" xr:uid="{C1DA7A3D-9A4A-4877-9ED3-D5E2063D7B77}"/>
    <cellStyle name="20% - Accent3 2 2 2 5 3 4" xfId="18594" xr:uid="{03B0483A-DFB4-4879-8BB6-A40490CEA9BB}"/>
    <cellStyle name="20% - Accent3 2 2 2 5 3 4 2" xfId="41078" xr:uid="{7A5128EB-C35A-4125-AD04-B2EC1179648D}"/>
    <cellStyle name="20% - Accent3 2 2 2 5 3 5" xfId="26087" xr:uid="{04601D57-BA1A-45C6-BB11-065AD843D422}"/>
    <cellStyle name="20% - Accent3 2 2 2 5 4" xfId="4839" xr:uid="{B6C16737-B29E-4778-BEE1-1C2958A6FC70}"/>
    <cellStyle name="20% - Accent3 2 2 2 5 4 2" xfId="12351" xr:uid="{FEB5FCCC-A99E-406F-9349-9B92ECBC5C43}"/>
    <cellStyle name="20% - Accent3 2 2 2 5 4 2 2" xfId="34835" xr:uid="{1BA3B5DF-F979-4D2C-96EE-62F6DE9FAE72}"/>
    <cellStyle name="20% - Accent3 2 2 2 5 4 3" xfId="19846" xr:uid="{F20BDFDA-B956-4D0E-B0C7-F96F375E403C}"/>
    <cellStyle name="20% - Accent3 2 2 2 5 4 3 2" xfId="42330" xr:uid="{169EDE40-4D86-470B-899F-D1794606610A}"/>
    <cellStyle name="20% - Accent3 2 2 2 5 4 4" xfId="27339" xr:uid="{786FC1B3-4CC9-433B-89A8-5B8FA7F2CBD3}"/>
    <cellStyle name="20% - Accent3 2 2 2 5 5" xfId="8605" xr:uid="{6DBA5714-D7EA-4DCB-8D10-05000463F095}"/>
    <cellStyle name="20% - Accent3 2 2 2 5 5 2" xfId="31089" xr:uid="{57EB4815-BA30-4AEC-9788-E22FEF06121F}"/>
    <cellStyle name="20% - Accent3 2 2 2 5 6" xfId="16100" xr:uid="{6051122D-95D6-4782-9CD4-DE0128B3774A}"/>
    <cellStyle name="20% - Accent3 2 2 2 5 6 2" xfId="38584" xr:uid="{8CFEF0E4-E8C1-4ADE-A1CC-2F87891F8761}"/>
    <cellStyle name="20% - Accent3 2 2 2 5 7" xfId="23593" xr:uid="{1C23A43E-C3ED-47C0-A55D-7737D66FA892}"/>
    <cellStyle name="20% - Accent3 2 2 2 6" xfId="1695" xr:uid="{208C01C1-5DCE-4D40-8158-7D36906B7227}"/>
    <cellStyle name="20% - Accent3 2 2 2 6 2" xfId="5462" xr:uid="{996C675B-EC1B-413C-9D1C-FA33E8006AA7}"/>
    <cellStyle name="20% - Accent3 2 2 2 6 2 2" xfId="12974" xr:uid="{C1288B39-7520-48EF-8821-FE9696A46A92}"/>
    <cellStyle name="20% - Accent3 2 2 2 6 2 2 2" xfId="35458" xr:uid="{0B552226-A980-4F78-AD01-CC691A3BF15B}"/>
    <cellStyle name="20% - Accent3 2 2 2 6 2 3" xfId="20469" xr:uid="{380D8EB6-411A-457B-9E2C-F783BF479C79}"/>
    <cellStyle name="20% - Accent3 2 2 2 6 2 3 2" xfId="42953" xr:uid="{AF4A1612-3CF1-4AF0-8E7C-B521B1E9F2B8}"/>
    <cellStyle name="20% - Accent3 2 2 2 6 2 4" xfId="27962" xr:uid="{32672F27-947B-44C3-9C83-D90FCAA4DDEC}"/>
    <cellStyle name="20% - Accent3 2 2 2 6 3" xfId="9228" xr:uid="{D8A13C69-A0E9-459A-BA91-2DA13EE7C34A}"/>
    <cellStyle name="20% - Accent3 2 2 2 6 3 2" xfId="31712" xr:uid="{B3E95771-5599-45AA-8DAC-40806CC4E470}"/>
    <cellStyle name="20% - Accent3 2 2 2 6 4" xfId="16723" xr:uid="{3EAA0424-9CC0-485C-A590-BDE24C662B51}"/>
    <cellStyle name="20% - Accent3 2 2 2 6 4 2" xfId="39207" xr:uid="{238BD15C-EC20-4843-8131-844C80B5DDD5}"/>
    <cellStyle name="20% - Accent3 2 2 2 6 5" xfId="24216" xr:uid="{75E5C2C1-A28D-4CDE-BC46-0CFB3F184883}"/>
    <cellStyle name="20% - Accent3 2 2 2 7" xfId="2947" xr:uid="{D9E3A132-D1D4-4B3E-A697-6CDC735EF792}"/>
    <cellStyle name="20% - Accent3 2 2 2 7 2" xfId="6709" xr:uid="{26C1E58F-7AB8-4258-B492-1CEAE7D5165A}"/>
    <cellStyle name="20% - Accent3 2 2 2 7 2 2" xfId="14221" xr:uid="{676BAD82-D853-42BD-AEEC-99481DD1EB58}"/>
    <cellStyle name="20% - Accent3 2 2 2 7 2 2 2" xfId="36705" xr:uid="{9E0578A5-4BD0-4770-8D51-3B8BDD8ED14D}"/>
    <cellStyle name="20% - Accent3 2 2 2 7 2 3" xfId="21716" xr:uid="{65782CFD-9454-4444-B3E3-7AA22D39B702}"/>
    <cellStyle name="20% - Accent3 2 2 2 7 2 3 2" xfId="44200" xr:uid="{2151522E-0EF6-4BE7-A4ED-5CC556E9C19C}"/>
    <cellStyle name="20% - Accent3 2 2 2 7 2 4" xfId="29209" xr:uid="{93D3D0A3-E81B-424E-A238-924DAEE2D363}"/>
    <cellStyle name="20% - Accent3 2 2 2 7 3" xfId="10475" xr:uid="{6BF5DCC5-AF5F-4EC2-B10F-5B5C59F5D4D4}"/>
    <cellStyle name="20% - Accent3 2 2 2 7 3 2" xfId="32959" xr:uid="{CE137D00-C035-4A84-AAD9-FC80613D4AC1}"/>
    <cellStyle name="20% - Accent3 2 2 2 7 4" xfId="17970" xr:uid="{8BCEC83B-7369-42B9-8F02-41A07EF5496A}"/>
    <cellStyle name="20% - Accent3 2 2 2 7 4 2" xfId="40454" xr:uid="{6E1699B4-3696-40F5-B37B-1AFAC4BEA520}"/>
    <cellStyle name="20% - Accent3 2 2 2 7 5" xfId="25463" xr:uid="{C47D664F-B2FE-4444-A4EF-06A32AE7D83D}"/>
    <cellStyle name="20% - Accent3 2 2 2 8" xfId="4214" xr:uid="{C39F4D79-78D0-4337-AC19-50BCCC59C1B7}"/>
    <cellStyle name="20% - Accent3 2 2 2 8 2" xfId="11727" xr:uid="{990FAD6D-D646-4F9B-9495-24B1A6C1913A}"/>
    <cellStyle name="20% - Accent3 2 2 2 8 2 2" xfId="34211" xr:uid="{EB2C0BA7-F950-435F-A418-58512D0A0959}"/>
    <cellStyle name="20% - Accent3 2 2 2 8 3" xfId="19222" xr:uid="{0F743BDB-3539-4D97-8169-5E2B05E2B131}"/>
    <cellStyle name="20% - Accent3 2 2 2 8 3 2" xfId="41706" xr:uid="{A3A51F93-E18D-4908-BA14-8A4266AA07EB}"/>
    <cellStyle name="20% - Accent3 2 2 2 8 4" xfId="26715" xr:uid="{DCA01EF7-9B6C-448B-B687-80BA896CABF3}"/>
    <cellStyle name="20% - Accent3 2 2 2 9" xfId="7980" xr:uid="{8C25BFFA-2EC2-46D0-A21F-550C5CCD40D7}"/>
    <cellStyle name="20% - Accent3 2 2 2 9 2" xfId="30464" xr:uid="{AADB5D57-0729-4620-852A-B244F2D24596}"/>
    <cellStyle name="20% - Accent3 2 2 3" xfId="365" xr:uid="{ED41EAEB-A7FD-4C83-8FA3-A854A0432BFA}"/>
    <cellStyle name="20% - Accent3 2 2 3 10" xfId="23008" xr:uid="{6031D008-D666-4960-B2EE-80E5E5FF9708}"/>
    <cellStyle name="20% - Accent3 2 2 3 2" xfId="594" xr:uid="{DBC53C36-CD28-479B-84BE-23792CF18E43}"/>
    <cellStyle name="20% - Accent3 2 2 3 2 2" xfId="939" xr:uid="{5C4B29AA-1700-43DD-8990-D445E31D58E9}"/>
    <cellStyle name="20% - Accent3 2 2 3 2 2 2" xfId="1579" xr:uid="{DDC43218-66B7-4866-B79C-6A8D7CA62692}"/>
    <cellStyle name="20% - Accent3 2 2 3 2 2 2 2" xfId="2830" xr:uid="{CC10024A-640F-4241-B1B1-E7F95BCC96D6}"/>
    <cellStyle name="20% - Accent3 2 2 3 2 2 2 2 2" xfId="6593" xr:uid="{C516CAFB-2E7A-47E1-B807-A728BDAA58DE}"/>
    <cellStyle name="20% - Accent3 2 2 3 2 2 2 2 2 2" xfId="14105" xr:uid="{A10DDDF1-B36C-4C61-A920-3C61FA12206A}"/>
    <cellStyle name="20% - Accent3 2 2 3 2 2 2 2 2 2 2" xfId="36589" xr:uid="{F77290A9-FC9C-472D-B7BB-AC45936F1407}"/>
    <cellStyle name="20% - Accent3 2 2 3 2 2 2 2 2 3" xfId="21600" xr:uid="{D2119B09-373F-40FA-B278-DBFC576A5487}"/>
    <cellStyle name="20% - Accent3 2 2 3 2 2 2 2 2 3 2" xfId="44084" xr:uid="{F8E60CF8-A85E-440C-B8DB-559C4F6B8C1F}"/>
    <cellStyle name="20% - Accent3 2 2 3 2 2 2 2 2 4" xfId="29093" xr:uid="{2518CC74-D6D5-45C3-8C47-B8E9A4E52FF7}"/>
    <cellStyle name="20% - Accent3 2 2 3 2 2 2 2 3" xfId="10359" xr:uid="{580ADC47-2B79-4973-BA6F-86D1115CB892}"/>
    <cellStyle name="20% - Accent3 2 2 3 2 2 2 2 3 2" xfId="32843" xr:uid="{9D6B7350-588C-49BF-9612-0C64D5C650FF}"/>
    <cellStyle name="20% - Accent3 2 2 3 2 2 2 2 4" xfId="17854" xr:uid="{FA400260-B628-416E-9946-30404EA1C7C2}"/>
    <cellStyle name="20% - Accent3 2 2 3 2 2 2 2 4 2" xfId="40338" xr:uid="{CB506FCF-38AA-4B10-B9AD-CF60043C2C03}"/>
    <cellStyle name="20% - Accent3 2 2 3 2 2 2 2 5" xfId="25347" xr:uid="{57F00A13-94BA-403D-AA23-530BFAB0F84D}"/>
    <cellStyle name="20% - Accent3 2 2 3 2 2 2 3" xfId="4078" xr:uid="{6D330B54-5A3C-4495-A8F2-83BC03EFADED}"/>
    <cellStyle name="20% - Accent3 2 2 3 2 2 2 3 2" xfId="7840" xr:uid="{5637527E-B657-454F-8E31-8A012380FA40}"/>
    <cellStyle name="20% - Accent3 2 2 3 2 2 2 3 2 2" xfId="15352" xr:uid="{E14C255C-EC70-46CD-9A5B-389FCE773D17}"/>
    <cellStyle name="20% - Accent3 2 2 3 2 2 2 3 2 2 2" xfId="37836" xr:uid="{F977E370-0BBF-46A1-B50B-8EF87192BE80}"/>
    <cellStyle name="20% - Accent3 2 2 3 2 2 2 3 2 3" xfId="22847" xr:uid="{5DA1E7B3-3107-4E7D-8B03-383BCAAED4D3}"/>
    <cellStyle name="20% - Accent3 2 2 3 2 2 2 3 2 3 2" xfId="45331" xr:uid="{8D2F8533-52EF-4919-A55A-8BBC434F2F24}"/>
    <cellStyle name="20% - Accent3 2 2 3 2 2 2 3 2 4" xfId="30340" xr:uid="{0BE858DC-A148-48B0-85EE-334443695B82}"/>
    <cellStyle name="20% - Accent3 2 2 3 2 2 2 3 3" xfId="11606" xr:uid="{B9A6E805-7DDB-4568-8D41-DE42F3B8CBF7}"/>
    <cellStyle name="20% - Accent3 2 2 3 2 2 2 3 3 2" xfId="34090" xr:uid="{F51E9301-8C31-46F7-A47B-AE126E8A06A8}"/>
    <cellStyle name="20% - Accent3 2 2 3 2 2 2 3 4" xfId="19101" xr:uid="{B3145330-3B41-4EAA-99FA-8F9CB37C561D}"/>
    <cellStyle name="20% - Accent3 2 2 3 2 2 2 3 4 2" xfId="41585" xr:uid="{3B177D52-671C-4BA8-BE4E-38677B5D916A}"/>
    <cellStyle name="20% - Accent3 2 2 3 2 2 2 3 5" xfId="26594" xr:uid="{9AFFAA9C-966A-4814-92D0-906386A4ED22}"/>
    <cellStyle name="20% - Accent3 2 2 3 2 2 2 4" xfId="5346" xr:uid="{5A383F1F-C97A-42B1-94D8-FA398A04ED02}"/>
    <cellStyle name="20% - Accent3 2 2 3 2 2 2 4 2" xfId="12858" xr:uid="{5B49E041-AFAF-4B0E-8F49-304A69A948E4}"/>
    <cellStyle name="20% - Accent3 2 2 3 2 2 2 4 2 2" xfId="35342" xr:uid="{FC6F5887-F331-4616-A695-64A89EEDFED9}"/>
    <cellStyle name="20% - Accent3 2 2 3 2 2 2 4 3" xfId="20353" xr:uid="{D55B92D8-FDF5-4111-9C48-AB66A40F25C2}"/>
    <cellStyle name="20% - Accent3 2 2 3 2 2 2 4 3 2" xfId="42837" xr:uid="{81B144F5-EA72-4EDB-81FA-B3B9B8A6E8D6}"/>
    <cellStyle name="20% - Accent3 2 2 3 2 2 2 4 4" xfId="27846" xr:uid="{CD9F4E93-3B58-4B3C-BF09-61C76EE4FEC9}"/>
    <cellStyle name="20% - Accent3 2 2 3 2 2 2 5" xfId="9112" xr:uid="{3CBD211B-3AA2-41D4-AC62-FF09B4897B54}"/>
    <cellStyle name="20% - Accent3 2 2 3 2 2 2 5 2" xfId="31596" xr:uid="{65E85CDA-400B-48CA-875A-9BCFBD938536}"/>
    <cellStyle name="20% - Accent3 2 2 3 2 2 2 6" xfId="16607" xr:uid="{A2083329-250A-43DE-A8A4-1087C155DDF9}"/>
    <cellStyle name="20% - Accent3 2 2 3 2 2 2 6 2" xfId="39091" xr:uid="{F2E8F7AB-EEA8-4D96-8B1E-9DCD1F44A24D}"/>
    <cellStyle name="20% - Accent3 2 2 3 2 2 2 7" xfId="24100" xr:uid="{48F807D9-60E3-46AD-BF7A-B72861E79271}"/>
    <cellStyle name="20% - Accent3 2 2 3 2 2 3" xfId="2202" xr:uid="{713412F6-E45E-4576-A564-98FE4C6C664D}"/>
    <cellStyle name="20% - Accent3 2 2 3 2 2 3 2" xfId="5969" xr:uid="{5AA9744D-9ECA-4EE3-82EE-8124E7250CF6}"/>
    <cellStyle name="20% - Accent3 2 2 3 2 2 3 2 2" xfId="13481" xr:uid="{09085BBC-FA97-47E2-9F46-ECC36F1BEDC8}"/>
    <cellStyle name="20% - Accent3 2 2 3 2 2 3 2 2 2" xfId="35965" xr:uid="{B1DE6429-5875-4B29-9C30-72E08704DDB2}"/>
    <cellStyle name="20% - Accent3 2 2 3 2 2 3 2 3" xfId="20976" xr:uid="{CDF73406-337A-4072-AA4D-831D8BBE5685}"/>
    <cellStyle name="20% - Accent3 2 2 3 2 2 3 2 3 2" xfId="43460" xr:uid="{8BF5345F-E33D-4979-B88B-CB7B93B82633}"/>
    <cellStyle name="20% - Accent3 2 2 3 2 2 3 2 4" xfId="28469" xr:uid="{2997118C-8B83-465B-BAAE-8C42578652C2}"/>
    <cellStyle name="20% - Accent3 2 2 3 2 2 3 3" xfId="9735" xr:uid="{760C3B79-CB53-4B66-8758-C3C98FD7A300}"/>
    <cellStyle name="20% - Accent3 2 2 3 2 2 3 3 2" xfId="32219" xr:uid="{AABEB65D-5302-4FA6-9204-5E97893CB296}"/>
    <cellStyle name="20% - Accent3 2 2 3 2 2 3 4" xfId="17230" xr:uid="{FEF96927-A909-448E-9A89-CB04BE7E2418}"/>
    <cellStyle name="20% - Accent3 2 2 3 2 2 3 4 2" xfId="39714" xr:uid="{AB639B9F-EFCF-4180-B610-3A5D4503FABE}"/>
    <cellStyle name="20% - Accent3 2 2 3 2 2 3 5" xfId="24723" xr:uid="{9F1CB7C7-368E-48A7-AA04-0ED308CA9C4B}"/>
    <cellStyle name="20% - Accent3 2 2 3 2 2 4" xfId="3454" xr:uid="{1E20D3B2-7895-4F62-9C08-20287F0D9473}"/>
    <cellStyle name="20% - Accent3 2 2 3 2 2 4 2" xfId="7216" xr:uid="{9CBBD770-9725-4CF4-B9FE-7A5F93550A75}"/>
    <cellStyle name="20% - Accent3 2 2 3 2 2 4 2 2" xfId="14728" xr:uid="{C46A7628-4C2A-4F39-83E2-ABC0717070F3}"/>
    <cellStyle name="20% - Accent3 2 2 3 2 2 4 2 2 2" xfId="37212" xr:uid="{6D051F41-02F0-424E-A79C-4A5AC22D5032}"/>
    <cellStyle name="20% - Accent3 2 2 3 2 2 4 2 3" xfId="22223" xr:uid="{88DA75BA-DE7A-4C2F-AB5A-E98CC800C72E}"/>
    <cellStyle name="20% - Accent3 2 2 3 2 2 4 2 3 2" xfId="44707" xr:uid="{B5CB48AF-F346-436A-B5CD-D5710BA682E4}"/>
    <cellStyle name="20% - Accent3 2 2 3 2 2 4 2 4" xfId="29716" xr:uid="{275E364A-DFDE-44CF-8C0E-A1086B9FEB1C}"/>
    <cellStyle name="20% - Accent3 2 2 3 2 2 4 3" xfId="10982" xr:uid="{35275D88-EE74-4C98-9BE4-C8C0726C848A}"/>
    <cellStyle name="20% - Accent3 2 2 3 2 2 4 3 2" xfId="33466" xr:uid="{C229AC68-4DDC-4020-BC33-171126382E00}"/>
    <cellStyle name="20% - Accent3 2 2 3 2 2 4 4" xfId="18477" xr:uid="{4F6B32AE-24E8-4FAF-A25C-C22B3059CB80}"/>
    <cellStyle name="20% - Accent3 2 2 3 2 2 4 4 2" xfId="40961" xr:uid="{9DD73411-7E65-4327-9AA9-511BC6CFA0CF}"/>
    <cellStyle name="20% - Accent3 2 2 3 2 2 4 5" xfId="25970" xr:uid="{A8E804F8-56D5-4C07-97BF-0D44137CA5D4}"/>
    <cellStyle name="20% - Accent3 2 2 3 2 2 5" xfId="4722" xr:uid="{8A9066C3-06E3-4D78-B62C-1A1C1D857441}"/>
    <cellStyle name="20% - Accent3 2 2 3 2 2 5 2" xfId="12234" xr:uid="{A948620B-2DD3-40BD-B5FD-E85FC6CE2C5A}"/>
    <cellStyle name="20% - Accent3 2 2 3 2 2 5 2 2" xfId="34718" xr:uid="{D4BA3E70-B64A-4E10-817D-A85D67F1B0F4}"/>
    <cellStyle name="20% - Accent3 2 2 3 2 2 5 3" xfId="19729" xr:uid="{71B9FB92-29C8-466C-81AB-94662E52F34F}"/>
    <cellStyle name="20% - Accent3 2 2 3 2 2 5 3 2" xfId="42213" xr:uid="{68F329ED-1E2E-4BCB-AB13-F81A7E3679C7}"/>
    <cellStyle name="20% - Accent3 2 2 3 2 2 5 4" xfId="27222" xr:uid="{28C2C034-32F1-444D-B07B-C7EDE0CD7040}"/>
    <cellStyle name="20% - Accent3 2 2 3 2 2 6" xfId="8488" xr:uid="{AF90CF83-19FE-4B2E-B17C-31928B66C48F}"/>
    <cellStyle name="20% - Accent3 2 2 3 2 2 6 2" xfId="30972" xr:uid="{7B6D714C-C228-4523-AD63-3C9556F842D0}"/>
    <cellStyle name="20% - Accent3 2 2 3 2 2 7" xfId="15983" xr:uid="{B6BBA649-663B-4C88-A374-B93239CC4287}"/>
    <cellStyle name="20% - Accent3 2 2 3 2 2 7 2" xfId="38467" xr:uid="{C9BD14E7-1288-41EF-B0FC-627D9329E32C}"/>
    <cellStyle name="20% - Accent3 2 2 3 2 2 8" xfId="23476" xr:uid="{62272464-A35A-4AAA-9848-A835BCC9C92C}"/>
    <cellStyle name="20% - Accent3 2 2 3 2 3" xfId="1265" xr:uid="{43D1C8DE-D890-49B1-AEB6-DD598DF49193}"/>
    <cellStyle name="20% - Accent3 2 2 3 2 3 2" xfId="2516" xr:uid="{92D15638-2533-48F9-9C23-6B1C7D8D969B}"/>
    <cellStyle name="20% - Accent3 2 2 3 2 3 2 2" xfId="6279" xr:uid="{EC864712-B438-40E6-ABA8-DDBD6269CB59}"/>
    <cellStyle name="20% - Accent3 2 2 3 2 3 2 2 2" xfId="13791" xr:uid="{FA29F5B6-2122-4E7A-A91D-DCF1B383A584}"/>
    <cellStyle name="20% - Accent3 2 2 3 2 3 2 2 2 2" xfId="36275" xr:uid="{766866FD-EFBA-4EE6-92AC-98EA3AEEC979}"/>
    <cellStyle name="20% - Accent3 2 2 3 2 3 2 2 3" xfId="21286" xr:uid="{EFE7E588-66BB-492E-B0AF-5EA34DD7B37D}"/>
    <cellStyle name="20% - Accent3 2 2 3 2 3 2 2 3 2" xfId="43770" xr:uid="{274A5497-7AEC-452C-B8C1-332EC1877A8D}"/>
    <cellStyle name="20% - Accent3 2 2 3 2 3 2 2 4" xfId="28779" xr:uid="{66914BFD-61FB-4D1B-9E42-BDA938D7A2ED}"/>
    <cellStyle name="20% - Accent3 2 2 3 2 3 2 3" xfId="10045" xr:uid="{8D608259-CC33-40A1-B01A-B52EE1912989}"/>
    <cellStyle name="20% - Accent3 2 2 3 2 3 2 3 2" xfId="32529" xr:uid="{92DB09A3-F995-49CD-A094-66E2CA499525}"/>
    <cellStyle name="20% - Accent3 2 2 3 2 3 2 4" xfId="17540" xr:uid="{722DDEF4-3D23-4E6C-8368-4CDFA83B1EB8}"/>
    <cellStyle name="20% - Accent3 2 2 3 2 3 2 4 2" xfId="40024" xr:uid="{DD30980C-34F3-493E-AFB5-8E48F441B75F}"/>
    <cellStyle name="20% - Accent3 2 2 3 2 3 2 5" xfId="25033" xr:uid="{566A4C51-1843-44AC-81BD-D66D46A288CB}"/>
    <cellStyle name="20% - Accent3 2 2 3 2 3 3" xfId="3764" xr:uid="{14ECBE1D-D926-4C69-AAC8-27ACE5B9E389}"/>
    <cellStyle name="20% - Accent3 2 2 3 2 3 3 2" xfId="7526" xr:uid="{A9BB1C5F-8015-4E4E-86A6-B8522ADE2BE0}"/>
    <cellStyle name="20% - Accent3 2 2 3 2 3 3 2 2" xfId="15038" xr:uid="{74A9E93C-2B7E-4B46-A253-BB1DB9C10325}"/>
    <cellStyle name="20% - Accent3 2 2 3 2 3 3 2 2 2" xfId="37522" xr:uid="{18F7B60C-FCA1-46FC-A9DB-6DF3F3BA7FD9}"/>
    <cellStyle name="20% - Accent3 2 2 3 2 3 3 2 3" xfId="22533" xr:uid="{8EEBE442-23A3-44DD-A9AF-2EF84F126411}"/>
    <cellStyle name="20% - Accent3 2 2 3 2 3 3 2 3 2" xfId="45017" xr:uid="{4706681D-4247-45C6-B8F6-34CA4A9A5079}"/>
    <cellStyle name="20% - Accent3 2 2 3 2 3 3 2 4" xfId="30026" xr:uid="{3F8F6D69-D49B-4AFA-A943-FFFB33AEFB40}"/>
    <cellStyle name="20% - Accent3 2 2 3 2 3 3 3" xfId="11292" xr:uid="{7EBC77D2-65A4-4C3D-BF5C-756F21574F0F}"/>
    <cellStyle name="20% - Accent3 2 2 3 2 3 3 3 2" xfId="33776" xr:uid="{DFC5B202-736D-4D68-A5A5-321F132B3348}"/>
    <cellStyle name="20% - Accent3 2 2 3 2 3 3 4" xfId="18787" xr:uid="{BA9D12F8-83B5-4B9A-B66D-ED019E1218D3}"/>
    <cellStyle name="20% - Accent3 2 2 3 2 3 3 4 2" xfId="41271" xr:uid="{D751A78B-DBDC-40EA-AE2D-B67CED9272B4}"/>
    <cellStyle name="20% - Accent3 2 2 3 2 3 3 5" xfId="26280" xr:uid="{04387E54-00DF-4EA7-B770-B3D93AE4C3BB}"/>
    <cellStyle name="20% - Accent3 2 2 3 2 3 4" xfId="5032" xr:uid="{5AC82740-B6F2-494E-8C4A-BC0201DF74BA}"/>
    <cellStyle name="20% - Accent3 2 2 3 2 3 4 2" xfId="12544" xr:uid="{950A93DB-93B1-4CA0-A20E-D30657973317}"/>
    <cellStyle name="20% - Accent3 2 2 3 2 3 4 2 2" xfId="35028" xr:uid="{1CFC6938-196B-42A7-B051-690CF41206FE}"/>
    <cellStyle name="20% - Accent3 2 2 3 2 3 4 3" xfId="20039" xr:uid="{2FA1C163-1705-4B92-A131-78EE2BCE1354}"/>
    <cellStyle name="20% - Accent3 2 2 3 2 3 4 3 2" xfId="42523" xr:uid="{939E144E-FB2B-4C40-B427-F5DFCDBB926B}"/>
    <cellStyle name="20% - Accent3 2 2 3 2 3 4 4" xfId="27532" xr:uid="{712A320B-67D6-418A-B4BF-13A298B8D795}"/>
    <cellStyle name="20% - Accent3 2 2 3 2 3 5" xfId="8798" xr:uid="{8382A20F-C662-4AB6-9D03-B6C158FC8F3A}"/>
    <cellStyle name="20% - Accent3 2 2 3 2 3 5 2" xfId="31282" xr:uid="{8A2F430C-1547-445B-9A5C-C3FC2E467886}"/>
    <cellStyle name="20% - Accent3 2 2 3 2 3 6" xfId="16293" xr:uid="{201687C6-BBC0-4F16-A430-6912AAE859EE}"/>
    <cellStyle name="20% - Accent3 2 2 3 2 3 6 2" xfId="38777" xr:uid="{91838BAA-48A0-4E8D-8340-C23DABED33A2}"/>
    <cellStyle name="20% - Accent3 2 2 3 2 3 7" xfId="23786" xr:uid="{8F98C14F-0E5E-4AE6-AEDE-3EC265F67E96}"/>
    <cellStyle name="20% - Accent3 2 2 3 2 4" xfId="1888" xr:uid="{550473CD-27A8-4F2B-8AA5-C0B5C6B5EE05}"/>
    <cellStyle name="20% - Accent3 2 2 3 2 4 2" xfId="5655" xr:uid="{730D2E82-408B-46CC-AC15-EFE41AF20D94}"/>
    <cellStyle name="20% - Accent3 2 2 3 2 4 2 2" xfId="13167" xr:uid="{091DACDC-3648-47FD-B462-A8BEDEF9930A}"/>
    <cellStyle name="20% - Accent3 2 2 3 2 4 2 2 2" xfId="35651" xr:uid="{3342DF66-B7DB-4F80-A693-CB4A01F1D35E}"/>
    <cellStyle name="20% - Accent3 2 2 3 2 4 2 3" xfId="20662" xr:uid="{91F27AD0-3D6D-496C-BFED-B1A2298993BC}"/>
    <cellStyle name="20% - Accent3 2 2 3 2 4 2 3 2" xfId="43146" xr:uid="{FC205473-BAF8-4F30-9E11-2B779E6AB11D}"/>
    <cellStyle name="20% - Accent3 2 2 3 2 4 2 4" xfId="28155" xr:uid="{44CC5DED-D2AA-4F1A-9349-27D456E04951}"/>
    <cellStyle name="20% - Accent3 2 2 3 2 4 3" xfId="9421" xr:uid="{42A73147-2FCC-4DB6-8854-F92A0ADEFEF0}"/>
    <cellStyle name="20% - Accent3 2 2 3 2 4 3 2" xfId="31905" xr:uid="{2243507F-FDCC-4B18-8DC4-F24AA0454382}"/>
    <cellStyle name="20% - Accent3 2 2 3 2 4 4" xfId="16916" xr:uid="{1B4BBA00-FBC7-41F3-B169-E511460FB1E2}"/>
    <cellStyle name="20% - Accent3 2 2 3 2 4 4 2" xfId="39400" xr:uid="{67C9D381-AABB-4E71-B7C5-0889BA79D67B}"/>
    <cellStyle name="20% - Accent3 2 2 3 2 4 5" xfId="24409" xr:uid="{0A0B7C0E-0C9A-4160-8323-F1AA305B6708}"/>
    <cellStyle name="20% - Accent3 2 2 3 2 5" xfId="3140" xr:uid="{CCB92EEB-E39A-4F59-BD9D-5A5AEC2B9044}"/>
    <cellStyle name="20% - Accent3 2 2 3 2 5 2" xfId="6902" xr:uid="{8E7357CB-0E25-4B2C-9C07-B35B0B7180FE}"/>
    <cellStyle name="20% - Accent3 2 2 3 2 5 2 2" xfId="14414" xr:uid="{DE8EF552-0B62-4E1D-8B50-66337F829D67}"/>
    <cellStyle name="20% - Accent3 2 2 3 2 5 2 2 2" xfId="36898" xr:uid="{C3E3A8A0-BAB0-4888-B6A2-0F0C32699EA0}"/>
    <cellStyle name="20% - Accent3 2 2 3 2 5 2 3" xfId="21909" xr:uid="{CDF94BB5-3423-4810-9F7F-B398F557A24E}"/>
    <cellStyle name="20% - Accent3 2 2 3 2 5 2 3 2" xfId="44393" xr:uid="{55F723E7-2C29-496C-84AE-716F1A4F2FFC}"/>
    <cellStyle name="20% - Accent3 2 2 3 2 5 2 4" xfId="29402" xr:uid="{A81E6729-692B-4E07-8313-2A922CD85F35}"/>
    <cellStyle name="20% - Accent3 2 2 3 2 5 3" xfId="10668" xr:uid="{DC2672FB-BD72-4A85-8F9C-CCF08D67D7F7}"/>
    <cellStyle name="20% - Accent3 2 2 3 2 5 3 2" xfId="33152" xr:uid="{52BBCF35-7051-4BF0-AE9D-8604AC6D5CC0}"/>
    <cellStyle name="20% - Accent3 2 2 3 2 5 4" xfId="18163" xr:uid="{E758AC78-701A-4CC2-A3BB-759D86DDD6F8}"/>
    <cellStyle name="20% - Accent3 2 2 3 2 5 4 2" xfId="40647" xr:uid="{D6452C58-44DE-40D9-BAE3-AC5E7A519032}"/>
    <cellStyle name="20% - Accent3 2 2 3 2 5 5" xfId="25656" xr:uid="{09A47115-6FCF-4049-8AC4-979E59F6FD88}"/>
    <cellStyle name="20% - Accent3 2 2 3 2 6" xfId="4408" xr:uid="{7A048903-3A94-4B29-BBE7-C95953603143}"/>
    <cellStyle name="20% - Accent3 2 2 3 2 6 2" xfId="11920" xr:uid="{D9708B7C-BE31-4435-BBC8-5DA5626EE42E}"/>
    <cellStyle name="20% - Accent3 2 2 3 2 6 2 2" xfId="34404" xr:uid="{93D584B9-4D41-4868-92F6-6A311141A07E}"/>
    <cellStyle name="20% - Accent3 2 2 3 2 6 3" xfId="19415" xr:uid="{0A876737-502A-498C-A775-63BB4A0A1E0E}"/>
    <cellStyle name="20% - Accent3 2 2 3 2 6 3 2" xfId="41899" xr:uid="{1DC905F0-FBF4-4B89-B3AC-1DCB9884E4C3}"/>
    <cellStyle name="20% - Accent3 2 2 3 2 6 4" xfId="26908" xr:uid="{2859F61F-6D50-4005-B556-9401CC8A409C}"/>
    <cellStyle name="20% - Accent3 2 2 3 2 7" xfId="8174" xr:uid="{F31131B1-35F8-4E93-9D16-91D68363C334}"/>
    <cellStyle name="20% - Accent3 2 2 3 2 7 2" xfId="30658" xr:uid="{5640DC0D-CE2F-4794-907C-E12498BC005A}"/>
    <cellStyle name="20% - Accent3 2 2 3 2 8" xfId="15669" xr:uid="{12D0E910-4002-4590-BF57-AB7DEC02B668}"/>
    <cellStyle name="20% - Accent3 2 2 3 2 8 2" xfId="38153" xr:uid="{BC383031-F38F-44D8-A1A8-038056C71EAD}"/>
    <cellStyle name="20% - Accent3 2 2 3 2 9" xfId="23162" xr:uid="{980843C0-5A0A-4383-87CE-C7C937C607FD}"/>
    <cellStyle name="20% - Accent3 2 2 3 3" xfId="781" xr:uid="{CA0AACB5-F280-42B9-917C-F95538CEA727}"/>
    <cellStyle name="20% - Accent3 2 2 3 3 2" xfId="1424" xr:uid="{12203DC8-7D03-4ED9-A04D-34440647DCB7}"/>
    <cellStyle name="20% - Accent3 2 2 3 3 2 2" xfId="2675" xr:uid="{F0B3F40C-5DAA-446E-A8C4-E7BF960C568A}"/>
    <cellStyle name="20% - Accent3 2 2 3 3 2 2 2" xfId="6438" xr:uid="{76360CBC-2F49-49C0-82EE-BE515EB491B8}"/>
    <cellStyle name="20% - Accent3 2 2 3 3 2 2 2 2" xfId="13950" xr:uid="{0E0D8415-355D-4BC4-9F8E-A75DE78F693F}"/>
    <cellStyle name="20% - Accent3 2 2 3 3 2 2 2 2 2" xfId="36434" xr:uid="{311B95FD-9208-4637-B053-F9C96521A9E9}"/>
    <cellStyle name="20% - Accent3 2 2 3 3 2 2 2 3" xfId="21445" xr:uid="{A57A957C-5BB9-4418-BDCA-76EC16D12A82}"/>
    <cellStyle name="20% - Accent3 2 2 3 3 2 2 2 3 2" xfId="43929" xr:uid="{DE60CE2E-B7F7-480E-A1E5-0B903B74B282}"/>
    <cellStyle name="20% - Accent3 2 2 3 3 2 2 2 4" xfId="28938" xr:uid="{C2DEE039-D621-4CE8-AD97-DCB09E5AA24B}"/>
    <cellStyle name="20% - Accent3 2 2 3 3 2 2 3" xfId="10204" xr:uid="{092245DD-FC39-4400-934B-209BF0395FA9}"/>
    <cellStyle name="20% - Accent3 2 2 3 3 2 2 3 2" xfId="32688" xr:uid="{5B1DF9C2-7F79-4079-88FA-B9F1EAFAD137}"/>
    <cellStyle name="20% - Accent3 2 2 3 3 2 2 4" xfId="17699" xr:uid="{0A19496D-DD98-4EA6-9CAE-B9E7D50D626B}"/>
    <cellStyle name="20% - Accent3 2 2 3 3 2 2 4 2" xfId="40183" xr:uid="{E4B94F0B-AA05-4D04-9065-A7EA77B7A33A}"/>
    <cellStyle name="20% - Accent3 2 2 3 3 2 2 5" xfId="25192" xr:uid="{CBEA47D2-D4EC-46E3-9F68-DC3D113C4BFF}"/>
    <cellStyle name="20% - Accent3 2 2 3 3 2 3" xfId="3923" xr:uid="{294FF6AF-3377-4BBF-BB62-433E4BB9C06E}"/>
    <cellStyle name="20% - Accent3 2 2 3 3 2 3 2" xfId="7685" xr:uid="{8FA021E4-226B-4F22-AACF-88225155A6A9}"/>
    <cellStyle name="20% - Accent3 2 2 3 3 2 3 2 2" xfId="15197" xr:uid="{3AB86E82-1772-4C1D-A756-1413D3D9D926}"/>
    <cellStyle name="20% - Accent3 2 2 3 3 2 3 2 2 2" xfId="37681" xr:uid="{E664C048-B8DF-47A9-B462-7FA6B22BF635}"/>
    <cellStyle name="20% - Accent3 2 2 3 3 2 3 2 3" xfId="22692" xr:uid="{26B5872F-B2B5-4023-AE4E-7C5AE486C82E}"/>
    <cellStyle name="20% - Accent3 2 2 3 3 2 3 2 3 2" xfId="45176" xr:uid="{F78F7631-D9EF-4152-8DD9-E98092BBBA8E}"/>
    <cellStyle name="20% - Accent3 2 2 3 3 2 3 2 4" xfId="30185" xr:uid="{51CA0D44-F968-439F-A9AD-BA063B502D59}"/>
    <cellStyle name="20% - Accent3 2 2 3 3 2 3 3" xfId="11451" xr:uid="{D266DDBC-386F-46A9-B462-2A757C18A756}"/>
    <cellStyle name="20% - Accent3 2 2 3 3 2 3 3 2" xfId="33935" xr:uid="{C48B3B8F-8703-4E6E-BE45-FA0D9D83B089}"/>
    <cellStyle name="20% - Accent3 2 2 3 3 2 3 4" xfId="18946" xr:uid="{CF90E9D0-4F72-48C0-930A-F29110FDDDAD}"/>
    <cellStyle name="20% - Accent3 2 2 3 3 2 3 4 2" xfId="41430" xr:uid="{4CB6DAA5-63C7-4510-B8B8-9D966B2703E2}"/>
    <cellStyle name="20% - Accent3 2 2 3 3 2 3 5" xfId="26439" xr:uid="{AE76D26E-1148-4387-BAF1-2E819E4EA4C1}"/>
    <cellStyle name="20% - Accent3 2 2 3 3 2 4" xfId="5191" xr:uid="{60968DB7-AA2D-4A90-B445-85D9C0EE7520}"/>
    <cellStyle name="20% - Accent3 2 2 3 3 2 4 2" xfId="12703" xr:uid="{6551BC9D-8FCF-4785-8449-34719AFC1084}"/>
    <cellStyle name="20% - Accent3 2 2 3 3 2 4 2 2" xfId="35187" xr:uid="{1D6737D9-45A4-4A42-8AD7-4E1AC5737CB6}"/>
    <cellStyle name="20% - Accent3 2 2 3 3 2 4 3" xfId="20198" xr:uid="{A126D5D3-9E0E-4CBF-82A6-8C5FFE21D838}"/>
    <cellStyle name="20% - Accent3 2 2 3 3 2 4 3 2" xfId="42682" xr:uid="{C28FC634-F6C1-4CA0-9270-3A7C58016FEE}"/>
    <cellStyle name="20% - Accent3 2 2 3 3 2 4 4" xfId="27691" xr:uid="{C562F47D-E4D7-41F4-ABDF-95BDB60327B4}"/>
    <cellStyle name="20% - Accent3 2 2 3 3 2 5" xfId="8957" xr:uid="{3B18206D-5394-44A1-A203-6EB5A6341576}"/>
    <cellStyle name="20% - Accent3 2 2 3 3 2 5 2" xfId="31441" xr:uid="{E67EFC6E-617C-4294-B016-CC414D3862FC}"/>
    <cellStyle name="20% - Accent3 2 2 3 3 2 6" xfId="16452" xr:uid="{95757CF4-D283-4BDE-858A-28C2135297E7}"/>
    <cellStyle name="20% - Accent3 2 2 3 3 2 6 2" xfId="38936" xr:uid="{99471BC3-D450-408E-98CB-0961CA577512}"/>
    <cellStyle name="20% - Accent3 2 2 3 3 2 7" xfId="23945" xr:uid="{BA0B63CF-C855-4A8A-A965-E2A6D5663C10}"/>
    <cellStyle name="20% - Accent3 2 2 3 3 3" xfId="2047" xr:uid="{DE77F5A0-BB24-4AC1-9370-A0E1D97B389B}"/>
    <cellStyle name="20% - Accent3 2 2 3 3 3 2" xfId="5814" xr:uid="{75F31105-94E1-4E5E-A2DC-5ACAC9537B03}"/>
    <cellStyle name="20% - Accent3 2 2 3 3 3 2 2" xfId="13326" xr:uid="{7D37936F-20FE-4A7C-ABEF-99D490838016}"/>
    <cellStyle name="20% - Accent3 2 2 3 3 3 2 2 2" xfId="35810" xr:uid="{09FAF0CD-89FA-4B20-BA64-79CB4DFD791A}"/>
    <cellStyle name="20% - Accent3 2 2 3 3 3 2 3" xfId="20821" xr:uid="{C30CD414-172B-4030-8155-AC17BFDA8BCB}"/>
    <cellStyle name="20% - Accent3 2 2 3 3 3 2 3 2" xfId="43305" xr:uid="{5780A2D2-B96F-4F09-8A8A-FE5182E83405}"/>
    <cellStyle name="20% - Accent3 2 2 3 3 3 2 4" xfId="28314" xr:uid="{023648C5-5006-4AC7-B50A-7A3462A247BC}"/>
    <cellStyle name="20% - Accent3 2 2 3 3 3 3" xfId="9580" xr:uid="{D1C0C456-BA53-4ABF-80AC-E568F03F7883}"/>
    <cellStyle name="20% - Accent3 2 2 3 3 3 3 2" xfId="32064" xr:uid="{E7CC434C-7087-48C3-8D7D-ED1A026100F3}"/>
    <cellStyle name="20% - Accent3 2 2 3 3 3 4" xfId="17075" xr:uid="{126BC173-179D-41F6-9D15-7C53D0C222E6}"/>
    <cellStyle name="20% - Accent3 2 2 3 3 3 4 2" xfId="39559" xr:uid="{9C28EC76-B405-461A-A5CB-22E050D898D7}"/>
    <cellStyle name="20% - Accent3 2 2 3 3 3 5" xfId="24568" xr:uid="{49DB85AC-4F32-4521-BB98-BFA071565163}"/>
    <cellStyle name="20% - Accent3 2 2 3 3 4" xfId="3299" xr:uid="{44D3E643-07AA-4F12-9171-4143484EEEEE}"/>
    <cellStyle name="20% - Accent3 2 2 3 3 4 2" xfId="7061" xr:uid="{96AC39D1-4B32-443C-84CC-D91BDC3BDEA8}"/>
    <cellStyle name="20% - Accent3 2 2 3 3 4 2 2" xfId="14573" xr:uid="{4CD9E4E8-0852-498B-903F-F8FBE182A150}"/>
    <cellStyle name="20% - Accent3 2 2 3 3 4 2 2 2" xfId="37057" xr:uid="{51017AC7-D063-43C9-BDCE-57DE44F024BF}"/>
    <cellStyle name="20% - Accent3 2 2 3 3 4 2 3" xfId="22068" xr:uid="{96690DF7-266B-4883-A23C-34E53DADFBCB}"/>
    <cellStyle name="20% - Accent3 2 2 3 3 4 2 3 2" xfId="44552" xr:uid="{DE36630E-95BB-412F-9B60-A5FB5F82B822}"/>
    <cellStyle name="20% - Accent3 2 2 3 3 4 2 4" xfId="29561" xr:uid="{517561DD-25EA-4EB1-9E82-643911BB3126}"/>
    <cellStyle name="20% - Accent3 2 2 3 3 4 3" xfId="10827" xr:uid="{5F6F2893-A294-44EC-B036-0FD7D448B266}"/>
    <cellStyle name="20% - Accent3 2 2 3 3 4 3 2" xfId="33311" xr:uid="{03AE54A0-2945-4AB3-8620-A01E2F48B426}"/>
    <cellStyle name="20% - Accent3 2 2 3 3 4 4" xfId="18322" xr:uid="{F6B8F7B1-B431-46C8-AA27-1055D9AEA88F}"/>
    <cellStyle name="20% - Accent3 2 2 3 3 4 4 2" xfId="40806" xr:uid="{BF1DC6AA-1D36-4BB9-AB36-CF0A55CBCC5B}"/>
    <cellStyle name="20% - Accent3 2 2 3 3 4 5" xfId="25815" xr:uid="{0F8105EE-6DB6-48FA-9467-BA98B8267EFA}"/>
    <cellStyle name="20% - Accent3 2 2 3 3 5" xfId="4567" xr:uid="{21CAD1EB-0E40-4BCE-B1DE-D38BD80E548F}"/>
    <cellStyle name="20% - Accent3 2 2 3 3 5 2" xfId="12079" xr:uid="{22F2F356-EAE7-4C60-BC13-ED6A02C30B93}"/>
    <cellStyle name="20% - Accent3 2 2 3 3 5 2 2" xfId="34563" xr:uid="{7F857F34-ACF3-4ACB-B2E5-90C6A87729A4}"/>
    <cellStyle name="20% - Accent3 2 2 3 3 5 3" xfId="19574" xr:uid="{E91F2609-BFAB-4C54-A8C6-92612526885F}"/>
    <cellStyle name="20% - Accent3 2 2 3 3 5 3 2" xfId="42058" xr:uid="{57B60273-41E1-4EA2-AB0F-44E398DB1719}"/>
    <cellStyle name="20% - Accent3 2 2 3 3 5 4" xfId="27067" xr:uid="{3CAB9B06-4D67-4413-A26E-21D1169531D8}"/>
    <cellStyle name="20% - Accent3 2 2 3 3 6" xfId="8333" xr:uid="{1484A55A-DB03-41E6-A7F5-4C391A354F89}"/>
    <cellStyle name="20% - Accent3 2 2 3 3 6 2" xfId="30817" xr:uid="{E38FCE67-668E-4EBB-B9E8-FDB6526730CB}"/>
    <cellStyle name="20% - Accent3 2 2 3 3 7" xfId="15828" xr:uid="{7C6D031F-6404-4DAA-B406-893AC0E3F855}"/>
    <cellStyle name="20% - Accent3 2 2 3 3 7 2" xfId="38312" xr:uid="{DA19A45C-B172-42C1-96D9-2713ED5F83DF}"/>
    <cellStyle name="20% - Accent3 2 2 3 3 8" xfId="23321" xr:uid="{ADD39EBC-832A-4CB3-B898-0821F5B0906B}"/>
    <cellStyle name="20% - Accent3 2 2 3 4" xfId="1111" xr:uid="{2E98A3D7-3611-474D-8137-3F822079F1A9}"/>
    <cellStyle name="20% - Accent3 2 2 3 4 2" xfId="2362" xr:uid="{2252598E-5A21-494A-852A-D07B3175FF6A}"/>
    <cellStyle name="20% - Accent3 2 2 3 4 2 2" xfId="6125" xr:uid="{5DE24B02-305F-41DC-AC28-ED6D6995F540}"/>
    <cellStyle name="20% - Accent3 2 2 3 4 2 2 2" xfId="13637" xr:uid="{BDDECE1A-0A39-4CCF-A05A-8D96AF5086E8}"/>
    <cellStyle name="20% - Accent3 2 2 3 4 2 2 2 2" xfId="36121" xr:uid="{E0ED8B4A-5BC4-457D-807A-43B220DA1AE9}"/>
    <cellStyle name="20% - Accent3 2 2 3 4 2 2 3" xfId="21132" xr:uid="{D84FFF73-F44C-4C2C-B6A5-BC5A7DF81965}"/>
    <cellStyle name="20% - Accent3 2 2 3 4 2 2 3 2" xfId="43616" xr:uid="{D58D9390-9A18-4B85-9431-D33EBB662E37}"/>
    <cellStyle name="20% - Accent3 2 2 3 4 2 2 4" xfId="28625" xr:uid="{964A6F60-6F49-4ED9-9743-0BC2BD6B3DDC}"/>
    <cellStyle name="20% - Accent3 2 2 3 4 2 3" xfId="9891" xr:uid="{AE60605D-05AD-430F-8469-A98EF10136F3}"/>
    <cellStyle name="20% - Accent3 2 2 3 4 2 3 2" xfId="32375" xr:uid="{1BB38764-C3AB-4CEC-B015-B5179F8A84FB}"/>
    <cellStyle name="20% - Accent3 2 2 3 4 2 4" xfId="17386" xr:uid="{7586411A-274D-4A0F-BCF6-FFA8A013952E}"/>
    <cellStyle name="20% - Accent3 2 2 3 4 2 4 2" xfId="39870" xr:uid="{C484D254-6A67-493E-A247-6B279E42A2C0}"/>
    <cellStyle name="20% - Accent3 2 2 3 4 2 5" xfId="24879" xr:uid="{3E05C5A0-F907-4980-8E3A-871D16FB30CD}"/>
    <cellStyle name="20% - Accent3 2 2 3 4 3" xfId="3610" xr:uid="{898CA0F6-22D0-4732-A65E-CA7C8FC8FE56}"/>
    <cellStyle name="20% - Accent3 2 2 3 4 3 2" xfId="7372" xr:uid="{DAAD0D4C-D9F9-485C-86BC-D4FAA58476E0}"/>
    <cellStyle name="20% - Accent3 2 2 3 4 3 2 2" xfId="14884" xr:uid="{F759B8C7-C09E-4EA7-BB5E-FBDBC7669D05}"/>
    <cellStyle name="20% - Accent3 2 2 3 4 3 2 2 2" xfId="37368" xr:uid="{CFE9AF43-31E9-4037-8E8E-8E8D120A0A41}"/>
    <cellStyle name="20% - Accent3 2 2 3 4 3 2 3" xfId="22379" xr:uid="{B3149104-7E6B-4F82-B4FA-1C173B9CE9B4}"/>
    <cellStyle name="20% - Accent3 2 2 3 4 3 2 3 2" xfId="44863" xr:uid="{771AF9F8-0E77-4A0B-AEE4-4795DB1F6BD0}"/>
    <cellStyle name="20% - Accent3 2 2 3 4 3 2 4" xfId="29872" xr:uid="{4BE7D083-571D-4D45-B9D9-7A8AFE3FBF0A}"/>
    <cellStyle name="20% - Accent3 2 2 3 4 3 3" xfId="11138" xr:uid="{F8ACACAB-78A2-430E-8B11-B14E7376B015}"/>
    <cellStyle name="20% - Accent3 2 2 3 4 3 3 2" xfId="33622" xr:uid="{4CE00DB5-517D-4A7A-B5D3-806E523715F7}"/>
    <cellStyle name="20% - Accent3 2 2 3 4 3 4" xfId="18633" xr:uid="{D3A577A2-36BC-46AC-A71B-3756F0D3651B}"/>
    <cellStyle name="20% - Accent3 2 2 3 4 3 4 2" xfId="41117" xr:uid="{39611310-F8CA-443B-92AF-0DE5D69AACED}"/>
    <cellStyle name="20% - Accent3 2 2 3 4 3 5" xfId="26126" xr:uid="{8BC291F7-6ADD-4ECC-AC01-2418A6761C3A}"/>
    <cellStyle name="20% - Accent3 2 2 3 4 4" xfId="4878" xr:uid="{B67ED24B-24AA-4F10-ADBD-8421E5513E69}"/>
    <cellStyle name="20% - Accent3 2 2 3 4 4 2" xfId="12390" xr:uid="{7BC86DFD-F99A-4A77-A636-8B1DD50496C8}"/>
    <cellStyle name="20% - Accent3 2 2 3 4 4 2 2" xfId="34874" xr:uid="{56ABA602-3A62-43E8-A21B-915106E27A7B}"/>
    <cellStyle name="20% - Accent3 2 2 3 4 4 3" xfId="19885" xr:uid="{3E54EF7E-5547-4FF2-8D4C-6C7801137288}"/>
    <cellStyle name="20% - Accent3 2 2 3 4 4 3 2" xfId="42369" xr:uid="{60A7D33C-49B7-41D0-B99E-4E800D82432C}"/>
    <cellStyle name="20% - Accent3 2 2 3 4 4 4" xfId="27378" xr:uid="{A8BBD612-5555-45EC-972C-C4DB982CB00D}"/>
    <cellStyle name="20% - Accent3 2 2 3 4 5" xfId="8644" xr:uid="{1D0DF875-0BD1-4FCF-9A93-56814B9587E4}"/>
    <cellStyle name="20% - Accent3 2 2 3 4 5 2" xfId="31128" xr:uid="{6FB783AA-2760-471F-81D2-7A47B7AA030D}"/>
    <cellStyle name="20% - Accent3 2 2 3 4 6" xfId="16139" xr:uid="{CDB8A5AC-4DD0-4256-B36B-69C161E87AD5}"/>
    <cellStyle name="20% - Accent3 2 2 3 4 6 2" xfId="38623" xr:uid="{842276A3-4ED9-454B-8AF0-CD8AFC559620}"/>
    <cellStyle name="20% - Accent3 2 2 3 4 7" xfId="23632" xr:uid="{D4157491-F2BB-434A-87BD-7B91DBA3EA67}"/>
    <cellStyle name="20% - Accent3 2 2 3 5" xfId="1734" xr:uid="{6CF71D99-78A9-4119-B201-FD7999CBF2B4}"/>
    <cellStyle name="20% - Accent3 2 2 3 5 2" xfId="5501" xr:uid="{5A057FF3-0B56-44C0-B85B-EC8CD8E61B6C}"/>
    <cellStyle name="20% - Accent3 2 2 3 5 2 2" xfId="13013" xr:uid="{36D0BFEA-FCF1-430F-BF90-0BF534EF3496}"/>
    <cellStyle name="20% - Accent3 2 2 3 5 2 2 2" xfId="35497" xr:uid="{03513613-A09F-49C6-89A6-D872008EDCC7}"/>
    <cellStyle name="20% - Accent3 2 2 3 5 2 3" xfId="20508" xr:uid="{BE628BDA-BD11-4A1B-A45A-080805ECF19D}"/>
    <cellStyle name="20% - Accent3 2 2 3 5 2 3 2" xfId="42992" xr:uid="{738F0F87-EA5C-4926-92F8-49DDF58850C0}"/>
    <cellStyle name="20% - Accent3 2 2 3 5 2 4" xfId="28001" xr:uid="{B53F9EB2-3022-4771-B877-DA8522DAB578}"/>
    <cellStyle name="20% - Accent3 2 2 3 5 3" xfId="9267" xr:uid="{32D82A68-1706-4B9D-841C-CA804BFD9AEE}"/>
    <cellStyle name="20% - Accent3 2 2 3 5 3 2" xfId="31751" xr:uid="{E87CBEFA-20F7-46C3-8A7C-26BD0F8438A1}"/>
    <cellStyle name="20% - Accent3 2 2 3 5 4" xfId="16762" xr:uid="{BF91AB3A-CA32-4895-9538-EADA3D0A5125}"/>
    <cellStyle name="20% - Accent3 2 2 3 5 4 2" xfId="39246" xr:uid="{42C49401-7B4D-44D7-A743-B9B4C3981211}"/>
    <cellStyle name="20% - Accent3 2 2 3 5 5" xfId="24255" xr:uid="{29AA1EC4-DFBE-42F0-B8E3-07EF4A566543}"/>
    <cellStyle name="20% - Accent3 2 2 3 6" xfId="2986" xr:uid="{4A703DEC-450B-4ADA-AE20-16006DD961F2}"/>
    <cellStyle name="20% - Accent3 2 2 3 6 2" xfId="6748" xr:uid="{1778CACC-4375-46F8-9F44-E2DC6F9E1E06}"/>
    <cellStyle name="20% - Accent3 2 2 3 6 2 2" xfId="14260" xr:uid="{7CF324FE-A3DF-42F0-B1C0-5CFB7DB6CEBD}"/>
    <cellStyle name="20% - Accent3 2 2 3 6 2 2 2" xfId="36744" xr:uid="{F5686A4A-20A7-4A97-B61A-1B8919E301AC}"/>
    <cellStyle name="20% - Accent3 2 2 3 6 2 3" xfId="21755" xr:uid="{61224564-2A8C-4DA4-BEB8-394F32F9A07C}"/>
    <cellStyle name="20% - Accent3 2 2 3 6 2 3 2" xfId="44239" xr:uid="{347D7FE8-9B5C-455F-942D-445E1D3728F4}"/>
    <cellStyle name="20% - Accent3 2 2 3 6 2 4" xfId="29248" xr:uid="{CB2D43AE-14AB-476B-8F0D-7763377F0736}"/>
    <cellStyle name="20% - Accent3 2 2 3 6 3" xfId="10514" xr:uid="{B0C579C7-66EA-4C90-B3DA-6FD82C0BA648}"/>
    <cellStyle name="20% - Accent3 2 2 3 6 3 2" xfId="32998" xr:uid="{98CD9570-BCAC-44A9-A612-1B8529C2515E}"/>
    <cellStyle name="20% - Accent3 2 2 3 6 4" xfId="18009" xr:uid="{5C744D79-2597-439F-B39D-0C994E2361E6}"/>
    <cellStyle name="20% - Accent3 2 2 3 6 4 2" xfId="40493" xr:uid="{D59A1B3C-E161-4BD2-BB96-14F649A45645}"/>
    <cellStyle name="20% - Accent3 2 2 3 6 5" xfId="25502" xr:uid="{62A56AB2-1D75-4CB0-98BE-C68CACB77FE4}"/>
    <cellStyle name="20% - Accent3 2 2 3 7" xfId="4254" xr:uid="{F3390B7B-8587-4F12-834E-7985F50C87FA}"/>
    <cellStyle name="20% - Accent3 2 2 3 7 2" xfId="11766" xr:uid="{6FA08284-6FB9-44DA-86F8-BEE5BAD0EC1C}"/>
    <cellStyle name="20% - Accent3 2 2 3 7 2 2" xfId="34250" xr:uid="{5A974E66-F18F-4F07-89F8-DB959D38E6A8}"/>
    <cellStyle name="20% - Accent3 2 2 3 7 3" xfId="19261" xr:uid="{48339EBD-5C3F-447C-9A14-3808137387E7}"/>
    <cellStyle name="20% - Accent3 2 2 3 7 3 2" xfId="41745" xr:uid="{F5E26AEF-CF1C-4423-809F-3012BBC7F428}"/>
    <cellStyle name="20% - Accent3 2 2 3 7 4" xfId="26754" xr:uid="{A32AF1BB-8107-451F-BE9A-26FE31E6A390}"/>
    <cellStyle name="20% - Accent3 2 2 3 8" xfId="8020" xr:uid="{EE6010F8-2402-4D2C-AB8B-E4164C9799DF}"/>
    <cellStyle name="20% - Accent3 2 2 3 8 2" xfId="30504" xr:uid="{AC54F4DE-CB55-449F-90DC-406BFA8292F9}"/>
    <cellStyle name="20% - Accent3 2 2 3 9" xfId="15515" xr:uid="{829F9F03-C9BE-4744-80EF-D37C06DD7457}"/>
    <cellStyle name="20% - Accent3 2 2 3 9 2" xfId="37999" xr:uid="{882D6BD7-D448-4EC0-852E-66D812254332}"/>
    <cellStyle name="20% - Accent3 2 2 4" xfId="517" xr:uid="{6F0198F7-B5F8-4375-9104-53E4369F0917}"/>
    <cellStyle name="20% - Accent3 2 2 4 2" xfId="864" xr:uid="{37FB06F0-DB4C-426A-BBF3-18AEF58C870A}"/>
    <cellStyle name="20% - Accent3 2 2 4 2 2" xfId="1504" xr:uid="{3F71538B-B272-47C5-9885-DC4587BA45AC}"/>
    <cellStyle name="20% - Accent3 2 2 4 2 2 2" xfId="2755" xr:uid="{EB2AF68E-32A9-40BE-A7BE-3E454616D58E}"/>
    <cellStyle name="20% - Accent3 2 2 4 2 2 2 2" xfId="6518" xr:uid="{7BEC2535-4DFE-487E-97CE-F9AB03DCD24D}"/>
    <cellStyle name="20% - Accent3 2 2 4 2 2 2 2 2" xfId="14030" xr:uid="{49E9184A-1CDA-4B61-A2AC-43D408FCFD10}"/>
    <cellStyle name="20% - Accent3 2 2 4 2 2 2 2 2 2" xfId="36514" xr:uid="{C551538C-F7E5-4802-ABAE-FBC8D1CEA424}"/>
    <cellStyle name="20% - Accent3 2 2 4 2 2 2 2 3" xfId="21525" xr:uid="{C26582FB-3633-417C-9D6C-554E9F08D7E4}"/>
    <cellStyle name="20% - Accent3 2 2 4 2 2 2 2 3 2" xfId="44009" xr:uid="{9CC0DA32-840E-4339-81B1-4557D9DEC457}"/>
    <cellStyle name="20% - Accent3 2 2 4 2 2 2 2 4" xfId="29018" xr:uid="{DECC0000-0E8A-4DED-8714-63E9BEA1AD65}"/>
    <cellStyle name="20% - Accent3 2 2 4 2 2 2 3" xfId="10284" xr:uid="{2CF00C70-FBD5-4C5B-BAA4-D76A6408291A}"/>
    <cellStyle name="20% - Accent3 2 2 4 2 2 2 3 2" xfId="32768" xr:uid="{C0211ACD-31A5-4B62-BD01-C7F0F3BC5333}"/>
    <cellStyle name="20% - Accent3 2 2 4 2 2 2 4" xfId="17779" xr:uid="{C53153D2-AC59-4A20-A0E3-1B55E3DC6DD8}"/>
    <cellStyle name="20% - Accent3 2 2 4 2 2 2 4 2" xfId="40263" xr:uid="{4DB411E6-4934-4296-A854-0FACFCAF2BA8}"/>
    <cellStyle name="20% - Accent3 2 2 4 2 2 2 5" xfId="25272" xr:uid="{B6829B79-5A53-4125-9D4F-3E8358286977}"/>
    <cellStyle name="20% - Accent3 2 2 4 2 2 3" xfId="4003" xr:uid="{21F1B9A1-A6BF-4CBD-A62B-380D39CF7F4A}"/>
    <cellStyle name="20% - Accent3 2 2 4 2 2 3 2" xfId="7765" xr:uid="{61D11489-4E22-40FD-B886-A052C7C59D9B}"/>
    <cellStyle name="20% - Accent3 2 2 4 2 2 3 2 2" xfId="15277" xr:uid="{D9CB53D7-87BB-4182-A633-72EAF19BDC52}"/>
    <cellStyle name="20% - Accent3 2 2 4 2 2 3 2 2 2" xfId="37761" xr:uid="{1121D359-E79B-40D9-892E-87A20AF8E2A1}"/>
    <cellStyle name="20% - Accent3 2 2 4 2 2 3 2 3" xfId="22772" xr:uid="{F613E8FD-2FA8-4045-AC62-348B31C65678}"/>
    <cellStyle name="20% - Accent3 2 2 4 2 2 3 2 3 2" xfId="45256" xr:uid="{B64ABD7C-4530-46AB-BAD3-1C665E7C1196}"/>
    <cellStyle name="20% - Accent3 2 2 4 2 2 3 2 4" xfId="30265" xr:uid="{26DF4688-F55A-41C9-9C26-CA7CFA288D49}"/>
    <cellStyle name="20% - Accent3 2 2 4 2 2 3 3" xfId="11531" xr:uid="{190918A9-7336-4F08-96BC-0A08F02A54A8}"/>
    <cellStyle name="20% - Accent3 2 2 4 2 2 3 3 2" xfId="34015" xr:uid="{25EF7DC0-47C2-4341-820E-923677417FA6}"/>
    <cellStyle name="20% - Accent3 2 2 4 2 2 3 4" xfId="19026" xr:uid="{3FCEFC58-3B41-4B6C-BB5E-BB657CEF1185}"/>
    <cellStyle name="20% - Accent3 2 2 4 2 2 3 4 2" xfId="41510" xr:uid="{9F32BDF2-C16F-49E2-B2EB-4E2956201C41}"/>
    <cellStyle name="20% - Accent3 2 2 4 2 2 3 5" xfId="26519" xr:uid="{FFAFDAAE-A322-4BC9-9381-7BD990C6EFE0}"/>
    <cellStyle name="20% - Accent3 2 2 4 2 2 4" xfId="5271" xr:uid="{04BD8F36-EC51-49B9-8838-2744FF4C96AF}"/>
    <cellStyle name="20% - Accent3 2 2 4 2 2 4 2" xfId="12783" xr:uid="{FDF2437B-B5DC-4AC9-8D38-E8B5B041A06B}"/>
    <cellStyle name="20% - Accent3 2 2 4 2 2 4 2 2" xfId="35267" xr:uid="{BD433A43-36DD-42E2-A8EC-43C63D7D0D64}"/>
    <cellStyle name="20% - Accent3 2 2 4 2 2 4 3" xfId="20278" xr:uid="{B881714C-04A7-4404-839F-008CDF97E9A5}"/>
    <cellStyle name="20% - Accent3 2 2 4 2 2 4 3 2" xfId="42762" xr:uid="{C491CE1E-FA6D-41DA-BA22-AD35E391105C}"/>
    <cellStyle name="20% - Accent3 2 2 4 2 2 4 4" xfId="27771" xr:uid="{9145C9E6-690A-4926-83E6-A5F583F3C3E9}"/>
    <cellStyle name="20% - Accent3 2 2 4 2 2 5" xfId="9037" xr:uid="{EF8757A3-034D-42B3-91A4-35277A3F6778}"/>
    <cellStyle name="20% - Accent3 2 2 4 2 2 5 2" xfId="31521" xr:uid="{14900A25-DD5F-4800-8328-F0155AE2BED7}"/>
    <cellStyle name="20% - Accent3 2 2 4 2 2 6" xfId="16532" xr:uid="{78DE7B9F-F730-466F-8D1D-287EBA41D9E1}"/>
    <cellStyle name="20% - Accent3 2 2 4 2 2 6 2" xfId="39016" xr:uid="{D2883348-1375-4086-B1E7-62255FC1603C}"/>
    <cellStyle name="20% - Accent3 2 2 4 2 2 7" xfId="24025" xr:uid="{39138106-521D-4B21-9B8E-DC8FEB22EEAB}"/>
    <cellStyle name="20% - Accent3 2 2 4 2 3" xfId="2127" xr:uid="{2DE69EE6-33FF-41B1-B803-115DF328FBA9}"/>
    <cellStyle name="20% - Accent3 2 2 4 2 3 2" xfId="5894" xr:uid="{DB2AC3B5-2A34-45BB-B472-4914195D9369}"/>
    <cellStyle name="20% - Accent3 2 2 4 2 3 2 2" xfId="13406" xr:uid="{239A0B85-C486-4165-92AA-6D2773827C54}"/>
    <cellStyle name="20% - Accent3 2 2 4 2 3 2 2 2" xfId="35890" xr:uid="{88F43DF9-E604-44F8-A3B8-4E817AE63292}"/>
    <cellStyle name="20% - Accent3 2 2 4 2 3 2 3" xfId="20901" xr:uid="{08B606CC-6312-4B30-92D7-E0224B6F8B31}"/>
    <cellStyle name="20% - Accent3 2 2 4 2 3 2 3 2" xfId="43385" xr:uid="{65EC8889-8F25-4790-862A-661531119048}"/>
    <cellStyle name="20% - Accent3 2 2 4 2 3 2 4" xfId="28394" xr:uid="{A07E576F-2247-42F1-B2F4-11A81B6F5732}"/>
    <cellStyle name="20% - Accent3 2 2 4 2 3 3" xfId="9660" xr:uid="{63FA6078-837F-43F4-97AE-763B44F77EAB}"/>
    <cellStyle name="20% - Accent3 2 2 4 2 3 3 2" xfId="32144" xr:uid="{C0F5321E-6A2F-49B8-992D-BB7A9DD48E74}"/>
    <cellStyle name="20% - Accent3 2 2 4 2 3 4" xfId="17155" xr:uid="{DC717E14-BA78-467F-9B34-355E42BA2367}"/>
    <cellStyle name="20% - Accent3 2 2 4 2 3 4 2" xfId="39639" xr:uid="{28F2C961-DE52-4BC3-ACA4-098F05785A7A}"/>
    <cellStyle name="20% - Accent3 2 2 4 2 3 5" xfId="24648" xr:uid="{3C5D200B-7CEB-4692-B41D-A2CA7DF64528}"/>
    <cellStyle name="20% - Accent3 2 2 4 2 4" xfId="3379" xr:uid="{22981E23-FF7E-4164-BD8C-59FBDE7FF41A}"/>
    <cellStyle name="20% - Accent3 2 2 4 2 4 2" xfId="7141" xr:uid="{251DAA63-275E-476F-96CE-BB0A75F52593}"/>
    <cellStyle name="20% - Accent3 2 2 4 2 4 2 2" xfId="14653" xr:uid="{C505E9C8-C1C2-42CC-AE42-48E808A3B7B7}"/>
    <cellStyle name="20% - Accent3 2 2 4 2 4 2 2 2" xfId="37137" xr:uid="{AE9C2ECD-A3FA-4327-BEF8-BB302F994F2F}"/>
    <cellStyle name="20% - Accent3 2 2 4 2 4 2 3" xfId="22148" xr:uid="{6B7CECEE-15F6-43C5-BF68-65C42BDD00A7}"/>
    <cellStyle name="20% - Accent3 2 2 4 2 4 2 3 2" xfId="44632" xr:uid="{D111830F-B8DD-44C4-801C-4FF22F32715D}"/>
    <cellStyle name="20% - Accent3 2 2 4 2 4 2 4" xfId="29641" xr:uid="{15A05759-2ADB-444D-924F-E806C66B6ED4}"/>
    <cellStyle name="20% - Accent3 2 2 4 2 4 3" xfId="10907" xr:uid="{EE59BA4A-D515-43E5-BC77-0C91C971DAB5}"/>
    <cellStyle name="20% - Accent3 2 2 4 2 4 3 2" xfId="33391" xr:uid="{192A74B9-5E44-4269-9A96-FCBD8B20D7F3}"/>
    <cellStyle name="20% - Accent3 2 2 4 2 4 4" xfId="18402" xr:uid="{C8A1C251-D3C6-4220-90FE-70556A4DB599}"/>
    <cellStyle name="20% - Accent3 2 2 4 2 4 4 2" xfId="40886" xr:uid="{0DE72F08-92DD-4D09-9EE4-B23DB4F62675}"/>
    <cellStyle name="20% - Accent3 2 2 4 2 4 5" xfId="25895" xr:uid="{ADE4931F-BBDF-42E1-9B0E-119838535581}"/>
    <cellStyle name="20% - Accent3 2 2 4 2 5" xfId="4647" xr:uid="{9CD6DA86-7F22-45A4-B975-E8630560EBB7}"/>
    <cellStyle name="20% - Accent3 2 2 4 2 5 2" xfId="12159" xr:uid="{A28F2C84-9EBB-49E0-9E0E-BEB1AD9348C4}"/>
    <cellStyle name="20% - Accent3 2 2 4 2 5 2 2" xfId="34643" xr:uid="{D6B1633A-0C5D-4202-AFEC-31489E608635}"/>
    <cellStyle name="20% - Accent3 2 2 4 2 5 3" xfId="19654" xr:uid="{F0071DE3-8E94-4E50-B7FE-8DC0E1245B02}"/>
    <cellStyle name="20% - Accent3 2 2 4 2 5 3 2" xfId="42138" xr:uid="{74A73C94-1671-4A4F-BD0F-23F5D3FB8933}"/>
    <cellStyle name="20% - Accent3 2 2 4 2 5 4" xfId="27147" xr:uid="{86BE7219-D029-481F-AE6D-34191467B071}"/>
    <cellStyle name="20% - Accent3 2 2 4 2 6" xfId="8413" xr:uid="{A0242524-EBFA-450A-89D7-0E67C378A4A4}"/>
    <cellStyle name="20% - Accent3 2 2 4 2 6 2" xfId="30897" xr:uid="{C4CD4719-F9EF-42A0-9E30-623AAC5F9118}"/>
    <cellStyle name="20% - Accent3 2 2 4 2 7" xfId="15908" xr:uid="{9CFBCE8C-0836-42B8-B50F-8A2D094ACD56}"/>
    <cellStyle name="20% - Accent3 2 2 4 2 7 2" xfId="38392" xr:uid="{D79B8A42-CBA8-4045-B0CF-52744F3F5D55}"/>
    <cellStyle name="20% - Accent3 2 2 4 2 8" xfId="23401" xr:uid="{9623AD28-D9E4-437D-B9B9-D30AE98E2394}"/>
    <cellStyle name="20% - Accent3 2 2 4 3" xfId="1190" xr:uid="{503DE587-8ACF-4E1F-9F25-B9B5AA4A18BB}"/>
    <cellStyle name="20% - Accent3 2 2 4 3 2" xfId="2441" xr:uid="{5C05FE71-3662-4414-B7BB-F7E9B06973EB}"/>
    <cellStyle name="20% - Accent3 2 2 4 3 2 2" xfId="6204" xr:uid="{CC673B22-B7D6-4A81-9BCC-AB68211E8B40}"/>
    <cellStyle name="20% - Accent3 2 2 4 3 2 2 2" xfId="13716" xr:uid="{DADF549A-707E-4AAD-AD2A-DC1EE4AF491F}"/>
    <cellStyle name="20% - Accent3 2 2 4 3 2 2 2 2" xfId="36200" xr:uid="{8DA4C65E-5DDA-4BE7-9208-BE996E63F619}"/>
    <cellStyle name="20% - Accent3 2 2 4 3 2 2 3" xfId="21211" xr:uid="{F0E79EC3-08F5-48D1-95BC-17D6F48DCF92}"/>
    <cellStyle name="20% - Accent3 2 2 4 3 2 2 3 2" xfId="43695" xr:uid="{50F2AD1C-428F-4891-8C37-115A64EFA03C}"/>
    <cellStyle name="20% - Accent3 2 2 4 3 2 2 4" xfId="28704" xr:uid="{A31EE666-B629-432C-83E6-AC7BBF86D6C7}"/>
    <cellStyle name="20% - Accent3 2 2 4 3 2 3" xfId="9970" xr:uid="{778D5B2D-8847-45D9-9035-9A0EF8D52A97}"/>
    <cellStyle name="20% - Accent3 2 2 4 3 2 3 2" xfId="32454" xr:uid="{BA53583B-01D4-4E62-A393-48D90FCAA1F2}"/>
    <cellStyle name="20% - Accent3 2 2 4 3 2 4" xfId="17465" xr:uid="{2E486E12-5BBD-44F0-B653-EC5787D250FE}"/>
    <cellStyle name="20% - Accent3 2 2 4 3 2 4 2" xfId="39949" xr:uid="{669E5FFE-5BD9-4A57-B460-46AF84794B2B}"/>
    <cellStyle name="20% - Accent3 2 2 4 3 2 5" xfId="24958" xr:uid="{3DC9A3A1-A1B0-46A9-B960-BF589F849942}"/>
    <cellStyle name="20% - Accent3 2 2 4 3 3" xfId="3689" xr:uid="{B03417D7-81CC-4D28-9E53-1A120A409FA4}"/>
    <cellStyle name="20% - Accent3 2 2 4 3 3 2" xfId="7451" xr:uid="{B33D31FD-B063-41D7-AF81-AB0F228289BD}"/>
    <cellStyle name="20% - Accent3 2 2 4 3 3 2 2" xfId="14963" xr:uid="{AD3EB5F0-9C4E-4B49-8DF6-07D17E8F6753}"/>
    <cellStyle name="20% - Accent3 2 2 4 3 3 2 2 2" xfId="37447" xr:uid="{E5FE09FA-D2EA-4516-8185-A62A4D72FF59}"/>
    <cellStyle name="20% - Accent3 2 2 4 3 3 2 3" xfId="22458" xr:uid="{4A4776A1-78BD-4263-8C60-0B7F5F28D52F}"/>
    <cellStyle name="20% - Accent3 2 2 4 3 3 2 3 2" xfId="44942" xr:uid="{CDDE5165-F61F-427E-9407-E9D2E710C3EF}"/>
    <cellStyle name="20% - Accent3 2 2 4 3 3 2 4" xfId="29951" xr:uid="{F634DCEA-4FD6-4029-9E79-DA8EDA682A41}"/>
    <cellStyle name="20% - Accent3 2 2 4 3 3 3" xfId="11217" xr:uid="{3B4027B3-364B-43E6-AC26-6D9D9D19EAE4}"/>
    <cellStyle name="20% - Accent3 2 2 4 3 3 3 2" xfId="33701" xr:uid="{D315A5A4-8AB3-426F-AA84-3E963AE5BBB3}"/>
    <cellStyle name="20% - Accent3 2 2 4 3 3 4" xfId="18712" xr:uid="{54859E99-DD4E-47C8-8869-CA4FAABBA30D}"/>
    <cellStyle name="20% - Accent3 2 2 4 3 3 4 2" xfId="41196" xr:uid="{CE796C84-268C-4C48-91EF-853992575656}"/>
    <cellStyle name="20% - Accent3 2 2 4 3 3 5" xfId="26205" xr:uid="{A8F7A33B-C575-4013-83F2-A237E91FA896}"/>
    <cellStyle name="20% - Accent3 2 2 4 3 4" xfId="4957" xr:uid="{EC8FD7B3-CC9B-48F4-A717-0C3EBB6D77C7}"/>
    <cellStyle name="20% - Accent3 2 2 4 3 4 2" xfId="12469" xr:uid="{6E1BD3D7-0457-4108-95F5-21EE5BD1D2AA}"/>
    <cellStyle name="20% - Accent3 2 2 4 3 4 2 2" xfId="34953" xr:uid="{4DE7D408-F1A9-4543-A9EF-690A8CC0F9B5}"/>
    <cellStyle name="20% - Accent3 2 2 4 3 4 3" xfId="19964" xr:uid="{8E9D2034-64BC-4879-BE94-466B2F1EA8C8}"/>
    <cellStyle name="20% - Accent3 2 2 4 3 4 3 2" xfId="42448" xr:uid="{42285E61-D83A-4302-86F7-C8A026A6A35D}"/>
    <cellStyle name="20% - Accent3 2 2 4 3 4 4" xfId="27457" xr:uid="{487D3FA9-1DFA-4B2F-9A87-05B6F45998DA}"/>
    <cellStyle name="20% - Accent3 2 2 4 3 5" xfId="8723" xr:uid="{5D8F917C-C419-4027-82F8-04ECE60A02F5}"/>
    <cellStyle name="20% - Accent3 2 2 4 3 5 2" xfId="31207" xr:uid="{A71719DE-36B1-4B26-886B-EECE97B65C45}"/>
    <cellStyle name="20% - Accent3 2 2 4 3 6" xfId="16218" xr:uid="{EAD419CC-44CB-4156-AD3B-1F2ECFD1648F}"/>
    <cellStyle name="20% - Accent3 2 2 4 3 6 2" xfId="38702" xr:uid="{DF92CBBA-5DF7-4BA3-B7D7-B7C3CD140574}"/>
    <cellStyle name="20% - Accent3 2 2 4 3 7" xfId="23711" xr:uid="{72F76906-7EE7-44AD-BEA6-CACFF8EF02AA}"/>
    <cellStyle name="20% - Accent3 2 2 4 4" xfId="1813" xr:uid="{CC94D990-A72D-45A0-8032-E0D1553AD4D4}"/>
    <cellStyle name="20% - Accent3 2 2 4 4 2" xfId="5580" xr:uid="{92CF43CF-2946-450B-A050-29C278925B1E}"/>
    <cellStyle name="20% - Accent3 2 2 4 4 2 2" xfId="13092" xr:uid="{FB0A1842-269C-4262-9785-B49172D53B4B}"/>
    <cellStyle name="20% - Accent3 2 2 4 4 2 2 2" xfId="35576" xr:uid="{804A4C09-B674-4730-88A3-1A2726B858C0}"/>
    <cellStyle name="20% - Accent3 2 2 4 4 2 3" xfId="20587" xr:uid="{4391F262-D380-43A2-BF3C-896DAB99F6D1}"/>
    <cellStyle name="20% - Accent3 2 2 4 4 2 3 2" xfId="43071" xr:uid="{F58C7845-C1A9-4833-B2D7-BF07CA00E34A}"/>
    <cellStyle name="20% - Accent3 2 2 4 4 2 4" xfId="28080" xr:uid="{D34B7498-4341-4EDF-9A95-26D6EF278996}"/>
    <cellStyle name="20% - Accent3 2 2 4 4 3" xfId="9346" xr:uid="{EE40AB60-2C64-4F54-81CC-445D83979BA3}"/>
    <cellStyle name="20% - Accent3 2 2 4 4 3 2" xfId="31830" xr:uid="{6E0D02FC-4E8C-421F-880A-C3E52C09FE79}"/>
    <cellStyle name="20% - Accent3 2 2 4 4 4" xfId="16841" xr:uid="{DF76810A-D3FB-42F3-9AE0-C1877EBDC2F5}"/>
    <cellStyle name="20% - Accent3 2 2 4 4 4 2" xfId="39325" xr:uid="{20DE4887-A6C3-4823-AE2B-0AC88228AE01}"/>
    <cellStyle name="20% - Accent3 2 2 4 4 5" xfId="24334" xr:uid="{A48E6100-B582-4416-A2C9-EF2FD6B69C47}"/>
    <cellStyle name="20% - Accent3 2 2 4 5" xfId="3065" xr:uid="{BDD228CA-6537-4504-AC3E-6296FD90B18A}"/>
    <cellStyle name="20% - Accent3 2 2 4 5 2" xfId="6827" xr:uid="{138D1B8B-FEAE-4DD7-BA25-4884D46FE911}"/>
    <cellStyle name="20% - Accent3 2 2 4 5 2 2" xfId="14339" xr:uid="{D12FCE74-D68A-488C-B4E0-32A88F30D210}"/>
    <cellStyle name="20% - Accent3 2 2 4 5 2 2 2" xfId="36823" xr:uid="{C279E01D-15A8-4BEA-A859-BED44323CA19}"/>
    <cellStyle name="20% - Accent3 2 2 4 5 2 3" xfId="21834" xr:uid="{7B8C70EF-3855-4EB0-8380-49F619E7F659}"/>
    <cellStyle name="20% - Accent3 2 2 4 5 2 3 2" xfId="44318" xr:uid="{C7F0AE2D-8901-4F8F-886F-52816286C5B1}"/>
    <cellStyle name="20% - Accent3 2 2 4 5 2 4" xfId="29327" xr:uid="{88DCD57F-0D53-49BC-A988-364F233F95C8}"/>
    <cellStyle name="20% - Accent3 2 2 4 5 3" xfId="10593" xr:uid="{21F59C7C-E859-42EF-905A-D5EFFD1F5DD1}"/>
    <cellStyle name="20% - Accent3 2 2 4 5 3 2" xfId="33077" xr:uid="{D8D3012B-8EA7-4F02-97BF-56127B86AE9B}"/>
    <cellStyle name="20% - Accent3 2 2 4 5 4" xfId="18088" xr:uid="{6D74692D-1078-4AC7-9CDD-15EF46934590}"/>
    <cellStyle name="20% - Accent3 2 2 4 5 4 2" xfId="40572" xr:uid="{6C8A3A79-6033-4D3B-A0FB-8F7BE0FCFEEE}"/>
    <cellStyle name="20% - Accent3 2 2 4 5 5" xfId="25581" xr:uid="{0C7BD6A3-2EF8-4436-B60D-73DBC7F1D553}"/>
    <cellStyle name="20% - Accent3 2 2 4 6" xfId="4333" xr:uid="{8EF45C85-F49F-4C70-9D62-19BFB76DFA42}"/>
    <cellStyle name="20% - Accent3 2 2 4 6 2" xfId="11845" xr:uid="{795C46A1-BB52-411B-BA3E-9EAED9A59E82}"/>
    <cellStyle name="20% - Accent3 2 2 4 6 2 2" xfId="34329" xr:uid="{D5486D84-BBF7-4177-83D8-E71DC29FFB12}"/>
    <cellStyle name="20% - Accent3 2 2 4 6 3" xfId="19340" xr:uid="{3DAF375B-A3EC-4B55-BA55-14F1E56D389A}"/>
    <cellStyle name="20% - Accent3 2 2 4 6 3 2" xfId="41824" xr:uid="{CCDEEC0A-F547-426E-8C11-E06D63DC4157}"/>
    <cellStyle name="20% - Accent3 2 2 4 6 4" xfId="26833" xr:uid="{DC6C17D0-8D4F-4276-94A5-49A48E56D499}"/>
    <cellStyle name="20% - Accent3 2 2 4 7" xfId="8099" xr:uid="{5EF4E3C9-987C-48FB-B93F-8F41EFCFA5B1}"/>
    <cellStyle name="20% - Accent3 2 2 4 7 2" xfId="30583" xr:uid="{674EEEA6-BD00-433F-91E2-EE9594F32AC1}"/>
    <cellStyle name="20% - Accent3 2 2 4 8" xfId="15594" xr:uid="{A6B3CF8C-628B-4CB4-985A-76CDEB5282EE}"/>
    <cellStyle name="20% - Accent3 2 2 4 8 2" xfId="38078" xr:uid="{702FB842-D1E0-4E16-AE3C-4302056CC1C8}"/>
    <cellStyle name="20% - Accent3 2 2 4 9" xfId="23087" xr:uid="{F35E391E-DDF9-43FC-901F-7D258AC95E3F}"/>
    <cellStyle name="20% - Accent3 2 2 5" xfId="704" xr:uid="{605DF7CD-E4E4-46DA-9A8B-7C8466B3942D}"/>
    <cellStyle name="20% - Accent3 2 2 5 2" xfId="1349" xr:uid="{CE81E21F-1A9D-4DEC-9A2A-857935F57AB2}"/>
    <cellStyle name="20% - Accent3 2 2 5 2 2" xfId="2600" xr:uid="{7CDA90A4-5EC3-425E-8712-0BDD99AE19F3}"/>
    <cellStyle name="20% - Accent3 2 2 5 2 2 2" xfId="6363" xr:uid="{CB41BE46-4F9F-4876-9E1F-8509DD3C88AA}"/>
    <cellStyle name="20% - Accent3 2 2 5 2 2 2 2" xfId="13875" xr:uid="{3EDEF72D-DB2C-4BCE-87E6-CBF136B27AEB}"/>
    <cellStyle name="20% - Accent3 2 2 5 2 2 2 2 2" xfId="36359" xr:uid="{C2EC6C66-96A8-42FD-BA77-33644705F247}"/>
    <cellStyle name="20% - Accent3 2 2 5 2 2 2 3" xfId="21370" xr:uid="{A2873D60-507E-486C-97F2-1CCC4295BD0F}"/>
    <cellStyle name="20% - Accent3 2 2 5 2 2 2 3 2" xfId="43854" xr:uid="{D8AF0576-9120-4F95-ACC7-1118C82D2DCD}"/>
    <cellStyle name="20% - Accent3 2 2 5 2 2 2 4" xfId="28863" xr:uid="{773AE208-A5F4-4695-83B0-B1BD750F014C}"/>
    <cellStyle name="20% - Accent3 2 2 5 2 2 3" xfId="10129" xr:uid="{A0344996-3E3D-41C0-BD17-614EB774B650}"/>
    <cellStyle name="20% - Accent3 2 2 5 2 2 3 2" xfId="32613" xr:uid="{A756B56C-E955-4DE3-9348-CCAC53397413}"/>
    <cellStyle name="20% - Accent3 2 2 5 2 2 4" xfId="17624" xr:uid="{6F253189-18D2-43A1-A1FB-271924C6263E}"/>
    <cellStyle name="20% - Accent3 2 2 5 2 2 4 2" xfId="40108" xr:uid="{099DF873-9190-4EE5-B3F2-BCE82E7147C5}"/>
    <cellStyle name="20% - Accent3 2 2 5 2 2 5" xfId="25117" xr:uid="{7E656F53-3C61-4D4A-B16E-3AB9B6096C69}"/>
    <cellStyle name="20% - Accent3 2 2 5 2 3" xfId="3848" xr:uid="{7CDDC99C-461D-4596-84F1-40C13E170B0B}"/>
    <cellStyle name="20% - Accent3 2 2 5 2 3 2" xfId="7610" xr:uid="{7C958139-DC4F-45FE-8930-BA0618D26DD4}"/>
    <cellStyle name="20% - Accent3 2 2 5 2 3 2 2" xfId="15122" xr:uid="{4BCA894F-50F0-4B6B-832C-EB0030847184}"/>
    <cellStyle name="20% - Accent3 2 2 5 2 3 2 2 2" xfId="37606" xr:uid="{84D600C4-3B49-4FDC-9C72-008BECF65A20}"/>
    <cellStyle name="20% - Accent3 2 2 5 2 3 2 3" xfId="22617" xr:uid="{B55AC71C-A9B8-4D87-9E3D-3C17C5772582}"/>
    <cellStyle name="20% - Accent3 2 2 5 2 3 2 3 2" xfId="45101" xr:uid="{4F43B367-303D-4855-A2FA-B6A85033D463}"/>
    <cellStyle name="20% - Accent3 2 2 5 2 3 2 4" xfId="30110" xr:uid="{6F58E7CE-BBDE-42A6-AE90-9ED0DB4B19C2}"/>
    <cellStyle name="20% - Accent3 2 2 5 2 3 3" xfId="11376" xr:uid="{16B8F9E5-8D0D-421A-B3A8-BB8F8505B269}"/>
    <cellStyle name="20% - Accent3 2 2 5 2 3 3 2" xfId="33860" xr:uid="{2916A01F-1EBF-4E8B-8318-9EE6A5BCACB9}"/>
    <cellStyle name="20% - Accent3 2 2 5 2 3 4" xfId="18871" xr:uid="{C3081384-2141-470E-A04E-00DF7700F035}"/>
    <cellStyle name="20% - Accent3 2 2 5 2 3 4 2" xfId="41355" xr:uid="{3A3EE584-A2EA-41FD-9B57-29B5C9DAD3BD}"/>
    <cellStyle name="20% - Accent3 2 2 5 2 3 5" xfId="26364" xr:uid="{2C120A00-BAA1-497D-8EF1-F862E2B72BCC}"/>
    <cellStyle name="20% - Accent3 2 2 5 2 4" xfId="5116" xr:uid="{B6DFA4C2-2108-4E10-99CC-0AD651D2EE02}"/>
    <cellStyle name="20% - Accent3 2 2 5 2 4 2" xfId="12628" xr:uid="{E2068B3C-635D-4729-8CF8-FADDAE0F6AF2}"/>
    <cellStyle name="20% - Accent3 2 2 5 2 4 2 2" xfId="35112" xr:uid="{45F0083D-7266-4E21-87C4-4C013E8F42D3}"/>
    <cellStyle name="20% - Accent3 2 2 5 2 4 3" xfId="20123" xr:uid="{8C245FB7-CC26-4367-A193-A53ABA1A0E28}"/>
    <cellStyle name="20% - Accent3 2 2 5 2 4 3 2" xfId="42607" xr:uid="{733E0DAC-F70F-480A-B810-147017DE2DE5}"/>
    <cellStyle name="20% - Accent3 2 2 5 2 4 4" xfId="27616" xr:uid="{631B4330-4488-4D26-9CA6-AA4ECD6B47B5}"/>
    <cellStyle name="20% - Accent3 2 2 5 2 5" xfId="8882" xr:uid="{86065BAE-329B-40F2-8508-E7A6A326A65E}"/>
    <cellStyle name="20% - Accent3 2 2 5 2 5 2" xfId="31366" xr:uid="{4CF31A72-E27B-48C3-BB36-6C09B1799CAA}"/>
    <cellStyle name="20% - Accent3 2 2 5 2 6" xfId="16377" xr:uid="{36EB3EE3-7982-4105-827D-43D8D832B5C9}"/>
    <cellStyle name="20% - Accent3 2 2 5 2 6 2" xfId="38861" xr:uid="{721D9574-5BB5-4842-AB3F-57713B2EB806}"/>
    <cellStyle name="20% - Accent3 2 2 5 2 7" xfId="23870" xr:uid="{668F9F60-D820-447E-8EE6-7510FD6B7320}"/>
    <cellStyle name="20% - Accent3 2 2 5 3" xfId="1972" xr:uid="{AF9872DF-6619-4529-B46E-7F5BEE0BE43C}"/>
    <cellStyle name="20% - Accent3 2 2 5 3 2" xfId="5739" xr:uid="{55AF9F46-99EC-47D5-940D-C56FD1816265}"/>
    <cellStyle name="20% - Accent3 2 2 5 3 2 2" xfId="13251" xr:uid="{E42694C7-D51C-4266-8E38-5D27159A28B3}"/>
    <cellStyle name="20% - Accent3 2 2 5 3 2 2 2" xfId="35735" xr:uid="{17A8530E-1DC4-4E25-ACEB-8C21216F6BB8}"/>
    <cellStyle name="20% - Accent3 2 2 5 3 2 3" xfId="20746" xr:uid="{1C901543-56A2-46FE-91F6-33AF0EBCF65E}"/>
    <cellStyle name="20% - Accent3 2 2 5 3 2 3 2" xfId="43230" xr:uid="{689F4AFE-52A0-4174-8EE7-170DE9FA4F73}"/>
    <cellStyle name="20% - Accent3 2 2 5 3 2 4" xfId="28239" xr:uid="{AF76A72A-3AA5-4B57-90C3-1FD13D1C814B}"/>
    <cellStyle name="20% - Accent3 2 2 5 3 3" xfId="9505" xr:uid="{53B5E190-E9DC-4FF3-81F2-2A3114566894}"/>
    <cellStyle name="20% - Accent3 2 2 5 3 3 2" xfId="31989" xr:uid="{11928393-4CB9-4048-AD98-AFDC506F3E6E}"/>
    <cellStyle name="20% - Accent3 2 2 5 3 4" xfId="17000" xr:uid="{BDAE2335-92C2-46D7-9CE4-4013AEC5CE31}"/>
    <cellStyle name="20% - Accent3 2 2 5 3 4 2" xfId="39484" xr:uid="{26A682D5-5F74-4DA2-967E-BBC79183BF93}"/>
    <cellStyle name="20% - Accent3 2 2 5 3 5" xfId="24493" xr:uid="{5F0A57B0-5A58-4AF1-AB30-41434E3EE57D}"/>
    <cellStyle name="20% - Accent3 2 2 5 4" xfId="3224" xr:uid="{8F18B9CF-057E-45DD-B31B-4C083192C488}"/>
    <cellStyle name="20% - Accent3 2 2 5 4 2" xfId="6986" xr:uid="{1CAAEC62-D9D3-48FD-8D0C-51D74CED83C6}"/>
    <cellStyle name="20% - Accent3 2 2 5 4 2 2" xfId="14498" xr:uid="{54DADAE1-3BF4-4E5C-A5EE-4A621A261B9B}"/>
    <cellStyle name="20% - Accent3 2 2 5 4 2 2 2" xfId="36982" xr:uid="{03F37D10-064C-40AB-9EDD-F22CD4941105}"/>
    <cellStyle name="20% - Accent3 2 2 5 4 2 3" xfId="21993" xr:uid="{FA279ECB-1572-487A-A864-EF36B7BF57B1}"/>
    <cellStyle name="20% - Accent3 2 2 5 4 2 3 2" xfId="44477" xr:uid="{47301DAA-A0F6-4379-B6B5-5B13CBE9D3F3}"/>
    <cellStyle name="20% - Accent3 2 2 5 4 2 4" xfId="29486" xr:uid="{89E383F1-4095-4154-9FCA-B4F89C3F2446}"/>
    <cellStyle name="20% - Accent3 2 2 5 4 3" xfId="10752" xr:uid="{6365E1AD-9C08-4384-93D1-9661676B303B}"/>
    <cellStyle name="20% - Accent3 2 2 5 4 3 2" xfId="33236" xr:uid="{776B937A-A005-411E-83E1-C754987ED09E}"/>
    <cellStyle name="20% - Accent3 2 2 5 4 4" xfId="18247" xr:uid="{C298A5EF-915C-4460-8C66-C47855A28558}"/>
    <cellStyle name="20% - Accent3 2 2 5 4 4 2" xfId="40731" xr:uid="{89DCC847-31D4-42CF-90C3-F5644338DAD1}"/>
    <cellStyle name="20% - Accent3 2 2 5 4 5" xfId="25740" xr:uid="{8F8CE1FA-5C2C-42D4-8140-702857ADEAFA}"/>
    <cellStyle name="20% - Accent3 2 2 5 5" xfId="4492" xr:uid="{AB6AEFA5-6B28-41B1-8EF3-A6C90A2037BF}"/>
    <cellStyle name="20% - Accent3 2 2 5 5 2" xfId="12004" xr:uid="{1FF4B8E4-6B58-4D0C-9626-94CD978E83D9}"/>
    <cellStyle name="20% - Accent3 2 2 5 5 2 2" xfId="34488" xr:uid="{98A96A99-824C-4906-B676-BFC8448E5891}"/>
    <cellStyle name="20% - Accent3 2 2 5 5 3" xfId="19499" xr:uid="{89128139-6FB1-4D67-8AC9-4F6562D56930}"/>
    <cellStyle name="20% - Accent3 2 2 5 5 3 2" xfId="41983" xr:uid="{BF662046-0342-48A0-9CE4-5D27B47B037F}"/>
    <cellStyle name="20% - Accent3 2 2 5 5 4" xfId="26992" xr:uid="{9E2399FD-6A5F-48EC-AD33-A056FAB72595}"/>
    <cellStyle name="20% - Accent3 2 2 5 6" xfId="8258" xr:uid="{DC3BB81B-043A-4955-8413-815F49980355}"/>
    <cellStyle name="20% - Accent3 2 2 5 6 2" xfId="30742" xr:uid="{E6DF456D-6BD8-4CCA-A9D0-8CF529073A2B}"/>
    <cellStyle name="20% - Accent3 2 2 5 7" xfId="15753" xr:uid="{9CCB9A90-3E4F-420B-BB57-05942846AFCB}"/>
    <cellStyle name="20% - Accent3 2 2 5 7 2" xfId="38237" xr:uid="{16F89894-3A3D-4662-9E68-2FB2EC9DD95A}"/>
    <cellStyle name="20% - Accent3 2 2 5 8" xfId="23246" xr:uid="{3DA92AB7-189B-42CC-9FC9-6A3A8EA02AC2}"/>
    <cellStyle name="20% - Accent3 2 2 6" xfId="1034" xr:uid="{5E3D88C1-257A-49D1-B121-F567D2B7F5F7}"/>
    <cellStyle name="20% - Accent3 2 2 6 2" xfId="2286" xr:uid="{DB8EB19E-7740-4682-9F57-E5967AE75E58}"/>
    <cellStyle name="20% - Accent3 2 2 6 2 2" xfId="6050" xr:uid="{6E5FED76-2F34-4B7A-94DA-09D1E7874743}"/>
    <cellStyle name="20% - Accent3 2 2 6 2 2 2" xfId="13562" xr:uid="{A53A03D0-BA6E-4AE8-A6EE-0AD8651C53A5}"/>
    <cellStyle name="20% - Accent3 2 2 6 2 2 2 2" xfId="36046" xr:uid="{C1A90459-7F9B-420D-9217-AF2B51D1E2DB}"/>
    <cellStyle name="20% - Accent3 2 2 6 2 2 3" xfId="21057" xr:uid="{4375BB56-BA89-4691-8E4E-08DC474C2CDF}"/>
    <cellStyle name="20% - Accent3 2 2 6 2 2 3 2" xfId="43541" xr:uid="{E993CDB2-F7F5-4228-A62E-C950C77C46C7}"/>
    <cellStyle name="20% - Accent3 2 2 6 2 2 4" xfId="28550" xr:uid="{17D5DE4A-F0E4-42C2-92BE-8ED2A444E46E}"/>
    <cellStyle name="20% - Accent3 2 2 6 2 3" xfId="9816" xr:uid="{002D8FB5-6157-4818-9A56-EC0B37607EE9}"/>
    <cellStyle name="20% - Accent3 2 2 6 2 3 2" xfId="32300" xr:uid="{8D22CC1C-EC9B-4C91-BDFE-F881AFDB7198}"/>
    <cellStyle name="20% - Accent3 2 2 6 2 4" xfId="17311" xr:uid="{92F56EE0-22FC-484C-A2AE-394AFA522069}"/>
    <cellStyle name="20% - Accent3 2 2 6 2 4 2" xfId="39795" xr:uid="{9B432FA6-8A4F-4B74-BFF6-CAE8176D57CF}"/>
    <cellStyle name="20% - Accent3 2 2 6 2 5" xfId="24804" xr:uid="{6D2CF942-62DE-43A1-8071-CF483D7F31FC}"/>
    <cellStyle name="20% - Accent3 2 2 6 3" xfId="3535" xr:uid="{6AE8607A-CCD9-4CFE-A3F7-DEB615502504}"/>
    <cellStyle name="20% - Accent3 2 2 6 3 2" xfId="7297" xr:uid="{B78D7795-3525-42BB-9D81-45022F9CD5C0}"/>
    <cellStyle name="20% - Accent3 2 2 6 3 2 2" xfId="14809" xr:uid="{7449037C-0CB7-4F84-90BE-4476D1C4E23A}"/>
    <cellStyle name="20% - Accent3 2 2 6 3 2 2 2" xfId="37293" xr:uid="{C9F3B087-638F-4FD3-ADE7-0E888EFAB114}"/>
    <cellStyle name="20% - Accent3 2 2 6 3 2 3" xfId="22304" xr:uid="{41FFAA76-C5DD-4B27-9062-E86763E8F05D}"/>
    <cellStyle name="20% - Accent3 2 2 6 3 2 3 2" xfId="44788" xr:uid="{DD642768-45E3-43FA-9888-A5AED1F37B92}"/>
    <cellStyle name="20% - Accent3 2 2 6 3 2 4" xfId="29797" xr:uid="{EE58F38A-4792-4F2A-A44E-A2BC4D9D3EA1}"/>
    <cellStyle name="20% - Accent3 2 2 6 3 3" xfId="11063" xr:uid="{049E48F3-977E-4DEC-81DB-4B2997F7E47C}"/>
    <cellStyle name="20% - Accent3 2 2 6 3 3 2" xfId="33547" xr:uid="{ACDA8BF1-404D-4CA0-851B-565EF2AB1FF1}"/>
    <cellStyle name="20% - Accent3 2 2 6 3 4" xfId="18558" xr:uid="{6B215386-5C9E-4C9D-BB0B-4DC348E9F71F}"/>
    <cellStyle name="20% - Accent3 2 2 6 3 4 2" xfId="41042" xr:uid="{21523F5C-2207-4D62-921B-8BCAC06CDD61}"/>
    <cellStyle name="20% - Accent3 2 2 6 3 5" xfId="26051" xr:uid="{AA463E9A-565B-4166-898F-72F38EAE7748}"/>
    <cellStyle name="20% - Accent3 2 2 6 4" xfId="4803" xr:uid="{DDE1D790-88B6-4046-9EB0-87ADDC33CB6D}"/>
    <cellStyle name="20% - Accent3 2 2 6 4 2" xfId="12315" xr:uid="{A55FEEA6-AEAA-4813-A3CE-B6D70DC81A14}"/>
    <cellStyle name="20% - Accent3 2 2 6 4 2 2" xfId="34799" xr:uid="{23EFB641-90B3-4544-B96D-82512C117B6F}"/>
    <cellStyle name="20% - Accent3 2 2 6 4 3" xfId="19810" xr:uid="{961C6782-4D81-48C9-8CE6-3F01A9DEB952}"/>
    <cellStyle name="20% - Accent3 2 2 6 4 3 2" xfId="42294" xr:uid="{1D09B809-1FA9-4372-B43A-367B4FF2FF79}"/>
    <cellStyle name="20% - Accent3 2 2 6 4 4" xfId="27303" xr:uid="{684DE778-28F9-468B-B35E-9ADB4058F6BB}"/>
    <cellStyle name="20% - Accent3 2 2 6 5" xfId="8569" xr:uid="{C260F69F-96A7-4A0E-BB1D-F2C077FAE983}"/>
    <cellStyle name="20% - Accent3 2 2 6 5 2" xfId="31053" xr:uid="{303B2949-AF2C-44F0-8878-77C81B1283B6}"/>
    <cellStyle name="20% - Accent3 2 2 6 6" xfId="16064" xr:uid="{FAB15774-D5E4-4E85-9544-EF5F7981CFF6}"/>
    <cellStyle name="20% - Accent3 2 2 6 6 2" xfId="38548" xr:uid="{32A92B4C-B57F-4B35-8E52-05DC9F627C91}"/>
    <cellStyle name="20% - Accent3 2 2 6 7" xfId="23557" xr:uid="{D1A41D1D-FB08-4127-9CC7-0274444750D9}"/>
    <cellStyle name="20% - Accent3 2 2 7" xfId="1659" xr:uid="{2F3CA01F-A47B-489F-8AFB-C72645463711}"/>
    <cellStyle name="20% - Accent3 2 2 7 2" xfId="5426" xr:uid="{F0B83F15-3621-4E5E-9606-8F3D1FB60FD8}"/>
    <cellStyle name="20% - Accent3 2 2 7 2 2" xfId="12938" xr:uid="{EB312FD9-09F4-464C-AE42-46B3315291D2}"/>
    <cellStyle name="20% - Accent3 2 2 7 2 2 2" xfId="35422" xr:uid="{91F04BB5-2B1A-43AA-BA54-BFBC56D70F23}"/>
    <cellStyle name="20% - Accent3 2 2 7 2 3" xfId="20433" xr:uid="{976FCDC2-98C8-43D2-AA97-882217DA6864}"/>
    <cellStyle name="20% - Accent3 2 2 7 2 3 2" xfId="42917" xr:uid="{EDA6BB75-0117-4030-AFB6-8049976F975D}"/>
    <cellStyle name="20% - Accent3 2 2 7 2 4" xfId="27926" xr:uid="{0EC817FD-13B6-4A34-AC44-A11078D28191}"/>
    <cellStyle name="20% - Accent3 2 2 7 3" xfId="9192" xr:uid="{2555BF25-E93A-4941-B61E-5DD89D9E2724}"/>
    <cellStyle name="20% - Accent3 2 2 7 3 2" xfId="31676" xr:uid="{591A6F6D-F176-4F84-B35E-E510F36F6FD8}"/>
    <cellStyle name="20% - Accent3 2 2 7 4" xfId="16687" xr:uid="{775F1E57-51FA-4CC5-A144-DE6A4CAF8FCB}"/>
    <cellStyle name="20% - Accent3 2 2 7 4 2" xfId="39171" xr:uid="{EDE58A80-E26F-4456-B85B-BBA3A2528040}"/>
    <cellStyle name="20% - Accent3 2 2 7 5" xfId="24180" xr:uid="{8F27FA88-61B7-4A7F-BFCC-78E4516937E1}"/>
    <cellStyle name="20% - Accent3 2 2 8" xfId="2911" xr:uid="{D9F73471-948F-4F6A-97FC-05DA817EE3A2}"/>
    <cellStyle name="20% - Accent3 2 2 8 2" xfId="6673" xr:uid="{A9B22C0E-B28D-490C-804C-EB654684DD23}"/>
    <cellStyle name="20% - Accent3 2 2 8 2 2" xfId="14185" xr:uid="{5F296F85-7709-47BC-822E-1FFB96BF7DEE}"/>
    <cellStyle name="20% - Accent3 2 2 8 2 2 2" xfId="36669" xr:uid="{7CC4928D-16F2-4283-A1EB-A1B319DE782B}"/>
    <cellStyle name="20% - Accent3 2 2 8 2 3" xfId="21680" xr:uid="{D540C8EE-819B-41BA-BDC7-F1ADBFFBE50D}"/>
    <cellStyle name="20% - Accent3 2 2 8 2 3 2" xfId="44164" xr:uid="{654BA969-FDA9-492B-B9CE-92929C18EA32}"/>
    <cellStyle name="20% - Accent3 2 2 8 2 4" xfId="29173" xr:uid="{2DE7EB0C-84CA-4CDA-AB80-2B78CE956480}"/>
    <cellStyle name="20% - Accent3 2 2 8 3" xfId="10439" xr:uid="{8C41C893-0398-4BE8-B467-49A042332372}"/>
    <cellStyle name="20% - Accent3 2 2 8 3 2" xfId="32923" xr:uid="{937A8679-C8CF-4C48-8749-9D94AB2301D0}"/>
    <cellStyle name="20% - Accent3 2 2 8 4" xfId="17934" xr:uid="{8E21AEED-315E-468A-8906-EE491FE782DB}"/>
    <cellStyle name="20% - Accent3 2 2 8 4 2" xfId="40418" xr:uid="{40371760-A4D5-44A1-99B3-E7B649EAF6EC}"/>
    <cellStyle name="20% - Accent3 2 2 8 5" xfId="25427" xr:uid="{0A092810-F342-4FD5-8BF4-EE816C10B647}"/>
    <cellStyle name="20% - Accent3 2 2 9" xfId="4177" xr:uid="{7B27EBF0-1CC4-466B-A72C-783236DBB3F2}"/>
    <cellStyle name="20% - Accent3 2 2 9 2" xfId="11691" xr:uid="{D777FCBD-C222-436E-A26E-5351366FB44F}"/>
    <cellStyle name="20% - Accent3 2 2 9 2 2" xfId="34175" xr:uid="{C58BE938-BD2B-42B3-B5D7-5F742E46D3BB}"/>
    <cellStyle name="20% - Accent3 2 2 9 3" xfId="19186" xr:uid="{27524604-1AB1-45F5-BDA5-9A1DCD94C55B}"/>
    <cellStyle name="20% - Accent3 2 2 9 3 2" xfId="41670" xr:uid="{5ED5F5CD-234A-491D-AD7E-84F577A3A3CF}"/>
    <cellStyle name="20% - Accent3 2 2 9 4" xfId="26679" xr:uid="{E6950BEC-CDBC-4630-8244-3C1867DBE165}"/>
    <cellStyle name="20% - Accent3 2 3" xfId="264" xr:uid="{F098FCB6-335B-49A5-92F8-65567D01356D}"/>
    <cellStyle name="20% - Accent3 2 3 10" xfId="15459" xr:uid="{B643E1F6-F087-4D22-B666-D85286FD094D}"/>
    <cellStyle name="20% - Accent3 2 3 10 2" xfId="37943" xr:uid="{E5AF2C3F-0899-4002-A069-912063E2A3B0}"/>
    <cellStyle name="20% - Accent3 2 3 11" xfId="22952" xr:uid="{9FC03BD6-8257-4313-B090-DD935B3DB4A4}"/>
    <cellStyle name="20% - Accent3 2 3 2" xfId="453" xr:uid="{0082F119-7F47-4AF8-84D5-8721E8BD5F33}"/>
    <cellStyle name="20% - Accent3 2 3 2 10" xfId="23030" xr:uid="{00BFB0D0-59B3-457E-9190-C6375EE44C30}"/>
    <cellStyle name="20% - Accent3 2 3 2 2" xfId="617" xr:uid="{63611EB0-2426-43E2-91E4-43BF1E6AD038}"/>
    <cellStyle name="20% - Accent3 2 3 2 2 2" xfId="961" xr:uid="{D854D423-1E4D-4E0A-965F-04DC19334D2C}"/>
    <cellStyle name="20% - Accent3 2 3 2 2 2 2" xfId="1601" xr:uid="{5C42CD80-F04D-4A0D-A7C7-B54DF5F49F11}"/>
    <cellStyle name="20% - Accent3 2 3 2 2 2 2 2" xfId="2852" xr:uid="{F905775D-F833-4415-995A-88466CBC9A5B}"/>
    <cellStyle name="20% - Accent3 2 3 2 2 2 2 2 2" xfId="6615" xr:uid="{476F883A-A6D1-40E2-8F04-635F78CC3047}"/>
    <cellStyle name="20% - Accent3 2 3 2 2 2 2 2 2 2" xfId="14127" xr:uid="{90501EBA-8F67-48A1-92DD-9405787C1F99}"/>
    <cellStyle name="20% - Accent3 2 3 2 2 2 2 2 2 2 2" xfId="36611" xr:uid="{118E6629-6B78-44AE-A7C2-0415FFB280E3}"/>
    <cellStyle name="20% - Accent3 2 3 2 2 2 2 2 2 3" xfId="21622" xr:uid="{759A9C05-C359-4F79-9A22-F44EEA38E834}"/>
    <cellStyle name="20% - Accent3 2 3 2 2 2 2 2 2 3 2" xfId="44106" xr:uid="{DBF58AD5-B871-4E65-8D6E-115E78C8D2E9}"/>
    <cellStyle name="20% - Accent3 2 3 2 2 2 2 2 2 4" xfId="29115" xr:uid="{8D830B39-BA25-40FF-B1D3-93F5864FC017}"/>
    <cellStyle name="20% - Accent3 2 3 2 2 2 2 2 3" xfId="10381" xr:uid="{E91653E9-2197-4545-9FF3-24A9EDB2E309}"/>
    <cellStyle name="20% - Accent3 2 3 2 2 2 2 2 3 2" xfId="32865" xr:uid="{82BAB32C-4C69-44C6-992F-3ECAD79CE0B8}"/>
    <cellStyle name="20% - Accent3 2 3 2 2 2 2 2 4" xfId="17876" xr:uid="{2A9DE688-D20A-4400-9BCD-D636C93098DB}"/>
    <cellStyle name="20% - Accent3 2 3 2 2 2 2 2 4 2" xfId="40360" xr:uid="{6B63BC57-1FDB-494C-BF0A-D4E9F15FA6C0}"/>
    <cellStyle name="20% - Accent3 2 3 2 2 2 2 2 5" xfId="25369" xr:uid="{2E1B9A54-181B-43D0-A860-9C7008103FD4}"/>
    <cellStyle name="20% - Accent3 2 3 2 2 2 2 3" xfId="4100" xr:uid="{D6AF3299-0AC2-4C72-97E4-DEBE0CBE5C15}"/>
    <cellStyle name="20% - Accent3 2 3 2 2 2 2 3 2" xfId="7862" xr:uid="{9F2FEEAB-526D-4B78-9112-D70A802D095A}"/>
    <cellStyle name="20% - Accent3 2 3 2 2 2 2 3 2 2" xfId="15374" xr:uid="{BEF4C28A-F58C-4144-9846-C71FC4D7B217}"/>
    <cellStyle name="20% - Accent3 2 3 2 2 2 2 3 2 2 2" xfId="37858" xr:uid="{9E81BC80-0315-4AF7-B423-AFB4783FE1CB}"/>
    <cellStyle name="20% - Accent3 2 3 2 2 2 2 3 2 3" xfId="22869" xr:uid="{BF055C84-7F60-46B5-9F8A-047E8E894E38}"/>
    <cellStyle name="20% - Accent3 2 3 2 2 2 2 3 2 3 2" xfId="45353" xr:uid="{1C6F97C3-AC50-4F02-8B37-FA6638E0CDD7}"/>
    <cellStyle name="20% - Accent3 2 3 2 2 2 2 3 2 4" xfId="30362" xr:uid="{F9DCC2DD-5B69-4082-9B60-E3AFB06FF7EC}"/>
    <cellStyle name="20% - Accent3 2 3 2 2 2 2 3 3" xfId="11628" xr:uid="{47CA2C09-5D69-4F9A-AA60-719B8EC0F57D}"/>
    <cellStyle name="20% - Accent3 2 3 2 2 2 2 3 3 2" xfId="34112" xr:uid="{D392D7FC-F8EC-4DB4-8F19-D93FF5F90AE0}"/>
    <cellStyle name="20% - Accent3 2 3 2 2 2 2 3 4" xfId="19123" xr:uid="{3DB2FF1A-794A-4240-B0DE-4B5FB05FF565}"/>
    <cellStyle name="20% - Accent3 2 3 2 2 2 2 3 4 2" xfId="41607" xr:uid="{DC5DBAFF-E302-4996-956A-D398C75AA1A7}"/>
    <cellStyle name="20% - Accent3 2 3 2 2 2 2 3 5" xfId="26616" xr:uid="{EADEAD21-BC81-492E-9A65-CF75FFB8F365}"/>
    <cellStyle name="20% - Accent3 2 3 2 2 2 2 4" xfId="5368" xr:uid="{20FE2C34-4657-4233-B19C-D89322EEB9C4}"/>
    <cellStyle name="20% - Accent3 2 3 2 2 2 2 4 2" xfId="12880" xr:uid="{D0F1D267-971C-468D-A918-B31A3D7773F2}"/>
    <cellStyle name="20% - Accent3 2 3 2 2 2 2 4 2 2" xfId="35364" xr:uid="{DEBEE138-79C4-4BE1-90E7-8A435AEA42B8}"/>
    <cellStyle name="20% - Accent3 2 3 2 2 2 2 4 3" xfId="20375" xr:uid="{5F09754B-5B87-444D-9586-68F5CA4CAC13}"/>
    <cellStyle name="20% - Accent3 2 3 2 2 2 2 4 3 2" xfId="42859" xr:uid="{DE7464E5-FE7E-416F-B8A9-3F3AC780F24F}"/>
    <cellStyle name="20% - Accent3 2 3 2 2 2 2 4 4" xfId="27868" xr:uid="{121531CD-03A3-4341-95AE-7973CB9AC029}"/>
    <cellStyle name="20% - Accent3 2 3 2 2 2 2 5" xfId="9134" xr:uid="{222E371F-9DA5-4198-BAB3-3ABCA26452DD}"/>
    <cellStyle name="20% - Accent3 2 3 2 2 2 2 5 2" xfId="31618" xr:uid="{E5F800A0-1474-4EB0-8F84-4B28B4F4B1F3}"/>
    <cellStyle name="20% - Accent3 2 3 2 2 2 2 6" xfId="16629" xr:uid="{E13FAD8B-3C0D-4922-9F79-11E8A8F976D9}"/>
    <cellStyle name="20% - Accent3 2 3 2 2 2 2 6 2" xfId="39113" xr:uid="{A7CFB12E-FBD2-41AC-9319-B22AFC569635}"/>
    <cellStyle name="20% - Accent3 2 3 2 2 2 2 7" xfId="24122" xr:uid="{01DC0958-88DF-48BB-9DCB-194FFA9E87CB}"/>
    <cellStyle name="20% - Accent3 2 3 2 2 2 3" xfId="2224" xr:uid="{44614BBE-E5D4-4E76-966C-367AE7F5D304}"/>
    <cellStyle name="20% - Accent3 2 3 2 2 2 3 2" xfId="5991" xr:uid="{C7B509AB-8F45-40EE-9E7B-DA181A8FC567}"/>
    <cellStyle name="20% - Accent3 2 3 2 2 2 3 2 2" xfId="13503" xr:uid="{9D5EC80A-F16D-4B33-8D65-A1C72539F138}"/>
    <cellStyle name="20% - Accent3 2 3 2 2 2 3 2 2 2" xfId="35987" xr:uid="{FD6171B2-089A-444C-9337-178A03ABC08E}"/>
    <cellStyle name="20% - Accent3 2 3 2 2 2 3 2 3" xfId="20998" xr:uid="{30BD273B-21AC-40A6-B505-7EC19EEA784E}"/>
    <cellStyle name="20% - Accent3 2 3 2 2 2 3 2 3 2" xfId="43482" xr:uid="{8ED92591-215F-42AD-95C8-506B6D753170}"/>
    <cellStyle name="20% - Accent3 2 3 2 2 2 3 2 4" xfId="28491" xr:uid="{0EC9C56E-B1E4-4D44-8218-B9DA78C9CF00}"/>
    <cellStyle name="20% - Accent3 2 3 2 2 2 3 3" xfId="9757" xr:uid="{7C785B14-243D-47EA-AA66-5FA600F17C8D}"/>
    <cellStyle name="20% - Accent3 2 3 2 2 2 3 3 2" xfId="32241" xr:uid="{5BECA3BD-F7C8-4CC4-AD95-A9424AD51650}"/>
    <cellStyle name="20% - Accent3 2 3 2 2 2 3 4" xfId="17252" xr:uid="{DFA7F6FD-2C65-4462-B6F0-C53E1DA5AB0F}"/>
    <cellStyle name="20% - Accent3 2 3 2 2 2 3 4 2" xfId="39736" xr:uid="{6DCCD751-67F1-4CCB-8E0D-F95EFBD4FF56}"/>
    <cellStyle name="20% - Accent3 2 3 2 2 2 3 5" xfId="24745" xr:uid="{EB9B5665-B866-4993-80D2-62BFE7332C85}"/>
    <cellStyle name="20% - Accent3 2 3 2 2 2 4" xfId="3476" xr:uid="{145A7D54-11E6-42EB-99AB-01287E9EA5B2}"/>
    <cellStyle name="20% - Accent3 2 3 2 2 2 4 2" xfId="7238" xr:uid="{4320DFE0-2D0A-48AF-A51E-3EC086D8D9B4}"/>
    <cellStyle name="20% - Accent3 2 3 2 2 2 4 2 2" xfId="14750" xr:uid="{D36A803A-D0C1-4F16-AC33-1462A0081CC3}"/>
    <cellStyle name="20% - Accent3 2 3 2 2 2 4 2 2 2" xfId="37234" xr:uid="{6BC605D9-4F53-4154-AD09-E08F398BF4E6}"/>
    <cellStyle name="20% - Accent3 2 3 2 2 2 4 2 3" xfId="22245" xr:uid="{8EC0A2E4-B5AD-42AD-9171-0303ADCE3664}"/>
    <cellStyle name="20% - Accent3 2 3 2 2 2 4 2 3 2" xfId="44729" xr:uid="{E6CD2C1C-EAE4-4FE5-B816-EADA52635B2B}"/>
    <cellStyle name="20% - Accent3 2 3 2 2 2 4 2 4" xfId="29738" xr:uid="{E4CB6FB9-0775-46AF-932C-BBE6BF750FFF}"/>
    <cellStyle name="20% - Accent3 2 3 2 2 2 4 3" xfId="11004" xr:uid="{6ECFD63E-AC1E-45D2-A142-670AE2B7C5FD}"/>
    <cellStyle name="20% - Accent3 2 3 2 2 2 4 3 2" xfId="33488" xr:uid="{3AAC0B9C-49D8-46B5-ACC8-C88F25A2C814}"/>
    <cellStyle name="20% - Accent3 2 3 2 2 2 4 4" xfId="18499" xr:uid="{2C8FAAAD-D086-4DB4-B3E1-523AC729BA92}"/>
    <cellStyle name="20% - Accent3 2 3 2 2 2 4 4 2" xfId="40983" xr:uid="{66F20A77-C71D-46E0-9E51-654DC179AD2C}"/>
    <cellStyle name="20% - Accent3 2 3 2 2 2 4 5" xfId="25992" xr:uid="{07CAB5BC-1B6B-49D8-9474-4978832D3096}"/>
    <cellStyle name="20% - Accent3 2 3 2 2 2 5" xfId="4744" xr:uid="{38B6F524-D460-4E94-9412-9B9B83D9CE41}"/>
    <cellStyle name="20% - Accent3 2 3 2 2 2 5 2" xfId="12256" xr:uid="{EA88FF9B-DBA5-4645-8151-46CBEB8C499F}"/>
    <cellStyle name="20% - Accent3 2 3 2 2 2 5 2 2" xfId="34740" xr:uid="{E0EB52D0-9569-49FE-97E7-C4741D7D9DA4}"/>
    <cellStyle name="20% - Accent3 2 3 2 2 2 5 3" xfId="19751" xr:uid="{8928E803-0EDA-49FD-AEDB-9097D3265DB5}"/>
    <cellStyle name="20% - Accent3 2 3 2 2 2 5 3 2" xfId="42235" xr:uid="{B849D882-A48A-49EA-83BF-7F706321F360}"/>
    <cellStyle name="20% - Accent3 2 3 2 2 2 5 4" xfId="27244" xr:uid="{E427756E-A541-4FFC-A9C9-4D38F14A226D}"/>
    <cellStyle name="20% - Accent3 2 3 2 2 2 6" xfId="8510" xr:uid="{22985C35-7DA0-4AA3-982F-402A78C86787}"/>
    <cellStyle name="20% - Accent3 2 3 2 2 2 6 2" xfId="30994" xr:uid="{83D10EDC-3C58-4CDB-B5E9-F6D770FF84A0}"/>
    <cellStyle name="20% - Accent3 2 3 2 2 2 7" xfId="16005" xr:uid="{491962C2-42B9-40C0-847C-A4C1BD828B1B}"/>
    <cellStyle name="20% - Accent3 2 3 2 2 2 7 2" xfId="38489" xr:uid="{BE6D7BE1-7DBD-49D8-8A23-A4C06EA6845B}"/>
    <cellStyle name="20% - Accent3 2 3 2 2 2 8" xfId="23498" xr:uid="{0DCF038F-57D5-43E9-827B-F0A9B67EA80A}"/>
    <cellStyle name="20% - Accent3 2 3 2 2 3" xfId="1287" xr:uid="{AA7F93BC-CE2B-4A64-A04D-D5790C8A8623}"/>
    <cellStyle name="20% - Accent3 2 3 2 2 3 2" xfId="2538" xr:uid="{6EA3F1F0-9628-4E4C-B1F7-8D7CFAF5389B}"/>
    <cellStyle name="20% - Accent3 2 3 2 2 3 2 2" xfId="6301" xr:uid="{7682614A-56A2-4004-AC47-3B98D9687E92}"/>
    <cellStyle name="20% - Accent3 2 3 2 2 3 2 2 2" xfId="13813" xr:uid="{15CF3065-D1EC-4C0E-A4E1-5EFF8816277D}"/>
    <cellStyle name="20% - Accent3 2 3 2 2 3 2 2 2 2" xfId="36297" xr:uid="{DDC6E880-DBA3-4D6D-AF0B-E5E004A6148B}"/>
    <cellStyle name="20% - Accent3 2 3 2 2 3 2 2 3" xfId="21308" xr:uid="{E27E0DD2-24BA-4544-BE36-BC3D30FE0E8E}"/>
    <cellStyle name="20% - Accent3 2 3 2 2 3 2 2 3 2" xfId="43792" xr:uid="{72BAD2C3-FE71-4666-B89C-B4141802EDB5}"/>
    <cellStyle name="20% - Accent3 2 3 2 2 3 2 2 4" xfId="28801" xr:uid="{CAE94754-C2B2-4E63-B2F5-C52C7CF067B2}"/>
    <cellStyle name="20% - Accent3 2 3 2 2 3 2 3" xfId="10067" xr:uid="{FAD9486D-0317-49AA-B288-3BD19FB71394}"/>
    <cellStyle name="20% - Accent3 2 3 2 2 3 2 3 2" xfId="32551" xr:uid="{AAFCF5C9-D68B-4A36-9BBA-0757180F194D}"/>
    <cellStyle name="20% - Accent3 2 3 2 2 3 2 4" xfId="17562" xr:uid="{A70D84F8-7091-43A0-B464-9657C7A3CFA8}"/>
    <cellStyle name="20% - Accent3 2 3 2 2 3 2 4 2" xfId="40046" xr:uid="{BFD255E7-DC17-4F10-9530-8A604BACD1BE}"/>
    <cellStyle name="20% - Accent3 2 3 2 2 3 2 5" xfId="25055" xr:uid="{9236DC5A-0F7A-4C84-A46C-0B0B815009E3}"/>
    <cellStyle name="20% - Accent3 2 3 2 2 3 3" xfId="3786" xr:uid="{0193F46D-EE62-488C-A80C-4455FFBC7542}"/>
    <cellStyle name="20% - Accent3 2 3 2 2 3 3 2" xfId="7548" xr:uid="{707A0ED5-80B0-4505-AAE8-96C517BA08D2}"/>
    <cellStyle name="20% - Accent3 2 3 2 2 3 3 2 2" xfId="15060" xr:uid="{F06E0FE7-F673-43EB-9432-F418A1AD60E9}"/>
    <cellStyle name="20% - Accent3 2 3 2 2 3 3 2 2 2" xfId="37544" xr:uid="{F5225818-243B-44A0-B3B8-777A89E1E77B}"/>
    <cellStyle name="20% - Accent3 2 3 2 2 3 3 2 3" xfId="22555" xr:uid="{ADE8929A-7365-4C6A-B5BB-61AB8F3EB51F}"/>
    <cellStyle name="20% - Accent3 2 3 2 2 3 3 2 3 2" xfId="45039" xr:uid="{0BABAB05-E718-4377-B94D-EC2E8758D737}"/>
    <cellStyle name="20% - Accent3 2 3 2 2 3 3 2 4" xfId="30048" xr:uid="{2A6A484C-2AA6-4E18-9814-5E36E0157178}"/>
    <cellStyle name="20% - Accent3 2 3 2 2 3 3 3" xfId="11314" xr:uid="{5123533B-B7FB-4257-A6A7-F7F0721D710C}"/>
    <cellStyle name="20% - Accent3 2 3 2 2 3 3 3 2" xfId="33798" xr:uid="{A2D01F28-CF8E-4C62-B324-D951009B9AA0}"/>
    <cellStyle name="20% - Accent3 2 3 2 2 3 3 4" xfId="18809" xr:uid="{E03D8988-8550-47D0-84B0-0F68AB1C29C6}"/>
    <cellStyle name="20% - Accent3 2 3 2 2 3 3 4 2" xfId="41293" xr:uid="{50CB7BF3-39C4-4361-84B8-DF21ABD2F3F9}"/>
    <cellStyle name="20% - Accent3 2 3 2 2 3 3 5" xfId="26302" xr:uid="{E8A256D9-7797-47D0-8870-E6787D4788E3}"/>
    <cellStyle name="20% - Accent3 2 3 2 2 3 4" xfId="5054" xr:uid="{67C7C518-D682-4F7E-BEE0-C72C6DE3966F}"/>
    <cellStyle name="20% - Accent3 2 3 2 2 3 4 2" xfId="12566" xr:uid="{FB854C88-6C63-4B61-AE89-232301DDAE6F}"/>
    <cellStyle name="20% - Accent3 2 3 2 2 3 4 2 2" xfId="35050" xr:uid="{7CF749B7-C39F-47F4-A196-E173C45AA894}"/>
    <cellStyle name="20% - Accent3 2 3 2 2 3 4 3" xfId="20061" xr:uid="{4E54DEC7-CD88-4091-B20E-75B8E71BF4D7}"/>
    <cellStyle name="20% - Accent3 2 3 2 2 3 4 3 2" xfId="42545" xr:uid="{FA3DA4F1-95CE-4C1A-BFB2-7B0996B3E630}"/>
    <cellStyle name="20% - Accent3 2 3 2 2 3 4 4" xfId="27554" xr:uid="{554F8FED-BD39-4C29-8D22-0DB4E62D42CF}"/>
    <cellStyle name="20% - Accent3 2 3 2 2 3 5" xfId="8820" xr:uid="{A3C41AD1-155E-408F-81F9-B64DC83C4F4A}"/>
    <cellStyle name="20% - Accent3 2 3 2 2 3 5 2" xfId="31304" xr:uid="{1870E929-0DFB-4C05-B37E-8B566F899F5E}"/>
    <cellStyle name="20% - Accent3 2 3 2 2 3 6" xfId="16315" xr:uid="{5CBD8CFE-E588-41C9-A148-70E8FB65E7EF}"/>
    <cellStyle name="20% - Accent3 2 3 2 2 3 6 2" xfId="38799" xr:uid="{6831D425-BD00-4213-ABF9-063A17006AD3}"/>
    <cellStyle name="20% - Accent3 2 3 2 2 3 7" xfId="23808" xr:uid="{B91CDEDA-EE99-4D57-8ED6-94E2C3FAC5CD}"/>
    <cellStyle name="20% - Accent3 2 3 2 2 4" xfId="1910" xr:uid="{E4ECC7B1-26FF-4A22-8DAF-1345932DBD25}"/>
    <cellStyle name="20% - Accent3 2 3 2 2 4 2" xfId="5677" xr:uid="{818A3AE4-756C-4D4B-9497-29146F232246}"/>
    <cellStyle name="20% - Accent3 2 3 2 2 4 2 2" xfId="13189" xr:uid="{958E3E04-F3C0-4AFF-B4F4-74FE49ABAF05}"/>
    <cellStyle name="20% - Accent3 2 3 2 2 4 2 2 2" xfId="35673" xr:uid="{21ADF1AF-110D-4003-8101-0EBE120C56B9}"/>
    <cellStyle name="20% - Accent3 2 3 2 2 4 2 3" xfId="20684" xr:uid="{75793576-9572-4600-98EA-B4C726EC1C23}"/>
    <cellStyle name="20% - Accent3 2 3 2 2 4 2 3 2" xfId="43168" xr:uid="{5089E73F-F884-4F26-8F17-9CB07F881B6E}"/>
    <cellStyle name="20% - Accent3 2 3 2 2 4 2 4" xfId="28177" xr:uid="{FBE578D9-0924-4877-8248-5B9A2C1BA0E1}"/>
    <cellStyle name="20% - Accent3 2 3 2 2 4 3" xfId="9443" xr:uid="{2DC92813-CF21-4478-8D8B-4F0BA3626D35}"/>
    <cellStyle name="20% - Accent3 2 3 2 2 4 3 2" xfId="31927" xr:uid="{06DAB322-24DB-4646-AB37-325C2923CA66}"/>
    <cellStyle name="20% - Accent3 2 3 2 2 4 4" xfId="16938" xr:uid="{C8652B84-AF6A-49D3-AA4B-92E333C0039D}"/>
    <cellStyle name="20% - Accent3 2 3 2 2 4 4 2" xfId="39422" xr:uid="{1EECB975-AA8D-4A9D-AFF5-96123038695D}"/>
    <cellStyle name="20% - Accent3 2 3 2 2 4 5" xfId="24431" xr:uid="{2E7A4561-AB42-4692-A65A-883F76D12716}"/>
    <cellStyle name="20% - Accent3 2 3 2 2 5" xfId="3162" xr:uid="{5CDA607D-416F-4EA7-92B2-5F504D59BB93}"/>
    <cellStyle name="20% - Accent3 2 3 2 2 5 2" xfId="6924" xr:uid="{4A54D5CF-0A51-49F4-94AD-2FB4F0EB5B55}"/>
    <cellStyle name="20% - Accent3 2 3 2 2 5 2 2" xfId="14436" xr:uid="{E52DC424-B755-4F2F-84F4-7572690AA970}"/>
    <cellStyle name="20% - Accent3 2 3 2 2 5 2 2 2" xfId="36920" xr:uid="{2ACA0F1E-A031-4A7A-96E9-D4168138A67E}"/>
    <cellStyle name="20% - Accent3 2 3 2 2 5 2 3" xfId="21931" xr:uid="{AF03B461-8C0D-4D35-99DB-0439ECF70D9F}"/>
    <cellStyle name="20% - Accent3 2 3 2 2 5 2 3 2" xfId="44415" xr:uid="{797C8122-79C0-4919-BDCF-AD49296F2955}"/>
    <cellStyle name="20% - Accent3 2 3 2 2 5 2 4" xfId="29424" xr:uid="{B4629F8D-9797-4B58-A03F-089E0EA7C203}"/>
    <cellStyle name="20% - Accent3 2 3 2 2 5 3" xfId="10690" xr:uid="{ED9994D6-716E-4BAD-BF2B-35C7FCE7A070}"/>
    <cellStyle name="20% - Accent3 2 3 2 2 5 3 2" xfId="33174" xr:uid="{7A610FFB-BCE7-4B74-9A9A-B2015DFE8B37}"/>
    <cellStyle name="20% - Accent3 2 3 2 2 5 4" xfId="18185" xr:uid="{81476D91-3105-4145-83C5-207F143D83E2}"/>
    <cellStyle name="20% - Accent3 2 3 2 2 5 4 2" xfId="40669" xr:uid="{4760D008-AE2E-4A95-94F5-93E1B810BAC6}"/>
    <cellStyle name="20% - Accent3 2 3 2 2 5 5" xfId="25678" xr:uid="{AA2DCCD6-ED3B-49D3-A446-A5C046A3C001}"/>
    <cellStyle name="20% - Accent3 2 3 2 2 6" xfId="4430" xr:uid="{08814CF9-D78E-4C42-8A9B-32EEC2C12694}"/>
    <cellStyle name="20% - Accent3 2 3 2 2 6 2" xfId="11942" xr:uid="{664F3B1C-728F-4334-BDC9-E45ACC5E2621}"/>
    <cellStyle name="20% - Accent3 2 3 2 2 6 2 2" xfId="34426" xr:uid="{F94A4544-A717-4BAA-9462-52630EE5D1C9}"/>
    <cellStyle name="20% - Accent3 2 3 2 2 6 3" xfId="19437" xr:uid="{DD918B41-2394-4913-AD94-EE6D36B5167D}"/>
    <cellStyle name="20% - Accent3 2 3 2 2 6 3 2" xfId="41921" xr:uid="{E588E510-40C6-416B-A973-21769AC4F2C0}"/>
    <cellStyle name="20% - Accent3 2 3 2 2 6 4" xfId="26930" xr:uid="{32B74E9D-AD7E-49A2-8493-65D9AE37027B}"/>
    <cellStyle name="20% - Accent3 2 3 2 2 7" xfId="8196" xr:uid="{1FDD51C3-8306-4E16-B44E-9AB190EA701F}"/>
    <cellStyle name="20% - Accent3 2 3 2 2 7 2" xfId="30680" xr:uid="{65951044-FDC0-4A41-B672-6B1DB1A1775F}"/>
    <cellStyle name="20% - Accent3 2 3 2 2 8" xfId="15691" xr:uid="{CE9C6311-B012-4F68-996A-6DB50811D5D2}"/>
    <cellStyle name="20% - Accent3 2 3 2 2 8 2" xfId="38175" xr:uid="{ED8939B9-92E1-4EB0-89A4-E854CAE7C001}"/>
    <cellStyle name="20% - Accent3 2 3 2 2 9" xfId="23184" xr:uid="{FE2D1C98-64E4-4DD4-9C9E-E5BB163A85E8}"/>
    <cellStyle name="20% - Accent3 2 3 2 3" xfId="806" xr:uid="{C6E71C34-536A-4502-8307-0310700BA154}"/>
    <cellStyle name="20% - Accent3 2 3 2 3 2" xfId="1447" xr:uid="{D5A8BBD4-F4CE-434C-A166-A8C374F385A8}"/>
    <cellStyle name="20% - Accent3 2 3 2 3 2 2" xfId="2698" xr:uid="{00A298B4-56E4-40E6-AC7E-28D7F6FC97F8}"/>
    <cellStyle name="20% - Accent3 2 3 2 3 2 2 2" xfId="6461" xr:uid="{CC111C01-3BF4-46CF-835D-685122E3887E}"/>
    <cellStyle name="20% - Accent3 2 3 2 3 2 2 2 2" xfId="13973" xr:uid="{DF0697F9-5545-4277-8810-7918FAC1DA41}"/>
    <cellStyle name="20% - Accent3 2 3 2 3 2 2 2 2 2" xfId="36457" xr:uid="{479437E1-E7EA-49E8-8873-EBDD17B5A825}"/>
    <cellStyle name="20% - Accent3 2 3 2 3 2 2 2 3" xfId="21468" xr:uid="{23105C36-403A-4208-9835-FA05518C5168}"/>
    <cellStyle name="20% - Accent3 2 3 2 3 2 2 2 3 2" xfId="43952" xr:uid="{1E12AC7F-CCFC-4F7C-A80E-76B67E8EA56E}"/>
    <cellStyle name="20% - Accent3 2 3 2 3 2 2 2 4" xfId="28961" xr:uid="{43462232-869B-4239-822A-B5AAB369E356}"/>
    <cellStyle name="20% - Accent3 2 3 2 3 2 2 3" xfId="10227" xr:uid="{F3E8B301-31C3-4FE3-B08F-D110F844D477}"/>
    <cellStyle name="20% - Accent3 2 3 2 3 2 2 3 2" xfId="32711" xr:uid="{AF4B68F3-62C4-4C7E-BBBC-43241E8AFDDC}"/>
    <cellStyle name="20% - Accent3 2 3 2 3 2 2 4" xfId="17722" xr:uid="{F9A53491-FE97-42AF-9CC0-292ADCC5F96E}"/>
    <cellStyle name="20% - Accent3 2 3 2 3 2 2 4 2" xfId="40206" xr:uid="{1A31F4DD-F7F1-49D8-85CB-ECA0C03CE541}"/>
    <cellStyle name="20% - Accent3 2 3 2 3 2 2 5" xfId="25215" xr:uid="{70BD2C7E-A0BA-4D1C-9929-BE1A3E3E85CD}"/>
    <cellStyle name="20% - Accent3 2 3 2 3 2 3" xfId="3946" xr:uid="{750C1046-DA0D-4F14-8779-35FDEA0724AE}"/>
    <cellStyle name="20% - Accent3 2 3 2 3 2 3 2" xfId="7708" xr:uid="{2DFBB01D-D07D-4620-B80E-789E8F4A8554}"/>
    <cellStyle name="20% - Accent3 2 3 2 3 2 3 2 2" xfId="15220" xr:uid="{49C7664A-47F2-4A8B-BB7C-6CCCCE2FD37D}"/>
    <cellStyle name="20% - Accent3 2 3 2 3 2 3 2 2 2" xfId="37704" xr:uid="{D25B82B6-9F8E-4573-A1CA-A900EBABEC7F}"/>
    <cellStyle name="20% - Accent3 2 3 2 3 2 3 2 3" xfId="22715" xr:uid="{7334215B-5C2A-4B6E-9B78-1EC92CC29881}"/>
    <cellStyle name="20% - Accent3 2 3 2 3 2 3 2 3 2" xfId="45199" xr:uid="{E2ACC8B2-23C7-4A0F-880E-8456D1AD5207}"/>
    <cellStyle name="20% - Accent3 2 3 2 3 2 3 2 4" xfId="30208" xr:uid="{3544F437-A8D2-4959-8803-B58ADF46D4EA}"/>
    <cellStyle name="20% - Accent3 2 3 2 3 2 3 3" xfId="11474" xr:uid="{CB8FDDDD-8F14-4D4B-AE16-1CE7594C0E91}"/>
    <cellStyle name="20% - Accent3 2 3 2 3 2 3 3 2" xfId="33958" xr:uid="{6E0628CF-A32D-4625-9225-C3D1AF70DF91}"/>
    <cellStyle name="20% - Accent3 2 3 2 3 2 3 4" xfId="18969" xr:uid="{414230A2-6B9D-413D-8357-2AFCCF295F04}"/>
    <cellStyle name="20% - Accent3 2 3 2 3 2 3 4 2" xfId="41453" xr:uid="{C5CAAE14-6569-418C-BE3D-96D802FADB6C}"/>
    <cellStyle name="20% - Accent3 2 3 2 3 2 3 5" xfId="26462" xr:uid="{04A56117-EEB3-4622-9C77-49652C3AD71E}"/>
    <cellStyle name="20% - Accent3 2 3 2 3 2 4" xfId="5214" xr:uid="{ACD83A8E-A6CC-4FCB-8E26-D52379365C0A}"/>
    <cellStyle name="20% - Accent3 2 3 2 3 2 4 2" xfId="12726" xr:uid="{CBCD1122-CEC8-4705-9BBD-C5D9EBF4139C}"/>
    <cellStyle name="20% - Accent3 2 3 2 3 2 4 2 2" xfId="35210" xr:uid="{F7B6C4D3-A92C-4530-BB11-D48E990BDE77}"/>
    <cellStyle name="20% - Accent3 2 3 2 3 2 4 3" xfId="20221" xr:uid="{51DEB8C1-F4CC-4CA8-A7E1-4964D532E214}"/>
    <cellStyle name="20% - Accent3 2 3 2 3 2 4 3 2" xfId="42705" xr:uid="{5FD74841-7BB7-4E60-ABC9-B95F2CC5C78C}"/>
    <cellStyle name="20% - Accent3 2 3 2 3 2 4 4" xfId="27714" xr:uid="{41412928-70F5-4FC0-BA16-4E9C84FEBABF}"/>
    <cellStyle name="20% - Accent3 2 3 2 3 2 5" xfId="8980" xr:uid="{45A61FA3-53BA-4238-A51D-2C027B95C593}"/>
    <cellStyle name="20% - Accent3 2 3 2 3 2 5 2" xfId="31464" xr:uid="{A548042F-324F-49A3-8A7E-DB864D92438A}"/>
    <cellStyle name="20% - Accent3 2 3 2 3 2 6" xfId="16475" xr:uid="{D8F14678-2837-44AA-8338-926C1710E719}"/>
    <cellStyle name="20% - Accent3 2 3 2 3 2 6 2" xfId="38959" xr:uid="{B748BC41-B27A-47FE-A569-0A8FC071BFEE}"/>
    <cellStyle name="20% - Accent3 2 3 2 3 2 7" xfId="23968" xr:uid="{3FFB7A44-AB4F-4556-AC32-C564A6CE8AD4}"/>
    <cellStyle name="20% - Accent3 2 3 2 3 3" xfId="2070" xr:uid="{3FA6D946-112E-45B7-89BC-42A873EFCE60}"/>
    <cellStyle name="20% - Accent3 2 3 2 3 3 2" xfId="5837" xr:uid="{70D8EF53-651B-4EC0-A8C2-6FE5AFA6FF5A}"/>
    <cellStyle name="20% - Accent3 2 3 2 3 3 2 2" xfId="13349" xr:uid="{0F0BACE9-C8C9-496A-ADA4-FDD7319DB238}"/>
    <cellStyle name="20% - Accent3 2 3 2 3 3 2 2 2" xfId="35833" xr:uid="{A918ACD1-72D3-4956-8D31-BF1C865C973D}"/>
    <cellStyle name="20% - Accent3 2 3 2 3 3 2 3" xfId="20844" xr:uid="{23510680-5C4D-489F-9616-B4784728689A}"/>
    <cellStyle name="20% - Accent3 2 3 2 3 3 2 3 2" xfId="43328" xr:uid="{EBE8C89B-FB6D-42CD-A206-F00E78A12FF0}"/>
    <cellStyle name="20% - Accent3 2 3 2 3 3 2 4" xfId="28337" xr:uid="{CB9E12E4-0F46-46D3-A936-2AA9D5C8564D}"/>
    <cellStyle name="20% - Accent3 2 3 2 3 3 3" xfId="9603" xr:uid="{77013F37-F02B-44ED-8C77-E0C11FEB2DFD}"/>
    <cellStyle name="20% - Accent3 2 3 2 3 3 3 2" xfId="32087" xr:uid="{42F1B414-18F6-4018-9199-623F8E533DC1}"/>
    <cellStyle name="20% - Accent3 2 3 2 3 3 4" xfId="17098" xr:uid="{E4C1B543-6826-40D2-AF41-1F89C6A2F935}"/>
    <cellStyle name="20% - Accent3 2 3 2 3 3 4 2" xfId="39582" xr:uid="{82E6666D-67D6-4061-8C37-D576F4F57760}"/>
    <cellStyle name="20% - Accent3 2 3 2 3 3 5" xfId="24591" xr:uid="{BACB911F-A8EC-4F54-B74E-7960138F1B41}"/>
    <cellStyle name="20% - Accent3 2 3 2 3 4" xfId="3322" xr:uid="{58884DA5-C295-4794-88DA-7EEE96DB569D}"/>
    <cellStyle name="20% - Accent3 2 3 2 3 4 2" xfId="7084" xr:uid="{767DC4DB-C623-4CFF-AEC7-499E107EB931}"/>
    <cellStyle name="20% - Accent3 2 3 2 3 4 2 2" xfId="14596" xr:uid="{3D5D28E8-D092-4377-BB44-7C94AF9F555A}"/>
    <cellStyle name="20% - Accent3 2 3 2 3 4 2 2 2" xfId="37080" xr:uid="{5C9DCB10-8C61-4405-9C0B-5D640FB2C5E4}"/>
    <cellStyle name="20% - Accent3 2 3 2 3 4 2 3" xfId="22091" xr:uid="{09EB5A7A-9EA4-45DE-8295-F203871B6B91}"/>
    <cellStyle name="20% - Accent3 2 3 2 3 4 2 3 2" xfId="44575" xr:uid="{5A0BECA5-4A6F-4EAA-868B-5AD964770258}"/>
    <cellStyle name="20% - Accent3 2 3 2 3 4 2 4" xfId="29584" xr:uid="{78A1EF71-884A-4705-9CAC-540FF904608E}"/>
    <cellStyle name="20% - Accent3 2 3 2 3 4 3" xfId="10850" xr:uid="{95C0A044-1F95-4DC5-8050-E52CC4FA2C03}"/>
    <cellStyle name="20% - Accent3 2 3 2 3 4 3 2" xfId="33334" xr:uid="{8CFE1A01-5877-4903-A162-74FC1B7A07E0}"/>
    <cellStyle name="20% - Accent3 2 3 2 3 4 4" xfId="18345" xr:uid="{20D99CF8-54A9-4A21-B77E-760B31CD3B90}"/>
    <cellStyle name="20% - Accent3 2 3 2 3 4 4 2" xfId="40829" xr:uid="{1AA9D089-BE46-477E-9CA5-5FB76D57E2D2}"/>
    <cellStyle name="20% - Accent3 2 3 2 3 4 5" xfId="25838" xr:uid="{EE5A7593-B313-40EA-B51B-15D9194FEAAF}"/>
    <cellStyle name="20% - Accent3 2 3 2 3 5" xfId="4590" xr:uid="{3E373D2E-B42C-4023-A969-4A393E5C90C8}"/>
    <cellStyle name="20% - Accent3 2 3 2 3 5 2" xfId="12102" xr:uid="{92D04E85-E6B9-4CAB-BD4F-10BEB1F36979}"/>
    <cellStyle name="20% - Accent3 2 3 2 3 5 2 2" xfId="34586" xr:uid="{CD440DD6-1CF8-423C-86A6-E80A3CF74E32}"/>
    <cellStyle name="20% - Accent3 2 3 2 3 5 3" xfId="19597" xr:uid="{FBD17731-7580-423A-8578-71B694DC1448}"/>
    <cellStyle name="20% - Accent3 2 3 2 3 5 3 2" xfId="42081" xr:uid="{D5ABDFC1-9556-47C3-A4E7-9B2DD787862B}"/>
    <cellStyle name="20% - Accent3 2 3 2 3 5 4" xfId="27090" xr:uid="{CEFFEEF0-B93E-4E88-958E-8CDEE8FA3A78}"/>
    <cellStyle name="20% - Accent3 2 3 2 3 6" xfId="8356" xr:uid="{55FB5333-67A5-4605-AF4F-D44A8E54C896}"/>
    <cellStyle name="20% - Accent3 2 3 2 3 6 2" xfId="30840" xr:uid="{447E54C4-4891-43CA-8566-47C8737D7FE9}"/>
    <cellStyle name="20% - Accent3 2 3 2 3 7" xfId="15851" xr:uid="{D4D79D74-0233-4FE4-9246-BD2C6122B6CA}"/>
    <cellStyle name="20% - Accent3 2 3 2 3 7 2" xfId="38335" xr:uid="{BF125691-1FB5-4423-97CB-13AE6F509732}"/>
    <cellStyle name="20% - Accent3 2 3 2 3 8" xfId="23344" xr:uid="{7E1D0DAD-2583-4453-904D-60D166C0BFA5}"/>
    <cellStyle name="20% - Accent3 2 3 2 4" xfId="1133" xr:uid="{19BC07EB-B291-4682-B70C-EEEE3087F239}"/>
    <cellStyle name="20% - Accent3 2 3 2 4 2" xfId="2384" xr:uid="{B13CE4AD-E714-49D6-8984-2AC8B368ED94}"/>
    <cellStyle name="20% - Accent3 2 3 2 4 2 2" xfId="6147" xr:uid="{952645BC-0471-494B-9D98-0683568B5558}"/>
    <cellStyle name="20% - Accent3 2 3 2 4 2 2 2" xfId="13659" xr:uid="{050C9BCE-A7B2-46C9-8320-65468B92BD0B}"/>
    <cellStyle name="20% - Accent3 2 3 2 4 2 2 2 2" xfId="36143" xr:uid="{DAF02F3F-E0F7-4056-B6DA-B3E3B8EF755C}"/>
    <cellStyle name="20% - Accent3 2 3 2 4 2 2 3" xfId="21154" xr:uid="{21E69292-5039-45F8-912F-82ADB1358085}"/>
    <cellStyle name="20% - Accent3 2 3 2 4 2 2 3 2" xfId="43638" xr:uid="{1C413AF8-CB8F-4F92-BD33-31EF1DC50D1D}"/>
    <cellStyle name="20% - Accent3 2 3 2 4 2 2 4" xfId="28647" xr:uid="{E3083D79-408D-4900-9FDA-221E82B321EF}"/>
    <cellStyle name="20% - Accent3 2 3 2 4 2 3" xfId="9913" xr:uid="{391AC1FB-AA8A-4598-99DA-3B8187163507}"/>
    <cellStyle name="20% - Accent3 2 3 2 4 2 3 2" xfId="32397" xr:uid="{DED926C1-ED21-4204-9D5A-0511FFE306D1}"/>
    <cellStyle name="20% - Accent3 2 3 2 4 2 4" xfId="17408" xr:uid="{0ACC39C2-5DEB-41FA-A3DD-A9411624C225}"/>
    <cellStyle name="20% - Accent3 2 3 2 4 2 4 2" xfId="39892" xr:uid="{42B18B0E-583D-46EA-AA0D-7C3D8C27C579}"/>
    <cellStyle name="20% - Accent3 2 3 2 4 2 5" xfId="24901" xr:uid="{6F102086-F25E-4628-A13E-44BAAF56FF67}"/>
    <cellStyle name="20% - Accent3 2 3 2 4 3" xfId="3632" xr:uid="{6AA57145-4A1F-4E2E-A42D-CDCCA2C0DDEE}"/>
    <cellStyle name="20% - Accent3 2 3 2 4 3 2" xfId="7394" xr:uid="{0ED45CEB-397B-4EC9-B443-4A6F5C03F488}"/>
    <cellStyle name="20% - Accent3 2 3 2 4 3 2 2" xfId="14906" xr:uid="{0D7763F8-6E65-48FD-82DD-CFBBA6EDA43D}"/>
    <cellStyle name="20% - Accent3 2 3 2 4 3 2 2 2" xfId="37390" xr:uid="{3610732E-CB0C-4061-AD8B-074F6828A25D}"/>
    <cellStyle name="20% - Accent3 2 3 2 4 3 2 3" xfId="22401" xr:uid="{CE414AD9-1964-46FD-B386-E82E236A2ED9}"/>
    <cellStyle name="20% - Accent3 2 3 2 4 3 2 3 2" xfId="44885" xr:uid="{47996AA8-541A-4D13-8B6E-6D10E3C8FC8E}"/>
    <cellStyle name="20% - Accent3 2 3 2 4 3 2 4" xfId="29894" xr:uid="{E967FE63-3E29-40E9-9C6A-2BA5D1BE78C5}"/>
    <cellStyle name="20% - Accent3 2 3 2 4 3 3" xfId="11160" xr:uid="{EFFF1373-DD36-49D7-A4A5-C799D7143BA1}"/>
    <cellStyle name="20% - Accent3 2 3 2 4 3 3 2" xfId="33644" xr:uid="{7653F513-D013-467D-87D0-D9A5AEC6B683}"/>
    <cellStyle name="20% - Accent3 2 3 2 4 3 4" xfId="18655" xr:uid="{AD93680B-5974-4F2B-A9CE-67BC1E500E3D}"/>
    <cellStyle name="20% - Accent3 2 3 2 4 3 4 2" xfId="41139" xr:uid="{91C14589-2686-42AC-9DBE-CD1DA012AB1A}"/>
    <cellStyle name="20% - Accent3 2 3 2 4 3 5" xfId="26148" xr:uid="{7F1355C2-EB0C-4025-B8D5-3DA6B61870AA}"/>
    <cellStyle name="20% - Accent3 2 3 2 4 4" xfId="4900" xr:uid="{1DB11944-5882-4331-BC05-E0007D723ABE}"/>
    <cellStyle name="20% - Accent3 2 3 2 4 4 2" xfId="12412" xr:uid="{6E766AFF-D0F3-4391-B66B-99BA03B1C6D9}"/>
    <cellStyle name="20% - Accent3 2 3 2 4 4 2 2" xfId="34896" xr:uid="{6303E2E3-8E92-4630-89F8-39E0F9ABFD39}"/>
    <cellStyle name="20% - Accent3 2 3 2 4 4 3" xfId="19907" xr:uid="{EC23CD06-A825-49A9-9D70-7810F2A54069}"/>
    <cellStyle name="20% - Accent3 2 3 2 4 4 3 2" xfId="42391" xr:uid="{031F1426-E825-4F51-BAA4-6CC1A54478B3}"/>
    <cellStyle name="20% - Accent3 2 3 2 4 4 4" xfId="27400" xr:uid="{2D058DD9-5880-4C5A-ACFD-CA8C6F57679E}"/>
    <cellStyle name="20% - Accent3 2 3 2 4 5" xfId="8666" xr:uid="{F867CEE6-6518-4C9E-A486-9A5959259E10}"/>
    <cellStyle name="20% - Accent3 2 3 2 4 5 2" xfId="31150" xr:uid="{13963C11-65F6-4616-AD14-DB8C16E7BC0A}"/>
    <cellStyle name="20% - Accent3 2 3 2 4 6" xfId="16161" xr:uid="{C923FEDB-7CDD-4DA3-9BD5-525C836D315D}"/>
    <cellStyle name="20% - Accent3 2 3 2 4 6 2" xfId="38645" xr:uid="{185BB771-0B30-4E3C-B63D-A8675D7C0DBE}"/>
    <cellStyle name="20% - Accent3 2 3 2 4 7" xfId="23654" xr:uid="{D34541EA-13CD-4BD2-8E1A-60EA2D69D70F}"/>
    <cellStyle name="20% - Accent3 2 3 2 5" xfId="1756" xr:uid="{40493B54-E6E9-4CA2-B669-2270DA6CC781}"/>
    <cellStyle name="20% - Accent3 2 3 2 5 2" xfId="5523" xr:uid="{607C99A4-781B-438E-B918-DA5127D29D36}"/>
    <cellStyle name="20% - Accent3 2 3 2 5 2 2" xfId="13035" xr:uid="{87C6ED50-92C7-4D9F-8428-9356FEF60F51}"/>
    <cellStyle name="20% - Accent3 2 3 2 5 2 2 2" xfId="35519" xr:uid="{90DD1D46-5FCB-4D00-A9CC-AEA3E255C492}"/>
    <cellStyle name="20% - Accent3 2 3 2 5 2 3" xfId="20530" xr:uid="{04BD4DFC-CCD1-49D1-9246-5839A9630AC6}"/>
    <cellStyle name="20% - Accent3 2 3 2 5 2 3 2" xfId="43014" xr:uid="{7E3E06D1-DBDA-4DB2-BD3E-B4F5937EF814}"/>
    <cellStyle name="20% - Accent3 2 3 2 5 2 4" xfId="28023" xr:uid="{3AC999E1-ECB4-4ED2-8633-3ED35C30FFE3}"/>
    <cellStyle name="20% - Accent3 2 3 2 5 3" xfId="9289" xr:uid="{C0583004-DA49-43C9-AF47-195AD269BA58}"/>
    <cellStyle name="20% - Accent3 2 3 2 5 3 2" xfId="31773" xr:uid="{8F469E7E-20AE-484F-83FC-8833B4776EDD}"/>
    <cellStyle name="20% - Accent3 2 3 2 5 4" xfId="16784" xr:uid="{F7F56450-CDBE-4161-A94C-4D18AE0818E8}"/>
    <cellStyle name="20% - Accent3 2 3 2 5 4 2" xfId="39268" xr:uid="{6EAC6A61-219B-4395-BE6A-A173212A1BE4}"/>
    <cellStyle name="20% - Accent3 2 3 2 5 5" xfId="24277" xr:uid="{19D7C40F-7123-473B-8B56-55A97643E4C2}"/>
    <cellStyle name="20% - Accent3 2 3 2 6" xfId="3008" xr:uid="{700B7D88-2866-40BF-8BEB-38DC9EEE22E2}"/>
    <cellStyle name="20% - Accent3 2 3 2 6 2" xfId="6770" xr:uid="{5D453111-A4CF-43AF-9175-17E003648D67}"/>
    <cellStyle name="20% - Accent3 2 3 2 6 2 2" xfId="14282" xr:uid="{D5F05F8C-355C-48C8-B79D-A9C5EB877A32}"/>
    <cellStyle name="20% - Accent3 2 3 2 6 2 2 2" xfId="36766" xr:uid="{46C13E23-6455-4827-8DB8-87CE927DF13A}"/>
    <cellStyle name="20% - Accent3 2 3 2 6 2 3" xfId="21777" xr:uid="{A45BBEEB-3709-4D90-ABC3-2F282EE1D7D0}"/>
    <cellStyle name="20% - Accent3 2 3 2 6 2 3 2" xfId="44261" xr:uid="{29DC69E0-6925-42D5-90D4-4EA8F0641A44}"/>
    <cellStyle name="20% - Accent3 2 3 2 6 2 4" xfId="29270" xr:uid="{F7373B55-D778-409D-9661-7707BDD03BDC}"/>
    <cellStyle name="20% - Accent3 2 3 2 6 3" xfId="10536" xr:uid="{33223FEE-8DC1-44B2-A5B3-C9FEED9B374F}"/>
    <cellStyle name="20% - Accent3 2 3 2 6 3 2" xfId="33020" xr:uid="{F62BAE46-BE04-4673-9774-5D64559DAD9E}"/>
    <cellStyle name="20% - Accent3 2 3 2 6 4" xfId="18031" xr:uid="{2D4E4A1D-2133-4442-BD91-CAFF9EA0158E}"/>
    <cellStyle name="20% - Accent3 2 3 2 6 4 2" xfId="40515" xr:uid="{961C0389-6780-4D48-B226-97634C818612}"/>
    <cellStyle name="20% - Accent3 2 3 2 6 5" xfId="25524" xr:uid="{53EE808C-6D7F-443A-BBE9-6CD97669264E}"/>
    <cellStyle name="20% - Accent3 2 3 2 7" xfId="4276" xr:uid="{7B655367-6E05-423F-A541-AEB67464A570}"/>
    <cellStyle name="20% - Accent3 2 3 2 7 2" xfId="11788" xr:uid="{73ECF730-3B07-4465-BBBB-EAB2DE3DFE9B}"/>
    <cellStyle name="20% - Accent3 2 3 2 7 2 2" xfId="34272" xr:uid="{5D95683A-BF6A-4F8D-8FB3-DCD071CA4A04}"/>
    <cellStyle name="20% - Accent3 2 3 2 7 3" xfId="19283" xr:uid="{C307E182-157D-4E5F-8054-1FC873309307}"/>
    <cellStyle name="20% - Accent3 2 3 2 7 3 2" xfId="41767" xr:uid="{648FA35D-3861-4A8C-8D13-16CAD6D92659}"/>
    <cellStyle name="20% - Accent3 2 3 2 7 4" xfId="26776" xr:uid="{AD9D83D8-546D-4670-943D-9DA5D0A6059F}"/>
    <cellStyle name="20% - Accent3 2 3 2 8" xfId="8042" xr:uid="{F9C80538-0714-49A7-AF90-974400E3F08C}"/>
    <cellStyle name="20% - Accent3 2 3 2 8 2" xfId="30526" xr:uid="{FCCA6DA3-CE9C-45CD-B94A-ADB99C49767D}"/>
    <cellStyle name="20% - Accent3 2 3 2 9" xfId="15537" xr:uid="{9DB57DE7-0DC7-4EB8-9342-49948273CA39}"/>
    <cellStyle name="20% - Accent3 2 3 2 9 2" xfId="38021" xr:uid="{77AFDC8B-4A40-4814-9E6D-22A076A215EF}"/>
    <cellStyle name="20% - Accent3 2 3 3" xfId="538" xr:uid="{9CC02C59-53BB-4E90-983C-EBA27044CD5A}"/>
    <cellStyle name="20% - Accent3 2 3 3 2" xfId="883" xr:uid="{1C7C7860-190A-4705-B359-12CA278612BA}"/>
    <cellStyle name="20% - Accent3 2 3 3 2 2" xfId="1523" xr:uid="{7E55298F-4E81-40BC-B2F5-6DBCECFDAE6A}"/>
    <cellStyle name="20% - Accent3 2 3 3 2 2 2" xfId="2774" xr:uid="{7B2D7320-17D4-4B8E-9EE9-8B5DFD0AE26A}"/>
    <cellStyle name="20% - Accent3 2 3 3 2 2 2 2" xfId="6537" xr:uid="{6598BCFA-016F-45CE-B8FD-F86833D12B09}"/>
    <cellStyle name="20% - Accent3 2 3 3 2 2 2 2 2" xfId="14049" xr:uid="{43391176-B625-4406-B251-7349C386E918}"/>
    <cellStyle name="20% - Accent3 2 3 3 2 2 2 2 2 2" xfId="36533" xr:uid="{C2121326-9CD8-40ED-AC86-B12D20400E7B}"/>
    <cellStyle name="20% - Accent3 2 3 3 2 2 2 2 3" xfId="21544" xr:uid="{4144D682-1FBA-4091-AD5C-8EDD070AB507}"/>
    <cellStyle name="20% - Accent3 2 3 3 2 2 2 2 3 2" xfId="44028" xr:uid="{15E9DDDC-6540-4F7C-9908-335819CB699E}"/>
    <cellStyle name="20% - Accent3 2 3 3 2 2 2 2 4" xfId="29037" xr:uid="{652ACD37-6FEC-4722-9A31-1B57AE24825C}"/>
    <cellStyle name="20% - Accent3 2 3 3 2 2 2 3" xfId="10303" xr:uid="{EAF037E8-FC33-4908-9B4F-6547D3EEA898}"/>
    <cellStyle name="20% - Accent3 2 3 3 2 2 2 3 2" xfId="32787" xr:uid="{410D4B6D-E4D4-4BD9-82E7-A01FE105AF79}"/>
    <cellStyle name="20% - Accent3 2 3 3 2 2 2 4" xfId="17798" xr:uid="{A1BD3AA0-84DD-40BF-9CCB-5D5185071E81}"/>
    <cellStyle name="20% - Accent3 2 3 3 2 2 2 4 2" xfId="40282" xr:uid="{CEA08C1A-362E-4A04-9415-296FC7F31FFD}"/>
    <cellStyle name="20% - Accent3 2 3 3 2 2 2 5" xfId="25291" xr:uid="{F34E44CA-7AA5-4D8C-804E-44688E0984E9}"/>
    <cellStyle name="20% - Accent3 2 3 3 2 2 3" xfId="4022" xr:uid="{1D1DF5E2-E96A-4368-A81E-B783362B8AF6}"/>
    <cellStyle name="20% - Accent3 2 3 3 2 2 3 2" xfId="7784" xr:uid="{14EA8DF5-CE8E-4BFA-A6BF-F28F4B467A5E}"/>
    <cellStyle name="20% - Accent3 2 3 3 2 2 3 2 2" xfId="15296" xr:uid="{AB42B0AA-0414-4CD2-A9BF-131FF5249ACD}"/>
    <cellStyle name="20% - Accent3 2 3 3 2 2 3 2 2 2" xfId="37780" xr:uid="{11102533-4214-4A65-991A-EF583C33C345}"/>
    <cellStyle name="20% - Accent3 2 3 3 2 2 3 2 3" xfId="22791" xr:uid="{D6FB284E-C8E2-4D87-946A-0F4C11E19987}"/>
    <cellStyle name="20% - Accent3 2 3 3 2 2 3 2 3 2" xfId="45275" xr:uid="{350A855B-2C5A-447F-8447-769BB7AAAEF7}"/>
    <cellStyle name="20% - Accent3 2 3 3 2 2 3 2 4" xfId="30284" xr:uid="{7A57D5D4-5993-4D5B-A30D-1F0EB5B84963}"/>
    <cellStyle name="20% - Accent3 2 3 3 2 2 3 3" xfId="11550" xr:uid="{B0E68C13-E470-456D-9202-BE36D6B0C75B}"/>
    <cellStyle name="20% - Accent3 2 3 3 2 2 3 3 2" xfId="34034" xr:uid="{4A4245A2-A8B4-4EF4-8623-C0487E459685}"/>
    <cellStyle name="20% - Accent3 2 3 3 2 2 3 4" xfId="19045" xr:uid="{767DB278-B007-498B-95F9-E6C491EF70DC}"/>
    <cellStyle name="20% - Accent3 2 3 3 2 2 3 4 2" xfId="41529" xr:uid="{4AEFDABA-7324-44DC-B7A3-6DC116AEACE8}"/>
    <cellStyle name="20% - Accent3 2 3 3 2 2 3 5" xfId="26538" xr:uid="{468CBE76-48BA-4C47-8B85-C40E9861B651}"/>
    <cellStyle name="20% - Accent3 2 3 3 2 2 4" xfId="5290" xr:uid="{0BAAB92C-6298-430E-A40B-29B23CD01B08}"/>
    <cellStyle name="20% - Accent3 2 3 3 2 2 4 2" xfId="12802" xr:uid="{0AD0F277-C155-4C79-8330-68EDFFFBAFA1}"/>
    <cellStyle name="20% - Accent3 2 3 3 2 2 4 2 2" xfId="35286" xr:uid="{A4F0887C-E008-4D35-AE89-AE0099A135F3}"/>
    <cellStyle name="20% - Accent3 2 3 3 2 2 4 3" xfId="20297" xr:uid="{9DD6B8F3-EE16-4390-87FF-E02B206D24E0}"/>
    <cellStyle name="20% - Accent3 2 3 3 2 2 4 3 2" xfId="42781" xr:uid="{6804C8DF-19B3-4BAA-ABEF-A62E0ACDB314}"/>
    <cellStyle name="20% - Accent3 2 3 3 2 2 4 4" xfId="27790" xr:uid="{20B56705-5249-4D16-950C-1CCE3B797FA1}"/>
    <cellStyle name="20% - Accent3 2 3 3 2 2 5" xfId="9056" xr:uid="{E980F9FB-9974-4E83-A626-E48630C5276D}"/>
    <cellStyle name="20% - Accent3 2 3 3 2 2 5 2" xfId="31540" xr:uid="{89BDA486-9FC7-41A8-92EC-9F82571F7EDF}"/>
    <cellStyle name="20% - Accent3 2 3 3 2 2 6" xfId="16551" xr:uid="{767D8A54-BF8C-4EA5-8112-146FCAB09879}"/>
    <cellStyle name="20% - Accent3 2 3 3 2 2 6 2" xfId="39035" xr:uid="{279BFE92-4EB7-4808-B82F-FCE9CC4A1233}"/>
    <cellStyle name="20% - Accent3 2 3 3 2 2 7" xfId="24044" xr:uid="{FCAF80FF-CECB-4A72-A821-2E030EE65811}"/>
    <cellStyle name="20% - Accent3 2 3 3 2 3" xfId="2146" xr:uid="{1DBA81A2-406D-4EF3-84A0-3F0BEA1ACF67}"/>
    <cellStyle name="20% - Accent3 2 3 3 2 3 2" xfId="5913" xr:uid="{DA3B3D93-4179-4466-8204-32EEDF50C0C8}"/>
    <cellStyle name="20% - Accent3 2 3 3 2 3 2 2" xfId="13425" xr:uid="{2DFF7892-D222-443B-8311-0B83660E98E4}"/>
    <cellStyle name="20% - Accent3 2 3 3 2 3 2 2 2" xfId="35909" xr:uid="{B45112E4-F228-40DE-9AF3-B5E209FF7E2A}"/>
    <cellStyle name="20% - Accent3 2 3 3 2 3 2 3" xfId="20920" xr:uid="{E200A059-AFC9-41B1-A1ED-DC18E0C84758}"/>
    <cellStyle name="20% - Accent3 2 3 3 2 3 2 3 2" xfId="43404" xr:uid="{11D0E44F-BF38-4AD7-82FA-0A136E6700B4}"/>
    <cellStyle name="20% - Accent3 2 3 3 2 3 2 4" xfId="28413" xr:uid="{7484D726-65E4-4EFC-A4BC-9E7D999190C8}"/>
    <cellStyle name="20% - Accent3 2 3 3 2 3 3" xfId="9679" xr:uid="{DB9766C3-CEB6-4AA5-95AE-BE8994C75AA6}"/>
    <cellStyle name="20% - Accent3 2 3 3 2 3 3 2" xfId="32163" xr:uid="{B17C5FBA-05BA-44FC-B2E3-8E38E94CC10C}"/>
    <cellStyle name="20% - Accent3 2 3 3 2 3 4" xfId="17174" xr:uid="{0CD3ECEB-6C21-42E1-8645-CC2448AF699F}"/>
    <cellStyle name="20% - Accent3 2 3 3 2 3 4 2" xfId="39658" xr:uid="{0C41BBE9-D506-48B7-90F7-612130AB1F20}"/>
    <cellStyle name="20% - Accent3 2 3 3 2 3 5" xfId="24667" xr:uid="{35F3D356-684B-49C6-90FC-164505492B5D}"/>
    <cellStyle name="20% - Accent3 2 3 3 2 4" xfId="3398" xr:uid="{B924BC08-4834-4666-BE11-626C0AD0A727}"/>
    <cellStyle name="20% - Accent3 2 3 3 2 4 2" xfId="7160" xr:uid="{BF1562A9-CC81-4E7D-B300-207509AA4BCF}"/>
    <cellStyle name="20% - Accent3 2 3 3 2 4 2 2" xfId="14672" xr:uid="{2AF89460-8922-44AC-AFE3-FD7D8B58ECEA}"/>
    <cellStyle name="20% - Accent3 2 3 3 2 4 2 2 2" xfId="37156" xr:uid="{70AE3F4B-7C9F-4D52-A6A4-76E9D6A78B0C}"/>
    <cellStyle name="20% - Accent3 2 3 3 2 4 2 3" xfId="22167" xr:uid="{3308FD0C-1FAA-416D-93B9-4D160283EEA7}"/>
    <cellStyle name="20% - Accent3 2 3 3 2 4 2 3 2" xfId="44651" xr:uid="{059DAEFD-6C6D-4F44-966B-D666129C400A}"/>
    <cellStyle name="20% - Accent3 2 3 3 2 4 2 4" xfId="29660" xr:uid="{DBD9261C-C3C3-4A6A-A30B-55CF4A0BAE9F}"/>
    <cellStyle name="20% - Accent3 2 3 3 2 4 3" xfId="10926" xr:uid="{BECB99E1-3286-4300-8643-B5A78FEE6BBB}"/>
    <cellStyle name="20% - Accent3 2 3 3 2 4 3 2" xfId="33410" xr:uid="{96344374-DDC8-4C4B-AA40-95DB8A2252BF}"/>
    <cellStyle name="20% - Accent3 2 3 3 2 4 4" xfId="18421" xr:uid="{177B4864-09D2-40FD-9D7B-0FA424A104C8}"/>
    <cellStyle name="20% - Accent3 2 3 3 2 4 4 2" xfId="40905" xr:uid="{65317F84-EE7E-4D21-BAA3-DDEE794C3D59}"/>
    <cellStyle name="20% - Accent3 2 3 3 2 4 5" xfId="25914" xr:uid="{BEA26CD5-66C9-487C-9529-B56F41579E2F}"/>
    <cellStyle name="20% - Accent3 2 3 3 2 5" xfId="4666" xr:uid="{A18A6D03-5024-4623-907B-2B722CC71BAB}"/>
    <cellStyle name="20% - Accent3 2 3 3 2 5 2" xfId="12178" xr:uid="{429F2A4E-269E-459E-968B-F54C03C3F908}"/>
    <cellStyle name="20% - Accent3 2 3 3 2 5 2 2" xfId="34662" xr:uid="{8A82715C-1DA3-4DEF-BAAA-2C8C5542CF9B}"/>
    <cellStyle name="20% - Accent3 2 3 3 2 5 3" xfId="19673" xr:uid="{7E265DED-C339-4457-8D3B-90560CD2F30A}"/>
    <cellStyle name="20% - Accent3 2 3 3 2 5 3 2" xfId="42157" xr:uid="{E9DE46FE-CF28-45E9-B90E-CEF355E2784E}"/>
    <cellStyle name="20% - Accent3 2 3 3 2 5 4" xfId="27166" xr:uid="{C5850FEB-150B-4CD3-BC4D-06826E3080C1}"/>
    <cellStyle name="20% - Accent3 2 3 3 2 6" xfId="8432" xr:uid="{0EEC08A8-E5D5-42F4-9467-76F917BD4AB5}"/>
    <cellStyle name="20% - Accent3 2 3 3 2 6 2" xfId="30916" xr:uid="{AF252579-6389-4A44-9799-895F1738B3F3}"/>
    <cellStyle name="20% - Accent3 2 3 3 2 7" xfId="15927" xr:uid="{AE6CE8EB-50B2-43C9-ABD6-965F854F6AEA}"/>
    <cellStyle name="20% - Accent3 2 3 3 2 7 2" xfId="38411" xr:uid="{5A3EEAD6-3546-4D2B-9210-076F66538C08}"/>
    <cellStyle name="20% - Accent3 2 3 3 2 8" xfId="23420" xr:uid="{02DDFB7A-B9BF-447C-A74E-A92CDC0C0119}"/>
    <cellStyle name="20% - Accent3 2 3 3 3" xfId="1209" xr:uid="{CE53DE80-D63F-44B2-BEF9-E1BA787D3BF3}"/>
    <cellStyle name="20% - Accent3 2 3 3 3 2" xfId="2460" xr:uid="{DDDDA5A9-D0AF-4C7E-A4A4-1781F5F6B6EE}"/>
    <cellStyle name="20% - Accent3 2 3 3 3 2 2" xfId="6223" xr:uid="{828E872C-6097-43BC-B28A-6D369DD9DE52}"/>
    <cellStyle name="20% - Accent3 2 3 3 3 2 2 2" xfId="13735" xr:uid="{41CEA651-9627-4DE5-9F31-CE66B0A1EE39}"/>
    <cellStyle name="20% - Accent3 2 3 3 3 2 2 2 2" xfId="36219" xr:uid="{FBC1A0D6-7D3C-489D-85C4-C9A033C197AA}"/>
    <cellStyle name="20% - Accent3 2 3 3 3 2 2 3" xfId="21230" xr:uid="{EE91F980-3DED-4FCC-9028-D2FDC25E6EE4}"/>
    <cellStyle name="20% - Accent3 2 3 3 3 2 2 3 2" xfId="43714" xr:uid="{83AE0DA9-37A2-41CF-BFB7-E1B42FA0DCEE}"/>
    <cellStyle name="20% - Accent3 2 3 3 3 2 2 4" xfId="28723" xr:uid="{D16F0916-FFA9-42BC-95D4-5982E8650071}"/>
    <cellStyle name="20% - Accent3 2 3 3 3 2 3" xfId="9989" xr:uid="{12B7E9F8-6A4C-4157-AB21-059506E2D48B}"/>
    <cellStyle name="20% - Accent3 2 3 3 3 2 3 2" xfId="32473" xr:uid="{476DA92D-5DAB-49D4-86C4-6E1C73BF1D47}"/>
    <cellStyle name="20% - Accent3 2 3 3 3 2 4" xfId="17484" xr:uid="{5BDCFA1E-A830-44AC-8EFE-95040B893AAA}"/>
    <cellStyle name="20% - Accent3 2 3 3 3 2 4 2" xfId="39968" xr:uid="{15BDDB15-0DAC-4BB4-B8A5-F67FB8788C3E}"/>
    <cellStyle name="20% - Accent3 2 3 3 3 2 5" xfId="24977" xr:uid="{964145DD-81EF-4E70-A558-5BD87D4D41EA}"/>
    <cellStyle name="20% - Accent3 2 3 3 3 3" xfId="3708" xr:uid="{5D355CF2-D8E7-4EBC-8FD8-A5150B73AD6C}"/>
    <cellStyle name="20% - Accent3 2 3 3 3 3 2" xfId="7470" xr:uid="{2E2AF3BB-9A45-4D24-BE0B-4BF5B6987607}"/>
    <cellStyle name="20% - Accent3 2 3 3 3 3 2 2" xfId="14982" xr:uid="{5CD2FE03-2975-4B78-ABB1-928EF12D7427}"/>
    <cellStyle name="20% - Accent3 2 3 3 3 3 2 2 2" xfId="37466" xr:uid="{10F15F8B-78D0-4B7A-9719-D62F879388DB}"/>
    <cellStyle name="20% - Accent3 2 3 3 3 3 2 3" xfId="22477" xr:uid="{67153758-B6CF-49B9-8DA5-3FC50EB83144}"/>
    <cellStyle name="20% - Accent3 2 3 3 3 3 2 3 2" xfId="44961" xr:uid="{89A87184-6AD8-4187-950B-BB1AD0DBAE81}"/>
    <cellStyle name="20% - Accent3 2 3 3 3 3 2 4" xfId="29970" xr:uid="{8ABCCA0E-4100-4DF6-9FAE-3A8A4FE54620}"/>
    <cellStyle name="20% - Accent3 2 3 3 3 3 3" xfId="11236" xr:uid="{BA4ECA9A-DC9B-421D-8CCB-839CD838B9A4}"/>
    <cellStyle name="20% - Accent3 2 3 3 3 3 3 2" xfId="33720" xr:uid="{1148CC52-9350-4603-977B-6E2A487EF0E2}"/>
    <cellStyle name="20% - Accent3 2 3 3 3 3 4" xfId="18731" xr:uid="{3C117A5E-ECC5-4FD0-AF85-D4A8A9FC993B}"/>
    <cellStyle name="20% - Accent3 2 3 3 3 3 4 2" xfId="41215" xr:uid="{FD9F1ABF-CF77-46B7-B200-00D075E4730D}"/>
    <cellStyle name="20% - Accent3 2 3 3 3 3 5" xfId="26224" xr:uid="{4C7892AA-6F43-4BCE-AFB7-674216C61FC7}"/>
    <cellStyle name="20% - Accent3 2 3 3 3 4" xfId="4976" xr:uid="{EC716EC2-F0BE-445A-A947-D385A77841F1}"/>
    <cellStyle name="20% - Accent3 2 3 3 3 4 2" xfId="12488" xr:uid="{4D8CCB2B-CD6C-4E97-A1EF-9E8D45123622}"/>
    <cellStyle name="20% - Accent3 2 3 3 3 4 2 2" xfId="34972" xr:uid="{856AD6CE-5175-4674-BD8D-D030398A8644}"/>
    <cellStyle name="20% - Accent3 2 3 3 3 4 3" xfId="19983" xr:uid="{CA92720E-20C6-48CD-8EDD-7EBEDB2543C4}"/>
    <cellStyle name="20% - Accent3 2 3 3 3 4 3 2" xfId="42467" xr:uid="{6B890ED8-45AB-48C3-8ACC-EEF824DD2EFE}"/>
    <cellStyle name="20% - Accent3 2 3 3 3 4 4" xfId="27476" xr:uid="{AA5FF1FE-324E-4FAF-B7BF-806F5C944D25}"/>
    <cellStyle name="20% - Accent3 2 3 3 3 5" xfId="8742" xr:uid="{4FF34F0C-E2E3-4D69-A682-8871B12C303F}"/>
    <cellStyle name="20% - Accent3 2 3 3 3 5 2" xfId="31226" xr:uid="{7E3DD9B2-6463-44EB-B127-B143CEF5EDB8}"/>
    <cellStyle name="20% - Accent3 2 3 3 3 6" xfId="16237" xr:uid="{C1769B0D-1798-45D0-9AA8-A822243D1CF7}"/>
    <cellStyle name="20% - Accent3 2 3 3 3 6 2" xfId="38721" xr:uid="{8B63E048-1837-43F2-A749-2DBAE45D0467}"/>
    <cellStyle name="20% - Accent3 2 3 3 3 7" xfId="23730" xr:uid="{38E4488E-993B-4CA1-9E23-F8347D4056AB}"/>
    <cellStyle name="20% - Accent3 2 3 3 4" xfId="1832" xr:uid="{1237440C-FF8B-43C4-A917-02792E8CB3D2}"/>
    <cellStyle name="20% - Accent3 2 3 3 4 2" xfId="5599" xr:uid="{53C07780-08D8-49D2-967C-B341B3C6D1C0}"/>
    <cellStyle name="20% - Accent3 2 3 3 4 2 2" xfId="13111" xr:uid="{E0DD3442-127E-4AFB-BF55-63FFE0886B90}"/>
    <cellStyle name="20% - Accent3 2 3 3 4 2 2 2" xfId="35595" xr:uid="{7300D92C-F344-433B-85E4-5E12890DA4F5}"/>
    <cellStyle name="20% - Accent3 2 3 3 4 2 3" xfId="20606" xr:uid="{08C31E1C-202F-4237-9EF9-0390761662C7}"/>
    <cellStyle name="20% - Accent3 2 3 3 4 2 3 2" xfId="43090" xr:uid="{C6B77BE7-7CF7-4AEF-8729-8C801AD47ABD}"/>
    <cellStyle name="20% - Accent3 2 3 3 4 2 4" xfId="28099" xr:uid="{8C652643-6841-4246-83A8-99F76D508124}"/>
    <cellStyle name="20% - Accent3 2 3 3 4 3" xfId="9365" xr:uid="{0DD98D60-0FD4-4D91-863F-55E638196AD0}"/>
    <cellStyle name="20% - Accent3 2 3 3 4 3 2" xfId="31849" xr:uid="{3D213DF0-6C83-4F9D-95AC-D74414402E5A}"/>
    <cellStyle name="20% - Accent3 2 3 3 4 4" xfId="16860" xr:uid="{8A225B1D-4D7B-4499-A35F-90485B7CF33D}"/>
    <cellStyle name="20% - Accent3 2 3 3 4 4 2" xfId="39344" xr:uid="{B77A3279-CB27-4D46-9301-6EC77D377BA3}"/>
    <cellStyle name="20% - Accent3 2 3 3 4 5" xfId="24353" xr:uid="{206F1C72-230E-4938-BA7E-F7AEE351A014}"/>
    <cellStyle name="20% - Accent3 2 3 3 5" xfId="3084" xr:uid="{91EDB705-00CB-4D35-BCE5-A2683130A500}"/>
    <cellStyle name="20% - Accent3 2 3 3 5 2" xfId="6846" xr:uid="{C71188C0-0242-497C-B41D-788CCB1FFBD8}"/>
    <cellStyle name="20% - Accent3 2 3 3 5 2 2" xfId="14358" xr:uid="{FB338800-D61A-43E5-A8AF-3E3D76C1895A}"/>
    <cellStyle name="20% - Accent3 2 3 3 5 2 2 2" xfId="36842" xr:uid="{3FE3EC24-8CCE-450C-A64C-833DB39C1A5B}"/>
    <cellStyle name="20% - Accent3 2 3 3 5 2 3" xfId="21853" xr:uid="{FEF9ED5D-8732-40CC-80A6-6A56EA645E86}"/>
    <cellStyle name="20% - Accent3 2 3 3 5 2 3 2" xfId="44337" xr:uid="{4A26BC5F-930F-4BE7-B88B-42B1BB3709F8}"/>
    <cellStyle name="20% - Accent3 2 3 3 5 2 4" xfId="29346" xr:uid="{32943620-AEFE-457A-87B6-993A3757F090}"/>
    <cellStyle name="20% - Accent3 2 3 3 5 3" xfId="10612" xr:uid="{82295E38-EDF7-430F-B1BE-E57F579E06FE}"/>
    <cellStyle name="20% - Accent3 2 3 3 5 3 2" xfId="33096" xr:uid="{5B7D3CD4-2473-4C8A-98D7-455D625BEAAD}"/>
    <cellStyle name="20% - Accent3 2 3 3 5 4" xfId="18107" xr:uid="{D6C32D4F-961C-42D6-A6D8-7E3956184E54}"/>
    <cellStyle name="20% - Accent3 2 3 3 5 4 2" xfId="40591" xr:uid="{11C48B7F-AAD7-4E53-9D11-4AB1E552D88F}"/>
    <cellStyle name="20% - Accent3 2 3 3 5 5" xfId="25600" xr:uid="{D65D4A73-666A-48EF-AAD9-C7BD50BBD4A5}"/>
    <cellStyle name="20% - Accent3 2 3 3 6" xfId="4352" xr:uid="{EF82EA64-8DD7-46CE-89F6-22F825AF16A5}"/>
    <cellStyle name="20% - Accent3 2 3 3 6 2" xfId="11864" xr:uid="{4777F0D3-7721-4D87-ADE4-5C28BCF974F7}"/>
    <cellStyle name="20% - Accent3 2 3 3 6 2 2" xfId="34348" xr:uid="{C27CF59A-A1B3-42B2-99CF-811DC6F1104E}"/>
    <cellStyle name="20% - Accent3 2 3 3 6 3" xfId="19359" xr:uid="{6042F7F1-AA42-411C-B029-249E45DC505E}"/>
    <cellStyle name="20% - Accent3 2 3 3 6 3 2" xfId="41843" xr:uid="{CFDF51E6-3ABC-4178-B98C-E0161F72B0A8}"/>
    <cellStyle name="20% - Accent3 2 3 3 6 4" xfId="26852" xr:uid="{52EFF89E-6048-4DE9-9018-728FA9A7D01D}"/>
    <cellStyle name="20% - Accent3 2 3 3 7" xfId="8118" xr:uid="{3CB4882A-E7F9-4CE4-A38E-C7504DD0412B}"/>
    <cellStyle name="20% - Accent3 2 3 3 7 2" xfId="30602" xr:uid="{17FDC4DC-8CAE-4854-AC91-DF8A2D704720}"/>
    <cellStyle name="20% - Accent3 2 3 3 8" xfId="15613" xr:uid="{00EEF82D-2580-4B86-B8CE-4988319FD4C7}"/>
    <cellStyle name="20% - Accent3 2 3 3 8 2" xfId="38097" xr:uid="{971F0FED-C132-447D-83DD-B9FE48D56020}"/>
    <cellStyle name="20% - Accent3 2 3 3 9" xfId="23106" xr:uid="{916CCEA4-E7EF-41EF-8E4F-A9C5134EC6C6}"/>
    <cellStyle name="20% - Accent3 2 3 4" xfId="724" xr:uid="{179B61A4-520C-48EC-98A7-24FED65E4B65}"/>
    <cellStyle name="20% - Accent3 2 3 4 2" xfId="1368" xr:uid="{7A420A2A-5EF3-4FA2-92E1-115858D5659C}"/>
    <cellStyle name="20% - Accent3 2 3 4 2 2" xfId="2619" xr:uid="{A1685139-3DB6-48BA-BE30-95BEDF209EC0}"/>
    <cellStyle name="20% - Accent3 2 3 4 2 2 2" xfId="6382" xr:uid="{D0DB6E47-7468-4268-8EA6-C46F76D9F02B}"/>
    <cellStyle name="20% - Accent3 2 3 4 2 2 2 2" xfId="13894" xr:uid="{CF0FDD7D-3402-4C21-AA5D-E091B0BCD959}"/>
    <cellStyle name="20% - Accent3 2 3 4 2 2 2 2 2" xfId="36378" xr:uid="{1954D940-4B20-40DF-BADD-097D3F34ABCB}"/>
    <cellStyle name="20% - Accent3 2 3 4 2 2 2 3" xfId="21389" xr:uid="{424B40FE-6AE1-4B8C-B001-F239E31BAF50}"/>
    <cellStyle name="20% - Accent3 2 3 4 2 2 2 3 2" xfId="43873" xr:uid="{B8AEEC16-B184-42DB-837D-60B88E1DB24F}"/>
    <cellStyle name="20% - Accent3 2 3 4 2 2 2 4" xfId="28882" xr:uid="{F0154C15-1410-4E1D-A20D-DF8066F2F5F0}"/>
    <cellStyle name="20% - Accent3 2 3 4 2 2 3" xfId="10148" xr:uid="{E7B69165-1CAC-4734-8B51-22026B306AC4}"/>
    <cellStyle name="20% - Accent3 2 3 4 2 2 3 2" xfId="32632" xr:uid="{867BB193-788E-477C-994D-4486BBDA05A5}"/>
    <cellStyle name="20% - Accent3 2 3 4 2 2 4" xfId="17643" xr:uid="{183BF791-670C-456F-A0D6-A02D15E41C77}"/>
    <cellStyle name="20% - Accent3 2 3 4 2 2 4 2" xfId="40127" xr:uid="{1DA63852-60BF-437F-90E4-B1C6DD4EB652}"/>
    <cellStyle name="20% - Accent3 2 3 4 2 2 5" xfId="25136" xr:uid="{7730FB32-E921-4D9E-9204-4AF2595E576B}"/>
    <cellStyle name="20% - Accent3 2 3 4 2 3" xfId="3867" xr:uid="{E79D1A49-1D43-4283-AC1C-437151FD1BAA}"/>
    <cellStyle name="20% - Accent3 2 3 4 2 3 2" xfId="7629" xr:uid="{E0690811-EAEE-47BC-A3A6-FBB9653EC4FC}"/>
    <cellStyle name="20% - Accent3 2 3 4 2 3 2 2" xfId="15141" xr:uid="{5B9C19F6-3E91-4EE1-890F-40C54A3D5DA0}"/>
    <cellStyle name="20% - Accent3 2 3 4 2 3 2 2 2" xfId="37625" xr:uid="{3891AED2-378A-4DBB-AAF4-87B298D2D805}"/>
    <cellStyle name="20% - Accent3 2 3 4 2 3 2 3" xfId="22636" xr:uid="{FAB1DE39-A59F-4A79-9C4E-CACD238D03A2}"/>
    <cellStyle name="20% - Accent3 2 3 4 2 3 2 3 2" xfId="45120" xr:uid="{5BAB2005-E5F6-431C-B374-4FA955B418E0}"/>
    <cellStyle name="20% - Accent3 2 3 4 2 3 2 4" xfId="30129" xr:uid="{2A81F0CD-C3F0-4812-A198-0087EEEA6134}"/>
    <cellStyle name="20% - Accent3 2 3 4 2 3 3" xfId="11395" xr:uid="{EFEE12C4-6ACD-4D50-92DA-31367EA66CBF}"/>
    <cellStyle name="20% - Accent3 2 3 4 2 3 3 2" xfId="33879" xr:uid="{158090D1-F6A7-4344-8BF3-42A79D8DAB05}"/>
    <cellStyle name="20% - Accent3 2 3 4 2 3 4" xfId="18890" xr:uid="{0A830A5C-7D93-47FB-9799-8770C1E9C9C8}"/>
    <cellStyle name="20% - Accent3 2 3 4 2 3 4 2" xfId="41374" xr:uid="{62E6F7AE-C34F-4778-B711-6E96EF97DDFE}"/>
    <cellStyle name="20% - Accent3 2 3 4 2 3 5" xfId="26383" xr:uid="{2E662CE6-D190-47FE-AFEC-BE4E3BB601F7}"/>
    <cellStyle name="20% - Accent3 2 3 4 2 4" xfId="5135" xr:uid="{960D58F6-41D6-48DB-9874-604E54AA5821}"/>
    <cellStyle name="20% - Accent3 2 3 4 2 4 2" xfId="12647" xr:uid="{3911090B-7402-41B0-A625-C4A5A7505289}"/>
    <cellStyle name="20% - Accent3 2 3 4 2 4 2 2" xfId="35131" xr:uid="{702C6540-CD02-4340-B556-9A9DE992D088}"/>
    <cellStyle name="20% - Accent3 2 3 4 2 4 3" xfId="20142" xr:uid="{B121964C-788B-46C1-BD72-5604C15CCA30}"/>
    <cellStyle name="20% - Accent3 2 3 4 2 4 3 2" xfId="42626" xr:uid="{6C86FFE6-CD9B-454D-BA29-CF21518E8BF6}"/>
    <cellStyle name="20% - Accent3 2 3 4 2 4 4" xfId="27635" xr:uid="{D376004F-3153-494D-84E7-8B2CEA0A715D}"/>
    <cellStyle name="20% - Accent3 2 3 4 2 5" xfId="8901" xr:uid="{9B7B41DC-5D47-47AA-812F-C1F8741C84EF}"/>
    <cellStyle name="20% - Accent3 2 3 4 2 5 2" xfId="31385" xr:uid="{1C7153F1-66F9-4D1F-888C-76CFF2ECAC90}"/>
    <cellStyle name="20% - Accent3 2 3 4 2 6" xfId="16396" xr:uid="{E04DDB23-3780-407D-B298-D22D39CD3DF3}"/>
    <cellStyle name="20% - Accent3 2 3 4 2 6 2" xfId="38880" xr:uid="{85B94C30-17F3-447B-B861-A6A4413EE518}"/>
    <cellStyle name="20% - Accent3 2 3 4 2 7" xfId="23889" xr:uid="{0B870BC7-2427-4665-8B82-6EC020D1CE42}"/>
    <cellStyle name="20% - Accent3 2 3 4 3" xfId="1991" xr:uid="{88993A43-BF9F-42C4-AEB9-364884EEE891}"/>
    <cellStyle name="20% - Accent3 2 3 4 3 2" xfId="5758" xr:uid="{0174D64E-2E24-47D6-9776-4831C4BA05D8}"/>
    <cellStyle name="20% - Accent3 2 3 4 3 2 2" xfId="13270" xr:uid="{C1591C46-CBF3-44A7-A06C-B1CD7B66F0E5}"/>
    <cellStyle name="20% - Accent3 2 3 4 3 2 2 2" xfId="35754" xr:uid="{A9820287-BF18-45FA-9FCE-82C319D7D3E5}"/>
    <cellStyle name="20% - Accent3 2 3 4 3 2 3" xfId="20765" xr:uid="{D4CD13A1-4CFF-4522-9EEC-F8FB0A76C135}"/>
    <cellStyle name="20% - Accent3 2 3 4 3 2 3 2" xfId="43249" xr:uid="{7F5BB444-BD4B-429C-A116-BDEE1F9F27D9}"/>
    <cellStyle name="20% - Accent3 2 3 4 3 2 4" xfId="28258" xr:uid="{83BD8BAD-535E-48E7-8B3E-2D563F883D09}"/>
    <cellStyle name="20% - Accent3 2 3 4 3 3" xfId="9524" xr:uid="{04FBDFD7-CEA7-4F02-97B8-F3067C60187D}"/>
    <cellStyle name="20% - Accent3 2 3 4 3 3 2" xfId="32008" xr:uid="{B4D96864-6F70-4C1D-A9B1-92C619C196CF}"/>
    <cellStyle name="20% - Accent3 2 3 4 3 4" xfId="17019" xr:uid="{ACA28FF1-8D18-4A54-BB8B-8A2809C300BA}"/>
    <cellStyle name="20% - Accent3 2 3 4 3 4 2" xfId="39503" xr:uid="{87BD4520-7E35-4F95-A0FE-933536FC3DEF}"/>
    <cellStyle name="20% - Accent3 2 3 4 3 5" xfId="24512" xr:uid="{AE911656-6987-4625-B5C1-E8F30EE2CA6C}"/>
    <cellStyle name="20% - Accent3 2 3 4 4" xfId="3243" xr:uid="{EFE26CC8-5E9E-469A-854D-D3BE559807A1}"/>
    <cellStyle name="20% - Accent3 2 3 4 4 2" xfId="7005" xr:uid="{6B813B97-1781-4BC3-A7AC-BE52C61EFD12}"/>
    <cellStyle name="20% - Accent3 2 3 4 4 2 2" xfId="14517" xr:uid="{26190BE3-032C-4ADD-BB6B-0D80C43AE876}"/>
    <cellStyle name="20% - Accent3 2 3 4 4 2 2 2" xfId="37001" xr:uid="{FC66F435-F899-4E76-B8A7-81259C3127F9}"/>
    <cellStyle name="20% - Accent3 2 3 4 4 2 3" xfId="22012" xr:uid="{22F2080C-FDFA-46EC-88E7-8DC387AF3005}"/>
    <cellStyle name="20% - Accent3 2 3 4 4 2 3 2" xfId="44496" xr:uid="{121F9860-91E2-40C4-9B68-75CF99F34C50}"/>
    <cellStyle name="20% - Accent3 2 3 4 4 2 4" xfId="29505" xr:uid="{74F45990-FB4A-46F9-9F96-AB3B92CD6457}"/>
    <cellStyle name="20% - Accent3 2 3 4 4 3" xfId="10771" xr:uid="{28DE2D66-9421-4F89-B275-42BAFEAD92F3}"/>
    <cellStyle name="20% - Accent3 2 3 4 4 3 2" xfId="33255" xr:uid="{D710756C-4DDE-4E24-B5F7-312CEDF386E8}"/>
    <cellStyle name="20% - Accent3 2 3 4 4 4" xfId="18266" xr:uid="{88537195-B69C-49B4-B7C4-511967D09F5D}"/>
    <cellStyle name="20% - Accent3 2 3 4 4 4 2" xfId="40750" xr:uid="{BAEEF73F-9595-495C-9B6A-83A39C9EC41D}"/>
    <cellStyle name="20% - Accent3 2 3 4 4 5" xfId="25759" xr:uid="{6C2CB747-A960-4FD8-94CF-8CCC671F036D}"/>
    <cellStyle name="20% - Accent3 2 3 4 5" xfId="4511" xr:uid="{6CE9B69D-15EE-4B58-A727-3E9777D05D95}"/>
    <cellStyle name="20% - Accent3 2 3 4 5 2" xfId="12023" xr:uid="{4D2F6A6C-72EF-440B-9FA0-2ACBCCEFBEA1}"/>
    <cellStyle name="20% - Accent3 2 3 4 5 2 2" xfId="34507" xr:uid="{04A7964A-A714-42E3-913F-5E7449E16905}"/>
    <cellStyle name="20% - Accent3 2 3 4 5 3" xfId="19518" xr:uid="{0FF58F07-771A-45F2-9FDB-4AB3F4B971FD}"/>
    <cellStyle name="20% - Accent3 2 3 4 5 3 2" xfId="42002" xr:uid="{FA2AF481-B8D9-469D-83F1-2FA37EBFB2FB}"/>
    <cellStyle name="20% - Accent3 2 3 4 5 4" xfId="27011" xr:uid="{64BF0FC3-C5F6-4649-AAFE-BEFE20E3C3FC}"/>
    <cellStyle name="20% - Accent3 2 3 4 6" xfId="8277" xr:uid="{D74EAE1E-DD1D-4125-B5E4-935408E8CE80}"/>
    <cellStyle name="20% - Accent3 2 3 4 6 2" xfId="30761" xr:uid="{1AB28115-144D-4049-8A62-044CC1B68709}"/>
    <cellStyle name="20% - Accent3 2 3 4 7" xfId="15772" xr:uid="{BA015628-CCA6-4B6E-8469-A8E807F06BD3}"/>
    <cellStyle name="20% - Accent3 2 3 4 7 2" xfId="38256" xr:uid="{67CB9957-ACD6-43EE-9AE5-626DD9A44983}"/>
    <cellStyle name="20% - Accent3 2 3 4 8" xfId="23265" xr:uid="{55A2A1A2-F0A8-4130-A0D2-88D637A530A8}"/>
    <cellStyle name="20% - Accent3 2 3 5" xfId="1054" xr:uid="{EA50429D-F39B-4F62-B6B7-10FE1F914F03}"/>
    <cellStyle name="20% - Accent3 2 3 5 2" xfId="2305" xr:uid="{7B2687E3-8283-4901-BDBB-A55A8373911F}"/>
    <cellStyle name="20% - Accent3 2 3 5 2 2" xfId="6069" xr:uid="{EB337CE0-9DF2-4CFD-B6A2-55664196F8C6}"/>
    <cellStyle name="20% - Accent3 2 3 5 2 2 2" xfId="13581" xr:uid="{E3C771A0-B964-446E-96D0-1ED60BBF6B11}"/>
    <cellStyle name="20% - Accent3 2 3 5 2 2 2 2" xfId="36065" xr:uid="{D77176BB-4F40-4FBB-B670-26F4415007AA}"/>
    <cellStyle name="20% - Accent3 2 3 5 2 2 3" xfId="21076" xr:uid="{A45C390B-8176-44F5-81D5-5F8334E85D13}"/>
    <cellStyle name="20% - Accent3 2 3 5 2 2 3 2" xfId="43560" xr:uid="{45CD713E-B646-423B-A671-B6D8FEA977E5}"/>
    <cellStyle name="20% - Accent3 2 3 5 2 2 4" xfId="28569" xr:uid="{E9ACA638-040F-4702-87B6-5022DB4F4A30}"/>
    <cellStyle name="20% - Accent3 2 3 5 2 3" xfId="9835" xr:uid="{DF854089-458C-42D8-9F19-DE5BE7410F42}"/>
    <cellStyle name="20% - Accent3 2 3 5 2 3 2" xfId="32319" xr:uid="{A651997B-BAB2-4C64-9750-E4CC3ED2D162}"/>
    <cellStyle name="20% - Accent3 2 3 5 2 4" xfId="17330" xr:uid="{71550CF4-BDE7-4097-98DB-119E9762B1D7}"/>
    <cellStyle name="20% - Accent3 2 3 5 2 4 2" xfId="39814" xr:uid="{71955A7D-51A3-4D00-B478-FB1991EFEE93}"/>
    <cellStyle name="20% - Accent3 2 3 5 2 5" xfId="24823" xr:uid="{2D899274-5A0E-4F6A-B93A-0923E2F5593D}"/>
    <cellStyle name="20% - Accent3 2 3 5 3" xfId="3554" xr:uid="{6D923A7B-9093-4C8D-9C42-06F0B9032A3A}"/>
    <cellStyle name="20% - Accent3 2 3 5 3 2" xfId="7316" xr:uid="{F334D76E-59D2-4B87-A482-216B8F2D3090}"/>
    <cellStyle name="20% - Accent3 2 3 5 3 2 2" xfId="14828" xr:uid="{79A4F651-7D0C-4708-AE98-EDF78263CB00}"/>
    <cellStyle name="20% - Accent3 2 3 5 3 2 2 2" xfId="37312" xr:uid="{B8D93E49-49A5-4B78-82C6-845CCE9785E9}"/>
    <cellStyle name="20% - Accent3 2 3 5 3 2 3" xfId="22323" xr:uid="{ACB73397-6A42-48F3-954B-6B00E05AF004}"/>
    <cellStyle name="20% - Accent3 2 3 5 3 2 3 2" xfId="44807" xr:uid="{A3380613-1073-49EA-AC01-28FF487815FF}"/>
    <cellStyle name="20% - Accent3 2 3 5 3 2 4" xfId="29816" xr:uid="{1BCDE791-2DB0-4D6F-9CEA-D9BC4F535800}"/>
    <cellStyle name="20% - Accent3 2 3 5 3 3" xfId="11082" xr:uid="{3DD328A5-60B9-48D6-A9F0-39FAF8394EB1}"/>
    <cellStyle name="20% - Accent3 2 3 5 3 3 2" xfId="33566" xr:uid="{5A300748-F07E-4F72-8DE9-28A3724155C6}"/>
    <cellStyle name="20% - Accent3 2 3 5 3 4" xfId="18577" xr:uid="{42083600-41AD-408B-BC79-F3C44B3F897B}"/>
    <cellStyle name="20% - Accent3 2 3 5 3 4 2" xfId="41061" xr:uid="{D1FE5FDC-1D14-4A7A-A102-05E353A1E5F5}"/>
    <cellStyle name="20% - Accent3 2 3 5 3 5" xfId="26070" xr:uid="{95FFA9A4-BFF5-48B8-A25C-4D4A712966CC}"/>
    <cellStyle name="20% - Accent3 2 3 5 4" xfId="4822" xr:uid="{DBF7D411-5715-4617-B988-32D2A3CF0499}"/>
    <cellStyle name="20% - Accent3 2 3 5 4 2" xfId="12334" xr:uid="{0E6CBDC7-4C57-413F-A580-70A9063CBA85}"/>
    <cellStyle name="20% - Accent3 2 3 5 4 2 2" xfId="34818" xr:uid="{D103954D-39A1-4C41-BBC7-B6594FA8345B}"/>
    <cellStyle name="20% - Accent3 2 3 5 4 3" xfId="19829" xr:uid="{FA604102-2D84-433A-A3FA-9DD562B09CBC}"/>
    <cellStyle name="20% - Accent3 2 3 5 4 3 2" xfId="42313" xr:uid="{EC2BA9F5-FAAF-4294-A614-EBDB53458927}"/>
    <cellStyle name="20% - Accent3 2 3 5 4 4" xfId="27322" xr:uid="{C6BC7295-8DF8-4780-AC68-2DB5F512A754}"/>
    <cellStyle name="20% - Accent3 2 3 5 5" xfId="8588" xr:uid="{F6B645DE-A073-4E4F-9FEA-1EEB229FCE3F}"/>
    <cellStyle name="20% - Accent3 2 3 5 5 2" xfId="31072" xr:uid="{045AE230-7963-42F2-ADD0-67564C4E5BAF}"/>
    <cellStyle name="20% - Accent3 2 3 5 6" xfId="16083" xr:uid="{8A79DF63-70BA-4221-99CA-14EF66DB49A7}"/>
    <cellStyle name="20% - Accent3 2 3 5 6 2" xfId="38567" xr:uid="{9DB245EC-167E-42C2-BB63-CB30CDD3303E}"/>
    <cellStyle name="20% - Accent3 2 3 5 7" xfId="23576" xr:uid="{0E32B2C9-5ED6-4EB2-8314-3DF1199E8722}"/>
    <cellStyle name="20% - Accent3 2 3 6" xfId="1678" xr:uid="{3FB4965E-E976-4B9C-B226-DFB86AF03E26}"/>
    <cellStyle name="20% - Accent3 2 3 6 2" xfId="5445" xr:uid="{D61E705C-C063-4430-9BE7-F7FC48AB3AA3}"/>
    <cellStyle name="20% - Accent3 2 3 6 2 2" xfId="12957" xr:uid="{3D0BFD70-9496-4A22-8103-4E5F38D8D5E3}"/>
    <cellStyle name="20% - Accent3 2 3 6 2 2 2" xfId="35441" xr:uid="{A6A6B2A1-634A-497F-ABC9-F4A471A9A635}"/>
    <cellStyle name="20% - Accent3 2 3 6 2 3" xfId="20452" xr:uid="{74518504-E5ED-4DFE-9A79-C3E3919F489D}"/>
    <cellStyle name="20% - Accent3 2 3 6 2 3 2" xfId="42936" xr:uid="{7F53EBF3-4CF3-4037-AEB9-AF70112F1AD8}"/>
    <cellStyle name="20% - Accent3 2 3 6 2 4" xfId="27945" xr:uid="{9C6B618B-27A3-4478-8D5A-1E1C3A122935}"/>
    <cellStyle name="20% - Accent3 2 3 6 3" xfId="9211" xr:uid="{9591DD67-73B8-4D98-AF67-B3D7A6FB5E80}"/>
    <cellStyle name="20% - Accent3 2 3 6 3 2" xfId="31695" xr:uid="{9FE544F5-AE72-454D-81D4-A9B5F89BF6B2}"/>
    <cellStyle name="20% - Accent3 2 3 6 4" xfId="16706" xr:uid="{AAD294B8-1513-44B5-9675-296C44CB605A}"/>
    <cellStyle name="20% - Accent3 2 3 6 4 2" xfId="39190" xr:uid="{740856D6-EF58-42F7-A7A3-50D3665B2D9F}"/>
    <cellStyle name="20% - Accent3 2 3 6 5" xfId="24199" xr:uid="{8E5D1AA7-B1DC-4DDF-846B-6C302FA2B583}"/>
    <cellStyle name="20% - Accent3 2 3 7" xfId="2930" xr:uid="{5311C265-2D99-48B0-80C7-1E118D3746A4}"/>
    <cellStyle name="20% - Accent3 2 3 7 2" xfId="6692" xr:uid="{04D13389-397C-49C1-9FB8-D6B633EB7391}"/>
    <cellStyle name="20% - Accent3 2 3 7 2 2" xfId="14204" xr:uid="{E529A051-9711-4D84-BD8D-E3293D780BB9}"/>
    <cellStyle name="20% - Accent3 2 3 7 2 2 2" xfId="36688" xr:uid="{5A839217-5C85-4C2C-91FA-AA64FD85ABF5}"/>
    <cellStyle name="20% - Accent3 2 3 7 2 3" xfId="21699" xr:uid="{CEBAA3AC-021E-4D3C-B4EC-B9C984BD7C9E}"/>
    <cellStyle name="20% - Accent3 2 3 7 2 3 2" xfId="44183" xr:uid="{0A557D5B-598A-4DEE-A36A-17002CB341F3}"/>
    <cellStyle name="20% - Accent3 2 3 7 2 4" xfId="29192" xr:uid="{C279EBD2-8196-4339-81B2-33E478640102}"/>
    <cellStyle name="20% - Accent3 2 3 7 3" xfId="10458" xr:uid="{828F4E87-A3F2-42AA-ABCD-ABE2941EBD92}"/>
    <cellStyle name="20% - Accent3 2 3 7 3 2" xfId="32942" xr:uid="{DED05D15-C31A-4427-8739-8277E51EA0D2}"/>
    <cellStyle name="20% - Accent3 2 3 7 4" xfId="17953" xr:uid="{8A610CA1-C0C3-404C-9F48-BC2DAB0D0F64}"/>
    <cellStyle name="20% - Accent3 2 3 7 4 2" xfId="40437" xr:uid="{161C4E3F-3998-4D2F-B664-9BC287D7067B}"/>
    <cellStyle name="20% - Accent3 2 3 7 5" xfId="25446" xr:uid="{0404633A-E256-4DC7-AA97-C739509C77F5}"/>
    <cellStyle name="20% - Accent3 2 3 8" xfId="4197" xr:uid="{7DB4D608-DDBA-4F5B-9EB2-26CE68C2867F}"/>
    <cellStyle name="20% - Accent3 2 3 8 2" xfId="11710" xr:uid="{A71EF5A4-4020-4D91-90B4-7DF5F99B5367}"/>
    <cellStyle name="20% - Accent3 2 3 8 2 2" xfId="34194" xr:uid="{473A5344-4FC5-45A3-9AA2-A38A13E8E0A8}"/>
    <cellStyle name="20% - Accent3 2 3 8 3" xfId="19205" xr:uid="{7BFA86DB-4230-44B8-9403-0DF6826133FF}"/>
    <cellStyle name="20% - Accent3 2 3 8 3 2" xfId="41689" xr:uid="{62BEA854-78D9-4816-A807-87EFE7B20451}"/>
    <cellStyle name="20% - Accent3 2 3 8 4" xfId="26698" xr:uid="{55E901C2-995A-4B5C-8C62-84A1783610D6}"/>
    <cellStyle name="20% - Accent3 2 3 9" xfId="7963" xr:uid="{0692D3CC-A717-4F12-AF20-DEB39BFD9AAC}"/>
    <cellStyle name="20% - Accent3 2 3 9 2" xfId="30447" xr:uid="{4C6E860B-51FC-4177-BA9D-46F5D95C5ED1}"/>
    <cellStyle name="20% - Accent3 2 4" xfId="348" xr:uid="{C606D523-F489-470E-9290-372FBB5C68AE}"/>
    <cellStyle name="20% - Accent3 2 4 10" xfId="22991" xr:uid="{52962E54-025D-4116-B0A9-2011BCF69D0F}"/>
    <cellStyle name="20% - Accent3 2 4 2" xfId="577" xr:uid="{C0723A6D-4216-4F8E-9CD6-F78CEC376CCF}"/>
    <cellStyle name="20% - Accent3 2 4 2 2" xfId="922" xr:uid="{6B8414DF-F968-4AF4-BF12-94FA6721DD5B}"/>
    <cellStyle name="20% - Accent3 2 4 2 2 2" xfId="1562" xr:uid="{10B9C97D-4CBF-4E45-A141-8BDB68D2597C}"/>
    <cellStyle name="20% - Accent3 2 4 2 2 2 2" xfId="2813" xr:uid="{EBC43A69-8369-4929-A089-F150A1999501}"/>
    <cellStyle name="20% - Accent3 2 4 2 2 2 2 2" xfId="6576" xr:uid="{5B8CDB74-6100-479A-9AA6-4DDBC8974245}"/>
    <cellStyle name="20% - Accent3 2 4 2 2 2 2 2 2" xfId="14088" xr:uid="{9723BAC2-3BB1-4F2B-B765-8322AD55B994}"/>
    <cellStyle name="20% - Accent3 2 4 2 2 2 2 2 2 2" xfId="36572" xr:uid="{B2FE4EAD-C0BE-4E97-9CF5-60F15A861AEC}"/>
    <cellStyle name="20% - Accent3 2 4 2 2 2 2 2 3" xfId="21583" xr:uid="{88366923-D6B3-4C6A-8601-5FB16181706A}"/>
    <cellStyle name="20% - Accent3 2 4 2 2 2 2 2 3 2" xfId="44067" xr:uid="{275DAF8F-F701-4532-9B9E-517C1B0A74AC}"/>
    <cellStyle name="20% - Accent3 2 4 2 2 2 2 2 4" xfId="29076" xr:uid="{04571450-B562-4A43-B96F-7417E2FF0A34}"/>
    <cellStyle name="20% - Accent3 2 4 2 2 2 2 3" xfId="10342" xr:uid="{3C284496-988B-43A9-B875-58D5A6806CA9}"/>
    <cellStyle name="20% - Accent3 2 4 2 2 2 2 3 2" xfId="32826" xr:uid="{6BC9842E-FFB1-4A58-88C7-47B2A8F5A26D}"/>
    <cellStyle name="20% - Accent3 2 4 2 2 2 2 4" xfId="17837" xr:uid="{4FD55172-F40D-4305-9347-C18A7C794FB8}"/>
    <cellStyle name="20% - Accent3 2 4 2 2 2 2 4 2" xfId="40321" xr:uid="{FBF4198F-F8ED-41FF-9FAE-4753EA2C83B3}"/>
    <cellStyle name="20% - Accent3 2 4 2 2 2 2 5" xfId="25330" xr:uid="{691205CD-1DCC-431F-96A5-CD2EBE9E2589}"/>
    <cellStyle name="20% - Accent3 2 4 2 2 2 3" xfId="4061" xr:uid="{0C2A3B44-65A9-440E-8F0D-A86D6AC05F14}"/>
    <cellStyle name="20% - Accent3 2 4 2 2 2 3 2" xfId="7823" xr:uid="{E3EC3568-B3D5-43E1-B305-CF477F0B64BC}"/>
    <cellStyle name="20% - Accent3 2 4 2 2 2 3 2 2" xfId="15335" xr:uid="{3417245D-B409-4A39-80A7-802B7A2D336E}"/>
    <cellStyle name="20% - Accent3 2 4 2 2 2 3 2 2 2" xfId="37819" xr:uid="{D1AB9481-BD58-4670-8646-5DA61D606C0B}"/>
    <cellStyle name="20% - Accent3 2 4 2 2 2 3 2 3" xfId="22830" xr:uid="{051F0F6E-733D-4B91-9BEB-85D9DA7B3654}"/>
    <cellStyle name="20% - Accent3 2 4 2 2 2 3 2 3 2" xfId="45314" xr:uid="{089CDAE3-B677-462F-A7CC-2DE2EC21BBCF}"/>
    <cellStyle name="20% - Accent3 2 4 2 2 2 3 2 4" xfId="30323" xr:uid="{1EC97686-46FE-4ADD-8E8F-9898726B5302}"/>
    <cellStyle name="20% - Accent3 2 4 2 2 2 3 3" xfId="11589" xr:uid="{EDAE807B-B418-4963-9081-3291197A4FD4}"/>
    <cellStyle name="20% - Accent3 2 4 2 2 2 3 3 2" xfId="34073" xr:uid="{3DCE10A3-8C3F-4F17-898D-CE8A8C09B595}"/>
    <cellStyle name="20% - Accent3 2 4 2 2 2 3 4" xfId="19084" xr:uid="{7F7960A8-F3AE-463F-9E26-196E8BB66103}"/>
    <cellStyle name="20% - Accent3 2 4 2 2 2 3 4 2" xfId="41568" xr:uid="{D6E9B3C7-87F1-4441-BE60-3B78960C3F29}"/>
    <cellStyle name="20% - Accent3 2 4 2 2 2 3 5" xfId="26577" xr:uid="{A75B2DFE-8C3C-406A-B5D0-E8E9145C1F7C}"/>
    <cellStyle name="20% - Accent3 2 4 2 2 2 4" xfId="5329" xr:uid="{49EC734C-36DA-44CC-BBDD-6633AA5232D5}"/>
    <cellStyle name="20% - Accent3 2 4 2 2 2 4 2" xfId="12841" xr:uid="{A6596573-42D4-4DD9-A263-636B261F6350}"/>
    <cellStyle name="20% - Accent3 2 4 2 2 2 4 2 2" xfId="35325" xr:uid="{C3DC4A77-D4D9-4779-8462-6588163D1936}"/>
    <cellStyle name="20% - Accent3 2 4 2 2 2 4 3" xfId="20336" xr:uid="{D76D9864-9634-4D40-8011-FA7DECEF3D03}"/>
    <cellStyle name="20% - Accent3 2 4 2 2 2 4 3 2" xfId="42820" xr:uid="{1674B0F5-7767-49D1-A206-61892B5D66D9}"/>
    <cellStyle name="20% - Accent3 2 4 2 2 2 4 4" xfId="27829" xr:uid="{3F35370D-D995-4B0C-9F8F-F3D181C13788}"/>
    <cellStyle name="20% - Accent3 2 4 2 2 2 5" xfId="9095" xr:uid="{FEEA4CDD-DA49-429F-B4AF-386CE23B6148}"/>
    <cellStyle name="20% - Accent3 2 4 2 2 2 5 2" xfId="31579" xr:uid="{4F96DDCF-3B1F-4E67-A1D2-5540969D423F}"/>
    <cellStyle name="20% - Accent3 2 4 2 2 2 6" xfId="16590" xr:uid="{D30FBFAA-278D-48F4-A079-AD0108CD93B6}"/>
    <cellStyle name="20% - Accent3 2 4 2 2 2 6 2" xfId="39074" xr:uid="{446E2186-611D-4118-A29A-0B65BAB74E06}"/>
    <cellStyle name="20% - Accent3 2 4 2 2 2 7" xfId="24083" xr:uid="{B4B4CECF-C33C-411F-A36D-86D4B84B869D}"/>
    <cellStyle name="20% - Accent3 2 4 2 2 3" xfId="2185" xr:uid="{4C70C38E-E48F-4493-8B61-75FBC1EF7D06}"/>
    <cellStyle name="20% - Accent3 2 4 2 2 3 2" xfId="5952" xr:uid="{23741D9F-095F-44E5-BF29-9891E0C3253A}"/>
    <cellStyle name="20% - Accent3 2 4 2 2 3 2 2" xfId="13464" xr:uid="{448CBD5F-3B20-4326-B017-1C993887C0AE}"/>
    <cellStyle name="20% - Accent3 2 4 2 2 3 2 2 2" xfId="35948" xr:uid="{5C814112-758D-4735-965F-50B2C185902D}"/>
    <cellStyle name="20% - Accent3 2 4 2 2 3 2 3" xfId="20959" xr:uid="{888E8D43-0847-42BE-8B00-361F270494D9}"/>
    <cellStyle name="20% - Accent3 2 4 2 2 3 2 3 2" xfId="43443" xr:uid="{15004C81-D9ED-4CA4-ABA4-81C9ACE9D690}"/>
    <cellStyle name="20% - Accent3 2 4 2 2 3 2 4" xfId="28452" xr:uid="{C255A828-FD01-4900-BF66-C9FF74551341}"/>
    <cellStyle name="20% - Accent3 2 4 2 2 3 3" xfId="9718" xr:uid="{D9068AF2-03A0-4372-8A16-8115CE1A60A8}"/>
    <cellStyle name="20% - Accent3 2 4 2 2 3 3 2" xfId="32202" xr:uid="{0FC98845-67D4-4157-8757-02045D64C4E6}"/>
    <cellStyle name="20% - Accent3 2 4 2 2 3 4" xfId="17213" xr:uid="{D7B18891-386E-4688-A1A3-2A9FBCA56F52}"/>
    <cellStyle name="20% - Accent3 2 4 2 2 3 4 2" xfId="39697" xr:uid="{E0D8548B-3620-41EF-A859-3F4727E59B58}"/>
    <cellStyle name="20% - Accent3 2 4 2 2 3 5" xfId="24706" xr:uid="{41009757-3553-40A9-8039-B4D5641BF01D}"/>
    <cellStyle name="20% - Accent3 2 4 2 2 4" xfId="3437" xr:uid="{B92F2FE6-4C15-42EB-A23A-9EC34FC2B0C2}"/>
    <cellStyle name="20% - Accent3 2 4 2 2 4 2" xfId="7199" xr:uid="{B5AFAC5A-7568-4D27-9C64-93A49EC9E9FD}"/>
    <cellStyle name="20% - Accent3 2 4 2 2 4 2 2" xfId="14711" xr:uid="{36511841-2B94-4514-A568-0B27BACBC18F}"/>
    <cellStyle name="20% - Accent3 2 4 2 2 4 2 2 2" xfId="37195" xr:uid="{51A3BF91-426B-419C-BECF-E4DA0ACBE314}"/>
    <cellStyle name="20% - Accent3 2 4 2 2 4 2 3" xfId="22206" xr:uid="{C58A6999-63D3-47F0-ABFA-1095EF72D4C1}"/>
    <cellStyle name="20% - Accent3 2 4 2 2 4 2 3 2" xfId="44690" xr:uid="{AE83EC80-247B-4086-976C-2B7570DEC6E2}"/>
    <cellStyle name="20% - Accent3 2 4 2 2 4 2 4" xfId="29699" xr:uid="{089E4434-F452-4E29-8F85-E94944F746E9}"/>
    <cellStyle name="20% - Accent3 2 4 2 2 4 3" xfId="10965" xr:uid="{CE0F09C2-29FB-43B8-BABC-CD79E4A259F4}"/>
    <cellStyle name="20% - Accent3 2 4 2 2 4 3 2" xfId="33449" xr:uid="{DFD0BBCE-3592-4916-B0E5-2F942F4B152C}"/>
    <cellStyle name="20% - Accent3 2 4 2 2 4 4" xfId="18460" xr:uid="{61975089-6F4B-4629-8119-A4A9AE01069E}"/>
    <cellStyle name="20% - Accent3 2 4 2 2 4 4 2" xfId="40944" xr:uid="{0E34EA83-BA0D-4ABB-8C49-D456E614050F}"/>
    <cellStyle name="20% - Accent3 2 4 2 2 4 5" xfId="25953" xr:uid="{745A703F-C419-4EA6-B428-0DF334128707}"/>
    <cellStyle name="20% - Accent3 2 4 2 2 5" xfId="4705" xr:uid="{FC71964F-0CF1-4B2F-8778-F17A71DF238E}"/>
    <cellStyle name="20% - Accent3 2 4 2 2 5 2" xfId="12217" xr:uid="{DA1A6E1F-8FDE-4390-A1AF-E4E871BD4D5A}"/>
    <cellStyle name="20% - Accent3 2 4 2 2 5 2 2" xfId="34701" xr:uid="{59DE27CE-510B-426B-82FE-77D120E72D9D}"/>
    <cellStyle name="20% - Accent3 2 4 2 2 5 3" xfId="19712" xr:uid="{24EBE1BA-519A-4AAA-BEE7-E644FE02A488}"/>
    <cellStyle name="20% - Accent3 2 4 2 2 5 3 2" xfId="42196" xr:uid="{48FA81EB-29CA-4257-88F7-61CAF4E3E0BB}"/>
    <cellStyle name="20% - Accent3 2 4 2 2 5 4" xfId="27205" xr:uid="{CBB11B80-8E68-45DA-9173-18E0E64269FA}"/>
    <cellStyle name="20% - Accent3 2 4 2 2 6" xfId="8471" xr:uid="{075D7D02-D3FF-45F3-A6EE-3BC962B8B635}"/>
    <cellStyle name="20% - Accent3 2 4 2 2 6 2" xfId="30955" xr:uid="{B43873F3-C8B5-4521-B456-2CD841D1DEC9}"/>
    <cellStyle name="20% - Accent3 2 4 2 2 7" xfId="15966" xr:uid="{696A492A-A76C-4BCB-8B84-1C850E9A481D}"/>
    <cellStyle name="20% - Accent3 2 4 2 2 7 2" xfId="38450" xr:uid="{3233948D-D1E0-4B69-A970-45BD8ADA8D3A}"/>
    <cellStyle name="20% - Accent3 2 4 2 2 8" xfId="23459" xr:uid="{2061D9B0-7799-43DB-9FFF-7D602B1BC5F0}"/>
    <cellStyle name="20% - Accent3 2 4 2 3" xfId="1248" xr:uid="{09A4A065-A2C0-41D8-8778-6B037000BD9E}"/>
    <cellStyle name="20% - Accent3 2 4 2 3 2" xfId="2499" xr:uid="{2A50E03D-EBF9-45B1-9C97-8FC256202FF0}"/>
    <cellStyle name="20% - Accent3 2 4 2 3 2 2" xfId="6262" xr:uid="{938EB2D2-E528-4ABA-863A-C2B72E6C1068}"/>
    <cellStyle name="20% - Accent3 2 4 2 3 2 2 2" xfId="13774" xr:uid="{BDA90CDC-C9A9-4EB1-A947-C93FAC3C2F40}"/>
    <cellStyle name="20% - Accent3 2 4 2 3 2 2 2 2" xfId="36258" xr:uid="{97EEA8BB-25E5-4040-A3F4-B705547869B3}"/>
    <cellStyle name="20% - Accent3 2 4 2 3 2 2 3" xfId="21269" xr:uid="{EE2A686F-A612-41B5-9CED-C1DE432ED7B5}"/>
    <cellStyle name="20% - Accent3 2 4 2 3 2 2 3 2" xfId="43753" xr:uid="{E110B3FB-5AA6-4F1F-A39B-C793E1A7D678}"/>
    <cellStyle name="20% - Accent3 2 4 2 3 2 2 4" xfId="28762" xr:uid="{06301470-DE0E-4C14-8922-A997068B5793}"/>
    <cellStyle name="20% - Accent3 2 4 2 3 2 3" xfId="10028" xr:uid="{839FCE79-7F46-45A7-8691-432D80D64DA3}"/>
    <cellStyle name="20% - Accent3 2 4 2 3 2 3 2" xfId="32512" xr:uid="{7A7A3626-DC28-4B5C-A486-A11E95752665}"/>
    <cellStyle name="20% - Accent3 2 4 2 3 2 4" xfId="17523" xr:uid="{A74977DB-ED8D-44F6-8C0A-626A229B3E5A}"/>
    <cellStyle name="20% - Accent3 2 4 2 3 2 4 2" xfId="40007" xr:uid="{67DA09B8-D302-4893-8B93-F72FE4F61F70}"/>
    <cellStyle name="20% - Accent3 2 4 2 3 2 5" xfId="25016" xr:uid="{F04EB97A-8ECB-44B4-BC2D-D5CA921EFD43}"/>
    <cellStyle name="20% - Accent3 2 4 2 3 3" xfId="3747" xr:uid="{F53DB7AE-7B1C-41D4-A024-BC3AFE2B9A77}"/>
    <cellStyle name="20% - Accent3 2 4 2 3 3 2" xfId="7509" xr:uid="{DE2D992A-9A94-4541-93A3-A651A5433EF7}"/>
    <cellStyle name="20% - Accent3 2 4 2 3 3 2 2" xfId="15021" xr:uid="{D4C78E14-3C40-4EE6-ADCE-70277F8A4948}"/>
    <cellStyle name="20% - Accent3 2 4 2 3 3 2 2 2" xfId="37505" xr:uid="{B92C358B-8BF0-410B-A746-9EA748A63D15}"/>
    <cellStyle name="20% - Accent3 2 4 2 3 3 2 3" xfId="22516" xr:uid="{B2BCCB3B-DA0D-476D-BE91-7DBB16F633FB}"/>
    <cellStyle name="20% - Accent3 2 4 2 3 3 2 3 2" xfId="45000" xr:uid="{1C216970-AF22-4B53-88B6-7312409C690F}"/>
    <cellStyle name="20% - Accent3 2 4 2 3 3 2 4" xfId="30009" xr:uid="{615E8992-61EB-4F4A-88C6-9FDE4B7B7CEF}"/>
    <cellStyle name="20% - Accent3 2 4 2 3 3 3" xfId="11275" xr:uid="{B838A4E9-E59E-4878-98DD-1856106047B6}"/>
    <cellStyle name="20% - Accent3 2 4 2 3 3 3 2" xfId="33759" xr:uid="{F04104CD-5105-40C4-AA35-6FF532EC70EF}"/>
    <cellStyle name="20% - Accent3 2 4 2 3 3 4" xfId="18770" xr:uid="{C17723F5-1090-45DB-9863-FEDE0D46187A}"/>
    <cellStyle name="20% - Accent3 2 4 2 3 3 4 2" xfId="41254" xr:uid="{5F517E7D-7A94-4FE0-B312-225172D7769E}"/>
    <cellStyle name="20% - Accent3 2 4 2 3 3 5" xfId="26263" xr:uid="{C7B91D7D-5B78-4702-8A67-E1C74577DC02}"/>
    <cellStyle name="20% - Accent3 2 4 2 3 4" xfId="5015" xr:uid="{5AC0D983-887A-46FB-A38E-67575295C898}"/>
    <cellStyle name="20% - Accent3 2 4 2 3 4 2" xfId="12527" xr:uid="{61C07BDE-4A8C-405D-A9CB-4B5AA2DA394D}"/>
    <cellStyle name="20% - Accent3 2 4 2 3 4 2 2" xfId="35011" xr:uid="{3FFC0B40-085B-4F98-B3DB-7A18C30C05D2}"/>
    <cellStyle name="20% - Accent3 2 4 2 3 4 3" xfId="20022" xr:uid="{58679C31-3F92-44F6-B5AF-A561909C2819}"/>
    <cellStyle name="20% - Accent3 2 4 2 3 4 3 2" xfId="42506" xr:uid="{4AA5A506-DFDE-4E12-B029-9215BB09B7A8}"/>
    <cellStyle name="20% - Accent3 2 4 2 3 4 4" xfId="27515" xr:uid="{20E3B323-FDF8-447F-AB5E-30791C61D4E3}"/>
    <cellStyle name="20% - Accent3 2 4 2 3 5" xfId="8781" xr:uid="{B8BB31F6-A56D-4303-BC93-1F919B7B9339}"/>
    <cellStyle name="20% - Accent3 2 4 2 3 5 2" xfId="31265" xr:uid="{DA621103-5CBB-40BA-99A8-DD9EDDB32166}"/>
    <cellStyle name="20% - Accent3 2 4 2 3 6" xfId="16276" xr:uid="{381A3EA9-60AA-430A-A97E-6E806CF233F6}"/>
    <cellStyle name="20% - Accent3 2 4 2 3 6 2" xfId="38760" xr:uid="{5EFB0A48-368D-444E-A5FC-97586F604F99}"/>
    <cellStyle name="20% - Accent3 2 4 2 3 7" xfId="23769" xr:uid="{10C27363-42C4-4BCF-8E21-CE291593DC72}"/>
    <cellStyle name="20% - Accent3 2 4 2 4" xfId="1871" xr:uid="{62BA7ACB-8229-4FA8-ABB9-76659D240E63}"/>
    <cellStyle name="20% - Accent3 2 4 2 4 2" xfId="5638" xr:uid="{F8B22426-B829-4DB3-ACEB-F46FD17D5FF9}"/>
    <cellStyle name="20% - Accent3 2 4 2 4 2 2" xfId="13150" xr:uid="{57BDD75E-E9C6-4C92-8673-74A1B2BAEBD4}"/>
    <cellStyle name="20% - Accent3 2 4 2 4 2 2 2" xfId="35634" xr:uid="{5D6DCB80-AFDC-4381-A834-13EEEF2FBC12}"/>
    <cellStyle name="20% - Accent3 2 4 2 4 2 3" xfId="20645" xr:uid="{FC4C4FCB-9411-4AB7-A54C-AB6806319864}"/>
    <cellStyle name="20% - Accent3 2 4 2 4 2 3 2" xfId="43129" xr:uid="{EB4F0469-1FFD-44BF-9118-564061565C4B}"/>
    <cellStyle name="20% - Accent3 2 4 2 4 2 4" xfId="28138" xr:uid="{63425DEC-3B8E-4343-97CC-8C293AFE7B1C}"/>
    <cellStyle name="20% - Accent3 2 4 2 4 3" xfId="9404" xr:uid="{8239BB33-5CB2-4744-ADDB-BBCD85702BA3}"/>
    <cellStyle name="20% - Accent3 2 4 2 4 3 2" xfId="31888" xr:uid="{F6850621-41A7-463C-BB43-11569C31ADEF}"/>
    <cellStyle name="20% - Accent3 2 4 2 4 4" xfId="16899" xr:uid="{0D2959FC-B2B4-4D51-BFEC-18579DCD05C5}"/>
    <cellStyle name="20% - Accent3 2 4 2 4 4 2" xfId="39383" xr:uid="{4C890E63-2433-494D-86CD-C2F03776FF6C}"/>
    <cellStyle name="20% - Accent3 2 4 2 4 5" xfId="24392" xr:uid="{62AD47F1-2E97-4F7E-98C7-E488F7CFFA1A}"/>
    <cellStyle name="20% - Accent3 2 4 2 5" xfId="3123" xr:uid="{095C1CD7-34A7-41F7-B9B9-901A3EC566D5}"/>
    <cellStyle name="20% - Accent3 2 4 2 5 2" xfId="6885" xr:uid="{93E8DEE9-8734-483C-A034-FD5308D15B57}"/>
    <cellStyle name="20% - Accent3 2 4 2 5 2 2" xfId="14397" xr:uid="{67BB27C3-6F5A-4AA3-B7CA-D43E567C616F}"/>
    <cellStyle name="20% - Accent3 2 4 2 5 2 2 2" xfId="36881" xr:uid="{F3026B48-7E51-4626-9993-43B5A45F20C2}"/>
    <cellStyle name="20% - Accent3 2 4 2 5 2 3" xfId="21892" xr:uid="{33F820DF-272D-4643-831A-63386C779F43}"/>
    <cellStyle name="20% - Accent3 2 4 2 5 2 3 2" xfId="44376" xr:uid="{BDBC2A4C-B3F2-41E8-BB87-F3138821BFEB}"/>
    <cellStyle name="20% - Accent3 2 4 2 5 2 4" xfId="29385" xr:uid="{EAFEC052-FD6C-441D-871C-154D33BD5AE2}"/>
    <cellStyle name="20% - Accent3 2 4 2 5 3" xfId="10651" xr:uid="{C3003352-233F-471B-B184-5D1726294EC6}"/>
    <cellStyle name="20% - Accent3 2 4 2 5 3 2" xfId="33135" xr:uid="{65F49E6E-5467-436F-8B17-B6BFA91531BD}"/>
    <cellStyle name="20% - Accent3 2 4 2 5 4" xfId="18146" xr:uid="{AE363573-0A9A-4C3E-876D-948FD0806583}"/>
    <cellStyle name="20% - Accent3 2 4 2 5 4 2" xfId="40630" xr:uid="{6BA0345A-19B9-4D8E-B248-2D7401DB3EC7}"/>
    <cellStyle name="20% - Accent3 2 4 2 5 5" xfId="25639" xr:uid="{915B65EC-0D76-4AA2-9B7C-022F2A1B5B70}"/>
    <cellStyle name="20% - Accent3 2 4 2 6" xfId="4391" xr:uid="{7A76A1B0-803D-41D4-9B2C-1423D843502C}"/>
    <cellStyle name="20% - Accent3 2 4 2 6 2" xfId="11903" xr:uid="{596FF220-417B-4DA6-BD8E-8C14C9D86E3B}"/>
    <cellStyle name="20% - Accent3 2 4 2 6 2 2" xfId="34387" xr:uid="{8AF6A86B-11B1-4CAB-B392-1F3AE196E6DC}"/>
    <cellStyle name="20% - Accent3 2 4 2 6 3" xfId="19398" xr:uid="{DF3C5D20-18D4-4B7C-9267-76C2F8C271BD}"/>
    <cellStyle name="20% - Accent3 2 4 2 6 3 2" xfId="41882" xr:uid="{9F241AB0-50FE-4D1F-BE36-DFC00C42798A}"/>
    <cellStyle name="20% - Accent3 2 4 2 6 4" xfId="26891" xr:uid="{5D05ECBC-C5FA-4E7D-B00F-781B7BCC4CB6}"/>
    <cellStyle name="20% - Accent3 2 4 2 7" xfId="8157" xr:uid="{91F5F9BA-7AFD-465D-BDB1-F2608E3D9F47}"/>
    <cellStyle name="20% - Accent3 2 4 2 7 2" xfId="30641" xr:uid="{69ECD3D4-7A3A-4BFE-A208-83A8D12894B5}"/>
    <cellStyle name="20% - Accent3 2 4 2 8" xfId="15652" xr:uid="{03B5BBA3-B639-4B3C-A0D7-BC37F4BC298D}"/>
    <cellStyle name="20% - Accent3 2 4 2 8 2" xfId="38136" xr:uid="{106AA3BA-46A3-42F4-A70B-3D6E53F915A4}"/>
    <cellStyle name="20% - Accent3 2 4 2 9" xfId="23145" xr:uid="{2AD5590D-0977-4DDF-A5AE-14AD7A0C8374}"/>
    <cellStyle name="20% - Accent3 2 4 3" xfId="764" xr:uid="{E33A0C22-909A-4569-AA0E-CF24863E2D7C}"/>
    <cellStyle name="20% - Accent3 2 4 3 2" xfId="1407" xr:uid="{6B532016-0A71-4409-AFFD-E78A85E73118}"/>
    <cellStyle name="20% - Accent3 2 4 3 2 2" xfId="2658" xr:uid="{4CFAA426-57AA-4C04-84F9-A7F40D6C0C8D}"/>
    <cellStyle name="20% - Accent3 2 4 3 2 2 2" xfId="6421" xr:uid="{E17F63DA-D681-4572-A37D-276D850BB1EF}"/>
    <cellStyle name="20% - Accent3 2 4 3 2 2 2 2" xfId="13933" xr:uid="{049375C0-890C-405A-B44E-221BF70ECC1E}"/>
    <cellStyle name="20% - Accent3 2 4 3 2 2 2 2 2" xfId="36417" xr:uid="{B978C21B-F0FA-4D91-BB99-D49826A0469D}"/>
    <cellStyle name="20% - Accent3 2 4 3 2 2 2 3" xfId="21428" xr:uid="{55C756FE-4801-420B-8CDB-DE6CC07EA973}"/>
    <cellStyle name="20% - Accent3 2 4 3 2 2 2 3 2" xfId="43912" xr:uid="{279E6885-BAAE-45B2-AEF9-F0CA7B1B46A7}"/>
    <cellStyle name="20% - Accent3 2 4 3 2 2 2 4" xfId="28921" xr:uid="{5D1115C9-7A6E-4893-B547-5A24055A1F65}"/>
    <cellStyle name="20% - Accent3 2 4 3 2 2 3" xfId="10187" xr:uid="{B3DE964A-EF19-4E47-85AC-77402DFE80DB}"/>
    <cellStyle name="20% - Accent3 2 4 3 2 2 3 2" xfId="32671" xr:uid="{F59CA126-A680-4EFD-8DCA-4D94AB83A29F}"/>
    <cellStyle name="20% - Accent3 2 4 3 2 2 4" xfId="17682" xr:uid="{2099EA87-1270-4FB4-92B9-EA3AA07BE769}"/>
    <cellStyle name="20% - Accent3 2 4 3 2 2 4 2" xfId="40166" xr:uid="{E7FB8172-6F1C-4161-A95E-99073EA19935}"/>
    <cellStyle name="20% - Accent3 2 4 3 2 2 5" xfId="25175" xr:uid="{442776E9-382A-4644-A87A-E661813B3952}"/>
    <cellStyle name="20% - Accent3 2 4 3 2 3" xfId="3906" xr:uid="{47F0EBFA-0AE4-4989-9C2C-F2EF386A7D2A}"/>
    <cellStyle name="20% - Accent3 2 4 3 2 3 2" xfId="7668" xr:uid="{D39A3E3C-F923-494A-BE10-CA779DE3BC8C}"/>
    <cellStyle name="20% - Accent3 2 4 3 2 3 2 2" xfId="15180" xr:uid="{6C32B79B-D07A-42E4-84D1-F96F42E8E228}"/>
    <cellStyle name="20% - Accent3 2 4 3 2 3 2 2 2" xfId="37664" xr:uid="{BFEFC15B-97C5-4488-AF9B-41EC5A6835E4}"/>
    <cellStyle name="20% - Accent3 2 4 3 2 3 2 3" xfId="22675" xr:uid="{302156D6-A146-4B7B-B67B-BF6E3A0CB662}"/>
    <cellStyle name="20% - Accent3 2 4 3 2 3 2 3 2" xfId="45159" xr:uid="{602AC448-5096-45DE-8DF3-02176D659C66}"/>
    <cellStyle name="20% - Accent3 2 4 3 2 3 2 4" xfId="30168" xr:uid="{F7C0C2BB-0BE3-430A-ACB9-733DE036EFC5}"/>
    <cellStyle name="20% - Accent3 2 4 3 2 3 3" xfId="11434" xr:uid="{94B4DEE9-4AEE-4ED2-B38F-337DFEDE7D6B}"/>
    <cellStyle name="20% - Accent3 2 4 3 2 3 3 2" xfId="33918" xr:uid="{09EA91F4-C05E-4D42-B3C1-26EC83D8ECF8}"/>
    <cellStyle name="20% - Accent3 2 4 3 2 3 4" xfId="18929" xr:uid="{A3E983E1-2A97-47CC-A906-1668599CD0EF}"/>
    <cellStyle name="20% - Accent3 2 4 3 2 3 4 2" xfId="41413" xr:uid="{82620FBF-7D33-4B65-8FBE-AA496A637C7B}"/>
    <cellStyle name="20% - Accent3 2 4 3 2 3 5" xfId="26422" xr:uid="{671E62EE-F24B-4477-9332-0262F25D3DE3}"/>
    <cellStyle name="20% - Accent3 2 4 3 2 4" xfId="5174" xr:uid="{5B5E10CA-9474-4BC4-A405-477787E920F2}"/>
    <cellStyle name="20% - Accent3 2 4 3 2 4 2" xfId="12686" xr:uid="{78809A8F-F9BE-47D5-85AA-E9FB10CE76B6}"/>
    <cellStyle name="20% - Accent3 2 4 3 2 4 2 2" xfId="35170" xr:uid="{8A48245E-6CAC-40C8-9C14-FD32DB6B9F43}"/>
    <cellStyle name="20% - Accent3 2 4 3 2 4 3" xfId="20181" xr:uid="{B6D6DDCB-72D1-4C73-AAC6-1CA825CE5F1A}"/>
    <cellStyle name="20% - Accent3 2 4 3 2 4 3 2" xfId="42665" xr:uid="{561E5066-88CE-4F1F-BE80-EBC24B28A2FD}"/>
    <cellStyle name="20% - Accent3 2 4 3 2 4 4" xfId="27674" xr:uid="{027FC01C-D0EB-4D1D-BA7A-82C711EBD625}"/>
    <cellStyle name="20% - Accent3 2 4 3 2 5" xfId="8940" xr:uid="{874BD2A4-F0C4-4D6B-84E7-7A88C7575A3B}"/>
    <cellStyle name="20% - Accent3 2 4 3 2 5 2" xfId="31424" xr:uid="{75DF0151-6BF2-49D7-8715-DE1E7707656A}"/>
    <cellStyle name="20% - Accent3 2 4 3 2 6" xfId="16435" xr:uid="{4A789993-52C3-4C9D-8B19-24F821FAB0A1}"/>
    <cellStyle name="20% - Accent3 2 4 3 2 6 2" xfId="38919" xr:uid="{96E7A119-CD1C-4F84-8459-E40ECFD5B662}"/>
    <cellStyle name="20% - Accent3 2 4 3 2 7" xfId="23928" xr:uid="{515596F7-4A50-480C-ADB6-E800F0F261CC}"/>
    <cellStyle name="20% - Accent3 2 4 3 3" xfId="2030" xr:uid="{DF56C380-7BA5-42C2-8D94-6BC1B944BD05}"/>
    <cellStyle name="20% - Accent3 2 4 3 3 2" xfId="5797" xr:uid="{9ABCC3AC-03DC-436B-9496-F623FB6D121A}"/>
    <cellStyle name="20% - Accent3 2 4 3 3 2 2" xfId="13309" xr:uid="{E106F1B4-098F-4C3D-BAE9-6B5697DB4A67}"/>
    <cellStyle name="20% - Accent3 2 4 3 3 2 2 2" xfId="35793" xr:uid="{51068076-82EA-4278-8935-D9DDC321BA5A}"/>
    <cellStyle name="20% - Accent3 2 4 3 3 2 3" xfId="20804" xr:uid="{2C5647D0-1431-4A21-8167-679E037DFAFF}"/>
    <cellStyle name="20% - Accent3 2 4 3 3 2 3 2" xfId="43288" xr:uid="{E52D4EFB-B9D1-4989-BC4A-48A599BD8B71}"/>
    <cellStyle name="20% - Accent3 2 4 3 3 2 4" xfId="28297" xr:uid="{BD52C6EF-BBA1-44B7-8D8C-117761D16524}"/>
    <cellStyle name="20% - Accent3 2 4 3 3 3" xfId="9563" xr:uid="{1545BCAB-7004-4AD4-875C-D2D2173188AD}"/>
    <cellStyle name="20% - Accent3 2 4 3 3 3 2" xfId="32047" xr:uid="{7C937459-C2D6-46C6-BF18-764C19CF976F}"/>
    <cellStyle name="20% - Accent3 2 4 3 3 4" xfId="17058" xr:uid="{B2640E02-EC7E-41E6-A778-E30A6566EE45}"/>
    <cellStyle name="20% - Accent3 2 4 3 3 4 2" xfId="39542" xr:uid="{FB376FDB-E391-4ABB-B338-6D6C71CA3598}"/>
    <cellStyle name="20% - Accent3 2 4 3 3 5" xfId="24551" xr:uid="{94AE5FFE-AD65-4983-BFF1-1D01F462D321}"/>
    <cellStyle name="20% - Accent3 2 4 3 4" xfId="3282" xr:uid="{93F34A23-AA91-42C9-9EE9-0F1A9B702831}"/>
    <cellStyle name="20% - Accent3 2 4 3 4 2" xfId="7044" xr:uid="{1DE81850-1E1B-443C-A273-75F879704F6A}"/>
    <cellStyle name="20% - Accent3 2 4 3 4 2 2" xfId="14556" xr:uid="{27E5C74B-EEA1-4DE0-B39D-B31D4AA3CA20}"/>
    <cellStyle name="20% - Accent3 2 4 3 4 2 2 2" xfId="37040" xr:uid="{8E7B88A5-0B31-4A85-B168-DBCA369DF330}"/>
    <cellStyle name="20% - Accent3 2 4 3 4 2 3" xfId="22051" xr:uid="{D8DA937B-1CA4-4594-B02E-7BA907B87BE9}"/>
    <cellStyle name="20% - Accent3 2 4 3 4 2 3 2" xfId="44535" xr:uid="{EBD55F50-668A-4428-BD4B-52EC300659FC}"/>
    <cellStyle name="20% - Accent3 2 4 3 4 2 4" xfId="29544" xr:uid="{DEEAB82C-D276-4D27-B2B9-DA3AF377F365}"/>
    <cellStyle name="20% - Accent3 2 4 3 4 3" xfId="10810" xr:uid="{7D15DB56-A766-4883-A168-5EB26F66C0F6}"/>
    <cellStyle name="20% - Accent3 2 4 3 4 3 2" xfId="33294" xr:uid="{B992DFFD-4D56-4119-86D9-B36A945CAB6E}"/>
    <cellStyle name="20% - Accent3 2 4 3 4 4" xfId="18305" xr:uid="{EC31A29C-57C6-4A2C-9EE0-62819245C2E0}"/>
    <cellStyle name="20% - Accent3 2 4 3 4 4 2" xfId="40789" xr:uid="{42ACA3A3-019D-4BF2-BC8B-96CBB3060D41}"/>
    <cellStyle name="20% - Accent3 2 4 3 4 5" xfId="25798" xr:uid="{0DFABF88-A4AB-4684-8C89-F6CB769C7E4A}"/>
    <cellStyle name="20% - Accent3 2 4 3 5" xfId="4550" xr:uid="{F84244FA-238F-4BA0-9254-F2E2A8E0ED46}"/>
    <cellStyle name="20% - Accent3 2 4 3 5 2" xfId="12062" xr:uid="{F13DE81E-C621-4AF9-A366-1E36F1B36D74}"/>
    <cellStyle name="20% - Accent3 2 4 3 5 2 2" xfId="34546" xr:uid="{68A0BD5F-7741-4135-AAD9-E7AD2E36E596}"/>
    <cellStyle name="20% - Accent3 2 4 3 5 3" xfId="19557" xr:uid="{56F3C7C9-B8B6-46C6-A70F-0687EB91BB3E}"/>
    <cellStyle name="20% - Accent3 2 4 3 5 3 2" xfId="42041" xr:uid="{01C36D98-FCBE-4952-9D72-E451F25DA7CC}"/>
    <cellStyle name="20% - Accent3 2 4 3 5 4" xfId="27050" xr:uid="{D1D50910-186C-48D1-B356-DA4B0FC7D698}"/>
    <cellStyle name="20% - Accent3 2 4 3 6" xfId="8316" xr:uid="{8EC5F3A0-A7E0-42F2-9BD6-C02B61AA77BB}"/>
    <cellStyle name="20% - Accent3 2 4 3 6 2" xfId="30800" xr:uid="{B2467195-2475-4E6B-A503-6F8011D1F053}"/>
    <cellStyle name="20% - Accent3 2 4 3 7" xfId="15811" xr:uid="{0166F099-1E42-4B57-B004-B50D9B525AAA}"/>
    <cellStyle name="20% - Accent3 2 4 3 7 2" xfId="38295" xr:uid="{FF7129DB-623F-45F5-84AE-668D80A0F323}"/>
    <cellStyle name="20% - Accent3 2 4 3 8" xfId="23304" xr:uid="{0653C388-2F63-427B-8BA8-8258DEECB99C}"/>
    <cellStyle name="20% - Accent3 2 4 4" xfId="1094" xr:uid="{B89E5E6D-381A-4558-A5BD-5AEFD7793CFE}"/>
    <cellStyle name="20% - Accent3 2 4 4 2" xfId="2345" xr:uid="{B324C4E7-065A-4B27-9239-042E032F0299}"/>
    <cellStyle name="20% - Accent3 2 4 4 2 2" xfId="6108" xr:uid="{76DCE5BC-1E23-45B6-BFCC-91E588AF00AE}"/>
    <cellStyle name="20% - Accent3 2 4 4 2 2 2" xfId="13620" xr:uid="{0110DDA6-96AF-4CE9-A862-EBB9101FFB2F}"/>
    <cellStyle name="20% - Accent3 2 4 4 2 2 2 2" xfId="36104" xr:uid="{8B71E6C8-5D37-45C0-AEA4-1FFB446BF5D0}"/>
    <cellStyle name="20% - Accent3 2 4 4 2 2 3" xfId="21115" xr:uid="{89D37C48-F5DF-496F-8D99-204B2A407E27}"/>
    <cellStyle name="20% - Accent3 2 4 4 2 2 3 2" xfId="43599" xr:uid="{2CB7F13E-780A-47F0-8EFE-9D917D65D079}"/>
    <cellStyle name="20% - Accent3 2 4 4 2 2 4" xfId="28608" xr:uid="{7EF0F92F-4292-476B-B227-646376C0C29C}"/>
    <cellStyle name="20% - Accent3 2 4 4 2 3" xfId="9874" xr:uid="{23B454BE-96C3-4165-A1B0-09FEC1CAD9E6}"/>
    <cellStyle name="20% - Accent3 2 4 4 2 3 2" xfId="32358" xr:uid="{9D702DEA-E825-42D4-9CAF-607679C71DF8}"/>
    <cellStyle name="20% - Accent3 2 4 4 2 4" xfId="17369" xr:uid="{D6E56934-457C-4369-B08F-28692B66B10A}"/>
    <cellStyle name="20% - Accent3 2 4 4 2 4 2" xfId="39853" xr:uid="{6B71F901-14B6-4E4A-BBA9-502C1FD2C37D}"/>
    <cellStyle name="20% - Accent3 2 4 4 2 5" xfId="24862" xr:uid="{322805BC-B47C-47FF-9886-883B93E43FD4}"/>
    <cellStyle name="20% - Accent3 2 4 4 3" xfId="3593" xr:uid="{36F87955-6DE6-46D9-B1BB-7D64F7D7A8B2}"/>
    <cellStyle name="20% - Accent3 2 4 4 3 2" xfId="7355" xr:uid="{F66E3AFC-918A-486B-A4C6-4C1A2B577448}"/>
    <cellStyle name="20% - Accent3 2 4 4 3 2 2" xfId="14867" xr:uid="{955D7825-77AA-4A0C-B1BB-BB0498C2F7F0}"/>
    <cellStyle name="20% - Accent3 2 4 4 3 2 2 2" xfId="37351" xr:uid="{5ABE5DEF-1518-44CB-8B90-0F4F86ADD948}"/>
    <cellStyle name="20% - Accent3 2 4 4 3 2 3" xfId="22362" xr:uid="{2234740A-16E0-45F2-8AED-88ACA8169C59}"/>
    <cellStyle name="20% - Accent3 2 4 4 3 2 3 2" xfId="44846" xr:uid="{B7EFE453-CDA1-4304-B94D-D244E9F1F659}"/>
    <cellStyle name="20% - Accent3 2 4 4 3 2 4" xfId="29855" xr:uid="{F42F05F6-B807-4C78-8DD2-F37C42FEEFDD}"/>
    <cellStyle name="20% - Accent3 2 4 4 3 3" xfId="11121" xr:uid="{FE76DF25-833C-41C5-AE33-CF4C14C6017E}"/>
    <cellStyle name="20% - Accent3 2 4 4 3 3 2" xfId="33605" xr:uid="{9013DF23-C83A-4663-AA1A-24AC978941AE}"/>
    <cellStyle name="20% - Accent3 2 4 4 3 4" xfId="18616" xr:uid="{0A15FB04-4613-49D3-A212-BB5E20AF63B2}"/>
    <cellStyle name="20% - Accent3 2 4 4 3 4 2" xfId="41100" xr:uid="{35A32A63-98B6-4A77-B68F-F08888057FC7}"/>
    <cellStyle name="20% - Accent3 2 4 4 3 5" xfId="26109" xr:uid="{53A0498A-716E-4FA4-9C2B-89814B7641C7}"/>
    <cellStyle name="20% - Accent3 2 4 4 4" xfId="4861" xr:uid="{1349ED09-2B46-4E6E-BC58-62C02904B944}"/>
    <cellStyle name="20% - Accent3 2 4 4 4 2" xfId="12373" xr:uid="{A7387C32-13F3-477F-A635-06F65E0223BA}"/>
    <cellStyle name="20% - Accent3 2 4 4 4 2 2" xfId="34857" xr:uid="{BC9E0216-AB7E-45C1-B159-8198656EB742}"/>
    <cellStyle name="20% - Accent3 2 4 4 4 3" xfId="19868" xr:uid="{8EE865BE-A22B-404A-B43C-585C13A72C94}"/>
    <cellStyle name="20% - Accent3 2 4 4 4 3 2" xfId="42352" xr:uid="{52E3F88A-D12C-4AFE-90AA-A651DAF917B8}"/>
    <cellStyle name="20% - Accent3 2 4 4 4 4" xfId="27361" xr:uid="{817C12C5-EB4F-438E-BC43-4B69DF887DBA}"/>
    <cellStyle name="20% - Accent3 2 4 4 5" xfId="8627" xr:uid="{10E24DD7-C463-445D-AEDB-068F8C1985AA}"/>
    <cellStyle name="20% - Accent3 2 4 4 5 2" xfId="31111" xr:uid="{4CE194FC-E338-4E0C-B391-33C50F79E2B0}"/>
    <cellStyle name="20% - Accent3 2 4 4 6" xfId="16122" xr:uid="{46484EBF-B3BF-45B8-881F-46AFC58A5A6B}"/>
    <cellStyle name="20% - Accent3 2 4 4 6 2" xfId="38606" xr:uid="{DD2931FD-FDE8-482F-B27C-6E04B7FB2B6C}"/>
    <cellStyle name="20% - Accent3 2 4 4 7" xfId="23615" xr:uid="{E87442EA-C49B-4ED8-89E6-5FE58AAF1607}"/>
    <cellStyle name="20% - Accent3 2 4 5" xfId="1717" xr:uid="{ACE4A104-78D7-4990-AE1C-F25704C608C4}"/>
    <cellStyle name="20% - Accent3 2 4 5 2" xfId="5484" xr:uid="{2326C0C9-C791-47B3-A83E-C8518A5C63B6}"/>
    <cellStyle name="20% - Accent3 2 4 5 2 2" xfId="12996" xr:uid="{FF081BE0-311B-466B-AFC6-18F08D753B18}"/>
    <cellStyle name="20% - Accent3 2 4 5 2 2 2" xfId="35480" xr:uid="{851F0DA7-608A-4EE4-A16E-B3F610723AFE}"/>
    <cellStyle name="20% - Accent3 2 4 5 2 3" xfId="20491" xr:uid="{23B0D739-6A39-4AB5-9EF6-85F5F31AA3CC}"/>
    <cellStyle name="20% - Accent3 2 4 5 2 3 2" xfId="42975" xr:uid="{C7F58182-D578-413F-9922-3006054D17DD}"/>
    <cellStyle name="20% - Accent3 2 4 5 2 4" xfId="27984" xr:uid="{EC79ED42-7A8A-44BB-9D95-6D10EA154998}"/>
    <cellStyle name="20% - Accent3 2 4 5 3" xfId="9250" xr:uid="{BDD7CF01-5D0A-491B-8250-8948A031A2F7}"/>
    <cellStyle name="20% - Accent3 2 4 5 3 2" xfId="31734" xr:uid="{ED152F78-422B-4C91-8EDD-7526F71F0789}"/>
    <cellStyle name="20% - Accent3 2 4 5 4" xfId="16745" xr:uid="{B4A3E14F-18C3-4A13-82FC-E17AE7C57025}"/>
    <cellStyle name="20% - Accent3 2 4 5 4 2" xfId="39229" xr:uid="{59B5DAF0-8D83-41F5-89DD-2C8E4B5E54DB}"/>
    <cellStyle name="20% - Accent3 2 4 5 5" xfId="24238" xr:uid="{E31DE1DE-D37B-45E3-97C9-D866F8D6FAFE}"/>
    <cellStyle name="20% - Accent3 2 4 6" xfId="2969" xr:uid="{D7F099AF-492B-4F7B-A2B4-0A24C4B6C5F8}"/>
    <cellStyle name="20% - Accent3 2 4 6 2" xfId="6731" xr:uid="{C14B2C9F-3336-4A4E-8342-CC1CBC2FD329}"/>
    <cellStyle name="20% - Accent3 2 4 6 2 2" xfId="14243" xr:uid="{B68D6D76-15EE-4BF1-BA91-9C04D99EB40C}"/>
    <cellStyle name="20% - Accent3 2 4 6 2 2 2" xfId="36727" xr:uid="{E37B43BF-A003-46BF-9218-6552304F17EF}"/>
    <cellStyle name="20% - Accent3 2 4 6 2 3" xfId="21738" xr:uid="{D33E75B5-F695-46C6-9A1F-B0C2FAE3F1D8}"/>
    <cellStyle name="20% - Accent3 2 4 6 2 3 2" xfId="44222" xr:uid="{93843115-50EF-4343-A149-BBCC34A0F7E2}"/>
    <cellStyle name="20% - Accent3 2 4 6 2 4" xfId="29231" xr:uid="{C3414446-97C1-4512-924C-2F32C8B26FE9}"/>
    <cellStyle name="20% - Accent3 2 4 6 3" xfId="10497" xr:uid="{AAD09033-7218-4C19-A925-53428F34BBDF}"/>
    <cellStyle name="20% - Accent3 2 4 6 3 2" xfId="32981" xr:uid="{2CBCE43B-7213-4E22-81B3-98BCF9A72A2D}"/>
    <cellStyle name="20% - Accent3 2 4 6 4" xfId="17992" xr:uid="{AB00EDCA-361F-40B0-A3CD-DA4DBD83A300}"/>
    <cellStyle name="20% - Accent3 2 4 6 4 2" xfId="40476" xr:uid="{D85D9F14-1EDF-4842-A82F-7B5F4AEFC98B}"/>
    <cellStyle name="20% - Accent3 2 4 6 5" xfId="25485" xr:uid="{AE8B92BC-9254-4FBF-A7EF-D3C0F42AFF7B}"/>
    <cellStyle name="20% - Accent3 2 4 7" xfId="4237" xr:uid="{728AB25A-D9D4-43B0-A38C-6CD2AC63124F}"/>
    <cellStyle name="20% - Accent3 2 4 7 2" xfId="11749" xr:uid="{3EFC1ECE-08C2-4A40-849E-E45C4F214066}"/>
    <cellStyle name="20% - Accent3 2 4 7 2 2" xfId="34233" xr:uid="{B9EEBF04-9CA3-4111-9CC6-A1665B9AA15B}"/>
    <cellStyle name="20% - Accent3 2 4 7 3" xfId="19244" xr:uid="{FCAD7874-7DFA-4C85-BF8A-15F0F9650CD4}"/>
    <cellStyle name="20% - Accent3 2 4 7 3 2" xfId="41728" xr:uid="{8EDF78B0-ABCE-4937-B0C1-8A49129749AE}"/>
    <cellStyle name="20% - Accent3 2 4 7 4" xfId="26737" xr:uid="{D7286B06-470C-4A3B-B999-74E2831A3D04}"/>
    <cellStyle name="20% - Accent3 2 4 8" xfId="8003" xr:uid="{A38B0760-D01D-4704-9C8E-3D170AE9600C}"/>
    <cellStyle name="20% - Accent3 2 4 8 2" xfId="30487" xr:uid="{B1102C1F-5CB5-42A4-9151-5B7069A3AAAF}"/>
    <cellStyle name="20% - Accent3 2 4 9" xfId="15498" xr:uid="{657CF6B6-1B87-44A6-AB2A-4EA27172FE8A}"/>
    <cellStyle name="20% - Accent3 2 4 9 2" xfId="37982" xr:uid="{49544C77-F225-4415-B85F-F401B0B32C4E}"/>
    <cellStyle name="20% - Accent3 2 5" xfId="500" xr:uid="{1B3AD079-6CB2-4C4F-8BFD-B7BE9BEF2F1B}"/>
    <cellStyle name="20% - Accent3 2 5 2" xfId="847" xr:uid="{8D3D0A4D-B1CB-4462-BA74-E9CDBFFD56B9}"/>
    <cellStyle name="20% - Accent3 2 5 2 2" xfId="1487" xr:uid="{524ACF27-37B7-4AB4-9509-99E0D752F789}"/>
    <cellStyle name="20% - Accent3 2 5 2 2 2" xfId="2738" xr:uid="{95CD2164-23C7-4910-ADBB-B80CCC6B4549}"/>
    <cellStyle name="20% - Accent3 2 5 2 2 2 2" xfId="6501" xr:uid="{F4D9D526-CFEB-4BB3-AF80-A86B69899120}"/>
    <cellStyle name="20% - Accent3 2 5 2 2 2 2 2" xfId="14013" xr:uid="{AB758C80-DE74-4D99-A91C-307C9E91F97E}"/>
    <cellStyle name="20% - Accent3 2 5 2 2 2 2 2 2" xfId="36497" xr:uid="{712F8E27-AACB-4C43-A894-0BB4FFC19941}"/>
    <cellStyle name="20% - Accent3 2 5 2 2 2 2 3" xfId="21508" xr:uid="{15EDF709-FF09-47F9-8EE7-AD5A21507DF4}"/>
    <cellStyle name="20% - Accent3 2 5 2 2 2 2 3 2" xfId="43992" xr:uid="{575063B0-1C33-4399-9E00-C5BAF87F3210}"/>
    <cellStyle name="20% - Accent3 2 5 2 2 2 2 4" xfId="29001" xr:uid="{CDA5D64B-3C4C-44A9-AF96-4FA8C53A101D}"/>
    <cellStyle name="20% - Accent3 2 5 2 2 2 3" xfId="10267" xr:uid="{1EF75805-C69C-46AF-9A40-6C8758F11924}"/>
    <cellStyle name="20% - Accent3 2 5 2 2 2 3 2" xfId="32751" xr:uid="{B85BA42A-0370-4D64-A6A4-1549B4877D99}"/>
    <cellStyle name="20% - Accent3 2 5 2 2 2 4" xfId="17762" xr:uid="{E7D65D82-CC42-4C40-B232-9C3E3FCED625}"/>
    <cellStyle name="20% - Accent3 2 5 2 2 2 4 2" xfId="40246" xr:uid="{88FCCD59-A9A5-400C-B211-41C9D43D6B8E}"/>
    <cellStyle name="20% - Accent3 2 5 2 2 2 5" xfId="25255" xr:uid="{9727BF61-4E3E-41E1-817E-517FE9445191}"/>
    <cellStyle name="20% - Accent3 2 5 2 2 3" xfId="3986" xr:uid="{EE3073BF-17A7-4F6A-90EE-039A696ADC59}"/>
    <cellStyle name="20% - Accent3 2 5 2 2 3 2" xfId="7748" xr:uid="{57B0583B-1F87-4B31-A1FE-65AEFA36CEEB}"/>
    <cellStyle name="20% - Accent3 2 5 2 2 3 2 2" xfId="15260" xr:uid="{DB1B94F9-38E7-4FB0-989B-9BB0D1C28ADF}"/>
    <cellStyle name="20% - Accent3 2 5 2 2 3 2 2 2" xfId="37744" xr:uid="{F98B53E7-D859-42E6-BD92-522F3017CA6F}"/>
    <cellStyle name="20% - Accent3 2 5 2 2 3 2 3" xfId="22755" xr:uid="{1DB1E753-6C1A-4473-A8A7-CDAD0BC2F313}"/>
    <cellStyle name="20% - Accent3 2 5 2 2 3 2 3 2" xfId="45239" xr:uid="{1F13F19F-A17D-443F-865C-779C6DDEBCCF}"/>
    <cellStyle name="20% - Accent3 2 5 2 2 3 2 4" xfId="30248" xr:uid="{1CAADCC4-3200-4927-B917-F9F95B3200C6}"/>
    <cellStyle name="20% - Accent3 2 5 2 2 3 3" xfId="11514" xr:uid="{DF2CBA37-5BBD-4543-B279-5FED7EDD1871}"/>
    <cellStyle name="20% - Accent3 2 5 2 2 3 3 2" xfId="33998" xr:uid="{5FAE9E52-D6E7-4C3E-BC5F-E892C2538B4E}"/>
    <cellStyle name="20% - Accent3 2 5 2 2 3 4" xfId="19009" xr:uid="{353333FE-9AB5-474F-AA68-3A5D1E347937}"/>
    <cellStyle name="20% - Accent3 2 5 2 2 3 4 2" xfId="41493" xr:uid="{788F8866-094F-406A-A5BC-630E07F7F80B}"/>
    <cellStyle name="20% - Accent3 2 5 2 2 3 5" xfId="26502" xr:uid="{1B820AEE-D1A9-46D1-B3A6-BE31C11DA16D}"/>
    <cellStyle name="20% - Accent3 2 5 2 2 4" xfId="5254" xr:uid="{6A33A9E7-B588-47B1-AFDE-5BCFBAEB79A2}"/>
    <cellStyle name="20% - Accent3 2 5 2 2 4 2" xfId="12766" xr:uid="{8E132AF0-F784-4367-BAD1-6696F3226CC1}"/>
    <cellStyle name="20% - Accent3 2 5 2 2 4 2 2" xfId="35250" xr:uid="{0B153A3D-93C5-4E3C-9201-D15A003B50C2}"/>
    <cellStyle name="20% - Accent3 2 5 2 2 4 3" xfId="20261" xr:uid="{F34C77F4-F7EF-458C-A555-A8C60B19D01B}"/>
    <cellStyle name="20% - Accent3 2 5 2 2 4 3 2" xfId="42745" xr:uid="{68F133C0-65EA-4CCF-B029-580C027F705B}"/>
    <cellStyle name="20% - Accent3 2 5 2 2 4 4" xfId="27754" xr:uid="{34502FFA-4EFD-4CE8-8C79-95F94DD83785}"/>
    <cellStyle name="20% - Accent3 2 5 2 2 5" xfId="9020" xr:uid="{F736C159-410C-4A10-A8C5-92CD9F8EC33F}"/>
    <cellStyle name="20% - Accent3 2 5 2 2 5 2" xfId="31504" xr:uid="{49A77855-BAB6-41C5-81C5-91F73F9772D4}"/>
    <cellStyle name="20% - Accent3 2 5 2 2 6" xfId="16515" xr:uid="{8A92B782-9700-4A66-9C4E-BE6C788F7534}"/>
    <cellStyle name="20% - Accent3 2 5 2 2 6 2" xfId="38999" xr:uid="{8CA24D7E-82CC-485C-AAF7-A97986269DAE}"/>
    <cellStyle name="20% - Accent3 2 5 2 2 7" xfId="24008" xr:uid="{667E2241-1E55-4E67-A6B9-C788B32CC329}"/>
    <cellStyle name="20% - Accent3 2 5 2 3" xfId="2110" xr:uid="{D5453FB3-1BDC-4D50-AFBD-632D175C21DC}"/>
    <cellStyle name="20% - Accent3 2 5 2 3 2" xfId="5877" xr:uid="{9DF2EF65-DE82-4887-9511-7745D6C1F45E}"/>
    <cellStyle name="20% - Accent3 2 5 2 3 2 2" xfId="13389" xr:uid="{34FA07CE-AC38-4C89-A5E4-8647B8964AD6}"/>
    <cellStyle name="20% - Accent3 2 5 2 3 2 2 2" xfId="35873" xr:uid="{62CDAA9F-619E-423E-941E-DFAA2EA765C1}"/>
    <cellStyle name="20% - Accent3 2 5 2 3 2 3" xfId="20884" xr:uid="{8689836B-9721-48EC-A28C-568777974A32}"/>
    <cellStyle name="20% - Accent3 2 5 2 3 2 3 2" xfId="43368" xr:uid="{BBF014F3-4AB0-4BB1-90B4-A6B83C1CF245}"/>
    <cellStyle name="20% - Accent3 2 5 2 3 2 4" xfId="28377" xr:uid="{988E6D29-3D55-4541-BFDB-3445F3671283}"/>
    <cellStyle name="20% - Accent3 2 5 2 3 3" xfId="9643" xr:uid="{B2C8435A-F735-4DB8-A7A9-76AFE2A25570}"/>
    <cellStyle name="20% - Accent3 2 5 2 3 3 2" xfId="32127" xr:uid="{F3DECCDD-1BFB-4927-B69D-59DC68FE05C5}"/>
    <cellStyle name="20% - Accent3 2 5 2 3 4" xfId="17138" xr:uid="{8AAFAF31-645B-4C75-B3C1-BADC5B36A36E}"/>
    <cellStyle name="20% - Accent3 2 5 2 3 4 2" xfId="39622" xr:uid="{85F8EC35-0E5B-4B98-8284-4CD9F2E4EB7C}"/>
    <cellStyle name="20% - Accent3 2 5 2 3 5" xfId="24631" xr:uid="{942E9380-9815-4736-B512-BD865A5986B4}"/>
    <cellStyle name="20% - Accent3 2 5 2 4" xfId="3362" xr:uid="{F682760F-32AD-4F6D-B230-851800C26615}"/>
    <cellStyle name="20% - Accent3 2 5 2 4 2" xfId="7124" xr:uid="{C48D00C9-7C49-48A6-9331-74B993E46C85}"/>
    <cellStyle name="20% - Accent3 2 5 2 4 2 2" xfId="14636" xr:uid="{A7B0DA1C-A8A9-4528-B253-83AB1B350866}"/>
    <cellStyle name="20% - Accent3 2 5 2 4 2 2 2" xfId="37120" xr:uid="{C0090159-B1CE-4B4E-98EC-69C1C7D48145}"/>
    <cellStyle name="20% - Accent3 2 5 2 4 2 3" xfId="22131" xr:uid="{5E9EC9F0-1A68-47DA-9055-1D44197775A2}"/>
    <cellStyle name="20% - Accent3 2 5 2 4 2 3 2" xfId="44615" xr:uid="{657409D7-C081-4FAB-8491-4E35C46C2D05}"/>
    <cellStyle name="20% - Accent3 2 5 2 4 2 4" xfId="29624" xr:uid="{7EBB42B8-B435-483E-B180-E8E4A7128C81}"/>
    <cellStyle name="20% - Accent3 2 5 2 4 3" xfId="10890" xr:uid="{ABCCFC29-D7A0-43C3-B015-E6766C38D93D}"/>
    <cellStyle name="20% - Accent3 2 5 2 4 3 2" xfId="33374" xr:uid="{77AB90A9-FC04-46D4-B48D-9E855D345516}"/>
    <cellStyle name="20% - Accent3 2 5 2 4 4" xfId="18385" xr:uid="{98BF7335-7A60-47E1-B98C-9FE0CDBD576D}"/>
    <cellStyle name="20% - Accent3 2 5 2 4 4 2" xfId="40869" xr:uid="{3F052988-03DE-4EB5-BE42-A949374E45FD}"/>
    <cellStyle name="20% - Accent3 2 5 2 4 5" xfId="25878" xr:uid="{D2785090-200B-4178-BB18-508BB6B1A337}"/>
    <cellStyle name="20% - Accent3 2 5 2 5" xfId="4630" xr:uid="{E73402F6-68D5-4513-9228-3AC4B4B9093C}"/>
    <cellStyle name="20% - Accent3 2 5 2 5 2" xfId="12142" xr:uid="{09C0A828-5F1F-4E90-B0CF-8EE4B650C166}"/>
    <cellStyle name="20% - Accent3 2 5 2 5 2 2" xfId="34626" xr:uid="{0C879406-BE2F-4AB1-808F-45CD911BAF87}"/>
    <cellStyle name="20% - Accent3 2 5 2 5 3" xfId="19637" xr:uid="{279CD507-8FCD-4985-B7E8-305F5F9D6F78}"/>
    <cellStyle name="20% - Accent3 2 5 2 5 3 2" xfId="42121" xr:uid="{503CE488-E6B9-4283-8018-50347D76BC5E}"/>
    <cellStyle name="20% - Accent3 2 5 2 5 4" xfId="27130" xr:uid="{4A57C0BF-13E6-4112-AF59-0A9240557A8C}"/>
    <cellStyle name="20% - Accent3 2 5 2 6" xfId="8396" xr:uid="{EE9891AF-2B08-4C0B-8FE1-C7C731624184}"/>
    <cellStyle name="20% - Accent3 2 5 2 6 2" xfId="30880" xr:uid="{2BF68ABF-730A-418F-A0FB-C9C4A88BA37C}"/>
    <cellStyle name="20% - Accent3 2 5 2 7" xfId="15891" xr:uid="{6C98BC40-95A2-456B-B948-69BE70A0914B}"/>
    <cellStyle name="20% - Accent3 2 5 2 7 2" xfId="38375" xr:uid="{DF202DBD-612C-4D73-AA8E-65C2BBD14E35}"/>
    <cellStyle name="20% - Accent3 2 5 2 8" xfId="23384" xr:uid="{EBDA8ADC-9B4A-40F7-B51A-E8EF56050AD7}"/>
    <cellStyle name="20% - Accent3 2 5 3" xfId="1173" xr:uid="{DE64D102-A1A0-4EF6-89CB-17FE1593CF97}"/>
    <cellStyle name="20% - Accent3 2 5 3 2" xfId="2424" xr:uid="{2163F75D-C5D5-4EAA-9B8F-77B0A022C9F1}"/>
    <cellStyle name="20% - Accent3 2 5 3 2 2" xfId="6187" xr:uid="{E5188B3A-936F-491E-8105-C39B63E3E904}"/>
    <cellStyle name="20% - Accent3 2 5 3 2 2 2" xfId="13699" xr:uid="{EEE53296-0922-4897-822C-256DCD8D1A63}"/>
    <cellStyle name="20% - Accent3 2 5 3 2 2 2 2" xfId="36183" xr:uid="{E97D84BC-1F18-4147-BC59-839398CDBA58}"/>
    <cellStyle name="20% - Accent3 2 5 3 2 2 3" xfId="21194" xr:uid="{BF2A0161-EC68-4F71-AEBC-47C392F1BA14}"/>
    <cellStyle name="20% - Accent3 2 5 3 2 2 3 2" xfId="43678" xr:uid="{75AED20D-FFDF-4D3E-8122-FA3A24620C7D}"/>
    <cellStyle name="20% - Accent3 2 5 3 2 2 4" xfId="28687" xr:uid="{D7017F19-0131-4DF2-A9EA-BBB8D4840DC7}"/>
    <cellStyle name="20% - Accent3 2 5 3 2 3" xfId="9953" xr:uid="{D0FF893D-DDA7-4874-81EA-813197A8F46F}"/>
    <cellStyle name="20% - Accent3 2 5 3 2 3 2" xfId="32437" xr:uid="{9F2221A6-6B87-4F75-BB60-51663EE1FBDE}"/>
    <cellStyle name="20% - Accent3 2 5 3 2 4" xfId="17448" xr:uid="{97BD54EE-D056-46AA-83F7-DD62FAE12942}"/>
    <cellStyle name="20% - Accent3 2 5 3 2 4 2" xfId="39932" xr:uid="{7D665CB3-68D2-4B87-BC47-FF756E26108C}"/>
    <cellStyle name="20% - Accent3 2 5 3 2 5" xfId="24941" xr:uid="{9FE936BD-33F3-4825-9680-93B0966741E8}"/>
    <cellStyle name="20% - Accent3 2 5 3 3" xfId="3672" xr:uid="{7ED53FA7-9512-46DC-ACAE-72512D03E548}"/>
    <cellStyle name="20% - Accent3 2 5 3 3 2" xfId="7434" xr:uid="{ED1E20E7-24DD-4D06-A578-16073BF7DD8D}"/>
    <cellStyle name="20% - Accent3 2 5 3 3 2 2" xfId="14946" xr:uid="{85B23487-419F-41B5-992D-BE18914F12C6}"/>
    <cellStyle name="20% - Accent3 2 5 3 3 2 2 2" xfId="37430" xr:uid="{4431CE22-57E1-4598-A92A-FA72C9E866F6}"/>
    <cellStyle name="20% - Accent3 2 5 3 3 2 3" xfId="22441" xr:uid="{00E4B5A5-F57B-4962-B571-961509B1B7AF}"/>
    <cellStyle name="20% - Accent3 2 5 3 3 2 3 2" xfId="44925" xr:uid="{B66EF229-831E-4E87-93C7-BECA051EA5C9}"/>
    <cellStyle name="20% - Accent3 2 5 3 3 2 4" xfId="29934" xr:uid="{2AA02AA1-AA68-46BD-95EA-BA67ADA366D8}"/>
    <cellStyle name="20% - Accent3 2 5 3 3 3" xfId="11200" xr:uid="{0F6AE4D5-2165-4C79-9CCA-5E80204C322F}"/>
    <cellStyle name="20% - Accent3 2 5 3 3 3 2" xfId="33684" xr:uid="{45D0B596-78AA-41D1-9835-FDF25A860284}"/>
    <cellStyle name="20% - Accent3 2 5 3 3 4" xfId="18695" xr:uid="{C818BDB5-E9A9-49D2-93B0-3CC13FE13762}"/>
    <cellStyle name="20% - Accent3 2 5 3 3 4 2" xfId="41179" xr:uid="{235C3D01-AB4E-4C8A-B795-CDFACAECC07D}"/>
    <cellStyle name="20% - Accent3 2 5 3 3 5" xfId="26188" xr:uid="{122CA91E-0EA1-431F-A65B-6C3DF2BDBEFB}"/>
    <cellStyle name="20% - Accent3 2 5 3 4" xfId="4940" xr:uid="{C258F655-0292-45D2-9D36-B4EE961AA4E2}"/>
    <cellStyle name="20% - Accent3 2 5 3 4 2" xfId="12452" xr:uid="{2E271D82-8D0C-456B-84B1-59114E164BB4}"/>
    <cellStyle name="20% - Accent3 2 5 3 4 2 2" xfId="34936" xr:uid="{226D61AD-9DE2-4C72-B776-7F6ABE7F7D19}"/>
    <cellStyle name="20% - Accent3 2 5 3 4 3" xfId="19947" xr:uid="{F81A9B41-CFA0-40A6-914D-F47AE56C56BA}"/>
    <cellStyle name="20% - Accent3 2 5 3 4 3 2" xfId="42431" xr:uid="{C346DF44-D3AC-4153-B888-9C6119DED594}"/>
    <cellStyle name="20% - Accent3 2 5 3 4 4" xfId="27440" xr:uid="{998026DB-DA14-47E5-840B-945B4A3A4406}"/>
    <cellStyle name="20% - Accent3 2 5 3 5" xfId="8706" xr:uid="{B9024146-B188-40DF-95B8-57886C2931FE}"/>
    <cellStyle name="20% - Accent3 2 5 3 5 2" xfId="31190" xr:uid="{C0810191-E6F9-4721-8434-59690BA8C0FD}"/>
    <cellStyle name="20% - Accent3 2 5 3 6" xfId="16201" xr:uid="{DB408259-006F-401C-97F1-177286ACD2E6}"/>
    <cellStyle name="20% - Accent3 2 5 3 6 2" xfId="38685" xr:uid="{06CBB526-1C64-4D2A-B225-6736011FF0C3}"/>
    <cellStyle name="20% - Accent3 2 5 3 7" xfId="23694" xr:uid="{CD5EEA8E-4DFA-4F58-B4E9-A05CE6162658}"/>
    <cellStyle name="20% - Accent3 2 5 4" xfId="1796" xr:uid="{769C62F1-7044-42E7-B78C-522315CD79A5}"/>
    <cellStyle name="20% - Accent3 2 5 4 2" xfId="5563" xr:uid="{89FDCD8C-BFF2-44CB-99C9-B0BDEF6A5E0B}"/>
    <cellStyle name="20% - Accent3 2 5 4 2 2" xfId="13075" xr:uid="{3321C50D-4150-41DE-9C5B-A2D2D1C09333}"/>
    <cellStyle name="20% - Accent3 2 5 4 2 2 2" xfId="35559" xr:uid="{FB1779C7-209A-45BF-8F5E-038D05D09EA6}"/>
    <cellStyle name="20% - Accent3 2 5 4 2 3" xfId="20570" xr:uid="{0DD8B977-37F0-4B16-BDD6-9ED38800BA37}"/>
    <cellStyle name="20% - Accent3 2 5 4 2 3 2" xfId="43054" xr:uid="{1B9012CC-C646-4912-9478-E5D541160BA2}"/>
    <cellStyle name="20% - Accent3 2 5 4 2 4" xfId="28063" xr:uid="{46921B0B-CB87-4999-9ABD-56FA94AF22FB}"/>
    <cellStyle name="20% - Accent3 2 5 4 3" xfId="9329" xr:uid="{41489A11-1C65-48E6-9047-1FF19F4CC35A}"/>
    <cellStyle name="20% - Accent3 2 5 4 3 2" xfId="31813" xr:uid="{39BDC0D6-994D-4EDB-8B6D-361D8A97BD1D}"/>
    <cellStyle name="20% - Accent3 2 5 4 4" xfId="16824" xr:uid="{0649D2CA-531B-4DCB-AC2F-BBC103CCF867}"/>
    <cellStyle name="20% - Accent3 2 5 4 4 2" xfId="39308" xr:uid="{119C8230-F37E-44B1-A4AF-5DA6D32BF90F}"/>
    <cellStyle name="20% - Accent3 2 5 4 5" xfId="24317" xr:uid="{9B080697-DEBE-4857-8AC6-4E1973867802}"/>
    <cellStyle name="20% - Accent3 2 5 5" xfId="3048" xr:uid="{F75D92DC-37A0-471F-886C-4FCE5A23612A}"/>
    <cellStyle name="20% - Accent3 2 5 5 2" xfId="6810" xr:uid="{4BED4926-F52B-41D0-8160-BD5CC32DB03B}"/>
    <cellStyle name="20% - Accent3 2 5 5 2 2" xfId="14322" xr:uid="{A999579E-452A-41EE-9753-A874EBA301C2}"/>
    <cellStyle name="20% - Accent3 2 5 5 2 2 2" xfId="36806" xr:uid="{BF24124C-F6E0-4E29-93F4-AD93D1636CDB}"/>
    <cellStyle name="20% - Accent3 2 5 5 2 3" xfId="21817" xr:uid="{0520FC7A-5DFD-4CAE-B22B-693FA0B53145}"/>
    <cellStyle name="20% - Accent3 2 5 5 2 3 2" xfId="44301" xr:uid="{504988C8-4117-463E-B374-31A020787230}"/>
    <cellStyle name="20% - Accent3 2 5 5 2 4" xfId="29310" xr:uid="{A516B4B4-5F53-4F23-A69E-1BA02A66CCED}"/>
    <cellStyle name="20% - Accent3 2 5 5 3" xfId="10576" xr:uid="{2111EF3E-7D31-4E21-AFF4-914BB98ECA40}"/>
    <cellStyle name="20% - Accent3 2 5 5 3 2" xfId="33060" xr:uid="{A881A574-278B-402D-967A-5D4423F7D96D}"/>
    <cellStyle name="20% - Accent3 2 5 5 4" xfId="18071" xr:uid="{95C2CBD9-0ECF-4A1D-94AB-83E3707D5FC8}"/>
    <cellStyle name="20% - Accent3 2 5 5 4 2" xfId="40555" xr:uid="{6836342B-A315-45F8-977D-2A9EB86BADEE}"/>
    <cellStyle name="20% - Accent3 2 5 5 5" xfId="25564" xr:uid="{966BCB71-5213-4702-9D68-177C80E35F64}"/>
    <cellStyle name="20% - Accent3 2 5 6" xfId="4316" xr:uid="{598BD9D1-8282-44A5-BA61-725AE5829FD4}"/>
    <cellStyle name="20% - Accent3 2 5 6 2" xfId="11828" xr:uid="{D048B6A0-656D-44A0-9117-941FA81FED8B}"/>
    <cellStyle name="20% - Accent3 2 5 6 2 2" xfId="34312" xr:uid="{E4ADA8A1-E392-4635-9143-4CF07713F2B2}"/>
    <cellStyle name="20% - Accent3 2 5 6 3" xfId="19323" xr:uid="{AE8EA407-F4CC-46E6-B4CB-26FD0562F062}"/>
    <cellStyle name="20% - Accent3 2 5 6 3 2" xfId="41807" xr:uid="{4BF8A4F6-F0D6-4CD5-821C-4A26C8035581}"/>
    <cellStyle name="20% - Accent3 2 5 6 4" xfId="26816" xr:uid="{ECC7901D-9844-4E9C-A8C2-4DEAA9AC7766}"/>
    <cellStyle name="20% - Accent3 2 5 7" xfId="8082" xr:uid="{ACA2C968-AFE1-4CD5-95B6-18DB1BFC2490}"/>
    <cellStyle name="20% - Accent3 2 5 7 2" xfId="30566" xr:uid="{87D86C49-3959-4A11-93B1-708A771B6CE3}"/>
    <cellStyle name="20% - Accent3 2 5 8" xfId="15577" xr:uid="{39A9C77F-3336-4E41-9BB0-EB0CA5E10E27}"/>
    <cellStyle name="20% - Accent3 2 5 8 2" xfId="38061" xr:uid="{F72AF240-EA50-4192-AC59-3762A518641C}"/>
    <cellStyle name="20% - Accent3 2 5 9" xfId="23070" xr:uid="{6953BDE9-289E-42DD-97AC-75622C81E546}"/>
    <cellStyle name="20% - Accent3 2 6" xfId="687" xr:uid="{6A3A1FAD-219E-411E-B798-C44C9D5323BC}"/>
    <cellStyle name="20% - Accent3 2 6 2" xfId="1332" xr:uid="{A73C5DB5-E962-44F8-A5DF-6B08D658E5A9}"/>
    <cellStyle name="20% - Accent3 2 6 2 2" xfId="2583" xr:uid="{04DA3BF6-1302-4098-B806-1C93582A595C}"/>
    <cellStyle name="20% - Accent3 2 6 2 2 2" xfId="6346" xr:uid="{982696C7-C155-4210-A1DE-6C506333D522}"/>
    <cellStyle name="20% - Accent3 2 6 2 2 2 2" xfId="13858" xr:uid="{4BAB02EB-3C03-43FE-931C-CB787FF9FB90}"/>
    <cellStyle name="20% - Accent3 2 6 2 2 2 2 2" xfId="36342" xr:uid="{DEFD1A60-075D-4518-80B2-2C42D4D40ED9}"/>
    <cellStyle name="20% - Accent3 2 6 2 2 2 3" xfId="21353" xr:uid="{787F03F5-56CB-4B31-8423-421A3CBFD75F}"/>
    <cellStyle name="20% - Accent3 2 6 2 2 2 3 2" xfId="43837" xr:uid="{8D7EE07E-8490-4FDB-852F-0B53C5416061}"/>
    <cellStyle name="20% - Accent3 2 6 2 2 2 4" xfId="28846" xr:uid="{424F2E42-CCF2-4E1F-8993-0AF96D338D36}"/>
    <cellStyle name="20% - Accent3 2 6 2 2 3" xfId="10112" xr:uid="{48F6B4ED-69D1-4F43-B6FB-68722FDB13DC}"/>
    <cellStyle name="20% - Accent3 2 6 2 2 3 2" xfId="32596" xr:uid="{996F6C4F-EF05-4AEC-98B2-ED5457BD7388}"/>
    <cellStyle name="20% - Accent3 2 6 2 2 4" xfId="17607" xr:uid="{50D2091C-42F2-488D-84E2-5C4F25B628C2}"/>
    <cellStyle name="20% - Accent3 2 6 2 2 4 2" xfId="40091" xr:uid="{86BF7F3B-89DA-48D6-B430-A1A1C55C788F}"/>
    <cellStyle name="20% - Accent3 2 6 2 2 5" xfId="25100" xr:uid="{BECC86F7-3FB9-487F-87AE-2D17DF19E0A7}"/>
    <cellStyle name="20% - Accent3 2 6 2 3" xfId="3831" xr:uid="{9F5CAE2F-D9F0-4294-AF3A-F9DDD66AA29B}"/>
    <cellStyle name="20% - Accent3 2 6 2 3 2" xfId="7593" xr:uid="{A494BA70-D8D7-46B8-A610-7EE76DAEE88A}"/>
    <cellStyle name="20% - Accent3 2 6 2 3 2 2" xfId="15105" xr:uid="{F044D916-B68C-4794-A6FC-87FB1B7A3C34}"/>
    <cellStyle name="20% - Accent3 2 6 2 3 2 2 2" xfId="37589" xr:uid="{BECB0149-D0EE-4537-969B-FDB500BA88F4}"/>
    <cellStyle name="20% - Accent3 2 6 2 3 2 3" xfId="22600" xr:uid="{2DF3B2E6-EF50-43A9-865D-246FA309F374}"/>
    <cellStyle name="20% - Accent3 2 6 2 3 2 3 2" xfId="45084" xr:uid="{30E038D5-27CA-4294-8E7B-4D25D32D061C}"/>
    <cellStyle name="20% - Accent3 2 6 2 3 2 4" xfId="30093" xr:uid="{E8BF0BB5-CA27-46AD-8802-8C5B88CB236A}"/>
    <cellStyle name="20% - Accent3 2 6 2 3 3" xfId="11359" xr:uid="{71981BD5-D29A-4017-9BD8-CA39D149A1BE}"/>
    <cellStyle name="20% - Accent3 2 6 2 3 3 2" xfId="33843" xr:uid="{C831A386-0DE2-47B2-B813-96115C69E9FA}"/>
    <cellStyle name="20% - Accent3 2 6 2 3 4" xfId="18854" xr:uid="{C0FE27B7-DDA7-474B-B4EA-4AF820BF0EA7}"/>
    <cellStyle name="20% - Accent3 2 6 2 3 4 2" xfId="41338" xr:uid="{A6F2FA53-4D13-4695-BF03-8B2DD17E2E0E}"/>
    <cellStyle name="20% - Accent3 2 6 2 3 5" xfId="26347" xr:uid="{87605EC7-AF5B-445F-9D87-DB9A4AE6ACA6}"/>
    <cellStyle name="20% - Accent3 2 6 2 4" xfId="5099" xr:uid="{53912F16-0473-45EE-8965-EE5A3C26AC59}"/>
    <cellStyle name="20% - Accent3 2 6 2 4 2" xfId="12611" xr:uid="{C85A4407-66F4-453D-B97B-532D8FD81CF0}"/>
    <cellStyle name="20% - Accent3 2 6 2 4 2 2" xfId="35095" xr:uid="{022BE0F5-8D90-4AC8-B232-CAFD44560BB5}"/>
    <cellStyle name="20% - Accent3 2 6 2 4 3" xfId="20106" xr:uid="{394DD38D-69A4-4BB4-B4C7-AFF36F7153C8}"/>
    <cellStyle name="20% - Accent3 2 6 2 4 3 2" xfId="42590" xr:uid="{621CD6D8-420D-41E1-801D-79E3AFE9A698}"/>
    <cellStyle name="20% - Accent3 2 6 2 4 4" xfId="27599" xr:uid="{B21F8D48-7ACF-4522-8C1C-3B0BA755A781}"/>
    <cellStyle name="20% - Accent3 2 6 2 5" xfId="8865" xr:uid="{0B25B62A-AECC-451B-BA9D-AC3F142C0C5B}"/>
    <cellStyle name="20% - Accent3 2 6 2 5 2" xfId="31349" xr:uid="{04DD319D-F223-4305-9573-231D36EE042A}"/>
    <cellStyle name="20% - Accent3 2 6 2 6" xfId="16360" xr:uid="{27843D30-F32F-4AA7-A1CF-07DC612B0483}"/>
    <cellStyle name="20% - Accent3 2 6 2 6 2" xfId="38844" xr:uid="{ECB18AC1-5FBD-411F-BC71-1C182E03A8BC}"/>
    <cellStyle name="20% - Accent3 2 6 2 7" xfId="23853" xr:uid="{8F99D05A-20B2-420E-8D3C-05B037C13284}"/>
    <cellStyle name="20% - Accent3 2 6 3" xfId="1955" xr:uid="{C92E3E23-35BF-4456-BECD-AFBE2A21417B}"/>
    <cellStyle name="20% - Accent3 2 6 3 2" xfId="5722" xr:uid="{FF183514-40C8-4F77-98C3-3EFCB2CFDF6F}"/>
    <cellStyle name="20% - Accent3 2 6 3 2 2" xfId="13234" xr:uid="{14C5EB8F-2215-42B6-B2FB-40B8427D9CE0}"/>
    <cellStyle name="20% - Accent3 2 6 3 2 2 2" xfId="35718" xr:uid="{B71C179E-F665-465A-8623-388C6104CC25}"/>
    <cellStyle name="20% - Accent3 2 6 3 2 3" xfId="20729" xr:uid="{13DC7B0F-BA0C-4EF2-A13D-9A0FAFE06FCC}"/>
    <cellStyle name="20% - Accent3 2 6 3 2 3 2" xfId="43213" xr:uid="{B920FFB8-F314-4846-A633-D10ED7ADF5FF}"/>
    <cellStyle name="20% - Accent3 2 6 3 2 4" xfId="28222" xr:uid="{E3390927-2A28-4B43-A583-D181489875B1}"/>
    <cellStyle name="20% - Accent3 2 6 3 3" xfId="9488" xr:uid="{2FFD534D-61B3-4092-AA3D-898E5AD44399}"/>
    <cellStyle name="20% - Accent3 2 6 3 3 2" xfId="31972" xr:uid="{7C138C9F-4C24-4816-8148-9A51F647A2AE}"/>
    <cellStyle name="20% - Accent3 2 6 3 4" xfId="16983" xr:uid="{666CBCC6-ADC6-42F3-A932-F912773E4DE3}"/>
    <cellStyle name="20% - Accent3 2 6 3 4 2" xfId="39467" xr:uid="{C76A8C4D-BEAE-4DC1-804C-4A926F5075C4}"/>
    <cellStyle name="20% - Accent3 2 6 3 5" xfId="24476" xr:uid="{E81D7821-24BD-43FD-94BE-874D8B4D884E}"/>
    <cellStyle name="20% - Accent3 2 6 4" xfId="3207" xr:uid="{91AC930A-DBF1-47CB-AF78-E2609A774784}"/>
    <cellStyle name="20% - Accent3 2 6 4 2" xfId="6969" xr:uid="{2DF2F5CB-E791-4A06-9679-433653CC458B}"/>
    <cellStyle name="20% - Accent3 2 6 4 2 2" xfId="14481" xr:uid="{5105F313-B8D9-448D-9F76-E04D9F4B15F0}"/>
    <cellStyle name="20% - Accent3 2 6 4 2 2 2" xfId="36965" xr:uid="{7C77AAC3-CE49-4CCA-A8CF-B0C04451E78A}"/>
    <cellStyle name="20% - Accent3 2 6 4 2 3" xfId="21976" xr:uid="{1CA7F4F7-5C02-455A-BEE7-C1EC9C7A1DD2}"/>
    <cellStyle name="20% - Accent3 2 6 4 2 3 2" xfId="44460" xr:uid="{3A4FB259-0928-407A-98AC-694BB70B5BB5}"/>
    <cellStyle name="20% - Accent3 2 6 4 2 4" xfId="29469" xr:uid="{FEA7CA4D-7514-45EB-9C66-BC1350F43ACE}"/>
    <cellStyle name="20% - Accent3 2 6 4 3" xfId="10735" xr:uid="{3D39E741-3D39-4938-A5B6-8FB4BA3C7958}"/>
    <cellStyle name="20% - Accent3 2 6 4 3 2" xfId="33219" xr:uid="{27FFD635-5B56-4815-A322-5B1094C36B98}"/>
    <cellStyle name="20% - Accent3 2 6 4 4" xfId="18230" xr:uid="{3965FFAB-7AAC-4A4A-974D-C5BE6A107F8E}"/>
    <cellStyle name="20% - Accent3 2 6 4 4 2" xfId="40714" xr:uid="{AFFCD67B-B92A-45DC-8AE9-B426C3E3623E}"/>
    <cellStyle name="20% - Accent3 2 6 4 5" xfId="25723" xr:uid="{B3EDF97C-3C6B-40C3-B7FB-E104DD42C290}"/>
    <cellStyle name="20% - Accent3 2 6 5" xfId="4475" xr:uid="{3BDB9BBF-4BAA-4201-9AFB-60202BE8540A}"/>
    <cellStyle name="20% - Accent3 2 6 5 2" xfId="11987" xr:uid="{B3AF21E2-77A5-4046-B9AF-344534993ACF}"/>
    <cellStyle name="20% - Accent3 2 6 5 2 2" xfId="34471" xr:uid="{2EA508C6-C422-4ECC-9D4D-1EF174B6B8CF}"/>
    <cellStyle name="20% - Accent3 2 6 5 3" xfId="19482" xr:uid="{9B0758DB-782B-4C9B-806C-2E9D1A7A3C92}"/>
    <cellStyle name="20% - Accent3 2 6 5 3 2" xfId="41966" xr:uid="{76D37490-F60F-4FD1-A353-417BD70F9644}"/>
    <cellStyle name="20% - Accent3 2 6 5 4" xfId="26975" xr:uid="{239BA28D-7A60-4DFF-A1B4-32304F169510}"/>
    <cellStyle name="20% - Accent3 2 6 6" xfId="8241" xr:uid="{68847FA7-6143-4BCC-976E-69AB79D6C409}"/>
    <cellStyle name="20% - Accent3 2 6 6 2" xfId="30725" xr:uid="{CC92E90C-BEDE-4B70-8138-9C536A97D47C}"/>
    <cellStyle name="20% - Accent3 2 6 7" xfId="15736" xr:uid="{3AA3334B-35AB-490F-9F00-D5C1F567BA92}"/>
    <cellStyle name="20% - Accent3 2 6 7 2" xfId="38220" xr:uid="{3792BB1A-6C98-4A14-89BF-B9B4CBE91BDC}"/>
    <cellStyle name="20% - Accent3 2 6 8" xfId="23229" xr:uid="{27379536-54A8-4FFA-B359-7E0752494A88}"/>
    <cellStyle name="20% - Accent3 2 7" xfId="1017" xr:uid="{5B0228A3-298C-4A9A-9C42-97A9CCCCB19D}"/>
    <cellStyle name="20% - Accent3 2 7 2" xfId="2269" xr:uid="{07EB2FD4-B5A0-408F-B3F4-EE9F77715718}"/>
    <cellStyle name="20% - Accent3 2 7 2 2" xfId="6033" xr:uid="{A19A6CF6-12FB-496E-908B-F88C5B15BCC8}"/>
    <cellStyle name="20% - Accent3 2 7 2 2 2" xfId="13545" xr:uid="{5B660C86-CADD-49DA-86FE-34BBA419C40E}"/>
    <cellStyle name="20% - Accent3 2 7 2 2 2 2" xfId="36029" xr:uid="{59F4B73B-F3CD-43F1-8810-9C2ACA7E965C}"/>
    <cellStyle name="20% - Accent3 2 7 2 2 3" xfId="21040" xr:uid="{CCF46826-21F1-4580-9AE1-FAFE77F9603D}"/>
    <cellStyle name="20% - Accent3 2 7 2 2 3 2" xfId="43524" xr:uid="{810A4079-0CF9-42A8-9C43-88D673C828C7}"/>
    <cellStyle name="20% - Accent3 2 7 2 2 4" xfId="28533" xr:uid="{3934A99E-71D9-430F-9E61-7673DD0F72D8}"/>
    <cellStyle name="20% - Accent3 2 7 2 3" xfId="9799" xr:uid="{32FFF897-826A-40FD-8A37-45CEF2550710}"/>
    <cellStyle name="20% - Accent3 2 7 2 3 2" xfId="32283" xr:uid="{E618404D-C37A-4098-8FEC-E05EC9D39752}"/>
    <cellStyle name="20% - Accent3 2 7 2 4" xfId="17294" xr:uid="{8F5A1497-A4F0-4A41-98C1-A24E6AAEF2BB}"/>
    <cellStyle name="20% - Accent3 2 7 2 4 2" xfId="39778" xr:uid="{036D7203-BF3C-486F-A309-A35B1A1010D7}"/>
    <cellStyle name="20% - Accent3 2 7 2 5" xfId="24787" xr:uid="{229749E7-469F-4D1C-BE16-9B590B03AB42}"/>
    <cellStyle name="20% - Accent3 2 7 3" xfId="3518" xr:uid="{37CB32C7-A670-4E0E-9E23-2EC970715CE9}"/>
    <cellStyle name="20% - Accent3 2 7 3 2" xfId="7280" xr:uid="{07888228-1A07-40AA-8631-F0009565965B}"/>
    <cellStyle name="20% - Accent3 2 7 3 2 2" xfId="14792" xr:uid="{6795D1EC-9895-494E-9352-C23399A58BA2}"/>
    <cellStyle name="20% - Accent3 2 7 3 2 2 2" xfId="37276" xr:uid="{238553FD-DE5A-4B26-B397-631870145A32}"/>
    <cellStyle name="20% - Accent3 2 7 3 2 3" xfId="22287" xr:uid="{1C93CEE0-422D-4564-837A-F48A1E6A6C4C}"/>
    <cellStyle name="20% - Accent3 2 7 3 2 3 2" xfId="44771" xr:uid="{A3BE5624-064E-4A6B-BE78-A60C976CDDC8}"/>
    <cellStyle name="20% - Accent3 2 7 3 2 4" xfId="29780" xr:uid="{3541B5B7-2CF7-467A-A4B5-EA12F2A2DAA1}"/>
    <cellStyle name="20% - Accent3 2 7 3 3" xfId="11046" xr:uid="{F10BBB37-A128-4313-9331-6698566BCBE4}"/>
    <cellStyle name="20% - Accent3 2 7 3 3 2" xfId="33530" xr:uid="{DD24AC9C-0C56-4825-A836-C3FA13969AF8}"/>
    <cellStyle name="20% - Accent3 2 7 3 4" xfId="18541" xr:uid="{F957DB12-7C44-4E64-BDFE-11C39833E300}"/>
    <cellStyle name="20% - Accent3 2 7 3 4 2" xfId="41025" xr:uid="{9338A2FE-94CF-4842-8DAA-D31D26D50CD8}"/>
    <cellStyle name="20% - Accent3 2 7 3 5" xfId="26034" xr:uid="{7CC8AA2D-6FDE-4A39-8731-4F7081586E24}"/>
    <cellStyle name="20% - Accent3 2 7 4" xfId="4786" xr:uid="{B82402C0-ACD1-4130-B777-EB689EBCDB22}"/>
    <cellStyle name="20% - Accent3 2 7 4 2" xfId="12298" xr:uid="{26D99F8F-655C-45CC-987D-1E4E6142EA4B}"/>
    <cellStyle name="20% - Accent3 2 7 4 2 2" xfId="34782" xr:uid="{0BC4AFE3-D4EA-4C5C-8037-61D27345590D}"/>
    <cellStyle name="20% - Accent3 2 7 4 3" xfId="19793" xr:uid="{86F73A87-63EB-4042-8641-CCA5BB26C4E4}"/>
    <cellStyle name="20% - Accent3 2 7 4 3 2" xfId="42277" xr:uid="{31AFBFED-F2DE-4560-810C-62A0658445B5}"/>
    <cellStyle name="20% - Accent3 2 7 4 4" xfId="27286" xr:uid="{1FDA1211-0501-4E22-BB89-60D6F91DCBAE}"/>
    <cellStyle name="20% - Accent3 2 7 5" xfId="8552" xr:uid="{07DDB14E-C4DA-4474-9F41-0D932CF4643E}"/>
    <cellStyle name="20% - Accent3 2 7 5 2" xfId="31036" xr:uid="{6A2BA4A9-6817-43A9-B7BA-E76DD9567EBF}"/>
    <cellStyle name="20% - Accent3 2 7 6" xfId="16047" xr:uid="{408B9F44-C1CE-420C-98C8-1AFE967B667F}"/>
    <cellStyle name="20% - Accent3 2 7 6 2" xfId="38531" xr:uid="{55F4CCCF-20AC-4365-8DFD-8509CF17B319}"/>
    <cellStyle name="20% - Accent3 2 7 7" xfId="23540" xr:uid="{99B16FDF-D647-48AD-9314-FD256F23D60B}"/>
    <cellStyle name="20% - Accent3 2 8" xfId="1642" xr:uid="{BB792889-B4D3-461F-BA19-17003D9C68CA}"/>
    <cellStyle name="20% - Accent3 2 8 2" xfId="5409" xr:uid="{FA669C3D-9C9B-4FA3-A959-702EE73D9C60}"/>
    <cellStyle name="20% - Accent3 2 8 2 2" xfId="12921" xr:uid="{97FD961A-D165-4045-9A2B-57A8A3E93F47}"/>
    <cellStyle name="20% - Accent3 2 8 2 2 2" xfId="35405" xr:uid="{6ED2083A-9CCB-417E-A03D-8479B2A6062D}"/>
    <cellStyle name="20% - Accent3 2 8 2 3" xfId="20416" xr:uid="{19ADBC07-E3D0-42CC-B4DC-C3A927980BE2}"/>
    <cellStyle name="20% - Accent3 2 8 2 3 2" xfId="42900" xr:uid="{046FA05B-6F26-4EF4-9EB3-B2CED0939CD0}"/>
    <cellStyle name="20% - Accent3 2 8 2 4" xfId="27909" xr:uid="{5B1906C9-F445-49B9-959F-1A4955209E5B}"/>
    <cellStyle name="20% - Accent3 2 8 3" xfId="9175" xr:uid="{4F2B93B9-3377-4292-88FC-17C752DC0FDA}"/>
    <cellStyle name="20% - Accent3 2 8 3 2" xfId="31659" xr:uid="{63CCD613-4CAA-4A0E-83C2-D78115A43368}"/>
    <cellStyle name="20% - Accent3 2 8 4" xfId="16670" xr:uid="{009321C6-A381-4D6A-ABEC-221B5FF31C68}"/>
    <cellStyle name="20% - Accent3 2 8 4 2" xfId="39154" xr:uid="{AC7C5C0F-5FFD-4B5A-B898-39FDCAE9C823}"/>
    <cellStyle name="20% - Accent3 2 8 5" xfId="24163" xr:uid="{CCB8689C-B94A-4500-9C54-9FBC63299ACA}"/>
    <cellStyle name="20% - Accent3 2 9" xfId="2894" xr:uid="{C03984A0-42BD-400E-B354-CD9A5F294091}"/>
    <cellStyle name="20% - Accent3 2 9 2" xfId="6656" xr:uid="{4C42DC41-852A-4A33-B180-63AB0043ACF4}"/>
    <cellStyle name="20% - Accent3 2 9 2 2" xfId="14168" xr:uid="{0EAD94A2-574D-4567-BE70-430DEF943488}"/>
    <cellStyle name="20% - Accent3 2 9 2 2 2" xfId="36652" xr:uid="{C56803D1-A861-4FF2-BA61-C2B28CDBEEB4}"/>
    <cellStyle name="20% - Accent3 2 9 2 3" xfId="21663" xr:uid="{DBBF1163-A845-44AE-9159-5046217293AC}"/>
    <cellStyle name="20% - Accent3 2 9 2 3 2" xfId="44147" xr:uid="{383DCDC2-105E-434B-8337-691B82A302AD}"/>
    <cellStyle name="20% - Accent3 2 9 2 4" xfId="29156" xr:uid="{BEE330E2-3B5D-44C6-A1F8-C8BC4C2008C1}"/>
    <cellStyle name="20% - Accent3 2 9 3" xfId="10422" xr:uid="{527FDD8A-EDDE-4A9C-8A6E-B744C5186794}"/>
    <cellStyle name="20% - Accent3 2 9 3 2" xfId="32906" xr:uid="{31277916-0FE0-4B2E-99B9-256A8A650FB1}"/>
    <cellStyle name="20% - Accent3 2 9 4" xfId="17917" xr:uid="{05BDD319-2456-4F00-B48B-240AD4B9E033}"/>
    <cellStyle name="20% - Accent3 2 9 4 2" xfId="40401" xr:uid="{E9BC8963-2FDE-4205-8DBC-F6EA054D6380}"/>
    <cellStyle name="20% - Accent3 2 9 5" xfId="25410" xr:uid="{76C0810F-DA66-4EB7-A170-6180773C419E}"/>
    <cellStyle name="20% - Accent3 3" xfId="146" xr:uid="{4C9BC300-67A8-4E20-97A0-9BF2BA52B656}"/>
    <cellStyle name="20% - Accent3 4" xfId="386" xr:uid="{C54D3BB5-A38E-4587-B4B7-88CD88A3C755}"/>
    <cellStyle name="20% - Accent3 5" xfId="304" xr:uid="{FE27D5E7-A536-41B8-B837-2CDCD4F7852B}"/>
    <cellStyle name="20% - Accent3 6" xfId="45398" xr:uid="{03A3F81B-5CE4-4B4B-9B76-FA2C3EC4F703}"/>
    <cellStyle name="20% - Accent4" xfId="20" xr:uid="{7B348EC6-E3B8-440D-BEA8-FCA366F02C1B}"/>
    <cellStyle name="20% - Accent4 2" xfId="207" xr:uid="{216EE115-F51E-4F3C-ADEE-1CB676267236}"/>
    <cellStyle name="20% - Accent4 2 10" xfId="4162" xr:uid="{86D93B91-4F63-4510-9BA4-9792B2301EF8}"/>
    <cellStyle name="20% - Accent4 2 10 2" xfId="11676" xr:uid="{6691B179-612D-44F1-AAC4-976652522F5C}"/>
    <cellStyle name="20% - Accent4 2 10 2 2" xfId="34160" xr:uid="{D3E1B9B1-41DE-437B-B987-CD1F0C68EEDB}"/>
    <cellStyle name="20% - Accent4 2 10 3" xfId="19171" xr:uid="{67A9831A-59BF-4765-8FDE-C3A104B35256}"/>
    <cellStyle name="20% - Accent4 2 10 3 2" xfId="41655" xr:uid="{D14B8D01-2ABE-4257-8838-CCF7C0AB3E93}"/>
    <cellStyle name="20% - Accent4 2 10 4" xfId="26664" xr:uid="{AAF98A23-7AC3-42F0-BDC9-4753F7905A18}"/>
    <cellStyle name="20% - Accent4 2 11" xfId="7928" xr:uid="{4CEA7E67-5AF1-4CCE-8D3E-233E02AE1873}"/>
    <cellStyle name="20% - Accent4 2 11 2" xfId="30413" xr:uid="{1E54A473-6AFF-4C29-9C1C-FC2AF285DCD6}"/>
    <cellStyle name="20% - Accent4 2 12" xfId="15425" xr:uid="{5D8FF279-4A41-4C22-BAF4-987393629930}"/>
    <cellStyle name="20% - Accent4 2 12 2" xfId="37909" xr:uid="{5FF5E6E3-2759-4290-BAF4-E5E15D373DB9}"/>
    <cellStyle name="20% - Accent4 2 13" xfId="22918" xr:uid="{FFE49EEF-CF06-4D14-B571-51BD27BA6949}"/>
    <cellStyle name="20% - Accent4 2 2" xfId="230" xr:uid="{59559B4D-B750-4DBD-8F4B-4CFAAB49AF46}"/>
    <cellStyle name="20% - Accent4 2 2 10" xfId="7945" xr:uid="{E58BBF6A-E64C-4E3D-B0A8-B3DFCFD217B0}"/>
    <cellStyle name="20% - Accent4 2 2 10 2" xfId="30430" xr:uid="{7765E95D-5593-4913-B68B-142A03B2818E}"/>
    <cellStyle name="20% - Accent4 2 2 11" xfId="15442" xr:uid="{4D32E4AB-D375-4557-97F5-690EB9522E9F}"/>
    <cellStyle name="20% - Accent4 2 2 11 2" xfId="37926" xr:uid="{F9997625-82D2-434F-87B4-8102667E7957}"/>
    <cellStyle name="20% - Accent4 2 2 12" xfId="22935" xr:uid="{6BAAC04B-A5BC-498A-985A-745E16E4CE93}"/>
    <cellStyle name="20% - Accent4 2 2 2" xfId="283" xr:uid="{FA7A429B-9204-4099-B33D-2ECE406B5DE9}"/>
    <cellStyle name="20% - Accent4 2 2 2 10" xfId="15478" xr:uid="{F738A53A-BCF2-4F8E-8295-8895C1ADA80F}"/>
    <cellStyle name="20% - Accent4 2 2 2 10 2" xfId="37962" xr:uid="{7F8A8E88-2D4F-4378-B7F5-7450E58C59A5}"/>
    <cellStyle name="20% - Accent4 2 2 2 11" xfId="22971" xr:uid="{1C2894C3-C7B6-4FBA-9C32-107D8D66AFF3}"/>
    <cellStyle name="20% - Accent4 2 2 2 2" xfId="472" xr:uid="{47000090-947A-4B6A-8F51-4DBA2398CEFB}"/>
    <cellStyle name="20% - Accent4 2 2 2 2 10" xfId="23049" xr:uid="{19677A56-494C-4567-8C10-7A3E0EB7F0CE}"/>
    <cellStyle name="20% - Accent4 2 2 2 2 2" xfId="636" xr:uid="{C5524A6D-7DB8-44B8-8160-F1A2D71E57D5}"/>
    <cellStyle name="20% - Accent4 2 2 2 2 2 2" xfId="980" xr:uid="{6B34EDDD-2891-4512-996F-116CD6D8B7D0}"/>
    <cellStyle name="20% - Accent4 2 2 2 2 2 2 2" xfId="1620" xr:uid="{75948E10-A4EE-4A07-8B80-3F2D448DCC05}"/>
    <cellStyle name="20% - Accent4 2 2 2 2 2 2 2 2" xfId="2871" xr:uid="{BC957BBC-AC12-42C0-8D7D-E4AAEB143151}"/>
    <cellStyle name="20% - Accent4 2 2 2 2 2 2 2 2 2" xfId="6634" xr:uid="{EA3FE929-01EA-4439-A793-3BB387B141E0}"/>
    <cellStyle name="20% - Accent4 2 2 2 2 2 2 2 2 2 2" xfId="14146" xr:uid="{0AF3708E-F905-41AE-94C1-3B5E16AC6272}"/>
    <cellStyle name="20% - Accent4 2 2 2 2 2 2 2 2 2 2 2" xfId="36630" xr:uid="{3187A2C7-1EA7-4856-82A4-AAEBBA85AB7F}"/>
    <cellStyle name="20% - Accent4 2 2 2 2 2 2 2 2 2 3" xfId="21641" xr:uid="{74180069-E97A-41EC-BDC8-D1E179C97AA5}"/>
    <cellStyle name="20% - Accent4 2 2 2 2 2 2 2 2 2 3 2" xfId="44125" xr:uid="{6DBD569C-4A03-422F-B34F-800DBDEC826C}"/>
    <cellStyle name="20% - Accent4 2 2 2 2 2 2 2 2 2 4" xfId="29134" xr:uid="{1896134E-3672-40BA-9B88-630FE0A9C379}"/>
    <cellStyle name="20% - Accent4 2 2 2 2 2 2 2 2 3" xfId="10400" xr:uid="{6B8BE399-B223-4251-864F-9E1E18BDA228}"/>
    <cellStyle name="20% - Accent4 2 2 2 2 2 2 2 2 3 2" xfId="32884" xr:uid="{0F8950D7-D18F-410C-8FFA-738B8455307B}"/>
    <cellStyle name="20% - Accent4 2 2 2 2 2 2 2 2 4" xfId="17895" xr:uid="{6D058D2F-4DFF-4F26-AD6E-0AE71B842BA3}"/>
    <cellStyle name="20% - Accent4 2 2 2 2 2 2 2 2 4 2" xfId="40379" xr:uid="{96AF585B-7107-4A6B-86FF-D31DA4570DB5}"/>
    <cellStyle name="20% - Accent4 2 2 2 2 2 2 2 2 5" xfId="25388" xr:uid="{58712548-996F-4299-83BA-6DB90DA8F3EB}"/>
    <cellStyle name="20% - Accent4 2 2 2 2 2 2 2 3" xfId="4119" xr:uid="{9F81A929-83AE-4CE5-BC46-2F1A4AF543CB}"/>
    <cellStyle name="20% - Accent4 2 2 2 2 2 2 2 3 2" xfId="7881" xr:uid="{68F9BF16-E22E-435E-B0C7-0A0380CAFA5B}"/>
    <cellStyle name="20% - Accent4 2 2 2 2 2 2 2 3 2 2" xfId="15393" xr:uid="{5EBD85AB-AD6D-403D-B33A-2D0C84C89126}"/>
    <cellStyle name="20% - Accent4 2 2 2 2 2 2 2 3 2 2 2" xfId="37877" xr:uid="{8428E5E1-F17F-4F70-ADAF-FD14C5CA7EBA}"/>
    <cellStyle name="20% - Accent4 2 2 2 2 2 2 2 3 2 3" xfId="22888" xr:uid="{99EBE153-28C3-453A-BD60-0A2CF3A7C058}"/>
    <cellStyle name="20% - Accent4 2 2 2 2 2 2 2 3 2 3 2" xfId="45372" xr:uid="{25E98EEC-5CE8-4030-8F9D-4A2FDEABC9C9}"/>
    <cellStyle name="20% - Accent4 2 2 2 2 2 2 2 3 2 4" xfId="30381" xr:uid="{DC831EF2-04A3-4111-8EFD-58DA0D12F187}"/>
    <cellStyle name="20% - Accent4 2 2 2 2 2 2 2 3 3" xfId="11647" xr:uid="{2DB55400-6F12-4D1A-B586-575924FBAE7C}"/>
    <cellStyle name="20% - Accent4 2 2 2 2 2 2 2 3 3 2" xfId="34131" xr:uid="{04BE0B0D-7009-4579-A883-4AF4829B71AC}"/>
    <cellStyle name="20% - Accent4 2 2 2 2 2 2 2 3 4" xfId="19142" xr:uid="{4205A828-15CF-4C1C-BFF0-B9EC1663F381}"/>
    <cellStyle name="20% - Accent4 2 2 2 2 2 2 2 3 4 2" xfId="41626" xr:uid="{02801D84-B763-4DD9-87C8-43C8E59D1D42}"/>
    <cellStyle name="20% - Accent4 2 2 2 2 2 2 2 3 5" xfId="26635" xr:uid="{F492F1C3-5347-4CE2-A5BD-A532F897F3C6}"/>
    <cellStyle name="20% - Accent4 2 2 2 2 2 2 2 4" xfId="5387" xr:uid="{858C558A-073C-4332-831F-41519E830F34}"/>
    <cellStyle name="20% - Accent4 2 2 2 2 2 2 2 4 2" xfId="12899" xr:uid="{AEE23A8A-0CF3-413B-8D3E-B85D5D5D0E6D}"/>
    <cellStyle name="20% - Accent4 2 2 2 2 2 2 2 4 2 2" xfId="35383" xr:uid="{C087FA13-7E95-4E5E-B6DB-F7258C7D4452}"/>
    <cellStyle name="20% - Accent4 2 2 2 2 2 2 2 4 3" xfId="20394" xr:uid="{30B17BF4-2210-44B5-BED0-DE045BF67512}"/>
    <cellStyle name="20% - Accent4 2 2 2 2 2 2 2 4 3 2" xfId="42878" xr:uid="{67A30979-8735-4D06-BE5D-1F3260A3D159}"/>
    <cellStyle name="20% - Accent4 2 2 2 2 2 2 2 4 4" xfId="27887" xr:uid="{4D230DC9-BED9-4E09-805D-316CFFCF6091}"/>
    <cellStyle name="20% - Accent4 2 2 2 2 2 2 2 5" xfId="9153" xr:uid="{630C43A3-FD1C-4112-A943-844FFEBC4603}"/>
    <cellStyle name="20% - Accent4 2 2 2 2 2 2 2 5 2" xfId="31637" xr:uid="{CDD246B8-D921-402E-906E-EC063602B5FA}"/>
    <cellStyle name="20% - Accent4 2 2 2 2 2 2 2 6" xfId="16648" xr:uid="{393E0848-13A2-49D6-A587-0792240BF124}"/>
    <cellStyle name="20% - Accent4 2 2 2 2 2 2 2 6 2" xfId="39132" xr:uid="{DB2D9892-EB43-446E-BFD0-F30B49DD12A8}"/>
    <cellStyle name="20% - Accent4 2 2 2 2 2 2 2 7" xfId="24141" xr:uid="{F63C0798-FF4D-4927-8287-6EECFDE9E52E}"/>
    <cellStyle name="20% - Accent4 2 2 2 2 2 2 3" xfId="2243" xr:uid="{B7FF2591-0671-4514-848C-B433D45E99C8}"/>
    <cellStyle name="20% - Accent4 2 2 2 2 2 2 3 2" xfId="6010" xr:uid="{D7B8684A-F1B7-4AA8-B677-7D51607636AC}"/>
    <cellStyle name="20% - Accent4 2 2 2 2 2 2 3 2 2" xfId="13522" xr:uid="{43CF4A32-24A5-45E0-BD1B-475992C0C088}"/>
    <cellStyle name="20% - Accent4 2 2 2 2 2 2 3 2 2 2" xfId="36006" xr:uid="{C6873E4E-84E4-456F-8748-A63D1C32B426}"/>
    <cellStyle name="20% - Accent4 2 2 2 2 2 2 3 2 3" xfId="21017" xr:uid="{2B5E62CB-F619-481A-8B65-EED2F21B395E}"/>
    <cellStyle name="20% - Accent4 2 2 2 2 2 2 3 2 3 2" xfId="43501" xr:uid="{150593CB-B2B7-48C6-94CD-1F49E4EF9BCC}"/>
    <cellStyle name="20% - Accent4 2 2 2 2 2 2 3 2 4" xfId="28510" xr:uid="{51A1A022-C618-419C-8D78-F201E730E4DB}"/>
    <cellStyle name="20% - Accent4 2 2 2 2 2 2 3 3" xfId="9776" xr:uid="{23A27A8D-DC01-4EFE-A36B-2741204ED61E}"/>
    <cellStyle name="20% - Accent4 2 2 2 2 2 2 3 3 2" xfId="32260" xr:uid="{F210BFC0-7871-4C1F-8874-D1FD42449C24}"/>
    <cellStyle name="20% - Accent4 2 2 2 2 2 2 3 4" xfId="17271" xr:uid="{30F0471A-CC6E-4E35-8280-7DBF6DEE62A9}"/>
    <cellStyle name="20% - Accent4 2 2 2 2 2 2 3 4 2" xfId="39755" xr:uid="{4BBF7C74-19E6-4A43-9290-BE430413ADF5}"/>
    <cellStyle name="20% - Accent4 2 2 2 2 2 2 3 5" xfId="24764" xr:uid="{157F76DE-D99E-46DA-9E24-D9CEBD36EB9F}"/>
    <cellStyle name="20% - Accent4 2 2 2 2 2 2 4" xfId="3495" xr:uid="{E48FBE47-4A3E-45B6-9CF4-6D0F8C86FE06}"/>
    <cellStyle name="20% - Accent4 2 2 2 2 2 2 4 2" xfId="7257" xr:uid="{AD011BBD-EBB5-42AE-9A10-4838F0422F31}"/>
    <cellStyle name="20% - Accent4 2 2 2 2 2 2 4 2 2" xfId="14769" xr:uid="{B90E6791-8025-4928-B213-F34E6691FFBF}"/>
    <cellStyle name="20% - Accent4 2 2 2 2 2 2 4 2 2 2" xfId="37253" xr:uid="{D5C572D1-36AA-4075-9BAF-2B6DE8914B3A}"/>
    <cellStyle name="20% - Accent4 2 2 2 2 2 2 4 2 3" xfId="22264" xr:uid="{977F7B4B-1E01-4293-8E7A-4A673EA57A71}"/>
    <cellStyle name="20% - Accent4 2 2 2 2 2 2 4 2 3 2" xfId="44748" xr:uid="{5548A12C-CD37-4754-A08A-F03BDCDF295C}"/>
    <cellStyle name="20% - Accent4 2 2 2 2 2 2 4 2 4" xfId="29757" xr:uid="{5F010AC9-197D-4049-AF00-E2C76ABF9EEE}"/>
    <cellStyle name="20% - Accent4 2 2 2 2 2 2 4 3" xfId="11023" xr:uid="{AD3617E4-6C64-4638-8F41-46FDBBCC4FF1}"/>
    <cellStyle name="20% - Accent4 2 2 2 2 2 2 4 3 2" xfId="33507" xr:uid="{351C8FE3-7521-402E-9B2E-619A63F0FEFC}"/>
    <cellStyle name="20% - Accent4 2 2 2 2 2 2 4 4" xfId="18518" xr:uid="{C519DD3E-3341-4417-B05A-6E984F3A0D4C}"/>
    <cellStyle name="20% - Accent4 2 2 2 2 2 2 4 4 2" xfId="41002" xr:uid="{F29B3540-DC06-4FDA-9CC0-8CBA01B88DAE}"/>
    <cellStyle name="20% - Accent4 2 2 2 2 2 2 4 5" xfId="26011" xr:uid="{272864DC-0F45-4ACF-8B56-195B400E78C2}"/>
    <cellStyle name="20% - Accent4 2 2 2 2 2 2 5" xfId="4763" xr:uid="{D077D4B8-60EF-4997-836C-1957CD3B53B8}"/>
    <cellStyle name="20% - Accent4 2 2 2 2 2 2 5 2" xfId="12275" xr:uid="{E17B2C52-642A-420F-8367-A6D93FE72845}"/>
    <cellStyle name="20% - Accent4 2 2 2 2 2 2 5 2 2" xfId="34759" xr:uid="{0CB4561B-0965-4750-A82B-A0872B5D1098}"/>
    <cellStyle name="20% - Accent4 2 2 2 2 2 2 5 3" xfId="19770" xr:uid="{76C29D4E-2DB7-4F0A-8DEA-68F38FF8697A}"/>
    <cellStyle name="20% - Accent4 2 2 2 2 2 2 5 3 2" xfId="42254" xr:uid="{5B3BDB32-1114-4B8D-8C87-D17A141D5442}"/>
    <cellStyle name="20% - Accent4 2 2 2 2 2 2 5 4" xfId="27263" xr:uid="{8106FD7B-DC44-454F-A2CD-C927C24FED6E}"/>
    <cellStyle name="20% - Accent4 2 2 2 2 2 2 6" xfId="8529" xr:uid="{C615C68D-952C-4DF7-A104-3064EFE27513}"/>
    <cellStyle name="20% - Accent4 2 2 2 2 2 2 6 2" xfId="31013" xr:uid="{AF4900DD-F981-4A11-BF46-5D3FFE283489}"/>
    <cellStyle name="20% - Accent4 2 2 2 2 2 2 7" xfId="16024" xr:uid="{4B660473-34E7-49E7-A8C1-7B1A8C2722C9}"/>
    <cellStyle name="20% - Accent4 2 2 2 2 2 2 7 2" xfId="38508" xr:uid="{F29D01D6-93AC-4B28-88D6-0799094CE4FF}"/>
    <cellStyle name="20% - Accent4 2 2 2 2 2 2 8" xfId="23517" xr:uid="{D7FB87DE-14E2-4618-92DA-85826B073472}"/>
    <cellStyle name="20% - Accent4 2 2 2 2 2 3" xfId="1306" xr:uid="{D7D6A3C7-8480-4819-9A1D-CFBEE1E4EDF1}"/>
    <cellStyle name="20% - Accent4 2 2 2 2 2 3 2" xfId="2557" xr:uid="{8DE7BE54-0ED1-4107-912A-D44820C4FA7A}"/>
    <cellStyle name="20% - Accent4 2 2 2 2 2 3 2 2" xfId="6320" xr:uid="{7CACC9C9-498F-45DD-9CF8-B0A6941C7D3A}"/>
    <cellStyle name="20% - Accent4 2 2 2 2 2 3 2 2 2" xfId="13832" xr:uid="{12AB7A7E-BDCA-4DD1-BF62-C96FBFD76619}"/>
    <cellStyle name="20% - Accent4 2 2 2 2 2 3 2 2 2 2" xfId="36316" xr:uid="{63115EBA-6D73-494F-A4D7-3C60A3EC7E0E}"/>
    <cellStyle name="20% - Accent4 2 2 2 2 2 3 2 2 3" xfId="21327" xr:uid="{A6C27E35-99DB-4271-8EB5-B19AA60DA583}"/>
    <cellStyle name="20% - Accent4 2 2 2 2 2 3 2 2 3 2" xfId="43811" xr:uid="{70E8DA64-15F6-4215-9EEB-32AD9D0FCF53}"/>
    <cellStyle name="20% - Accent4 2 2 2 2 2 3 2 2 4" xfId="28820" xr:uid="{BB09437F-0689-45D5-8C3D-5E1685C0247B}"/>
    <cellStyle name="20% - Accent4 2 2 2 2 2 3 2 3" xfId="10086" xr:uid="{4FB3600C-9693-446E-8EC1-9C62C69F6771}"/>
    <cellStyle name="20% - Accent4 2 2 2 2 2 3 2 3 2" xfId="32570" xr:uid="{2C590C7D-23B2-466E-AA5E-D164DE62CB8B}"/>
    <cellStyle name="20% - Accent4 2 2 2 2 2 3 2 4" xfId="17581" xr:uid="{B89B50EE-79EA-4CDE-9573-C24E8571EEDB}"/>
    <cellStyle name="20% - Accent4 2 2 2 2 2 3 2 4 2" xfId="40065" xr:uid="{5A5C2328-FD7A-4160-973C-2FB16D95D1B6}"/>
    <cellStyle name="20% - Accent4 2 2 2 2 2 3 2 5" xfId="25074" xr:uid="{5356CEB1-14E6-46B6-84FB-440D5B392537}"/>
    <cellStyle name="20% - Accent4 2 2 2 2 2 3 3" xfId="3805" xr:uid="{1AB2C5FE-ACF6-4809-97E4-E2FF81B02BB0}"/>
    <cellStyle name="20% - Accent4 2 2 2 2 2 3 3 2" xfId="7567" xr:uid="{A3F99742-F891-4623-9449-4DC1A525D819}"/>
    <cellStyle name="20% - Accent4 2 2 2 2 2 3 3 2 2" xfId="15079" xr:uid="{0E038D8A-CB79-43ED-97D0-C8A67F7DBECD}"/>
    <cellStyle name="20% - Accent4 2 2 2 2 2 3 3 2 2 2" xfId="37563" xr:uid="{934932D0-19BE-4020-980E-0DF8C5519AB9}"/>
    <cellStyle name="20% - Accent4 2 2 2 2 2 3 3 2 3" xfId="22574" xr:uid="{56EAAEC2-BCA6-442D-8ADA-EAB1439A61E0}"/>
    <cellStyle name="20% - Accent4 2 2 2 2 2 3 3 2 3 2" xfId="45058" xr:uid="{5E3A8394-A151-4448-A47B-5B2B43C097AD}"/>
    <cellStyle name="20% - Accent4 2 2 2 2 2 3 3 2 4" xfId="30067" xr:uid="{9079F2FE-1D50-4A6A-91E9-AF482B16652D}"/>
    <cellStyle name="20% - Accent4 2 2 2 2 2 3 3 3" xfId="11333" xr:uid="{0F149CA7-3CEF-4228-A016-54156FBB69E1}"/>
    <cellStyle name="20% - Accent4 2 2 2 2 2 3 3 3 2" xfId="33817" xr:uid="{6C1AFBEF-87B3-4A39-A93A-3298809ED0EA}"/>
    <cellStyle name="20% - Accent4 2 2 2 2 2 3 3 4" xfId="18828" xr:uid="{6A94B300-C397-4AEF-BA07-D08379BED5EE}"/>
    <cellStyle name="20% - Accent4 2 2 2 2 2 3 3 4 2" xfId="41312" xr:uid="{5B1371BA-A473-4E06-9F4D-7C946573F13F}"/>
    <cellStyle name="20% - Accent4 2 2 2 2 2 3 3 5" xfId="26321" xr:uid="{B293D9C7-1F0E-4664-9CE7-C061D0BFA081}"/>
    <cellStyle name="20% - Accent4 2 2 2 2 2 3 4" xfId="5073" xr:uid="{530112C8-1FD2-4FEF-A179-31EEF42FB963}"/>
    <cellStyle name="20% - Accent4 2 2 2 2 2 3 4 2" xfId="12585" xr:uid="{8FE9585C-36BA-4182-838C-D58CE6B31341}"/>
    <cellStyle name="20% - Accent4 2 2 2 2 2 3 4 2 2" xfId="35069" xr:uid="{BCF7E128-868A-4505-B508-432D46A002E8}"/>
    <cellStyle name="20% - Accent4 2 2 2 2 2 3 4 3" xfId="20080" xr:uid="{B778800F-AB31-4E31-8A3A-13285E64A9A4}"/>
    <cellStyle name="20% - Accent4 2 2 2 2 2 3 4 3 2" xfId="42564" xr:uid="{48B3B5BE-3091-4B75-8679-306C60630113}"/>
    <cellStyle name="20% - Accent4 2 2 2 2 2 3 4 4" xfId="27573" xr:uid="{31206277-941F-4581-93AB-4455FC97330D}"/>
    <cellStyle name="20% - Accent4 2 2 2 2 2 3 5" xfId="8839" xr:uid="{1CB2A693-0D5C-4FED-A380-8A9FCCAA2C1C}"/>
    <cellStyle name="20% - Accent4 2 2 2 2 2 3 5 2" xfId="31323" xr:uid="{54BDB265-90D4-4F34-8FDF-CF712184DCC0}"/>
    <cellStyle name="20% - Accent4 2 2 2 2 2 3 6" xfId="16334" xr:uid="{8AAA251D-109C-479D-AC59-FF17F0858662}"/>
    <cellStyle name="20% - Accent4 2 2 2 2 2 3 6 2" xfId="38818" xr:uid="{25421F7A-BA42-4D00-BA5B-3547D4174182}"/>
    <cellStyle name="20% - Accent4 2 2 2 2 2 3 7" xfId="23827" xr:uid="{39CF57CA-5635-4557-B842-FB3D0F4FE136}"/>
    <cellStyle name="20% - Accent4 2 2 2 2 2 4" xfId="1929" xr:uid="{B0B7FDA1-B7A7-423B-8580-4744AA3B72BC}"/>
    <cellStyle name="20% - Accent4 2 2 2 2 2 4 2" xfId="5696" xr:uid="{D8F7DE54-A30C-4406-90C4-828AB84E1CE7}"/>
    <cellStyle name="20% - Accent4 2 2 2 2 2 4 2 2" xfId="13208" xr:uid="{AF0DEE80-8C62-4B77-9777-F422E0637D54}"/>
    <cellStyle name="20% - Accent4 2 2 2 2 2 4 2 2 2" xfId="35692" xr:uid="{3136DDC8-32C1-4896-8CE8-67F2DD8C2371}"/>
    <cellStyle name="20% - Accent4 2 2 2 2 2 4 2 3" xfId="20703" xr:uid="{60028FB0-F02A-4F48-8C64-3D38AF4426E2}"/>
    <cellStyle name="20% - Accent4 2 2 2 2 2 4 2 3 2" xfId="43187" xr:uid="{112792E4-6596-4AB8-A33A-68FA0A1E35A0}"/>
    <cellStyle name="20% - Accent4 2 2 2 2 2 4 2 4" xfId="28196" xr:uid="{38ADB741-92C4-4E7A-8320-A23FB8AA1067}"/>
    <cellStyle name="20% - Accent4 2 2 2 2 2 4 3" xfId="9462" xr:uid="{5BBDE38A-5F23-47C7-81CE-E25CF11EFC8B}"/>
    <cellStyle name="20% - Accent4 2 2 2 2 2 4 3 2" xfId="31946" xr:uid="{09D5381E-4847-4BB6-8969-321A5AE281E4}"/>
    <cellStyle name="20% - Accent4 2 2 2 2 2 4 4" xfId="16957" xr:uid="{0836E668-04C6-4791-BEFB-23251496F655}"/>
    <cellStyle name="20% - Accent4 2 2 2 2 2 4 4 2" xfId="39441" xr:uid="{A17DC2E9-DC85-4801-9BB7-49654F411E8A}"/>
    <cellStyle name="20% - Accent4 2 2 2 2 2 4 5" xfId="24450" xr:uid="{E0F8E08C-1B26-4BA7-B5AC-327D80EF3C57}"/>
    <cellStyle name="20% - Accent4 2 2 2 2 2 5" xfId="3181" xr:uid="{E0D64AF0-2117-4AC9-BA93-6CB1661F310E}"/>
    <cellStyle name="20% - Accent4 2 2 2 2 2 5 2" xfId="6943" xr:uid="{6B139CC4-506E-4EDC-8BB9-845CBE4B3C81}"/>
    <cellStyle name="20% - Accent4 2 2 2 2 2 5 2 2" xfId="14455" xr:uid="{B15DD9AA-4756-472D-8D0D-29526A9E0ADA}"/>
    <cellStyle name="20% - Accent4 2 2 2 2 2 5 2 2 2" xfId="36939" xr:uid="{BE576D6E-E076-427D-8CA0-2A9D3AFCD61B}"/>
    <cellStyle name="20% - Accent4 2 2 2 2 2 5 2 3" xfId="21950" xr:uid="{38CAB8E4-E5E3-476D-98A7-877D35DCDA6A}"/>
    <cellStyle name="20% - Accent4 2 2 2 2 2 5 2 3 2" xfId="44434" xr:uid="{8E3F9C53-293E-4B99-9F5F-FCCF1FB73143}"/>
    <cellStyle name="20% - Accent4 2 2 2 2 2 5 2 4" xfId="29443" xr:uid="{1232A935-2350-4553-90B3-860377C09D81}"/>
    <cellStyle name="20% - Accent4 2 2 2 2 2 5 3" xfId="10709" xr:uid="{3CA0B943-0AC0-4507-B2FA-E9CAA2815971}"/>
    <cellStyle name="20% - Accent4 2 2 2 2 2 5 3 2" xfId="33193" xr:uid="{BD95E3FA-7EA7-475A-AD34-D740E26D8BC2}"/>
    <cellStyle name="20% - Accent4 2 2 2 2 2 5 4" xfId="18204" xr:uid="{F8A6345E-6AA2-4184-8086-24C6B3F9221A}"/>
    <cellStyle name="20% - Accent4 2 2 2 2 2 5 4 2" xfId="40688" xr:uid="{EBA336B2-D91B-4057-9344-EE30F132CECB}"/>
    <cellStyle name="20% - Accent4 2 2 2 2 2 5 5" xfId="25697" xr:uid="{153FDD13-97FA-46B1-BA3A-441B562B1976}"/>
    <cellStyle name="20% - Accent4 2 2 2 2 2 6" xfId="4449" xr:uid="{1006DC03-C160-470E-81AB-D6F4E65132CB}"/>
    <cellStyle name="20% - Accent4 2 2 2 2 2 6 2" xfId="11961" xr:uid="{39623CFC-F696-41B8-9B5B-954B4703DB59}"/>
    <cellStyle name="20% - Accent4 2 2 2 2 2 6 2 2" xfId="34445" xr:uid="{0C84905B-0BFE-46D0-9779-79E872B91C02}"/>
    <cellStyle name="20% - Accent4 2 2 2 2 2 6 3" xfId="19456" xr:uid="{2776649C-682F-48C1-A68B-4F779B825200}"/>
    <cellStyle name="20% - Accent4 2 2 2 2 2 6 3 2" xfId="41940" xr:uid="{57B57BC5-00A7-48DB-8E5E-EFFB373AA11E}"/>
    <cellStyle name="20% - Accent4 2 2 2 2 2 6 4" xfId="26949" xr:uid="{FFC84E12-7196-4A2A-B03F-A1FB0BBDE0E5}"/>
    <cellStyle name="20% - Accent4 2 2 2 2 2 7" xfId="8215" xr:uid="{74A2C1A5-C717-4243-B07C-518B023AC5FF}"/>
    <cellStyle name="20% - Accent4 2 2 2 2 2 7 2" xfId="30699" xr:uid="{17DCA7FB-7ACD-4AA7-BF9A-2AD8CFE404DD}"/>
    <cellStyle name="20% - Accent4 2 2 2 2 2 8" xfId="15710" xr:uid="{F402F991-47DF-4AFE-868A-B451FD29AF6E}"/>
    <cellStyle name="20% - Accent4 2 2 2 2 2 8 2" xfId="38194" xr:uid="{2F645391-85F5-4F5E-8492-5D3D2BCDE418}"/>
    <cellStyle name="20% - Accent4 2 2 2 2 2 9" xfId="23203" xr:uid="{B1312DD8-75D5-4ECF-97AB-72DE6B6CBB33}"/>
    <cellStyle name="20% - Accent4 2 2 2 2 3" xfId="825" xr:uid="{D9D170FD-53C1-4AC1-BF79-369CFABEE63D}"/>
    <cellStyle name="20% - Accent4 2 2 2 2 3 2" xfId="1466" xr:uid="{77F1984D-7A96-447B-8A53-229EC399EFCD}"/>
    <cellStyle name="20% - Accent4 2 2 2 2 3 2 2" xfId="2717" xr:uid="{3F08FBB8-027E-4591-B609-F8EA88EA91F3}"/>
    <cellStyle name="20% - Accent4 2 2 2 2 3 2 2 2" xfId="6480" xr:uid="{022BAB11-4BEF-4E4B-B79E-959F14452EE4}"/>
    <cellStyle name="20% - Accent4 2 2 2 2 3 2 2 2 2" xfId="13992" xr:uid="{5D388E41-FA8B-4F90-BACE-99E9C6A01E1C}"/>
    <cellStyle name="20% - Accent4 2 2 2 2 3 2 2 2 2 2" xfId="36476" xr:uid="{A5F7210B-3AE6-42DC-962D-14BD6500F458}"/>
    <cellStyle name="20% - Accent4 2 2 2 2 3 2 2 2 3" xfId="21487" xr:uid="{A94919E5-7637-4DA3-8B55-7282210E3421}"/>
    <cellStyle name="20% - Accent4 2 2 2 2 3 2 2 2 3 2" xfId="43971" xr:uid="{1A833AD6-BBD2-4948-AFAF-601CCBE5F888}"/>
    <cellStyle name="20% - Accent4 2 2 2 2 3 2 2 2 4" xfId="28980" xr:uid="{E1C05265-C001-425E-899A-0AF9B6CF5915}"/>
    <cellStyle name="20% - Accent4 2 2 2 2 3 2 2 3" xfId="10246" xr:uid="{F294EC69-C0B1-427B-AD34-FC1BAB50DF0B}"/>
    <cellStyle name="20% - Accent4 2 2 2 2 3 2 2 3 2" xfId="32730" xr:uid="{BD16E565-E98D-423D-83E6-3DE103710B77}"/>
    <cellStyle name="20% - Accent4 2 2 2 2 3 2 2 4" xfId="17741" xr:uid="{8A3C2084-045C-4BA9-99D7-CDDAE095940C}"/>
    <cellStyle name="20% - Accent4 2 2 2 2 3 2 2 4 2" xfId="40225" xr:uid="{2DD8BF1D-EC37-4C25-9A0F-44B21BD75E97}"/>
    <cellStyle name="20% - Accent4 2 2 2 2 3 2 2 5" xfId="25234" xr:uid="{A6B89F59-4224-4232-B6FA-425CDC0AFC6C}"/>
    <cellStyle name="20% - Accent4 2 2 2 2 3 2 3" xfId="3965" xr:uid="{8A433D5E-5EF6-4365-B5EB-FDDF896B910E}"/>
    <cellStyle name="20% - Accent4 2 2 2 2 3 2 3 2" xfId="7727" xr:uid="{86C9028A-8F38-49A7-A302-096C5E60A56B}"/>
    <cellStyle name="20% - Accent4 2 2 2 2 3 2 3 2 2" xfId="15239" xr:uid="{A9702347-B58A-4623-AC20-8F4A7B21A74A}"/>
    <cellStyle name="20% - Accent4 2 2 2 2 3 2 3 2 2 2" xfId="37723" xr:uid="{2CDE6F48-2754-489F-A41A-0870A4ED9718}"/>
    <cellStyle name="20% - Accent4 2 2 2 2 3 2 3 2 3" xfId="22734" xr:uid="{31BA9AAD-A686-46D1-9095-2141A74646D5}"/>
    <cellStyle name="20% - Accent4 2 2 2 2 3 2 3 2 3 2" xfId="45218" xr:uid="{7A0D71E7-2A25-4B8F-A0ED-6A26C7F529B6}"/>
    <cellStyle name="20% - Accent4 2 2 2 2 3 2 3 2 4" xfId="30227" xr:uid="{033300AC-77F0-4095-B78A-9C6C77337CA9}"/>
    <cellStyle name="20% - Accent4 2 2 2 2 3 2 3 3" xfId="11493" xr:uid="{18686420-CF65-4C2B-8E4C-69DF5ACE21A1}"/>
    <cellStyle name="20% - Accent4 2 2 2 2 3 2 3 3 2" xfId="33977" xr:uid="{0C3CB2B4-2A22-4F1F-A07D-884C28AD2DFD}"/>
    <cellStyle name="20% - Accent4 2 2 2 2 3 2 3 4" xfId="18988" xr:uid="{78737679-A82B-4A77-82CD-C4CAE9F710E6}"/>
    <cellStyle name="20% - Accent4 2 2 2 2 3 2 3 4 2" xfId="41472" xr:uid="{0BE101CF-E755-489A-BB0C-BF8E9D505C52}"/>
    <cellStyle name="20% - Accent4 2 2 2 2 3 2 3 5" xfId="26481" xr:uid="{0DD75B18-AD52-4A9E-91A1-A0A489E03FB8}"/>
    <cellStyle name="20% - Accent4 2 2 2 2 3 2 4" xfId="5233" xr:uid="{55E85B56-E2DD-45D1-AE97-2AF46A8C49D9}"/>
    <cellStyle name="20% - Accent4 2 2 2 2 3 2 4 2" xfId="12745" xr:uid="{267BEBC4-4F5C-4716-A199-859CD90EF3C0}"/>
    <cellStyle name="20% - Accent4 2 2 2 2 3 2 4 2 2" xfId="35229" xr:uid="{2D0AD8CF-E8CC-43FD-BE1C-10C5A3C684A9}"/>
    <cellStyle name="20% - Accent4 2 2 2 2 3 2 4 3" xfId="20240" xr:uid="{570BAABA-6AC8-4923-A2D3-DDF6264444D5}"/>
    <cellStyle name="20% - Accent4 2 2 2 2 3 2 4 3 2" xfId="42724" xr:uid="{8858515B-6EE0-475E-9471-E2C495313C0F}"/>
    <cellStyle name="20% - Accent4 2 2 2 2 3 2 4 4" xfId="27733" xr:uid="{9AC02D3F-A329-4BC7-8311-01B4D027B845}"/>
    <cellStyle name="20% - Accent4 2 2 2 2 3 2 5" xfId="8999" xr:uid="{6EB492C9-B64E-48A6-89DA-4E90834B3650}"/>
    <cellStyle name="20% - Accent4 2 2 2 2 3 2 5 2" xfId="31483" xr:uid="{79857878-DD69-4554-A888-E9328E0B8C73}"/>
    <cellStyle name="20% - Accent4 2 2 2 2 3 2 6" xfId="16494" xr:uid="{869094CE-C88D-4D4E-B58D-CDCF99199CE8}"/>
    <cellStyle name="20% - Accent4 2 2 2 2 3 2 6 2" xfId="38978" xr:uid="{4426AE96-9356-423F-9C07-E9A1372F78A6}"/>
    <cellStyle name="20% - Accent4 2 2 2 2 3 2 7" xfId="23987" xr:uid="{706AACD0-F9A0-4360-8842-BFE922D2A8FA}"/>
    <cellStyle name="20% - Accent4 2 2 2 2 3 3" xfId="2089" xr:uid="{2A9A0B20-B300-4E5F-AE52-B2A13511732C}"/>
    <cellStyle name="20% - Accent4 2 2 2 2 3 3 2" xfId="5856" xr:uid="{FAED9E33-FB59-4C12-990A-9B1449D4B823}"/>
    <cellStyle name="20% - Accent4 2 2 2 2 3 3 2 2" xfId="13368" xr:uid="{29F20CA1-1ECA-4A99-9B12-C9264235267B}"/>
    <cellStyle name="20% - Accent4 2 2 2 2 3 3 2 2 2" xfId="35852" xr:uid="{CF4328A9-AFAB-4167-95D3-E9FB8F893B50}"/>
    <cellStyle name="20% - Accent4 2 2 2 2 3 3 2 3" xfId="20863" xr:uid="{D4B4CA66-8DA4-475F-BE34-211FD9E9C97E}"/>
    <cellStyle name="20% - Accent4 2 2 2 2 3 3 2 3 2" xfId="43347" xr:uid="{E11C7386-E343-46ED-A039-67D9E5E75F09}"/>
    <cellStyle name="20% - Accent4 2 2 2 2 3 3 2 4" xfId="28356" xr:uid="{DB5AE60A-3701-4113-B5A9-3B6AEB9DA946}"/>
    <cellStyle name="20% - Accent4 2 2 2 2 3 3 3" xfId="9622" xr:uid="{9E5A9A33-A26D-4F4A-BDAB-042424E97883}"/>
    <cellStyle name="20% - Accent4 2 2 2 2 3 3 3 2" xfId="32106" xr:uid="{979E4833-5B2A-41C7-A1D2-4CE8E99CEFB6}"/>
    <cellStyle name="20% - Accent4 2 2 2 2 3 3 4" xfId="17117" xr:uid="{DB929DFC-CF65-4524-9C2F-2416F634AAEE}"/>
    <cellStyle name="20% - Accent4 2 2 2 2 3 3 4 2" xfId="39601" xr:uid="{5FA9E625-0F37-4F64-9602-28C0715ABD34}"/>
    <cellStyle name="20% - Accent4 2 2 2 2 3 3 5" xfId="24610" xr:uid="{1B18C12A-E969-4F96-890B-4CE8CDF609E8}"/>
    <cellStyle name="20% - Accent4 2 2 2 2 3 4" xfId="3341" xr:uid="{4B0399FB-950E-466F-A235-5F710B39F11B}"/>
    <cellStyle name="20% - Accent4 2 2 2 2 3 4 2" xfId="7103" xr:uid="{E1CABD23-111B-43CF-BCBD-38B512935AF9}"/>
    <cellStyle name="20% - Accent4 2 2 2 2 3 4 2 2" xfId="14615" xr:uid="{B06F707E-1222-4BEC-880E-8ECDAE083B76}"/>
    <cellStyle name="20% - Accent4 2 2 2 2 3 4 2 2 2" xfId="37099" xr:uid="{98B19D94-642E-4FC4-90C7-F79CE0B571C5}"/>
    <cellStyle name="20% - Accent4 2 2 2 2 3 4 2 3" xfId="22110" xr:uid="{72C45F9E-B5E1-4B82-B10F-1ACE286EA2E0}"/>
    <cellStyle name="20% - Accent4 2 2 2 2 3 4 2 3 2" xfId="44594" xr:uid="{66960E08-493C-420C-A6BD-64CDC5918D47}"/>
    <cellStyle name="20% - Accent4 2 2 2 2 3 4 2 4" xfId="29603" xr:uid="{F5F8CB71-FECD-4540-88B8-D9760BC5E16C}"/>
    <cellStyle name="20% - Accent4 2 2 2 2 3 4 3" xfId="10869" xr:uid="{CDC69C10-B0BC-4E2C-87B7-4D655CAA1738}"/>
    <cellStyle name="20% - Accent4 2 2 2 2 3 4 3 2" xfId="33353" xr:uid="{BBA261F1-F9F8-426F-B008-B1506363558D}"/>
    <cellStyle name="20% - Accent4 2 2 2 2 3 4 4" xfId="18364" xr:uid="{9DDA1B24-D461-4475-917B-A9F57E0BE879}"/>
    <cellStyle name="20% - Accent4 2 2 2 2 3 4 4 2" xfId="40848" xr:uid="{6E319905-0DF6-41D1-8A9B-6ECA9EB71A65}"/>
    <cellStyle name="20% - Accent4 2 2 2 2 3 4 5" xfId="25857" xr:uid="{B06514C8-9871-4F69-B7E5-1F34FA466EF1}"/>
    <cellStyle name="20% - Accent4 2 2 2 2 3 5" xfId="4609" xr:uid="{1C64C907-ACEF-479E-8CB7-665BD2CBF839}"/>
    <cellStyle name="20% - Accent4 2 2 2 2 3 5 2" xfId="12121" xr:uid="{59A93B01-CD69-4E38-8130-098B350AF257}"/>
    <cellStyle name="20% - Accent4 2 2 2 2 3 5 2 2" xfId="34605" xr:uid="{7664E24E-7C80-4776-AEA3-F526034DCF7E}"/>
    <cellStyle name="20% - Accent4 2 2 2 2 3 5 3" xfId="19616" xr:uid="{D413CFBC-DC16-47D4-9B04-E1E97D7702BC}"/>
    <cellStyle name="20% - Accent4 2 2 2 2 3 5 3 2" xfId="42100" xr:uid="{F6741D6D-8C37-4EFC-A9EA-8B5C31093A87}"/>
    <cellStyle name="20% - Accent4 2 2 2 2 3 5 4" xfId="27109" xr:uid="{67FBE292-9B69-479C-AA15-A3201C3A1E13}"/>
    <cellStyle name="20% - Accent4 2 2 2 2 3 6" xfId="8375" xr:uid="{F5F59504-291F-43F8-B630-84CCF00B9FDA}"/>
    <cellStyle name="20% - Accent4 2 2 2 2 3 6 2" xfId="30859" xr:uid="{A70877E9-DC81-4747-836B-6BDDE11662EB}"/>
    <cellStyle name="20% - Accent4 2 2 2 2 3 7" xfId="15870" xr:uid="{743EE960-9712-4EE7-B61F-C3611D873685}"/>
    <cellStyle name="20% - Accent4 2 2 2 2 3 7 2" xfId="38354" xr:uid="{21E93887-D418-40FC-B46A-991504414288}"/>
    <cellStyle name="20% - Accent4 2 2 2 2 3 8" xfId="23363" xr:uid="{61CB8B3B-9597-4E5D-BCE3-9AD0344C9604}"/>
    <cellStyle name="20% - Accent4 2 2 2 2 4" xfId="1152" xr:uid="{9F38D18B-80FD-4B5B-A08C-EDAF5864B873}"/>
    <cellStyle name="20% - Accent4 2 2 2 2 4 2" xfId="2403" xr:uid="{1DEFDE70-E57C-43B1-A49C-0F9597877345}"/>
    <cellStyle name="20% - Accent4 2 2 2 2 4 2 2" xfId="6166" xr:uid="{12D2E1C1-BC70-47B4-BEE2-2606347A1426}"/>
    <cellStyle name="20% - Accent4 2 2 2 2 4 2 2 2" xfId="13678" xr:uid="{564C0B04-6ECE-4CE3-A829-150708704A1E}"/>
    <cellStyle name="20% - Accent4 2 2 2 2 4 2 2 2 2" xfId="36162" xr:uid="{66CA5E52-664F-40A6-A2BC-24FD479A063B}"/>
    <cellStyle name="20% - Accent4 2 2 2 2 4 2 2 3" xfId="21173" xr:uid="{FE9B22C1-5C4E-4BB9-AB2F-8C1A95A497F2}"/>
    <cellStyle name="20% - Accent4 2 2 2 2 4 2 2 3 2" xfId="43657" xr:uid="{D1AB2319-9B83-4BD7-81A2-423950DA39BC}"/>
    <cellStyle name="20% - Accent4 2 2 2 2 4 2 2 4" xfId="28666" xr:uid="{F574EDDA-C5B9-4A93-942D-1897FD729427}"/>
    <cellStyle name="20% - Accent4 2 2 2 2 4 2 3" xfId="9932" xr:uid="{0C71427F-1E90-4DB7-AB5B-8529C8A1DE33}"/>
    <cellStyle name="20% - Accent4 2 2 2 2 4 2 3 2" xfId="32416" xr:uid="{C6018097-E96C-4B64-85D7-82399EB8B67D}"/>
    <cellStyle name="20% - Accent4 2 2 2 2 4 2 4" xfId="17427" xr:uid="{3BBE0BCA-03AE-464F-8F76-648B9D5EBB3C}"/>
    <cellStyle name="20% - Accent4 2 2 2 2 4 2 4 2" xfId="39911" xr:uid="{91A2FD35-EFE8-42FE-A368-77202524B0E8}"/>
    <cellStyle name="20% - Accent4 2 2 2 2 4 2 5" xfId="24920" xr:uid="{B2F4D71C-0E57-40CC-AE53-E0BF6CAA481B}"/>
    <cellStyle name="20% - Accent4 2 2 2 2 4 3" xfId="3651" xr:uid="{3E931BEA-C941-4062-8446-27239E0C9749}"/>
    <cellStyle name="20% - Accent4 2 2 2 2 4 3 2" xfId="7413" xr:uid="{5CAF5B9A-C0A1-4F79-A94C-632608FFD27C}"/>
    <cellStyle name="20% - Accent4 2 2 2 2 4 3 2 2" xfId="14925" xr:uid="{BC11C355-A810-4450-8291-1C2D03C5551D}"/>
    <cellStyle name="20% - Accent4 2 2 2 2 4 3 2 2 2" xfId="37409" xr:uid="{0AF2DB31-B0B6-40F5-BAA8-F1F7D8FB6EE6}"/>
    <cellStyle name="20% - Accent4 2 2 2 2 4 3 2 3" xfId="22420" xr:uid="{D2245C6F-C60F-44FA-B93D-AE9C9BB4C5CE}"/>
    <cellStyle name="20% - Accent4 2 2 2 2 4 3 2 3 2" xfId="44904" xr:uid="{2468F508-F5F4-45C9-AE7E-F7AFF5679CF8}"/>
    <cellStyle name="20% - Accent4 2 2 2 2 4 3 2 4" xfId="29913" xr:uid="{A8957EBF-B2CB-4E88-82AE-F9E1A712D2F3}"/>
    <cellStyle name="20% - Accent4 2 2 2 2 4 3 3" xfId="11179" xr:uid="{7781B47C-2A1A-4175-84A5-3BDC35533CDD}"/>
    <cellStyle name="20% - Accent4 2 2 2 2 4 3 3 2" xfId="33663" xr:uid="{281C2DDA-95C3-48AD-A52A-C33D515513C3}"/>
    <cellStyle name="20% - Accent4 2 2 2 2 4 3 4" xfId="18674" xr:uid="{D6A57E01-1012-410C-BE29-05849DB05B3C}"/>
    <cellStyle name="20% - Accent4 2 2 2 2 4 3 4 2" xfId="41158" xr:uid="{8C3E86CD-7A27-47AB-9778-1AE02AADA8B9}"/>
    <cellStyle name="20% - Accent4 2 2 2 2 4 3 5" xfId="26167" xr:uid="{E6FC79FB-BD57-4E0A-B72E-352108A42AC1}"/>
    <cellStyle name="20% - Accent4 2 2 2 2 4 4" xfId="4919" xr:uid="{AD819DFA-F037-45A7-ADD9-F6F929F48369}"/>
    <cellStyle name="20% - Accent4 2 2 2 2 4 4 2" xfId="12431" xr:uid="{1598FC6C-6EEC-411F-9A3B-44EE7D52E714}"/>
    <cellStyle name="20% - Accent4 2 2 2 2 4 4 2 2" xfId="34915" xr:uid="{54083861-4983-4874-88CC-0DB847A04E65}"/>
    <cellStyle name="20% - Accent4 2 2 2 2 4 4 3" xfId="19926" xr:uid="{DCAA4B2B-810F-40AB-9324-CB15F91554D3}"/>
    <cellStyle name="20% - Accent4 2 2 2 2 4 4 3 2" xfId="42410" xr:uid="{88329C83-AA5C-4028-B924-09EB91A52518}"/>
    <cellStyle name="20% - Accent4 2 2 2 2 4 4 4" xfId="27419" xr:uid="{EC12D312-770A-4887-9EE8-541FB3C12938}"/>
    <cellStyle name="20% - Accent4 2 2 2 2 4 5" xfId="8685" xr:uid="{10C9E4A2-604B-4DB3-AAE3-4378E3B15431}"/>
    <cellStyle name="20% - Accent4 2 2 2 2 4 5 2" xfId="31169" xr:uid="{516E90A6-B406-48B8-9E88-400B5920EA0C}"/>
    <cellStyle name="20% - Accent4 2 2 2 2 4 6" xfId="16180" xr:uid="{E8BBB885-246A-4626-940B-3684FE741B4A}"/>
    <cellStyle name="20% - Accent4 2 2 2 2 4 6 2" xfId="38664" xr:uid="{B24521C7-FE7D-45BB-BBC0-60B5089879AF}"/>
    <cellStyle name="20% - Accent4 2 2 2 2 4 7" xfId="23673" xr:uid="{A3E24BA0-7552-414A-9E18-65E8AEC15CEF}"/>
    <cellStyle name="20% - Accent4 2 2 2 2 5" xfId="1775" xr:uid="{B3D1440B-3168-4461-8A61-773AF85795A7}"/>
    <cellStyle name="20% - Accent4 2 2 2 2 5 2" xfId="5542" xr:uid="{567E0902-95A5-4EF9-A47B-679599772DC9}"/>
    <cellStyle name="20% - Accent4 2 2 2 2 5 2 2" xfId="13054" xr:uid="{8C369FC4-5CEC-4273-9A51-6FACE617EE1F}"/>
    <cellStyle name="20% - Accent4 2 2 2 2 5 2 2 2" xfId="35538" xr:uid="{F66D8E06-B38B-414C-AB08-57AFC0966BFE}"/>
    <cellStyle name="20% - Accent4 2 2 2 2 5 2 3" xfId="20549" xr:uid="{A6E21ED8-CACF-466A-9806-4484867AD589}"/>
    <cellStyle name="20% - Accent4 2 2 2 2 5 2 3 2" xfId="43033" xr:uid="{D5A8418F-0F7A-41C3-BB3A-72B690C4DB1E}"/>
    <cellStyle name="20% - Accent4 2 2 2 2 5 2 4" xfId="28042" xr:uid="{30620ED0-EE4C-4DFC-A40D-9FAF1E23EA6A}"/>
    <cellStyle name="20% - Accent4 2 2 2 2 5 3" xfId="9308" xr:uid="{BD2A7010-862D-4C04-ABB6-61A6AF287CE7}"/>
    <cellStyle name="20% - Accent4 2 2 2 2 5 3 2" xfId="31792" xr:uid="{A0654C61-FBB3-47AE-A4A6-27048102ECEA}"/>
    <cellStyle name="20% - Accent4 2 2 2 2 5 4" xfId="16803" xr:uid="{8EC592C9-DF5F-4FBD-B768-9D9E16A860E8}"/>
    <cellStyle name="20% - Accent4 2 2 2 2 5 4 2" xfId="39287" xr:uid="{E922A28F-56D0-4438-973C-BB2917478AAC}"/>
    <cellStyle name="20% - Accent4 2 2 2 2 5 5" xfId="24296" xr:uid="{2167E715-2347-457C-A97D-10EECF8C5CBF}"/>
    <cellStyle name="20% - Accent4 2 2 2 2 6" xfId="3027" xr:uid="{D247BB81-5EF4-44AB-8B13-F1F034E9589C}"/>
    <cellStyle name="20% - Accent4 2 2 2 2 6 2" xfId="6789" xr:uid="{E056D820-467F-4CA4-AA8B-6C882CE51E15}"/>
    <cellStyle name="20% - Accent4 2 2 2 2 6 2 2" xfId="14301" xr:uid="{4D889FF9-A3FD-47C4-A841-EC557AC71D81}"/>
    <cellStyle name="20% - Accent4 2 2 2 2 6 2 2 2" xfId="36785" xr:uid="{DE85CD09-4EE8-46C1-A390-94F734ECE4BB}"/>
    <cellStyle name="20% - Accent4 2 2 2 2 6 2 3" xfId="21796" xr:uid="{5BB12160-9473-47E9-BD38-B088B57011A8}"/>
    <cellStyle name="20% - Accent4 2 2 2 2 6 2 3 2" xfId="44280" xr:uid="{92B2E9C5-3A1A-4CF2-B585-10C97A46CC6A}"/>
    <cellStyle name="20% - Accent4 2 2 2 2 6 2 4" xfId="29289" xr:uid="{31F21CA0-D169-44D3-8A0A-5F0C87CB9A26}"/>
    <cellStyle name="20% - Accent4 2 2 2 2 6 3" xfId="10555" xr:uid="{416D714C-F3C9-4A37-83E0-030DA5272AAA}"/>
    <cellStyle name="20% - Accent4 2 2 2 2 6 3 2" xfId="33039" xr:uid="{E93B61D3-4FEA-49BC-8ABB-3050CD7DE3D3}"/>
    <cellStyle name="20% - Accent4 2 2 2 2 6 4" xfId="18050" xr:uid="{C86947E0-E3C1-48DE-984C-98F1DDFAE011}"/>
    <cellStyle name="20% - Accent4 2 2 2 2 6 4 2" xfId="40534" xr:uid="{AC2F608D-BF3D-48F2-9644-3E5756266073}"/>
    <cellStyle name="20% - Accent4 2 2 2 2 6 5" xfId="25543" xr:uid="{2C42CC37-4CB2-4C06-A1B7-5657846F9C03}"/>
    <cellStyle name="20% - Accent4 2 2 2 2 7" xfId="4295" xr:uid="{A62DE51B-2E60-40C4-85A6-17B616AB9A88}"/>
    <cellStyle name="20% - Accent4 2 2 2 2 7 2" xfId="11807" xr:uid="{8808ECB2-D52D-4CA9-95E9-EF273319D348}"/>
    <cellStyle name="20% - Accent4 2 2 2 2 7 2 2" xfId="34291" xr:uid="{CD2023DF-7431-4A14-9DA3-B72E69515959}"/>
    <cellStyle name="20% - Accent4 2 2 2 2 7 3" xfId="19302" xr:uid="{F1BACFAF-BBAF-4D21-9775-EC355B2B4EB2}"/>
    <cellStyle name="20% - Accent4 2 2 2 2 7 3 2" xfId="41786" xr:uid="{106B7BE0-5DB3-4F7D-B71D-C34E603F9045}"/>
    <cellStyle name="20% - Accent4 2 2 2 2 7 4" xfId="26795" xr:uid="{E9B655BD-BA97-4EDE-B9A1-29440DC73527}"/>
    <cellStyle name="20% - Accent4 2 2 2 2 8" xfId="8061" xr:uid="{DB3F26FC-C547-4F4E-A898-0A2A1AF07943}"/>
    <cellStyle name="20% - Accent4 2 2 2 2 8 2" xfId="30545" xr:uid="{5D1E5259-0A7A-403A-A6E3-E1EA7FD440B8}"/>
    <cellStyle name="20% - Accent4 2 2 2 2 9" xfId="15556" xr:uid="{799386E6-FC4F-47A1-923D-27B7C2380BD3}"/>
    <cellStyle name="20% - Accent4 2 2 2 2 9 2" xfId="38040" xr:uid="{0B41EBE2-C18B-4637-960A-C1D1CAB70FFC}"/>
    <cellStyle name="20% - Accent4 2 2 2 3" xfId="557" xr:uid="{024DCCBE-554C-4EEB-9A3E-A33AEB104521}"/>
    <cellStyle name="20% - Accent4 2 2 2 3 2" xfId="902" xr:uid="{ADBC3EFD-DC1A-46F0-B62A-43446DEC4A99}"/>
    <cellStyle name="20% - Accent4 2 2 2 3 2 2" xfId="1542" xr:uid="{ADB4A6A9-387E-4099-9F13-F2A664D2EBEE}"/>
    <cellStyle name="20% - Accent4 2 2 2 3 2 2 2" xfId="2793" xr:uid="{0443D8E0-8C8F-4829-94B2-79BD61310DCF}"/>
    <cellStyle name="20% - Accent4 2 2 2 3 2 2 2 2" xfId="6556" xr:uid="{88F6C7E1-A21E-4528-BD89-AB3E5ED963A5}"/>
    <cellStyle name="20% - Accent4 2 2 2 3 2 2 2 2 2" xfId="14068" xr:uid="{A0D03CB0-D11D-4D13-B15A-024849DF0FB6}"/>
    <cellStyle name="20% - Accent4 2 2 2 3 2 2 2 2 2 2" xfId="36552" xr:uid="{3CCE7FF3-5F0C-469C-9603-F416685ED937}"/>
    <cellStyle name="20% - Accent4 2 2 2 3 2 2 2 2 3" xfId="21563" xr:uid="{B0EECD08-7D56-4A25-953C-F6AB494938F1}"/>
    <cellStyle name="20% - Accent4 2 2 2 3 2 2 2 2 3 2" xfId="44047" xr:uid="{1290DAB4-DEEC-4973-9BE1-A8DDE5C29843}"/>
    <cellStyle name="20% - Accent4 2 2 2 3 2 2 2 2 4" xfId="29056" xr:uid="{05F4816B-CC07-408B-AF8B-01A92C546E3B}"/>
    <cellStyle name="20% - Accent4 2 2 2 3 2 2 2 3" xfId="10322" xr:uid="{6F5D9BEF-D0AF-4B85-9B04-9DB57A08D8AA}"/>
    <cellStyle name="20% - Accent4 2 2 2 3 2 2 2 3 2" xfId="32806" xr:uid="{E578D188-AABD-440B-9767-D129D6693D25}"/>
    <cellStyle name="20% - Accent4 2 2 2 3 2 2 2 4" xfId="17817" xr:uid="{A82D8340-4A03-46C2-9D4F-31974772683B}"/>
    <cellStyle name="20% - Accent4 2 2 2 3 2 2 2 4 2" xfId="40301" xr:uid="{D62AA6FD-92A4-44AF-BB6A-34A99C765AC7}"/>
    <cellStyle name="20% - Accent4 2 2 2 3 2 2 2 5" xfId="25310" xr:uid="{2C03278E-F9CD-4F12-A931-779456D43ABC}"/>
    <cellStyle name="20% - Accent4 2 2 2 3 2 2 3" xfId="4041" xr:uid="{24AD1980-EBB6-4963-B746-B19C4ECE0149}"/>
    <cellStyle name="20% - Accent4 2 2 2 3 2 2 3 2" xfId="7803" xr:uid="{ADB8F27D-4CBE-4978-B841-926AE4F4E153}"/>
    <cellStyle name="20% - Accent4 2 2 2 3 2 2 3 2 2" xfId="15315" xr:uid="{B2387070-D453-4130-8631-D29731D66678}"/>
    <cellStyle name="20% - Accent4 2 2 2 3 2 2 3 2 2 2" xfId="37799" xr:uid="{6414BA6F-E6B3-454E-AAE3-B6D1D129A3E4}"/>
    <cellStyle name="20% - Accent4 2 2 2 3 2 2 3 2 3" xfId="22810" xr:uid="{B29FA1F8-278A-4B3B-A219-B2D5B107CD0C}"/>
    <cellStyle name="20% - Accent4 2 2 2 3 2 2 3 2 3 2" xfId="45294" xr:uid="{64EFF683-E960-4330-A53B-B3A2D3CA1EB6}"/>
    <cellStyle name="20% - Accent4 2 2 2 3 2 2 3 2 4" xfId="30303" xr:uid="{BE658484-DE35-48F2-ABEB-F11DE19F05D9}"/>
    <cellStyle name="20% - Accent4 2 2 2 3 2 2 3 3" xfId="11569" xr:uid="{95C08E82-215D-4FC8-AF83-BF6CA0FF0DBF}"/>
    <cellStyle name="20% - Accent4 2 2 2 3 2 2 3 3 2" xfId="34053" xr:uid="{6713675A-9FC8-4A5E-83F7-AF258BEA1F98}"/>
    <cellStyle name="20% - Accent4 2 2 2 3 2 2 3 4" xfId="19064" xr:uid="{35368737-416F-4472-A6B9-C1B7910C1375}"/>
    <cellStyle name="20% - Accent4 2 2 2 3 2 2 3 4 2" xfId="41548" xr:uid="{D0071710-ECF5-4403-834A-7CC6FF5F43B2}"/>
    <cellStyle name="20% - Accent4 2 2 2 3 2 2 3 5" xfId="26557" xr:uid="{DC24AF84-2C7B-43EC-AC3B-B843D73D6779}"/>
    <cellStyle name="20% - Accent4 2 2 2 3 2 2 4" xfId="5309" xr:uid="{95C8BF7F-859B-4FAB-A48A-67423A97BBBC}"/>
    <cellStyle name="20% - Accent4 2 2 2 3 2 2 4 2" xfId="12821" xr:uid="{4AD0F648-7FB7-4751-9A4A-E5098AAE5633}"/>
    <cellStyle name="20% - Accent4 2 2 2 3 2 2 4 2 2" xfId="35305" xr:uid="{DC5123B6-A997-4CC3-84CC-145504494177}"/>
    <cellStyle name="20% - Accent4 2 2 2 3 2 2 4 3" xfId="20316" xr:uid="{948431E7-F4F0-4B21-A6CD-173B9DE938DE}"/>
    <cellStyle name="20% - Accent4 2 2 2 3 2 2 4 3 2" xfId="42800" xr:uid="{482BAFD4-714A-4F7B-8083-4B9BEFCC0A90}"/>
    <cellStyle name="20% - Accent4 2 2 2 3 2 2 4 4" xfId="27809" xr:uid="{BEB6F1E5-36CC-45B9-AD54-ACE58812545E}"/>
    <cellStyle name="20% - Accent4 2 2 2 3 2 2 5" xfId="9075" xr:uid="{754037E8-9957-4AEC-847D-04D26F7B26EE}"/>
    <cellStyle name="20% - Accent4 2 2 2 3 2 2 5 2" xfId="31559" xr:uid="{5A7DB63F-9A2C-4AC9-B07E-63B6A115EB79}"/>
    <cellStyle name="20% - Accent4 2 2 2 3 2 2 6" xfId="16570" xr:uid="{E3C7CC85-3632-4120-8A12-220A28E0D313}"/>
    <cellStyle name="20% - Accent4 2 2 2 3 2 2 6 2" xfId="39054" xr:uid="{69D82DF7-9A8D-48E1-86BF-8A466BDE6DA8}"/>
    <cellStyle name="20% - Accent4 2 2 2 3 2 2 7" xfId="24063" xr:uid="{5CEB8686-1654-43BC-9843-23B0F7B9F67A}"/>
    <cellStyle name="20% - Accent4 2 2 2 3 2 3" xfId="2165" xr:uid="{A3E099D0-3DC3-487F-99D3-865DFB2ACCB3}"/>
    <cellStyle name="20% - Accent4 2 2 2 3 2 3 2" xfId="5932" xr:uid="{9A3F2F80-7EF0-4860-A1A8-B6632F0C7870}"/>
    <cellStyle name="20% - Accent4 2 2 2 3 2 3 2 2" xfId="13444" xr:uid="{EE7B19E8-6DA7-4A03-84DC-30D2B81B3D68}"/>
    <cellStyle name="20% - Accent4 2 2 2 3 2 3 2 2 2" xfId="35928" xr:uid="{053DA835-1BCE-41FE-9E21-BDB68E4DEB50}"/>
    <cellStyle name="20% - Accent4 2 2 2 3 2 3 2 3" xfId="20939" xr:uid="{7DE5CC9A-D9FD-47F9-9C54-80F6CA8081AA}"/>
    <cellStyle name="20% - Accent4 2 2 2 3 2 3 2 3 2" xfId="43423" xr:uid="{10F276D9-6E5E-45F0-BF36-55BAEC8B2C3E}"/>
    <cellStyle name="20% - Accent4 2 2 2 3 2 3 2 4" xfId="28432" xr:uid="{E7C2688C-ADC7-4D3D-9944-8DA894C262F3}"/>
    <cellStyle name="20% - Accent4 2 2 2 3 2 3 3" xfId="9698" xr:uid="{8EB47002-1095-4CCB-9FC1-3071956A70ED}"/>
    <cellStyle name="20% - Accent4 2 2 2 3 2 3 3 2" xfId="32182" xr:uid="{0C84019E-3630-4E7B-A247-B7520E9B62FB}"/>
    <cellStyle name="20% - Accent4 2 2 2 3 2 3 4" xfId="17193" xr:uid="{C64677D2-D48D-45B6-B7E7-2B0BD5EEAA46}"/>
    <cellStyle name="20% - Accent4 2 2 2 3 2 3 4 2" xfId="39677" xr:uid="{32478909-EA76-4F18-9D67-67B04ACB58D8}"/>
    <cellStyle name="20% - Accent4 2 2 2 3 2 3 5" xfId="24686" xr:uid="{80A8A844-B4AD-4A74-ABBF-07B6BB9CCF1D}"/>
    <cellStyle name="20% - Accent4 2 2 2 3 2 4" xfId="3417" xr:uid="{83D17F76-2880-4389-8CC4-84A4CE7E2F5B}"/>
    <cellStyle name="20% - Accent4 2 2 2 3 2 4 2" xfId="7179" xr:uid="{2FD29C0A-00E1-447A-8B5E-84F55AD68265}"/>
    <cellStyle name="20% - Accent4 2 2 2 3 2 4 2 2" xfId="14691" xr:uid="{82AADF93-D424-4C2D-931A-4657B02E9AD5}"/>
    <cellStyle name="20% - Accent4 2 2 2 3 2 4 2 2 2" xfId="37175" xr:uid="{B086C4F7-90B3-47AE-ADDD-DFF72164A299}"/>
    <cellStyle name="20% - Accent4 2 2 2 3 2 4 2 3" xfId="22186" xr:uid="{01E220B2-D0BB-4D2D-80AD-8CF9CEE57E62}"/>
    <cellStyle name="20% - Accent4 2 2 2 3 2 4 2 3 2" xfId="44670" xr:uid="{55C9A7C9-CBB4-4733-B8B3-94666BA0063A}"/>
    <cellStyle name="20% - Accent4 2 2 2 3 2 4 2 4" xfId="29679" xr:uid="{C104BA0A-60BD-42D7-B65F-AD97699CC886}"/>
    <cellStyle name="20% - Accent4 2 2 2 3 2 4 3" xfId="10945" xr:uid="{29F6764F-A21C-470A-8961-778612971592}"/>
    <cellStyle name="20% - Accent4 2 2 2 3 2 4 3 2" xfId="33429" xr:uid="{82524927-B8A2-477D-B804-E268DCBB66F3}"/>
    <cellStyle name="20% - Accent4 2 2 2 3 2 4 4" xfId="18440" xr:uid="{2BFDFE12-E2E4-461D-88FA-5E0C4C5702D7}"/>
    <cellStyle name="20% - Accent4 2 2 2 3 2 4 4 2" xfId="40924" xr:uid="{FF072322-A3BD-473C-8A77-6434F2E179EA}"/>
    <cellStyle name="20% - Accent4 2 2 2 3 2 4 5" xfId="25933" xr:uid="{69E96D7F-E9BD-4A2D-8488-E39221FBF487}"/>
    <cellStyle name="20% - Accent4 2 2 2 3 2 5" xfId="4685" xr:uid="{4151E5C5-A897-4E52-B060-9AC28F98FA81}"/>
    <cellStyle name="20% - Accent4 2 2 2 3 2 5 2" xfId="12197" xr:uid="{A03D6D89-04D9-47D1-9B9F-3090F7E0F371}"/>
    <cellStyle name="20% - Accent4 2 2 2 3 2 5 2 2" xfId="34681" xr:uid="{1F29FC63-9495-4116-9B4B-4D59F2D6127E}"/>
    <cellStyle name="20% - Accent4 2 2 2 3 2 5 3" xfId="19692" xr:uid="{3FCD5F5D-C7C9-4728-951F-6BD0E43E909A}"/>
    <cellStyle name="20% - Accent4 2 2 2 3 2 5 3 2" xfId="42176" xr:uid="{984BC1FB-54E0-4A5E-B634-EB6D7455F3F8}"/>
    <cellStyle name="20% - Accent4 2 2 2 3 2 5 4" xfId="27185" xr:uid="{6CB57207-0A2E-4747-84F6-DF15F337C660}"/>
    <cellStyle name="20% - Accent4 2 2 2 3 2 6" xfId="8451" xr:uid="{17D09E80-3121-4550-A45E-5463D6FFB8E6}"/>
    <cellStyle name="20% - Accent4 2 2 2 3 2 6 2" xfId="30935" xr:uid="{87CFC6F8-4879-418D-BBF0-55F54B8C2660}"/>
    <cellStyle name="20% - Accent4 2 2 2 3 2 7" xfId="15946" xr:uid="{37D30B91-D16C-49FD-9309-80BC99521041}"/>
    <cellStyle name="20% - Accent4 2 2 2 3 2 7 2" xfId="38430" xr:uid="{E76582C0-64C5-40F1-BED4-34DD8F9DA304}"/>
    <cellStyle name="20% - Accent4 2 2 2 3 2 8" xfId="23439" xr:uid="{401229AD-0DA9-4026-B068-99F2D613A607}"/>
    <cellStyle name="20% - Accent4 2 2 2 3 3" xfId="1228" xr:uid="{1C7B7D6F-D753-4730-8179-7353F502854C}"/>
    <cellStyle name="20% - Accent4 2 2 2 3 3 2" xfId="2479" xr:uid="{BB540667-242C-4831-9FF4-01F1ECD8545F}"/>
    <cellStyle name="20% - Accent4 2 2 2 3 3 2 2" xfId="6242" xr:uid="{D5EE09F7-BEA3-4730-9F20-C6F5672B92E9}"/>
    <cellStyle name="20% - Accent4 2 2 2 3 3 2 2 2" xfId="13754" xr:uid="{F4D6B9BC-B3DB-4C15-8E7A-5721052AADCA}"/>
    <cellStyle name="20% - Accent4 2 2 2 3 3 2 2 2 2" xfId="36238" xr:uid="{AF27813B-9DE1-4238-8523-56164CFF5913}"/>
    <cellStyle name="20% - Accent4 2 2 2 3 3 2 2 3" xfId="21249" xr:uid="{A4F9538A-5B4A-4470-8FAA-46F29F8845CF}"/>
    <cellStyle name="20% - Accent4 2 2 2 3 3 2 2 3 2" xfId="43733" xr:uid="{5CE8ABEE-58D2-4A6F-8937-61602179350D}"/>
    <cellStyle name="20% - Accent4 2 2 2 3 3 2 2 4" xfId="28742" xr:uid="{F18E0E57-9B4D-43B6-97B8-9EA0D759FA2D}"/>
    <cellStyle name="20% - Accent4 2 2 2 3 3 2 3" xfId="10008" xr:uid="{F4913ABB-7171-444D-95A1-C30DC82878B7}"/>
    <cellStyle name="20% - Accent4 2 2 2 3 3 2 3 2" xfId="32492" xr:uid="{79635733-71CF-4212-A383-3F27AF85CE19}"/>
    <cellStyle name="20% - Accent4 2 2 2 3 3 2 4" xfId="17503" xr:uid="{34D2668B-5A09-4BB8-ABF0-58FB74D6E50D}"/>
    <cellStyle name="20% - Accent4 2 2 2 3 3 2 4 2" xfId="39987" xr:uid="{561E813F-E9F5-452C-900B-471DDE93ED82}"/>
    <cellStyle name="20% - Accent4 2 2 2 3 3 2 5" xfId="24996" xr:uid="{85CE84B9-34B1-4341-9DF6-BE36D3626FEE}"/>
    <cellStyle name="20% - Accent4 2 2 2 3 3 3" xfId="3727" xr:uid="{2C210F14-99E0-4DA1-B207-E3B5E0E58301}"/>
    <cellStyle name="20% - Accent4 2 2 2 3 3 3 2" xfId="7489" xr:uid="{215034E4-D175-4907-B066-568D85B099E8}"/>
    <cellStyle name="20% - Accent4 2 2 2 3 3 3 2 2" xfId="15001" xr:uid="{EBA28B17-CBD7-4156-9029-936FD1FF8EE2}"/>
    <cellStyle name="20% - Accent4 2 2 2 3 3 3 2 2 2" xfId="37485" xr:uid="{1E06D116-60C9-4A9E-AA50-F16D92369F33}"/>
    <cellStyle name="20% - Accent4 2 2 2 3 3 3 2 3" xfId="22496" xr:uid="{A3266718-4C89-4C88-89F6-A898A9EFEA9A}"/>
    <cellStyle name="20% - Accent4 2 2 2 3 3 3 2 3 2" xfId="44980" xr:uid="{A1D30A91-E4F5-4596-ACA9-09ECD141AB8E}"/>
    <cellStyle name="20% - Accent4 2 2 2 3 3 3 2 4" xfId="29989" xr:uid="{85E578AE-7715-4899-8983-9EA2FD537B8A}"/>
    <cellStyle name="20% - Accent4 2 2 2 3 3 3 3" xfId="11255" xr:uid="{83F76C53-8F80-454A-8A5B-B7DD62D0A379}"/>
    <cellStyle name="20% - Accent4 2 2 2 3 3 3 3 2" xfId="33739" xr:uid="{95F2B9FA-F5DE-46B4-BA78-6DF9F52C5EFC}"/>
    <cellStyle name="20% - Accent4 2 2 2 3 3 3 4" xfId="18750" xr:uid="{F89BCAF6-29FE-4462-AF92-601DC84A32B4}"/>
    <cellStyle name="20% - Accent4 2 2 2 3 3 3 4 2" xfId="41234" xr:uid="{FC833E7F-E1F0-4589-8B11-235A173B5CBD}"/>
    <cellStyle name="20% - Accent4 2 2 2 3 3 3 5" xfId="26243" xr:uid="{B021BBF0-AF0B-4508-8ADD-1BC3956234DA}"/>
    <cellStyle name="20% - Accent4 2 2 2 3 3 4" xfId="4995" xr:uid="{9A0187C6-44BD-41F9-9729-71561054332D}"/>
    <cellStyle name="20% - Accent4 2 2 2 3 3 4 2" xfId="12507" xr:uid="{E1FAC7F9-3270-49E7-9D25-822D43CB1394}"/>
    <cellStyle name="20% - Accent4 2 2 2 3 3 4 2 2" xfId="34991" xr:uid="{6037482C-B4AF-4B9C-B3C3-503A3FE01199}"/>
    <cellStyle name="20% - Accent4 2 2 2 3 3 4 3" xfId="20002" xr:uid="{6A478F57-3D09-4EB6-B351-59459142FE14}"/>
    <cellStyle name="20% - Accent4 2 2 2 3 3 4 3 2" xfId="42486" xr:uid="{B4FCF455-6E07-4B8C-9C3F-5450B4B09B5E}"/>
    <cellStyle name="20% - Accent4 2 2 2 3 3 4 4" xfId="27495" xr:uid="{66414272-A53B-4C90-8BA4-0879463B4D70}"/>
    <cellStyle name="20% - Accent4 2 2 2 3 3 5" xfId="8761" xr:uid="{1594E0A1-DD04-4396-B61B-9B9B95D9A317}"/>
    <cellStyle name="20% - Accent4 2 2 2 3 3 5 2" xfId="31245" xr:uid="{2F3353E0-F688-4E7E-A71C-6C8E66916553}"/>
    <cellStyle name="20% - Accent4 2 2 2 3 3 6" xfId="16256" xr:uid="{137FA73A-5577-4740-9CD2-55937CC23ED1}"/>
    <cellStyle name="20% - Accent4 2 2 2 3 3 6 2" xfId="38740" xr:uid="{50671343-B687-4111-AB11-D3B71EA4A90D}"/>
    <cellStyle name="20% - Accent4 2 2 2 3 3 7" xfId="23749" xr:uid="{3A19E4DF-66C6-4E3A-A995-FF67489F7A78}"/>
    <cellStyle name="20% - Accent4 2 2 2 3 4" xfId="1851" xr:uid="{5BDCA43B-06BF-4D83-B6AC-63D649D9C9F1}"/>
    <cellStyle name="20% - Accent4 2 2 2 3 4 2" xfId="5618" xr:uid="{56965702-B698-40BC-9610-9000F4082115}"/>
    <cellStyle name="20% - Accent4 2 2 2 3 4 2 2" xfId="13130" xr:uid="{86C3D044-5C94-4E27-88CA-FC604149288A}"/>
    <cellStyle name="20% - Accent4 2 2 2 3 4 2 2 2" xfId="35614" xr:uid="{C91C5C3F-4422-4F6E-B824-AB9421A9E5E7}"/>
    <cellStyle name="20% - Accent4 2 2 2 3 4 2 3" xfId="20625" xr:uid="{9DD51CF2-4892-4A38-84A3-6262B1344952}"/>
    <cellStyle name="20% - Accent4 2 2 2 3 4 2 3 2" xfId="43109" xr:uid="{763B2AC7-8BF5-4CBE-B374-C0480915F7C3}"/>
    <cellStyle name="20% - Accent4 2 2 2 3 4 2 4" xfId="28118" xr:uid="{894BF23B-1C7D-4F0F-A1B5-F7DEF996C587}"/>
    <cellStyle name="20% - Accent4 2 2 2 3 4 3" xfId="9384" xr:uid="{8A903D95-472F-48BD-8469-957980258AE0}"/>
    <cellStyle name="20% - Accent4 2 2 2 3 4 3 2" xfId="31868" xr:uid="{1D58784F-82FA-4E03-9614-96A417B793DD}"/>
    <cellStyle name="20% - Accent4 2 2 2 3 4 4" xfId="16879" xr:uid="{727E6192-0E03-427A-8E79-6F15B200B760}"/>
    <cellStyle name="20% - Accent4 2 2 2 3 4 4 2" xfId="39363" xr:uid="{00DE9FCB-9F2A-4ABC-9B37-22564B38B39B}"/>
    <cellStyle name="20% - Accent4 2 2 2 3 4 5" xfId="24372" xr:uid="{E904A131-9E99-4A66-A6C9-D71AD4AEC166}"/>
    <cellStyle name="20% - Accent4 2 2 2 3 5" xfId="3103" xr:uid="{252F8319-0B55-4610-86DE-64EFEB727E15}"/>
    <cellStyle name="20% - Accent4 2 2 2 3 5 2" xfId="6865" xr:uid="{7D62B7E2-8D03-470D-94AB-217A4368038F}"/>
    <cellStyle name="20% - Accent4 2 2 2 3 5 2 2" xfId="14377" xr:uid="{740FFE52-9D78-45F1-8603-3B28CE3128DF}"/>
    <cellStyle name="20% - Accent4 2 2 2 3 5 2 2 2" xfId="36861" xr:uid="{9B475981-4419-4C3A-9E1C-A9FA86432A82}"/>
    <cellStyle name="20% - Accent4 2 2 2 3 5 2 3" xfId="21872" xr:uid="{D5D114FB-B6BA-4588-8B5D-45038F981501}"/>
    <cellStyle name="20% - Accent4 2 2 2 3 5 2 3 2" xfId="44356" xr:uid="{6C3CBB28-1940-4A06-B07F-1352914E613F}"/>
    <cellStyle name="20% - Accent4 2 2 2 3 5 2 4" xfId="29365" xr:uid="{65DD2974-D786-4470-BB0C-699662B78CC0}"/>
    <cellStyle name="20% - Accent4 2 2 2 3 5 3" xfId="10631" xr:uid="{922C7821-55EA-4C40-BDBB-D2C60083E593}"/>
    <cellStyle name="20% - Accent4 2 2 2 3 5 3 2" xfId="33115" xr:uid="{C1563AD7-79C1-4B7B-9FCB-E9A568582C13}"/>
    <cellStyle name="20% - Accent4 2 2 2 3 5 4" xfId="18126" xr:uid="{6C1E875A-77C2-4B55-BED9-B3C0B81B859F}"/>
    <cellStyle name="20% - Accent4 2 2 2 3 5 4 2" xfId="40610" xr:uid="{3742DA49-93EB-47B2-B53E-B3D393C1655E}"/>
    <cellStyle name="20% - Accent4 2 2 2 3 5 5" xfId="25619" xr:uid="{B50796E3-4A60-4FB0-94A2-A7C81ADF611E}"/>
    <cellStyle name="20% - Accent4 2 2 2 3 6" xfId="4371" xr:uid="{4133DD10-3A93-42BA-8C94-7FACFEFAE47C}"/>
    <cellStyle name="20% - Accent4 2 2 2 3 6 2" xfId="11883" xr:uid="{F3C9CA6A-CA73-4E80-8ADB-09F99DF3B5D9}"/>
    <cellStyle name="20% - Accent4 2 2 2 3 6 2 2" xfId="34367" xr:uid="{0B02D19C-DC08-4A0C-9058-A6081BEF7108}"/>
    <cellStyle name="20% - Accent4 2 2 2 3 6 3" xfId="19378" xr:uid="{CCC6CC9D-C17D-45BB-A3C9-6950C8563F19}"/>
    <cellStyle name="20% - Accent4 2 2 2 3 6 3 2" xfId="41862" xr:uid="{F3022DD5-1BFA-4C57-A935-E40416548B82}"/>
    <cellStyle name="20% - Accent4 2 2 2 3 6 4" xfId="26871" xr:uid="{A777B811-6F1A-4706-8340-11E67C0D3703}"/>
    <cellStyle name="20% - Accent4 2 2 2 3 7" xfId="8137" xr:uid="{B2A10721-6533-42CD-B1A0-14ADB09FCF0E}"/>
    <cellStyle name="20% - Accent4 2 2 2 3 7 2" xfId="30621" xr:uid="{8850F5F1-C6C2-4F6A-9C9E-048842F84F68}"/>
    <cellStyle name="20% - Accent4 2 2 2 3 8" xfId="15632" xr:uid="{5049FDB9-F24C-49A3-89A7-975CEC20B6D2}"/>
    <cellStyle name="20% - Accent4 2 2 2 3 8 2" xfId="38116" xr:uid="{C38A5584-E3A2-49C8-AC14-B1AC8B62560A}"/>
    <cellStyle name="20% - Accent4 2 2 2 3 9" xfId="23125" xr:uid="{F5DE94A2-9E35-4346-8999-11DBE1572887}"/>
    <cellStyle name="20% - Accent4 2 2 2 4" xfId="743" xr:uid="{A8F6C264-4075-43DB-A5A4-EEA0A43993F0}"/>
    <cellStyle name="20% - Accent4 2 2 2 4 2" xfId="1387" xr:uid="{E9D14BD1-A8DC-4912-94AB-7EED33402FC9}"/>
    <cellStyle name="20% - Accent4 2 2 2 4 2 2" xfId="2638" xr:uid="{F71EABEB-8365-477F-AD42-A0DAAC54710B}"/>
    <cellStyle name="20% - Accent4 2 2 2 4 2 2 2" xfId="6401" xr:uid="{633A2185-595E-40FD-83FD-3EC3834D21B1}"/>
    <cellStyle name="20% - Accent4 2 2 2 4 2 2 2 2" xfId="13913" xr:uid="{3D508606-53B7-4DF2-AB1A-FDF4D2E28EBB}"/>
    <cellStyle name="20% - Accent4 2 2 2 4 2 2 2 2 2" xfId="36397" xr:uid="{58B7EEEE-D7D0-4ACA-9851-AC3081913D76}"/>
    <cellStyle name="20% - Accent4 2 2 2 4 2 2 2 3" xfId="21408" xr:uid="{8124A21E-5287-433A-B242-CAE4A94C2FDD}"/>
    <cellStyle name="20% - Accent4 2 2 2 4 2 2 2 3 2" xfId="43892" xr:uid="{878CB98D-F2ED-49F1-96E2-20DA7676F417}"/>
    <cellStyle name="20% - Accent4 2 2 2 4 2 2 2 4" xfId="28901" xr:uid="{864BC19B-3FED-4F7F-BB32-FFD30407A815}"/>
    <cellStyle name="20% - Accent4 2 2 2 4 2 2 3" xfId="10167" xr:uid="{C074243F-A480-415B-AEEC-D87400B36E63}"/>
    <cellStyle name="20% - Accent4 2 2 2 4 2 2 3 2" xfId="32651" xr:uid="{13E08D94-9A0A-4C0F-A347-228388CB2222}"/>
    <cellStyle name="20% - Accent4 2 2 2 4 2 2 4" xfId="17662" xr:uid="{6D1A6368-8B4A-4A01-841A-11DD14C907EC}"/>
    <cellStyle name="20% - Accent4 2 2 2 4 2 2 4 2" xfId="40146" xr:uid="{DF6E1A31-26F0-4DC4-973C-20A4E615FABB}"/>
    <cellStyle name="20% - Accent4 2 2 2 4 2 2 5" xfId="25155" xr:uid="{3A535C7B-2881-4F71-9638-070A4C897570}"/>
    <cellStyle name="20% - Accent4 2 2 2 4 2 3" xfId="3886" xr:uid="{4DE325D7-5F3C-4190-A95D-738A5E560473}"/>
    <cellStyle name="20% - Accent4 2 2 2 4 2 3 2" xfId="7648" xr:uid="{0B189A90-9E12-4FB1-A228-A68E9662E994}"/>
    <cellStyle name="20% - Accent4 2 2 2 4 2 3 2 2" xfId="15160" xr:uid="{4E22BF82-4313-4B1C-A823-012706BFA80A}"/>
    <cellStyle name="20% - Accent4 2 2 2 4 2 3 2 2 2" xfId="37644" xr:uid="{26E4DB7E-8B80-4812-8761-C3460808918E}"/>
    <cellStyle name="20% - Accent4 2 2 2 4 2 3 2 3" xfId="22655" xr:uid="{FD21375A-6C5E-4FE3-9CDE-E18C25165964}"/>
    <cellStyle name="20% - Accent4 2 2 2 4 2 3 2 3 2" xfId="45139" xr:uid="{05F3A641-3FA9-4456-ADD0-7141596A0F80}"/>
    <cellStyle name="20% - Accent4 2 2 2 4 2 3 2 4" xfId="30148" xr:uid="{85C35031-621D-41E1-9EE0-FCEC533E9807}"/>
    <cellStyle name="20% - Accent4 2 2 2 4 2 3 3" xfId="11414" xr:uid="{AB8D994D-7967-4BC5-9447-D2B1FCAAA0AB}"/>
    <cellStyle name="20% - Accent4 2 2 2 4 2 3 3 2" xfId="33898" xr:uid="{FC180692-07C2-478D-8E70-667AE12BAA67}"/>
    <cellStyle name="20% - Accent4 2 2 2 4 2 3 4" xfId="18909" xr:uid="{34DDED75-EBD8-4DC8-990D-392CBA40BEEF}"/>
    <cellStyle name="20% - Accent4 2 2 2 4 2 3 4 2" xfId="41393" xr:uid="{EC0F7DDA-6E70-4E77-B5DC-72F3123FB18B}"/>
    <cellStyle name="20% - Accent4 2 2 2 4 2 3 5" xfId="26402" xr:uid="{F3E7C364-FE5B-4FD4-9048-1C2B6C32A0D2}"/>
    <cellStyle name="20% - Accent4 2 2 2 4 2 4" xfId="5154" xr:uid="{9E276705-2B87-4EFC-8C2E-2BAB1B3A6FBD}"/>
    <cellStyle name="20% - Accent4 2 2 2 4 2 4 2" xfId="12666" xr:uid="{4E621028-4875-444A-B174-6781BE35CC55}"/>
    <cellStyle name="20% - Accent4 2 2 2 4 2 4 2 2" xfId="35150" xr:uid="{8BD4505D-B791-466C-AC1C-35CDF2E17184}"/>
    <cellStyle name="20% - Accent4 2 2 2 4 2 4 3" xfId="20161" xr:uid="{FA2EA9D8-22F3-42F7-83FA-E6573EBC92E4}"/>
    <cellStyle name="20% - Accent4 2 2 2 4 2 4 3 2" xfId="42645" xr:uid="{A93A988A-78AD-45F3-AB8A-B3810999E771}"/>
    <cellStyle name="20% - Accent4 2 2 2 4 2 4 4" xfId="27654" xr:uid="{E8F5DDD6-9EF0-4D59-82C6-858DFB7A9FC7}"/>
    <cellStyle name="20% - Accent4 2 2 2 4 2 5" xfId="8920" xr:uid="{EB30DE5A-E1C3-4F70-86EC-A3226C8319C6}"/>
    <cellStyle name="20% - Accent4 2 2 2 4 2 5 2" xfId="31404" xr:uid="{3B8FEE61-F109-4C1C-ABA9-D3F21A81A3E0}"/>
    <cellStyle name="20% - Accent4 2 2 2 4 2 6" xfId="16415" xr:uid="{38C0083D-B7D8-465F-BADC-B116243110BD}"/>
    <cellStyle name="20% - Accent4 2 2 2 4 2 6 2" xfId="38899" xr:uid="{B59FC70B-878C-448D-A853-B0E610943344}"/>
    <cellStyle name="20% - Accent4 2 2 2 4 2 7" xfId="23908" xr:uid="{CE64343A-F041-4810-B1B4-C7F3D319C8D6}"/>
    <cellStyle name="20% - Accent4 2 2 2 4 3" xfId="2010" xr:uid="{822813DA-E415-40BD-8FBF-ACDD699707AC}"/>
    <cellStyle name="20% - Accent4 2 2 2 4 3 2" xfId="5777" xr:uid="{2EAA769E-2A2C-43FC-908C-9B6D4BD9FF9B}"/>
    <cellStyle name="20% - Accent4 2 2 2 4 3 2 2" xfId="13289" xr:uid="{EA5E4B61-92BD-4312-AC8D-4B4BD317279F}"/>
    <cellStyle name="20% - Accent4 2 2 2 4 3 2 2 2" xfId="35773" xr:uid="{63889A93-7655-42D6-AF17-03483BE6174B}"/>
    <cellStyle name="20% - Accent4 2 2 2 4 3 2 3" xfId="20784" xr:uid="{56FB43CB-FBB7-46B3-BF93-BF1C50365111}"/>
    <cellStyle name="20% - Accent4 2 2 2 4 3 2 3 2" xfId="43268" xr:uid="{493959E1-D94E-4DC7-890C-8BA48F404986}"/>
    <cellStyle name="20% - Accent4 2 2 2 4 3 2 4" xfId="28277" xr:uid="{A88794A5-A11C-47FC-8300-AC18894CC335}"/>
    <cellStyle name="20% - Accent4 2 2 2 4 3 3" xfId="9543" xr:uid="{45517EAF-297B-4DA9-A35A-389D9F41B6CF}"/>
    <cellStyle name="20% - Accent4 2 2 2 4 3 3 2" xfId="32027" xr:uid="{F7C13374-FD3D-4395-BB13-BB903E575EE7}"/>
    <cellStyle name="20% - Accent4 2 2 2 4 3 4" xfId="17038" xr:uid="{ADF6A55A-A2BD-4F26-A719-D9A5B4EFA2B3}"/>
    <cellStyle name="20% - Accent4 2 2 2 4 3 4 2" xfId="39522" xr:uid="{E56AA226-C3D1-418A-8F1A-8CE7A75F2825}"/>
    <cellStyle name="20% - Accent4 2 2 2 4 3 5" xfId="24531" xr:uid="{AD2AB7D4-B08F-4945-8DF9-7660FBC52A81}"/>
    <cellStyle name="20% - Accent4 2 2 2 4 4" xfId="3262" xr:uid="{A8C2D8F9-DC80-4345-A9B6-1D9DEE24CD37}"/>
    <cellStyle name="20% - Accent4 2 2 2 4 4 2" xfId="7024" xr:uid="{A5B1AC88-345A-46D5-B030-9F782FE15E96}"/>
    <cellStyle name="20% - Accent4 2 2 2 4 4 2 2" xfId="14536" xr:uid="{C75313AF-942E-414F-8833-E51D404A9CCC}"/>
    <cellStyle name="20% - Accent4 2 2 2 4 4 2 2 2" xfId="37020" xr:uid="{622300DC-6BC0-496C-A88A-3BA6ECCF7B7E}"/>
    <cellStyle name="20% - Accent4 2 2 2 4 4 2 3" xfId="22031" xr:uid="{2B091308-1537-4982-AE68-36B3387964FC}"/>
    <cellStyle name="20% - Accent4 2 2 2 4 4 2 3 2" xfId="44515" xr:uid="{89D03FDA-A5D5-415F-8189-131FAE6E3ABC}"/>
    <cellStyle name="20% - Accent4 2 2 2 4 4 2 4" xfId="29524" xr:uid="{1AF5D233-B084-45BD-9C1B-AA0703B16DB0}"/>
    <cellStyle name="20% - Accent4 2 2 2 4 4 3" xfId="10790" xr:uid="{9F030A66-7EE7-416B-B878-63336E9EF8C7}"/>
    <cellStyle name="20% - Accent4 2 2 2 4 4 3 2" xfId="33274" xr:uid="{7C03734D-D7C8-42A1-AAE9-EFFE38A5CF7F}"/>
    <cellStyle name="20% - Accent4 2 2 2 4 4 4" xfId="18285" xr:uid="{2C3D9BD0-5CF1-40AC-A751-2F512924C866}"/>
    <cellStyle name="20% - Accent4 2 2 2 4 4 4 2" xfId="40769" xr:uid="{6D4D61D8-D595-4B08-9241-F4A9CC1A0B83}"/>
    <cellStyle name="20% - Accent4 2 2 2 4 4 5" xfId="25778" xr:uid="{5475C62F-643F-409F-A204-9E8B4ECF57F5}"/>
    <cellStyle name="20% - Accent4 2 2 2 4 5" xfId="4530" xr:uid="{C46724C6-0C32-447C-8C03-DF5D7B3FC237}"/>
    <cellStyle name="20% - Accent4 2 2 2 4 5 2" xfId="12042" xr:uid="{29FBF844-0897-4F57-9B6B-B91478E3B2F9}"/>
    <cellStyle name="20% - Accent4 2 2 2 4 5 2 2" xfId="34526" xr:uid="{01091219-52D5-478F-9382-2785A25B69C3}"/>
    <cellStyle name="20% - Accent4 2 2 2 4 5 3" xfId="19537" xr:uid="{05BFF99B-2319-409B-8AE6-249E8ED682A7}"/>
    <cellStyle name="20% - Accent4 2 2 2 4 5 3 2" xfId="42021" xr:uid="{A1595D53-B264-48B9-8139-2876CF6974FF}"/>
    <cellStyle name="20% - Accent4 2 2 2 4 5 4" xfId="27030" xr:uid="{6B9D3DB8-B99E-4EAA-B7A6-0E778E57862A}"/>
    <cellStyle name="20% - Accent4 2 2 2 4 6" xfId="8296" xr:uid="{D5A36546-2274-4D0D-9A49-92A7053AC050}"/>
    <cellStyle name="20% - Accent4 2 2 2 4 6 2" xfId="30780" xr:uid="{9A45E80A-7326-4D93-B1CB-331481247406}"/>
    <cellStyle name="20% - Accent4 2 2 2 4 7" xfId="15791" xr:uid="{47A05B76-A949-4B7B-B67E-E9C4343C04D8}"/>
    <cellStyle name="20% - Accent4 2 2 2 4 7 2" xfId="38275" xr:uid="{AA2CB8B0-0E59-46F2-B7BB-602DF53A6839}"/>
    <cellStyle name="20% - Accent4 2 2 2 4 8" xfId="23284" xr:uid="{49BE5A11-C8ED-4287-89FA-42AC00E4A1E4}"/>
    <cellStyle name="20% - Accent4 2 2 2 5" xfId="1073" xr:uid="{DBD76F10-6763-4F24-965F-0DD68D00C819}"/>
    <cellStyle name="20% - Accent4 2 2 2 5 2" xfId="2324" xr:uid="{4F5B4EE4-F7A5-4EEE-BC51-A824E6679E51}"/>
    <cellStyle name="20% - Accent4 2 2 2 5 2 2" xfId="6088" xr:uid="{8917B241-501E-46C8-9237-7CDCB932E52E}"/>
    <cellStyle name="20% - Accent4 2 2 2 5 2 2 2" xfId="13600" xr:uid="{4CBABF8E-2298-4E9D-9C87-29491D5D3AD3}"/>
    <cellStyle name="20% - Accent4 2 2 2 5 2 2 2 2" xfId="36084" xr:uid="{67ECC26F-3F5D-4993-98C2-2BE5C77F71BC}"/>
    <cellStyle name="20% - Accent4 2 2 2 5 2 2 3" xfId="21095" xr:uid="{E3E0658E-D091-4B74-91CF-05AE35A17407}"/>
    <cellStyle name="20% - Accent4 2 2 2 5 2 2 3 2" xfId="43579" xr:uid="{556E0D26-122A-425E-B55E-81880D28932D}"/>
    <cellStyle name="20% - Accent4 2 2 2 5 2 2 4" xfId="28588" xr:uid="{80A9D2B4-A3AF-41C7-AE1F-2104EB1C6DA8}"/>
    <cellStyle name="20% - Accent4 2 2 2 5 2 3" xfId="9854" xr:uid="{D53B71B6-3875-45A6-9F63-29D09B1C19A5}"/>
    <cellStyle name="20% - Accent4 2 2 2 5 2 3 2" xfId="32338" xr:uid="{0B91878C-237A-4778-85DF-589292F7EA01}"/>
    <cellStyle name="20% - Accent4 2 2 2 5 2 4" xfId="17349" xr:uid="{E4ADF19E-29D5-4DDD-BD8F-D472DAFF4EEF}"/>
    <cellStyle name="20% - Accent4 2 2 2 5 2 4 2" xfId="39833" xr:uid="{0E9756A6-83F8-4F2C-8E0F-1FB9E6E03923}"/>
    <cellStyle name="20% - Accent4 2 2 2 5 2 5" xfId="24842" xr:uid="{EFCE8745-4C6F-4534-8161-2751D531AEE3}"/>
    <cellStyle name="20% - Accent4 2 2 2 5 3" xfId="3573" xr:uid="{8C1E249E-A625-4AF5-B1E3-534706961DF6}"/>
    <cellStyle name="20% - Accent4 2 2 2 5 3 2" xfId="7335" xr:uid="{BD164B4E-460F-4D53-88C5-C42B086DBD90}"/>
    <cellStyle name="20% - Accent4 2 2 2 5 3 2 2" xfId="14847" xr:uid="{CA227FE8-D293-4340-9E8C-51B72BAEFFDF}"/>
    <cellStyle name="20% - Accent4 2 2 2 5 3 2 2 2" xfId="37331" xr:uid="{6805FC64-37D4-4AF3-B72F-D7BDC9334EE1}"/>
    <cellStyle name="20% - Accent4 2 2 2 5 3 2 3" xfId="22342" xr:uid="{DEE011F7-97E0-447D-A971-96F3BCB5F2EA}"/>
    <cellStyle name="20% - Accent4 2 2 2 5 3 2 3 2" xfId="44826" xr:uid="{BD8C8892-8A65-4CA4-88AF-554B96E4DC19}"/>
    <cellStyle name="20% - Accent4 2 2 2 5 3 2 4" xfId="29835" xr:uid="{5E5E93B7-B3AB-4D84-8C01-6F010EC8057A}"/>
    <cellStyle name="20% - Accent4 2 2 2 5 3 3" xfId="11101" xr:uid="{702DCACE-FF6D-4FBE-825E-CF473DF0F698}"/>
    <cellStyle name="20% - Accent4 2 2 2 5 3 3 2" xfId="33585" xr:uid="{3C9E96EA-A1A5-4F67-A6F3-E0BEAC4FA5FA}"/>
    <cellStyle name="20% - Accent4 2 2 2 5 3 4" xfId="18596" xr:uid="{12E7CA29-19DA-45D8-B4BA-3A6FAACFA9B2}"/>
    <cellStyle name="20% - Accent4 2 2 2 5 3 4 2" xfId="41080" xr:uid="{4EBF815E-E980-4ABB-8922-EF72EE627D40}"/>
    <cellStyle name="20% - Accent4 2 2 2 5 3 5" xfId="26089" xr:uid="{54160DE0-4353-4F76-899F-AE0142FE11A1}"/>
    <cellStyle name="20% - Accent4 2 2 2 5 4" xfId="4841" xr:uid="{47047769-E3C1-4637-9FDD-675A0441CF9E}"/>
    <cellStyle name="20% - Accent4 2 2 2 5 4 2" xfId="12353" xr:uid="{135A0D92-3EC8-4CC5-A08A-EF8058A6EB4C}"/>
    <cellStyle name="20% - Accent4 2 2 2 5 4 2 2" xfId="34837" xr:uid="{951E2A28-E2EE-4223-A50F-30E2A361BA97}"/>
    <cellStyle name="20% - Accent4 2 2 2 5 4 3" xfId="19848" xr:uid="{AF762BCE-4FCA-4861-A60B-95E5A22DC7BA}"/>
    <cellStyle name="20% - Accent4 2 2 2 5 4 3 2" xfId="42332" xr:uid="{FE5C914F-F7F1-4443-B90F-5F5A500480C9}"/>
    <cellStyle name="20% - Accent4 2 2 2 5 4 4" xfId="27341" xr:uid="{DF25284D-D7A0-4B38-A9FC-2DB00DED5238}"/>
    <cellStyle name="20% - Accent4 2 2 2 5 5" xfId="8607" xr:uid="{641C1A54-D1E7-4106-A325-A19210E7E5A5}"/>
    <cellStyle name="20% - Accent4 2 2 2 5 5 2" xfId="31091" xr:uid="{8693CDD7-B8B0-463D-B4BB-98D02A5FF7DD}"/>
    <cellStyle name="20% - Accent4 2 2 2 5 6" xfId="16102" xr:uid="{C79095B6-5449-448E-9B1C-5C3EBE21577B}"/>
    <cellStyle name="20% - Accent4 2 2 2 5 6 2" xfId="38586" xr:uid="{4A15ED13-F9F1-43B9-9EBC-354520C5500A}"/>
    <cellStyle name="20% - Accent4 2 2 2 5 7" xfId="23595" xr:uid="{6F1D64DE-84F9-47EE-83A3-D05EAF220D39}"/>
    <cellStyle name="20% - Accent4 2 2 2 6" xfId="1697" xr:uid="{2675030C-E025-4B17-85AC-7D75C1201FE2}"/>
    <cellStyle name="20% - Accent4 2 2 2 6 2" xfId="5464" xr:uid="{5037379C-60B8-4757-8ACB-F3FDD780D069}"/>
    <cellStyle name="20% - Accent4 2 2 2 6 2 2" xfId="12976" xr:uid="{5BCF9CD8-B7B3-451F-9EE2-8F0455CC3A0A}"/>
    <cellStyle name="20% - Accent4 2 2 2 6 2 2 2" xfId="35460" xr:uid="{A4833397-2DDB-4203-BE17-4779DF980F87}"/>
    <cellStyle name="20% - Accent4 2 2 2 6 2 3" xfId="20471" xr:uid="{99FD51FA-E8FB-472F-BBE0-79A792F53EF8}"/>
    <cellStyle name="20% - Accent4 2 2 2 6 2 3 2" xfId="42955" xr:uid="{BC989E46-4C63-4636-8C87-C9636AD92608}"/>
    <cellStyle name="20% - Accent4 2 2 2 6 2 4" xfId="27964" xr:uid="{98F485C5-6642-48F6-B052-8C8C63260902}"/>
    <cellStyle name="20% - Accent4 2 2 2 6 3" xfId="9230" xr:uid="{D25A3E0D-4225-436F-97F5-6E4EC690431A}"/>
    <cellStyle name="20% - Accent4 2 2 2 6 3 2" xfId="31714" xr:uid="{00C35E4A-8C90-4287-9D17-DEB5CA8A3723}"/>
    <cellStyle name="20% - Accent4 2 2 2 6 4" xfId="16725" xr:uid="{0F2351DB-8647-44C1-A7E7-110469AE142F}"/>
    <cellStyle name="20% - Accent4 2 2 2 6 4 2" xfId="39209" xr:uid="{57BBB591-9CAE-4429-9487-CA9F70123D9C}"/>
    <cellStyle name="20% - Accent4 2 2 2 6 5" xfId="24218" xr:uid="{E3A35E8E-1B0D-4CD4-90E1-08E343584619}"/>
    <cellStyle name="20% - Accent4 2 2 2 7" xfId="2949" xr:uid="{AFFD9E93-62DE-47D2-B9B8-B12094F0205B}"/>
    <cellStyle name="20% - Accent4 2 2 2 7 2" xfId="6711" xr:uid="{B0D4A3F2-3EEB-40C7-B5E6-058DE415CDC1}"/>
    <cellStyle name="20% - Accent4 2 2 2 7 2 2" xfId="14223" xr:uid="{53FE76AE-1965-4A6D-A10F-0CE3D075D26A}"/>
    <cellStyle name="20% - Accent4 2 2 2 7 2 2 2" xfId="36707" xr:uid="{9B8D28F5-D450-402D-9E7B-9B55348250E0}"/>
    <cellStyle name="20% - Accent4 2 2 2 7 2 3" xfId="21718" xr:uid="{B6AF0E38-A0EA-48B7-B6EC-5955649347F1}"/>
    <cellStyle name="20% - Accent4 2 2 2 7 2 3 2" xfId="44202" xr:uid="{0B44C91C-A83A-40CA-B127-7F50B8EB00DE}"/>
    <cellStyle name="20% - Accent4 2 2 2 7 2 4" xfId="29211" xr:uid="{A7883349-8212-4983-A35A-427A343D1D87}"/>
    <cellStyle name="20% - Accent4 2 2 2 7 3" xfId="10477" xr:uid="{776E8681-5AE4-4335-9E23-D8F26F1628DD}"/>
    <cellStyle name="20% - Accent4 2 2 2 7 3 2" xfId="32961" xr:uid="{27259097-EB2D-49C4-AFAF-532EAD95F3A5}"/>
    <cellStyle name="20% - Accent4 2 2 2 7 4" xfId="17972" xr:uid="{77251D1B-AAB2-4CCD-8800-C6BD4D06C735}"/>
    <cellStyle name="20% - Accent4 2 2 2 7 4 2" xfId="40456" xr:uid="{18984143-45A3-4BD8-85B1-58657F127677}"/>
    <cellStyle name="20% - Accent4 2 2 2 7 5" xfId="25465" xr:uid="{642C76E9-5669-4D01-912A-9CDAB5BDC3CD}"/>
    <cellStyle name="20% - Accent4 2 2 2 8" xfId="4216" xr:uid="{E593970D-4465-4C58-9E0A-D779B71E9797}"/>
    <cellStyle name="20% - Accent4 2 2 2 8 2" xfId="11729" xr:uid="{6A0A180C-55EF-433F-9197-15533774EBC2}"/>
    <cellStyle name="20% - Accent4 2 2 2 8 2 2" xfId="34213" xr:uid="{394D2CA4-85C9-421E-A183-C9AAAD9D0186}"/>
    <cellStyle name="20% - Accent4 2 2 2 8 3" xfId="19224" xr:uid="{73E0BEAB-1651-4B2B-9EB6-E827BAF18F80}"/>
    <cellStyle name="20% - Accent4 2 2 2 8 3 2" xfId="41708" xr:uid="{3B5C2835-C03C-4165-B0AD-607A134E602F}"/>
    <cellStyle name="20% - Accent4 2 2 2 8 4" xfId="26717" xr:uid="{2F892B19-A8DC-4F94-9524-5FDAFFB03349}"/>
    <cellStyle name="20% - Accent4 2 2 2 9" xfId="7982" xr:uid="{F798395D-11AC-4ADD-9227-B38EF5681486}"/>
    <cellStyle name="20% - Accent4 2 2 2 9 2" xfId="30466" xr:uid="{879BC502-FCA6-444E-A65D-DD46D012F66C}"/>
    <cellStyle name="20% - Accent4 2 2 3" xfId="367" xr:uid="{4AEE807F-2130-4CA7-AAB0-886F51854706}"/>
    <cellStyle name="20% - Accent4 2 2 3 10" xfId="23010" xr:uid="{DECD7840-7C0B-4299-8D29-09D8FBDBE14E}"/>
    <cellStyle name="20% - Accent4 2 2 3 2" xfId="596" xr:uid="{9BF496BC-1449-4331-9D1B-68F18413C6F3}"/>
    <cellStyle name="20% - Accent4 2 2 3 2 2" xfId="941" xr:uid="{7C673FDB-695B-4CE0-AC57-AE33BE04FD42}"/>
    <cellStyle name="20% - Accent4 2 2 3 2 2 2" xfId="1581" xr:uid="{FD48BCF4-8CAD-42DB-A6DA-CAA52A5F5374}"/>
    <cellStyle name="20% - Accent4 2 2 3 2 2 2 2" xfId="2832" xr:uid="{92E64FE8-C810-4866-834E-BE52DE816F5B}"/>
    <cellStyle name="20% - Accent4 2 2 3 2 2 2 2 2" xfId="6595" xr:uid="{8BCE221C-4D73-4AED-A14C-BEF39F907735}"/>
    <cellStyle name="20% - Accent4 2 2 3 2 2 2 2 2 2" xfId="14107" xr:uid="{A43F4F9E-7A59-4432-AB29-5B41E7CF32C4}"/>
    <cellStyle name="20% - Accent4 2 2 3 2 2 2 2 2 2 2" xfId="36591" xr:uid="{E605E51C-734D-4545-B029-970AFBB25ABD}"/>
    <cellStyle name="20% - Accent4 2 2 3 2 2 2 2 2 3" xfId="21602" xr:uid="{F660599D-08F0-4617-BAA9-08A8C9D166E4}"/>
    <cellStyle name="20% - Accent4 2 2 3 2 2 2 2 2 3 2" xfId="44086" xr:uid="{5DB8636B-87B8-422D-A93B-8764B88AEFAB}"/>
    <cellStyle name="20% - Accent4 2 2 3 2 2 2 2 2 4" xfId="29095" xr:uid="{74BFA027-8122-4096-A86D-11C5D9348E5B}"/>
    <cellStyle name="20% - Accent4 2 2 3 2 2 2 2 3" xfId="10361" xr:uid="{BF52800F-8046-4A4E-8F1E-871F4E4E9D4E}"/>
    <cellStyle name="20% - Accent4 2 2 3 2 2 2 2 3 2" xfId="32845" xr:uid="{FADB7CCE-9B60-437F-B1CA-984724ACDECB}"/>
    <cellStyle name="20% - Accent4 2 2 3 2 2 2 2 4" xfId="17856" xr:uid="{82C382A2-51E7-4E4D-99A6-5ACC587D2778}"/>
    <cellStyle name="20% - Accent4 2 2 3 2 2 2 2 4 2" xfId="40340" xr:uid="{E654EB2E-8A9B-4A9A-8F15-55B9F3CC9DA2}"/>
    <cellStyle name="20% - Accent4 2 2 3 2 2 2 2 5" xfId="25349" xr:uid="{D01A4E2C-1751-4C6C-AE14-FD66146D1B42}"/>
    <cellStyle name="20% - Accent4 2 2 3 2 2 2 3" xfId="4080" xr:uid="{949F4C86-AD29-4423-AC9C-603FC639BA2E}"/>
    <cellStyle name="20% - Accent4 2 2 3 2 2 2 3 2" xfId="7842" xr:uid="{290B7B7C-F7C4-4AF3-A1D1-C3A31D423711}"/>
    <cellStyle name="20% - Accent4 2 2 3 2 2 2 3 2 2" xfId="15354" xr:uid="{3948C40B-3628-46A5-80C5-48A69710620F}"/>
    <cellStyle name="20% - Accent4 2 2 3 2 2 2 3 2 2 2" xfId="37838" xr:uid="{99FE76AB-D0D5-4134-9DC6-825087D7DAB3}"/>
    <cellStyle name="20% - Accent4 2 2 3 2 2 2 3 2 3" xfId="22849" xr:uid="{8B286FBF-0347-4F83-802E-F0FDB8CF0F3E}"/>
    <cellStyle name="20% - Accent4 2 2 3 2 2 2 3 2 3 2" xfId="45333" xr:uid="{59EC5F0F-51C9-4788-9F9F-D0BC793FFE69}"/>
    <cellStyle name="20% - Accent4 2 2 3 2 2 2 3 2 4" xfId="30342" xr:uid="{10A285BC-5992-4868-B405-1915EF035D22}"/>
    <cellStyle name="20% - Accent4 2 2 3 2 2 2 3 3" xfId="11608" xr:uid="{CD93AD49-0223-4093-960E-DDA02DE0C38F}"/>
    <cellStyle name="20% - Accent4 2 2 3 2 2 2 3 3 2" xfId="34092" xr:uid="{4E90C400-8E72-4A04-9803-CF198DB9DCDB}"/>
    <cellStyle name="20% - Accent4 2 2 3 2 2 2 3 4" xfId="19103" xr:uid="{A8401B69-3B6B-445A-9163-56CE91F57075}"/>
    <cellStyle name="20% - Accent4 2 2 3 2 2 2 3 4 2" xfId="41587" xr:uid="{56B5E163-2DAB-4348-B83C-BDFF46643683}"/>
    <cellStyle name="20% - Accent4 2 2 3 2 2 2 3 5" xfId="26596" xr:uid="{38421451-8B89-472F-B753-5B5E59C905D5}"/>
    <cellStyle name="20% - Accent4 2 2 3 2 2 2 4" xfId="5348" xr:uid="{2EF143FE-86AE-4D46-9FCD-75CFA9A9E7D0}"/>
    <cellStyle name="20% - Accent4 2 2 3 2 2 2 4 2" xfId="12860" xr:uid="{E842C8C5-664D-445F-8213-173F0A623FEA}"/>
    <cellStyle name="20% - Accent4 2 2 3 2 2 2 4 2 2" xfId="35344" xr:uid="{3E6F5EAE-EB8D-4DFA-AC2C-00CF24B4473E}"/>
    <cellStyle name="20% - Accent4 2 2 3 2 2 2 4 3" xfId="20355" xr:uid="{779FC9D1-C0E8-4518-911B-6C9133B92548}"/>
    <cellStyle name="20% - Accent4 2 2 3 2 2 2 4 3 2" xfId="42839" xr:uid="{E45B0657-A02E-4521-B9ED-B0E6E25A6441}"/>
    <cellStyle name="20% - Accent4 2 2 3 2 2 2 4 4" xfId="27848" xr:uid="{BB080387-D775-4CF9-B277-8AB90F78B49B}"/>
    <cellStyle name="20% - Accent4 2 2 3 2 2 2 5" xfId="9114" xr:uid="{F54A8A84-572E-41DC-9052-6CB5FCCB53A4}"/>
    <cellStyle name="20% - Accent4 2 2 3 2 2 2 5 2" xfId="31598" xr:uid="{31B0BBDD-EFA2-4814-B966-A331F239C099}"/>
    <cellStyle name="20% - Accent4 2 2 3 2 2 2 6" xfId="16609" xr:uid="{4B93CEA6-59A3-4247-BBE9-BB226EF36A2C}"/>
    <cellStyle name="20% - Accent4 2 2 3 2 2 2 6 2" xfId="39093" xr:uid="{D579B8A0-3B23-4CA6-9E5B-22045687AFAA}"/>
    <cellStyle name="20% - Accent4 2 2 3 2 2 2 7" xfId="24102" xr:uid="{1438C83A-CFA5-4B6F-8808-D9FBDB4EAE0E}"/>
    <cellStyle name="20% - Accent4 2 2 3 2 2 3" xfId="2204" xr:uid="{854FB0DA-D744-4521-8AD0-BAA1125A9900}"/>
    <cellStyle name="20% - Accent4 2 2 3 2 2 3 2" xfId="5971" xr:uid="{6D594919-9A9A-461F-8C55-CBF983286EFA}"/>
    <cellStyle name="20% - Accent4 2 2 3 2 2 3 2 2" xfId="13483" xr:uid="{9F1709D4-DDD0-4033-9DF7-E2D1181CBF34}"/>
    <cellStyle name="20% - Accent4 2 2 3 2 2 3 2 2 2" xfId="35967" xr:uid="{558A67B3-8F1E-41D7-AE6D-59DB78C60126}"/>
    <cellStyle name="20% - Accent4 2 2 3 2 2 3 2 3" xfId="20978" xr:uid="{02632C2D-3640-4B6F-8BA9-6E5441FD2970}"/>
    <cellStyle name="20% - Accent4 2 2 3 2 2 3 2 3 2" xfId="43462" xr:uid="{22400FF8-F0B2-470E-8885-7AF22A0720D1}"/>
    <cellStyle name="20% - Accent4 2 2 3 2 2 3 2 4" xfId="28471" xr:uid="{78D2B6A5-D6C9-4A1A-94BC-A63A9FD1659F}"/>
    <cellStyle name="20% - Accent4 2 2 3 2 2 3 3" xfId="9737" xr:uid="{2DD07141-1441-4127-B861-14FEF0B39C88}"/>
    <cellStyle name="20% - Accent4 2 2 3 2 2 3 3 2" xfId="32221" xr:uid="{2BD836F5-4E9B-4C78-8DD0-E3F1DE66E28B}"/>
    <cellStyle name="20% - Accent4 2 2 3 2 2 3 4" xfId="17232" xr:uid="{45DB2CF6-8910-4955-9E52-A9BD322DBDAE}"/>
    <cellStyle name="20% - Accent4 2 2 3 2 2 3 4 2" xfId="39716" xr:uid="{EA71D1D4-44AB-4028-A340-EC06AE09305B}"/>
    <cellStyle name="20% - Accent4 2 2 3 2 2 3 5" xfId="24725" xr:uid="{197DBF5C-EDDC-486E-AFEC-707D3FCC932D}"/>
    <cellStyle name="20% - Accent4 2 2 3 2 2 4" xfId="3456" xr:uid="{C119D8C3-8C52-4A5D-8813-7FB956DE0B52}"/>
    <cellStyle name="20% - Accent4 2 2 3 2 2 4 2" xfId="7218" xr:uid="{EC9FB8CA-07ED-4CF5-83A2-2F74A95D6FBA}"/>
    <cellStyle name="20% - Accent4 2 2 3 2 2 4 2 2" xfId="14730" xr:uid="{BB575468-0460-4668-8711-9153485F1A32}"/>
    <cellStyle name="20% - Accent4 2 2 3 2 2 4 2 2 2" xfId="37214" xr:uid="{1CE588D9-D057-44A7-890C-6125D6630F2E}"/>
    <cellStyle name="20% - Accent4 2 2 3 2 2 4 2 3" xfId="22225" xr:uid="{D918F850-FADE-4569-AF14-794DF65C3158}"/>
    <cellStyle name="20% - Accent4 2 2 3 2 2 4 2 3 2" xfId="44709" xr:uid="{C41C919A-244A-4C26-A06B-20A24D332E4E}"/>
    <cellStyle name="20% - Accent4 2 2 3 2 2 4 2 4" xfId="29718" xr:uid="{64A21D3F-F2F9-4C64-9A8D-A3FEFC6C026B}"/>
    <cellStyle name="20% - Accent4 2 2 3 2 2 4 3" xfId="10984" xr:uid="{8BD05DB6-F49B-45E8-A874-DED505E4D3D5}"/>
    <cellStyle name="20% - Accent4 2 2 3 2 2 4 3 2" xfId="33468" xr:uid="{A672AC8E-E2DC-47E6-AF08-8B893A7CA9FB}"/>
    <cellStyle name="20% - Accent4 2 2 3 2 2 4 4" xfId="18479" xr:uid="{9F78E28A-CAD3-4BAA-8BCD-9FD53574D4B4}"/>
    <cellStyle name="20% - Accent4 2 2 3 2 2 4 4 2" xfId="40963" xr:uid="{D24E4065-D19D-49E8-85B6-1EFBEBDF06AE}"/>
    <cellStyle name="20% - Accent4 2 2 3 2 2 4 5" xfId="25972" xr:uid="{B743678B-5DF1-4CC2-9157-3802947EB86C}"/>
    <cellStyle name="20% - Accent4 2 2 3 2 2 5" xfId="4724" xr:uid="{BF0DFE2C-7F04-446D-8FFD-1677DB8F945F}"/>
    <cellStyle name="20% - Accent4 2 2 3 2 2 5 2" xfId="12236" xr:uid="{FE64451B-8850-45E6-9F70-527D7F3972EE}"/>
    <cellStyle name="20% - Accent4 2 2 3 2 2 5 2 2" xfId="34720" xr:uid="{C99A977D-3BFE-405F-9B86-7834D42DB02C}"/>
    <cellStyle name="20% - Accent4 2 2 3 2 2 5 3" xfId="19731" xr:uid="{1D95B9DE-8AED-4311-813B-83DB9C39CADE}"/>
    <cellStyle name="20% - Accent4 2 2 3 2 2 5 3 2" xfId="42215" xr:uid="{822EDF7C-0D93-4E12-9F71-38A046E50C95}"/>
    <cellStyle name="20% - Accent4 2 2 3 2 2 5 4" xfId="27224" xr:uid="{F250D2B3-9ACB-4768-A96E-C7848EE98E1B}"/>
    <cellStyle name="20% - Accent4 2 2 3 2 2 6" xfId="8490" xr:uid="{1F17E404-C834-4348-9E23-4260E30E9CCC}"/>
    <cellStyle name="20% - Accent4 2 2 3 2 2 6 2" xfId="30974" xr:uid="{E4CC4ACD-2CD1-4D32-B824-3FE2AD44C8D9}"/>
    <cellStyle name="20% - Accent4 2 2 3 2 2 7" xfId="15985" xr:uid="{D5E61164-D590-4E42-A12C-B8D246830192}"/>
    <cellStyle name="20% - Accent4 2 2 3 2 2 7 2" xfId="38469" xr:uid="{19F9F70D-A686-41C6-8D9C-BAC776190679}"/>
    <cellStyle name="20% - Accent4 2 2 3 2 2 8" xfId="23478" xr:uid="{B3C32A04-2127-49B9-9842-96AD6987A9AA}"/>
    <cellStyle name="20% - Accent4 2 2 3 2 3" xfId="1267" xr:uid="{90CCDB3C-A581-4B6F-BDB7-E534F774F9F8}"/>
    <cellStyle name="20% - Accent4 2 2 3 2 3 2" xfId="2518" xr:uid="{229570A1-BA79-4BB0-98A1-55887412699C}"/>
    <cellStyle name="20% - Accent4 2 2 3 2 3 2 2" xfId="6281" xr:uid="{66254B80-FB47-4184-99BF-E6F7041C92FB}"/>
    <cellStyle name="20% - Accent4 2 2 3 2 3 2 2 2" xfId="13793" xr:uid="{F342E00B-553B-4A9E-B744-569ABFCB115E}"/>
    <cellStyle name="20% - Accent4 2 2 3 2 3 2 2 2 2" xfId="36277" xr:uid="{A6FC0F87-AD89-4E44-92B3-6F73C63D4ABF}"/>
    <cellStyle name="20% - Accent4 2 2 3 2 3 2 2 3" xfId="21288" xr:uid="{3AB987BD-87F3-401B-ACAC-B2BC99795FE6}"/>
    <cellStyle name="20% - Accent4 2 2 3 2 3 2 2 3 2" xfId="43772" xr:uid="{38550E2F-5503-4671-8A6B-A93AF93CF081}"/>
    <cellStyle name="20% - Accent4 2 2 3 2 3 2 2 4" xfId="28781" xr:uid="{F4A900F4-F3AD-42EB-837C-94EF91EF2677}"/>
    <cellStyle name="20% - Accent4 2 2 3 2 3 2 3" xfId="10047" xr:uid="{D02893B2-1DC2-4318-94F8-ECCB8196B866}"/>
    <cellStyle name="20% - Accent4 2 2 3 2 3 2 3 2" xfId="32531" xr:uid="{47D75D28-7E69-44FC-B1E5-EAD1EB8B94CE}"/>
    <cellStyle name="20% - Accent4 2 2 3 2 3 2 4" xfId="17542" xr:uid="{763DEF1F-4545-4617-9443-3E5C3454C344}"/>
    <cellStyle name="20% - Accent4 2 2 3 2 3 2 4 2" xfId="40026" xr:uid="{2C72AE9F-4764-4828-A434-7C95BE570730}"/>
    <cellStyle name="20% - Accent4 2 2 3 2 3 2 5" xfId="25035" xr:uid="{06E5FB5B-7C6F-42D6-9674-0135E5C1A4B6}"/>
    <cellStyle name="20% - Accent4 2 2 3 2 3 3" xfId="3766" xr:uid="{869E37A9-F0BF-408B-9D07-4B967FB7B48A}"/>
    <cellStyle name="20% - Accent4 2 2 3 2 3 3 2" xfId="7528" xr:uid="{E8E2112B-9F3B-4766-A64B-774DAA79BE1B}"/>
    <cellStyle name="20% - Accent4 2 2 3 2 3 3 2 2" xfId="15040" xr:uid="{FB677E96-D3E2-4EF1-89FC-65D185C5453E}"/>
    <cellStyle name="20% - Accent4 2 2 3 2 3 3 2 2 2" xfId="37524" xr:uid="{511615F4-CB2A-442C-BB53-24F4564BBCBC}"/>
    <cellStyle name="20% - Accent4 2 2 3 2 3 3 2 3" xfId="22535" xr:uid="{A56DB3E0-A6E0-4018-8406-15E207930F28}"/>
    <cellStyle name="20% - Accent4 2 2 3 2 3 3 2 3 2" xfId="45019" xr:uid="{1C231BF3-AC1A-4840-8852-6B7DC5E5D115}"/>
    <cellStyle name="20% - Accent4 2 2 3 2 3 3 2 4" xfId="30028" xr:uid="{E7EAD8D8-2EC3-499F-BB2F-7E2494BF0C8C}"/>
    <cellStyle name="20% - Accent4 2 2 3 2 3 3 3" xfId="11294" xr:uid="{B9386F0A-B311-43AA-9237-3357DF6460CC}"/>
    <cellStyle name="20% - Accent4 2 2 3 2 3 3 3 2" xfId="33778" xr:uid="{9635505B-D80C-41EC-8C47-966946DD6472}"/>
    <cellStyle name="20% - Accent4 2 2 3 2 3 3 4" xfId="18789" xr:uid="{00298C88-8405-4C47-B228-4FDA5A87BC98}"/>
    <cellStyle name="20% - Accent4 2 2 3 2 3 3 4 2" xfId="41273" xr:uid="{14B57A94-8061-4A47-84CD-A5B90D75CE81}"/>
    <cellStyle name="20% - Accent4 2 2 3 2 3 3 5" xfId="26282" xr:uid="{8B924C5B-BC0F-4490-8F19-BD0F6BAAE71F}"/>
    <cellStyle name="20% - Accent4 2 2 3 2 3 4" xfId="5034" xr:uid="{E2BB6E36-407C-4601-9C34-254A415CA1E4}"/>
    <cellStyle name="20% - Accent4 2 2 3 2 3 4 2" xfId="12546" xr:uid="{51BA9224-9657-4C6B-800E-C42CCFB80484}"/>
    <cellStyle name="20% - Accent4 2 2 3 2 3 4 2 2" xfId="35030" xr:uid="{60C36AEF-064E-4E05-A5C6-414B79FD13DB}"/>
    <cellStyle name="20% - Accent4 2 2 3 2 3 4 3" xfId="20041" xr:uid="{1AFA444D-8207-412D-8B00-732E37E4D1D1}"/>
    <cellStyle name="20% - Accent4 2 2 3 2 3 4 3 2" xfId="42525" xr:uid="{DBD3B02D-C595-4605-BEAE-39C0B34FFF2B}"/>
    <cellStyle name="20% - Accent4 2 2 3 2 3 4 4" xfId="27534" xr:uid="{F40641A4-DB9F-4CA7-9DF0-F3E0BE72CB4D}"/>
    <cellStyle name="20% - Accent4 2 2 3 2 3 5" xfId="8800" xr:uid="{89F5C788-6644-4CF1-88C1-D30CBFFF3804}"/>
    <cellStyle name="20% - Accent4 2 2 3 2 3 5 2" xfId="31284" xr:uid="{A316B46B-290A-4214-991C-9B3B768B83D8}"/>
    <cellStyle name="20% - Accent4 2 2 3 2 3 6" xfId="16295" xr:uid="{C959E1DA-C715-47C8-874D-5B3F6644C19B}"/>
    <cellStyle name="20% - Accent4 2 2 3 2 3 6 2" xfId="38779" xr:uid="{3EA0587D-7FBF-4786-B8C5-4FF41EFB24D4}"/>
    <cellStyle name="20% - Accent4 2 2 3 2 3 7" xfId="23788" xr:uid="{F94F6BD4-0D45-4B0B-9057-D3EB81FDFA83}"/>
    <cellStyle name="20% - Accent4 2 2 3 2 4" xfId="1890" xr:uid="{C0A806AC-8666-4C77-A252-2924764BA6F4}"/>
    <cellStyle name="20% - Accent4 2 2 3 2 4 2" xfId="5657" xr:uid="{5FAA2E9D-60E6-43E4-B224-AEFB1CCC01F8}"/>
    <cellStyle name="20% - Accent4 2 2 3 2 4 2 2" xfId="13169" xr:uid="{18D8D866-3BE7-40A5-8A99-AD52FF91EBA3}"/>
    <cellStyle name="20% - Accent4 2 2 3 2 4 2 2 2" xfId="35653" xr:uid="{2428A665-D596-4D71-82C2-2494715CD69E}"/>
    <cellStyle name="20% - Accent4 2 2 3 2 4 2 3" xfId="20664" xr:uid="{00AA32F4-637E-411A-871D-861E25B25755}"/>
    <cellStyle name="20% - Accent4 2 2 3 2 4 2 3 2" xfId="43148" xr:uid="{C8A25EF3-6D08-449C-98FA-591221DFE907}"/>
    <cellStyle name="20% - Accent4 2 2 3 2 4 2 4" xfId="28157" xr:uid="{EA492829-E651-48E7-B0C6-0F673D7E7587}"/>
    <cellStyle name="20% - Accent4 2 2 3 2 4 3" xfId="9423" xr:uid="{C23F2AD9-0B8C-4B12-A761-4916F8B48032}"/>
    <cellStyle name="20% - Accent4 2 2 3 2 4 3 2" xfId="31907" xr:uid="{98083ACF-4158-4CA4-A6B6-5261D32E4647}"/>
    <cellStyle name="20% - Accent4 2 2 3 2 4 4" xfId="16918" xr:uid="{88504B02-3D70-4171-A9BB-0B8DA369BDEF}"/>
    <cellStyle name="20% - Accent4 2 2 3 2 4 4 2" xfId="39402" xr:uid="{31CB9CFD-5B4D-4DEB-AFB4-A5AD939FBA6A}"/>
    <cellStyle name="20% - Accent4 2 2 3 2 4 5" xfId="24411" xr:uid="{9EE07451-7E04-4384-A020-B207AC75491F}"/>
    <cellStyle name="20% - Accent4 2 2 3 2 5" xfId="3142" xr:uid="{DDE290AA-5DFA-4F06-A022-95F9141541E0}"/>
    <cellStyle name="20% - Accent4 2 2 3 2 5 2" xfId="6904" xr:uid="{25DB292F-BB1E-4413-BF65-EA5B9E752218}"/>
    <cellStyle name="20% - Accent4 2 2 3 2 5 2 2" xfId="14416" xr:uid="{A98AD310-33EE-4BCC-9C55-ED92B9E49FC1}"/>
    <cellStyle name="20% - Accent4 2 2 3 2 5 2 2 2" xfId="36900" xr:uid="{183B8786-4F8C-4F4F-986C-A1B58BB4759D}"/>
    <cellStyle name="20% - Accent4 2 2 3 2 5 2 3" xfId="21911" xr:uid="{FBF688A1-B7E0-4D92-8610-13C3074DED22}"/>
    <cellStyle name="20% - Accent4 2 2 3 2 5 2 3 2" xfId="44395" xr:uid="{1EAE1678-0CCB-4D28-89EE-4D51DFD223F6}"/>
    <cellStyle name="20% - Accent4 2 2 3 2 5 2 4" xfId="29404" xr:uid="{334CBC10-354D-4C53-8B41-6A9B60E47670}"/>
    <cellStyle name="20% - Accent4 2 2 3 2 5 3" xfId="10670" xr:uid="{5054DAA7-44FB-403A-9CB5-F9CB5532C2AD}"/>
    <cellStyle name="20% - Accent4 2 2 3 2 5 3 2" xfId="33154" xr:uid="{57B0B4EB-F015-472C-93B5-A9CC9A6539DD}"/>
    <cellStyle name="20% - Accent4 2 2 3 2 5 4" xfId="18165" xr:uid="{3D739240-89B5-4774-AB62-ECCE69626629}"/>
    <cellStyle name="20% - Accent4 2 2 3 2 5 4 2" xfId="40649" xr:uid="{87B1AD5F-440C-44B5-AA46-66C8AB6505EB}"/>
    <cellStyle name="20% - Accent4 2 2 3 2 5 5" xfId="25658" xr:uid="{E98709F9-D01B-438C-8C0C-D079B4E162A3}"/>
    <cellStyle name="20% - Accent4 2 2 3 2 6" xfId="4410" xr:uid="{6A694D27-3A6B-41EE-9217-2E73B589CC72}"/>
    <cellStyle name="20% - Accent4 2 2 3 2 6 2" xfId="11922" xr:uid="{F771C48B-BF41-4F02-BAED-43CCB180E7D5}"/>
    <cellStyle name="20% - Accent4 2 2 3 2 6 2 2" xfId="34406" xr:uid="{1C94CCA1-2C3A-47E3-AC97-FD0A287BF50A}"/>
    <cellStyle name="20% - Accent4 2 2 3 2 6 3" xfId="19417" xr:uid="{25BF072E-B8BB-4C3A-AB9C-F4F18107D077}"/>
    <cellStyle name="20% - Accent4 2 2 3 2 6 3 2" xfId="41901" xr:uid="{A9C4CE0C-881F-4DCD-9DFC-334743D691A1}"/>
    <cellStyle name="20% - Accent4 2 2 3 2 6 4" xfId="26910" xr:uid="{BCFE37F4-0498-42F6-9E04-38F31F68243D}"/>
    <cellStyle name="20% - Accent4 2 2 3 2 7" xfId="8176" xr:uid="{524A872D-FDD7-4D7A-961F-4E59C5076D20}"/>
    <cellStyle name="20% - Accent4 2 2 3 2 7 2" xfId="30660" xr:uid="{C5D93218-B571-4E86-926F-2DC149F85D31}"/>
    <cellStyle name="20% - Accent4 2 2 3 2 8" xfId="15671" xr:uid="{F3F5CF5F-AB75-45A7-91E9-31422D326490}"/>
    <cellStyle name="20% - Accent4 2 2 3 2 8 2" xfId="38155" xr:uid="{103018F7-5ABB-45EB-AD57-0E7DF802B035}"/>
    <cellStyle name="20% - Accent4 2 2 3 2 9" xfId="23164" xr:uid="{7BB99E55-00F3-4528-BCA9-97ED3D756701}"/>
    <cellStyle name="20% - Accent4 2 2 3 3" xfId="783" xr:uid="{8AD96AED-C049-4B3F-BCCD-AD34F7CFDA8F}"/>
    <cellStyle name="20% - Accent4 2 2 3 3 2" xfId="1426" xr:uid="{96CDE702-72AB-4F3C-956C-430C364AF064}"/>
    <cellStyle name="20% - Accent4 2 2 3 3 2 2" xfId="2677" xr:uid="{018C3A84-7672-4BB3-B0FE-A362DEAAD35C}"/>
    <cellStyle name="20% - Accent4 2 2 3 3 2 2 2" xfId="6440" xr:uid="{FDD68691-91CB-4400-9DCC-D2AE4655C6BA}"/>
    <cellStyle name="20% - Accent4 2 2 3 3 2 2 2 2" xfId="13952" xr:uid="{00F24C9A-3557-4C3C-9672-ED4E48A100E1}"/>
    <cellStyle name="20% - Accent4 2 2 3 3 2 2 2 2 2" xfId="36436" xr:uid="{768DF361-3AAD-4CA8-B4F9-B8B7F53F57A7}"/>
    <cellStyle name="20% - Accent4 2 2 3 3 2 2 2 3" xfId="21447" xr:uid="{A07776C7-FACD-4817-97F2-C0F18314F552}"/>
    <cellStyle name="20% - Accent4 2 2 3 3 2 2 2 3 2" xfId="43931" xr:uid="{96545F86-3CDB-4519-BBA9-66BB52B7396D}"/>
    <cellStyle name="20% - Accent4 2 2 3 3 2 2 2 4" xfId="28940" xr:uid="{E807DE2A-1F55-4F8D-95FC-834EAAD64CFB}"/>
    <cellStyle name="20% - Accent4 2 2 3 3 2 2 3" xfId="10206" xr:uid="{2F0E41FA-65F8-49DB-9D19-D93B768EF5D7}"/>
    <cellStyle name="20% - Accent4 2 2 3 3 2 2 3 2" xfId="32690" xr:uid="{37888886-DF52-482F-AEB7-FCBBB82A75D1}"/>
    <cellStyle name="20% - Accent4 2 2 3 3 2 2 4" xfId="17701" xr:uid="{5C2CD458-2CBC-4008-83A2-466020DF2121}"/>
    <cellStyle name="20% - Accent4 2 2 3 3 2 2 4 2" xfId="40185" xr:uid="{0ED26ED7-33DF-4A3D-B8EB-96DDFC31AECB}"/>
    <cellStyle name="20% - Accent4 2 2 3 3 2 2 5" xfId="25194" xr:uid="{CB03EBBA-7F7B-43A3-840F-0B4238B37B65}"/>
    <cellStyle name="20% - Accent4 2 2 3 3 2 3" xfId="3925" xr:uid="{F84EBAD8-ED4D-4A37-B915-8FBAE79AEAD7}"/>
    <cellStyle name="20% - Accent4 2 2 3 3 2 3 2" xfId="7687" xr:uid="{3266BB9C-4F40-480F-8762-391F108F252F}"/>
    <cellStyle name="20% - Accent4 2 2 3 3 2 3 2 2" xfId="15199" xr:uid="{24DE05A1-EB72-4BA0-B8DC-32BDBEE75A6F}"/>
    <cellStyle name="20% - Accent4 2 2 3 3 2 3 2 2 2" xfId="37683" xr:uid="{8AA89D5F-9A1A-4FBE-B955-058EF0A665B0}"/>
    <cellStyle name="20% - Accent4 2 2 3 3 2 3 2 3" xfId="22694" xr:uid="{10206EEA-05C7-48BE-8048-8C75C5CC1D28}"/>
    <cellStyle name="20% - Accent4 2 2 3 3 2 3 2 3 2" xfId="45178" xr:uid="{C18A21E4-AA25-4929-A5E5-FDAFB312A90F}"/>
    <cellStyle name="20% - Accent4 2 2 3 3 2 3 2 4" xfId="30187" xr:uid="{49B69A0C-59F9-4129-9BAC-87129E2F3A45}"/>
    <cellStyle name="20% - Accent4 2 2 3 3 2 3 3" xfId="11453" xr:uid="{2FFA8935-5706-4372-82FF-47DA226982D9}"/>
    <cellStyle name="20% - Accent4 2 2 3 3 2 3 3 2" xfId="33937" xr:uid="{CC0BBADB-ABAF-447D-8DBA-6302981A533B}"/>
    <cellStyle name="20% - Accent4 2 2 3 3 2 3 4" xfId="18948" xr:uid="{787025DD-9506-4607-82F1-C7EECBD4C068}"/>
    <cellStyle name="20% - Accent4 2 2 3 3 2 3 4 2" xfId="41432" xr:uid="{AC40B51E-D075-4AC5-87A5-59EAFA126B0B}"/>
    <cellStyle name="20% - Accent4 2 2 3 3 2 3 5" xfId="26441" xr:uid="{1DCF67B7-BC56-4D1E-8CA3-FCE02EDE51F1}"/>
    <cellStyle name="20% - Accent4 2 2 3 3 2 4" xfId="5193" xr:uid="{3996EBCE-0236-4714-96FD-FDF26FB0C44D}"/>
    <cellStyle name="20% - Accent4 2 2 3 3 2 4 2" xfId="12705" xr:uid="{EE42D355-1A1F-481B-A4BD-010C17DAAA4C}"/>
    <cellStyle name="20% - Accent4 2 2 3 3 2 4 2 2" xfId="35189" xr:uid="{35413B03-A2D5-4892-83A3-81C1EB186E5C}"/>
    <cellStyle name="20% - Accent4 2 2 3 3 2 4 3" xfId="20200" xr:uid="{FB556778-2945-4F07-9213-D19D8650A153}"/>
    <cellStyle name="20% - Accent4 2 2 3 3 2 4 3 2" xfId="42684" xr:uid="{179191C3-74B0-4916-85A3-6B0D53994EBE}"/>
    <cellStyle name="20% - Accent4 2 2 3 3 2 4 4" xfId="27693" xr:uid="{D3E88035-6EC5-4A0B-A516-B900B9B0D13F}"/>
    <cellStyle name="20% - Accent4 2 2 3 3 2 5" xfId="8959" xr:uid="{71FA8E01-FE01-4BC2-9366-722A0144F76E}"/>
    <cellStyle name="20% - Accent4 2 2 3 3 2 5 2" xfId="31443" xr:uid="{3669CDDD-CB67-415C-92AA-72DAEB11B77D}"/>
    <cellStyle name="20% - Accent4 2 2 3 3 2 6" xfId="16454" xr:uid="{E3DD2A11-EC57-4D7E-866F-D7882923F2D5}"/>
    <cellStyle name="20% - Accent4 2 2 3 3 2 6 2" xfId="38938" xr:uid="{86DEFF21-D820-4F90-ACF2-1DBB7C4CCC22}"/>
    <cellStyle name="20% - Accent4 2 2 3 3 2 7" xfId="23947" xr:uid="{C3A76C9C-D502-4E4C-ADCA-7104D626873B}"/>
    <cellStyle name="20% - Accent4 2 2 3 3 3" xfId="2049" xr:uid="{7B461EB8-525B-4D15-AC3D-AD4B2D5C87E9}"/>
    <cellStyle name="20% - Accent4 2 2 3 3 3 2" xfId="5816" xr:uid="{3BA5655A-10B8-40CA-B752-B58B72F388C3}"/>
    <cellStyle name="20% - Accent4 2 2 3 3 3 2 2" xfId="13328" xr:uid="{384C5B23-4F93-4F5C-9C77-5A4FF3D2BC22}"/>
    <cellStyle name="20% - Accent4 2 2 3 3 3 2 2 2" xfId="35812" xr:uid="{A2DD35C1-8CF7-4AEE-8AA9-246DC74D6F87}"/>
    <cellStyle name="20% - Accent4 2 2 3 3 3 2 3" xfId="20823" xr:uid="{0EFDB5C5-0C43-4394-BE34-30F467450125}"/>
    <cellStyle name="20% - Accent4 2 2 3 3 3 2 3 2" xfId="43307" xr:uid="{4816C185-61DE-47E5-A64A-6CC018414AE7}"/>
    <cellStyle name="20% - Accent4 2 2 3 3 3 2 4" xfId="28316" xr:uid="{F89B2298-128C-43CE-BC67-21E885ECDD31}"/>
    <cellStyle name="20% - Accent4 2 2 3 3 3 3" xfId="9582" xr:uid="{2BBC6519-A69C-4B9D-A251-05BFD07589B4}"/>
    <cellStyle name="20% - Accent4 2 2 3 3 3 3 2" xfId="32066" xr:uid="{166A87E8-5D9F-4DFB-BD21-5B1081A613D9}"/>
    <cellStyle name="20% - Accent4 2 2 3 3 3 4" xfId="17077" xr:uid="{3F86E337-47D6-46E8-BC74-A919B12599A9}"/>
    <cellStyle name="20% - Accent4 2 2 3 3 3 4 2" xfId="39561" xr:uid="{7E0430AB-1504-4787-93EA-3DCC1C59FDA9}"/>
    <cellStyle name="20% - Accent4 2 2 3 3 3 5" xfId="24570" xr:uid="{7DEB381C-91E2-458E-AE21-8ED734158B30}"/>
    <cellStyle name="20% - Accent4 2 2 3 3 4" xfId="3301" xr:uid="{6C0A3548-D55F-4DE1-8A65-99CEF85413EC}"/>
    <cellStyle name="20% - Accent4 2 2 3 3 4 2" xfId="7063" xr:uid="{68D1BA53-2463-42DB-A429-B702186711B6}"/>
    <cellStyle name="20% - Accent4 2 2 3 3 4 2 2" xfId="14575" xr:uid="{E017AADA-C3A8-45C1-8E67-D15A69F312C3}"/>
    <cellStyle name="20% - Accent4 2 2 3 3 4 2 2 2" xfId="37059" xr:uid="{53BF5F56-0116-482D-81AB-BCF39693281D}"/>
    <cellStyle name="20% - Accent4 2 2 3 3 4 2 3" xfId="22070" xr:uid="{C5BDF279-8DAC-46BB-A54E-9A6CA1DB1756}"/>
    <cellStyle name="20% - Accent4 2 2 3 3 4 2 3 2" xfId="44554" xr:uid="{27ABBD9B-C030-4983-AF4E-E441B09DC422}"/>
    <cellStyle name="20% - Accent4 2 2 3 3 4 2 4" xfId="29563" xr:uid="{C9386939-280E-4C10-9642-CEA4A6FD9478}"/>
    <cellStyle name="20% - Accent4 2 2 3 3 4 3" xfId="10829" xr:uid="{6802C14F-6317-48FF-A7C4-5EDFEC176BF2}"/>
    <cellStyle name="20% - Accent4 2 2 3 3 4 3 2" xfId="33313" xr:uid="{A88B61A2-D423-4E21-87D0-99CB4F7A28C1}"/>
    <cellStyle name="20% - Accent4 2 2 3 3 4 4" xfId="18324" xr:uid="{A043CB31-0F73-4FD3-8D8C-7938B7D602F4}"/>
    <cellStyle name="20% - Accent4 2 2 3 3 4 4 2" xfId="40808" xr:uid="{CEA6945E-E8F3-4742-BA35-2AD3DA882179}"/>
    <cellStyle name="20% - Accent4 2 2 3 3 4 5" xfId="25817" xr:uid="{2BAFEAD8-343B-44C1-A401-7535E129E793}"/>
    <cellStyle name="20% - Accent4 2 2 3 3 5" xfId="4569" xr:uid="{9A662C47-0646-4F03-98CE-3ADC11A97148}"/>
    <cellStyle name="20% - Accent4 2 2 3 3 5 2" xfId="12081" xr:uid="{C5A2AC77-495C-4CE3-BCDC-899C0B008EE2}"/>
    <cellStyle name="20% - Accent4 2 2 3 3 5 2 2" xfId="34565" xr:uid="{F1583C96-0F50-4C91-8ED1-E69381A4F0F4}"/>
    <cellStyle name="20% - Accent4 2 2 3 3 5 3" xfId="19576" xr:uid="{D78AD0DB-BF46-4153-A33E-F0EBAFF9EB78}"/>
    <cellStyle name="20% - Accent4 2 2 3 3 5 3 2" xfId="42060" xr:uid="{44BA193B-C45C-40A0-9403-954FF22BE321}"/>
    <cellStyle name="20% - Accent4 2 2 3 3 5 4" xfId="27069" xr:uid="{980679EA-A813-4B99-A8AC-A49B6BA5B854}"/>
    <cellStyle name="20% - Accent4 2 2 3 3 6" xfId="8335" xr:uid="{B7BF8DBF-B3AE-4BAD-98C6-3221091E2DB5}"/>
    <cellStyle name="20% - Accent4 2 2 3 3 6 2" xfId="30819" xr:uid="{8154F576-E865-4394-A1CC-F7B8DA341B8C}"/>
    <cellStyle name="20% - Accent4 2 2 3 3 7" xfId="15830" xr:uid="{E50B7B0D-27D0-4C1A-8E9A-06039F10D174}"/>
    <cellStyle name="20% - Accent4 2 2 3 3 7 2" xfId="38314" xr:uid="{ED1FEC2E-0DFA-41F2-8F1E-9677CEB3E268}"/>
    <cellStyle name="20% - Accent4 2 2 3 3 8" xfId="23323" xr:uid="{19ACF3AE-291B-4CFF-BCE3-7AA47C7A3D70}"/>
    <cellStyle name="20% - Accent4 2 2 3 4" xfId="1113" xr:uid="{FA351119-6C62-4514-953C-0F04782B53C6}"/>
    <cellStyle name="20% - Accent4 2 2 3 4 2" xfId="2364" xr:uid="{1B5846F0-4F83-424F-AD14-C34BFC83E1DE}"/>
    <cellStyle name="20% - Accent4 2 2 3 4 2 2" xfId="6127" xr:uid="{B6E32D06-8389-4B5D-9381-47BA4BCE2E54}"/>
    <cellStyle name="20% - Accent4 2 2 3 4 2 2 2" xfId="13639" xr:uid="{E6DBDF37-88FA-4F2B-B5AC-05BA39F4BACE}"/>
    <cellStyle name="20% - Accent4 2 2 3 4 2 2 2 2" xfId="36123" xr:uid="{790E7F81-0B6C-4F3C-BA52-F4C5085C6250}"/>
    <cellStyle name="20% - Accent4 2 2 3 4 2 2 3" xfId="21134" xr:uid="{51A0EE8A-4941-4A62-9D20-DAAA8EAC75BC}"/>
    <cellStyle name="20% - Accent4 2 2 3 4 2 2 3 2" xfId="43618" xr:uid="{C56169E5-16C0-42DC-B985-B512FE413FA2}"/>
    <cellStyle name="20% - Accent4 2 2 3 4 2 2 4" xfId="28627" xr:uid="{63D0E61F-0326-4BBA-A274-CCD2986AD391}"/>
    <cellStyle name="20% - Accent4 2 2 3 4 2 3" xfId="9893" xr:uid="{124DD04A-B9E0-4F18-B458-B2280F89142A}"/>
    <cellStyle name="20% - Accent4 2 2 3 4 2 3 2" xfId="32377" xr:uid="{459CBC7D-2A52-443B-BEBA-5B8213A800D6}"/>
    <cellStyle name="20% - Accent4 2 2 3 4 2 4" xfId="17388" xr:uid="{D5023A28-C2E0-4553-A9EA-B634E9B15BBA}"/>
    <cellStyle name="20% - Accent4 2 2 3 4 2 4 2" xfId="39872" xr:uid="{651F59AE-E44E-4F36-B3BE-4221D70E8248}"/>
    <cellStyle name="20% - Accent4 2 2 3 4 2 5" xfId="24881" xr:uid="{C40251E0-E7A3-42D7-9704-F9EF38EFAB00}"/>
    <cellStyle name="20% - Accent4 2 2 3 4 3" xfId="3612" xr:uid="{09CE3423-8437-4077-AC64-DFF8534FDA3E}"/>
    <cellStyle name="20% - Accent4 2 2 3 4 3 2" xfId="7374" xr:uid="{F6828DC2-5192-458B-B79F-1DFAB5320341}"/>
    <cellStyle name="20% - Accent4 2 2 3 4 3 2 2" xfId="14886" xr:uid="{507904DD-5866-461C-A887-53CECFCAB419}"/>
    <cellStyle name="20% - Accent4 2 2 3 4 3 2 2 2" xfId="37370" xr:uid="{2A83E189-588F-4C3A-8A18-872CDB626F09}"/>
    <cellStyle name="20% - Accent4 2 2 3 4 3 2 3" xfId="22381" xr:uid="{7C60D35D-1524-4CFF-84E4-5B692B606915}"/>
    <cellStyle name="20% - Accent4 2 2 3 4 3 2 3 2" xfId="44865" xr:uid="{3E43DF01-3A9D-4560-B878-CF38BDAF7034}"/>
    <cellStyle name="20% - Accent4 2 2 3 4 3 2 4" xfId="29874" xr:uid="{1B71D0AB-1E4E-4981-9FB3-58B0E6082E31}"/>
    <cellStyle name="20% - Accent4 2 2 3 4 3 3" xfId="11140" xr:uid="{E591FEE3-3B22-46E7-A4DD-628CECF65CB1}"/>
    <cellStyle name="20% - Accent4 2 2 3 4 3 3 2" xfId="33624" xr:uid="{67AAFE08-B493-4A59-83BE-DEE767F30DB7}"/>
    <cellStyle name="20% - Accent4 2 2 3 4 3 4" xfId="18635" xr:uid="{53881CAC-CDDE-4799-9238-C2A71FC2DE9D}"/>
    <cellStyle name="20% - Accent4 2 2 3 4 3 4 2" xfId="41119" xr:uid="{C9E53279-C2CF-407D-8A4A-C017DBB482F5}"/>
    <cellStyle name="20% - Accent4 2 2 3 4 3 5" xfId="26128" xr:uid="{A7CF373D-0CD5-419D-B6A1-0BDC66DBFC2B}"/>
    <cellStyle name="20% - Accent4 2 2 3 4 4" xfId="4880" xr:uid="{60615E06-3062-4EC8-ACC5-9FA113790D7C}"/>
    <cellStyle name="20% - Accent4 2 2 3 4 4 2" xfId="12392" xr:uid="{D89321E6-3C8D-40BB-AD77-6304D81E6F7C}"/>
    <cellStyle name="20% - Accent4 2 2 3 4 4 2 2" xfId="34876" xr:uid="{A7132F1E-2375-4A6D-B6FF-33949B4C46A3}"/>
    <cellStyle name="20% - Accent4 2 2 3 4 4 3" xfId="19887" xr:uid="{EE43F331-01ED-4168-BC58-B4EA073368B6}"/>
    <cellStyle name="20% - Accent4 2 2 3 4 4 3 2" xfId="42371" xr:uid="{B5401CE9-C2AA-4199-890F-A925E2532AC8}"/>
    <cellStyle name="20% - Accent4 2 2 3 4 4 4" xfId="27380" xr:uid="{68267284-7FFE-4D97-B2D9-BFC24D3618E4}"/>
    <cellStyle name="20% - Accent4 2 2 3 4 5" xfId="8646" xr:uid="{BD898383-2F4E-4C23-A1C2-0EDAEAF49638}"/>
    <cellStyle name="20% - Accent4 2 2 3 4 5 2" xfId="31130" xr:uid="{081EE090-1093-4C22-860C-2A9CDB3E047C}"/>
    <cellStyle name="20% - Accent4 2 2 3 4 6" xfId="16141" xr:uid="{E853720E-1C77-4620-9C2D-06E432E3B086}"/>
    <cellStyle name="20% - Accent4 2 2 3 4 6 2" xfId="38625" xr:uid="{98A5AD87-857B-47DC-9565-3CB4FB8220D0}"/>
    <cellStyle name="20% - Accent4 2 2 3 4 7" xfId="23634" xr:uid="{F4C6F5D9-5CB1-42E3-B0D6-C01D13CB8A8B}"/>
    <cellStyle name="20% - Accent4 2 2 3 5" xfId="1736" xr:uid="{DF1C5C98-E314-4EB1-9825-E45CD3877CAB}"/>
    <cellStyle name="20% - Accent4 2 2 3 5 2" xfId="5503" xr:uid="{998EF0AB-8650-41E2-A7E6-74C1FBCE8577}"/>
    <cellStyle name="20% - Accent4 2 2 3 5 2 2" xfId="13015" xr:uid="{8C52C68D-1F98-46BB-B847-9224D457C7A1}"/>
    <cellStyle name="20% - Accent4 2 2 3 5 2 2 2" xfId="35499" xr:uid="{4430243F-A448-451F-8945-C9B233279DE4}"/>
    <cellStyle name="20% - Accent4 2 2 3 5 2 3" xfId="20510" xr:uid="{C62D55B8-6F34-4107-A65B-731AB950392C}"/>
    <cellStyle name="20% - Accent4 2 2 3 5 2 3 2" xfId="42994" xr:uid="{EF767D9F-309E-46AA-AACD-8A21C0801A2D}"/>
    <cellStyle name="20% - Accent4 2 2 3 5 2 4" xfId="28003" xr:uid="{75D3EA19-D585-4937-AE55-BEBBD2EA90C8}"/>
    <cellStyle name="20% - Accent4 2 2 3 5 3" xfId="9269" xr:uid="{BD8E57E0-5E10-4C29-9D7D-47F489480159}"/>
    <cellStyle name="20% - Accent4 2 2 3 5 3 2" xfId="31753" xr:uid="{41BCF377-8E84-4DFF-B976-833E9670200B}"/>
    <cellStyle name="20% - Accent4 2 2 3 5 4" xfId="16764" xr:uid="{7BC5F748-2AD6-4880-85FF-920ADE9BD1F2}"/>
    <cellStyle name="20% - Accent4 2 2 3 5 4 2" xfId="39248" xr:uid="{00E632BF-B23E-46B7-9701-65ECB70C228E}"/>
    <cellStyle name="20% - Accent4 2 2 3 5 5" xfId="24257" xr:uid="{FBF27397-E43A-4199-A3A7-02319AA84B99}"/>
    <cellStyle name="20% - Accent4 2 2 3 6" xfId="2988" xr:uid="{FDCA9778-42C2-470E-B9BC-6F38242EF06E}"/>
    <cellStyle name="20% - Accent4 2 2 3 6 2" xfId="6750" xr:uid="{CC53C111-B36C-422A-9926-A119CBB51116}"/>
    <cellStyle name="20% - Accent4 2 2 3 6 2 2" xfId="14262" xr:uid="{1C562D3D-59BD-4573-9753-CB9EE9E80747}"/>
    <cellStyle name="20% - Accent4 2 2 3 6 2 2 2" xfId="36746" xr:uid="{9AD2A5E6-4C23-43B8-A6B4-DB2E8CE6E5A3}"/>
    <cellStyle name="20% - Accent4 2 2 3 6 2 3" xfId="21757" xr:uid="{C8604FB6-9FD2-4219-B919-8C73E0E03D8D}"/>
    <cellStyle name="20% - Accent4 2 2 3 6 2 3 2" xfId="44241" xr:uid="{75EB58CF-3961-4B28-A67A-D7A448F53708}"/>
    <cellStyle name="20% - Accent4 2 2 3 6 2 4" xfId="29250" xr:uid="{F7F2B00B-F82A-4097-9786-C8C89A501BB9}"/>
    <cellStyle name="20% - Accent4 2 2 3 6 3" xfId="10516" xr:uid="{3E0FBBEE-09D7-4682-BC58-EDEF3EF453B2}"/>
    <cellStyle name="20% - Accent4 2 2 3 6 3 2" xfId="33000" xr:uid="{D8FF5976-750F-4878-B3BE-09307015362D}"/>
    <cellStyle name="20% - Accent4 2 2 3 6 4" xfId="18011" xr:uid="{1AB0DD2A-1817-40F0-A336-51DC568FD9B7}"/>
    <cellStyle name="20% - Accent4 2 2 3 6 4 2" xfId="40495" xr:uid="{E239664A-0EF5-4F2E-960A-6B4EB37C7065}"/>
    <cellStyle name="20% - Accent4 2 2 3 6 5" xfId="25504" xr:uid="{514CE7D0-5DE4-4991-B80F-9416E490B5D1}"/>
    <cellStyle name="20% - Accent4 2 2 3 7" xfId="4256" xr:uid="{9D935FBC-5D06-4D24-844F-F9267FAB91F8}"/>
    <cellStyle name="20% - Accent4 2 2 3 7 2" xfId="11768" xr:uid="{BFB9B7AD-296A-4E36-90A9-D19D0E314782}"/>
    <cellStyle name="20% - Accent4 2 2 3 7 2 2" xfId="34252" xr:uid="{612C3254-A8F3-4882-8636-67507F671EFA}"/>
    <cellStyle name="20% - Accent4 2 2 3 7 3" xfId="19263" xr:uid="{09101EA0-A0A5-4259-8E6C-812E7FEE78A4}"/>
    <cellStyle name="20% - Accent4 2 2 3 7 3 2" xfId="41747" xr:uid="{7FF2332B-7AF7-4BFD-AA2D-7C9F8B98E317}"/>
    <cellStyle name="20% - Accent4 2 2 3 7 4" xfId="26756" xr:uid="{0709C739-FE29-4BD2-A1DE-69F2C31BB42D}"/>
    <cellStyle name="20% - Accent4 2 2 3 8" xfId="8022" xr:uid="{5E2840F5-AB98-42CB-9D73-B84596F4A8FA}"/>
    <cellStyle name="20% - Accent4 2 2 3 8 2" xfId="30506" xr:uid="{7657E911-4DDF-43C3-B2CD-4EDF42AEC716}"/>
    <cellStyle name="20% - Accent4 2 2 3 9" xfId="15517" xr:uid="{F03A25F0-A45B-4A73-9E5E-9FDFFCC35566}"/>
    <cellStyle name="20% - Accent4 2 2 3 9 2" xfId="38001" xr:uid="{FA881073-856E-452F-ACDF-56BE0C9D8DE4}"/>
    <cellStyle name="20% - Accent4 2 2 4" xfId="519" xr:uid="{94197FDA-D8F0-4D5D-AD78-0154119A4B56}"/>
    <cellStyle name="20% - Accent4 2 2 4 2" xfId="866" xr:uid="{F0F853D7-5F09-4BF1-B907-5E2F17F1FA35}"/>
    <cellStyle name="20% - Accent4 2 2 4 2 2" xfId="1506" xr:uid="{80212DAE-0A6F-4ECD-98F2-468662E06F13}"/>
    <cellStyle name="20% - Accent4 2 2 4 2 2 2" xfId="2757" xr:uid="{EF8AFAFA-F76C-4A3C-B18F-9A0DC32AD3DB}"/>
    <cellStyle name="20% - Accent4 2 2 4 2 2 2 2" xfId="6520" xr:uid="{1A17CC5C-FF23-4036-8A4C-B05BDD46BBDF}"/>
    <cellStyle name="20% - Accent4 2 2 4 2 2 2 2 2" xfId="14032" xr:uid="{B6C8896B-5D64-4947-9193-DE97916252F5}"/>
    <cellStyle name="20% - Accent4 2 2 4 2 2 2 2 2 2" xfId="36516" xr:uid="{FB5C429D-584A-4F90-A0C7-C3E69CAFE8CA}"/>
    <cellStyle name="20% - Accent4 2 2 4 2 2 2 2 3" xfId="21527" xr:uid="{6A083D8A-960A-4D4F-8BA7-464202160367}"/>
    <cellStyle name="20% - Accent4 2 2 4 2 2 2 2 3 2" xfId="44011" xr:uid="{3684264D-8C79-4AE4-B014-C37965A46B72}"/>
    <cellStyle name="20% - Accent4 2 2 4 2 2 2 2 4" xfId="29020" xr:uid="{E1856B0F-51B2-48E7-AA2A-3E4F5C30A4AC}"/>
    <cellStyle name="20% - Accent4 2 2 4 2 2 2 3" xfId="10286" xr:uid="{5D23208E-3C37-4E4E-B96E-2F40F0F1D319}"/>
    <cellStyle name="20% - Accent4 2 2 4 2 2 2 3 2" xfId="32770" xr:uid="{CD2057C6-8D1C-4C29-BE3A-01840856A2BF}"/>
    <cellStyle name="20% - Accent4 2 2 4 2 2 2 4" xfId="17781" xr:uid="{76967D4F-428D-4192-A59D-E15E6F1F2355}"/>
    <cellStyle name="20% - Accent4 2 2 4 2 2 2 4 2" xfId="40265" xr:uid="{2CD122B1-F77D-4771-A724-688DDD4FAFC2}"/>
    <cellStyle name="20% - Accent4 2 2 4 2 2 2 5" xfId="25274" xr:uid="{32679424-6ECF-4A69-8E8F-AF52FE727A77}"/>
    <cellStyle name="20% - Accent4 2 2 4 2 2 3" xfId="4005" xr:uid="{B1D0687A-CB1C-46BE-9094-6E46906595FE}"/>
    <cellStyle name="20% - Accent4 2 2 4 2 2 3 2" xfId="7767" xr:uid="{98E34374-1020-475D-B12A-697C74D9BE15}"/>
    <cellStyle name="20% - Accent4 2 2 4 2 2 3 2 2" xfId="15279" xr:uid="{ECA99F5D-9B06-41D9-8CD3-D773C7B21C97}"/>
    <cellStyle name="20% - Accent4 2 2 4 2 2 3 2 2 2" xfId="37763" xr:uid="{4BBB9E91-DC39-4D8C-ADAA-366372CB6708}"/>
    <cellStyle name="20% - Accent4 2 2 4 2 2 3 2 3" xfId="22774" xr:uid="{50087C36-82E2-4C8D-939E-FF6D64863975}"/>
    <cellStyle name="20% - Accent4 2 2 4 2 2 3 2 3 2" xfId="45258" xr:uid="{BDB3C9C4-4DBA-4809-8579-8830C2AD40D8}"/>
    <cellStyle name="20% - Accent4 2 2 4 2 2 3 2 4" xfId="30267" xr:uid="{6B480262-B941-4898-A991-7C31FE6B1AFF}"/>
    <cellStyle name="20% - Accent4 2 2 4 2 2 3 3" xfId="11533" xr:uid="{6317D9A0-9FBD-417D-B5AE-924DDF84F5D7}"/>
    <cellStyle name="20% - Accent4 2 2 4 2 2 3 3 2" xfId="34017" xr:uid="{857CA897-913F-485B-BB9D-82C84358F830}"/>
    <cellStyle name="20% - Accent4 2 2 4 2 2 3 4" xfId="19028" xr:uid="{0E0B4E83-DA46-4F54-8A19-409A607881B4}"/>
    <cellStyle name="20% - Accent4 2 2 4 2 2 3 4 2" xfId="41512" xr:uid="{37BFC368-BC0F-4997-ACCD-AFD48B6937F5}"/>
    <cellStyle name="20% - Accent4 2 2 4 2 2 3 5" xfId="26521" xr:uid="{135934CC-36AA-4F7D-9D06-FF9FDA91C17A}"/>
    <cellStyle name="20% - Accent4 2 2 4 2 2 4" xfId="5273" xr:uid="{E36677D9-2BE8-44E2-AB48-8CEAC8B17300}"/>
    <cellStyle name="20% - Accent4 2 2 4 2 2 4 2" xfId="12785" xr:uid="{9FD13D2A-61D2-4D2C-8BF0-03617D8A7038}"/>
    <cellStyle name="20% - Accent4 2 2 4 2 2 4 2 2" xfId="35269" xr:uid="{A4020876-FE3B-4F80-9263-71BAF546F92F}"/>
    <cellStyle name="20% - Accent4 2 2 4 2 2 4 3" xfId="20280" xr:uid="{2D24EA87-651F-4245-B245-24A73F1D979C}"/>
    <cellStyle name="20% - Accent4 2 2 4 2 2 4 3 2" xfId="42764" xr:uid="{CA101A67-369A-42BE-97F1-08B39593E095}"/>
    <cellStyle name="20% - Accent4 2 2 4 2 2 4 4" xfId="27773" xr:uid="{56A164FC-A796-42E0-B53A-044D5AFCA2FD}"/>
    <cellStyle name="20% - Accent4 2 2 4 2 2 5" xfId="9039" xr:uid="{7C765AF9-1B91-4593-A595-215966333C54}"/>
    <cellStyle name="20% - Accent4 2 2 4 2 2 5 2" xfId="31523" xr:uid="{0BDDB6D2-8AE4-44F2-A7DD-B95801E7C735}"/>
    <cellStyle name="20% - Accent4 2 2 4 2 2 6" xfId="16534" xr:uid="{AD83764F-7F1E-4390-98E5-EB287F5F9605}"/>
    <cellStyle name="20% - Accent4 2 2 4 2 2 6 2" xfId="39018" xr:uid="{B4765366-2E11-430C-AD95-23049547FF8C}"/>
    <cellStyle name="20% - Accent4 2 2 4 2 2 7" xfId="24027" xr:uid="{A8C999C6-F886-4039-80EE-AEC6A26D23C0}"/>
    <cellStyle name="20% - Accent4 2 2 4 2 3" xfId="2129" xr:uid="{5B595E91-B42D-4E6D-B012-0293691BCCA7}"/>
    <cellStyle name="20% - Accent4 2 2 4 2 3 2" xfId="5896" xr:uid="{E77851FA-5613-46FC-8A8D-39BF97A1D7B1}"/>
    <cellStyle name="20% - Accent4 2 2 4 2 3 2 2" xfId="13408" xr:uid="{71B5B029-8E57-4CC5-B217-EC35022580E4}"/>
    <cellStyle name="20% - Accent4 2 2 4 2 3 2 2 2" xfId="35892" xr:uid="{F5AA0305-B10A-4CAC-8630-832460E625C3}"/>
    <cellStyle name="20% - Accent4 2 2 4 2 3 2 3" xfId="20903" xr:uid="{EC84B748-2D94-4136-BAF7-19D9EF19F4D3}"/>
    <cellStyle name="20% - Accent4 2 2 4 2 3 2 3 2" xfId="43387" xr:uid="{E6BBC4CE-EDA6-454A-9805-A53F0196B14C}"/>
    <cellStyle name="20% - Accent4 2 2 4 2 3 2 4" xfId="28396" xr:uid="{8BEE1344-DE08-4056-8CF6-EF0B2DA7A87D}"/>
    <cellStyle name="20% - Accent4 2 2 4 2 3 3" xfId="9662" xr:uid="{738E06B3-2B6C-4B49-AE68-D0F9A631E6D4}"/>
    <cellStyle name="20% - Accent4 2 2 4 2 3 3 2" xfId="32146" xr:uid="{0853ACB9-6DA8-4A31-847E-72A559B527E6}"/>
    <cellStyle name="20% - Accent4 2 2 4 2 3 4" xfId="17157" xr:uid="{318FB5B0-CE94-493E-BDE3-6C522750709D}"/>
    <cellStyle name="20% - Accent4 2 2 4 2 3 4 2" xfId="39641" xr:uid="{6C86FB0E-A61E-4A5B-AFEA-9B2BE3293A27}"/>
    <cellStyle name="20% - Accent4 2 2 4 2 3 5" xfId="24650" xr:uid="{76657CBB-D8D9-407A-9490-27825AD873C2}"/>
    <cellStyle name="20% - Accent4 2 2 4 2 4" xfId="3381" xr:uid="{C50E2C8D-858F-475B-AD6C-3D1D04167BBD}"/>
    <cellStyle name="20% - Accent4 2 2 4 2 4 2" xfId="7143" xr:uid="{F370D3DE-3313-41E5-9863-0A23E484AE18}"/>
    <cellStyle name="20% - Accent4 2 2 4 2 4 2 2" xfId="14655" xr:uid="{18F790BD-4A03-4431-B367-844051FB493B}"/>
    <cellStyle name="20% - Accent4 2 2 4 2 4 2 2 2" xfId="37139" xr:uid="{CED74EAC-BBA7-4509-9DC7-0D8889E00F15}"/>
    <cellStyle name="20% - Accent4 2 2 4 2 4 2 3" xfId="22150" xr:uid="{495EC3B3-C13F-46F7-A547-0BDF1ECCC4A3}"/>
    <cellStyle name="20% - Accent4 2 2 4 2 4 2 3 2" xfId="44634" xr:uid="{CFC09F31-4A4D-4C5B-98A9-9146A1486F36}"/>
    <cellStyle name="20% - Accent4 2 2 4 2 4 2 4" xfId="29643" xr:uid="{56B525F8-1D00-488A-874C-AEBD28B38FDD}"/>
    <cellStyle name="20% - Accent4 2 2 4 2 4 3" xfId="10909" xr:uid="{2C0F7259-6647-4B16-B0DD-748F99A6ECF8}"/>
    <cellStyle name="20% - Accent4 2 2 4 2 4 3 2" xfId="33393" xr:uid="{91F45796-AF15-4078-9993-D6C5E296D1F1}"/>
    <cellStyle name="20% - Accent4 2 2 4 2 4 4" xfId="18404" xr:uid="{15651657-0978-4918-8C68-335631E32182}"/>
    <cellStyle name="20% - Accent4 2 2 4 2 4 4 2" xfId="40888" xr:uid="{09E2695A-C161-4BD4-A7C3-5C08A3C8A530}"/>
    <cellStyle name="20% - Accent4 2 2 4 2 4 5" xfId="25897" xr:uid="{D67E6F6A-FD6D-436E-BFB4-71DF1A89AD11}"/>
    <cellStyle name="20% - Accent4 2 2 4 2 5" xfId="4649" xr:uid="{BFB439ED-6DE2-4FC5-8278-B30F1B77ACC1}"/>
    <cellStyle name="20% - Accent4 2 2 4 2 5 2" xfId="12161" xr:uid="{E1441CE2-963B-44BD-A5D2-DAC6AAA5BAAC}"/>
    <cellStyle name="20% - Accent4 2 2 4 2 5 2 2" xfId="34645" xr:uid="{0CEEFC0E-3F35-4490-A88B-439C56AD562D}"/>
    <cellStyle name="20% - Accent4 2 2 4 2 5 3" xfId="19656" xr:uid="{8A5113CF-0290-45CF-8959-7E48C6C09E41}"/>
    <cellStyle name="20% - Accent4 2 2 4 2 5 3 2" xfId="42140" xr:uid="{B1BF5CCC-1BA3-4F52-A7DD-DB5177540171}"/>
    <cellStyle name="20% - Accent4 2 2 4 2 5 4" xfId="27149" xr:uid="{1E0ECF6F-E410-4775-8A31-5CFBACF5B9F0}"/>
    <cellStyle name="20% - Accent4 2 2 4 2 6" xfId="8415" xr:uid="{C28DB99A-1B2F-4733-A094-42F31271A4FA}"/>
    <cellStyle name="20% - Accent4 2 2 4 2 6 2" xfId="30899" xr:uid="{22CABAAF-25BD-44F8-91DA-2B568D3D3EC4}"/>
    <cellStyle name="20% - Accent4 2 2 4 2 7" xfId="15910" xr:uid="{7D85DB5C-46D1-4C27-B483-0453823607EE}"/>
    <cellStyle name="20% - Accent4 2 2 4 2 7 2" xfId="38394" xr:uid="{EF8D24F0-6C38-4BE8-925F-0CE4B3F31363}"/>
    <cellStyle name="20% - Accent4 2 2 4 2 8" xfId="23403" xr:uid="{D4F4DF7E-FB4A-4B1C-BC22-8996F256D3A4}"/>
    <cellStyle name="20% - Accent4 2 2 4 3" xfId="1192" xr:uid="{5D453BE2-E70E-4192-B7E6-138B84D1EB1F}"/>
    <cellStyle name="20% - Accent4 2 2 4 3 2" xfId="2443" xr:uid="{5834BE64-82D2-458F-BE7E-558BD5EE3E6B}"/>
    <cellStyle name="20% - Accent4 2 2 4 3 2 2" xfId="6206" xr:uid="{C30A2ADE-DF9D-4C5B-92EF-FE55B46F5520}"/>
    <cellStyle name="20% - Accent4 2 2 4 3 2 2 2" xfId="13718" xr:uid="{70688395-374C-4893-9278-28658E3EB4B0}"/>
    <cellStyle name="20% - Accent4 2 2 4 3 2 2 2 2" xfId="36202" xr:uid="{9822317C-9EFE-4602-94BB-40C31D69064C}"/>
    <cellStyle name="20% - Accent4 2 2 4 3 2 2 3" xfId="21213" xr:uid="{075ED439-48A2-46D3-8C3A-8AAA3975788C}"/>
    <cellStyle name="20% - Accent4 2 2 4 3 2 2 3 2" xfId="43697" xr:uid="{3B21D67E-9E67-4D49-B889-AF8C57ACAF62}"/>
    <cellStyle name="20% - Accent4 2 2 4 3 2 2 4" xfId="28706" xr:uid="{867F3BDC-0C76-4C0B-9437-C3832E248A80}"/>
    <cellStyle name="20% - Accent4 2 2 4 3 2 3" xfId="9972" xr:uid="{4333CE02-7BA9-4EF3-8F83-8806D3BC8FD0}"/>
    <cellStyle name="20% - Accent4 2 2 4 3 2 3 2" xfId="32456" xr:uid="{0C90C3EF-5B02-4762-B535-05A434FA0DE7}"/>
    <cellStyle name="20% - Accent4 2 2 4 3 2 4" xfId="17467" xr:uid="{DA6AC68A-E4BA-499C-BAC5-CA9F34ED2497}"/>
    <cellStyle name="20% - Accent4 2 2 4 3 2 4 2" xfId="39951" xr:uid="{F43837EF-56A4-40F6-B40F-10ACF2DB80C6}"/>
    <cellStyle name="20% - Accent4 2 2 4 3 2 5" xfId="24960" xr:uid="{9C80ECAA-39A1-426A-B9EA-30FF4CD57E44}"/>
    <cellStyle name="20% - Accent4 2 2 4 3 3" xfId="3691" xr:uid="{3B4A65B5-E557-455D-B513-385C70A56B2F}"/>
    <cellStyle name="20% - Accent4 2 2 4 3 3 2" xfId="7453" xr:uid="{06792B14-77C4-482A-AB00-88E724C0E099}"/>
    <cellStyle name="20% - Accent4 2 2 4 3 3 2 2" xfId="14965" xr:uid="{B50E03B8-5700-4635-89B6-F768E8C9E417}"/>
    <cellStyle name="20% - Accent4 2 2 4 3 3 2 2 2" xfId="37449" xr:uid="{8F1D6ED7-F040-44DB-8366-0C956EB076E2}"/>
    <cellStyle name="20% - Accent4 2 2 4 3 3 2 3" xfId="22460" xr:uid="{2D53EE1F-B029-444D-A66F-93B99E7AEA91}"/>
    <cellStyle name="20% - Accent4 2 2 4 3 3 2 3 2" xfId="44944" xr:uid="{2FED48C9-16B5-4543-B8AE-A4EA0930C350}"/>
    <cellStyle name="20% - Accent4 2 2 4 3 3 2 4" xfId="29953" xr:uid="{679437B3-4545-480B-8A16-823887FD447D}"/>
    <cellStyle name="20% - Accent4 2 2 4 3 3 3" xfId="11219" xr:uid="{8EDC59E5-5B97-48EF-965F-0BEB595B08C7}"/>
    <cellStyle name="20% - Accent4 2 2 4 3 3 3 2" xfId="33703" xr:uid="{CE3DF798-4CC4-4920-B6A2-EFD7FFC9D3C8}"/>
    <cellStyle name="20% - Accent4 2 2 4 3 3 4" xfId="18714" xr:uid="{F6736490-0EA2-491E-AFA2-13F9603B91B6}"/>
    <cellStyle name="20% - Accent4 2 2 4 3 3 4 2" xfId="41198" xr:uid="{9A0C182D-081C-4528-AE1F-B73460D07E68}"/>
    <cellStyle name="20% - Accent4 2 2 4 3 3 5" xfId="26207" xr:uid="{BD0EA54E-5B89-4585-9634-B62E89EC5342}"/>
    <cellStyle name="20% - Accent4 2 2 4 3 4" xfId="4959" xr:uid="{1A869E36-8CF7-4197-AC55-4CACFAA70421}"/>
    <cellStyle name="20% - Accent4 2 2 4 3 4 2" xfId="12471" xr:uid="{55E34855-891E-4E0A-A3B0-90739B4BA78F}"/>
    <cellStyle name="20% - Accent4 2 2 4 3 4 2 2" xfId="34955" xr:uid="{6259DA41-EF52-4361-AC72-3512348534EE}"/>
    <cellStyle name="20% - Accent4 2 2 4 3 4 3" xfId="19966" xr:uid="{5305E97D-A9FB-4ACC-8EC2-C7DA28C3D646}"/>
    <cellStyle name="20% - Accent4 2 2 4 3 4 3 2" xfId="42450" xr:uid="{74A6698A-3B35-4AB9-9EB3-6D1DFB4C4050}"/>
    <cellStyle name="20% - Accent4 2 2 4 3 4 4" xfId="27459" xr:uid="{86590325-2E83-414F-A3AB-4183C1EDE6D8}"/>
    <cellStyle name="20% - Accent4 2 2 4 3 5" xfId="8725" xr:uid="{29D6E6D6-74DC-4852-B26E-DF68234B1901}"/>
    <cellStyle name="20% - Accent4 2 2 4 3 5 2" xfId="31209" xr:uid="{36FDC254-601C-4661-8370-5A0621E4CC17}"/>
    <cellStyle name="20% - Accent4 2 2 4 3 6" xfId="16220" xr:uid="{12E5DA15-A856-48E4-8438-AB4A16BADAB9}"/>
    <cellStyle name="20% - Accent4 2 2 4 3 6 2" xfId="38704" xr:uid="{62D44286-0D8B-469C-B007-6577A8D54189}"/>
    <cellStyle name="20% - Accent4 2 2 4 3 7" xfId="23713" xr:uid="{C8CE8E30-98E0-42FA-94EB-078E5B6A59CF}"/>
    <cellStyle name="20% - Accent4 2 2 4 4" xfId="1815" xr:uid="{EEED43DC-D6A6-4288-8245-0C501CB82839}"/>
    <cellStyle name="20% - Accent4 2 2 4 4 2" xfId="5582" xr:uid="{8094F069-1785-4129-BA00-D104A2B8B465}"/>
    <cellStyle name="20% - Accent4 2 2 4 4 2 2" xfId="13094" xr:uid="{CED58E48-0C95-4D35-9B46-0B52E13BDACA}"/>
    <cellStyle name="20% - Accent4 2 2 4 4 2 2 2" xfId="35578" xr:uid="{CF16DFED-12F0-42A5-A75A-A1E99BACA17A}"/>
    <cellStyle name="20% - Accent4 2 2 4 4 2 3" xfId="20589" xr:uid="{F5D1BCC6-2974-47C0-A404-08C248F33ECE}"/>
    <cellStyle name="20% - Accent4 2 2 4 4 2 3 2" xfId="43073" xr:uid="{C0253C19-420C-495D-B310-749387B9457E}"/>
    <cellStyle name="20% - Accent4 2 2 4 4 2 4" xfId="28082" xr:uid="{5A1BB63B-DBF5-4EDB-9CB4-FAD294FF2B59}"/>
    <cellStyle name="20% - Accent4 2 2 4 4 3" xfId="9348" xr:uid="{9C77B9F2-83E5-4726-9445-C2761B37865F}"/>
    <cellStyle name="20% - Accent4 2 2 4 4 3 2" xfId="31832" xr:uid="{608858D8-5D1E-40FB-B895-B37B28A41ADE}"/>
    <cellStyle name="20% - Accent4 2 2 4 4 4" xfId="16843" xr:uid="{FC7286D9-D50B-4762-AFA2-04838DE98411}"/>
    <cellStyle name="20% - Accent4 2 2 4 4 4 2" xfId="39327" xr:uid="{18F88EA7-66BD-40C3-B56F-68F375E225B8}"/>
    <cellStyle name="20% - Accent4 2 2 4 4 5" xfId="24336" xr:uid="{3AE6D35D-AB8E-43A2-B713-BF9BE60B94DF}"/>
    <cellStyle name="20% - Accent4 2 2 4 5" xfId="3067" xr:uid="{7365EDDB-85DC-493D-BA3B-D6405F08FFFB}"/>
    <cellStyle name="20% - Accent4 2 2 4 5 2" xfId="6829" xr:uid="{77FCBAC4-BD96-45BC-9642-C5F04A79DC14}"/>
    <cellStyle name="20% - Accent4 2 2 4 5 2 2" xfId="14341" xr:uid="{5FEFC79F-24BD-481F-A6E0-BE34B0BD216E}"/>
    <cellStyle name="20% - Accent4 2 2 4 5 2 2 2" xfId="36825" xr:uid="{D970DAD7-D166-41AC-914A-2051A9EF89E5}"/>
    <cellStyle name="20% - Accent4 2 2 4 5 2 3" xfId="21836" xr:uid="{8AAFB0FB-5DDC-476E-820E-50F2735160E9}"/>
    <cellStyle name="20% - Accent4 2 2 4 5 2 3 2" xfId="44320" xr:uid="{0E9DED66-E0AF-4E45-B4F7-D91964AF88F2}"/>
    <cellStyle name="20% - Accent4 2 2 4 5 2 4" xfId="29329" xr:uid="{76D2E47C-E104-4526-8A1D-F14D5E74713F}"/>
    <cellStyle name="20% - Accent4 2 2 4 5 3" xfId="10595" xr:uid="{88E9223E-8759-4FA6-B244-69510BD57A6D}"/>
    <cellStyle name="20% - Accent4 2 2 4 5 3 2" xfId="33079" xr:uid="{B8F6DB57-3944-45ED-B8DF-65EF259A0A88}"/>
    <cellStyle name="20% - Accent4 2 2 4 5 4" xfId="18090" xr:uid="{49FA84E3-A1A2-4979-8B19-30E4078415C2}"/>
    <cellStyle name="20% - Accent4 2 2 4 5 4 2" xfId="40574" xr:uid="{FC0C9DA0-B7E4-4ED9-95A1-220969DE1019}"/>
    <cellStyle name="20% - Accent4 2 2 4 5 5" xfId="25583" xr:uid="{F598BCAC-E8EC-44C8-A94E-F08C7344A237}"/>
    <cellStyle name="20% - Accent4 2 2 4 6" xfId="4335" xr:uid="{6DF4C781-F94A-4AD9-B7E1-A0D5EBE4C2F3}"/>
    <cellStyle name="20% - Accent4 2 2 4 6 2" xfId="11847" xr:uid="{EC15771B-CD6B-4F7E-9486-32020F4E0C05}"/>
    <cellStyle name="20% - Accent4 2 2 4 6 2 2" xfId="34331" xr:uid="{FA31F11D-537D-4FD8-9B57-04A19DD95BE2}"/>
    <cellStyle name="20% - Accent4 2 2 4 6 3" xfId="19342" xr:uid="{E189876D-A588-40C6-A766-D2C90914517A}"/>
    <cellStyle name="20% - Accent4 2 2 4 6 3 2" xfId="41826" xr:uid="{712C896D-9BEF-403D-BF74-CE79D32492DE}"/>
    <cellStyle name="20% - Accent4 2 2 4 6 4" xfId="26835" xr:uid="{D126E426-D906-4A0C-B048-3DBC39EF8804}"/>
    <cellStyle name="20% - Accent4 2 2 4 7" xfId="8101" xr:uid="{20CB4A60-B48E-4E08-A7BF-9B79E33D8112}"/>
    <cellStyle name="20% - Accent4 2 2 4 7 2" xfId="30585" xr:uid="{4B59EC41-2FB2-453F-BB91-886736BFCD1D}"/>
    <cellStyle name="20% - Accent4 2 2 4 8" xfId="15596" xr:uid="{5E61B8FB-37AF-4D2E-AFA1-BD8B78793CB4}"/>
    <cellStyle name="20% - Accent4 2 2 4 8 2" xfId="38080" xr:uid="{582090D5-0BD4-4302-9611-45CD47719558}"/>
    <cellStyle name="20% - Accent4 2 2 4 9" xfId="23089" xr:uid="{F334C7D1-7C4C-4DAA-92A3-48824745AEE4}"/>
    <cellStyle name="20% - Accent4 2 2 5" xfId="706" xr:uid="{D3E3A70D-4BBB-409F-A85C-12935C777E60}"/>
    <cellStyle name="20% - Accent4 2 2 5 2" xfId="1351" xr:uid="{20238FD6-12D9-4E50-AF25-7A34CA9214BE}"/>
    <cellStyle name="20% - Accent4 2 2 5 2 2" xfId="2602" xr:uid="{BF123509-9E3E-48BC-833A-4E6D6F2A84DA}"/>
    <cellStyle name="20% - Accent4 2 2 5 2 2 2" xfId="6365" xr:uid="{02F3C7B3-E660-42E4-AEA2-DAEA9F08A623}"/>
    <cellStyle name="20% - Accent4 2 2 5 2 2 2 2" xfId="13877" xr:uid="{E818A97C-FB8A-4044-8874-4CB6520F7B2F}"/>
    <cellStyle name="20% - Accent4 2 2 5 2 2 2 2 2" xfId="36361" xr:uid="{B155D269-A1FC-4B63-AAA1-52FDEB27A477}"/>
    <cellStyle name="20% - Accent4 2 2 5 2 2 2 3" xfId="21372" xr:uid="{604D9C32-B46A-4784-A706-85CF4B84E6E4}"/>
    <cellStyle name="20% - Accent4 2 2 5 2 2 2 3 2" xfId="43856" xr:uid="{4A046C43-8ACF-45B5-A631-AB2383092954}"/>
    <cellStyle name="20% - Accent4 2 2 5 2 2 2 4" xfId="28865" xr:uid="{18009747-8311-4A51-AB8E-04B6B8BFA06F}"/>
    <cellStyle name="20% - Accent4 2 2 5 2 2 3" xfId="10131" xr:uid="{AF7C4BC6-48BB-433A-B4C0-9DC87C40C52F}"/>
    <cellStyle name="20% - Accent4 2 2 5 2 2 3 2" xfId="32615" xr:uid="{3997AB1A-63B0-4DCE-A072-A6D25BAC7100}"/>
    <cellStyle name="20% - Accent4 2 2 5 2 2 4" xfId="17626" xr:uid="{2E07D08E-7091-4B41-92E7-55036C4AF5D9}"/>
    <cellStyle name="20% - Accent4 2 2 5 2 2 4 2" xfId="40110" xr:uid="{20C6FDF1-B401-4B5C-860C-10248308CEFA}"/>
    <cellStyle name="20% - Accent4 2 2 5 2 2 5" xfId="25119" xr:uid="{2641FB5F-A105-42DE-97E8-9DD427DD4E00}"/>
    <cellStyle name="20% - Accent4 2 2 5 2 3" xfId="3850" xr:uid="{6D2F880D-28A7-4583-8AA5-9C7A59C4EE21}"/>
    <cellStyle name="20% - Accent4 2 2 5 2 3 2" xfId="7612" xr:uid="{9537E0B8-8ABF-4C73-8BCE-AAA74B3E82F0}"/>
    <cellStyle name="20% - Accent4 2 2 5 2 3 2 2" xfId="15124" xr:uid="{EA9518C0-77F9-40BD-8194-9E1BF14A5C91}"/>
    <cellStyle name="20% - Accent4 2 2 5 2 3 2 2 2" xfId="37608" xr:uid="{82F6D011-A6AB-4414-8DE4-0DBD31782202}"/>
    <cellStyle name="20% - Accent4 2 2 5 2 3 2 3" xfId="22619" xr:uid="{B22ABCD6-8108-4976-81F9-26D1F85CEAC5}"/>
    <cellStyle name="20% - Accent4 2 2 5 2 3 2 3 2" xfId="45103" xr:uid="{449B1F32-0C2F-49C5-ADB0-313E2A35267D}"/>
    <cellStyle name="20% - Accent4 2 2 5 2 3 2 4" xfId="30112" xr:uid="{4E0142A8-5524-44F1-BDE1-BB3CBF2EFA4D}"/>
    <cellStyle name="20% - Accent4 2 2 5 2 3 3" xfId="11378" xr:uid="{98C16F21-EE09-4F66-AA76-AC5FD591C878}"/>
    <cellStyle name="20% - Accent4 2 2 5 2 3 3 2" xfId="33862" xr:uid="{EF91C333-40DE-4F13-B877-90EF8416E1F9}"/>
    <cellStyle name="20% - Accent4 2 2 5 2 3 4" xfId="18873" xr:uid="{7770EF18-36C6-49B7-AF81-F4AA882EEDB7}"/>
    <cellStyle name="20% - Accent4 2 2 5 2 3 4 2" xfId="41357" xr:uid="{F55F6D91-ED14-42F4-9374-052F4D98092D}"/>
    <cellStyle name="20% - Accent4 2 2 5 2 3 5" xfId="26366" xr:uid="{F4B787F2-B271-4A6D-BBE3-3BBE4FF91EC9}"/>
    <cellStyle name="20% - Accent4 2 2 5 2 4" xfId="5118" xr:uid="{F3588D63-D265-448A-9464-0028FF2E6FB4}"/>
    <cellStyle name="20% - Accent4 2 2 5 2 4 2" xfId="12630" xr:uid="{175AF9E0-19B5-4577-B0EE-C4CE47309475}"/>
    <cellStyle name="20% - Accent4 2 2 5 2 4 2 2" xfId="35114" xr:uid="{6CAF9184-671B-4AAD-A853-BE9203E7BC21}"/>
    <cellStyle name="20% - Accent4 2 2 5 2 4 3" xfId="20125" xr:uid="{0180D255-70BA-40C6-8855-6C19E8BED832}"/>
    <cellStyle name="20% - Accent4 2 2 5 2 4 3 2" xfId="42609" xr:uid="{43F42C5E-AA65-4A3F-A2F9-8EFB1F2E8993}"/>
    <cellStyle name="20% - Accent4 2 2 5 2 4 4" xfId="27618" xr:uid="{3A611699-9811-41BB-AF5A-19756960F393}"/>
    <cellStyle name="20% - Accent4 2 2 5 2 5" xfId="8884" xr:uid="{FD13630D-C176-4D96-BFFB-E420AC76DFC4}"/>
    <cellStyle name="20% - Accent4 2 2 5 2 5 2" xfId="31368" xr:uid="{BEAF1745-B332-4215-823C-A9DEBB0CA9E5}"/>
    <cellStyle name="20% - Accent4 2 2 5 2 6" xfId="16379" xr:uid="{00A0E0B3-008F-4422-A09B-53A4BFC5CEFB}"/>
    <cellStyle name="20% - Accent4 2 2 5 2 6 2" xfId="38863" xr:uid="{EEF48909-4478-419A-A210-7D3A1E7E31E0}"/>
    <cellStyle name="20% - Accent4 2 2 5 2 7" xfId="23872" xr:uid="{72D0707C-C37E-4570-8407-0532F75D2F7E}"/>
    <cellStyle name="20% - Accent4 2 2 5 3" xfId="1974" xr:uid="{4AD2AABC-A045-4ED7-A2BC-B7084B563A2C}"/>
    <cellStyle name="20% - Accent4 2 2 5 3 2" xfId="5741" xr:uid="{5E94AB5B-F32E-4BCB-A41E-BF032FE3B710}"/>
    <cellStyle name="20% - Accent4 2 2 5 3 2 2" xfId="13253" xr:uid="{2B8B3A9F-C2EA-45BA-BD86-BC57C3B212A1}"/>
    <cellStyle name="20% - Accent4 2 2 5 3 2 2 2" xfId="35737" xr:uid="{361D80D3-01D9-40E6-8557-17D60A62E816}"/>
    <cellStyle name="20% - Accent4 2 2 5 3 2 3" xfId="20748" xr:uid="{D196EA33-1E28-4B16-BBE6-15214B155564}"/>
    <cellStyle name="20% - Accent4 2 2 5 3 2 3 2" xfId="43232" xr:uid="{3AB202F2-CC8F-4E06-986E-36D47EAAB348}"/>
    <cellStyle name="20% - Accent4 2 2 5 3 2 4" xfId="28241" xr:uid="{1913CEA4-F6D9-42D9-A179-178B1D4195DB}"/>
    <cellStyle name="20% - Accent4 2 2 5 3 3" xfId="9507" xr:uid="{361889E4-9AE0-4FF5-A07F-9D4D86ABBF7B}"/>
    <cellStyle name="20% - Accent4 2 2 5 3 3 2" xfId="31991" xr:uid="{B14CCA46-CF3E-46A1-B188-593A85739610}"/>
    <cellStyle name="20% - Accent4 2 2 5 3 4" xfId="17002" xr:uid="{B47FDBB0-5067-4019-994E-2879CB359D8E}"/>
    <cellStyle name="20% - Accent4 2 2 5 3 4 2" xfId="39486" xr:uid="{0F1BCFF8-9C18-4AD7-8AD8-8EAEE226410E}"/>
    <cellStyle name="20% - Accent4 2 2 5 3 5" xfId="24495" xr:uid="{A10FBE03-1569-45D9-9A80-CADB78DA0C0E}"/>
    <cellStyle name="20% - Accent4 2 2 5 4" xfId="3226" xr:uid="{8B331F7D-F4A2-4D11-ADDC-3C53C9B74FB8}"/>
    <cellStyle name="20% - Accent4 2 2 5 4 2" xfId="6988" xr:uid="{F5697341-4A17-45CD-BD64-8EF54610305B}"/>
    <cellStyle name="20% - Accent4 2 2 5 4 2 2" xfId="14500" xr:uid="{E36B1A8F-6100-47B0-829A-901BADB96E14}"/>
    <cellStyle name="20% - Accent4 2 2 5 4 2 2 2" xfId="36984" xr:uid="{4F46E992-3BB9-48F4-81E3-5A34844E7C1C}"/>
    <cellStyle name="20% - Accent4 2 2 5 4 2 3" xfId="21995" xr:uid="{DB8D573B-A45A-45AF-BDB6-A29F32E21F79}"/>
    <cellStyle name="20% - Accent4 2 2 5 4 2 3 2" xfId="44479" xr:uid="{607424F4-3ABA-4A8E-B93E-6CCC1FC9042E}"/>
    <cellStyle name="20% - Accent4 2 2 5 4 2 4" xfId="29488" xr:uid="{4E4009EF-8772-4BA6-B9C3-5AE0048BE9DB}"/>
    <cellStyle name="20% - Accent4 2 2 5 4 3" xfId="10754" xr:uid="{BEB5A75D-AD04-4F96-8BC9-07D3E682F6F8}"/>
    <cellStyle name="20% - Accent4 2 2 5 4 3 2" xfId="33238" xr:uid="{B5BB629F-73A9-4BCE-8428-160C08BCFA8A}"/>
    <cellStyle name="20% - Accent4 2 2 5 4 4" xfId="18249" xr:uid="{5516BEDA-05C8-453C-950F-39AA7BA40D2D}"/>
    <cellStyle name="20% - Accent4 2 2 5 4 4 2" xfId="40733" xr:uid="{E09D873E-995B-4D17-992C-FD5A3F99D3A9}"/>
    <cellStyle name="20% - Accent4 2 2 5 4 5" xfId="25742" xr:uid="{AA4190A0-994B-4E21-A304-B8ACFF452926}"/>
    <cellStyle name="20% - Accent4 2 2 5 5" xfId="4494" xr:uid="{20B004F4-B7A4-4948-BBD5-72DCB570D0A4}"/>
    <cellStyle name="20% - Accent4 2 2 5 5 2" xfId="12006" xr:uid="{3C544F28-B855-4D50-80CB-F2A18A6EF2C1}"/>
    <cellStyle name="20% - Accent4 2 2 5 5 2 2" xfId="34490" xr:uid="{E0CD9219-49B6-4BC5-BA70-B37FEBDFDA2E}"/>
    <cellStyle name="20% - Accent4 2 2 5 5 3" xfId="19501" xr:uid="{79D84A3D-5FB7-4639-87FE-3F1F4059E017}"/>
    <cellStyle name="20% - Accent4 2 2 5 5 3 2" xfId="41985" xr:uid="{9A836168-3FC7-4F6C-958C-23D2ACA21868}"/>
    <cellStyle name="20% - Accent4 2 2 5 5 4" xfId="26994" xr:uid="{717B2108-47A0-401F-8FB4-0C8EC972F998}"/>
    <cellStyle name="20% - Accent4 2 2 5 6" xfId="8260" xr:uid="{AC46B4AB-5806-4390-8706-206688228BA8}"/>
    <cellStyle name="20% - Accent4 2 2 5 6 2" xfId="30744" xr:uid="{ACD55F50-E164-4F0D-9154-2B8107BB7450}"/>
    <cellStyle name="20% - Accent4 2 2 5 7" xfId="15755" xr:uid="{4283FCBE-AF8B-4492-B3BE-374DFF44C4C6}"/>
    <cellStyle name="20% - Accent4 2 2 5 7 2" xfId="38239" xr:uid="{50A5A351-661B-4673-B1BD-4CD9340374F7}"/>
    <cellStyle name="20% - Accent4 2 2 5 8" xfId="23248" xr:uid="{6E77FD96-F1C4-4635-8E4B-FBD4C3EE42B1}"/>
    <cellStyle name="20% - Accent4 2 2 6" xfId="1036" xr:uid="{3EAC5319-4654-43A3-8B7D-38FFF5AACD55}"/>
    <cellStyle name="20% - Accent4 2 2 6 2" xfId="2288" xr:uid="{DDAF8C27-4641-4347-A308-BC1DDA4F96E7}"/>
    <cellStyle name="20% - Accent4 2 2 6 2 2" xfId="6052" xr:uid="{620CF62F-91BF-44F3-99F4-35911A3F2DFD}"/>
    <cellStyle name="20% - Accent4 2 2 6 2 2 2" xfId="13564" xr:uid="{DB06C842-0360-45E0-8FFD-8E35D1369ED2}"/>
    <cellStyle name="20% - Accent4 2 2 6 2 2 2 2" xfId="36048" xr:uid="{C910AB25-CEDF-4CAE-BCC7-78727A1AC5F7}"/>
    <cellStyle name="20% - Accent4 2 2 6 2 2 3" xfId="21059" xr:uid="{A801595D-6C67-4CB7-A98B-512C25C57EDE}"/>
    <cellStyle name="20% - Accent4 2 2 6 2 2 3 2" xfId="43543" xr:uid="{0823D4AC-4BA4-4B4D-8975-7EA7C0DE182A}"/>
    <cellStyle name="20% - Accent4 2 2 6 2 2 4" xfId="28552" xr:uid="{FE8C71B7-209A-479D-975C-8D3D50A79030}"/>
    <cellStyle name="20% - Accent4 2 2 6 2 3" xfId="9818" xr:uid="{AE7D20C3-85C2-49C3-AFB0-37E99A8D1AF0}"/>
    <cellStyle name="20% - Accent4 2 2 6 2 3 2" xfId="32302" xr:uid="{0F6DD980-75AF-49A5-A4C7-0545ED898307}"/>
    <cellStyle name="20% - Accent4 2 2 6 2 4" xfId="17313" xr:uid="{D2341D36-F726-4656-9731-DAAB26E75D7D}"/>
    <cellStyle name="20% - Accent4 2 2 6 2 4 2" xfId="39797" xr:uid="{CAF8FBA7-D92F-4A85-AD11-B4641C01BE2F}"/>
    <cellStyle name="20% - Accent4 2 2 6 2 5" xfId="24806" xr:uid="{1696DCAC-75D2-4214-A8CC-3F248750347A}"/>
    <cellStyle name="20% - Accent4 2 2 6 3" xfId="3537" xr:uid="{6C9E9C3B-DE0B-4DC4-9351-8053C00ADF90}"/>
    <cellStyle name="20% - Accent4 2 2 6 3 2" xfId="7299" xr:uid="{304504B9-DCDD-4867-823A-8CC6FBE4852A}"/>
    <cellStyle name="20% - Accent4 2 2 6 3 2 2" xfId="14811" xr:uid="{AF212510-3CF4-4BD4-874F-66E9C3E1633B}"/>
    <cellStyle name="20% - Accent4 2 2 6 3 2 2 2" xfId="37295" xr:uid="{A6B305C3-0249-49C7-993F-814603740D16}"/>
    <cellStyle name="20% - Accent4 2 2 6 3 2 3" xfId="22306" xr:uid="{AE31B4DB-489E-4920-A689-A5D5611B95B9}"/>
    <cellStyle name="20% - Accent4 2 2 6 3 2 3 2" xfId="44790" xr:uid="{04FD13AE-536C-417F-A086-72C98AC9C3DC}"/>
    <cellStyle name="20% - Accent4 2 2 6 3 2 4" xfId="29799" xr:uid="{B67A01CE-1BA3-4E60-A777-225BCC50D6F5}"/>
    <cellStyle name="20% - Accent4 2 2 6 3 3" xfId="11065" xr:uid="{0C996C50-0308-471D-A805-C72A6761FD25}"/>
    <cellStyle name="20% - Accent4 2 2 6 3 3 2" xfId="33549" xr:uid="{3074E036-6A3D-4445-A191-8EBEF44026D4}"/>
    <cellStyle name="20% - Accent4 2 2 6 3 4" xfId="18560" xr:uid="{2ACCFCD7-98AC-47E3-9F0A-CA0652B600C1}"/>
    <cellStyle name="20% - Accent4 2 2 6 3 4 2" xfId="41044" xr:uid="{5FFD7A93-C7CF-4252-903B-4E7E06A28048}"/>
    <cellStyle name="20% - Accent4 2 2 6 3 5" xfId="26053" xr:uid="{D0E6D216-16A1-44C5-9707-1DFEDB5AEA8F}"/>
    <cellStyle name="20% - Accent4 2 2 6 4" xfId="4805" xr:uid="{F3BB85D2-303E-4592-9EEC-086948A1EEE5}"/>
    <cellStyle name="20% - Accent4 2 2 6 4 2" xfId="12317" xr:uid="{384EE8D9-C3F2-412B-A274-2AE7C6155753}"/>
    <cellStyle name="20% - Accent4 2 2 6 4 2 2" xfId="34801" xr:uid="{9AB51EFF-E433-4791-966D-65335A4AECF8}"/>
    <cellStyle name="20% - Accent4 2 2 6 4 3" xfId="19812" xr:uid="{F000A723-53C8-4375-A242-11F7490859FF}"/>
    <cellStyle name="20% - Accent4 2 2 6 4 3 2" xfId="42296" xr:uid="{394DFC54-2527-4E3E-AFCE-116A15A7E591}"/>
    <cellStyle name="20% - Accent4 2 2 6 4 4" xfId="27305" xr:uid="{8D8AA8D4-840E-46FD-848B-BC467B5A64F4}"/>
    <cellStyle name="20% - Accent4 2 2 6 5" xfId="8571" xr:uid="{AA6E4E00-3F90-40A7-82A2-9F087C977083}"/>
    <cellStyle name="20% - Accent4 2 2 6 5 2" xfId="31055" xr:uid="{5469A1FA-1498-4160-B994-0EE064D7CADE}"/>
    <cellStyle name="20% - Accent4 2 2 6 6" xfId="16066" xr:uid="{54A61A04-05F7-476D-83C5-728DE0E550FE}"/>
    <cellStyle name="20% - Accent4 2 2 6 6 2" xfId="38550" xr:uid="{A44225F3-E121-40BB-BA1B-C5BC01D789F5}"/>
    <cellStyle name="20% - Accent4 2 2 6 7" xfId="23559" xr:uid="{81A9108E-1FDA-4CA5-8CF2-5931FA1CADBF}"/>
    <cellStyle name="20% - Accent4 2 2 7" xfId="1661" xr:uid="{82677F2A-EC38-4644-B958-AFA35E536F94}"/>
    <cellStyle name="20% - Accent4 2 2 7 2" xfId="5428" xr:uid="{7B156964-1DA6-4D8E-A6CA-E0E4EC5DBC77}"/>
    <cellStyle name="20% - Accent4 2 2 7 2 2" xfId="12940" xr:uid="{A95EC8EB-9BCE-49AA-A1B2-32D4FEB9B198}"/>
    <cellStyle name="20% - Accent4 2 2 7 2 2 2" xfId="35424" xr:uid="{C6CA0E53-6CE1-419C-BDEE-99FEE13425EC}"/>
    <cellStyle name="20% - Accent4 2 2 7 2 3" xfId="20435" xr:uid="{4769EB0C-FFB3-45D8-834A-4B152E42F345}"/>
    <cellStyle name="20% - Accent4 2 2 7 2 3 2" xfId="42919" xr:uid="{1B595CE0-DF36-4BCA-BD12-E5B69E5A8A89}"/>
    <cellStyle name="20% - Accent4 2 2 7 2 4" xfId="27928" xr:uid="{69B7A7D9-830D-4732-95C6-C6E686318341}"/>
    <cellStyle name="20% - Accent4 2 2 7 3" xfId="9194" xr:uid="{AF0A2A41-DCD8-4AAF-9C00-970C0A41467D}"/>
    <cellStyle name="20% - Accent4 2 2 7 3 2" xfId="31678" xr:uid="{55886DE4-D868-4FD3-B9F9-D35D36585E1C}"/>
    <cellStyle name="20% - Accent4 2 2 7 4" xfId="16689" xr:uid="{8530BE56-E99F-475D-896E-F66AC3A2D8D9}"/>
    <cellStyle name="20% - Accent4 2 2 7 4 2" xfId="39173" xr:uid="{A1054225-5B8A-4616-BABB-3672545D058F}"/>
    <cellStyle name="20% - Accent4 2 2 7 5" xfId="24182" xr:uid="{5717C4D9-33D4-4A01-82CE-A2D52A262C80}"/>
    <cellStyle name="20% - Accent4 2 2 8" xfId="2913" xr:uid="{A1FC4CDF-EC17-428E-9D2C-C7CC4D8F7FDA}"/>
    <cellStyle name="20% - Accent4 2 2 8 2" xfId="6675" xr:uid="{5AE298B7-8593-4B33-98DA-AD02D2B53CF7}"/>
    <cellStyle name="20% - Accent4 2 2 8 2 2" xfId="14187" xr:uid="{AE362201-73AE-44BD-924C-5BB26023E0B3}"/>
    <cellStyle name="20% - Accent4 2 2 8 2 2 2" xfId="36671" xr:uid="{7EDA1AD6-D55A-4C3C-9A9E-8CDD030A022B}"/>
    <cellStyle name="20% - Accent4 2 2 8 2 3" xfId="21682" xr:uid="{2F51B439-C0F1-4CCB-A37F-B9884997FA9D}"/>
    <cellStyle name="20% - Accent4 2 2 8 2 3 2" xfId="44166" xr:uid="{940A9E56-8605-46E6-BB0B-FD01727CD4BB}"/>
    <cellStyle name="20% - Accent4 2 2 8 2 4" xfId="29175" xr:uid="{56DCE5DA-7F28-463D-BD1D-37DEE0F5EB9E}"/>
    <cellStyle name="20% - Accent4 2 2 8 3" xfId="10441" xr:uid="{3756D1F6-17A8-4A9D-B66C-F9AD61FB229A}"/>
    <cellStyle name="20% - Accent4 2 2 8 3 2" xfId="32925" xr:uid="{13E2B79C-403A-4037-BFC7-ABF2A603CCE1}"/>
    <cellStyle name="20% - Accent4 2 2 8 4" xfId="17936" xr:uid="{B122A94A-F450-493A-8D6A-4C7F44441191}"/>
    <cellStyle name="20% - Accent4 2 2 8 4 2" xfId="40420" xr:uid="{E2DDA744-AFC2-428A-981E-888D806DA244}"/>
    <cellStyle name="20% - Accent4 2 2 8 5" xfId="25429" xr:uid="{B44AB57F-1E9A-45B6-AFC1-0F4F38D8DF72}"/>
    <cellStyle name="20% - Accent4 2 2 9" xfId="4179" xr:uid="{1C0F254A-0E57-41D8-ACCB-C03D820E01B2}"/>
    <cellStyle name="20% - Accent4 2 2 9 2" xfId="11693" xr:uid="{EF892D28-A944-4D3E-AA6C-10EDA4C650E8}"/>
    <cellStyle name="20% - Accent4 2 2 9 2 2" xfId="34177" xr:uid="{FFF597FD-D20B-41EF-BE8C-97BDBBF2CCE8}"/>
    <cellStyle name="20% - Accent4 2 2 9 3" xfId="19188" xr:uid="{3617C702-12B1-40E7-88BB-4B9D1B2CA1F1}"/>
    <cellStyle name="20% - Accent4 2 2 9 3 2" xfId="41672" xr:uid="{E7780079-E18E-424A-9EF8-A9A2D679374A}"/>
    <cellStyle name="20% - Accent4 2 2 9 4" xfId="26681" xr:uid="{A9D1200A-0529-44EC-8670-88E5828619D8}"/>
    <cellStyle name="20% - Accent4 2 3" xfId="266" xr:uid="{2690E8BC-8B2F-461B-AAFF-1C199208F174}"/>
    <cellStyle name="20% - Accent4 2 3 10" xfId="15461" xr:uid="{C96EB3FD-36B9-4A7B-82A1-1BAFC10CB1A4}"/>
    <cellStyle name="20% - Accent4 2 3 10 2" xfId="37945" xr:uid="{EA7602AE-1B1F-44EB-A2D2-8A7208B29A4D}"/>
    <cellStyle name="20% - Accent4 2 3 11" xfId="22954" xr:uid="{6D9C2552-C705-4477-9237-8E0491C2EBB8}"/>
    <cellStyle name="20% - Accent4 2 3 2" xfId="455" xr:uid="{84FA7DD9-E8FA-4CE2-8BF7-3E6033F834B5}"/>
    <cellStyle name="20% - Accent4 2 3 2 10" xfId="23032" xr:uid="{EC0235B2-1BA5-45A3-B006-79D5346D6F08}"/>
    <cellStyle name="20% - Accent4 2 3 2 2" xfId="619" xr:uid="{02BC7F82-5C98-48F9-A3C0-56BD64CD818F}"/>
    <cellStyle name="20% - Accent4 2 3 2 2 2" xfId="963" xr:uid="{5B010192-EA5A-4590-9196-EA1B00218735}"/>
    <cellStyle name="20% - Accent4 2 3 2 2 2 2" xfId="1603" xr:uid="{3E715AE1-406D-4E0C-808D-1AC85867504D}"/>
    <cellStyle name="20% - Accent4 2 3 2 2 2 2 2" xfId="2854" xr:uid="{AA235701-0498-4291-8DBE-5CFC24F1FE0A}"/>
    <cellStyle name="20% - Accent4 2 3 2 2 2 2 2 2" xfId="6617" xr:uid="{A03498F9-2E15-4644-B58A-9082A7E29BC2}"/>
    <cellStyle name="20% - Accent4 2 3 2 2 2 2 2 2 2" xfId="14129" xr:uid="{B07C5C8A-18E3-437F-8635-EF7AF2A601E5}"/>
    <cellStyle name="20% - Accent4 2 3 2 2 2 2 2 2 2 2" xfId="36613" xr:uid="{15B821A1-FC33-4556-BB7D-BCB32AD01C10}"/>
    <cellStyle name="20% - Accent4 2 3 2 2 2 2 2 2 3" xfId="21624" xr:uid="{442C39EC-F505-4200-93C1-9FECD05C5129}"/>
    <cellStyle name="20% - Accent4 2 3 2 2 2 2 2 2 3 2" xfId="44108" xr:uid="{4D057E9A-32C9-4DAB-AA56-C200A0B2DDA0}"/>
    <cellStyle name="20% - Accent4 2 3 2 2 2 2 2 2 4" xfId="29117" xr:uid="{A6D7A594-6F0A-45F0-8D47-EE9B9FC6C03F}"/>
    <cellStyle name="20% - Accent4 2 3 2 2 2 2 2 3" xfId="10383" xr:uid="{39F3B7D2-706F-4FFB-85AA-2CBD2933D1AA}"/>
    <cellStyle name="20% - Accent4 2 3 2 2 2 2 2 3 2" xfId="32867" xr:uid="{E977C20F-DF27-4C05-A13D-558928F7987C}"/>
    <cellStyle name="20% - Accent4 2 3 2 2 2 2 2 4" xfId="17878" xr:uid="{4E8CCDA3-6A4F-48B0-9D03-19AF6F4F8463}"/>
    <cellStyle name="20% - Accent4 2 3 2 2 2 2 2 4 2" xfId="40362" xr:uid="{39812677-E77A-4D91-8F9B-EDDDBE448CD8}"/>
    <cellStyle name="20% - Accent4 2 3 2 2 2 2 2 5" xfId="25371" xr:uid="{76FA21D7-935D-475C-B47E-AAF58D9F0B62}"/>
    <cellStyle name="20% - Accent4 2 3 2 2 2 2 3" xfId="4102" xr:uid="{729FDE1D-B6A4-42CD-9ACE-0AFA5D53E043}"/>
    <cellStyle name="20% - Accent4 2 3 2 2 2 2 3 2" xfId="7864" xr:uid="{3397BAB8-0187-46F2-9EF6-1ADC01D86B43}"/>
    <cellStyle name="20% - Accent4 2 3 2 2 2 2 3 2 2" xfId="15376" xr:uid="{A85BF245-E383-4702-9D68-A0C0F79F137F}"/>
    <cellStyle name="20% - Accent4 2 3 2 2 2 2 3 2 2 2" xfId="37860" xr:uid="{9C1E8958-2E6D-4099-9ABF-4D72AF8BD8DF}"/>
    <cellStyle name="20% - Accent4 2 3 2 2 2 2 3 2 3" xfId="22871" xr:uid="{7D782588-2946-40D7-9D05-C88705BAB976}"/>
    <cellStyle name="20% - Accent4 2 3 2 2 2 2 3 2 3 2" xfId="45355" xr:uid="{886AFE0D-09C0-44BE-8951-2D4AD210D6FE}"/>
    <cellStyle name="20% - Accent4 2 3 2 2 2 2 3 2 4" xfId="30364" xr:uid="{6B518D06-AF40-4135-AE91-E8B7EC9D3ADC}"/>
    <cellStyle name="20% - Accent4 2 3 2 2 2 2 3 3" xfId="11630" xr:uid="{A3B2FBD8-A234-4145-B511-BAA5256E14A4}"/>
    <cellStyle name="20% - Accent4 2 3 2 2 2 2 3 3 2" xfId="34114" xr:uid="{E22D9D99-5E30-4BEB-A5E8-BBB8458818EE}"/>
    <cellStyle name="20% - Accent4 2 3 2 2 2 2 3 4" xfId="19125" xr:uid="{A7FB2F81-E2A3-4506-AFED-494850FB7823}"/>
    <cellStyle name="20% - Accent4 2 3 2 2 2 2 3 4 2" xfId="41609" xr:uid="{DADFE59D-C0EC-4B45-970F-884C7ECE0767}"/>
    <cellStyle name="20% - Accent4 2 3 2 2 2 2 3 5" xfId="26618" xr:uid="{9D394B54-25C2-49A6-A375-C8C9D7F6259C}"/>
    <cellStyle name="20% - Accent4 2 3 2 2 2 2 4" xfId="5370" xr:uid="{CAD6258B-DC09-4DDA-A671-F5218046A524}"/>
    <cellStyle name="20% - Accent4 2 3 2 2 2 2 4 2" xfId="12882" xr:uid="{59B57CE9-951B-4E63-BA6A-9658E0C8BA69}"/>
    <cellStyle name="20% - Accent4 2 3 2 2 2 2 4 2 2" xfId="35366" xr:uid="{4DACF9A6-1647-4504-9253-B49C59C15A8D}"/>
    <cellStyle name="20% - Accent4 2 3 2 2 2 2 4 3" xfId="20377" xr:uid="{8C021997-C7ED-4DE4-9FB9-E2D1A09FD23E}"/>
    <cellStyle name="20% - Accent4 2 3 2 2 2 2 4 3 2" xfId="42861" xr:uid="{AFF6135A-3818-4C20-8650-C4A1746A4744}"/>
    <cellStyle name="20% - Accent4 2 3 2 2 2 2 4 4" xfId="27870" xr:uid="{A8CB51CA-C718-425A-83AA-55B400061BF5}"/>
    <cellStyle name="20% - Accent4 2 3 2 2 2 2 5" xfId="9136" xr:uid="{0C23A024-A896-4510-BB97-681B30BBC806}"/>
    <cellStyle name="20% - Accent4 2 3 2 2 2 2 5 2" xfId="31620" xr:uid="{089792F5-EC95-412B-AFE1-888C03EB3F75}"/>
    <cellStyle name="20% - Accent4 2 3 2 2 2 2 6" xfId="16631" xr:uid="{8DD04922-806C-464E-A6E7-ADD10FE24192}"/>
    <cellStyle name="20% - Accent4 2 3 2 2 2 2 6 2" xfId="39115" xr:uid="{E8A8BB53-E76F-4BED-B182-0A6D69E3E7ED}"/>
    <cellStyle name="20% - Accent4 2 3 2 2 2 2 7" xfId="24124" xr:uid="{A70402EA-A54A-48B1-9E45-F4B808F245D8}"/>
    <cellStyle name="20% - Accent4 2 3 2 2 2 3" xfId="2226" xr:uid="{0ABBEE8C-B821-4620-946C-1B5E594445F1}"/>
    <cellStyle name="20% - Accent4 2 3 2 2 2 3 2" xfId="5993" xr:uid="{7F82B104-64F9-4D76-B3DF-4903DAD9F528}"/>
    <cellStyle name="20% - Accent4 2 3 2 2 2 3 2 2" xfId="13505" xr:uid="{D6708AD9-6280-4C26-8753-C3C90AEAC97C}"/>
    <cellStyle name="20% - Accent4 2 3 2 2 2 3 2 2 2" xfId="35989" xr:uid="{E6EA1995-DBF0-45CA-BC6C-E3DCB13784D0}"/>
    <cellStyle name="20% - Accent4 2 3 2 2 2 3 2 3" xfId="21000" xr:uid="{DD596C07-1AC7-491B-BF7F-9EC9F61FAEF0}"/>
    <cellStyle name="20% - Accent4 2 3 2 2 2 3 2 3 2" xfId="43484" xr:uid="{6CCA3ADC-6087-44ED-AC6F-F4F15A2CCD40}"/>
    <cellStyle name="20% - Accent4 2 3 2 2 2 3 2 4" xfId="28493" xr:uid="{2B340A77-B1EB-4177-BA78-78D2FC601160}"/>
    <cellStyle name="20% - Accent4 2 3 2 2 2 3 3" xfId="9759" xr:uid="{936341EE-3586-492F-A13D-8ECE428412FA}"/>
    <cellStyle name="20% - Accent4 2 3 2 2 2 3 3 2" xfId="32243" xr:uid="{A77F225E-6C48-49A7-BAC1-4A9BE72EB170}"/>
    <cellStyle name="20% - Accent4 2 3 2 2 2 3 4" xfId="17254" xr:uid="{64661E46-9F07-426F-AC49-D0191F8B8BE4}"/>
    <cellStyle name="20% - Accent4 2 3 2 2 2 3 4 2" xfId="39738" xr:uid="{2A5DD371-BE5B-47D1-8C97-CADD47C75154}"/>
    <cellStyle name="20% - Accent4 2 3 2 2 2 3 5" xfId="24747" xr:uid="{2981FEB4-2185-478D-8DC2-42FA55774517}"/>
    <cellStyle name="20% - Accent4 2 3 2 2 2 4" xfId="3478" xr:uid="{DB33EB9D-1983-49CF-AF1E-6A70643EB113}"/>
    <cellStyle name="20% - Accent4 2 3 2 2 2 4 2" xfId="7240" xr:uid="{4513AD34-1C47-4A9B-B264-0AC5B2EE10D1}"/>
    <cellStyle name="20% - Accent4 2 3 2 2 2 4 2 2" xfId="14752" xr:uid="{C2FC67BC-4A71-4AFB-A172-1D5C5DE33844}"/>
    <cellStyle name="20% - Accent4 2 3 2 2 2 4 2 2 2" xfId="37236" xr:uid="{0286BDFF-9BC9-46E3-A4C8-4B8B16DB4E5A}"/>
    <cellStyle name="20% - Accent4 2 3 2 2 2 4 2 3" xfId="22247" xr:uid="{E36B225E-D31F-45B4-9DC7-02F25A03218F}"/>
    <cellStyle name="20% - Accent4 2 3 2 2 2 4 2 3 2" xfId="44731" xr:uid="{35238357-BC60-40D0-827D-D90A02C80AEE}"/>
    <cellStyle name="20% - Accent4 2 3 2 2 2 4 2 4" xfId="29740" xr:uid="{E39AB4B3-FCBA-40C7-9513-36AD3305E557}"/>
    <cellStyle name="20% - Accent4 2 3 2 2 2 4 3" xfId="11006" xr:uid="{95A99456-9F89-40B9-9A6F-EC146F89659C}"/>
    <cellStyle name="20% - Accent4 2 3 2 2 2 4 3 2" xfId="33490" xr:uid="{7F14E318-F8A6-4AF3-80F6-68A3FD8961F8}"/>
    <cellStyle name="20% - Accent4 2 3 2 2 2 4 4" xfId="18501" xr:uid="{A66A56CF-86E2-4103-8D20-389734574B83}"/>
    <cellStyle name="20% - Accent4 2 3 2 2 2 4 4 2" xfId="40985" xr:uid="{27DCD518-AFE8-41F5-B67B-DF9B2485AAE8}"/>
    <cellStyle name="20% - Accent4 2 3 2 2 2 4 5" xfId="25994" xr:uid="{B58911FB-AE4E-49B9-83BD-67C5A5036352}"/>
    <cellStyle name="20% - Accent4 2 3 2 2 2 5" xfId="4746" xr:uid="{0E914601-B2A1-42B1-B9D6-BEEA13CC5BA5}"/>
    <cellStyle name="20% - Accent4 2 3 2 2 2 5 2" xfId="12258" xr:uid="{05D6B00A-B10A-4AAA-905D-4CF64EFADDFA}"/>
    <cellStyle name="20% - Accent4 2 3 2 2 2 5 2 2" xfId="34742" xr:uid="{82A42513-58D5-465B-A5D1-AEABC9D39989}"/>
    <cellStyle name="20% - Accent4 2 3 2 2 2 5 3" xfId="19753" xr:uid="{6B101CA4-709E-4486-9E8E-DBC92698EF85}"/>
    <cellStyle name="20% - Accent4 2 3 2 2 2 5 3 2" xfId="42237" xr:uid="{84EFADA6-09A9-4794-941C-F05B6DE88AE3}"/>
    <cellStyle name="20% - Accent4 2 3 2 2 2 5 4" xfId="27246" xr:uid="{62539CAE-7756-4281-8EB7-176571E29564}"/>
    <cellStyle name="20% - Accent4 2 3 2 2 2 6" xfId="8512" xr:uid="{26314E07-9AAB-4A13-94C6-9622933D7C2C}"/>
    <cellStyle name="20% - Accent4 2 3 2 2 2 6 2" xfId="30996" xr:uid="{15C60D95-AA95-4408-80A8-346269A38B10}"/>
    <cellStyle name="20% - Accent4 2 3 2 2 2 7" xfId="16007" xr:uid="{161B2464-4F95-48BE-8D60-36663AFD6071}"/>
    <cellStyle name="20% - Accent4 2 3 2 2 2 7 2" xfId="38491" xr:uid="{06D6AB3D-C092-4FCE-B7D2-EEB3D637D85F}"/>
    <cellStyle name="20% - Accent4 2 3 2 2 2 8" xfId="23500" xr:uid="{33609B79-F0AA-4886-AEA0-91DA6294AC38}"/>
    <cellStyle name="20% - Accent4 2 3 2 2 3" xfId="1289" xr:uid="{C1633A9E-82A1-4C79-A76F-9BD38E6C6EFE}"/>
    <cellStyle name="20% - Accent4 2 3 2 2 3 2" xfId="2540" xr:uid="{D4C928E2-018F-41B2-8567-6DAC939F71E7}"/>
    <cellStyle name="20% - Accent4 2 3 2 2 3 2 2" xfId="6303" xr:uid="{939A2A78-9266-4FCA-AE0D-B7E0BC94F163}"/>
    <cellStyle name="20% - Accent4 2 3 2 2 3 2 2 2" xfId="13815" xr:uid="{533A7455-7F9E-40E6-A081-F442A04EB071}"/>
    <cellStyle name="20% - Accent4 2 3 2 2 3 2 2 2 2" xfId="36299" xr:uid="{56FF1B78-F2DA-4626-B128-1913D94EF904}"/>
    <cellStyle name="20% - Accent4 2 3 2 2 3 2 2 3" xfId="21310" xr:uid="{307CD091-1979-4557-8BC5-18C54F78112D}"/>
    <cellStyle name="20% - Accent4 2 3 2 2 3 2 2 3 2" xfId="43794" xr:uid="{DFDBBF6E-DF14-4C32-9B19-30141C9A0364}"/>
    <cellStyle name="20% - Accent4 2 3 2 2 3 2 2 4" xfId="28803" xr:uid="{D3B55DAB-F414-420C-9ACF-70CB511DEF57}"/>
    <cellStyle name="20% - Accent4 2 3 2 2 3 2 3" xfId="10069" xr:uid="{EF708526-5894-45DC-AB2B-28A6E011D5E2}"/>
    <cellStyle name="20% - Accent4 2 3 2 2 3 2 3 2" xfId="32553" xr:uid="{57212E52-CE7C-494C-89C4-7026CA35882B}"/>
    <cellStyle name="20% - Accent4 2 3 2 2 3 2 4" xfId="17564" xr:uid="{B18F396B-5E05-4860-B139-FBC89B69FFBB}"/>
    <cellStyle name="20% - Accent4 2 3 2 2 3 2 4 2" xfId="40048" xr:uid="{64E3B630-A6FF-4ED1-B7F2-3DE9634BB82D}"/>
    <cellStyle name="20% - Accent4 2 3 2 2 3 2 5" xfId="25057" xr:uid="{D4130AF1-06B1-421E-93B0-95954FC54097}"/>
    <cellStyle name="20% - Accent4 2 3 2 2 3 3" xfId="3788" xr:uid="{053E25A5-4F0B-4B15-83A9-1EFF401B1EA4}"/>
    <cellStyle name="20% - Accent4 2 3 2 2 3 3 2" xfId="7550" xr:uid="{B2EF0D42-3340-408B-BF40-C07FF91D31F6}"/>
    <cellStyle name="20% - Accent4 2 3 2 2 3 3 2 2" xfId="15062" xr:uid="{E5EF4539-F868-4EDF-9683-7164A8966BC5}"/>
    <cellStyle name="20% - Accent4 2 3 2 2 3 3 2 2 2" xfId="37546" xr:uid="{D3E9FC76-7B95-4585-8FF0-ABC6BB500A5B}"/>
    <cellStyle name="20% - Accent4 2 3 2 2 3 3 2 3" xfId="22557" xr:uid="{0218E83F-927D-4277-93B1-DFC28525B608}"/>
    <cellStyle name="20% - Accent4 2 3 2 2 3 3 2 3 2" xfId="45041" xr:uid="{1527EC5D-3C8D-4E13-93F2-416789FCA938}"/>
    <cellStyle name="20% - Accent4 2 3 2 2 3 3 2 4" xfId="30050" xr:uid="{B5B4763C-7C42-483B-855E-11E2F84AB371}"/>
    <cellStyle name="20% - Accent4 2 3 2 2 3 3 3" xfId="11316" xr:uid="{0C0500C5-0C91-40BB-B017-CFAB4FB73ACF}"/>
    <cellStyle name="20% - Accent4 2 3 2 2 3 3 3 2" xfId="33800" xr:uid="{4AE5C000-8B20-4CAE-A4B9-96851A8759F3}"/>
    <cellStyle name="20% - Accent4 2 3 2 2 3 3 4" xfId="18811" xr:uid="{5E39D0F9-4EAE-4EFB-871E-2EA5392BADFF}"/>
    <cellStyle name="20% - Accent4 2 3 2 2 3 3 4 2" xfId="41295" xr:uid="{87C15E64-49D3-405A-8DE3-5068622B5A34}"/>
    <cellStyle name="20% - Accent4 2 3 2 2 3 3 5" xfId="26304" xr:uid="{17537572-3B8F-483D-8F6C-A744678A1F6F}"/>
    <cellStyle name="20% - Accent4 2 3 2 2 3 4" xfId="5056" xr:uid="{51B09BCE-E521-4D19-B22C-039BFC20B5A5}"/>
    <cellStyle name="20% - Accent4 2 3 2 2 3 4 2" xfId="12568" xr:uid="{16D88567-F4D0-45DC-B76A-60F50EF03F71}"/>
    <cellStyle name="20% - Accent4 2 3 2 2 3 4 2 2" xfId="35052" xr:uid="{02F3E373-9CAB-46D8-AADD-087685D3BEB4}"/>
    <cellStyle name="20% - Accent4 2 3 2 2 3 4 3" xfId="20063" xr:uid="{C854C349-1E15-4B05-8C0B-49DB91CAACA3}"/>
    <cellStyle name="20% - Accent4 2 3 2 2 3 4 3 2" xfId="42547" xr:uid="{AF128946-6936-4D25-8917-B6C3DFDF2BCE}"/>
    <cellStyle name="20% - Accent4 2 3 2 2 3 4 4" xfId="27556" xr:uid="{E9895081-FF94-42BC-A7C4-BE6A931A69BD}"/>
    <cellStyle name="20% - Accent4 2 3 2 2 3 5" xfId="8822" xr:uid="{2883C632-F27A-476D-B716-0F5D244CB838}"/>
    <cellStyle name="20% - Accent4 2 3 2 2 3 5 2" xfId="31306" xr:uid="{7B2D5ED2-694C-44B4-946B-612D663844AF}"/>
    <cellStyle name="20% - Accent4 2 3 2 2 3 6" xfId="16317" xr:uid="{E85C1A83-7120-4246-AE2A-89E74D71EF44}"/>
    <cellStyle name="20% - Accent4 2 3 2 2 3 6 2" xfId="38801" xr:uid="{2FF30FC9-BEBA-4984-A1A3-4FC0BF1E9CB0}"/>
    <cellStyle name="20% - Accent4 2 3 2 2 3 7" xfId="23810" xr:uid="{94CAB23E-6C21-4255-9411-A7BF09461E04}"/>
    <cellStyle name="20% - Accent4 2 3 2 2 4" xfId="1912" xr:uid="{141EA76D-B1DF-4221-863B-65F07102C168}"/>
    <cellStyle name="20% - Accent4 2 3 2 2 4 2" xfId="5679" xr:uid="{12FF22FD-583C-499B-B8C6-D8031319C934}"/>
    <cellStyle name="20% - Accent4 2 3 2 2 4 2 2" xfId="13191" xr:uid="{F16F3EBD-DA09-4988-B88D-58E4CD858437}"/>
    <cellStyle name="20% - Accent4 2 3 2 2 4 2 2 2" xfId="35675" xr:uid="{23B9A132-3AE8-42A2-B8F7-0CA50D67B185}"/>
    <cellStyle name="20% - Accent4 2 3 2 2 4 2 3" xfId="20686" xr:uid="{532C7CA5-0267-491A-AD6F-112C0F3CFB2C}"/>
    <cellStyle name="20% - Accent4 2 3 2 2 4 2 3 2" xfId="43170" xr:uid="{BE9737D9-DD67-4DB2-93A1-0B037331B414}"/>
    <cellStyle name="20% - Accent4 2 3 2 2 4 2 4" xfId="28179" xr:uid="{A257CC75-80B8-46E7-A203-DD03DF0CA767}"/>
    <cellStyle name="20% - Accent4 2 3 2 2 4 3" xfId="9445" xr:uid="{D648B96E-0DC9-4B81-81E3-E35E10568328}"/>
    <cellStyle name="20% - Accent4 2 3 2 2 4 3 2" xfId="31929" xr:uid="{9695833E-62D7-4118-AC91-33891B059CFA}"/>
    <cellStyle name="20% - Accent4 2 3 2 2 4 4" xfId="16940" xr:uid="{486095CA-3A88-4048-9836-03DB6A293DBA}"/>
    <cellStyle name="20% - Accent4 2 3 2 2 4 4 2" xfId="39424" xr:uid="{34B39993-1AF7-4E62-97BA-5B499F5ECABA}"/>
    <cellStyle name="20% - Accent4 2 3 2 2 4 5" xfId="24433" xr:uid="{FB14E2B8-0255-4A51-B09B-4DB440A4F397}"/>
    <cellStyle name="20% - Accent4 2 3 2 2 5" xfId="3164" xr:uid="{CD4B6D91-4AAE-4F12-A8FC-480F97B8FD83}"/>
    <cellStyle name="20% - Accent4 2 3 2 2 5 2" xfId="6926" xr:uid="{97CCA8D8-4C08-4532-8D01-1FECD215EABF}"/>
    <cellStyle name="20% - Accent4 2 3 2 2 5 2 2" xfId="14438" xr:uid="{8533786E-CB42-4A87-A392-740E304BF1D0}"/>
    <cellStyle name="20% - Accent4 2 3 2 2 5 2 2 2" xfId="36922" xr:uid="{51F37793-A70C-4CC2-B40C-1E06846C4471}"/>
    <cellStyle name="20% - Accent4 2 3 2 2 5 2 3" xfId="21933" xr:uid="{4575C4B8-1982-4E54-B60B-3086E5815781}"/>
    <cellStyle name="20% - Accent4 2 3 2 2 5 2 3 2" xfId="44417" xr:uid="{8FA983A5-0246-418B-8355-66E06F051973}"/>
    <cellStyle name="20% - Accent4 2 3 2 2 5 2 4" xfId="29426" xr:uid="{1C4122A7-7556-4EDC-8080-F4F87CDE0695}"/>
    <cellStyle name="20% - Accent4 2 3 2 2 5 3" xfId="10692" xr:uid="{41CC7134-99A1-4938-8E4B-A6F5EFDB0416}"/>
    <cellStyle name="20% - Accent4 2 3 2 2 5 3 2" xfId="33176" xr:uid="{1E40A110-EBAF-4298-A18D-221AB4AFD408}"/>
    <cellStyle name="20% - Accent4 2 3 2 2 5 4" xfId="18187" xr:uid="{67BBA5CA-F11B-4643-BFAF-90A3F2B92FAA}"/>
    <cellStyle name="20% - Accent4 2 3 2 2 5 4 2" xfId="40671" xr:uid="{8CD88584-D0AF-41D0-829F-2CA54A1051C6}"/>
    <cellStyle name="20% - Accent4 2 3 2 2 5 5" xfId="25680" xr:uid="{36C8B9CA-45D0-43FE-9716-99F3CC0D3BAC}"/>
    <cellStyle name="20% - Accent4 2 3 2 2 6" xfId="4432" xr:uid="{F03A4047-69E7-4E46-8017-DE9B368E63BA}"/>
    <cellStyle name="20% - Accent4 2 3 2 2 6 2" xfId="11944" xr:uid="{E322F163-9D4E-4253-82ED-DB0B60E33914}"/>
    <cellStyle name="20% - Accent4 2 3 2 2 6 2 2" xfId="34428" xr:uid="{A94B6BF5-60FC-4F28-B047-AB38EE1A90A3}"/>
    <cellStyle name="20% - Accent4 2 3 2 2 6 3" xfId="19439" xr:uid="{F2A90693-4F9B-48DB-805C-D252CDC54F45}"/>
    <cellStyle name="20% - Accent4 2 3 2 2 6 3 2" xfId="41923" xr:uid="{87876C7F-134C-4A29-BA10-003C46A92437}"/>
    <cellStyle name="20% - Accent4 2 3 2 2 6 4" xfId="26932" xr:uid="{44381EB2-3598-41FC-B8F1-5A19877D064F}"/>
    <cellStyle name="20% - Accent4 2 3 2 2 7" xfId="8198" xr:uid="{D63F93B3-02A5-48E8-8D69-F37511C3F4BA}"/>
    <cellStyle name="20% - Accent4 2 3 2 2 7 2" xfId="30682" xr:uid="{4DE85DF7-4594-4FE1-B263-37B6578E6AD2}"/>
    <cellStyle name="20% - Accent4 2 3 2 2 8" xfId="15693" xr:uid="{CCB01CC8-0E86-40CE-8BBF-FDD98E0F83F1}"/>
    <cellStyle name="20% - Accent4 2 3 2 2 8 2" xfId="38177" xr:uid="{3BCA6637-5635-4138-8137-ACA97408E23E}"/>
    <cellStyle name="20% - Accent4 2 3 2 2 9" xfId="23186" xr:uid="{21EC4109-BCA8-491E-BAA2-0845D28B6713}"/>
    <cellStyle name="20% - Accent4 2 3 2 3" xfId="808" xr:uid="{F43FE46B-DC9D-49FA-BD7C-E002029C9F6A}"/>
    <cellStyle name="20% - Accent4 2 3 2 3 2" xfId="1449" xr:uid="{40F0FF8A-EBD5-4EDA-A1F8-5881B8C69BD6}"/>
    <cellStyle name="20% - Accent4 2 3 2 3 2 2" xfId="2700" xr:uid="{5ED99885-5CBF-408A-A688-6423BB7E059B}"/>
    <cellStyle name="20% - Accent4 2 3 2 3 2 2 2" xfId="6463" xr:uid="{5728C5A2-ED27-4AF6-B883-A03C81AE88A3}"/>
    <cellStyle name="20% - Accent4 2 3 2 3 2 2 2 2" xfId="13975" xr:uid="{05D892AE-2C85-45B1-A8CA-968CBB10BE7E}"/>
    <cellStyle name="20% - Accent4 2 3 2 3 2 2 2 2 2" xfId="36459" xr:uid="{B47DA753-7DCC-4DB3-9D35-56E48CC4A964}"/>
    <cellStyle name="20% - Accent4 2 3 2 3 2 2 2 3" xfId="21470" xr:uid="{8AD49A47-570A-4737-BD1F-25BB6A800FCD}"/>
    <cellStyle name="20% - Accent4 2 3 2 3 2 2 2 3 2" xfId="43954" xr:uid="{B10B57F0-5065-47F5-9937-7EABDFC1057D}"/>
    <cellStyle name="20% - Accent4 2 3 2 3 2 2 2 4" xfId="28963" xr:uid="{38527557-A7D0-428F-BB43-5581BE4E96AE}"/>
    <cellStyle name="20% - Accent4 2 3 2 3 2 2 3" xfId="10229" xr:uid="{BEE7AE23-B2AF-4F5D-8B9C-1D3F092350CE}"/>
    <cellStyle name="20% - Accent4 2 3 2 3 2 2 3 2" xfId="32713" xr:uid="{D64232D9-D2E5-4B3F-96BC-70C5EB436D70}"/>
    <cellStyle name="20% - Accent4 2 3 2 3 2 2 4" xfId="17724" xr:uid="{2027F11F-E787-413B-B906-848622939C87}"/>
    <cellStyle name="20% - Accent4 2 3 2 3 2 2 4 2" xfId="40208" xr:uid="{8FC86F04-E6F4-4F3A-8047-72481E2CDFA5}"/>
    <cellStyle name="20% - Accent4 2 3 2 3 2 2 5" xfId="25217" xr:uid="{3C88F443-6DE8-4922-AC24-0343B9089B9C}"/>
    <cellStyle name="20% - Accent4 2 3 2 3 2 3" xfId="3948" xr:uid="{F738466C-0F18-4BE7-97C3-B75F04D12C50}"/>
    <cellStyle name="20% - Accent4 2 3 2 3 2 3 2" xfId="7710" xr:uid="{2D3F8C04-B63E-4841-8DC6-4A215D438704}"/>
    <cellStyle name="20% - Accent4 2 3 2 3 2 3 2 2" xfId="15222" xr:uid="{7456428C-932D-46B4-BC84-FFE2A778A71E}"/>
    <cellStyle name="20% - Accent4 2 3 2 3 2 3 2 2 2" xfId="37706" xr:uid="{B6DCC61C-EA15-4E69-A8B3-D99ABD6B2834}"/>
    <cellStyle name="20% - Accent4 2 3 2 3 2 3 2 3" xfId="22717" xr:uid="{BB151E4E-2BB1-409E-A46C-E8702FB7FDEF}"/>
    <cellStyle name="20% - Accent4 2 3 2 3 2 3 2 3 2" xfId="45201" xr:uid="{FE0AD134-0C89-45D5-BF8A-E84778A7156F}"/>
    <cellStyle name="20% - Accent4 2 3 2 3 2 3 2 4" xfId="30210" xr:uid="{5C3AA4E0-1736-4F7B-9D8E-7458B4837C80}"/>
    <cellStyle name="20% - Accent4 2 3 2 3 2 3 3" xfId="11476" xr:uid="{BF46548A-F828-4C68-B927-0B71FFB599E0}"/>
    <cellStyle name="20% - Accent4 2 3 2 3 2 3 3 2" xfId="33960" xr:uid="{17A8127F-F9DD-4562-AE70-943D19B76C60}"/>
    <cellStyle name="20% - Accent4 2 3 2 3 2 3 4" xfId="18971" xr:uid="{FA6B8FC3-5D0E-405B-ADBE-2125CA0688A9}"/>
    <cellStyle name="20% - Accent4 2 3 2 3 2 3 4 2" xfId="41455" xr:uid="{428CEAE5-DD3A-4AB9-BCA7-F96E139562D8}"/>
    <cellStyle name="20% - Accent4 2 3 2 3 2 3 5" xfId="26464" xr:uid="{BCE14A91-0AB4-41C6-9299-2475D32E04BB}"/>
    <cellStyle name="20% - Accent4 2 3 2 3 2 4" xfId="5216" xr:uid="{CA401E2E-5512-4AC7-911E-3CC213372C45}"/>
    <cellStyle name="20% - Accent4 2 3 2 3 2 4 2" xfId="12728" xr:uid="{682C5089-507E-4D4D-8D65-3C44635A0996}"/>
    <cellStyle name="20% - Accent4 2 3 2 3 2 4 2 2" xfId="35212" xr:uid="{4163C3AE-3AD8-4AF3-8D6E-8DE03173583D}"/>
    <cellStyle name="20% - Accent4 2 3 2 3 2 4 3" xfId="20223" xr:uid="{A3808AB3-ADD3-4A72-9FF7-2A1EAFDD60E2}"/>
    <cellStyle name="20% - Accent4 2 3 2 3 2 4 3 2" xfId="42707" xr:uid="{F0024881-C570-4214-AF9A-8B420B9B1D2E}"/>
    <cellStyle name="20% - Accent4 2 3 2 3 2 4 4" xfId="27716" xr:uid="{A934090C-CA02-440A-94B8-7328F6BDAB3E}"/>
    <cellStyle name="20% - Accent4 2 3 2 3 2 5" xfId="8982" xr:uid="{F89201ED-315C-49E7-B29A-DDCEAE9DEF26}"/>
    <cellStyle name="20% - Accent4 2 3 2 3 2 5 2" xfId="31466" xr:uid="{E3414CF6-42EF-4DF7-8059-1AFD158683C7}"/>
    <cellStyle name="20% - Accent4 2 3 2 3 2 6" xfId="16477" xr:uid="{6F03B5C4-1ED0-4111-8047-D0DA623B077E}"/>
    <cellStyle name="20% - Accent4 2 3 2 3 2 6 2" xfId="38961" xr:uid="{047D3223-7082-4FF6-AEC5-05E0C4736D02}"/>
    <cellStyle name="20% - Accent4 2 3 2 3 2 7" xfId="23970" xr:uid="{71229FBB-683D-473E-84D4-3B162517CCE5}"/>
    <cellStyle name="20% - Accent4 2 3 2 3 3" xfId="2072" xr:uid="{9EF610A9-940A-4A72-9732-479ED97235D0}"/>
    <cellStyle name="20% - Accent4 2 3 2 3 3 2" xfId="5839" xr:uid="{927F1FE0-62E4-4CE5-95DC-FCE327AEF01D}"/>
    <cellStyle name="20% - Accent4 2 3 2 3 3 2 2" xfId="13351" xr:uid="{6D8303AD-5202-4757-90B1-39DA6F9FA921}"/>
    <cellStyle name="20% - Accent4 2 3 2 3 3 2 2 2" xfId="35835" xr:uid="{866CFF8C-F1B5-452D-9987-04830C49D96F}"/>
    <cellStyle name="20% - Accent4 2 3 2 3 3 2 3" xfId="20846" xr:uid="{07F6EE10-B3C5-4803-BAC6-E4C0C20B61E5}"/>
    <cellStyle name="20% - Accent4 2 3 2 3 3 2 3 2" xfId="43330" xr:uid="{A2BB9101-6F09-4915-B760-D431F2B4F406}"/>
    <cellStyle name="20% - Accent4 2 3 2 3 3 2 4" xfId="28339" xr:uid="{20F98714-51AC-40CC-87BF-C338D9877961}"/>
    <cellStyle name="20% - Accent4 2 3 2 3 3 3" xfId="9605" xr:uid="{00E3262B-8611-43E6-88D6-8C327DA87C05}"/>
    <cellStyle name="20% - Accent4 2 3 2 3 3 3 2" xfId="32089" xr:uid="{055FB109-363C-41A3-B783-CEF20D7751D8}"/>
    <cellStyle name="20% - Accent4 2 3 2 3 3 4" xfId="17100" xr:uid="{82B64077-3E19-4393-8EA5-12E30E46DC3C}"/>
    <cellStyle name="20% - Accent4 2 3 2 3 3 4 2" xfId="39584" xr:uid="{D719BD67-B5EE-4416-899F-B8B4943EBEEA}"/>
    <cellStyle name="20% - Accent4 2 3 2 3 3 5" xfId="24593" xr:uid="{A1F26339-E15F-42E0-B7EE-55C48F82F056}"/>
    <cellStyle name="20% - Accent4 2 3 2 3 4" xfId="3324" xr:uid="{ADFF7B69-0D96-40B5-8943-1CE14913BE94}"/>
    <cellStyle name="20% - Accent4 2 3 2 3 4 2" xfId="7086" xr:uid="{F543F177-3034-40CB-8153-B33A9AF16C80}"/>
    <cellStyle name="20% - Accent4 2 3 2 3 4 2 2" xfId="14598" xr:uid="{6CA59696-8DAE-414C-988F-7B4312CDB13F}"/>
    <cellStyle name="20% - Accent4 2 3 2 3 4 2 2 2" xfId="37082" xr:uid="{B72D0F88-9496-4C60-92F1-2F4D5BDD07FE}"/>
    <cellStyle name="20% - Accent4 2 3 2 3 4 2 3" xfId="22093" xr:uid="{5A7A970C-19ED-4AA6-92B2-9B48DF91648A}"/>
    <cellStyle name="20% - Accent4 2 3 2 3 4 2 3 2" xfId="44577" xr:uid="{395A1D4A-3C34-41E0-B539-F8E65385876C}"/>
    <cellStyle name="20% - Accent4 2 3 2 3 4 2 4" xfId="29586" xr:uid="{0D7CEF64-B521-447C-A9B4-308C8C8DB798}"/>
    <cellStyle name="20% - Accent4 2 3 2 3 4 3" xfId="10852" xr:uid="{4C69DB9B-8014-48B6-84D5-CEF70CAA2764}"/>
    <cellStyle name="20% - Accent4 2 3 2 3 4 3 2" xfId="33336" xr:uid="{33DD5054-8CE0-4DE5-B39A-177D1D35AD88}"/>
    <cellStyle name="20% - Accent4 2 3 2 3 4 4" xfId="18347" xr:uid="{AF19678C-36F1-4998-9A65-F5B3049D7D33}"/>
    <cellStyle name="20% - Accent4 2 3 2 3 4 4 2" xfId="40831" xr:uid="{9DB43E9D-61CE-46EB-B39D-643B490413D2}"/>
    <cellStyle name="20% - Accent4 2 3 2 3 4 5" xfId="25840" xr:uid="{2343347D-5E6C-4758-96D6-8407C0278B9E}"/>
    <cellStyle name="20% - Accent4 2 3 2 3 5" xfId="4592" xr:uid="{50B2FD42-CF61-4CC1-9C4B-FF59CCE335E1}"/>
    <cellStyle name="20% - Accent4 2 3 2 3 5 2" xfId="12104" xr:uid="{3C902D2A-41CE-4B76-B756-41FD1072E15C}"/>
    <cellStyle name="20% - Accent4 2 3 2 3 5 2 2" xfId="34588" xr:uid="{D5DBC7DD-1E4C-40BB-B9D2-624181A6D966}"/>
    <cellStyle name="20% - Accent4 2 3 2 3 5 3" xfId="19599" xr:uid="{7C7A1CDC-3BBB-4C6D-ADF9-A18DE906BDBC}"/>
    <cellStyle name="20% - Accent4 2 3 2 3 5 3 2" xfId="42083" xr:uid="{6AD06769-4825-4897-855B-2B8C65617314}"/>
    <cellStyle name="20% - Accent4 2 3 2 3 5 4" xfId="27092" xr:uid="{F579FCB1-55BB-44D9-BE0E-8BB3D5D66504}"/>
    <cellStyle name="20% - Accent4 2 3 2 3 6" xfId="8358" xr:uid="{7B3F9214-D217-4723-A281-31F631E37D95}"/>
    <cellStyle name="20% - Accent4 2 3 2 3 6 2" xfId="30842" xr:uid="{F559DD7B-FEDC-4764-858A-3562CE69F741}"/>
    <cellStyle name="20% - Accent4 2 3 2 3 7" xfId="15853" xr:uid="{467C87AB-F75F-41AC-9CF4-F0B1FE98D989}"/>
    <cellStyle name="20% - Accent4 2 3 2 3 7 2" xfId="38337" xr:uid="{A25707D8-2F09-4220-B2BB-038924E06E1C}"/>
    <cellStyle name="20% - Accent4 2 3 2 3 8" xfId="23346" xr:uid="{D437600B-2BA7-433A-BAE3-F822EC932351}"/>
    <cellStyle name="20% - Accent4 2 3 2 4" xfId="1135" xr:uid="{B8862BA6-20C7-4DAB-8A7B-95399F2A8840}"/>
    <cellStyle name="20% - Accent4 2 3 2 4 2" xfId="2386" xr:uid="{E9D07942-0B33-4E52-95D2-E0928DD904E5}"/>
    <cellStyle name="20% - Accent4 2 3 2 4 2 2" xfId="6149" xr:uid="{30313B70-00AB-4EA8-A37C-9C2AE5815524}"/>
    <cellStyle name="20% - Accent4 2 3 2 4 2 2 2" xfId="13661" xr:uid="{2E245285-8192-44C2-A448-C474D2606F8C}"/>
    <cellStyle name="20% - Accent4 2 3 2 4 2 2 2 2" xfId="36145" xr:uid="{B2F9ABEB-C6E2-47A1-8AA9-6ADA4BDCE7A4}"/>
    <cellStyle name="20% - Accent4 2 3 2 4 2 2 3" xfId="21156" xr:uid="{B1F44B27-EBBA-4C79-879E-97194CD5314B}"/>
    <cellStyle name="20% - Accent4 2 3 2 4 2 2 3 2" xfId="43640" xr:uid="{C34B18A8-5694-4A01-B66E-C0787BC15C67}"/>
    <cellStyle name="20% - Accent4 2 3 2 4 2 2 4" xfId="28649" xr:uid="{0733E5F0-406F-49A2-8DC0-39F8B6D2FAC8}"/>
    <cellStyle name="20% - Accent4 2 3 2 4 2 3" xfId="9915" xr:uid="{73502D61-317D-4383-9168-3D9BB72ED677}"/>
    <cellStyle name="20% - Accent4 2 3 2 4 2 3 2" xfId="32399" xr:uid="{5937940C-89B7-45F7-950E-13778A837800}"/>
    <cellStyle name="20% - Accent4 2 3 2 4 2 4" xfId="17410" xr:uid="{DA583D59-6C24-47DD-891B-E796873DACCA}"/>
    <cellStyle name="20% - Accent4 2 3 2 4 2 4 2" xfId="39894" xr:uid="{911EFCFF-64A6-4738-937E-908C1D5FE187}"/>
    <cellStyle name="20% - Accent4 2 3 2 4 2 5" xfId="24903" xr:uid="{86522BD8-2774-493C-B632-EA90ACED88EC}"/>
    <cellStyle name="20% - Accent4 2 3 2 4 3" xfId="3634" xr:uid="{3B776B38-B1A0-4F51-9507-E1EA1C97D106}"/>
    <cellStyle name="20% - Accent4 2 3 2 4 3 2" xfId="7396" xr:uid="{549F1B80-E86E-4BE6-AD45-0084356B9E7F}"/>
    <cellStyle name="20% - Accent4 2 3 2 4 3 2 2" xfId="14908" xr:uid="{BA5B5299-628B-4FF9-8740-08301693ABF0}"/>
    <cellStyle name="20% - Accent4 2 3 2 4 3 2 2 2" xfId="37392" xr:uid="{58B1F66A-B46B-492F-8BEF-DAC66E1962E6}"/>
    <cellStyle name="20% - Accent4 2 3 2 4 3 2 3" xfId="22403" xr:uid="{D03E9326-E9C7-4F74-A54C-A1B6C29C8795}"/>
    <cellStyle name="20% - Accent4 2 3 2 4 3 2 3 2" xfId="44887" xr:uid="{9D3BD01D-027F-41D0-82B0-AD27D034EE55}"/>
    <cellStyle name="20% - Accent4 2 3 2 4 3 2 4" xfId="29896" xr:uid="{DD8122B1-5735-49AB-AD6A-705B43D1F852}"/>
    <cellStyle name="20% - Accent4 2 3 2 4 3 3" xfId="11162" xr:uid="{3396773F-C374-45B9-B592-5F4D7B478795}"/>
    <cellStyle name="20% - Accent4 2 3 2 4 3 3 2" xfId="33646" xr:uid="{719092E2-FC7C-4D04-8ED0-A9D07CFA0EBE}"/>
    <cellStyle name="20% - Accent4 2 3 2 4 3 4" xfId="18657" xr:uid="{A9643CBF-32FC-491D-9113-FD2D4DB7D96F}"/>
    <cellStyle name="20% - Accent4 2 3 2 4 3 4 2" xfId="41141" xr:uid="{455C4470-D8A4-4C85-8418-98D6C580CC50}"/>
    <cellStyle name="20% - Accent4 2 3 2 4 3 5" xfId="26150" xr:uid="{548AD423-3D02-4EA0-B413-75346AD967B8}"/>
    <cellStyle name="20% - Accent4 2 3 2 4 4" xfId="4902" xr:uid="{90775C5A-6237-4AD9-9D58-0B139D74D41D}"/>
    <cellStyle name="20% - Accent4 2 3 2 4 4 2" xfId="12414" xr:uid="{F21EDCD7-82FE-4303-BE5A-FA0B8985D8B1}"/>
    <cellStyle name="20% - Accent4 2 3 2 4 4 2 2" xfId="34898" xr:uid="{D6850CBF-622E-4F8B-B448-B73F20FFA0AE}"/>
    <cellStyle name="20% - Accent4 2 3 2 4 4 3" xfId="19909" xr:uid="{3CC92772-571E-4537-A6F2-871E23A8EAAF}"/>
    <cellStyle name="20% - Accent4 2 3 2 4 4 3 2" xfId="42393" xr:uid="{1E3AF7BE-B633-4824-B78D-7CEFF5BB46D6}"/>
    <cellStyle name="20% - Accent4 2 3 2 4 4 4" xfId="27402" xr:uid="{4832546F-FF17-47D0-9A66-75DB7C2FC3C4}"/>
    <cellStyle name="20% - Accent4 2 3 2 4 5" xfId="8668" xr:uid="{FA7C3FD5-4D62-4406-AF11-098CE16F80B9}"/>
    <cellStyle name="20% - Accent4 2 3 2 4 5 2" xfId="31152" xr:uid="{2C0F781A-2C42-4E5C-9553-E230F6819E32}"/>
    <cellStyle name="20% - Accent4 2 3 2 4 6" xfId="16163" xr:uid="{F8D83763-29A9-4E3C-9805-3A003EAD1673}"/>
    <cellStyle name="20% - Accent4 2 3 2 4 6 2" xfId="38647" xr:uid="{AD6573B7-340B-4A76-9D46-1D8F5FFEE5BA}"/>
    <cellStyle name="20% - Accent4 2 3 2 4 7" xfId="23656" xr:uid="{9388A6C0-0318-4996-90D1-2A6423E470CD}"/>
    <cellStyle name="20% - Accent4 2 3 2 5" xfId="1758" xr:uid="{733EEBEB-EE88-40C8-BEB2-44E5DD2BC4A6}"/>
    <cellStyle name="20% - Accent4 2 3 2 5 2" xfId="5525" xr:uid="{CF44C570-5240-4526-8618-79D5A790E980}"/>
    <cellStyle name="20% - Accent4 2 3 2 5 2 2" xfId="13037" xr:uid="{A4B4AD32-3178-41E2-B3D7-9F4B8FA9E05D}"/>
    <cellStyle name="20% - Accent4 2 3 2 5 2 2 2" xfId="35521" xr:uid="{21BA4742-07E8-4F43-A870-7EA690DEC51A}"/>
    <cellStyle name="20% - Accent4 2 3 2 5 2 3" xfId="20532" xr:uid="{A65FE2D6-AB57-4BB7-BA53-EE63B69F5666}"/>
    <cellStyle name="20% - Accent4 2 3 2 5 2 3 2" xfId="43016" xr:uid="{C4359C27-4A18-42AA-A324-00B4ED37A775}"/>
    <cellStyle name="20% - Accent4 2 3 2 5 2 4" xfId="28025" xr:uid="{10AF1B07-250E-4EB5-8F3B-D9805D6EA37F}"/>
    <cellStyle name="20% - Accent4 2 3 2 5 3" xfId="9291" xr:uid="{D8DD1B25-0C5D-4A1E-AA7C-F95207FFB648}"/>
    <cellStyle name="20% - Accent4 2 3 2 5 3 2" xfId="31775" xr:uid="{4AD0020F-6219-42DD-990D-52FA419A0AE5}"/>
    <cellStyle name="20% - Accent4 2 3 2 5 4" xfId="16786" xr:uid="{641398A5-D46A-462B-AB4D-4413BA8ED204}"/>
    <cellStyle name="20% - Accent4 2 3 2 5 4 2" xfId="39270" xr:uid="{7CD7BFFE-B6E4-49E8-A5D1-669D1D0872FE}"/>
    <cellStyle name="20% - Accent4 2 3 2 5 5" xfId="24279" xr:uid="{4FBAB22F-2AA3-4B7C-9AB0-2AC37DB47DEB}"/>
    <cellStyle name="20% - Accent4 2 3 2 6" xfId="3010" xr:uid="{9AD89207-9A70-4454-AED1-6568EC25CB8E}"/>
    <cellStyle name="20% - Accent4 2 3 2 6 2" xfId="6772" xr:uid="{EE592372-882E-48AB-93CD-5FD341CB78C7}"/>
    <cellStyle name="20% - Accent4 2 3 2 6 2 2" xfId="14284" xr:uid="{81A6AB2E-5171-4B77-A5D7-3F347CFA1B6A}"/>
    <cellStyle name="20% - Accent4 2 3 2 6 2 2 2" xfId="36768" xr:uid="{7408119D-4E94-4713-8955-DF1EFAEF8FC9}"/>
    <cellStyle name="20% - Accent4 2 3 2 6 2 3" xfId="21779" xr:uid="{C7CE9392-13D2-4EC3-A314-041FFEC844E0}"/>
    <cellStyle name="20% - Accent4 2 3 2 6 2 3 2" xfId="44263" xr:uid="{44D41515-14C2-4E78-815D-627B171E94DF}"/>
    <cellStyle name="20% - Accent4 2 3 2 6 2 4" xfId="29272" xr:uid="{A02FFC15-8D14-4963-8AB9-480623A36524}"/>
    <cellStyle name="20% - Accent4 2 3 2 6 3" xfId="10538" xr:uid="{44FD3F45-AC5B-4A97-A626-30C3C427B553}"/>
    <cellStyle name="20% - Accent4 2 3 2 6 3 2" xfId="33022" xr:uid="{0C574320-A84D-46B8-84A0-6F8E8CC7DA52}"/>
    <cellStyle name="20% - Accent4 2 3 2 6 4" xfId="18033" xr:uid="{128C10C1-3C13-4FB2-A383-64B2983FFD97}"/>
    <cellStyle name="20% - Accent4 2 3 2 6 4 2" xfId="40517" xr:uid="{57134110-50FF-444F-9377-BE3C0E91D3C7}"/>
    <cellStyle name="20% - Accent4 2 3 2 6 5" xfId="25526" xr:uid="{9640D47E-3F2D-4F34-B952-32D73280957E}"/>
    <cellStyle name="20% - Accent4 2 3 2 7" xfId="4278" xr:uid="{82758F28-A39A-4DBA-9AC1-2DD28F785BE3}"/>
    <cellStyle name="20% - Accent4 2 3 2 7 2" xfId="11790" xr:uid="{DBFFF4D4-6A7B-4125-A6DD-40B98AE31DB2}"/>
    <cellStyle name="20% - Accent4 2 3 2 7 2 2" xfId="34274" xr:uid="{93AEA7E0-7803-4239-978A-FDBDE1AD2751}"/>
    <cellStyle name="20% - Accent4 2 3 2 7 3" xfId="19285" xr:uid="{16D31DE4-0C0A-4F40-B277-6F6DCA5E12D6}"/>
    <cellStyle name="20% - Accent4 2 3 2 7 3 2" xfId="41769" xr:uid="{1950BA94-576F-470C-A8FC-BA1B2B5C35D4}"/>
    <cellStyle name="20% - Accent4 2 3 2 7 4" xfId="26778" xr:uid="{6100BA43-1D74-4898-B08A-C6AA4C086D19}"/>
    <cellStyle name="20% - Accent4 2 3 2 8" xfId="8044" xr:uid="{4EC8760A-22E8-4946-BD9A-30A15E6D9256}"/>
    <cellStyle name="20% - Accent4 2 3 2 8 2" xfId="30528" xr:uid="{F5FAF7D8-4B65-490D-B811-2F2E993F300B}"/>
    <cellStyle name="20% - Accent4 2 3 2 9" xfId="15539" xr:uid="{25462DD1-59F7-415F-9849-F8E2CC021A25}"/>
    <cellStyle name="20% - Accent4 2 3 2 9 2" xfId="38023" xr:uid="{13C585F4-7459-4E7B-B2A2-B8F23560A750}"/>
    <cellStyle name="20% - Accent4 2 3 3" xfId="540" xr:uid="{01278A93-89A5-4CD2-A10B-997B7269E9CE}"/>
    <cellStyle name="20% - Accent4 2 3 3 2" xfId="885" xr:uid="{D5DA45CE-BAEE-4ADD-9586-CF674DBEE045}"/>
    <cellStyle name="20% - Accent4 2 3 3 2 2" xfId="1525" xr:uid="{2C4F04C2-43AD-4DEF-8B9B-5B953D94DC2C}"/>
    <cellStyle name="20% - Accent4 2 3 3 2 2 2" xfId="2776" xr:uid="{74303794-5DD4-41AA-8BED-829CADDC9BAB}"/>
    <cellStyle name="20% - Accent4 2 3 3 2 2 2 2" xfId="6539" xr:uid="{40DBD49C-29D0-44E4-8CE0-7CA1904E88A5}"/>
    <cellStyle name="20% - Accent4 2 3 3 2 2 2 2 2" xfId="14051" xr:uid="{7D8DE8C2-7D1D-495E-A380-6BEF7368E713}"/>
    <cellStyle name="20% - Accent4 2 3 3 2 2 2 2 2 2" xfId="36535" xr:uid="{E8188B0B-0A52-478F-B192-83A63399549B}"/>
    <cellStyle name="20% - Accent4 2 3 3 2 2 2 2 3" xfId="21546" xr:uid="{613B76E6-29DC-4470-9529-A1BD15A3A7F2}"/>
    <cellStyle name="20% - Accent4 2 3 3 2 2 2 2 3 2" xfId="44030" xr:uid="{060DC6C9-D18E-45DE-9E07-D99D7918C5CC}"/>
    <cellStyle name="20% - Accent4 2 3 3 2 2 2 2 4" xfId="29039" xr:uid="{1C275792-9C24-46BA-BE8E-D9FDDCB5B928}"/>
    <cellStyle name="20% - Accent4 2 3 3 2 2 2 3" xfId="10305" xr:uid="{78D3DAE4-5C9D-4788-8EF4-234016FC0788}"/>
    <cellStyle name="20% - Accent4 2 3 3 2 2 2 3 2" xfId="32789" xr:uid="{B36E0310-74A3-441D-9682-569D5C028D83}"/>
    <cellStyle name="20% - Accent4 2 3 3 2 2 2 4" xfId="17800" xr:uid="{D4BEA804-CA19-45AE-8A25-09923B7D2077}"/>
    <cellStyle name="20% - Accent4 2 3 3 2 2 2 4 2" xfId="40284" xr:uid="{6A065959-34AA-4956-BF3C-5D69912B7F42}"/>
    <cellStyle name="20% - Accent4 2 3 3 2 2 2 5" xfId="25293" xr:uid="{D5355EB8-7018-4D88-B27F-D067A839234A}"/>
    <cellStyle name="20% - Accent4 2 3 3 2 2 3" xfId="4024" xr:uid="{AE062EEF-031F-44EF-8203-AC32B3353693}"/>
    <cellStyle name="20% - Accent4 2 3 3 2 2 3 2" xfId="7786" xr:uid="{1878E46E-825A-4D11-82C9-3CF6D7DFA66C}"/>
    <cellStyle name="20% - Accent4 2 3 3 2 2 3 2 2" xfId="15298" xr:uid="{9FD105B0-7B67-41AF-97B9-143AE99F8C93}"/>
    <cellStyle name="20% - Accent4 2 3 3 2 2 3 2 2 2" xfId="37782" xr:uid="{AD9B7E7C-D960-43CE-B762-E0D4A428F715}"/>
    <cellStyle name="20% - Accent4 2 3 3 2 2 3 2 3" xfId="22793" xr:uid="{25717EBC-EFD5-4AD7-983C-23EE40FC7D93}"/>
    <cellStyle name="20% - Accent4 2 3 3 2 2 3 2 3 2" xfId="45277" xr:uid="{C4A96739-336F-41F1-BC54-0B782881C7F2}"/>
    <cellStyle name="20% - Accent4 2 3 3 2 2 3 2 4" xfId="30286" xr:uid="{330803BB-D92E-4E88-B76D-FFFD8370A1FD}"/>
    <cellStyle name="20% - Accent4 2 3 3 2 2 3 3" xfId="11552" xr:uid="{DE2CDD93-A209-4F7A-839F-F58F68AD8628}"/>
    <cellStyle name="20% - Accent4 2 3 3 2 2 3 3 2" xfId="34036" xr:uid="{E3A3A6F0-5B15-49E8-8D1D-9A9B1750EC01}"/>
    <cellStyle name="20% - Accent4 2 3 3 2 2 3 4" xfId="19047" xr:uid="{A7B67F44-20F8-4444-8BCD-3BF507EF8C22}"/>
    <cellStyle name="20% - Accent4 2 3 3 2 2 3 4 2" xfId="41531" xr:uid="{5C3F3718-C3C7-4CAB-AB8B-C6029317CD9B}"/>
    <cellStyle name="20% - Accent4 2 3 3 2 2 3 5" xfId="26540" xr:uid="{EA4D0160-0039-41F5-869A-13BCD527AABD}"/>
    <cellStyle name="20% - Accent4 2 3 3 2 2 4" xfId="5292" xr:uid="{6DEE1720-D6C4-4071-A6B3-8ADFF8FB57FB}"/>
    <cellStyle name="20% - Accent4 2 3 3 2 2 4 2" xfId="12804" xr:uid="{743E1F79-E94D-412F-82FB-3620628A7F3D}"/>
    <cellStyle name="20% - Accent4 2 3 3 2 2 4 2 2" xfId="35288" xr:uid="{87FBB795-F973-47DA-BB57-F9CD1A3C7A10}"/>
    <cellStyle name="20% - Accent4 2 3 3 2 2 4 3" xfId="20299" xr:uid="{DBB8CFB9-2E31-498A-8914-B35D68AD9FDD}"/>
    <cellStyle name="20% - Accent4 2 3 3 2 2 4 3 2" xfId="42783" xr:uid="{F84A6DE1-42D9-4D4D-8B16-0ACDAC7429A8}"/>
    <cellStyle name="20% - Accent4 2 3 3 2 2 4 4" xfId="27792" xr:uid="{72923BBC-C574-40DC-8A25-37074B6316FA}"/>
    <cellStyle name="20% - Accent4 2 3 3 2 2 5" xfId="9058" xr:uid="{BCE96FB3-B408-4416-BDE8-7B6C1DC2D6A9}"/>
    <cellStyle name="20% - Accent4 2 3 3 2 2 5 2" xfId="31542" xr:uid="{45AAF17C-05FD-4710-8AB9-C22F3FB45216}"/>
    <cellStyle name="20% - Accent4 2 3 3 2 2 6" xfId="16553" xr:uid="{73574CD5-15CC-401B-A55D-A51A5AD5F2C5}"/>
    <cellStyle name="20% - Accent4 2 3 3 2 2 6 2" xfId="39037" xr:uid="{A0E5F7F0-204F-4A13-8B7D-D1A3228BE239}"/>
    <cellStyle name="20% - Accent4 2 3 3 2 2 7" xfId="24046" xr:uid="{ACA0B717-A4B4-4559-B0AD-562D59D94AD1}"/>
    <cellStyle name="20% - Accent4 2 3 3 2 3" xfId="2148" xr:uid="{F673FD7C-BC54-471C-838E-F0D8AF902E58}"/>
    <cellStyle name="20% - Accent4 2 3 3 2 3 2" xfId="5915" xr:uid="{0CA6E0C5-5DF1-435F-BEB3-29A5E5AC7306}"/>
    <cellStyle name="20% - Accent4 2 3 3 2 3 2 2" xfId="13427" xr:uid="{4E2D2B79-0F55-452B-85E4-1C76E28E8862}"/>
    <cellStyle name="20% - Accent4 2 3 3 2 3 2 2 2" xfId="35911" xr:uid="{AF65EB44-1A86-49EB-8FC0-3E1D7C8D86D6}"/>
    <cellStyle name="20% - Accent4 2 3 3 2 3 2 3" xfId="20922" xr:uid="{D6231CD8-0B89-4485-BE65-CEF147B517A9}"/>
    <cellStyle name="20% - Accent4 2 3 3 2 3 2 3 2" xfId="43406" xr:uid="{6DA72A27-DAD4-43EA-A1FD-EC88939EDCC1}"/>
    <cellStyle name="20% - Accent4 2 3 3 2 3 2 4" xfId="28415" xr:uid="{48F1BBF7-C23F-4D14-94AE-CDC8BC4E0999}"/>
    <cellStyle name="20% - Accent4 2 3 3 2 3 3" xfId="9681" xr:uid="{435168E7-3CC0-461D-B849-4D1503E9FD07}"/>
    <cellStyle name="20% - Accent4 2 3 3 2 3 3 2" xfId="32165" xr:uid="{21F6FF2D-8990-4BCC-A29B-C6CB0F89DB5D}"/>
    <cellStyle name="20% - Accent4 2 3 3 2 3 4" xfId="17176" xr:uid="{FAE0828D-3BDE-4441-AA02-F6983E795B24}"/>
    <cellStyle name="20% - Accent4 2 3 3 2 3 4 2" xfId="39660" xr:uid="{9F170BA7-CB8A-4B33-BDAF-0FF26DCB3F44}"/>
    <cellStyle name="20% - Accent4 2 3 3 2 3 5" xfId="24669" xr:uid="{44E61325-F5C5-4C98-AA62-21D1C111B89D}"/>
    <cellStyle name="20% - Accent4 2 3 3 2 4" xfId="3400" xr:uid="{3738FE84-0092-4A99-A22D-AE77A4FFD7FD}"/>
    <cellStyle name="20% - Accent4 2 3 3 2 4 2" xfId="7162" xr:uid="{CC1DED69-6FE4-45F4-9150-45FE66914CEF}"/>
    <cellStyle name="20% - Accent4 2 3 3 2 4 2 2" xfId="14674" xr:uid="{8D61CE28-0010-4E23-8AFE-F3F112E9C684}"/>
    <cellStyle name="20% - Accent4 2 3 3 2 4 2 2 2" xfId="37158" xr:uid="{382D1D00-3F01-479B-ABB0-9BCD763ACB6F}"/>
    <cellStyle name="20% - Accent4 2 3 3 2 4 2 3" xfId="22169" xr:uid="{A083AE89-09B0-4AEC-BEBD-4A2F290D023F}"/>
    <cellStyle name="20% - Accent4 2 3 3 2 4 2 3 2" xfId="44653" xr:uid="{156EEB88-3A18-4AC1-8C2F-B3809C88809B}"/>
    <cellStyle name="20% - Accent4 2 3 3 2 4 2 4" xfId="29662" xr:uid="{521E6204-97FA-4416-B4B4-38C9B41B0082}"/>
    <cellStyle name="20% - Accent4 2 3 3 2 4 3" xfId="10928" xr:uid="{D1212AD6-19CB-4907-967E-ED9C32D7A88F}"/>
    <cellStyle name="20% - Accent4 2 3 3 2 4 3 2" xfId="33412" xr:uid="{3D4297DD-473C-496F-B2D3-A8A0293C1392}"/>
    <cellStyle name="20% - Accent4 2 3 3 2 4 4" xfId="18423" xr:uid="{187AF51D-43D8-4403-85E2-53A1D0AEB877}"/>
    <cellStyle name="20% - Accent4 2 3 3 2 4 4 2" xfId="40907" xr:uid="{FF9868B4-5BB8-473E-944B-77801748E46D}"/>
    <cellStyle name="20% - Accent4 2 3 3 2 4 5" xfId="25916" xr:uid="{A4703E5C-45EC-4CB5-A698-D964D59DFDE8}"/>
    <cellStyle name="20% - Accent4 2 3 3 2 5" xfId="4668" xr:uid="{DA20A6FA-517E-4D29-848B-305C2A3687ED}"/>
    <cellStyle name="20% - Accent4 2 3 3 2 5 2" xfId="12180" xr:uid="{8A4EE767-7886-443D-8543-FAA6D9968D58}"/>
    <cellStyle name="20% - Accent4 2 3 3 2 5 2 2" xfId="34664" xr:uid="{F9CF7742-EF74-4477-AFC2-0BE969C6063B}"/>
    <cellStyle name="20% - Accent4 2 3 3 2 5 3" xfId="19675" xr:uid="{59154C9F-4D50-49A1-A2F0-42D57E04941A}"/>
    <cellStyle name="20% - Accent4 2 3 3 2 5 3 2" xfId="42159" xr:uid="{7DA369B2-66E3-4CB6-8697-5634889B3F3F}"/>
    <cellStyle name="20% - Accent4 2 3 3 2 5 4" xfId="27168" xr:uid="{7AEE6096-41DA-4373-A35D-1A0A7F03DF97}"/>
    <cellStyle name="20% - Accent4 2 3 3 2 6" xfId="8434" xr:uid="{7DD418D7-59A4-4B69-AAF4-35C54B992991}"/>
    <cellStyle name="20% - Accent4 2 3 3 2 6 2" xfId="30918" xr:uid="{201DD400-0873-4C76-A4D2-A11CEC560DAB}"/>
    <cellStyle name="20% - Accent4 2 3 3 2 7" xfId="15929" xr:uid="{3F982649-7DCD-4DDC-901B-51C89DA2F4AA}"/>
    <cellStyle name="20% - Accent4 2 3 3 2 7 2" xfId="38413" xr:uid="{85223D59-48E0-4F05-B257-5081AFB71D97}"/>
    <cellStyle name="20% - Accent4 2 3 3 2 8" xfId="23422" xr:uid="{8EAE196A-85E4-40AC-AF9D-3DA781E99CEA}"/>
    <cellStyle name="20% - Accent4 2 3 3 3" xfId="1211" xr:uid="{22BF692D-0231-40E3-822F-00A851480545}"/>
    <cellStyle name="20% - Accent4 2 3 3 3 2" xfId="2462" xr:uid="{9640CB4D-0D99-4948-84A6-AFEB6F9D4AC6}"/>
    <cellStyle name="20% - Accent4 2 3 3 3 2 2" xfId="6225" xr:uid="{DDCEB019-6A95-4A68-B3E6-A2C7CF233B4A}"/>
    <cellStyle name="20% - Accent4 2 3 3 3 2 2 2" xfId="13737" xr:uid="{5B0362E7-3753-4D8D-B24E-F42570E1B830}"/>
    <cellStyle name="20% - Accent4 2 3 3 3 2 2 2 2" xfId="36221" xr:uid="{ACF03618-F18B-460B-B88E-BEBCC071087B}"/>
    <cellStyle name="20% - Accent4 2 3 3 3 2 2 3" xfId="21232" xr:uid="{E6BC08CD-D84A-41EE-9185-0631C2A6E005}"/>
    <cellStyle name="20% - Accent4 2 3 3 3 2 2 3 2" xfId="43716" xr:uid="{16ACF9DC-DF1B-4A8F-AECE-3D1A6901AD52}"/>
    <cellStyle name="20% - Accent4 2 3 3 3 2 2 4" xfId="28725" xr:uid="{9E61E2B6-B001-4137-8E70-41D5D35C9D82}"/>
    <cellStyle name="20% - Accent4 2 3 3 3 2 3" xfId="9991" xr:uid="{7FA21BBC-6824-41FF-8CBE-0A210583EE62}"/>
    <cellStyle name="20% - Accent4 2 3 3 3 2 3 2" xfId="32475" xr:uid="{7C2FDCCE-3CB6-402F-ADF5-7F1012D28F16}"/>
    <cellStyle name="20% - Accent4 2 3 3 3 2 4" xfId="17486" xr:uid="{21F100C3-3EF3-4BE4-873C-2F2F042C03A9}"/>
    <cellStyle name="20% - Accent4 2 3 3 3 2 4 2" xfId="39970" xr:uid="{78CF6A09-383E-4065-8A2C-494AE4F1A32C}"/>
    <cellStyle name="20% - Accent4 2 3 3 3 2 5" xfId="24979" xr:uid="{94E5BA63-15F2-4BA5-B0CB-79FFCCD8FB55}"/>
    <cellStyle name="20% - Accent4 2 3 3 3 3" xfId="3710" xr:uid="{6ECD4835-B95D-4527-B0F6-9EBF23F94EEB}"/>
    <cellStyle name="20% - Accent4 2 3 3 3 3 2" xfId="7472" xr:uid="{C45F8C54-2526-4AE6-8FD1-BAD5E7D59AC6}"/>
    <cellStyle name="20% - Accent4 2 3 3 3 3 2 2" xfId="14984" xr:uid="{08273370-C0AE-4354-B79F-F47BA662D8E9}"/>
    <cellStyle name="20% - Accent4 2 3 3 3 3 2 2 2" xfId="37468" xr:uid="{75CA48B3-9F9C-41AE-97B7-61D5006C3392}"/>
    <cellStyle name="20% - Accent4 2 3 3 3 3 2 3" xfId="22479" xr:uid="{A9A1434C-A9E9-4AFD-B107-98E98D46AFFD}"/>
    <cellStyle name="20% - Accent4 2 3 3 3 3 2 3 2" xfId="44963" xr:uid="{B2C65226-EA9B-4099-B585-8A02D42C3880}"/>
    <cellStyle name="20% - Accent4 2 3 3 3 3 2 4" xfId="29972" xr:uid="{078FEC42-945C-412A-AAAD-89CB48E8EC4A}"/>
    <cellStyle name="20% - Accent4 2 3 3 3 3 3" xfId="11238" xr:uid="{8E665803-C420-494F-A0E9-51F4A7129F15}"/>
    <cellStyle name="20% - Accent4 2 3 3 3 3 3 2" xfId="33722" xr:uid="{3DAEEF72-B693-4AE1-86A6-3AA9A0A6A486}"/>
    <cellStyle name="20% - Accent4 2 3 3 3 3 4" xfId="18733" xr:uid="{F96D428B-8297-4695-8FB1-8B7222A9D7A3}"/>
    <cellStyle name="20% - Accent4 2 3 3 3 3 4 2" xfId="41217" xr:uid="{8BA85F80-BA2B-4220-A04E-9BBB97784A62}"/>
    <cellStyle name="20% - Accent4 2 3 3 3 3 5" xfId="26226" xr:uid="{BB3B8F5C-A407-4D0E-91D3-126937BD0D81}"/>
    <cellStyle name="20% - Accent4 2 3 3 3 4" xfId="4978" xr:uid="{296B15DF-C009-415D-927D-30598BEEA834}"/>
    <cellStyle name="20% - Accent4 2 3 3 3 4 2" xfId="12490" xr:uid="{F463580F-74E2-459C-8AE2-B0D814DBD1C0}"/>
    <cellStyle name="20% - Accent4 2 3 3 3 4 2 2" xfId="34974" xr:uid="{F0A5C535-C0A4-432B-A602-EE7D53E16422}"/>
    <cellStyle name="20% - Accent4 2 3 3 3 4 3" xfId="19985" xr:uid="{AE1E7CCA-5DF2-44DA-8B96-3E466E36A0CF}"/>
    <cellStyle name="20% - Accent4 2 3 3 3 4 3 2" xfId="42469" xr:uid="{AEE19FA1-783D-4F81-AF50-17953B23E72C}"/>
    <cellStyle name="20% - Accent4 2 3 3 3 4 4" xfId="27478" xr:uid="{EF0DE369-0BE6-4A60-A493-B2B7AD4AE58A}"/>
    <cellStyle name="20% - Accent4 2 3 3 3 5" xfId="8744" xr:uid="{11308563-3054-4130-AA1A-8182C588D354}"/>
    <cellStyle name="20% - Accent4 2 3 3 3 5 2" xfId="31228" xr:uid="{67681B0B-228D-43E5-893F-C452BF4B2A8B}"/>
    <cellStyle name="20% - Accent4 2 3 3 3 6" xfId="16239" xr:uid="{6EEBCAA4-2892-4067-BA53-82CE12EC2300}"/>
    <cellStyle name="20% - Accent4 2 3 3 3 6 2" xfId="38723" xr:uid="{3B439069-8BBA-4DD4-9796-F3AC35CAB14F}"/>
    <cellStyle name="20% - Accent4 2 3 3 3 7" xfId="23732" xr:uid="{12DC3A18-397F-464C-A98E-B4E69A94DDC8}"/>
    <cellStyle name="20% - Accent4 2 3 3 4" xfId="1834" xr:uid="{C28575AD-4D64-455C-A336-0CED8C0C5271}"/>
    <cellStyle name="20% - Accent4 2 3 3 4 2" xfId="5601" xr:uid="{14848442-DEC5-4081-9A8E-3A6587607882}"/>
    <cellStyle name="20% - Accent4 2 3 3 4 2 2" xfId="13113" xr:uid="{BCC59D25-75CF-4D9A-B5F4-CB0D4051F3C9}"/>
    <cellStyle name="20% - Accent4 2 3 3 4 2 2 2" xfId="35597" xr:uid="{18A7B631-8DAE-4802-B1D7-157FE1B8FABC}"/>
    <cellStyle name="20% - Accent4 2 3 3 4 2 3" xfId="20608" xr:uid="{D4ABCADC-8072-4E57-A137-CDC840C863EB}"/>
    <cellStyle name="20% - Accent4 2 3 3 4 2 3 2" xfId="43092" xr:uid="{2CA693B7-3F32-4C7A-9135-C87F87415303}"/>
    <cellStyle name="20% - Accent4 2 3 3 4 2 4" xfId="28101" xr:uid="{9F6A390C-71A9-42D6-92E1-6C22F3712B83}"/>
    <cellStyle name="20% - Accent4 2 3 3 4 3" xfId="9367" xr:uid="{8EC9D6B9-B778-4953-B032-B7EA93ABE823}"/>
    <cellStyle name="20% - Accent4 2 3 3 4 3 2" xfId="31851" xr:uid="{BB67CAC1-A968-4F87-A2D6-739234E4268F}"/>
    <cellStyle name="20% - Accent4 2 3 3 4 4" xfId="16862" xr:uid="{D339B319-C85B-46B9-9E0F-1261DFC4B136}"/>
    <cellStyle name="20% - Accent4 2 3 3 4 4 2" xfId="39346" xr:uid="{8AA3B13E-9F2A-41E4-BFED-9949B7BDFC26}"/>
    <cellStyle name="20% - Accent4 2 3 3 4 5" xfId="24355" xr:uid="{12DBA68D-7EEC-4859-8454-BE2FB2537E2A}"/>
    <cellStyle name="20% - Accent4 2 3 3 5" xfId="3086" xr:uid="{92C1E513-EC74-49EB-B0C1-56BD61C31CD5}"/>
    <cellStyle name="20% - Accent4 2 3 3 5 2" xfId="6848" xr:uid="{424A98F0-B562-4D78-8767-51A352959C9E}"/>
    <cellStyle name="20% - Accent4 2 3 3 5 2 2" xfId="14360" xr:uid="{050D1774-3EBF-4DBE-B631-15C74F6664FF}"/>
    <cellStyle name="20% - Accent4 2 3 3 5 2 2 2" xfId="36844" xr:uid="{DC72E869-7777-441D-A231-075A6F05EB0B}"/>
    <cellStyle name="20% - Accent4 2 3 3 5 2 3" xfId="21855" xr:uid="{422D4CE1-EA34-472A-B569-C3BC5E5800F3}"/>
    <cellStyle name="20% - Accent4 2 3 3 5 2 3 2" xfId="44339" xr:uid="{D6B33AC9-EF33-4211-BBE9-4D899403E763}"/>
    <cellStyle name="20% - Accent4 2 3 3 5 2 4" xfId="29348" xr:uid="{0152ABA0-9AE2-4151-B5E9-698B07C9FE06}"/>
    <cellStyle name="20% - Accent4 2 3 3 5 3" xfId="10614" xr:uid="{70FF871F-AAA9-4E72-935D-4F4A016DE575}"/>
    <cellStyle name="20% - Accent4 2 3 3 5 3 2" xfId="33098" xr:uid="{F8BE1F2B-D896-426E-96F3-6E83F14D041C}"/>
    <cellStyle name="20% - Accent4 2 3 3 5 4" xfId="18109" xr:uid="{D32CC01E-C64F-47FB-88A7-D1AC3844B069}"/>
    <cellStyle name="20% - Accent4 2 3 3 5 4 2" xfId="40593" xr:uid="{45208944-9AF1-411A-BA1F-FD9812B536B7}"/>
    <cellStyle name="20% - Accent4 2 3 3 5 5" xfId="25602" xr:uid="{B087A999-8D5E-423A-AABE-F9D204690982}"/>
    <cellStyle name="20% - Accent4 2 3 3 6" xfId="4354" xr:uid="{DBCCA9B4-A4B3-4E99-A768-40C8A4D20134}"/>
    <cellStyle name="20% - Accent4 2 3 3 6 2" xfId="11866" xr:uid="{9B444BD3-C971-4F1F-A3ED-6C72DEBE3A57}"/>
    <cellStyle name="20% - Accent4 2 3 3 6 2 2" xfId="34350" xr:uid="{24B22BD9-693A-4089-986E-65A6AA7F5D7B}"/>
    <cellStyle name="20% - Accent4 2 3 3 6 3" xfId="19361" xr:uid="{DFB2B3F9-005A-4F5E-AF1C-6CED8DBEB9E3}"/>
    <cellStyle name="20% - Accent4 2 3 3 6 3 2" xfId="41845" xr:uid="{B7BCF81D-29AF-4AB0-988F-476C4B8C463E}"/>
    <cellStyle name="20% - Accent4 2 3 3 6 4" xfId="26854" xr:uid="{9B1E546A-F34F-4496-83EF-3B36CF5BEFF8}"/>
    <cellStyle name="20% - Accent4 2 3 3 7" xfId="8120" xr:uid="{C747EAD7-BE38-4ADE-868B-6CEED11EBBA8}"/>
    <cellStyle name="20% - Accent4 2 3 3 7 2" xfId="30604" xr:uid="{9B675AD0-A269-4696-B9BD-0C126677A402}"/>
    <cellStyle name="20% - Accent4 2 3 3 8" xfId="15615" xr:uid="{7C3A4CE9-59C9-44C5-A8D9-DC9FF7DF33F0}"/>
    <cellStyle name="20% - Accent4 2 3 3 8 2" xfId="38099" xr:uid="{6A1D6608-5237-48B5-A669-45F8B1165E0E}"/>
    <cellStyle name="20% - Accent4 2 3 3 9" xfId="23108" xr:uid="{BE32B383-773D-4707-9346-1E48F5427445}"/>
    <cellStyle name="20% - Accent4 2 3 4" xfId="726" xr:uid="{AC179827-32B8-47CD-B6A5-18C1AFD41742}"/>
    <cellStyle name="20% - Accent4 2 3 4 2" xfId="1370" xr:uid="{1A724FA2-40D0-4B56-AA90-D2B2959C661C}"/>
    <cellStyle name="20% - Accent4 2 3 4 2 2" xfId="2621" xr:uid="{687E1BF3-0012-4782-B04D-3785753DD487}"/>
    <cellStyle name="20% - Accent4 2 3 4 2 2 2" xfId="6384" xr:uid="{5B9DB7A9-D57F-4C59-90C4-1BCC4AC9406F}"/>
    <cellStyle name="20% - Accent4 2 3 4 2 2 2 2" xfId="13896" xr:uid="{392D74CD-2E01-49F0-A884-13E6E1761A48}"/>
    <cellStyle name="20% - Accent4 2 3 4 2 2 2 2 2" xfId="36380" xr:uid="{267BD5ED-3B21-4988-B6EC-3F55BFD67D86}"/>
    <cellStyle name="20% - Accent4 2 3 4 2 2 2 3" xfId="21391" xr:uid="{4BEEC630-58AE-497D-8302-E2866BDF2F84}"/>
    <cellStyle name="20% - Accent4 2 3 4 2 2 2 3 2" xfId="43875" xr:uid="{9A644616-73CB-446D-81D1-2301293BC5E5}"/>
    <cellStyle name="20% - Accent4 2 3 4 2 2 2 4" xfId="28884" xr:uid="{C91D10B2-C19C-45F1-AB7E-745FA6A56DDC}"/>
    <cellStyle name="20% - Accent4 2 3 4 2 2 3" xfId="10150" xr:uid="{DCE3C688-4EC5-43F9-8190-FB81BC60F648}"/>
    <cellStyle name="20% - Accent4 2 3 4 2 2 3 2" xfId="32634" xr:uid="{3F70F613-281B-4110-9274-F6CF87F7E6C7}"/>
    <cellStyle name="20% - Accent4 2 3 4 2 2 4" xfId="17645" xr:uid="{51F54E44-3E9F-4B1B-8573-CEE96B63A739}"/>
    <cellStyle name="20% - Accent4 2 3 4 2 2 4 2" xfId="40129" xr:uid="{1B9B30BE-4687-4218-8230-722F4E281F3F}"/>
    <cellStyle name="20% - Accent4 2 3 4 2 2 5" xfId="25138" xr:uid="{F722CD06-8E76-4EA2-9AA9-E3968288CCD9}"/>
    <cellStyle name="20% - Accent4 2 3 4 2 3" xfId="3869" xr:uid="{2DF3C968-A5C7-48DF-9BBF-1AF36F33DE4B}"/>
    <cellStyle name="20% - Accent4 2 3 4 2 3 2" xfId="7631" xr:uid="{EB5A4FF0-576C-447E-B0D9-EB50D90CAF4F}"/>
    <cellStyle name="20% - Accent4 2 3 4 2 3 2 2" xfId="15143" xr:uid="{A79393A6-E29D-47F4-895F-1463E8EADA0C}"/>
    <cellStyle name="20% - Accent4 2 3 4 2 3 2 2 2" xfId="37627" xr:uid="{55C4ECE5-C678-4401-972E-28E60C98EA74}"/>
    <cellStyle name="20% - Accent4 2 3 4 2 3 2 3" xfId="22638" xr:uid="{65321403-9F30-4EFC-B10B-99F7C08A262C}"/>
    <cellStyle name="20% - Accent4 2 3 4 2 3 2 3 2" xfId="45122" xr:uid="{5B4EBB41-9580-4ECA-A91E-086E70EB3B3B}"/>
    <cellStyle name="20% - Accent4 2 3 4 2 3 2 4" xfId="30131" xr:uid="{F8A02241-ADB0-4054-A2A4-255FB4E1C0BA}"/>
    <cellStyle name="20% - Accent4 2 3 4 2 3 3" xfId="11397" xr:uid="{A99B5452-AC43-4F09-9C49-CFA8F54436A5}"/>
    <cellStyle name="20% - Accent4 2 3 4 2 3 3 2" xfId="33881" xr:uid="{B741F135-D5C3-476A-9BB1-EE16A9D7CA84}"/>
    <cellStyle name="20% - Accent4 2 3 4 2 3 4" xfId="18892" xr:uid="{D2F49A6A-EF46-4508-83F6-2C9D83C621F0}"/>
    <cellStyle name="20% - Accent4 2 3 4 2 3 4 2" xfId="41376" xr:uid="{28410A83-C3AB-4528-9335-5DA90DDE90BE}"/>
    <cellStyle name="20% - Accent4 2 3 4 2 3 5" xfId="26385" xr:uid="{006DC9EB-AC40-4D6D-81EC-BFAD43997A7F}"/>
    <cellStyle name="20% - Accent4 2 3 4 2 4" xfId="5137" xr:uid="{D4AC1EFA-1FAF-4D4D-BDA2-28C714804B14}"/>
    <cellStyle name="20% - Accent4 2 3 4 2 4 2" xfId="12649" xr:uid="{551BC437-8146-49A0-9011-B30710098E57}"/>
    <cellStyle name="20% - Accent4 2 3 4 2 4 2 2" xfId="35133" xr:uid="{DD638C3E-171F-4E70-8B9A-CFD2EC5BAD4B}"/>
    <cellStyle name="20% - Accent4 2 3 4 2 4 3" xfId="20144" xr:uid="{81C773F6-3197-4356-BA67-F33664CE6F6A}"/>
    <cellStyle name="20% - Accent4 2 3 4 2 4 3 2" xfId="42628" xr:uid="{ACDEC34A-68A0-41BC-B16A-01803EE61003}"/>
    <cellStyle name="20% - Accent4 2 3 4 2 4 4" xfId="27637" xr:uid="{EA5B2FAE-8728-4F67-903C-F6A38AE7703D}"/>
    <cellStyle name="20% - Accent4 2 3 4 2 5" xfId="8903" xr:uid="{DBD6DB9A-2089-4445-BB67-FEAA7022D986}"/>
    <cellStyle name="20% - Accent4 2 3 4 2 5 2" xfId="31387" xr:uid="{9C413338-8D3E-4C94-9382-3ACF44A23FEE}"/>
    <cellStyle name="20% - Accent4 2 3 4 2 6" xfId="16398" xr:uid="{2AABD67C-8D62-4433-9061-DD7A9F0FD3CC}"/>
    <cellStyle name="20% - Accent4 2 3 4 2 6 2" xfId="38882" xr:uid="{1EC734F8-29C2-42EB-87A4-D59CBE2C3D6D}"/>
    <cellStyle name="20% - Accent4 2 3 4 2 7" xfId="23891" xr:uid="{66319461-AC7A-4484-B73C-1DB319916449}"/>
    <cellStyle name="20% - Accent4 2 3 4 3" xfId="1993" xr:uid="{5D13AA08-7C06-4FEB-A526-C761D6AB1ABC}"/>
    <cellStyle name="20% - Accent4 2 3 4 3 2" xfId="5760" xr:uid="{3B92A34C-4C6B-4294-9BAA-58FEB835F4C1}"/>
    <cellStyle name="20% - Accent4 2 3 4 3 2 2" xfId="13272" xr:uid="{9DE26C46-4BC8-476B-9417-CFF3C04C8292}"/>
    <cellStyle name="20% - Accent4 2 3 4 3 2 2 2" xfId="35756" xr:uid="{BF015A3A-F0F2-4578-BD5E-CD4A4436D25E}"/>
    <cellStyle name="20% - Accent4 2 3 4 3 2 3" xfId="20767" xr:uid="{AD17E96D-B83E-41B2-BB6E-06F98BE624F1}"/>
    <cellStyle name="20% - Accent4 2 3 4 3 2 3 2" xfId="43251" xr:uid="{391BE5E0-2FF4-44A7-A29C-CBC7089D770C}"/>
    <cellStyle name="20% - Accent4 2 3 4 3 2 4" xfId="28260" xr:uid="{6618C2A3-B907-4B0A-BAF0-5EFFEE720187}"/>
    <cellStyle name="20% - Accent4 2 3 4 3 3" xfId="9526" xr:uid="{C4825DAB-E722-48BC-A576-0F3A7BCE0A39}"/>
    <cellStyle name="20% - Accent4 2 3 4 3 3 2" xfId="32010" xr:uid="{E3A96FDA-55FB-4B23-A3DA-CB94DB9025BE}"/>
    <cellStyle name="20% - Accent4 2 3 4 3 4" xfId="17021" xr:uid="{967BE287-6A86-465B-A318-D20374A4B0A6}"/>
    <cellStyle name="20% - Accent4 2 3 4 3 4 2" xfId="39505" xr:uid="{6637D11F-17E4-40DA-B16C-86D95571F424}"/>
    <cellStyle name="20% - Accent4 2 3 4 3 5" xfId="24514" xr:uid="{CE25988A-C0C3-4F04-B5EC-42EFD6FBF48E}"/>
    <cellStyle name="20% - Accent4 2 3 4 4" xfId="3245" xr:uid="{9AF36CA7-DE4D-4009-82D8-64FCA6148256}"/>
    <cellStyle name="20% - Accent4 2 3 4 4 2" xfId="7007" xr:uid="{9E97E301-3D09-4D54-BD8B-5F2D1CFC9D63}"/>
    <cellStyle name="20% - Accent4 2 3 4 4 2 2" xfId="14519" xr:uid="{EF4542C2-F8B2-48A9-8FEC-99A8ABEA9E14}"/>
    <cellStyle name="20% - Accent4 2 3 4 4 2 2 2" xfId="37003" xr:uid="{AC387066-4319-4C13-B9C1-532E8E3E10AC}"/>
    <cellStyle name="20% - Accent4 2 3 4 4 2 3" xfId="22014" xr:uid="{584D69B0-0C29-46A7-A9A6-E87BD346B59A}"/>
    <cellStyle name="20% - Accent4 2 3 4 4 2 3 2" xfId="44498" xr:uid="{906931AE-501A-4A4C-816D-6192264FACB6}"/>
    <cellStyle name="20% - Accent4 2 3 4 4 2 4" xfId="29507" xr:uid="{C880F1A3-9E86-443F-AAF8-0941FD8C8F90}"/>
    <cellStyle name="20% - Accent4 2 3 4 4 3" xfId="10773" xr:uid="{A1D3DEBD-2973-4A5C-8888-A85EF90C56FE}"/>
    <cellStyle name="20% - Accent4 2 3 4 4 3 2" xfId="33257" xr:uid="{E3FDD6DD-ECF6-4FF1-AB80-09834E0CC014}"/>
    <cellStyle name="20% - Accent4 2 3 4 4 4" xfId="18268" xr:uid="{1B109F9D-6E0C-4A20-9566-96D3655394E0}"/>
    <cellStyle name="20% - Accent4 2 3 4 4 4 2" xfId="40752" xr:uid="{FA99D64A-B591-4F77-8828-7F928B2BB727}"/>
    <cellStyle name="20% - Accent4 2 3 4 4 5" xfId="25761" xr:uid="{57DABFF9-3846-4308-99BA-4794BE2F1323}"/>
    <cellStyle name="20% - Accent4 2 3 4 5" xfId="4513" xr:uid="{4E964CDC-2F38-45BB-B063-4F5EC4A27424}"/>
    <cellStyle name="20% - Accent4 2 3 4 5 2" xfId="12025" xr:uid="{F55ED705-E8AF-4341-A98A-99C3FD835161}"/>
    <cellStyle name="20% - Accent4 2 3 4 5 2 2" xfId="34509" xr:uid="{D0655250-C99F-43DE-A3F5-DA5CB2CCFEC3}"/>
    <cellStyle name="20% - Accent4 2 3 4 5 3" xfId="19520" xr:uid="{2DA72A44-9CE2-4860-98A7-BA0140FF674E}"/>
    <cellStyle name="20% - Accent4 2 3 4 5 3 2" xfId="42004" xr:uid="{2CB5F254-DBDE-44B2-8993-822337C77FA2}"/>
    <cellStyle name="20% - Accent4 2 3 4 5 4" xfId="27013" xr:uid="{BB307557-FE2B-41FA-82BE-B32EF861D672}"/>
    <cellStyle name="20% - Accent4 2 3 4 6" xfId="8279" xr:uid="{3DE08A3B-6AAF-45F8-B7EB-29F74EE25A1A}"/>
    <cellStyle name="20% - Accent4 2 3 4 6 2" xfId="30763" xr:uid="{23A9793F-5F7E-4989-A012-DCEEBD697FF4}"/>
    <cellStyle name="20% - Accent4 2 3 4 7" xfId="15774" xr:uid="{9DD9D0CB-10B4-4E0D-9CCE-7E2152198137}"/>
    <cellStyle name="20% - Accent4 2 3 4 7 2" xfId="38258" xr:uid="{FE8C51CD-D019-4A3F-9B1E-71C9926BFBCB}"/>
    <cellStyle name="20% - Accent4 2 3 4 8" xfId="23267" xr:uid="{84561078-B5DD-493E-9B15-A4DEB5C5C7CB}"/>
    <cellStyle name="20% - Accent4 2 3 5" xfId="1056" xr:uid="{47BEC39C-B110-47E4-8974-21C0E3CD9576}"/>
    <cellStyle name="20% - Accent4 2 3 5 2" xfId="2307" xr:uid="{E00F76CC-F75B-4DBB-BB77-3DE599FD4006}"/>
    <cellStyle name="20% - Accent4 2 3 5 2 2" xfId="6071" xr:uid="{3AE8CBA4-04C5-4A34-8011-6B88BCB26513}"/>
    <cellStyle name="20% - Accent4 2 3 5 2 2 2" xfId="13583" xr:uid="{1931E8FF-8F6E-4540-8460-C14EC6933CE1}"/>
    <cellStyle name="20% - Accent4 2 3 5 2 2 2 2" xfId="36067" xr:uid="{6091C3A0-586D-4A80-A805-B5A9A1BC1C40}"/>
    <cellStyle name="20% - Accent4 2 3 5 2 2 3" xfId="21078" xr:uid="{2ABA61A1-7DDE-43B6-82DE-126AFE1B4C78}"/>
    <cellStyle name="20% - Accent4 2 3 5 2 2 3 2" xfId="43562" xr:uid="{CF65C9A5-D620-4804-9850-68A84DFAA267}"/>
    <cellStyle name="20% - Accent4 2 3 5 2 2 4" xfId="28571" xr:uid="{C8A071B4-CEE6-405E-A210-4201290EDDF0}"/>
    <cellStyle name="20% - Accent4 2 3 5 2 3" xfId="9837" xr:uid="{4399EB60-88B1-48F1-A4D9-0B5AE4E6D9A1}"/>
    <cellStyle name="20% - Accent4 2 3 5 2 3 2" xfId="32321" xr:uid="{527E37CC-89C6-4404-819F-2A2B85C1B7C4}"/>
    <cellStyle name="20% - Accent4 2 3 5 2 4" xfId="17332" xr:uid="{BBC1B1CD-BEEA-4E73-A584-B364E0566B0E}"/>
    <cellStyle name="20% - Accent4 2 3 5 2 4 2" xfId="39816" xr:uid="{29396CF9-BBE8-4FF7-B964-E2A573970F84}"/>
    <cellStyle name="20% - Accent4 2 3 5 2 5" xfId="24825" xr:uid="{608C396B-A723-49AE-AE7F-591367E574E6}"/>
    <cellStyle name="20% - Accent4 2 3 5 3" xfId="3556" xr:uid="{B1C854C3-BDD3-4502-A622-072C166F8C1E}"/>
    <cellStyle name="20% - Accent4 2 3 5 3 2" xfId="7318" xr:uid="{B7A41911-6CA6-4AAD-B83B-688FC8FA1D93}"/>
    <cellStyle name="20% - Accent4 2 3 5 3 2 2" xfId="14830" xr:uid="{B6FA5D89-D555-4CA3-A802-42EF64D49CE7}"/>
    <cellStyle name="20% - Accent4 2 3 5 3 2 2 2" xfId="37314" xr:uid="{B49273BE-A558-404F-B71A-B068A81E2436}"/>
    <cellStyle name="20% - Accent4 2 3 5 3 2 3" xfId="22325" xr:uid="{5B93DD0F-8F45-45AF-8E3F-56A22027F46D}"/>
    <cellStyle name="20% - Accent4 2 3 5 3 2 3 2" xfId="44809" xr:uid="{21343D6E-F44C-427B-AEC9-32BA1DC22E00}"/>
    <cellStyle name="20% - Accent4 2 3 5 3 2 4" xfId="29818" xr:uid="{2F9DD332-321F-4508-8C26-A181C18BE683}"/>
    <cellStyle name="20% - Accent4 2 3 5 3 3" xfId="11084" xr:uid="{D4FE96BC-1700-410F-A35D-CD4DB8B3A705}"/>
    <cellStyle name="20% - Accent4 2 3 5 3 3 2" xfId="33568" xr:uid="{6F737542-2FE1-4C22-A543-CDA6ADE42201}"/>
    <cellStyle name="20% - Accent4 2 3 5 3 4" xfId="18579" xr:uid="{AEBFEBD7-A7E8-4CCB-93C6-0870A66658E2}"/>
    <cellStyle name="20% - Accent4 2 3 5 3 4 2" xfId="41063" xr:uid="{57BAF0F5-0C86-4125-8E37-FDF14FA26403}"/>
    <cellStyle name="20% - Accent4 2 3 5 3 5" xfId="26072" xr:uid="{D2C95F7C-7660-438F-8A9C-99214AD37F08}"/>
    <cellStyle name="20% - Accent4 2 3 5 4" xfId="4824" xr:uid="{92673C65-3C6A-44EE-8269-9B74E662FDF7}"/>
    <cellStyle name="20% - Accent4 2 3 5 4 2" xfId="12336" xr:uid="{2AB482D5-C201-4AFF-B809-DC25487E39E0}"/>
    <cellStyle name="20% - Accent4 2 3 5 4 2 2" xfId="34820" xr:uid="{6A314D00-B479-43E7-959E-AE384346546A}"/>
    <cellStyle name="20% - Accent4 2 3 5 4 3" xfId="19831" xr:uid="{8CCDAFAB-5D9E-455E-9E87-F8910935CE22}"/>
    <cellStyle name="20% - Accent4 2 3 5 4 3 2" xfId="42315" xr:uid="{65F44D52-B19E-4518-BF95-D3247C27C3F7}"/>
    <cellStyle name="20% - Accent4 2 3 5 4 4" xfId="27324" xr:uid="{C00A898A-1BAC-403E-BBB8-A1BDFFFD4508}"/>
    <cellStyle name="20% - Accent4 2 3 5 5" xfId="8590" xr:uid="{A33A33EB-8CAF-4F94-B3E3-AE97F697A6CA}"/>
    <cellStyle name="20% - Accent4 2 3 5 5 2" xfId="31074" xr:uid="{10B13B04-660F-4D34-92D3-5A719C22DD6A}"/>
    <cellStyle name="20% - Accent4 2 3 5 6" xfId="16085" xr:uid="{1B71A7E8-B53E-4AA5-BE4C-A1C4B7B01FA7}"/>
    <cellStyle name="20% - Accent4 2 3 5 6 2" xfId="38569" xr:uid="{86D02C1F-AB2B-42CA-9146-087DBEEA43C1}"/>
    <cellStyle name="20% - Accent4 2 3 5 7" xfId="23578" xr:uid="{3B7B1F81-3608-44F5-9247-A93FC1F25F25}"/>
    <cellStyle name="20% - Accent4 2 3 6" xfId="1680" xr:uid="{68520A29-1288-4797-B8D5-7C449731CBD6}"/>
    <cellStyle name="20% - Accent4 2 3 6 2" xfId="5447" xr:uid="{570F0159-771D-4121-A721-838A14DE04A3}"/>
    <cellStyle name="20% - Accent4 2 3 6 2 2" xfId="12959" xr:uid="{A373EEED-9CCD-4720-89AF-BD2BE617A58E}"/>
    <cellStyle name="20% - Accent4 2 3 6 2 2 2" xfId="35443" xr:uid="{ABBDABBE-21C3-4D42-8439-C959679B0BD0}"/>
    <cellStyle name="20% - Accent4 2 3 6 2 3" xfId="20454" xr:uid="{F24BBBB7-1AF9-482C-AF4A-6F1B92CDD6A7}"/>
    <cellStyle name="20% - Accent4 2 3 6 2 3 2" xfId="42938" xr:uid="{15E0EE1D-FB88-4448-B688-259B4E1AA1B6}"/>
    <cellStyle name="20% - Accent4 2 3 6 2 4" xfId="27947" xr:uid="{F4EF252A-EDF5-4DDA-9F6A-27023142E3FB}"/>
    <cellStyle name="20% - Accent4 2 3 6 3" xfId="9213" xr:uid="{6A11454F-F776-4743-B4A4-F19B896AB377}"/>
    <cellStyle name="20% - Accent4 2 3 6 3 2" xfId="31697" xr:uid="{EB18113D-8706-49D1-A86C-3FA66589ADAE}"/>
    <cellStyle name="20% - Accent4 2 3 6 4" xfId="16708" xr:uid="{0A94083B-4E72-4C66-B43A-A21AD2684618}"/>
    <cellStyle name="20% - Accent4 2 3 6 4 2" xfId="39192" xr:uid="{88513893-6E08-4CE8-B29D-FA302297E892}"/>
    <cellStyle name="20% - Accent4 2 3 6 5" xfId="24201" xr:uid="{AB4CA493-E373-46BA-A4E2-BB756B3632E6}"/>
    <cellStyle name="20% - Accent4 2 3 7" xfId="2932" xr:uid="{D9E47A2D-CF40-430E-8927-536DC71E9754}"/>
    <cellStyle name="20% - Accent4 2 3 7 2" xfId="6694" xr:uid="{D821E69C-AC5B-4CE6-971D-26313F5EB784}"/>
    <cellStyle name="20% - Accent4 2 3 7 2 2" xfId="14206" xr:uid="{8D4A4379-20D2-46CC-8963-F5A225CA42DB}"/>
    <cellStyle name="20% - Accent4 2 3 7 2 2 2" xfId="36690" xr:uid="{91FC73C6-ED79-4FFE-92B4-5286F4BA6E75}"/>
    <cellStyle name="20% - Accent4 2 3 7 2 3" xfId="21701" xr:uid="{53E56FBB-BE10-4A9D-A1B6-8132F2D9F2DB}"/>
    <cellStyle name="20% - Accent4 2 3 7 2 3 2" xfId="44185" xr:uid="{2690C31F-BF3A-4BD4-A5B8-99AAEA37B741}"/>
    <cellStyle name="20% - Accent4 2 3 7 2 4" xfId="29194" xr:uid="{356DE7ED-C7E0-4476-B1A0-A1CEDC6CC12F}"/>
    <cellStyle name="20% - Accent4 2 3 7 3" xfId="10460" xr:uid="{82971558-70EB-4812-B969-EB829965D8F6}"/>
    <cellStyle name="20% - Accent4 2 3 7 3 2" xfId="32944" xr:uid="{9E51D084-2F2F-40CC-92A8-E6DF5BDE914B}"/>
    <cellStyle name="20% - Accent4 2 3 7 4" xfId="17955" xr:uid="{4D03EE63-71D6-4FA3-98CF-F14725A3A5B0}"/>
    <cellStyle name="20% - Accent4 2 3 7 4 2" xfId="40439" xr:uid="{65E946AE-1037-471D-8465-7118D98CB66F}"/>
    <cellStyle name="20% - Accent4 2 3 7 5" xfId="25448" xr:uid="{F6A6DFC8-F176-4974-8F86-67FD83F29BCD}"/>
    <cellStyle name="20% - Accent4 2 3 8" xfId="4199" xr:uid="{1B31C377-2CBA-4713-9423-F8273E313BC5}"/>
    <cellStyle name="20% - Accent4 2 3 8 2" xfId="11712" xr:uid="{DA9B36F2-0845-404B-B76F-7C2EA945DE43}"/>
    <cellStyle name="20% - Accent4 2 3 8 2 2" xfId="34196" xr:uid="{1A5F4A2C-B3B3-49CC-9803-F0BF14DCD1D2}"/>
    <cellStyle name="20% - Accent4 2 3 8 3" xfId="19207" xr:uid="{709CB491-A589-4A0C-88F7-38D7C1199B94}"/>
    <cellStyle name="20% - Accent4 2 3 8 3 2" xfId="41691" xr:uid="{75F3ABD5-3014-478D-8BBA-B664903E242B}"/>
    <cellStyle name="20% - Accent4 2 3 8 4" xfId="26700" xr:uid="{5B54C304-27E1-47FC-B445-287CB4A56039}"/>
    <cellStyle name="20% - Accent4 2 3 9" xfId="7965" xr:uid="{E1FA1239-79B2-435A-B4C9-315E6CED3C7A}"/>
    <cellStyle name="20% - Accent4 2 3 9 2" xfId="30449" xr:uid="{F34CF051-AC5E-4D82-AA4B-9ACE4D39830A}"/>
    <cellStyle name="20% - Accent4 2 4" xfId="350" xr:uid="{2FF9AD2A-0F00-462A-A35D-9AF0BAD72F17}"/>
    <cellStyle name="20% - Accent4 2 4 10" xfId="22993" xr:uid="{1B6B8423-B0AF-4649-848A-77D990617A45}"/>
    <cellStyle name="20% - Accent4 2 4 2" xfId="579" xr:uid="{DAEE264A-C800-4E9F-A363-C42365D39961}"/>
    <cellStyle name="20% - Accent4 2 4 2 2" xfId="924" xr:uid="{243730A8-EF9E-4B25-B9B8-09944A0259C4}"/>
    <cellStyle name="20% - Accent4 2 4 2 2 2" xfId="1564" xr:uid="{857F9FA7-4FB4-4460-B741-EF953BDEB12A}"/>
    <cellStyle name="20% - Accent4 2 4 2 2 2 2" xfId="2815" xr:uid="{190FDB8A-DC4E-4F4B-B1FC-83AA88E449D7}"/>
    <cellStyle name="20% - Accent4 2 4 2 2 2 2 2" xfId="6578" xr:uid="{6B106D67-9C16-4B25-98E1-CD4249E8DF77}"/>
    <cellStyle name="20% - Accent4 2 4 2 2 2 2 2 2" xfId="14090" xr:uid="{002CB3FF-F0B1-4E85-B3D7-33E15814B4F0}"/>
    <cellStyle name="20% - Accent4 2 4 2 2 2 2 2 2 2" xfId="36574" xr:uid="{930A77B7-4882-44C9-9554-B5F49599BD35}"/>
    <cellStyle name="20% - Accent4 2 4 2 2 2 2 2 3" xfId="21585" xr:uid="{5C98C953-274F-4FA4-A64B-D77EA98E50BD}"/>
    <cellStyle name="20% - Accent4 2 4 2 2 2 2 2 3 2" xfId="44069" xr:uid="{9CFDA8C5-6E51-43C6-AA3D-5A490A08960B}"/>
    <cellStyle name="20% - Accent4 2 4 2 2 2 2 2 4" xfId="29078" xr:uid="{CA774221-8A31-4CCD-92A9-DB87C50A0A84}"/>
    <cellStyle name="20% - Accent4 2 4 2 2 2 2 3" xfId="10344" xr:uid="{9C2198A7-2BAE-45D0-B03D-6F13BD4554DD}"/>
    <cellStyle name="20% - Accent4 2 4 2 2 2 2 3 2" xfId="32828" xr:uid="{C5B4A747-10C8-4485-830E-3AFF3CA062F0}"/>
    <cellStyle name="20% - Accent4 2 4 2 2 2 2 4" xfId="17839" xr:uid="{AA50CA9D-836F-4F35-B0A5-E17334C11CA8}"/>
    <cellStyle name="20% - Accent4 2 4 2 2 2 2 4 2" xfId="40323" xr:uid="{F2AA5A35-AAA4-46D4-BB30-FA1AF3DFC3A6}"/>
    <cellStyle name="20% - Accent4 2 4 2 2 2 2 5" xfId="25332" xr:uid="{8406D40F-369D-4C22-A455-E11C6320D618}"/>
    <cellStyle name="20% - Accent4 2 4 2 2 2 3" xfId="4063" xr:uid="{31A6E02B-5272-4DE2-99DA-0D4147544200}"/>
    <cellStyle name="20% - Accent4 2 4 2 2 2 3 2" xfId="7825" xr:uid="{4242DEF3-B7D8-4531-BD12-CA72AC826D1A}"/>
    <cellStyle name="20% - Accent4 2 4 2 2 2 3 2 2" xfId="15337" xr:uid="{34910E05-1868-4FE6-9804-55FD238DC9DA}"/>
    <cellStyle name="20% - Accent4 2 4 2 2 2 3 2 2 2" xfId="37821" xr:uid="{FF27BCC0-48B2-48D6-9B2E-1299E308C24A}"/>
    <cellStyle name="20% - Accent4 2 4 2 2 2 3 2 3" xfId="22832" xr:uid="{F466D670-8A98-40D8-B433-07EEAF0A4E87}"/>
    <cellStyle name="20% - Accent4 2 4 2 2 2 3 2 3 2" xfId="45316" xr:uid="{859A8E39-D5A5-4AC0-AA7A-A133824116B7}"/>
    <cellStyle name="20% - Accent4 2 4 2 2 2 3 2 4" xfId="30325" xr:uid="{488EE3BE-6471-4101-B460-9C977D8ADB27}"/>
    <cellStyle name="20% - Accent4 2 4 2 2 2 3 3" xfId="11591" xr:uid="{F5AF6CCC-07B4-4C9D-B219-DC00DAFC3BD8}"/>
    <cellStyle name="20% - Accent4 2 4 2 2 2 3 3 2" xfId="34075" xr:uid="{C7DAF269-DF5B-44D3-B712-D6082C628B33}"/>
    <cellStyle name="20% - Accent4 2 4 2 2 2 3 4" xfId="19086" xr:uid="{567735FE-1BEC-4B69-82E3-9D27547646AE}"/>
    <cellStyle name="20% - Accent4 2 4 2 2 2 3 4 2" xfId="41570" xr:uid="{DAC3E53B-2D6F-4F5D-B87C-88D6A5B90B45}"/>
    <cellStyle name="20% - Accent4 2 4 2 2 2 3 5" xfId="26579" xr:uid="{E6E6F641-4298-44EE-93A7-B7A50821D8BD}"/>
    <cellStyle name="20% - Accent4 2 4 2 2 2 4" xfId="5331" xr:uid="{37E6CE16-8671-4E4C-A6AB-328F77594D42}"/>
    <cellStyle name="20% - Accent4 2 4 2 2 2 4 2" xfId="12843" xr:uid="{30701733-7F92-4463-8429-38CF7B0145CB}"/>
    <cellStyle name="20% - Accent4 2 4 2 2 2 4 2 2" xfId="35327" xr:uid="{E2654C32-2C91-4990-82BF-4EC2AED34A8E}"/>
    <cellStyle name="20% - Accent4 2 4 2 2 2 4 3" xfId="20338" xr:uid="{7F5C4610-6B7E-4EC5-B3AA-BE0848F3777C}"/>
    <cellStyle name="20% - Accent4 2 4 2 2 2 4 3 2" xfId="42822" xr:uid="{4FC5D411-CD20-4D11-ABAE-7126D4DC08FD}"/>
    <cellStyle name="20% - Accent4 2 4 2 2 2 4 4" xfId="27831" xr:uid="{8405904A-5CCD-4074-9727-668BD7CCB654}"/>
    <cellStyle name="20% - Accent4 2 4 2 2 2 5" xfId="9097" xr:uid="{B2E28C76-641B-4189-979C-162C4CDEB89D}"/>
    <cellStyle name="20% - Accent4 2 4 2 2 2 5 2" xfId="31581" xr:uid="{19D0B8BD-D390-4673-AAF8-073BA867F28E}"/>
    <cellStyle name="20% - Accent4 2 4 2 2 2 6" xfId="16592" xr:uid="{08E6E426-517C-4253-B895-CC9927B4EC03}"/>
    <cellStyle name="20% - Accent4 2 4 2 2 2 6 2" xfId="39076" xr:uid="{87D64614-CEEC-4A93-81AD-9831A2EBDE57}"/>
    <cellStyle name="20% - Accent4 2 4 2 2 2 7" xfId="24085" xr:uid="{D82C31AD-8987-4B95-A321-F293B4B9E846}"/>
    <cellStyle name="20% - Accent4 2 4 2 2 3" xfId="2187" xr:uid="{20F65BCB-AAE4-4ABF-93C4-5DDF88E05804}"/>
    <cellStyle name="20% - Accent4 2 4 2 2 3 2" xfId="5954" xr:uid="{C40CCA50-67F9-4594-A14F-89C2315CC67D}"/>
    <cellStyle name="20% - Accent4 2 4 2 2 3 2 2" xfId="13466" xr:uid="{7FF47516-FBF8-49BA-B4C1-A0BABF1F6A9B}"/>
    <cellStyle name="20% - Accent4 2 4 2 2 3 2 2 2" xfId="35950" xr:uid="{BA3F4ADA-0B36-47A8-8375-10AD6B0287B2}"/>
    <cellStyle name="20% - Accent4 2 4 2 2 3 2 3" xfId="20961" xr:uid="{85DCF213-0761-4F5F-81F0-52BD81CC082B}"/>
    <cellStyle name="20% - Accent4 2 4 2 2 3 2 3 2" xfId="43445" xr:uid="{CABCBB68-0355-4465-B423-D07DAADD3A26}"/>
    <cellStyle name="20% - Accent4 2 4 2 2 3 2 4" xfId="28454" xr:uid="{9CC9225A-87EB-4224-8F01-30601A3319A3}"/>
    <cellStyle name="20% - Accent4 2 4 2 2 3 3" xfId="9720" xr:uid="{F67943E0-0C85-4454-922C-CF2653F82FD1}"/>
    <cellStyle name="20% - Accent4 2 4 2 2 3 3 2" xfId="32204" xr:uid="{862EECE9-7E47-4D3F-8578-CBE260C07D0F}"/>
    <cellStyle name="20% - Accent4 2 4 2 2 3 4" xfId="17215" xr:uid="{24D27283-1FF4-4330-8300-12833216B47B}"/>
    <cellStyle name="20% - Accent4 2 4 2 2 3 4 2" xfId="39699" xr:uid="{BD11997F-771E-40CF-BBF2-074703DF2791}"/>
    <cellStyle name="20% - Accent4 2 4 2 2 3 5" xfId="24708" xr:uid="{0F8A0A9F-55C0-431B-A9C0-24251A1156EA}"/>
    <cellStyle name="20% - Accent4 2 4 2 2 4" xfId="3439" xr:uid="{50A529BA-956D-45A5-9C5E-12DE109D2B6A}"/>
    <cellStyle name="20% - Accent4 2 4 2 2 4 2" xfId="7201" xr:uid="{1DBD1B65-07F7-47EF-85DB-A1185E301ABE}"/>
    <cellStyle name="20% - Accent4 2 4 2 2 4 2 2" xfId="14713" xr:uid="{4E43BB6A-D45D-4E44-9A2F-CB9F6A6D773F}"/>
    <cellStyle name="20% - Accent4 2 4 2 2 4 2 2 2" xfId="37197" xr:uid="{3EB60B95-FC79-4764-B591-4976BFE702D8}"/>
    <cellStyle name="20% - Accent4 2 4 2 2 4 2 3" xfId="22208" xr:uid="{1FB42DE9-BC7A-423A-A7EC-05A7F9FA0303}"/>
    <cellStyle name="20% - Accent4 2 4 2 2 4 2 3 2" xfId="44692" xr:uid="{24C42E79-960B-44D4-B7D4-DD92E7F70EE1}"/>
    <cellStyle name="20% - Accent4 2 4 2 2 4 2 4" xfId="29701" xr:uid="{5D9D1851-061C-42ED-9167-A017E7B2997C}"/>
    <cellStyle name="20% - Accent4 2 4 2 2 4 3" xfId="10967" xr:uid="{13701A25-2CF0-4A9A-B4E7-FCB6EF44CF88}"/>
    <cellStyle name="20% - Accent4 2 4 2 2 4 3 2" xfId="33451" xr:uid="{D97AA37A-27D5-45B1-8C02-3AA02ABEB81B}"/>
    <cellStyle name="20% - Accent4 2 4 2 2 4 4" xfId="18462" xr:uid="{DB82565E-563A-497B-BA08-FCE9B554B1D4}"/>
    <cellStyle name="20% - Accent4 2 4 2 2 4 4 2" xfId="40946" xr:uid="{A1A28B96-D88B-4BE5-B317-B49E794895D1}"/>
    <cellStyle name="20% - Accent4 2 4 2 2 4 5" xfId="25955" xr:uid="{BE09331E-D6F9-4D38-B3C0-254F3E999614}"/>
    <cellStyle name="20% - Accent4 2 4 2 2 5" xfId="4707" xr:uid="{2EE17050-B3D4-4D08-B074-99AAA851F050}"/>
    <cellStyle name="20% - Accent4 2 4 2 2 5 2" xfId="12219" xr:uid="{2FE1ACA8-2548-4BDA-904B-2551847AD54C}"/>
    <cellStyle name="20% - Accent4 2 4 2 2 5 2 2" xfId="34703" xr:uid="{AD7C31E1-6B67-418E-9C30-C9E872B24B76}"/>
    <cellStyle name="20% - Accent4 2 4 2 2 5 3" xfId="19714" xr:uid="{BBFD6B36-4CCB-4E50-AE3B-C26CA371F1C0}"/>
    <cellStyle name="20% - Accent4 2 4 2 2 5 3 2" xfId="42198" xr:uid="{F7E54457-7BAD-4433-9A45-930AA0BAD47E}"/>
    <cellStyle name="20% - Accent4 2 4 2 2 5 4" xfId="27207" xr:uid="{DB6C55CC-8C92-4E3F-B310-1BBBAC7FA189}"/>
    <cellStyle name="20% - Accent4 2 4 2 2 6" xfId="8473" xr:uid="{BAA95F55-E47F-4B6E-B25C-2F406BD7B506}"/>
    <cellStyle name="20% - Accent4 2 4 2 2 6 2" xfId="30957" xr:uid="{D14D16AB-822F-41C3-BCB6-0BF239EDB134}"/>
    <cellStyle name="20% - Accent4 2 4 2 2 7" xfId="15968" xr:uid="{633D0B45-EC05-4807-B890-8E98FA8F2505}"/>
    <cellStyle name="20% - Accent4 2 4 2 2 7 2" xfId="38452" xr:uid="{D5208CC7-C263-4D53-A3FE-3D621F6FC693}"/>
    <cellStyle name="20% - Accent4 2 4 2 2 8" xfId="23461" xr:uid="{326B8387-F222-490F-B87A-9B1C13185FE1}"/>
    <cellStyle name="20% - Accent4 2 4 2 3" xfId="1250" xr:uid="{9B756E10-2453-4A76-A3F7-012F52E6BBE1}"/>
    <cellStyle name="20% - Accent4 2 4 2 3 2" xfId="2501" xr:uid="{C53B5511-7CFE-4876-A2E4-E00CCB8CB94B}"/>
    <cellStyle name="20% - Accent4 2 4 2 3 2 2" xfId="6264" xr:uid="{6B2075B9-0FFC-423E-AC6A-2BB79C313C3D}"/>
    <cellStyle name="20% - Accent4 2 4 2 3 2 2 2" xfId="13776" xr:uid="{86ECE486-8BE7-43F5-AEB3-EB27C0F2CEFA}"/>
    <cellStyle name="20% - Accent4 2 4 2 3 2 2 2 2" xfId="36260" xr:uid="{E43C0325-AF3F-41E8-9D92-E24B656955BA}"/>
    <cellStyle name="20% - Accent4 2 4 2 3 2 2 3" xfId="21271" xr:uid="{9875CDE7-AB41-46BE-8CC9-330EE34FA712}"/>
    <cellStyle name="20% - Accent4 2 4 2 3 2 2 3 2" xfId="43755" xr:uid="{9DD50654-2D3F-4CAE-90D5-379F3306C972}"/>
    <cellStyle name="20% - Accent4 2 4 2 3 2 2 4" xfId="28764" xr:uid="{70EB2444-4FFB-4F9D-B875-42D49ED74D31}"/>
    <cellStyle name="20% - Accent4 2 4 2 3 2 3" xfId="10030" xr:uid="{EC17653C-9815-4BB9-8233-D88B664C8B9E}"/>
    <cellStyle name="20% - Accent4 2 4 2 3 2 3 2" xfId="32514" xr:uid="{6D1A7960-6812-44BA-90E8-032262776A9D}"/>
    <cellStyle name="20% - Accent4 2 4 2 3 2 4" xfId="17525" xr:uid="{0431065F-94F9-4B14-A35F-A8245043DEAA}"/>
    <cellStyle name="20% - Accent4 2 4 2 3 2 4 2" xfId="40009" xr:uid="{8E01990F-420C-4081-A763-B8FFCCBF5B48}"/>
    <cellStyle name="20% - Accent4 2 4 2 3 2 5" xfId="25018" xr:uid="{787635FD-8FA8-47D9-A880-F68DAB146B5A}"/>
    <cellStyle name="20% - Accent4 2 4 2 3 3" xfId="3749" xr:uid="{8E5A8F28-ABBD-4F9E-B39E-EACEC1FBEF41}"/>
    <cellStyle name="20% - Accent4 2 4 2 3 3 2" xfId="7511" xr:uid="{DCA02E98-7AB5-459E-826F-F09298394FF0}"/>
    <cellStyle name="20% - Accent4 2 4 2 3 3 2 2" xfId="15023" xr:uid="{A63BF707-950B-47F6-A4AC-139F99D244F1}"/>
    <cellStyle name="20% - Accent4 2 4 2 3 3 2 2 2" xfId="37507" xr:uid="{728EB29E-F9F0-40F2-B01C-71DC34924F4B}"/>
    <cellStyle name="20% - Accent4 2 4 2 3 3 2 3" xfId="22518" xr:uid="{C0C9723C-0CF5-4DF8-BC35-7604488E2E35}"/>
    <cellStyle name="20% - Accent4 2 4 2 3 3 2 3 2" xfId="45002" xr:uid="{0B0F7A90-F76D-4C52-A910-022A7F95AC12}"/>
    <cellStyle name="20% - Accent4 2 4 2 3 3 2 4" xfId="30011" xr:uid="{6EE2DDDF-1147-46E8-8C4D-723B4EFC999D}"/>
    <cellStyle name="20% - Accent4 2 4 2 3 3 3" xfId="11277" xr:uid="{1FA8AFC5-E2CA-4675-B83D-B27B35008BA4}"/>
    <cellStyle name="20% - Accent4 2 4 2 3 3 3 2" xfId="33761" xr:uid="{9FD40DE9-68AC-47FE-B871-36F8ECF6423B}"/>
    <cellStyle name="20% - Accent4 2 4 2 3 3 4" xfId="18772" xr:uid="{1A523F77-CEA8-410D-842D-AE192C116BD8}"/>
    <cellStyle name="20% - Accent4 2 4 2 3 3 4 2" xfId="41256" xr:uid="{F10D4743-7C60-4159-AE3B-6B1B0297A8C0}"/>
    <cellStyle name="20% - Accent4 2 4 2 3 3 5" xfId="26265" xr:uid="{4534B55E-E43F-4224-87E7-FC76E564DA71}"/>
    <cellStyle name="20% - Accent4 2 4 2 3 4" xfId="5017" xr:uid="{A1B03D32-D6AA-481B-BA6C-24F7A2649022}"/>
    <cellStyle name="20% - Accent4 2 4 2 3 4 2" xfId="12529" xr:uid="{277EB81E-2B7F-45B5-8A42-F7F58817FE25}"/>
    <cellStyle name="20% - Accent4 2 4 2 3 4 2 2" xfId="35013" xr:uid="{1F498BB5-AF84-4038-B72F-6685383EEDBF}"/>
    <cellStyle name="20% - Accent4 2 4 2 3 4 3" xfId="20024" xr:uid="{D2DCBEEB-1CBA-4A1E-9F18-D717AF81E8EF}"/>
    <cellStyle name="20% - Accent4 2 4 2 3 4 3 2" xfId="42508" xr:uid="{CAC1C770-D2A6-41DC-8DF4-B1910C518769}"/>
    <cellStyle name="20% - Accent4 2 4 2 3 4 4" xfId="27517" xr:uid="{DF71B56E-D793-4D47-BA24-886E9B3EDB2A}"/>
    <cellStyle name="20% - Accent4 2 4 2 3 5" xfId="8783" xr:uid="{38F22C80-96D3-4CF6-844C-1E1B193E65A6}"/>
    <cellStyle name="20% - Accent4 2 4 2 3 5 2" xfId="31267" xr:uid="{2A65E210-EEA8-47BF-9B3B-82DED98F5DE4}"/>
    <cellStyle name="20% - Accent4 2 4 2 3 6" xfId="16278" xr:uid="{1E09C1CB-E2CB-4BC2-B77A-4B86B4FE9A07}"/>
    <cellStyle name="20% - Accent4 2 4 2 3 6 2" xfId="38762" xr:uid="{C555B92E-DDDC-45FD-A0C6-02C773750BAC}"/>
    <cellStyle name="20% - Accent4 2 4 2 3 7" xfId="23771" xr:uid="{3E463B7F-3704-463D-A719-7188E9296A14}"/>
    <cellStyle name="20% - Accent4 2 4 2 4" xfId="1873" xr:uid="{6FD48421-8747-4B44-9B15-C0B82B3B3F98}"/>
    <cellStyle name="20% - Accent4 2 4 2 4 2" xfId="5640" xr:uid="{DDFFEF0C-DB3C-4DD9-8E95-827FE1AA0A72}"/>
    <cellStyle name="20% - Accent4 2 4 2 4 2 2" xfId="13152" xr:uid="{D618EAD5-6AD2-41F3-BC12-B54097BBF72D}"/>
    <cellStyle name="20% - Accent4 2 4 2 4 2 2 2" xfId="35636" xr:uid="{1A4E6118-595F-4FD8-A0A6-2E43D02BCD2C}"/>
    <cellStyle name="20% - Accent4 2 4 2 4 2 3" xfId="20647" xr:uid="{2B2CD7E2-0AC9-416A-8AEF-34C65547F4E4}"/>
    <cellStyle name="20% - Accent4 2 4 2 4 2 3 2" xfId="43131" xr:uid="{2321BFF6-67D3-4109-A14B-D5DA057CC2A6}"/>
    <cellStyle name="20% - Accent4 2 4 2 4 2 4" xfId="28140" xr:uid="{8FB1B113-17E4-4878-8F1B-DFD1469BEF0A}"/>
    <cellStyle name="20% - Accent4 2 4 2 4 3" xfId="9406" xr:uid="{58850D55-ABFA-4C2B-BAC6-59649400D449}"/>
    <cellStyle name="20% - Accent4 2 4 2 4 3 2" xfId="31890" xr:uid="{507B522B-1271-4E13-B019-91A49D727D9D}"/>
    <cellStyle name="20% - Accent4 2 4 2 4 4" xfId="16901" xr:uid="{BA98128B-EFD4-4639-B463-998BC013B20F}"/>
    <cellStyle name="20% - Accent4 2 4 2 4 4 2" xfId="39385" xr:uid="{B5D627BD-C352-4742-97F6-8A46E1BBB7F2}"/>
    <cellStyle name="20% - Accent4 2 4 2 4 5" xfId="24394" xr:uid="{B9F14901-88C4-4D61-8063-2BB8B9E10088}"/>
    <cellStyle name="20% - Accent4 2 4 2 5" xfId="3125" xr:uid="{F2AC919E-3C17-43CE-A919-EA4ECEFCC308}"/>
    <cellStyle name="20% - Accent4 2 4 2 5 2" xfId="6887" xr:uid="{091C5A46-9A81-4AD3-96F3-7BABA2A72BFF}"/>
    <cellStyle name="20% - Accent4 2 4 2 5 2 2" xfId="14399" xr:uid="{FB1037C7-0DF1-467E-B549-2A1093D86AD6}"/>
    <cellStyle name="20% - Accent4 2 4 2 5 2 2 2" xfId="36883" xr:uid="{3A6FC124-EABC-49AC-9A8F-D772F17BDA1F}"/>
    <cellStyle name="20% - Accent4 2 4 2 5 2 3" xfId="21894" xr:uid="{5999151B-3414-45B9-939A-7837B0E8861A}"/>
    <cellStyle name="20% - Accent4 2 4 2 5 2 3 2" xfId="44378" xr:uid="{6A7FADC1-47EC-4D1A-81AA-5E6739850F41}"/>
    <cellStyle name="20% - Accent4 2 4 2 5 2 4" xfId="29387" xr:uid="{E1855CD9-BECA-46AA-B4DD-3CDB53984C2C}"/>
    <cellStyle name="20% - Accent4 2 4 2 5 3" xfId="10653" xr:uid="{E32453BA-9059-4AB5-BBE3-78A59181E7AC}"/>
    <cellStyle name="20% - Accent4 2 4 2 5 3 2" xfId="33137" xr:uid="{13EFC488-B988-4CEA-BAD5-B16847A5AD57}"/>
    <cellStyle name="20% - Accent4 2 4 2 5 4" xfId="18148" xr:uid="{7B2105BE-BDB7-4C9F-BB7C-AA0B3227D881}"/>
    <cellStyle name="20% - Accent4 2 4 2 5 4 2" xfId="40632" xr:uid="{2FEE3C6D-9371-42D6-B438-7D4B26A0DDB6}"/>
    <cellStyle name="20% - Accent4 2 4 2 5 5" xfId="25641" xr:uid="{62D15FFB-6907-4E6A-846F-9FCD81718243}"/>
    <cellStyle name="20% - Accent4 2 4 2 6" xfId="4393" xr:uid="{4196074D-F13A-49DA-B4F0-6F785801B38C}"/>
    <cellStyle name="20% - Accent4 2 4 2 6 2" xfId="11905" xr:uid="{170F7018-6A0E-49E1-939C-29263702F9A1}"/>
    <cellStyle name="20% - Accent4 2 4 2 6 2 2" xfId="34389" xr:uid="{03F7DA92-19D7-449F-9037-9B0879D1E2A6}"/>
    <cellStyle name="20% - Accent4 2 4 2 6 3" xfId="19400" xr:uid="{E4E905AD-24CD-472D-8406-EE8D59AC6A23}"/>
    <cellStyle name="20% - Accent4 2 4 2 6 3 2" xfId="41884" xr:uid="{AF4AD2C6-8279-4230-B46F-64FE2F0B43B6}"/>
    <cellStyle name="20% - Accent4 2 4 2 6 4" xfId="26893" xr:uid="{00CEDC2B-CAA4-48B6-AC9E-26BBCA520366}"/>
    <cellStyle name="20% - Accent4 2 4 2 7" xfId="8159" xr:uid="{C350E595-26D4-4B4D-A9D8-955416DC4B89}"/>
    <cellStyle name="20% - Accent4 2 4 2 7 2" xfId="30643" xr:uid="{087E2463-DD06-4929-A371-939988BDED01}"/>
    <cellStyle name="20% - Accent4 2 4 2 8" xfId="15654" xr:uid="{3ED7698F-FD07-45EF-9F0F-4A64EFD47B77}"/>
    <cellStyle name="20% - Accent4 2 4 2 8 2" xfId="38138" xr:uid="{6E071525-A27F-4836-8865-0B63B9A2543D}"/>
    <cellStyle name="20% - Accent4 2 4 2 9" xfId="23147" xr:uid="{6B9F13B2-6974-4CA7-B8DD-2A2523DC41F1}"/>
    <cellStyle name="20% - Accent4 2 4 3" xfId="766" xr:uid="{7717B69B-9E60-47F6-8C8E-3FB375BEEDB4}"/>
    <cellStyle name="20% - Accent4 2 4 3 2" xfId="1409" xr:uid="{023076B7-7BC4-4BDF-B9E0-ED9B5C3C819D}"/>
    <cellStyle name="20% - Accent4 2 4 3 2 2" xfId="2660" xr:uid="{F5DB9E22-14D3-4D04-9645-28E85779D9E5}"/>
    <cellStyle name="20% - Accent4 2 4 3 2 2 2" xfId="6423" xr:uid="{7A95495A-3A91-4063-A7BE-8069B81785D5}"/>
    <cellStyle name="20% - Accent4 2 4 3 2 2 2 2" xfId="13935" xr:uid="{B3DFFC47-21A0-4856-8860-21EF4FCE323C}"/>
    <cellStyle name="20% - Accent4 2 4 3 2 2 2 2 2" xfId="36419" xr:uid="{16B3376C-DE8A-4908-ACBD-69AE2C401F56}"/>
    <cellStyle name="20% - Accent4 2 4 3 2 2 2 3" xfId="21430" xr:uid="{E12A5FBC-04CE-4072-B425-DD894BD1723B}"/>
    <cellStyle name="20% - Accent4 2 4 3 2 2 2 3 2" xfId="43914" xr:uid="{FCD7C7AF-BAED-47E2-B01C-5BBA5168C633}"/>
    <cellStyle name="20% - Accent4 2 4 3 2 2 2 4" xfId="28923" xr:uid="{0AC3B116-85F6-4110-A3F7-F905EA4918FD}"/>
    <cellStyle name="20% - Accent4 2 4 3 2 2 3" xfId="10189" xr:uid="{D645F64F-A75D-47B9-80CB-84369720B608}"/>
    <cellStyle name="20% - Accent4 2 4 3 2 2 3 2" xfId="32673" xr:uid="{2C4AACAC-FB58-4981-9282-47A7629C0E90}"/>
    <cellStyle name="20% - Accent4 2 4 3 2 2 4" xfId="17684" xr:uid="{2C20D844-2B81-4194-854B-B77B45287399}"/>
    <cellStyle name="20% - Accent4 2 4 3 2 2 4 2" xfId="40168" xr:uid="{7829ABD9-3477-4A09-B0C1-B75D76142B15}"/>
    <cellStyle name="20% - Accent4 2 4 3 2 2 5" xfId="25177" xr:uid="{1FFB3730-0384-49C3-81F4-E29BDB8B26E1}"/>
    <cellStyle name="20% - Accent4 2 4 3 2 3" xfId="3908" xr:uid="{2FE64B6C-7971-492E-B0D0-9D61B6BB2608}"/>
    <cellStyle name="20% - Accent4 2 4 3 2 3 2" xfId="7670" xr:uid="{0F5BDAE8-32CA-4CD8-8025-5A9A612858AA}"/>
    <cellStyle name="20% - Accent4 2 4 3 2 3 2 2" xfId="15182" xr:uid="{107C4E4B-9FF3-41FE-9C41-C178149AFAC1}"/>
    <cellStyle name="20% - Accent4 2 4 3 2 3 2 2 2" xfId="37666" xr:uid="{B752EA2A-A5DD-4506-A117-CA8FDAAEB6D5}"/>
    <cellStyle name="20% - Accent4 2 4 3 2 3 2 3" xfId="22677" xr:uid="{4468C1FD-7F8F-48F4-9A7C-36C7A78512D9}"/>
    <cellStyle name="20% - Accent4 2 4 3 2 3 2 3 2" xfId="45161" xr:uid="{8EFE65BA-4262-4071-BFBC-38ADA8D533BC}"/>
    <cellStyle name="20% - Accent4 2 4 3 2 3 2 4" xfId="30170" xr:uid="{65C1AD47-ABB7-4620-BCC1-86217F6957DA}"/>
    <cellStyle name="20% - Accent4 2 4 3 2 3 3" xfId="11436" xr:uid="{08D632BA-2F51-40F7-8C32-3915735462F2}"/>
    <cellStyle name="20% - Accent4 2 4 3 2 3 3 2" xfId="33920" xr:uid="{DD6DDD02-7D0E-41EE-8FA4-9DB17DAD7D23}"/>
    <cellStyle name="20% - Accent4 2 4 3 2 3 4" xfId="18931" xr:uid="{0B7A0AFE-D22D-4AB8-9E13-FB8449615C88}"/>
    <cellStyle name="20% - Accent4 2 4 3 2 3 4 2" xfId="41415" xr:uid="{326DAEC6-6925-4D7C-99BD-4D110566E857}"/>
    <cellStyle name="20% - Accent4 2 4 3 2 3 5" xfId="26424" xr:uid="{849D5176-B077-4E47-9300-27CD9C9E664C}"/>
    <cellStyle name="20% - Accent4 2 4 3 2 4" xfId="5176" xr:uid="{03418538-1F70-49F8-ADDF-FCF465ECA87A}"/>
    <cellStyle name="20% - Accent4 2 4 3 2 4 2" xfId="12688" xr:uid="{2537DA7F-286F-4650-90E2-4209451FCE7C}"/>
    <cellStyle name="20% - Accent4 2 4 3 2 4 2 2" xfId="35172" xr:uid="{9BFF23D8-0916-4A32-AD52-63A9278CCBAF}"/>
    <cellStyle name="20% - Accent4 2 4 3 2 4 3" xfId="20183" xr:uid="{DA4A0D6D-4A2E-4F17-9827-C6E578D1BFD1}"/>
    <cellStyle name="20% - Accent4 2 4 3 2 4 3 2" xfId="42667" xr:uid="{397A579D-696E-4BC6-B995-DEE0CA7EFD37}"/>
    <cellStyle name="20% - Accent4 2 4 3 2 4 4" xfId="27676" xr:uid="{F4285925-7F8D-47CE-B169-A8CEC4105ED2}"/>
    <cellStyle name="20% - Accent4 2 4 3 2 5" xfId="8942" xr:uid="{3027A16B-DA05-4FA4-9CEE-C5FA9A4417E0}"/>
    <cellStyle name="20% - Accent4 2 4 3 2 5 2" xfId="31426" xr:uid="{A781CAE2-6F84-411D-9D64-9101ECBB659A}"/>
    <cellStyle name="20% - Accent4 2 4 3 2 6" xfId="16437" xr:uid="{726F5E65-75EF-4C26-89D5-9AC9691BB489}"/>
    <cellStyle name="20% - Accent4 2 4 3 2 6 2" xfId="38921" xr:uid="{CB64F216-42B7-4083-9A48-45ADAD409F55}"/>
    <cellStyle name="20% - Accent4 2 4 3 2 7" xfId="23930" xr:uid="{B392529A-688D-4A6F-8EA1-5F2EDD84E9E2}"/>
    <cellStyle name="20% - Accent4 2 4 3 3" xfId="2032" xr:uid="{99A8247E-ECE6-462D-91C6-B1DD14D53986}"/>
    <cellStyle name="20% - Accent4 2 4 3 3 2" xfId="5799" xr:uid="{FB185A89-35B3-438B-B136-977D4433F97E}"/>
    <cellStyle name="20% - Accent4 2 4 3 3 2 2" xfId="13311" xr:uid="{31E2638F-326D-4169-99BB-1B90B1C274AA}"/>
    <cellStyle name="20% - Accent4 2 4 3 3 2 2 2" xfId="35795" xr:uid="{A3B0BCD7-ED87-4438-9F72-1580FBD8C3AF}"/>
    <cellStyle name="20% - Accent4 2 4 3 3 2 3" xfId="20806" xr:uid="{36EE0F4B-CAD1-47E7-AA9A-80DBA8894A7E}"/>
    <cellStyle name="20% - Accent4 2 4 3 3 2 3 2" xfId="43290" xr:uid="{3FCB5F55-97DC-4D28-92D8-E4178393A5EA}"/>
    <cellStyle name="20% - Accent4 2 4 3 3 2 4" xfId="28299" xr:uid="{00483BA4-1232-4261-BDC7-BF0357D1EFC9}"/>
    <cellStyle name="20% - Accent4 2 4 3 3 3" xfId="9565" xr:uid="{970B5CF1-BEA7-4DC1-948A-82508C215DF9}"/>
    <cellStyle name="20% - Accent4 2 4 3 3 3 2" xfId="32049" xr:uid="{AE6F65DE-E716-4498-A0B4-FD1D9F3A5310}"/>
    <cellStyle name="20% - Accent4 2 4 3 3 4" xfId="17060" xr:uid="{C908AC03-D396-4675-8EC8-3CBC33436327}"/>
    <cellStyle name="20% - Accent4 2 4 3 3 4 2" xfId="39544" xr:uid="{B2C5AAEF-28FC-4DEF-B6CB-4BC0F1ECE1A4}"/>
    <cellStyle name="20% - Accent4 2 4 3 3 5" xfId="24553" xr:uid="{45779B29-5074-47F4-BE99-190182EA53B7}"/>
    <cellStyle name="20% - Accent4 2 4 3 4" xfId="3284" xr:uid="{480D7D0E-9D29-451A-ABA3-B4FBF1FB36B2}"/>
    <cellStyle name="20% - Accent4 2 4 3 4 2" xfId="7046" xr:uid="{81C794EB-7639-4096-AB76-1FA3554DE073}"/>
    <cellStyle name="20% - Accent4 2 4 3 4 2 2" xfId="14558" xr:uid="{2E6BD04F-417C-4523-A16D-67BD72297502}"/>
    <cellStyle name="20% - Accent4 2 4 3 4 2 2 2" xfId="37042" xr:uid="{DE8BEB7C-8A67-41BF-B6A7-4285561FD3D3}"/>
    <cellStyle name="20% - Accent4 2 4 3 4 2 3" xfId="22053" xr:uid="{2C650CE6-F12B-44F9-BFAA-401587C44BCF}"/>
    <cellStyle name="20% - Accent4 2 4 3 4 2 3 2" xfId="44537" xr:uid="{0E570940-6594-4C6C-859F-4B46C512FDDF}"/>
    <cellStyle name="20% - Accent4 2 4 3 4 2 4" xfId="29546" xr:uid="{BF0C035F-8D8B-4F71-AA20-EEC6D4800DD4}"/>
    <cellStyle name="20% - Accent4 2 4 3 4 3" xfId="10812" xr:uid="{F3399847-FBE3-4243-9AE2-ED4A77AAEB53}"/>
    <cellStyle name="20% - Accent4 2 4 3 4 3 2" xfId="33296" xr:uid="{7B5A8A3A-F122-42EE-B5C7-B591557F1820}"/>
    <cellStyle name="20% - Accent4 2 4 3 4 4" xfId="18307" xr:uid="{C27F29BE-962A-4F14-89A4-4A901B346185}"/>
    <cellStyle name="20% - Accent4 2 4 3 4 4 2" xfId="40791" xr:uid="{B4BC68C3-06E7-4EF7-A56E-0C9E221DFC9F}"/>
    <cellStyle name="20% - Accent4 2 4 3 4 5" xfId="25800" xr:uid="{63550F6C-6675-499A-A602-DD2081121907}"/>
    <cellStyle name="20% - Accent4 2 4 3 5" xfId="4552" xr:uid="{1B04871E-6EE0-4C60-923E-A1009FA13548}"/>
    <cellStyle name="20% - Accent4 2 4 3 5 2" xfId="12064" xr:uid="{60D0547A-9815-4252-9071-A52CDAF41A3F}"/>
    <cellStyle name="20% - Accent4 2 4 3 5 2 2" xfId="34548" xr:uid="{DA17A91B-635F-4DBA-9ABE-54AAF9B26E0C}"/>
    <cellStyle name="20% - Accent4 2 4 3 5 3" xfId="19559" xr:uid="{29DA527D-8C53-4DE1-908B-0EAFD572DBFA}"/>
    <cellStyle name="20% - Accent4 2 4 3 5 3 2" xfId="42043" xr:uid="{9BE75F27-EB00-428A-B345-600C6678CD02}"/>
    <cellStyle name="20% - Accent4 2 4 3 5 4" xfId="27052" xr:uid="{0DD0ABF7-E60B-4443-8556-04E8239B87D9}"/>
    <cellStyle name="20% - Accent4 2 4 3 6" xfId="8318" xr:uid="{42943728-9154-42B8-AF02-294574AF613A}"/>
    <cellStyle name="20% - Accent4 2 4 3 6 2" xfId="30802" xr:uid="{2F073554-535C-4AB2-9251-3E797E92C485}"/>
    <cellStyle name="20% - Accent4 2 4 3 7" xfId="15813" xr:uid="{CA975F36-FD07-4B45-900C-6372D82ABA4C}"/>
    <cellStyle name="20% - Accent4 2 4 3 7 2" xfId="38297" xr:uid="{5B565E28-F16F-4453-BBF0-16526B2DA8AF}"/>
    <cellStyle name="20% - Accent4 2 4 3 8" xfId="23306" xr:uid="{11F87D13-4ABA-4AD1-9295-82EECFF60D95}"/>
    <cellStyle name="20% - Accent4 2 4 4" xfId="1096" xr:uid="{0B0ED4B2-E2CF-41C1-87FC-BDC25677D222}"/>
    <cellStyle name="20% - Accent4 2 4 4 2" xfId="2347" xr:uid="{7248D2C8-248C-4D2B-A5AB-47420B3689FD}"/>
    <cellStyle name="20% - Accent4 2 4 4 2 2" xfId="6110" xr:uid="{44019B20-43F3-4719-A87D-2B99856F9A49}"/>
    <cellStyle name="20% - Accent4 2 4 4 2 2 2" xfId="13622" xr:uid="{515D6D34-F828-48AC-BE2A-79F3C34A0A8F}"/>
    <cellStyle name="20% - Accent4 2 4 4 2 2 2 2" xfId="36106" xr:uid="{FF5D5BCE-613A-4A1A-82E5-9EC18502C308}"/>
    <cellStyle name="20% - Accent4 2 4 4 2 2 3" xfId="21117" xr:uid="{81039E7F-36EB-44B2-8AAB-070B0A1B2C58}"/>
    <cellStyle name="20% - Accent4 2 4 4 2 2 3 2" xfId="43601" xr:uid="{857020BF-1C92-44BE-844F-5CC7C5FA4CB0}"/>
    <cellStyle name="20% - Accent4 2 4 4 2 2 4" xfId="28610" xr:uid="{C8649ED0-D0E4-4A7F-B660-18FB1415CEDC}"/>
    <cellStyle name="20% - Accent4 2 4 4 2 3" xfId="9876" xr:uid="{CDF4643D-2F3C-4121-8094-77CB46EC1597}"/>
    <cellStyle name="20% - Accent4 2 4 4 2 3 2" xfId="32360" xr:uid="{2C0478D9-E686-4057-9402-2E712C686619}"/>
    <cellStyle name="20% - Accent4 2 4 4 2 4" xfId="17371" xr:uid="{2A9D3B39-5EB1-4FEC-89FF-B3F950A21A14}"/>
    <cellStyle name="20% - Accent4 2 4 4 2 4 2" xfId="39855" xr:uid="{A4BBDA16-C6C9-4BD2-B7D0-CFD8F712CC3D}"/>
    <cellStyle name="20% - Accent4 2 4 4 2 5" xfId="24864" xr:uid="{0DA5E4BD-809B-4BCD-8ECE-0301CE5CD37A}"/>
    <cellStyle name="20% - Accent4 2 4 4 3" xfId="3595" xr:uid="{DDB8712F-0ACE-48EE-B214-BCE826C6D558}"/>
    <cellStyle name="20% - Accent4 2 4 4 3 2" xfId="7357" xr:uid="{B01D3D7E-CB65-4DC9-A0C7-43D3B1D3C260}"/>
    <cellStyle name="20% - Accent4 2 4 4 3 2 2" xfId="14869" xr:uid="{31EB016C-B708-4E3D-860F-48259138843A}"/>
    <cellStyle name="20% - Accent4 2 4 4 3 2 2 2" xfId="37353" xr:uid="{CB0C00AB-64EF-4BE9-A19C-AF33DA4CCD51}"/>
    <cellStyle name="20% - Accent4 2 4 4 3 2 3" xfId="22364" xr:uid="{A3855781-3D39-4CD2-A269-0E382CAB81E0}"/>
    <cellStyle name="20% - Accent4 2 4 4 3 2 3 2" xfId="44848" xr:uid="{5D47E8D3-7BA3-45AC-AA34-6F4FE3EFC4DA}"/>
    <cellStyle name="20% - Accent4 2 4 4 3 2 4" xfId="29857" xr:uid="{CC3EEA06-894B-472C-9947-590BB59C1A6A}"/>
    <cellStyle name="20% - Accent4 2 4 4 3 3" xfId="11123" xr:uid="{27A8A805-2C68-46C9-9015-2D57627127B7}"/>
    <cellStyle name="20% - Accent4 2 4 4 3 3 2" xfId="33607" xr:uid="{181B3069-71D6-407B-8D37-CC47F1044543}"/>
    <cellStyle name="20% - Accent4 2 4 4 3 4" xfId="18618" xr:uid="{5F2AB202-903E-4867-A7F3-7B8D647D16DF}"/>
    <cellStyle name="20% - Accent4 2 4 4 3 4 2" xfId="41102" xr:uid="{C035097C-524E-472D-8BD5-C615A46B0C51}"/>
    <cellStyle name="20% - Accent4 2 4 4 3 5" xfId="26111" xr:uid="{A1950FCD-4AB6-4576-97E5-5BCE248AA224}"/>
    <cellStyle name="20% - Accent4 2 4 4 4" xfId="4863" xr:uid="{D9440486-A903-4828-A7A3-FE57980290D7}"/>
    <cellStyle name="20% - Accent4 2 4 4 4 2" xfId="12375" xr:uid="{CDF63131-204D-4855-B8BC-96ED145BA389}"/>
    <cellStyle name="20% - Accent4 2 4 4 4 2 2" xfId="34859" xr:uid="{D6C57628-3957-42DD-B6CE-398DC3DA48D0}"/>
    <cellStyle name="20% - Accent4 2 4 4 4 3" xfId="19870" xr:uid="{B63BA734-2E1E-4A89-B9AF-FAAE83AC44A4}"/>
    <cellStyle name="20% - Accent4 2 4 4 4 3 2" xfId="42354" xr:uid="{BB2D4E28-CFEA-4F5D-9382-449BFC24F1DB}"/>
    <cellStyle name="20% - Accent4 2 4 4 4 4" xfId="27363" xr:uid="{F0B9FCB3-047D-46D2-B3E0-303CBC25FF50}"/>
    <cellStyle name="20% - Accent4 2 4 4 5" xfId="8629" xr:uid="{8F8B3228-DBB1-42C8-BCF4-F12566751DB7}"/>
    <cellStyle name="20% - Accent4 2 4 4 5 2" xfId="31113" xr:uid="{F3736F7E-002B-4580-AA92-224CF317911E}"/>
    <cellStyle name="20% - Accent4 2 4 4 6" xfId="16124" xr:uid="{DD9ED301-289D-457F-A639-2885E7232391}"/>
    <cellStyle name="20% - Accent4 2 4 4 6 2" xfId="38608" xr:uid="{008FFF4A-0AA7-43A4-BBDE-12727C00A591}"/>
    <cellStyle name="20% - Accent4 2 4 4 7" xfId="23617" xr:uid="{07213F07-6FAA-413C-BE4A-0F32ED7F5086}"/>
    <cellStyle name="20% - Accent4 2 4 5" xfId="1719" xr:uid="{4A9BDDB7-4200-4E1F-B34D-C961638B4D24}"/>
    <cellStyle name="20% - Accent4 2 4 5 2" xfId="5486" xr:uid="{6A2D2EBF-8BFF-4B79-9EC3-CADD924069F5}"/>
    <cellStyle name="20% - Accent4 2 4 5 2 2" xfId="12998" xr:uid="{0B590B44-30B7-4705-8B48-6672B1DC9EAF}"/>
    <cellStyle name="20% - Accent4 2 4 5 2 2 2" xfId="35482" xr:uid="{7BC3FC56-AD30-4450-86CF-A800B4DA7131}"/>
    <cellStyle name="20% - Accent4 2 4 5 2 3" xfId="20493" xr:uid="{7D76913D-F480-4611-B925-DC2E8292EE68}"/>
    <cellStyle name="20% - Accent4 2 4 5 2 3 2" xfId="42977" xr:uid="{220B162E-1B94-46D4-B68A-9C8D08D4CCDC}"/>
    <cellStyle name="20% - Accent4 2 4 5 2 4" xfId="27986" xr:uid="{22591454-A407-4F0D-A204-198569E2248F}"/>
    <cellStyle name="20% - Accent4 2 4 5 3" xfId="9252" xr:uid="{A19784C5-BEAD-445A-B374-CF8A1C918908}"/>
    <cellStyle name="20% - Accent4 2 4 5 3 2" xfId="31736" xr:uid="{7CCC203F-C442-47FC-B15B-36979CDC60A2}"/>
    <cellStyle name="20% - Accent4 2 4 5 4" xfId="16747" xr:uid="{6DA4EA12-DF8B-472A-A2CC-7F2052486DB9}"/>
    <cellStyle name="20% - Accent4 2 4 5 4 2" xfId="39231" xr:uid="{1C83B0C6-3035-4A43-8EB8-243FC4425A1B}"/>
    <cellStyle name="20% - Accent4 2 4 5 5" xfId="24240" xr:uid="{FAEEB29F-3591-4020-A19E-E615DE286386}"/>
    <cellStyle name="20% - Accent4 2 4 6" xfId="2971" xr:uid="{47523FB9-7D8D-445B-88A0-8C56B54232A3}"/>
    <cellStyle name="20% - Accent4 2 4 6 2" xfId="6733" xr:uid="{241797F5-2F8D-4B22-A864-A2A798AE8CF6}"/>
    <cellStyle name="20% - Accent4 2 4 6 2 2" xfId="14245" xr:uid="{203BF709-7676-447E-875B-FB0968661090}"/>
    <cellStyle name="20% - Accent4 2 4 6 2 2 2" xfId="36729" xr:uid="{51058BAF-673E-41F1-9798-72A3FAFA1966}"/>
    <cellStyle name="20% - Accent4 2 4 6 2 3" xfId="21740" xr:uid="{4DE4D75A-056D-472B-931C-F69F74B9F1DD}"/>
    <cellStyle name="20% - Accent4 2 4 6 2 3 2" xfId="44224" xr:uid="{5976E2E7-FFF1-429B-9880-915908F457C9}"/>
    <cellStyle name="20% - Accent4 2 4 6 2 4" xfId="29233" xr:uid="{D50A73DC-277C-4DDC-9F8E-F6B7B5CFDBA5}"/>
    <cellStyle name="20% - Accent4 2 4 6 3" xfId="10499" xr:uid="{E8FF3220-B2D1-4317-A317-50F456600281}"/>
    <cellStyle name="20% - Accent4 2 4 6 3 2" xfId="32983" xr:uid="{46F4ABE8-D9D9-4755-BA9C-165395E1FC39}"/>
    <cellStyle name="20% - Accent4 2 4 6 4" xfId="17994" xr:uid="{D253C9D7-A347-4F61-BBC9-011CE1FC5EDC}"/>
    <cellStyle name="20% - Accent4 2 4 6 4 2" xfId="40478" xr:uid="{1A74D118-D290-4214-86B5-EF805573AAB2}"/>
    <cellStyle name="20% - Accent4 2 4 6 5" xfId="25487" xr:uid="{27B13CD1-801B-4052-A0D9-B12FF3FE486E}"/>
    <cellStyle name="20% - Accent4 2 4 7" xfId="4239" xr:uid="{54784AF0-9F4D-4A0F-82E3-4EF371FD3F3F}"/>
    <cellStyle name="20% - Accent4 2 4 7 2" xfId="11751" xr:uid="{B3A01F90-DECA-4CE8-9B55-B37179BAD91B}"/>
    <cellStyle name="20% - Accent4 2 4 7 2 2" xfId="34235" xr:uid="{93130906-6752-47AF-9BEA-313BC7E30D70}"/>
    <cellStyle name="20% - Accent4 2 4 7 3" xfId="19246" xr:uid="{7CFCC92B-F16E-4AF9-A094-7468D2925386}"/>
    <cellStyle name="20% - Accent4 2 4 7 3 2" xfId="41730" xr:uid="{1B3EFB1A-E756-493D-875E-973488B763BE}"/>
    <cellStyle name="20% - Accent4 2 4 7 4" xfId="26739" xr:uid="{4D542921-7669-4EB4-AC73-26012D49EAF6}"/>
    <cellStyle name="20% - Accent4 2 4 8" xfId="8005" xr:uid="{6F227149-4072-46B2-949E-78A635F73123}"/>
    <cellStyle name="20% - Accent4 2 4 8 2" xfId="30489" xr:uid="{2C998783-7DE5-48E8-A48E-037261F1C1BE}"/>
    <cellStyle name="20% - Accent4 2 4 9" xfId="15500" xr:uid="{FC560C7E-564E-4FF4-A1AB-55F642242562}"/>
    <cellStyle name="20% - Accent4 2 4 9 2" xfId="37984" xr:uid="{0B9D4BB6-497A-474E-8220-05B807F55A1E}"/>
    <cellStyle name="20% - Accent4 2 5" xfId="502" xr:uid="{EBC16677-B3CA-4AA9-B79E-CF87510E84FE}"/>
    <cellStyle name="20% - Accent4 2 5 2" xfId="849" xr:uid="{CD5A7D0E-E4AB-449A-8D38-DC25A5218F02}"/>
    <cellStyle name="20% - Accent4 2 5 2 2" xfId="1489" xr:uid="{B27EBD14-9788-456F-965E-0AE816443A40}"/>
    <cellStyle name="20% - Accent4 2 5 2 2 2" xfId="2740" xr:uid="{D2DC63CA-3554-4FA6-95AD-99A089AE846B}"/>
    <cellStyle name="20% - Accent4 2 5 2 2 2 2" xfId="6503" xr:uid="{85B656E8-B14F-4031-B533-E314C87FEE9E}"/>
    <cellStyle name="20% - Accent4 2 5 2 2 2 2 2" xfId="14015" xr:uid="{E06955B1-E1BC-4278-9EF4-CB05CD9DC23D}"/>
    <cellStyle name="20% - Accent4 2 5 2 2 2 2 2 2" xfId="36499" xr:uid="{49BC37E1-12C5-4010-9206-544C457ABF7D}"/>
    <cellStyle name="20% - Accent4 2 5 2 2 2 2 3" xfId="21510" xr:uid="{AE3683CB-E9B2-4A7C-B3AF-B7F4119F7B0A}"/>
    <cellStyle name="20% - Accent4 2 5 2 2 2 2 3 2" xfId="43994" xr:uid="{06DEBF4F-9358-4BC3-B05E-4C4E8334FFD9}"/>
    <cellStyle name="20% - Accent4 2 5 2 2 2 2 4" xfId="29003" xr:uid="{12CEE789-4228-479D-9BCF-55B9286D4DB1}"/>
    <cellStyle name="20% - Accent4 2 5 2 2 2 3" xfId="10269" xr:uid="{9B9E6490-68D8-43F9-8D85-4DF52519C1A0}"/>
    <cellStyle name="20% - Accent4 2 5 2 2 2 3 2" xfId="32753" xr:uid="{68AF0560-B507-44F4-81F7-AD01DC711CF8}"/>
    <cellStyle name="20% - Accent4 2 5 2 2 2 4" xfId="17764" xr:uid="{8533E9D9-4E8B-4075-B1AF-0611CB906B2E}"/>
    <cellStyle name="20% - Accent4 2 5 2 2 2 4 2" xfId="40248" xr:uid="{57EFD62D-E2DC-4C06-9E29-4E8486740ECD}"/>
    <cellStyle name="20% - Accent4 2 5 2 2 2 5" xfId="25257" xr:uid="{DB72597F-B739-4DF5-B091-D77A4287FA02}"/>
    <cellStyle name="20% - Accent4 2 5 2 2 3" xfId="3988" xr:uid="{7126A84B-CEC9-40D1-9434-47DBBD788058}"/>
    <cellStyle name="20% - Accent4 2 5 2 2 3 2" xfId="7750" xr:uid="{1D87E867-8D96-461A-B627-24A64E27EADF}"/>
    <cellStyle name="20% - Accent4 2 5 2 2 3 2 2" xfId="15262" xr:uid="{9D238930-1906-49BA-969B-64FA0D7293DB}"/>
    <cellStyle name="20% - Accent4 2 5 2 2 3 2 2 2" xfId="37746" xr:uid="{D054E987-3C45-4D5A-BBC0-85E7AE96751E}"/>
    <cellStyle name="20% - Accent4 2 5 2 2 3 2 3" xfId="22757" xr:uid="{9DABC63F-8327-4C0D-B945-D55735B1D6F5}"/>
    <cellStyle name="20% - Accent4 2 5 2 2 3 2 3 2" xfId="45241" xr:uid="{DDC1E40E-1658-4FBC-A72E-CE956FF04944}"/>
    <cellStyle name="20% - Accent4 2 5 2 2 3 2 4" xfId="30250" xr:uid="{C6BF5962-1E96-4B08-90B2-CA0C6E1FD800}"/>
    <cellStyle name="20% - Accent4 2 5 2 2 3 3" xfId="11516" xr:uid="{D29D2F35-E188-4203-A567-F84DFDD1503F}"/>
    <cellStyle name="20% - Accent4 2 5 2 2 3 3 2" xfId="34000" xr:uid="{DDFAF521-9CDD-4BDF-B269-0205A4958DD8}"/>
    <cellStyle name="20% - Accent4 2 5 2 2 3 4" xfId="19011" xr:uid="{B8F98148-75A9-46A0-928D-B8C20E6D7BE7}"/>
    <cellStyle name="20% - Accent4 2 5 2 2 3 4 2" xfId="41495" xr:uid="{AAB3EDF2-8F28-447B-BB9C-1F72FAE1B494}"/>
    <cellStyle name="20% - Accent4 2 5 2 2 3 5" xfId="26504" xr:uid="{5C4B668C-916B-40ED-8668-CEF2A4DC180A}"/>
    <cellStyle name="20% - Accent4 2 5 2 2 4" xfId="5256" xr:uid="{73D90AF8-B968-4D67-89B1-3DAEDB65FEBB}"/>
    <cellStyle name="20% - Accent4 2 5 2 2 4 2" xfId="12768" xr:uid="{B401F211-9960-4FD7-B44A-EF021BA56EB3}"/>
    <cellStyle name="20% - Accent4 2 5 2 2 4 2 2" xfId="35252" xr:uid="{201DB9FF-98AC-4F22-9346-7DCACDCBDA6A}"/>
    <cellStyle name="20% - Accent4 2 5 2 2 4 3" xfId="20263" xr:uid="{0BB41F79-CA43-4A2C-A249-15618893A07F}"/>
    <cellStyle name="20% - Accent4 2 5 2 2 4 3 2" xfId="42747" xr:uid="{4E61ED5E-A2BA-4E0C-8B83-5F1703CCA241}"/>
    <cellStyle name="20% - Accent4 2 5 2 2 4 4" xfId="27756" xr:uid="{033FB823-78CA-4C88-B32E-E827762A37F6}"/>
    <cellStyle name="20% - Accent4 2 5 2 2 5" xfId="9022" xr:uid="{8C4A4256-E308-47CF-B18D-09C0EE66F4A8}"/>
    <cellStyle name="20% - Accent4 2 5 2 2 5 2" xfId="31506" xr:uid="{11E7198E-4B3B-4155-ADED-C4A02E12EFD8}"/>
    <cellStyle name="20% - Accent4 2 5 2 2 6" xfId="16517" xr:uid="{24D80F17-7E69-4D43-8DA5-14AD8C0E4AAE}"/>
    <cellStyle name="20% - Accent4 2 5 2 2 6 2" xfId="39001" xr:uid="{8F022899-BC87-4D80-B6FC-E5944E188AEB}"/>
    <cellStyle name="20% - Accent4 2 5 2 2 7" xfId="24010" xr:uid="{29A111B8-60CE-4F28-94DF-3A470F5449E3}"/>
    <cellStyle name="20% - Accent4 2 5 2 3" xfId="2112" xr:uid="{43F0D305-E200-4C28-B4F1-D3D88DB22481}"/>
    <cellStyle name="20% - Accent4 2 5 2 3 2" xfId="5879" xr:uid="{F9B66FD9-1C1C-48BD-98A5-60A32C2239F8}"/>
    <cellStyle name="20% - Accent4 2 5 2 3 2 2" xfId="13391" xr:uid="{0D082157-BFBE-4C7E-91B7-3D20BFD53B19}"/>
    <cellStyle name="20% - Accent4 2 5 2 3 2 2 2" xfId="35875" xr:uid="{BE344AEA-9241-4F55-9543-7373AEC030BA}"/>
    <cellStyle name="20% - Accent4 2 5 2 3 2 3" xfId="20886" xr:uid="{CEFF92E1-A45C-4C7E-B017-E9ED7A7E1E52}"/>
    <cellStyle name="20% - Accent4 2 5 2 3 2 3 2" xfId="43370" xr:uid="{23AF9BD4-1B66-4C11-A5FF-A2209A7663B8}"/>
    <cellStyle name="20% - Accent4 2 5 2 3 2 4" xfId="28379" xr:uid="{1AF76042-811E-40DB-B710-196F983E001E}"/>
    <cellStyle name="20% - Accent4 2 5 2 3 3" xfId="9645" xr:uid="{A9322548-890C-4064-9D8F-A697ECC5FCD1}"/>
    <cellStyle name="20% - Accent4 2 5 2 3 3 2" xfId="32129" xr:uid="{85507D19-F065-4BC8-9246-32F36363472E}"/>
    <cellStyle name="20% - Accent4 2 5 2 3 4" xfId="17140" xr:uid="{29A3E474-E00E-4CD0-97C1-28D7BEAA92C3}"/>
    <cellStyle name="20% - Accent4 2 5 2 3 4 2" xfId="39624" xr:uid="{9F1680E6-EABD-4FD3-800F-2DFEE2CA0FC5}"/>
    <cellStyle name="20% - Accent4 2 5 2 3 5" xfId="24633" xr:uid="{3D3BE36B-E5B5-42AF-836E-BEE163A46B4A}"/>
    <cellStyle name="20% - Accent4 2 5 2 4" xfId="3364" xr:uid="{07E223E9-1C29-46E9-9EF8-445F4FA8E74C}"/>
    <cellStyle name="20% - Accent4 2 5 2 4 2" xfId="7126" xr:uid="{D0160F57-D04F-4906-8DEA-578F98601072}"/>
    <cellStyle name="20% - Accent4 2 5 2 4 2 2" xfId="14638" xr:uid="{D64DF8C9-413B-4F46-8D13-24732BA60856}"/>
    <cellStyle name="20% - Accent4 2 5 2 4 2 2 2" xfId="37122" xr:uid="{90294158-51FD-4BFF-9F3B-9575BF73BEEC}"/>
    <cellStyle name="20% - Accent4 2 5 2 4 2 3" xfId="22133" xr:uid="{FD0BC530-D288-4F42-97C2-443921CA52F8}"/>
    <cellStyle name="20% - Accent4 2 5 2 4 2 3 2" xfId="44617" xr:uid="{64983035-B06C-497F-8A7D-2A4323A28C2A}"/>
    <cellStyle name="20% - Accent4 2 5 2 4 2 4" xfId="29626" xr:uid="{7BBCC40E-F39B-435E-B618-36D901CBB160}"/>
    <cellStyle name="20% - Accent4 2 5 2 4 3" xfId="10892" xr:uid="{BDF26702-80D4-4C8B-9303-3F71BBA5ED98}"/>
    <cellStyle name="20% - Accent4 2 5 2 4 3 2" xfId="33376" xr:uid="{B35FF962-7E3D-4CC2-91AB-C74C61E5D070}"/>
    <cellStyle name="20% - Accent4 2 5 2 4 4" xfId="18387" xr:uid="{1C9310DF-F1D0-4E0B-BA28-D79831697E60}"/>
    <cellStyle name="20% - Accent4 2 5 2 4 4 2" xfId="40871" xr:uid="{B9B29FE3-EC78-4D73-A1B8-D2C83063207B}"/>
    <cellStyle name="20% - Accent4 2 5 2 4 5" xfId="25880" xr:uid="{2A3DB5CC-29B2-4A9C-8A80-E21500D8139E}"/>
    <cellStyle name="20% - Accent4 2 5 2 5" xfId="4632" xr:uid="{89F33D7A-0161-4BAE-9F14-0DC895996C3F}"/>
    <cellStyle name="20% - Accent4 2 5 2 5 2" xfId="12144" xr:uid="{93CF366D-4137-42E6-9E0A-B2919F732A49}"/>
    <cellStyle name="20% - Accent4 2 5 2 5 2 2" xfId="34628" xr:uid="{FB133DEE-AAF0-42F8-9F59-708381884246}"/>
    <cellStyle name="20% - Accent4 2 5 2 5 3" xfId="19639" xr:uid="{BFA0942B-575F-4A63-B60A-9780C96A2F28}"/>
    <cellStyle name="20% - Accent4 2 5 2 5 3 2" xfId="42123" xr:uid="{689CCBC3-D3EB-48A9-A769-BD7FE2200D1D}"/>
    <cellStyle name="20% - Accent4 2 5 2 5 4" xfId="27132" xr:uid="{D72A87C9-5FB4-4D72-8DB6-386E510EFEE4}"/>
    <cellStyle name="20% - Accent4 2 5 2 6" xfId="8398" xr:uid="{ABABC283-947D-43D0-9F1B-CAB70E780C1D}"/>
    <cellStyle name="20% - Accent4 2 5 2 6 2" xfId="30882" xr:uid="{1FAA312E-B5B0-471A-AD47-9059DCE46783}"/>
    <cellStyle name="20% - Accent4 2 5 2 7" xfId="15893" xr:uid="{6324E84C-EB85-4301-B696-6176DE2566C3}"/>
    <cellStyle name="20% - Accent4 2 5 2 7 2" xfId="38377" xr:uid="{E435B54E-5FFB-4A33-BC6A-CD4C610FED7A}"/>
    <cellStyle name="20% - Accent4 2 5 2 8" xfId="23386" xr:uid="{A8122789-A6B6-474A-9FC0-8D6C96FC0241}"/>
    <cellStyle name="20% - Accent4 2 5 3" xfId="1175" xr:uid="{FCA741AE-F707-4BA7-B066-43ADFF7EDCA2}"/>
    <cellStyle name="20% - Accent4 2 5 3 2" xfId="2426" xr:uid="{2F2AA17B-80E8-4BB7-B5C3-69C4C040F8C2}"/>
    <cellStyle name="20% - Accent4 2 5 3 2 2" xfId="6189" xr:uid="{327BD371-C8B5-47E2-8DAC-DF0AC71EB98A}"/>
    <cellStyle name="20% - Accent4 2 5 3 2 2 2" xfId="13701" xr:uid="{B1A8323D-E80D-4514-AE82-58325009BD0C}"/>
    <cellStyle name="20% - Accent4 2 5 3 2 2 2 2" xfId="36185" xr:uid="{D9B8625D-19E4-4E7B-AB78-247C8955F481}"/>
    <cellStyle name="20% - Accent4 2 5 3 2 2 3" xfId="21196" xr:uid="{6EC62080-0207-4EC4-AF04-B6C97EB289E1}"/>
    <cellStyle name="20% - Accent4 2 5 3 2 2 3 2" xfId="43680" xr:uid="{4055E0BA-6B5A-4F4E-9A0B-2C0B7E98CED1}"/>
    <cellStyle name="20% - Accent4 2 5 3 2 2 4" xfId="28689" xr:uid="{6CFDAFA8-BDEC-4009-A88F-02DF8CAFD8ED}"/>
    <cellStyle name="20% - Accent4 2 5 3 2 3" xfId="9955" xr:uid="{8B65E6FA-6E69-4739-97AA-2CADE16FA47F}"/>
    <cellStyle name="20% - Accent4 2 5 3 2 3 2" xfId="32439" xr:uid="{B432E430-A8D7-4806-87DF-4AA6CB9714FD}"/>
    <cellStyle name="20% - Accent4 2 5 3 2 4" xfId="17450" xr:uid="{C63C3EE2-1EFD-4DF5-869B-379D5E0D99AD}"/>
    <cellStyle name="20% - Accent4 2 5 3 2 4 2" xfId="39934" xr:uid="{0C652DA5-FFC6-49EF-BC25-586E5258967E}"/>
    <cellStyle name="20% - Accent4 2 5 3 2 5" xfId="24943" xr:uid="{A3AA2744-DB37-4BD8-95F6-341373C01A10}"/>
    <cellStyle name="20% - Accent4 2 5 3 3" xfId="3674" xr:uid="{2BF5C3BD-3E20-4215-B44E-24128E4F058F}"/>
    <cellStyle name="20% - Accent4 2 5 3 3 2" xfId="7436" xr:uid="{4482420C-4A70-469A-BA6F-01B2A8AB7744}"/>
    <cellStyle name="20% - Accent4 2 5 3 3 2 2" xfId="14948" xr:uid="{C9956E68-E0AF-4892-A1B8-D584EE15F962}"/>
    <cellStyle name="20% - Accent4 2 5 3 3 2 2 2" xfId="37432" xr:uid="{A75E16B5-3D25-4BF1-A9D7-E8AAF4BF6715}"/>
    <cellStyle name="20% - Accent4 2 5 3 3 2 3" xfId="22443" xr:uid="{2EFAFB5D-00E3-4AD2-A700-3AB2AA7EE48E}"/>
    <cellStyle name="20% - Accent4 2 5 3 3 2 3 2" xfId="44927" xr:uid="{AFBA8360-219F-469F-B63A-B037C4813270}"/>
    <cellStyle name="20% - Accent4 2 5 3 3 2 4" xfId="29936" xr:uid="{071696C1-BCE9-469B-9AF9-8EAF6B8996F3}"/>
    <cellStyle name="20% - Accent4 2 5 3 3 3" xfId="11202" xr:uid="{E5390812-8DD3-4AA0-9E4D-07226E6F7429}"/>
    <cellStyle name="20% - Accent4 2 5 3 3 3 2" xfId="33686" xr:uid="{D18B9872-3D4C-4E35-A3F9-F4AEE9672E3F}"/>
    <cellStyle name="20% - Accent4 2 5 3 3 4" xfId="18697" xr:uid="{286F0779-322C-4D71-95B5-478D847EDDA1}"/>
    <cellStyle name="20% - Accent4 2 5 3 3 4 2" xfId="41181" xr:uid="{0E8C88C2-AB99-4478-8AFC-BAB7EA140382}"/>
    <cellStyle name="20% - Accent4 2 5 3 3 5" xfId="26190" xr:uid="{68D47A58-DB03-4B19-9AD4-C4072167BD3E}"/>
    <cellStyle name="20% - Accent4 2 5 3 4" xfId="4942" xr:uid="{6CBEEDEC-C4FA-4065-AEA6-CA15B90BBF3B}"/>
    <cellStyle name="20% - Accent4 2 5 3 4 2" xfId="12454" xr:uid="{F91EC5F2-4C8A-4896-8A07-019DE4401537}"/>
    <cellStyle name="20% - Accent4 2 5 3 4 2 2" xfId="34938" xr:uid="{29968ACD-B8F8-4D64-8D45-30A3B04EB892}"/>
    <cellStyle name="20% - Accent4 2 5 3 4 3" xfId="19949" xr:uid="{D3200631-AA21-443C-8AEB-AE40106E20A3}"/>
    <cellStyle name="20% - Accent4 2 5 3 4 3 2" xfId="42433" xr:uid="{E35BBA7D-668A-4549-9213-2F5718E635D8}"/>
    <cellStyle name="20% - Accent4 2 5 3 4 4" xfId="27442" xr:uid="{8C5EC135-3BDD-47B1-B6E5-78A4340AE355}"/>
    <cellStyle name="20% - Accent4 2 5 3 5" xfId="8708" xr:uid="{E3C6F3B1-EE65-4639-9B17-4A308401EBEA}"/>
    <cellStyle name="20% - Accent4 2 5 3 5 2" xfId="31192" xr:uid="{2C936E79-E45C-4B85-BF64-D09A411FB75A}"/>
    <cellStyle name="20% - Accent4 2 5 3 6" xfId="16203" xr:uid="{5D603FDD-6FE5-4D4B-9543-34BD7546BCAB}"/>
    <cellStyle name="20% - Accent4 2 5 3 6 2" xfId="38687" xr:uid="{DDF34815-89E1-4804-B99F-647DA20C2192}"/>
    <cellStyle name="20% - Accent4 2 5 3 7" xfId="23696" xr:uid="{68D09DF8-E565-4236-A875-F8E2FBEEF3ED}"/>
    <cellStyle name="20% - Accent4 2 5 4" xfId="1798" xr:uid="{3D1C42DC-C8C0-4DFC-B6B8-8C2454F2484B}"/>
    <cellStyle name="20% - Accent4 2 5 4 2" xfId="5565" xr:uid="{3B4DBE15-9F7A-46D6-9652-22A6C5661506}"/>
    <cellStyle name="20% - Accent4 2 5 4 2 2" xfId="13077" xr:uid="{9F7CF55F-1C33-4DA8-BDAA-4856FFA22AD0}"/>
    <cellStyle name="20% - Accent4 2 5 4 2 2 2" xfId="35561" xr:uid="{33BFD5BA-84A1-4E2E-8716-0B6CDA90F569}"/>
    <cellStyle name="20% - Accent4 2 5 4 2 3" xfId="20572" xr:uid="{8CE33909-3DB0-4E37-8AF0-6904D7EF1C95}"/>
    <cellStyle name="20% - Accent4 2 5 4 2 3 2" xfId="43056" xr:uid="{8B52E132-20C4-495A-A5CD-7674136A3CF9}"/>
    <cellStyle name="20% - Accent4 2 5 4 2 4" xfId="28065" xr:uid="{5638F0F4-2640-44E5-AD8B-43644671550F}"/>
    <cellStyle name="20% - Accent4 2 5 4 3" xfId="9331" xr:uid="{F9C1F112-3F4A-4A85-AA98-353DCA7D8146}"/>
    <cellStyle name="20% - Accent4 2 5 4 3 2" xfId="31815" xr:uid="{F331BE0F-8EDE-4AD5-A65B-2E68066063FF}"/>
    <cellStyle name="20% - Accent4 2 5 4 4" xfId="16826" xr:uid="{7D8C7794-B55B-4E06-85A8-51FDF0DEE9FE}"/>
    <cellStyle name="20% - Accent4 2 5 4 4 2" xfId="39310" xr:uid="{52A10479-355C-4A6E-B74D-32B45617138E}"/>
    <cellStyle name="20% - Accent4 2 5 4 5" xfId="24319" xr:uid="{6EB82EF6-D7D5-42B0-A5A8-99B44C33A981}"/>
    <cellStyle name="20% - Accent4 2 5 5" xfId="3050" xr:uid="{2A9D211F-5F1E-4900-862F-56C804760F59}"/>
    <cellStyle name="20% - Accent4 2 5 5 2" xfId="6812" xr:uid="{F3B8759A-2A23-4BC1-8D1C-292D9175317F}"/>
    <cellStyle name="20% - Accent4 2 5 5 2 2" xfId="14324" xr:uid="{138BA597-63CB-4C6F-81F5-94F8EC0F7B39}"/>
    <cellStyle name="20% - Accent4 2 5 5 2 2 2" xfId="36808" xr:uid="{07C0B67E-4F29-433C-BF45-B6D5D535E655}"/>
    <cellStyle name="20% - Accent4 2 5 5 2 3" xfId="21819" xr:uid="{DB13BDC2-5D95-4ED8-BBF8-3CB2C1E351A7}"/>
    <cellStyle name="20% - Accent4 2 5 5 2 3 2" xfId="44303" xr:uid="{6B96B08A-3E07-41FE-B2F7-EE9475F6FE7F}"/>
    <cellStyle name="20% - Accent4 2 5 5 2 4" xfId="29312" xr:uid="{4D4A3A46-EF1E-4B39-AC59-65172F2CFB0B}"/>
    <cellStyle name="20% - Accent4 2 5 5 3" xfId="10578" xr:uid="{146B5DDE-A17D-4187-BB2A-BFB807486709}"/>
    <cellStyle name="20% - Accent4 2 5 5 3 2" xfId="33062" xr:uid="{0BC9A7C0-F424-44A0-8FD4-DDF7182C9DFC}"/>
    <cellStyle name="20% - Accent4 2 5 5 4" xfId="18073" xr:uid="{C06507D3-A0EF-4DB4-A12E-B1E97ADB9E79}"/>
    <cellStyle name="20% - Accent4 2 5 5 4 2" xfId="40557" xr:uid="{5B72C58E-A38D-4A2E-B378-C0E35E51061C}"/>
    <cellStyle name="20% - Accent4 2 5 5 5" xfId="25566" xr:uid="{50419433-7F64-4DA6-83AA-3956427F4CC9}"/>
    <cellStyle name="20% - Accent4 2 5 6" xfId="4318" xr:uid="{919C1CF0-B1A4-40F8-942C-F0087126B6BE}"/>
    <cellStyle name="20% - Accent4 2 5 6 2" xfId="11830" xr:uid="{EF65FDCD-7B68-4ED9-AB1B-26C4B025C99E}"/>
    <cellStyle name="20% - Accent4 2 5 6 2 2" xfId="34314" xr:uid="{165528D8-5E7C-4FEB-A74B-9392BA6E7A91}"/>
    <cellStyle name="20% - Accent4 2 5 6 3" xfId="19325" xr:uid="{5F2592E1-8CA3-40CA-9629-AAD7B3D55752}"/>
    <cellStyle name="20% - Accent4 2 5 6 3 2" xfId="41809" xr:uid="{3EA65DD9-5C69-4E39-AC69-7BA572DC3D4F}"/>
    <cellStyle name="20% - Accent4 2 5 6 4" xfId="26818" xr:uid="{DB28C548-1412-4523-9223-4A627BB8C953}"/>
    <cellStyle name="20% - Accent4 2 5 7" xfId="8084" xr:uid="{5E9DCAD8-4C15-4D87-9CCD-B5EA0312C0E3}"/>
    <cellStyle name="20% - Accent4 2 5 7 2" xfId="30568" xr:uid="{FA38B181-6F05-4B9C-9B62-4AB207EE332E}"/>
    <cellStyle name="20% - Accent4 2 5 8" xfId="15579" xr:uid="{0D9F83D7-5D9B-4AA4-9AF0-87A184CB2D7F}"/>
    <cellStyle name="20% - Accent4 2 5 8 2" xfId="38063" xr:uid="{B92960F8-D090-4ED8-B154-A4BFE12B0482}"/>
    <cellStyle name="20% - Accent4 2 5 9" xfId="23072" xr:uid="{AFEDB28D-B3B7-4F7E-B7C3-D9AC3E5D455A}"/>
    <cellStyle name="20% - Accent4 2 6" xfId="689" xr:uid="{98177995-B012-4BF3-BF2F-DAA7D0197F87}"/>
    <cellStyle name="20% - Accent4 2 6 2" xfId="1334" xr:uid="{23C1DF23-2C21-4F71-AFEC-E9408B18FCD2}"/>
    <cellStyle name="20% - Accent4 2 6 2 2" xfId="2585" xr:uid="{17F06091-4E7F-4974-AC92-612E5EEE142B}"/>
    <cellStyle name="20% - Accent4 2 6 2 2 2" xfId="6348" xr:uid="{A1C72AE4-9261-4D59-BE8F-2BE089FF5F42}"/>
    <cellStyle name="20% - Accent4 2 6 2 2 2 2" xfId="13860" xr:uid="{EBC76480-B379-4332-97A7-6FDC66016A8F}"/>
    <cellStyle name="20% - Accent4 2 6 2 2 2 2 2" xfId="36344" xr:uid="{52448618-32B3-440D-8A56-1F414BE74F3A}"/>
    <cellStyle name="20% - Accent4 2 6 2 2 2 3" xfId="21355" xr:uid="{94C0FE05-356E-41C8-854A-386DEB33C63F}"/>
    <cellStyle name="20% - Accent4 2 6 2 2 2 3 2" xfId="43839" xr:uid="{16505D31-42B0-4F05-A66E-8442D581354E}"/>
    <cellStyle name="20% - Accent4 2 6 2 2 2 4" xfId="28848" xr:uid="{8EDA0075-2B87-4EA0-BED5-C4B2D4E4F179}"/>
    <cellStyle name="20% - Accent4 2 6 2 2 3" xfId="10114" xr:uid="{4201F7AC-EC87-46C4-AE69-F8053C44D15A}"/>
    <cellStyle name="20% - Accent4 2 6 2 2 3 2" xfId="32598" xr:uid="{4E06BE4C-23A7-4898-BEEB-0E0C15C5001F}"/>
    <cellStyle name="20% - Accent4 2 6 2 2 4" xfId="17609" xr:uid="{122B9F34-2C27-4A58-8055-816ED6AC7A4F}"/>
    <cellStyle name="20% - Accent4 2 6 2 2 4 2" xfId="40093" xr:uid="{0AE67B36-2630-495F-9EB7-1C0D28C22147}"/>
    <cellStyle name="20% - Accent4 2 6 2 2 5" xfId="25102" xr:uid="{F4E5B87E-35DA-4450-9F3B-175520159C43}"/>
    <cellStyle name="20% - Accent4 2 6 2 3" xfId="3833" xr:uid="{48D28982-E8D0-4296-BE28-00C19E66ABC2}"/>
    <cellStyle name="20% - Accent4 2 6 2 3 2" xfId="7595" xr:uid="{2064B559-3852-4137-8982-8F5EFEE49AB3}"/>
    <cellStyle name="20% - Accent4 2 6 2 3 2 2" xfId="15107" xr:uid="{BFB21807-2DA0-4094-AB5D-4BF3DBE50519}"/>
    <cellStyle name="20% - Accent4 2 6 2 3 2 2 2" xfId="37591" xr:uid="{1A56B320-E5A8-40A7-A02D-91739513991D}"/>
    <cellStyle name="20% - Accent4 2 6 2 3 2 3" xfId="22602" xr:uid="{049D464E-C20D-4A77-B743-ECF9252A1E23}"/>
    <cellStyle name="20% - Accent4 2 6 2 3 2 3 2" xfId="45086" xr:uid="{7DA42E7C-4AD6-4BC0-8A5E-15CAE803A671}"/>
    <cellStyle name="20% - Accent4 2 6 2 3 2 4" xfId="30095" xr:uid="{CB2A77A5-6E84-4BC2-A1D5-63A9BE5B424E}"/>
    <cellStyle name="20% - Accent4 2 6 2 3 3" xfId="11361" xr:uid="{AD15A999-6295-4C9A-AF88-46FCE65F90AB}"/>
    <cellStyle name="20% - Accent4 2 6 2 3 3 2" xfId="33845" xr:uid="{57E61E74-7136-4D4C-8EFA-8DD1FB4EC49D}"/>
    <cellStyle name="20% - Accent4 2 6 2 3 4" xfId="18856" xr:uid="{0B2254CD-E1CD-4C59-8193-C2E79D3135A5}"/>
    <cellStyle name="20% - Accent4 2 6 2 3 4 2" xfId="41340" xr:uid="{99D223AF-6CED-4102-8138-B287142377FF}"/>
    <cellStyle name="20% - Accent4 2 6 2 3 5" xfId="26349" xr:uid="{10AF2437-B700-4256-91D0-46BB33AEB1B0}"/>
    <cellStyle name="20% - Accent4 2 6 2 4" xfId="5101" xr:uid="{82B6CB69-8AF4-4D74-97F2-72E7EB2C7AE2}"/>
    <cellStyle name="20% - Accent4 2 6 2 4 2" xfId="12613" xr:uid="{2930ABC8-C90F-4251-BC4A-7EB531A913CD}"/>
    <cellStyle name="20% - Accent4 2 6 2 4 2 2" xfId="35097" xr:uid="{3E40603D-306E-48D2-B70D-130E2CFAC543}"/>
    <cellStyle name="20% - Accent4 2 6 2 4 3" xfId="20108" xr:uid="{703C0EAA-66D2-44D6-A2D7-C5C385AB3554}"/>
    <cellStyle name="20% - Accent4 2 6 2 4 3 2" xfId="42592" xr:uid="{14681CA9-3004-488E-969F-E1DE4DF26750}"/>
    <cellStyle name="20% - Accent4 2 6 2 4 4" xfId="27601" xr:uid="{9DCB85D2-86D6-4E8E-8E30-DEFC2FF48FC7}"/>
    <cellStyle name="20% - Accent4 2 6 2 5" xfId="8867" xr:uid="{062C3885-82BC-467E-A3BB-8D7BB6AEDB18}"/>
    <cellStyle name="20% - Accent4 2 6 2 5 2" xfId="31351" xr:uid="{9E9963D4-6E93-46CF-9019-113983E49947}"/>
    <cellStyle name="20% - Accent4 2 6 2 6" xfId="16362" xr:uid="{C25E9A7E-2208-4D2F-9230-FD592035F13A}"/>
    <cellStyle name="20% - Accent4 2 6 2 6 2" xfId="38846" xr:uid="{D90343B1-B071-4BED-8A6D-5EAD3CA49C90}"/>
    <cellStyle name="20% - Accent4 2 6 2 7" xfId="23855" xr:uid="{50B76D92-7B87-43F9-BF1D-3F9ED518746E}"/>
    <cellStyle name="20% - Accent4 2 6 3" xfId="1957" xr:uid="{D8D8BFF0-AA50-47A2-8B28-E088C3D8C05B}"/>
    <cellStyle name="20% - Accent4 2 6 3 2" xfId="5724" xr:uid="{6784ACD9-8361-481A-A0C4-229EB6C60DF3}"/>
    <cellStyle name="20% - Accent4 2 6 3 2 2" xfId="13236" xr:uid="{F40A58ED-EF6B-4C2E-BF9B-D88CD7C6A7AC}"/>
    <cellStyle name="20% - Accent4 2 6 3 2 2 2" xfId="35720" xr:uid="{4087DDD5-3D3D-4D90-85C7-64D42EB7DD2A}"/>
    <cellStyle name="20% - Accent4 2 6 3 2 3" xfId="20731" xr:uid="{6CDC5D31-5389-420A-B2B6-3029BA316EAC}"/>
    <cellStyle name="20% - Accent4 2 6 3 2 3 2" xfId="43215" xr:uid="{D606306A-255C-45F2-AE64-B268EB6C2D58}"/>
    <cellStyle name="20% - Accent4 2 6 3 2 4" xfId="28224" xr:uid="{83348F13-697C-43B6-8A68-8D8E18AA3181}"/>
    <cellStyle name="20% - Accent4 2 6 3 3" xfId="9490" xr:uid="{C38ED509-7103-41D6-A04E-436783CE8D33}"/>
    <cellStyle name="20% - Accent4 2 6 3 3 2" xfId="31974" xr:uid="{A3A322E7-F2AE-4C33-A8CE-5D23ABC121AE}"/>
    <cellStyle name="20% - Accent4 2 6 3 4" xfId="16985" xr:uid="{A76D3A1B-5811-4C72-948C-5B7CD4B2AC5D}"/>
    <cellStyle name="20% - Accent4 2 6 3 4 2" xfId="39469" xr:uid="{7DD9BD8A-217E-415E-AE6F-3084CE884E84}"/>
    <cellStyle name="20% - Accent4 2 6 3 5" xfId="24478" xr:uid="{007729D4-3B53-49D0-A4CC-BC1FD04931B1}"/>
    <cellStyle name="20% - Accent4 2 6 4" xfId="3209" xr:uid="{43AE68ED-1BE1-47F3-AADF-FBB5424AF7D0}"/>
    <cellStyle name="20% - Accent4 2 6 4 2" xfId="6971" xr:uid="{C88869BA-F37D-4BA8-B507-B96ADEC79876}"/>
    <cellStyle name="20% - Accent4 2 6 4 2 2" xfId="14483" xr:uid="{D16A7DCC-3F04-4181-8CD5-AC0E342E129A}"/>
    <cellStyle name="20% - Accent4 2 6 4 2 2 2" xfId="36967" xr:uid="{5B517A4D-9C85-4143-B1E0-5633D1DCC691}"/>
    <cellStyle name="20% - Accent4 2 6 4 2 3" xfId="21978" xr:uid="{D685159B-60AA-49B7-A529-AEE745F73B7A}"/>
    <cellStyle name="20% - Accent4 2 6 4 2 3 2" xfId="44462" xr:uid="{880F30D7-C479-4506-B2EF-4EBDF3E4F899}"/>
    <cellStyle name="20% - Accent4 2 6 4 2 4" xfId="29471" xr:uid="{2E4D9998-699B-4B1C-BCB0-5D37F938BB8E}"/>
    <cellStyle name="20% - Accent4 2 6 4 3" xfId="10737" xr:uid="{83BA6BC7-9A73-4E0D-887A-4551E0DDE16E}"/>
    <cellStyle name="20% - Accent4 2 6 4 3 2" xfId="33221" xr:uid="{C23592FA-4D7B-488B-B929-CAF841F4D88B}"/>
    <cellStyle name="20% - Accent4 2 6 4 4" xfId="18232" xr:uid="{F942D623-8CA7-43B8-99D9-E08DEF4C6FD6}"/>
    <cellStyle name="20% - Accent4 2 6 4 4 2" xfId="40716" xr:uid="{3BE2AC45-9A17-4E09-B00B-4EFC3348371B}"/>
    <cellStyle name="20% - Accent4 2 6 4 5" xfId="25725" xr:uid="{30B146C2-3FC1-40A3-9B8E-7E7B7777FD1F}"/>
    <cellStyle name="20% - Accent4 2 6 5" xfId="4477" xr:uid="{C4E0FFF3-47D0-4BEE-AA25-6640C7EE342C}"/>
    <cellStyle name="20% - Accent4 2 6 5 2" xfId="11989" xr:uid="{FE583D2E-B6A8-4546-9188-2EA022FAC4AB}"/>
    <cellStyle name="20% - Accent4 2 6 5 2 2" xfId="34473" xr:uid="{A8870747-3B8A-46A1-BE79-731DDAE17275}"/>
    <cellStyle name="20% - Accent4 2 6 5 3" xfId="19484" xr:uid="{370CB516-E235-40D5-BAA1-DE2FF5885559}"/>
    <cellStyle name="20% - Accent4 2 6 5 3 2" xfId="41968" xr:uid="{409733DC-3C4D-452A-B30A-9F5A06FF2FC8}"/>
    <cellStyle name="20% - Accent4 2 6 5 4" xfId="26977" xr:uid="{8F20AC6F-307F-40CD-99EE-E42B403E9863}"/>
    <cellStyle name="20% - Accent4 2 6 6" xfId="8243" xr:uid="{C8DA7C1C-DE54-456A-9B94-88FEF017816C}"/>
    <cellStyle name="20% - Accent4 2 6 6 2" xfId="30727" xr:uid="{E769F1BC-DA7D-48A5-9C8B-E453D1B655A6}"/>
    <cellStyle name="20% - Accent4 2 6 7" xfId="15738" xr:uid="{8A736B4A-82D9-4090-A2D9-ADCB3EEE1A39}"/>
    <cellStyle name="20% - Accent4 2 6 7 2" xfId="38222" xr:uid="{C7270CD3-F31E-43E4-8521-3BB76C17E108}"/>
    <cellStyle name="20% - Accent4 2 6 8" xfId="23231" xr:uid="{FFD44C02-9F3F-4EB8-AF1B-EFD4364BF891}"/>
    <cellStyle name="20% - Accent4 2 7" xfId="1019" xr:uid="{C6804156-577D-4CD2-859F-E75505B5BCD0}"/>
    <cellStyle name="20% - Accent4 2 7 2" xfId="2271" xr:uid="{F601BC02-2491-4553-BA74-9D9DECAD7120}"/>
    <cellStyle name="20% - Accent4 2 7 2 2" xfId="6035" xr:uid="{854BE61A-BDB3-4873-B433-84E76C55E5C0}"/>
    <cellStyle name="20% - Accent4 2 7 2 2 2" xfId="13547" xr:uid="{41D5702F-6DD8-4E48-AF4F-CC9064F1F88A}"/>
    <cellStyle name="20% - Accent4 2 7 2 2 2 2" xfId="36031" xr:uid="{32CE92AD-1927-4890-8143-D01AA98C734A}"/>
    <cellStyle name="20% - Accent4 2 7 2 2 3" xfId="21042" xr:uid="{6BED3025-F685-4028-9D97-A1142E3AD0F0}"/>
    <cellStyle name="20% - Accent4 2 7 2 2 3 2" xfId="43526" xr:uid="{2D5287F2-E183-4294-9145-A27F02C125EC}"/>
    <cellStyle name="20% - Accent4 2 7 2 2 4" xfId="28535" xr:uid="{6F096532-E78B-4EBB-AAE4-37B95BF3B710}"/>
    <cellStyle name="20% - Accent4 2 7 2 3" xfId="9801" xr:uid="{8E44B1F7-DC76-4FBB-BCEC-477E4DAEF838}"/>
    <cellStyle name="20% - Accent4 2 7 2 3 2" xfId="32285" xr:uid="{924A3454-29D5-4CA9-A5C4-1638E1E5CEF9}"/>
    <cellStyle name="20% - Accent4 2 7 2 4" xfId="17296" xr:uid="{33E7C000-7E81-4BE8-933F-1F6D3501D510}"/>
    <cellStyle name="20% - Accent4 2 7 2 4 2" xfId="39780" xr:uid="{544C98B6-DEB8-462D-A966-9958832CC186}"/>
    <cellStyle name="20% - Accent4 2 7 2 5" xfId="24789" xr:uid="{DFC9DF3F-F546-49E6-9DF7-9CC3AE438D8D}"/>
    <cellStyle name="20% - Accent4 2 7 3" xfId="3520" xr:uid="{5B042C34-5FE6-4390-B02E-E9ED96FF9E34}"/>
    <cellStyle name="20% - Accent4 2 7 3 2" xfId="7282" xr:uid="{1630CCAA-6092-42D5-A2A7-496A21CAA4F4}"/>
    <cellStyle name="20% - Accent4 2 7 3 2 2" xfId="14794" xr:uid="{E05839D3-89F2-4A82-B75B-23CEE8B3DF14}"/>
    <cellStyle name="20% - Accent4 2 7 3 2 2 2" xfId="37278" xr:uid="{FA0F8643-C30E-49FC-BD92-96AB73B3C7DC}"/>
    <cellStyle name="20% - Accent4 2 7 3 2 3" xfId="22289" xr:uid="{680DF82B-8DBD-4A9F-8E30-FA9268A4EF52}"/>
    <cellStyle name="20% - Accent4 2 7 3 2 3 2" xfId="44773" xr:uid="{BA290F13-26A6-42EE-A261-FBB588BDD845}"/>
    <cellStyle name="20% - Accent4 2 7 3 2 4" xfId="29782" xr:uid="{AEF6778D-1FF3-45D8-BA37-FF0F251ECD7C}"/>
    <cellStyle name="20% - Accent4 2 7 3 3" xfId="11048" xr:uid="{ECC2F950-8491-48B5-B14D-5EABA4A8715B}"/>
    <cellStyle name="20% - Accent4 2 7 3 3 2" xfId="33532" xr:uid="{FE8F91DA-B685-479D-AD61-CC80CA73CDFE}"/>
    <cellStyle name="20% - Accent4 2 7 3 4" xfId="18543" xr:uid="{70B4AD13-BE1A-421E-98AC-D8718912B754}"/>
    <cellStyle name="20% - Accent4 2 7 3 4 2" xfId="41027" xr:uid="{3DCB57EA-B4FF-4B2F-8FFD-55913E59B676}"/>
    <cellStyle name="20% - Accent4 2 7 3 5" xfId="26036" xr:uid="{F9C8578C-FDFC-48DE-AA09-35AC8535AC1C}"/>
    <cellStyle name="20% - Accent4 2 7 4" xfId="4788" xr:uid="{F5CA6575-E5F6-4D42-814E-98BD38A2A635}"/>
    <cellStyle name="20% - Accent4 2 7 4 2" xfId="12300" xr:uid="{3A43FEB7-85CC-4F5F-9F77-9A1BDEE4B2E6}"/>
    <cellStyle name="20% - Accent4 2 7 4 2 2" xfId="34784" xr:uid="{B191C02B-D9ED-4E1C-914F-6D3B7A28F409}"/>
    <cellStyle name="20% - Accent4 2 7 4 3" xfId="19795" xr:uid="{A11A146A-1D0E-4A10-8C62-C263609892F2}"/>
    <cellStyle name="20% - Accent4 2 7 4 3 2" xfId="42279" xr:uid="{A0F5171D-C895-444D-B1C0-4D494C4855E9}"/>
    <cellStyle name="20% - Accent4 2 7 4 4" xfId="27288" xr:uid="{D8990143-9121-4DD6-9990-AAF8C0098735}"/>
    <cellStyle name="20% - Accent4 2 7 5" xfId="8554" xr:uid="{B24BB3E6-AB3F-4391-9221-B084C687BFCF}"/>
    <cellStyle name="20% - Accent4 2 7 5 2" xfId="31038" xr:uid="{E0BDA9D8-4708-4C35-962D-DEF588D824AB}"/>
    <cellStyle name="20% - Accent4 2 7 6" xfId="16049" xr:uid="{DF888E1A-0855-496A-A772-D924EA181004}"/>
    <cellStyle name="20% - Accent4 2 7 6 2" xfId="38533" xr:uid="{4A6A0873-7915-4FBA-946A-1A067A7DCC40}"/>
    <cellStyle name="20% - Accent4 2 7 7" xfId="23542" xr:uid="{6D6C6DE3-B575-4658-84CC-021ABF7E216D}"/>
    <cellStyle name="20% - Accent4 2 8" xfId="1644" xr:uid="{D9FE9F68-CA2E-4672-A705-5473A1ABFC3D}"/>
    <cellStyle name="20% - Accent4 2 8 2" xfId="5411" xr:uid="{9351BDE2-E46B-473C-8FA4-695E68EF1CA2}"/>
    <cellStyle name="20% - Accent4 2 8 2 2" xfId="12923" xr:uid="{918987B6-DDE9-4F2D-BAB4-ADC674AC7AAA}"/>
    <cellStyle name="20% - Accent4 2 8 2 2 2" xfId="35407" xr:uid="{59B09456-54B6-4454-8A02-65D9EB241E53}"/>
    <cellStyle name="20% - Accent4 2 8 2 3" xfId="20418" xr:uid="{4D71F0FA-AA06-420B-A616-FF25FF3299E3}"/>
    <cellStyle name="20% - Accent4 2 8 2 3 2" xfId="42902" xr:uid="{9A5A92E5-F494-44AD-83E0-A76BE7C36C00}"/>
    <cellStyle name="20% - Accent4 2 8 2 4" xfId="27911" xr:uid="{B7E4FC60-8F96-4272-8A47-CEE32F7EDC52}"/>
    <cellStyle name="20% - Accent4 2 8 3" xfId="9177" xr:uid="{7A4BD93C-69D6-4C5F-B125-E371101248D3}"/>
    <cellStyle name="20% - Accent4 2 8 3 2" xfId="31661" xr:uid="{58AEB0DE-0547-4CB5-B559-82E0D57F860B}"/>
    <cellStyle name="20% - Accent4 2 8 4" xfId="16672" xr:uid="{2BBC9E8B-AF90-4715-BE2F-54C7B5F0C7D9}"/>
    <cellStyle name="20% - Accent4 2 8 4 2" xfId="39156" xr:uid="{16FE7FB1-804C-4426-B01F-F65820150DE0}"/>
    <cellStyle name="20% - Accent4 2 8 5" xfId="24165" xr:uid="{6863F612-1FFF-4E63-9C71-B680A5ACA275}"/>
    <cellStyle name="20% - Accent4 2 9" xfId="2896" xr:uid="{D76EEAD6-45CD-4CCD-BC40-F0B80A3AA35C}"/>
    <cellStyle name="20% - Accent4 2 9 2" xfId="6658" xr:uid="{5D6DDC1B-C4F9-4D06-AA08-7A1BA503A1BC}"/>
    <cellStyle name="20% - Accent4 2 9 2 2" xfId="14170" xr:uid="{E96F7625-5353-479B-B4F3-9E6199FCBDBA}"/>
    <cellStyle name="20% - Accent4 2 9 2 2 2" xfId="36654" xr:uid="{3E0EBBDC-37E3-47C7-A3E5-23B0657C74F4}"/>
    <cellStyle name="20% - Accent4 2 9 2 3" xfId="21665" xr:uid="{D7675745-C999-4691-A859-22307FFBE88B}"/>
    <cellStyle name="20% - Accent4 2 9 2 3 2" xfId="44149" xr:uid="{A88F0207-DAAD-4168-A794-20818682D597}"/>
    <cellStyle name="20% - Accent4 2 9 2 4" xfId="29158" xr:uid="{56C1C25F-6B3A-4910-BFA0-ED1A025C732E}"/>
    <cellStyle name="20% - Accent4 2 9 3" xfId="10424" xr:uid="{C2E0298E-F3F6-4C3C-A1FF-046617C674DC}"/>
    <cellStyle name="20% - Accent4 2 9 3 2" xfId="32908" xr:uid="{2C1DC8A7-8F11-424A-9D2F-9268EAF10EEE}"/>
    <cellStyle name="20% - Accent4 2 9 4" xfId="17919" xr:uid="{2E5665DA-6965-4357-AF6F-9928A21AB14F}"/>
    <cellStyle name="20% - Accent4 2 9 4 2" xfId="40403" xr:uid="{BA5D4392-7FC4-4341-A261-A01827996DCB}"/>
    <cellStyle name="20% - Accent4 2 9 5" xfId="25412" xr:uid="{5119A459-4631-4C07-9B35-B4408801AD57}"/>
    <cellStyle name="20% - Accent4 3" xfId="147" xr:uid="{7687D1B6-C443-45CB-AF0C-E4DAEA75EE5D}"/>
    <cellStyle name="20% - Accent4 4" xfId="387" xr:uid="{F8E487D8-332E-4286-894F-3ABD20F59970}"/>
    <cellStyle name="20% - Accent4 5" xfId="305" xr:uid="{018729F8-6EEE-4DF5-92C6-88F7FB7C42B5}"/>
    <cellStyle name="20% - Accent4 6" xfId="45400" xr:uid="{637577F8-C183-4186-BF44-D8EB17D8B330}"/>
    <cellStyle name="20% - Accent5" xfId="21" xr:uid="{B3060F73-5D4D-417B-822E-C4CE04D79DDB}"/>
    <cellStyle name="20% - Accent5 2" xfId="211" xr:uid="{E76DCA0B-0DEE-49ED-A7B8-39D722C85117}"/>
    <cellStyle name="20% - Accent5 2 10" xfId="4164" xr:uid="{AB33DAA2-EFFD-4BE2-A37A-7B99E77CCF6F}"/>
    <cellStyle name="20% - Accent5 2 10 2" xfId="11678" xr:uid="{0C5CD9D3-F650-4BDB-BE96-EC0BE8ED9E52}"/>
    <cellStyle name="20% - Accent5 2 10 2 2" xfId="34162" xr:uid="{3832E902-C061-4043-B040-C0CA930F1277}"/>
    <cellStyle name="20% - Accent5 2 10 3" xfId="19173" xr:uid="{7ACE083B-A473-4146-BBBC-9FE95AB52840}"/>
    <cellStyle name="20% - Accent5 2 10 3 2" xfId="41657" xr:uid="{614298E7-81D2-4812-A491-C0B83F522626}"/>
    <cellStyle name="20% - Accent5 2 10 4" xfId="26666" xr:uid="{7412E307-0CEB-40FB-AC4D-AD01F6EC0D8B}"/>
    <cellStyle name="20% - Accent5 2 11" xfId="7930" xr:uid="{671285D9-0347-4B08-9A1E-D6EBA608B722}"/>
    <cellStyle name="20% - Accent5 2 11 2" xfId="30415" xr:uid="{C39A8AE1-1364-4987-82C2-D30C748CD549}"/>
    <cellStyle name="20% - Accent5 2 12" xfId="15427" xr:uid="{CDF50AD2-6774-4DF4-B380-3D0098F991AE}"/>
    <cellStyle name="20% - Accent5 2 12 2" xfId="37911" xr:uid="{29BF47A3-FB2D-42A4-BA5E-E6D4420DE216}"/>
    <cellStyle name="20% - Accent5 2 13" xfId="22920" xr:uid="{1AACF93C-2855-4628-9C80-4A74AC63912D}"/>
    <cellStyle name="20% - Accent5 2 2" xfId="232" xr:uid="{155A783D-B8F1-49E6-A894-9808A7C0B40E}"/>
    <cellStyle name="20% - Accent5 2 2 10" xfId="7947" xr:uid="{6C9DC376-4721-42F0-BC6E-2C1DFE918DAE}"/>
    <cellStyle name="20% - Accent5 2 2 10 2" xfId="30432" xr:uid="{0B06BB56-BFB5-42B6-A8D8-669BA348F217}"/>
    <cellStyle name="20% - Accent5 2 2 11" xfId="15444" xr:uid="{D69FECB1-B4BF-42C7-80BE-DF48CD8B4EA6}"/>
    <cellStyle name="20% - Accent5 2 2 11 2" xfId="37928" xr:uid="{548BE879-F2FC-4EB6-BB15-DEF0CDD6D236}"/>
    <cellStyle name="20% - Accent5 2 2 12" xfId="22937" xr:uid="{15A1ED8A-A91F-4A91-AF63-CAF0B4D56069}"/>
    <cellStyle name="20% - Accent5 2 2 2" xfId="285" xr:uid="{CEE85137-95D3-42EF-9C2B-E66517305CAB}"/>
    <cellStyle name="20% - Accent5 2 2 2 10" xfId="15480" xr:uid="{1A6A75E4-E4E8-4CD7-A37B-0E9AA4BF730C}"/>
    <cellStyle name="20% - Accent5 2 2 2 10 2" xfId="37964" xr:uid="{D349537F-CE2F-4279-A32A-0EB1CCB2C9B9}"/>
    <cellStyle name="20% - Accent5 2 2 2 11" xfId="22973" xr:uid="{3B7D0AB7-0534-45D6-8A9C-E02B27102DA2}"/>
    <cellStyle name="20% - Accent5 2 2 2 2" xfId="474" xr:uid="{7C016352-C1B4-4DEB-99B8-E974464E436F}"/>
    <cellStyle name="20% - Accent5 2 2 2 2 10" xfId="23051" xr:uid="{5E9E9DAB-BA34-45CC-810D-A432B2BA6BC4}"/>
    <cellStyle name="20% - Accent5 2 2 2 2 2" xfId="638" xr:uid="{7829AACF-1EAE-45B2-A111-7F793EAEF0A1}"/>
    <cellStyle name="20% - Accent5 2 2 2 2 2 2" xfId="982" xr:uid="{AD6DDC4E-0D5C-48AA-A2F9-7508ADF4BFF4}"/>
    <cellStyle name="20% - Accent5 2 2 2 2 2 2 2" xfId="1622" xr:uid="{DFB1379D-F66D-4509-945F-8E2985A04469}"/>
    <cellStyle name="20% - Accent5 2 2 2 2 2 2 2 2" xfId="2873" xr:uid="{EB0161F7-B500-4EDD-AEB3-2F95B88A1A3A}"/>
    <cellStyle name="20% - Accent5 2 2 2 2 2 2 2 2 2" xfId="6636" xr:uid="{59085417-EC39-45A9-9D4E-8FEE976B3E57}"/>
    <cellStyle name="20% - Accent5 2 2 2 2 2 2 2 2 2 2" xfId="14148" xr:uid="{CB31EE9F-CA0C-4625-8E7B-E1B5B9CEBBC5}"/>
    <cellStyle name="20% - Accent5 2 2 2 2 2 2 2 2 2 2 2" xfId="36632" xr:uid="{3D94D2DD-9E0D-4A10-8773-E2BD5C8CF042}"/>
    <cellStyle name="20% - Accent5 2 2 2 2 2 2 2 2 2 3" xfId="21643" xr:uid="{64EFBF80-720B-4AF3-9EA6-3634B8C9F85F}"/>
    <cellStyle name="20% - Accent5 2 2 2 2 2 2 2 2 2 3 2" xfId="44127" xr:uid="{90F93D88-8B9B-4E7C-A703-D8D0777CFB88}"/>
    <cellStyle name="20% - Accent5 2 2 2 2 2 2 2 2 2 4" xfId="29136" xr:uid="{4BCB1E5F-17E7-4598-A049-A49373FC2CF1}"/>
    <cellStyle name="20% - Accent5 2 2 2 2 2 2 2 2 3" xfId="10402" xr:uid="{DEF4812D-9DB2-47C5-B752-37FBCF71C8A1}"/>
    <cellStyle name="20% - Accent5 2 2 2 2 2 2 2 2 3 2" xfId="32886" xr:uid="{A00E04C4-48CD-45FC-A42B-4841EB6AFE69}"/>
    <cellStyle name="20% - Accent5 2 2 2 2 2 2 2 2 4" xfId="17897" xr:uid="{FFA25B97-3B27-40FC-91BF-A7F6D1B0C904}"/>
    <cellStyle name="20% - Accent5 2 2 2 2 2 2 2 2 4 2" xfId="40381" xr:uid="{5E5F74EA-73BF-4945-9BCE-41E764583368}"/>
    <cellStyle name="20% - Accent5 2 2 2 2 2 2 2 2 5" xfId="25390" xr:uid="{6C11B197-3034-4B94-9299-8A6060CE7343}"/>
    <cellStyle name="20% - Accent5 2 2 2 2 2 2 2 3" xfId="4121" xr:uid="{E077691A-D870-41FC-AA60-91829E686B77}"/>
    <cellStyle name="20% - Accent5 2 2 2 2 2 2 2 3 2" xfId="7883" xr:uid="{B63BD236-D9F9-4BBF-AC2C-CE781DA4653E}"/>
    <cellStyle name="20% - Accent5 2 2 2 2 2 2 2 3 2 2" xfId="15395" xr:uid="{77775466-9152-42FC-AC2F-99B6609F3C9A}"/>
    <cellStyle name="20% - Accent5 2 2 2 2 2 2 2 3 2 2 2" xfId="37879" xr:uid="{F5C1A816-3DC1-46CA-88E6-9F760D809C55}"/>
    <cellStyle name="20% - Accent5 2 2 2 2 2 2 2 3 2 3" xfId="22890" xr:uid="{D3C9AE1D-BB93-485B-B628-8A755181666C}"/>
    <cellStyle name="20% - Accent5 2 2 2 2 2 2 2 3 2 3 2" xfId="45374" xr:uid="{9CF75781-C874-4F57-B5F7-DF71DD09BC05}"/>
    <cellStyle name="20% - Accent5 2 2 2 2 2 2 2 3 2 4" xfId="30383" xr:uid="{BBC09660-4FF5-4ACD-A532-998B0C5C70CD}"/>
    <cellStyle name="20% - Accent5 2 2 2 2 2 2 2 3 3" xfId="11649" xr:uid="{A2188074-504F-44D8-B8B7-3904FE68B365}"/>
    <cellStyle name="20% - Accent5 2 2 2 2 2 2 2 3 3 2" xfId="34133" xr:uid="{3A90818F-BC01-47C5-9744-F3EE3C92D8D0}"/>
    <cellStyle name="20% - Accent5 2 2 2 2 2 2 2 3 4" xfId="19144" xr:uid="{EE9F2C41-98D2-4EF5-BC39-5AF460D8BAF8}"/>
    <cellStyle name="20% - Accent5 2 2 2 2 2 2 2 3 4 2" xfId="41628" xr:uid="{57189A72-5352-4E91-8607-EB92D982828D}"/>
    <cellStyle name="20% - Accent5 2 2 2 2 2 2 2 3 5" xfId="26637" xr:uid="{B7569413-3BEF-4846-8623-2E7BA4E3108B}"/>
    <cellStyle name="20% - Accent5 2 2 2 2 2 2 2 4" xfId="5389" xr:uid="{C194B758-4A15-42CA-8D8B-670B65D58FD1}"/>
    <cellStyle name="20% - Accent5 2 2 2 2 2 2 2 4 2" xfId="12901" xr:uid="{BD311BF0-7E1B-4A65-88A2-12FCC5EDE0A9}"/>
    <cellStyle name="20% - Accent5 2 2 2 2 2 2 2 4 2 2" xfId="35385" xr:uid="{B6010344-223C-402E-AFCF-6272AE855F49}"/>
    <cellStyle name="20% - Accent5 2 2 2 2 2 2 2 4 3" xfId="20396" xr:uid="{26DE0929-5DB2-4497-B32B-6C4A36265E2A}"/>
    <cellStyle name="20% - Accent5 2 2 2 2 2 2 2 4 3 2" xfId="42880" xr:uid="{A0C1E1A4-83EB-4F77-BD32-85239586F13E}"/>
    <cellStyle name="20% - Accent5 2 2 2 2 2 2 2 4 4" xfId="27889" xr:uid="{6114E78D-AD01-4898-AEB8-AA0EF8E597F9}"/>
    <cellStyle name="20% - Accent5 2 2 2 2 2 2 2 5" xfId="9155" xr:uid="{096200B1-E53F-4F5D-A542-E075B7EAD4C8}"/>
    <cellStyle name="20% - Accent5 2 2 2 2 2 2 2 5 2" xfId="31639" xr:uid="{316A7292-129D-43CD-820B-654796137AAF}"/>
    <cellStyle name="20% - Accent5 2 2 2 2 2 2 2 6" xfId="16650" xr:uid="{67EB53BB-3774-48F7-9692-EA0DFCAA832F}"/>
    <cellStyle name="20% - Accent5 2 2 2 2 2 2 2 6 2" xfId="39134" xr:uid="{E27E5D99-5C3B-4EF4-AD85-D10EB992ABCF}"/>
    <cellStyle name="20% - Accent5 2 2 2 2 2 2 2 7" xfId="24143" xr:uid="{F72EC5B4-ABAE-484C-ADAC-CE4CB3299D31}"/>
    <cellStyle name="20% - Accent5 2 2 2 2 2 2 3" xfId="2245" xr:uid="{92679640-40C5-49B1-94A1-51C0DB87FE69}"/>
    <cellStyle name="20% - Accent5 2 2 2 2 2 2 3 2" xfId="6012" xr:uid="{5410419E-9EBE-4D90-BF88-E34DC6FF2D23}"/>
    <cellStyle name="20% - Accent5 2 2 2 2 2 2 3 2 2" xfId="13524" xr:uid="{58184156-FF98-4E10-A38C-9AF49FC63FE8}"/>
    <cellStyle name="20% - Accent5 2 2 2 2 2 2 3 2 2 2" xfId="36008" xr:uid="{198EE139-8340-4930-8C04-DA1C8CECB813}"/>
    <cellStyle name="20% - Accent5 2 2 2 2 2 2 3 2 3" xfId="21019" xr:uid="{AF245621-8EED-47DE-A18B-250D7A3D5E15}"/>
    <cellStyle name="20% - Accent5 2 2 2 2 2 2 3 2 3 2" xfId="43503" xr:uid="{5A833937-5AFF-46AE-886C-445E0C6177FD}"/>
    <cellStyle name="20% - Accent5 2 2 2 2 2 2 3 2 4" xfId="28512" xr:uid="{4E709928-6127-4276-886C-62C481DFAE94}"/>
    <cellStyle name="20% - Accent5 2 2 2 2 2 2 3 3" xfId="9778" xr:uid="{4C9541AB-A5CD-47BE-9F63-D19644A79ABA}"/>
    <cellStyle name="20% - Accent5 2 2 2 2 2 2 3 3 2" xfId="32262" xr:uid="{E6212DCD-8742-4402-9E4D-E230F79E89CF}"/>
    <cellStyle name="20% - Accent5 2 2 2 2 2 2 3 4" xfId="17273" xr:uid="{35AEB629-BA18-4950-84B4-BCB25452B548}"/>
    <cellStyle name="20% - Accent5 2 2 2 2 2 2 3 4 2" xfId="39757" xr:uid="{1283FBA2-E7A0-4DB6-8E82-A3943C8C964F}"/>
    <cellStyle name="20% - Accent5 2 2 2 2 2 2 3 5" xfId="24766" xr:uid="{B2C337FC-CCCD-4DDC-A0A7-8F96924BBF6E}"/>
    <cellStyle name="20% - Accent5 2 2 2 2 2 2 4" xfId="3497" xr:uid="{054497DC-74B2-4C3A-8159-23FB4E40E668}"/>
    <cellStyle name="20% - Accent5 2 2 2 2 2 2 4 2" xfId="7259" xr:uid="{BE2DC330-95E0-49BC-B2E5-FD596DF6158B}"/>
    <cellStyle name="20% - Accent5 2 2 2 2 2 2 4 2 2" xfId="14771" xr:uid="{DF626861-C4F6-4208-81B5-2AEB0BDE8EA1}"/>
    <cellStyle name="20% - Accent5 2 2 2 2 2 2 4 2 2 2" xfId="37255" xr:uid="{E761E50C-2B2C-4EB6-9F8B-A81A65741C0B}"/>
    <cellStyle name="20% - Accent5 2 2 2 2 2 2 4 2 3" xfId="22266" xr:uid="{4A6458BE-3F8F-4064-BD7C-ED668E59C9B7}"/>
    <cellStyle name="20% - Accent5 2 2 2 2 2 2 4 2 3 2" xfId="44750" xr:uid="{7C735506-4122-40C1-B06B-A41D4B6E27D8}"/>
    <cellStyle name="20% - Accent5 2 2 2 2 2 2 4 2 4" xfId="29759" xr:uid="{EC6B2627-A155-4DF9-ACB2-ED0380A97875}"/>
    <cellStyle name="20% - Accent5 2 2 2 2 2 2 4 3" xfId="11025" xr:uid="{BBC3A5AB-5DAF-4F2A-A2A1-6D27EBB9F1FC}"/>
    <cellStyle name="20% - Accent5 2 2 2 2 2 2 4 3 2" xfId="33509" xr:uid="{93A8FF7B-1818-4F4F-8942-25B0A49AA6DF}"/>
    <cellStyle name="20% - Accent5 2 2 2 2 2 2 4 4" xfId="18520" xr:uid="{C98C520D-3D06-4143-B7D9-06365C86A353}"/>
    <cellStyle name="20% - Accent5 2 2 2 2 2 2 4 4 2" xfId="41004" xr:uid="{80A04988-783E-472D-9C28-97D0F9D82C3E}"/>
    <cellStyle name="20% - Accent5 2 2 2 2 2 2 4 5" xfId="26013" xr:uid="{62AF003D-A7DC-456D-AA85-352C98430F67}"/>
    <cellStyle name="20% - Accent5 2 2 2 2 2 2 5" xfId="4765" xr:uid="{F72D375B-A601-4936-8965-9B0BD5F05634}"/>
    <cellStyle name="20% - Accent5 2 2 2 2 2 2 5 2" xfId="12277" xr:uid="{311A8E87-EC0B-49A7-BBE6-A1B2250917A0}"/>
    <cellStyle name="20% - Accent5 2 2 2 2 2 2 5 2 2" xfId="34761" xr:uid="{B8A9AA89-F226-478C-8CD0-F2A368DE6993}"/>
    <cellStyle name="20% - Accent5 2 2 2 2 2 2 5 3" xfId="19772" xr:uid="{D8991BC5-BC7E-49BA-88BC-1E9FA8FE6619}"/>
    <cellStyle name="20% - Accent5 2 2 2 2 2 2 5 3 2" xfId="42256" xr:uid="{12511A94-2CDB-48B3-8317-6F251BDE99CA}"/>
    <cellStyle name="20% - Accent5 2 2 2 2 2 2 5 4" xfId="27265" xr:uid="{1063859B-DF3F-4CC6-8B4B-09D2237F11C7}"/>
    <cellStyle name="20% - Accent5 2 2 2 2 2 2 6" xfId="8531" xr:uid="{EE1C894B-9B3B-41F4-9F0F-2EB48E31A477}"/>
    <cellStyle name="20% - Accent5 2 2 2 2 2 2 6 2" xfId="31015" xr:uid="{C4BD5B22-42F9-48B0-9069-FCC090A16806}"/>
    <cellStyle name="20% - Accent5 2 2 2 2 2 2 7" xfId="16026" xr:uid="{2C11996A-94CF-49C6-8D76-3F4E6CE796F6}"/>
    <cellStyle name="20% - Accent5 2 2 2 2 2 2 7 2" xfId="38510" xr:uid="{A6A4F42E-7195-49B8-A798-75CB513951A0}"/>
    <cellStyle name="20% - Accent5 2 2 2 2 2 2 8" xfId="23519" xr:uid="{B6E7EBE2-DA78-44D4-9580-6C58227C9EFF}"/>
    <cellStyle name="20% - Accent5 2 2 2 2 2 3" xfId="1308" xr:uid="{39284A50-003B-4C26-9A3D-D1B595EA3DDB}"/>
    <cellStyle name="20% - Accent5 2 2 2 2 2 3 2" xfId="2559" xr:uid="{C7B8DEFC-E125-4F04-A896-BCDCAF58AED4}"/>
    <cellStyle name="20% - Accent5 2 2 2 2 2 3 2 2" xfId="6322" xr:uid="{619CEE67-31BC-4DE5-B865-3D4C556AC083}"/>
    <cellStyle name="20% - Accent5 2 2 2 2 2 3 2 2 2" xfId="13834" xr:uid="{5F6F9D25-4271-480E-BF46-A112C0179DCA}"/>
    <cellStyle name="20% - Accent5 2 2 2 2 2 3 2 2 2 2" xfId="36318" xr:uid="{2156593A-4ED0-4F6D-8F23-0B01C6A3D0EE}"/>
    <cellStyle name="20% - Accent5 2 2 2 2 2 3 2 2 3" xfId="21329" xr:uid="{D2C124FB-C795-44C9-8F94-61411A7E3B22}"/>
    <cellStyle name="20% - Accent5 2 2 2 2 2 3 2 2 3 2" xfId="43813" xr:uid="{15F04FBD-FABC-4EDA-BDBD-930D158DFCAF}"/>
    <cellStyle name="20% - Accent5 2 2 2 2 2 3 2 2 4" xfId="28822" xr:uid="{66CC1D4F-3612-4A42-B5AC-1E07A1E35E21}"/>
    <cellStyle name="20% - Accent5 2 2 2 2 2 3 2 3" xfId="10088" xr:uid="{D3841D90-BF56-4BC5-BA02-D788CB3F4300}"/>
    <cellStyle name="20% - Accent5 2 2 2 2 2 3 2 3 2" xfId="32572" xr:uid="{9CF401CD-7873-46AF-AC86-69B6FF82D6E9}"/>
    <cellStyle name="20% - Accent5 2 2 2 2 2 3 2 4" xfId="17583" xr:uid="{AA13C2F4-EECE-44DD-9D61-AD00EE567421}"/>
    <cellStyle name="20% - Accent5 2 2 2 2 2 3 2 4 2" xfId="40067" xr:uid="{4B25618F-C502-4B17-9909-865512FF35D9}"/>
    <cellStyle name="20% - Accent5 2 2 2 2 2 3 2 5" xfId="25076" xr:uid="{F51C2AAA-0CF9-4FFB-92DE-98354716221E}"/>
    <cellStyle name="20% - Accent5 2 2 2 2 2 3 3" xfId="3807" xr:uid="{FC45A84F-BE9B-47BB-B1A3-B1791B577F33}"/>
    <cellStyle name="20% - Accent5 2 2 2 2 2 3 3 2" xfId="7569" xr:uid="{32AD7570-FB01-4B0A-8494-7D5D9DFA2849}"/>
    <cellStyle name="20% - Accent5 2 2 2 2 2 3 3 2 2" xfId="15081" xr:uid="{8370534E-4CEE-4D7B-9A66-106C2B63794C}"/>
    <cellStyle name="20% - Accent5 2 2 2 2 2 3 3 2 2 2" xfId="37565" xr:uid="{6190B9F6-81B5-425D-8771-E42EB0E9CFCC}"/>
    <cellStyle name="20% - Accent5 2 2 2 2 2 3 3 2 3" xfId="22576" xr:uid="{2F6FA733-2C12-4CBB-AD2D-7ADEE4535350}"/>
    <cellStyle name="20% - Accent5 2 2 2 2 2 3 3 2 3 2" xfId="45060" xr:uid="{1764F83C-23F6-4FB2-9F04-F72060072B35}"/>
    <cellStyle name="20% - Accent5 2 2 2 2 2 3 3 2 4" xfId="30069" xr:uid="{FF7C225A-FD9A-4728-975F-64EC1CB24838}"/>
    <cellStyle name="20% - Accent5 2 2 2 2 2 3 3 3" xfId="11335" xr:uid="{92DB88A7-9700-46A9-B541-61979D663A1A}"/>
    <cellStyle name="20% - Accent5 2 2 2 2 2 3 3 3 2" xfId="33819" xr:uid="{DA8E13B3-AB3D-4E60-94DE-0C2D6CE322E4}"/>
    <cellStyle name="20% - Accent5 2 2 2 2 2 3 3 4" xfId="18830" xr:uid="{57E2CA21-1A42-4087-80B4-105A5733DCEC}"/>
    <cellStyle name="20% - Accent5 2 2 2 2 2 3 3 4 2" xfId="41314" xr:uid="{0E681684-5A83-436E-A422-E677F4518E43}"/>
    <cellStyle name="20% - Accent5 2 2 2 2 2 3 3 5" xfId="26323" xr:uid="{8979AD7B-AF78-49E3-8FFA-3508E1762F6C}"/>
    <cellStyle name="20% - Accent5 2 2 2 2 2 3 4" xfId="5075" xr:uid="{0B6CD8DA-14EE-48CE-8540-09567B16F1F6}"/>
    <cellStyle name="20% - Accent5 2 2 2 2 2 3 4 2" xfId="12587" xr:uid="{BB42BA6A-AADC-471E-B8AB-921F00A15455}"/>
    <cellStyle name="20% - Accent5 2 2 2 2 2 3 4 2 2" xfId="35071" xr:uid="{AAF581CE-7B3B-4180-BEDB-D37DB3EDD594}"/>
    <cellStyle name="20% - Accent5 2 2 2 2 2 3 4 3" xfId="20082" xr:uid="{ED186BFC-4692-4ED1-BD2F-FBFA6A589B1C}"/>
    <cellStyle name="20% - Accent5 2 2 2 2 2 3 4 3 2" xfId="42566" xr:uid="{B1FA55E5-E5DB-4F3A-BD15-1F87CA54DA25}"/>
    <cellStyle name="20% - Accent5 2 2 2 2 2 3 4 4" xfId="27575" xr:uid="{D5A98AB5-F809-4EF6-9BED-CCB147E09AB5}"/>
    <cellStyle name="20% - Accent5 2 2 2 2 2 3 5" xfId="8841" xr:uid="{9C3EF56F-7AF1-4DC4-ADDA-B7AF008BB5BC}"/>
    <cellStyle name="20% - Accent5 2 2 2 2 2 3 5 2" xfId="31325" xr:uid="{30A56F37-EC48-4B05-B3B4-FCCF9A760FAE}"/>
    <cellStyle name="20% - Accent5 2 2 2 2 2 3 6" xfId="16336" xr:uid="{BE9F35AA-57D2-4EE1-8E6F-1107BAB4C0B9}"/>
    <cellStyle name="20% - Accent5 2 2 2 2 2 3 6 2" xfId="38820" xr:uid="{D5056EB7-6F26-49AB-8727-7D9E9247478C}"/>
    <cellStyle name="20% - Accent5 2 2 2 2 2 3 7" xfId="23829" xr:uid="{18172F79-436D-4919-8BAE-8411C3D941F3}"/>
    <cellStyle name="20% - Accent5 2 2 2 2 2 4" xfId="1931" xr:uid="{3B135172-38BF-4637-B0D4-F963FD7BB88B}"/>
    <cellStyle name="20% - Accent5 2 2 2 2 2 4 2" xfId="5698" xr:uid="{879A0114-BDCD-4975-A127-CD190B275610}"/>
    <cellStyle name="20% - Accent5 2 2 2 2 2 4 2 2" xfId="13210" xr:uid="{70189DA9-4467-477D-852D-1B6289201F15}"/>
    <cellStyle name="20% - Accent5 2 2 2 2 2 4 2 2 2" xfId="35694" xr:uid="{B40BFF5C-B26C-4182-ABDD-E0923699E974}"/>
    <cellStyle name="20% - Accent5 2 2 2 2 2 4 2 3" xfId="20705" xr:uid="{EB1D6D14-1FD4-4294-BE67-C1A452B781BC}"/>
    <cellStyle name="20% - Accent5 2 2 2 2 2 4 2 3 2" xfId="43189" xr:uid="{081D1819-6231-4A7A-A93D-DE4DBAC27873}"/>
    <cellStyle name="20% - Accent5 2 2 2 2 2 4 2 4" xfId="28198" xr:uid="{09543C57-FA02-440D-BDFC-B9D8DF3D0227}"/>
    <cellStyle name="20% - Accent5 2 2 2 2 2 4 3" xfId="9464" xr:uid="{F29D30D1-E309-4E22-B3B1-2393EF027B48}"/>
    <cellStyle name="20% - Accent5 2 2 2 2 2 4 3 2" xfId="31948" xr:uid="{708DEDD8-0F51-4177-9798-FA34E92CE68F}"/>
    <cellStyle name="20% - Accent5 2 2 2 2 2 4 4" xfId="16959" xr:uid="{0CAC8934-7006-4CF2-93D4-D4B0B4150826}"/>
    <cellStyle name="20% - Accent5 2 2 2 2 2 4 4 2" xfId="39443" xr:uid="{31EEE399-9626-461B-903A-4F029F4AA0E3}"/>
    <cellStyle name="20% - Accent5 2 2 2 2 2 4 5" xfId="24452" xr:uid="{FA22EAC6-E591-4CE6-AA1C-27022DB8DB8D}"/>
    <cellStyle name="20% - Accent5 2 2 2 2 2 5" xfId="3183" xr:uid="{4FEEAE1D-6A74-4CD5-8A30-3823F8A10444}"/>
    <cellStyle name="20% - Accent5 2 2 2 2 2 5 2" xfId="6945" xr:uid="{92AD9372-4085-4D65-9C86-9E915098B56F}"/>
    <cellStyle name="20% - Accent5 2 2 2 2 2 5 2 2" xfId="14457" xr:uid="{40C6A6BA-1614-47E4-8F46-9ED33F69DAFC}"/>
    <cellStyle name="20% - Accent5 2 2 2 2 2 5 2 2 2" xfId="36941" xr:uid="{74F93EEB-FAD8-42F4-9788-C366FAD480F8}"/>
    <cellStyle name="20% - Accent5 2 2 2 2 2 5 2 3" xfId="21952" xr:uid="{A853DDDA-2300-4AD5-9E33-9C2982BBA02B}"/>
    <cellStyle name="20% - Accent5 2 2 2 2 2 5 2 3 2" xfId="44436" xr:uid="{7D1C1AB2-7CE4-42D1-84B3-45E90B1DFC99}"/>
    <cellStyle name="20% - Accent5 2 2 2 2 2 5 2 4" xfId="29445" xr:uid="{C96375D2-AB62-4946-90A7-B351BF74B16C}"/>
    <cellStyle name="20% - Accent5 2 2 2 2 2 5 3" xfId="10711" xr:uid="{1DAC7FFF-1BC4-4D84-952A-0F06803D6AA3}"/>
    <cellStyle name="20% - Accent5 2 2 2 2 2 5 3 2" xfId="33195" xr:uid="{3160D00E-958B-4666-8D87-9F3172728860}"/>
    <cellStyle name="20% - Accent5 2 2 2 2 2 5 4" xfId="18206" xr:uid="{3180C573-E0E9-45C0-9476-C00A11B88341}"/>
    <cellStyle name="20% - Accent5 2 2 2 2 2 5 4 2" xfId="40690" xr:uid="{7B7256D8-ACBE-40C8-B01F-3C00F7E9AD6C}"/>
    <cellStyle name="20% - Accent5 2 2 2 2 2 5 5" xfId="25699" xr:uid="{09703FDA-8049-41CB-B7C8-D79D3CB1934A}"/>
    <cellStyle name="20% - Accent5 2 2 2 2 2 6" xfId="4451" xr:uid="{08968146-4F03-46B9-9688-537D7462CDFF}"/>
    <cellStyle name="20% - Accent5 2 2 2 2 2 6 2" xfId="11963" xr:uid="{B8017DF4-9D48-463B-8535-90E9CE06BE14}"/>
    <cellStyle name="20% - Accent5 2 2 2 2 2 6 2 2" xfId="34447" xr:uid="{BBA40BDF-1D7C-4CCD-981E-C2FF05692771}"/>
    <cellStyle name="20% - Accent5 2 2 2 2 2 6 3" xfId="19458" xr:uid="{BC584B34-EB59-4234-926A-804D2B5EB82F}"/>
    <cellStyle name="20% - Accent5 2 2 2 2 2 6 3 2" xfId="41942" xr:uid="{E22651F8-4918-4C7C-BBAB-63CC605695C1}"/>
    <cellStyle name="20% - Accent5 2 2 2 2 2 6 4" xfId="26951" xr:uid="{803E8F43-1E71-4999-8A12-326806FB776D}"/>
    <cellStyle name="20% - Accent5 2 2 2 2 2 7" xfId="8217" xr:uid="{E1CF153D-A6FD-4DA7-B127-244326CBE2D1}"/>
    <cellStyle name="20% - Accent5 2 2 2 2 2 7 2" xfId="30701" xr:uid="{3790B8F0-A781-4CB6-B440-571BA91379CA}"/>
    <cellStyle name="20% - Accent5 2 2 2 2 2 8" xfId="15712" xr:uid="{4B8EA781-0E0A-48D5-BCA8-B9CD9FCE3364}"/>
    <cellStyle name="20% - Accent5 2 2 2 2 2 8 2" xfId="38196" xr:uid="{F6F51484-AE4F-4ED6-A05D-E8E9826DF520}"/>
    <cellStyle name="20% - Accent5 2 2 2 2 2 9" xfId="23205" xr:uid="{6795D11C-B3E3-466C-9468-24D0FADC7E35}"/>
    <cellStyle name="20% - Accent5 2 2 2 2 3" xfId="827" xr:uid="{43B7A3BE-0C6A-4D87-A30D-C7AFB0E415E5}"/>
    <cellStyle name="20% - Accent5 2 2 2 2 3 2" xfId="1468" xr:uid="{522E4785-E6C0-4805-8158-735553D0BF39}"/>
    <cellStyle name="20% - Accent5 2 2 2 2 3 2 2" xfId="2719" xr:uid="{E46406F1-4BEF-4D26-80B4-301590304E5C}"/>
    <cellStyle name="20% - Accent5 2 2 2 2 3 2 2 2" xfId="6482" xr:uid="{3390A609-2124-45D5-9791-A10AF3DD19AD}"/>
    <cellStyle name="20% - Accent5 2 2 2 2 3 2 2 2 2" xfId="13994" xr:uid="{0661AD89-2E7F-4D6F-81C3-DF90623930F7}"/>
    <cellStyle name="20% - Accent5 2 2 2 2 3 2 2 2 2 2" xfId="36478" xr:uid="{DDA72AD7-A347-45CA-885B-4CEDA6174B27}"/>
    <cellStyle name="20% - Accent5 2 2 2 2 3 2 2 2 3" xfId="21489" xr:uid="{49876F5F-F82C-4C18-BC13-437BB97A9F7C}"/>
    <cellStyle name="20% - Accent5 2 2 2 2 3 2 2 2 3 2" xfId="43973" xr:uid="{D1703633-43B1-4096-B05D-03D8F63E1F8A}"/>
    <cellStyle name="20% - Accent5 2 2 2 2 3 2 2 2 4" xfId="28982" xr:uid="{3B913B54-4522-4674-A830-67D5DA832010}"/>
    <cellStyle name="20% - Accent5 2 2 2 2 3 2 2 3" xfId="10248" xr:uid="{4C9087A4-81A9-4EE4-999A-6BEB407CC5D1}"/>
    <cellStyle name="20% - Accent5 2 2 2 2 3 2 2 3 2" xfId="32732" xr:uid="{39CCDB45-0907-4E8C-9DA2-9A522C899658}"/>
    <cellStyle name="20% - Accent5 2 2 2 2 3 2 2 4" xfId="17743" xr:uid="{9141F368-8229-460C-976B-44CE89DD4457}"/>
    <cellStyle name="20% - Accent5 2 2 2 2 3 2 2 4 2" xfId="40227" xr:uid="{F27582C0-68DE-4BA0-8420-4E64E19E774E}"/>
    <cellStyle name="20% - Accent5 2 2 2 2 3 2 2 5" xfId="25236" xr:uid="{CEE3CA14-2161-4F9F-9C94-684020F53B92}"/>
    <cellStyle name="20% - Accent5 2 2 2 2 3 2 3" xfId="3967" xr:uid="{615D0D48-269B-4ABF-9886-B4FBEBA54EDB}"/>
    <cellStyle name="20% - Accent5 2 2 2 2 3 2 3 2" xfId="7729" xr:uid="{66F79608-D989-4803-B49A-4E4BD8B336FC}"/>
    <cellStyle name="20% - Accent5 2 2 2 2 3 2 3 2 2" xfId="15241" xr:uid="{EB97044E-B8F5-4167-9430-532C8D5A0D73}"/>
    <cellStyle name="20% - Accent5 2 2 2 2 3 2 3 2 2 2" xfId="37725" xr:uid="{0EBDC74B-76C7-400A-ADCA-E07311B2DFAE}"/>
    <cellStyle name="20% - Accent5 2 2 2 2 3 2 3 2 3" xfId="22736" xr:uid="{EB854CE5-39F0-4153-92E6-91786EB31AA7}"/>
    <cellStyle name="20% - Accent5 2 2 2 2 3 2 3 2 3 2" xfId="45220" xr:uid="{A2C52C55-EE9C-4AA8-BDA0-AFEBC27FA0B2}"/>
    <cellStyle name="20% - Accent5 2 2 2 2 3 2 3 2 4" xfId="30229" xr:uid="{C7B781D9-0A32-483A-96D6-9FFBD4B82C1E}"/>
    <cellStyle name="20% - Accent5 2 2 2 2 3 2 3 3" xfId="11495" xr:uid="{557A1E1E-FC80-4A3F-97B5-82B4009CF127}"/>
    <cellStyle name="20% - Accent5 2 2 2 2 3 2 3 3 2" xfId="33979" xr:uid="{64E2852E-6B60-4F8A-9435-BEECC2A16F1E}"/>
    <cellStyle name="20% - Accent5 2 2 2 2 3 2 3 4" xfId="18990" xr:uid="{94A7B3E0-C75C-4213-A029-5882A6477302}"/>
    <cellStyle name="20% - Accent5 2 2 2 2 3 2 3 4 2" xfId="41474" xr:uid="{BD182016-85D3-4E08-9F2B-14FBA2ED3347}"/>
    <cellStyle name="20% - Accent5 2 2 2 2 3 2 3 5" xfId="26483" xr:uid="{163BA394-78A0-44E5-A71D-77D17EA780EE}"/>
    <cellStyle name="20% - Accent5 2 2 2 2 3 2 4" xfId="5235" xr:uid="{6CE023AA-D9D2-4422-8BE9-B5D83C06980D}"/>
    <cellStyle name="20% - Accent5 2 2 2 2 3 2 4 2" xfId="12747" xr:uid="{A191DE03-6779-43EC-BDC3-5D1312CB4519}"/>
    <cellStyle name="20% - Accent5 2 2 2 2 3 2 4 2 2" xfId="35231" xr:uid="{122E7A7E-9B58-4F06-A17D-96A2A0DBF02B}"/>
    <cellStyle name="20% - Accent5 2 2 2 2 3 2 4 3" xfId="20242" xr:uid="{B6C02630-D632-44D8-BF62-C2ECD2997701}"/>
    <cellStyle name="20% - Accent5 2 2 2 2 3 2 4 3 2" xfId="42726" xr:uid="{0C2E4BFA-8090-4739-B11E-E79B1189B261}"/>
    <cellStyle name="20% - Accent5 2 2 2 2 3 2 4 4" xfId="27735" xr:uid="{2CCA958C-5997-42C7-A585-A34348290757}"/>
    <cellStyle name="20% - Accent5 2 2 2 2 3 2 5" xfId="9001" xr:uid="{E70416CB-FF2B-418A-9E54-7075258A267B}"/>
    <cellStyle name="20% - Accent5 2 2 2 2 3 2 5 2" xfId="31485" xr:uid="{242508E2-74F4-4632-B45C-DDB9EFAD9FA0}"/>
    <cellStyle name="20% - Accent5 2 2 2 2 3 2 6" xfId="16496" xr:uid="{154FC232-8C9E-44AC-B2D9-82B7357B27BD}"/>
    <cellStyle name="20% - Accent5 2 2 2 2 3 2 6 2" xfId="38980" xr:uid="{4187F4EB-F53A-4689-B2E8-50C7F3E7A3E1}"/>
    <cellStyle name="20% - Accent5 2 2 2 2 3 2 7" xfId="23989" xr:uid="{F8C9579B-B9D1-4B2D-B9EE-A76E9A027D8B}"/>
    <cellStyle name="20% - Accent5 2 2 2 2 3 3" xfId="2091" xr:uid="{737E1B5E-A2D6-469B-BF41-6CE85576A18B}"/>
    <cellStyle name="20% - Accent5 2 2 2 2 3 3 2" xfId="5858" xr:uid="{0F9721B0-8E3A-455F-9643-5341E863FED5}"/>
    <cellStyle name="20% - Accent5 2 2 2 2 3 3 2 2" xfId="13370" xr:uid="{9FD38F40-CE95-4031-8BEE-D03FF222F513}"/>
    <cellStyle name="20% - Accent5 2 2 2 2 3 3 2 2 2" xfId="35854" xr:uid="{77674344-9474-4F55-A87F-8B30A040ADF6}"/>
    <cellStyle name="20% - Accent5 2 2 2 2 3 3 2 3" xfId="20865" xr:uid="{49C09E4E-F0F1-45DF-B285-7849BE9048C7}"/>
    <cellStyle name="20% - Accent5 2 2 2 2 3 3 2 3 2" xfId="43349" xr:uid="{68A9EC6C-4C9F-4677-A1E8-164C50AE424B}"/>
    <cellStyle name="20% - Accent5 2 2 2 2 3 3 2 4" xfId="28358" xr:uid="{C7A6124D-5C26-4E61-8E26-A2C88E7F8A15}"/>
    <cellStyle name="20% - Accent5 2 2 2 2 3 3 3" xfId="9624" xr:uid="{F6056D78-3064-4108-9C71-59B99C899937}"/>
    <cellStyle name="20% - Accent5 2 2 2 2 3 3 3 2" xfId="32108" xr:uid="{E6D6A6C8-C529-4833-8BF3-C16BD59F0046}"/>
    <cellStyle name="20% - Accent5 2 2 2 2 3 3 4" xfId="17119" xr:uid="{2987E2D1-1D29-4BBC-80A9-789EEEAAADE0}"/>
    <cellStyle name="20% - Accent5 2 2 2 2 3 3 4 2" xfId="39603" xr:uid="{3B794FE9-31B6-4AFC-9B04-5CC2902518DD}"/>
    <cellStyle name="20% - Accent5 2 2 2 2 3 3 5" xfId="24612" xr:uid="{A9620457-FF8C-4565-A236-EF6F04250352}"/>
    <cellStyle name="20% - Accent5 2 2 2 2 3 4" xfId="3343" xr:uid="{E7789131-56FF-47B1-8299-163F3C39657B}"/>
    <cellStyle name="20% - Accent5 2 2 2 2 3 4 2" xfId="7105" xr:uid="{EFEBB7D7-60B0-4CC9-9A69-981058F711BE}"/>
    <cellStyle name="20% - Accent5 2 2 2 2 3 4 2 2" xfId="14617" xr:uid="{5EAE79BE-B2D9-4255-BE1A-DCC5F742DB29}"/>
    <cellStyle name="20% - Accent5 2 2 2 2 3 4 2 2 2" xfId="37101" xr:uid="{2D9212EA-EC2D-4D78-9E9E-2B283D8FDFE5}"/>
    <cellStyle name="20% - Accent5 2 2 2 2 3 4 2 3" xfId="22112" xr:uid="{34140056-481F-4CC7-B72D-CFA8C7BDF324}"/>
    <cellStyle name="20% - Accent5 2 2 2 2 3 4 2 3 2" xfId="44596" xr:uid="{EE0BDB50-1A6F-442C-90A9-EB8FB1703CC7}"/>
    <cellStyle name="20% - Accent5 2 2 2 2 3 4 2 4" xfId="29605" xr:uid="{A89128A7-ABD7-4863-A343-3335C7136981}"/>
    <cellStyle name="20% - Accent5 2 2 2 2 3 4 3" xfId="10871" xr:uid="{FD18B123-FF14-4EFC-9DB6-0E3E88590161}"/>
    <cellStyle name="20% - Accent5 2 2 2 2 3 4 3 2" xfId="33355" xr:uid="{47AFD457-A47B-476A-A1B3-1223F863AFA7}"/>
    <cellStyle name="20% - Accent5 2 2 2 2 3 4 4" xfId="18366" xr:uid="{21F32456-06F9-464F-87F5-044CDA7EE99E}"/>
    <cellStyle name="20% - Accent5 2 2 2 2 3 4 4 2" xfId="40850" xr:uid="{E12D6748-C832-40F5-B9C7-74B8247FE0C4}"/>
    <cellStyle name="20% - Accent5 2 2 2 2 3 4 5" xfId="25859" xr:uid="{329103D2-ECE8-4274-A55F-FA6D8EBF0FB4}"/>
    <cellStyle name="20% - Accent5 2 2 2 2 3 5" xfId="4611" xr:uid="{8C7F9D8B-F566-4F4F-A5A9-331AEDDDB93C}"/>
    <cellStyle name="20% - Accent5 2 2 2 2 3 5 2" xfId="12123" xr:uid="{20BE83BF-BD31-4703-836E-E7E9D47883B0}"/>
    <cellStyle name="20% - Accent5 2 2 2 2 3 5 2 2" xfId="34607" xr:uid="{A66128B7-163C-4549-A8E7-77FC96405CF6}"/>
    <cellStyle name="20% - Accent5 2 2 2 2 3 5 3" xfId="19618" xr:uid="{1B08574A-FB1F-48FD-9A94-DA22C698E93F}"/>
    <cellStyle name="20% - Accent5 2 2 2 2 3 5 3 2" xfId="42102" xr:uid="{D8602B1F-1DFF-408B-ABF4-78F412D3E40F}"/>
    <cellStyle name="20% - Accent5 2 2 2 2 3 5 4" xfId="27111" xr:uid="{F3EA12CD-1914-4DD1-B743-F019B6CB82E4}"/>
    <cellStyle name="20% - Accent5 2 2 2 2 3 6" xfId="8377" xr:uid="{2A34FB2F-E4F7-4718-B8CB-60211742CD65}"/>
    <cellStyle name="20% - Accent5 2 2 2 2 3 6 2" xfId="30861" xr:uid="{7B683D47-8FCC-4EEE-ABB4-8B21137CF876}"/>
    <cellStyle name="20% - Accent5 2 2 2 2 3 7" xfId="15872" xr:uid="{64983881-C1CB-4D3F-8AF8-7B7747D561D4}"/>
    <cellStyle name="20% - Accent5 2 2 2 2 3 7 2" xfId="38356" xr:uid="{BDF44CB5-6D66-4B17-A27C-66EABA536D2F}"/>
    <cellStyle name="20% - Accent5 2 2 2 2 3 8" xfId="23365" xr:uid="{DACD308F-66A1-4E85-9ED6-A81DD37A2D2F}"/>
    <cellStyle name="20% - Accent5 2 2 2 2 4" xfId="1154" xr:uid="{9F5E4F20-0A70-4703-ACF3-B6A419649F34}"/>
    <cellStyle name="20% - Accent5 2 2 2 2 4 2" xfId="2405" xr:uid="{9E635FD1-C69C-4245-8A21-7A4CBCBD0AAC}"/>
    <cellStyle name="20% - Accent5 2 2 2 2 4 2 2" xfId="6168" xr:uid="{85C8428C-548B-4E18-9D07-2BF0E4FF4A6B}"/>
    <cellStyle name="20% - Accent5 2 2 2 2 4 2 2 2" xfId="13680" xr:uid="{5B545DB4-9B3D-4FC5-AA15-60FFE18A1BAF}"/>
    <cellStyle name="20% - Accent5 2 2 2 2 4 2 2 2 2" xfId="36164" xr:uid="{57E9A544-11E8-433E-A116-CEA79041BBFB}"/>
    <cellStyle name="20% - Accent5 2 2 2 2 4 2 2 3" xfId="21175" xr:uid="{A40ADD7B-9152-45F5-9158-9C6A1FC5E244}"/>
    <cellStyle name="20% - Accent5 2 2 2 2 4 2 2 3 2" xfId="43659" xr:uid="{8218625B-D1E8-400B-B4DC-A591E665AECA}"/>
    <cellStyle name="20% - Accent5 2 2 2 2 4 2 2 4" xfId="28668" xr:uid="{CE45762A-64CE-439E-AC29-6864EE44077F}"/>
    <cellStyle name="20% - Accent5 2 2 2 2 4 2 3" xfId="9934" xr:uid="{6980318E-38CD-4E06-B014-033E827A744E}"/>
    <cellStyle name="20% - Accent5 2 2 2 2 4 2 3 2" xfId="32418" xr:uid="{9DBB084C-6123-4CB7-A3D9-CA3553408D55}"/>
    <cellStyle name="20% - Accent5 2 2 2 2 4 2 4" xfId="17429" xr:uid="{D66A09B9-A421-4E86-9202-385298548ACD}"/>
    <cellStyle name="20% - Accent5 2 2 2 2 4 2 4 2" xfId="39913" xr:uid="{37485C44-885A-467A-B99E-2C11855DA875}"/>
    <cellStyle name="20% - Accent5 2 2 2 2 4 2 5" xfId="24922" xr:uid="{4B18D4EE-953A-41BC-AA62-7CE3699D4B4F}"/>
    <cellStyle name="20% - Accent5 2 2 2 2 4 3" xfId="3653" xr:uid="{C4BDB99D-D798-49E2-A99E-A4A2BD66BE52}"/>
    <cellStyle name="20% - Accent5 2 2 2 2 4 3 2" xfId="7415" xr:uid="{8CD64374-FAC0-40CC-B052-096244A90F61}"/>
    <cellStyle name="20% - Accent5 2 2 2 2 4 3 2 2" xfId="14927" xr:uid="{9CE59C69-4F9D-472D-81AD-438E967B88CB}"/>
    <cellStyle name="20% - Accent5 2 2 2 2 4 3 2 2 2" xfId="37411" xr:uid="{4B778F0C-E7BA-4749-AE3D-AF4300745958}"/>
    <cellStyle name="20% - Accent5 2 2 2 2 4 3 2 3" xfId="22422" xr:uid="{09120D26-E479-4F48-A162-8F94C3FE5AED}"/>
    <cellStyle name="20% - Accent5 2 2 2 2 4 3 2 3 2" xfId="44906" xr:uid="{731376B7-C33D-4E32-96F0-633A44EC1C5F}"/>
    <cellStyle name="20% - Accent5 2 2 2 2 4 3 2 4" xfId="29915" xr:uid="{CEBB78F3-DA50-4B56-B208-E6BA8B2A7E22}"/>
    <cellStyle name="20% - Accent5 2 2 2 2 4 3 3" xfId="11181" xr:uid="{B4799FD9-4A32-44E1-9516-C6A852767AC4}"/>
    <cellStyle name="20% - Accent5 2 2 2 2 4 3 3 2" xfId="33665" xr:uid="{6BEC1AD2-FD36-4A60-A5E7-D8CB8C55BF75}"/>
    <cellStyle name="20% - Accent5 2 2 2 2 4 3 4" xfId="18676" xr:uid="{74131AB6-D189-40B2-98E5-DD81E51ABAE7}"/>
    <cellStyle name="20% - Accent5 2 2 2 2 4 3 4 2" xfId="41160" xr:uid="{CFDCAADF-E270-489B-9B6F-89159A6AF222}"/>
    <cellStyle name="20% - Accent5 2 2 2 2 4 3 5" xfId="26169" xr:uid="{CDFC3D36-C95E-465C-938E-FED82686FEE1}"/>
    <cellStyle name="20% - Accent5 2 2 2 2 4 4" xfId="4921" xr:uid="{95084136-1781-49AD-B47A-44A1CF074CAD}"/>
    <cellStyle name="20% - Accent5 2 2 2 2 4 4 2" xfId="12433" xr:uid="{41F22072-C03C-4A86-9A2B-6D4731C919E3}"/>
    <cellStyle name="20% - Accent5 2 2 2 2 4 4 2 2" xfId="34917" xr:uid="{2889B2A2-4619-45B2-AF19-8ADDFFBC30B5}"/>
    <cellStyle name="20% - Accent5 2 2 2 2 4 4 3" xfId="19928" xr:uid="{ABD2F68C-5B0B-4D4F-8FC2-D9D3998B0CC1}"/>
    <cellStyle name="20% - Accent5 2 2 2 2 4 4 3 2" xfId="42412" xr:uid="{93C4769E-9BEE-435F-9741-39A8E198AEA8}"/>
    <cellStyle name="20% - Accent5 2 2 2 2 4 4 4" xfId="27421" xr:uid="{064E8337-5834-4642-9097-C8F77131C02E}"/>
    <cellStyle name="20% - Accent5 2 2 2 2 4 5" xfId="8687" xr:uid="{111FBF8F-DD06-4F3A-9086-32CF44AB88B2}"/>
    <cellStyle name="20% - Accent5 2 2 2 2 4 5 2" xfId="31171" xr:uid="{9B84B05A-4ACE-4908-B0AD-D1094F570746}"/>
    <cellStyle name="20% - Accent5 2 2 2 2 4 6" xfId="16182" xr:uid="{FED4EEF6-D97D-4618-B172-B9EE76743D83}"/>
    <cellStyle name="20% - Accent5 2 2 2 2 4 6 2" xfId="38666" xr:uid="{250643EE-9443-4665-9AD1-33230890FC7E}"/>
    <cellStyle name="20% - Accent5 2 2 2 2 4 7" xfId="23675" xr:uid="{F531AECC-A312-4AF7-9733-6C6C770F455B}"/>
    <cellStyle name="20% - Accent5 2 2 2 2 5" xfId="1777" xr:uid="{084FE45C-BF98-42C0-919C-3548C8EBED10}"/>
    <cellStyle name="20% - Accent5 2 2 2 2 5 2" xfId="5544" xr:uid="{6A37652E-1CF2-4C29-A5DA-B724D4F1141D}"/>
    <cellStyle name="20% - Accent5 2 2 2 2 5 2 2" xfId="13056" xr:uid="{45C8B607-3842-4660-B922-2C1450B9CFE0}"/>
    <cellStyle name="20% - Accent5 2 2 2 2 5 2 2 2" xfId="35540" xr:uid="{1AB9F871-E29F-4827-ABFD-3F76E02888EC}"/>
    <cellStyle name="20% - Accent5 2 2 2 2 5 2 3" xfId="20551" xr:uid="{9CA9D841-05B2-4FAC-8741-DF6BB0F41584}"/>
    <cellStyle name="20% - Accent5 2 2 2 2 5 2 3 2" xfId="43035" xr:uid="{660BA4A1-45AA-46EF-A5DE-49FB83748AC2}"/>
    <cellStyle name="20% - Accent5 2 2 2 2 5 2 4" xfId="28044" xr:uid="{ACDEC44B-2C42-4625-B0B0-0AF7C62674D4}"/>
    <cellStyle name="20% - Accent5 2 2 2 2 5 3" xfId="9310" xr:uid="{26FA1B4D-68BA-4EB8-B6FD-E32A37F6215F}"/>
    <cellStyle name="20% - Accent5 2 2 2 2 5 3 2" xfId="31794" xr:uid="{D1068809-149F-42E2-B8F0-403EC7DE979F}"/>
    <cellStyle name="20% - Accent5 2 2 2 2 5 4" xfId="16805" xr:uid="{534DE2B3-3B48-4885-9B14-0E8FCB90F923}"/>
    <cellStyle name="20% - Accent5 2 2 2 2 5 4 2" xfId="39289" xr:uid="{0FE04F2C-2506-47F4-89A8-A10FEA7FB331}"/>
    <cellStyle name="20% - Accent5 2 2 2 2 5 5" xfId="24298" xr:uid="{46CB36F1-B39C-477B-9355-71A620A65AAF}"/>
    <cellStyle name="20% - Accent5 2 2 2 2 6" xfId="3029" xr:uid="{A0A6ED7C-3973-4EC0-9376-5107A764053C}"/>
    <cellStyle name="20% - Accent5 2 2 2 2 6 2" xfId="6791" xr:uid="{373FCDDB-EC32-4C52-AD00-F455239ECB61}"/>
    <cellStyle name="20% - Accent5 2 2 2 2 6 2 2" xfId="14303" xr:uid="{21CADD54-BE56-487C-9892-55C11FCBB4A4}"/>
    <cellStyle name="20% - Accent5 2 2 2 2 6 2 2 2" xfId="36787" xr:uid="{680D8391-7026-4DCB-983E-2B10A34B666C}"/>
    <cellStyle name="20% - Accent5 2 2 2 2 6 2 3" xfId="21798" xr:uid="{10153A5D-EFEB-4A1B-A245-1C6BD473C357}"/>
    <cellStyle name="20% - Accent5 2 2 2 2 6 2 3 2" xfId="44282" xr:uid="{06088C97-FE95-49CE-9640-E4D8DA418487}"/>
    <cellStyle name="20% - Accent5 2 2 2 2 6 2 4" xfId="29291" xr:uid="{DA5FC31F-A39B-445D-936C-1F06BB99FAEE}"/>
    <cellStyle name="20% - Accent5 2 2 2 2 6 3" xfId="10557" xr:uid="{19FDE443-CE01-491D-AE40-2B4112CD03A9}"/>
    <cellStyle name="20% - Accent5 2 2 2 2 6 3 2" xfId="33041" xr:uid="{72930A85-078C-4ED0-BF8D-A00A5B84F044}"/>
    <cellStyle name="20% - Accent5 2 2 2 2 6 4" xfId="18052" xr:uid="{1FB4A428-CEC0-4092-8B66-562629A05F01}"/>
    <cellStyle name="20% - Accent5 2 2 2 2 6 4 2" xfId="40536" xr:uid="{3A49636B-8EFC-4F8A-A131-3DC93A2AE191}"/>
    <cellStyle name="20% - Accent5 2 2 2 2 6 5" xfId="25545" xr:uid="{31875A13-B39D-47A8-8C49-2EB69E0FD553}"/>
    <cellStyle name="20% - Accent5 2 2 2 2 7" xfId="4297" xr:uid="{5ADE992C-0267-4CB3-B2CC-94A64D173648}"/>
    <cellStyle name="20% - Accent5 2 2 2 2 7 2" xfId="11809" xr:uid="{7D60B1D9-944A-4AD7-80AC-16F236CC42E6}"/>
    <cellStyle name="20% - Accent5 2 2 2 2 7 2 2" xfId="34293" xr:uid="{7B0B50F3-09E2-4D4A-8A10-2E2559B4296F}"/>
    <cellStyle name="20% - Accent5 2 2 2 2 7 3" xfId="19304" xr:uid="{122B3C23-B3B8-492D-BFDC-A7CA527F5B4A}"/>
    <cellStyle name="20% - Accent5 2 2 2 2 7 3 2" xfId="41788" xr:uid="{DB214876-247C-43B1-ABB5-DD9D75B28666}"/>
    <cellStyle name="20% - Accent5 2 2 2 2 7 4" xfId="26797" xr:uid="{677A27CC-3A53-4BE9-8CCD-628D07EDA4FC}"/>
    <cellStyle name="20% - Accent5 2 2 2 2 8" xfId="8063" xr:uid="{1B599ADA-7A98-4616-B06E-EF356FB30812}"/>
    <cellStyle name="20% - Accent5 2 2 2 2 8 2" xfId="30547" xr:uid="{8D48E07D-9A7E-4956-A621-7034E08E7E7E}"/>
    <cellStyle name="20% - Accent5 2 2 2 2 9" xfId="15558" xr:uid="{D008DDA4-1A98-4942-99A6-C6012DB0DB58}"/>
    <cellStyle name="20% - Accent5 2 2 2 2 9 2" xfId="38042" xr:uid="{2EA06442-9C12-48EA-A58F-E259F9E769E6}"/>
    <cellStyle name="20% - Accent5 2 2 2 3" xfId="559" xr:uid="{40B6D6B4-BDF7-45AE-800E-07B3F856FA97}"/>
    <cellStyle name="20% - Accent5 2 2 2 3 2" xfId="904" xr:uid="{77596F40-8D0A-4C1F-815C-D039E023F3B2}"/>
    <cellStyle name="20% - Accent5 2 2 2 3 2 2" xfId="1544" xr:uid="{87D0EBAD-0456-44C0-A8A3-5D79CB63CA75}"/>
    <cellStyle name="20% - Accent5 2 2 2 3 2 2 2" xfId="2795" xr:uid="{43F13BE7-C85C-4C9C-82E5-66F8D0C9AB08}"/>
    <cellStyle name="20% - Accent5 2 2 2 3 2 2 2 2" xfId="6558" xr:uid="{9EB076F6-B0F7-4FDB-90A5-20314252C843}"/>
    <cellStyle name="20% - Accent5 2 2 2 3 2 2 2 2 2" xfId="14070" xr:uid="{F0B8D54E-B363-4E58-A0CB-23FBB1111FF6}"/>
    <cellStyle name="20% - Accent5 2 2 2 3 2 2 2 2 2 2" xfId="36554" xr:uid="{E70F5489-50A9-4674-9473-796949481F55}"/>
    <cellStyle name="20% - Accent5 2 2 2 3 2 2 2 2 3" xfId="21565" xr:uid="{2DEEDF60-CBB3-4A04-A90A-38506BFE8364}"/>
    <cellStyle name="20% - Accent5 2 2 2 3 2 2 2 2 3 2" xfId="44049" xr:uid="{A78E6EA8-9C5B-4C88-A9D7-24DBFEEAE83D}"/>
    <cellStyle name="20% - Accent5 2 2 2 3 2 2 2 2 4" xfId="29058" xr:uid="{5E6FAD63-41DD-4AD9-927A-D1E49EAEE48E}"/>
    <cellStyle name="20% - Accent5 2 2 2 3 2 2 2 3" xfId="10324" xr:uid="{AE7F7209-882F-412B-AFB2-00B2B35F173E}"/>
    <cellStyle name="20% - Accent5 2 2 2 3 2 2 2 3 2" xfId="32808" xr:uid="{DDD552B4-EC13-496B-BD75-385D669ED630}"/>
    <cellStyle name="20% - Accent5 2 2 2 3 2 2 2 4" xfId="17819" xr:uid="{CD96E93C-DD80-4051-BBDB-29938EAE0E40}"/>
    <cellStyle name="20% - Accent5 2 2 2 3 2 2 2 4 2" xfId="40303" xr:uid="{DA47F7E8-5EE0-4247-AD55-C702EBD5F515}"/>
    <cellStyle name="20% - Accent5 2 2 2 3 2 2 2 5" xfId="25312" xr:uid="{E62D62AA-90F7-4621-95B2-9E88A2E5A38A}"/>
    <cellStyle name="20% - Accent5 2 2 2 3 2 2 3" xfId="4043" xr:uid="{9351953F-BB99-4B90-8722-CF60840E2DF2}"/>
    <cellStyle name="20% - Accent5 2 2 2 3 2 2 3 2" xfId="7805" xr:uid="{89B40CD4-B250-4E3A-8768-FB8BE9FF67E4}"/>
    <cellStyle name="20% - Accent5 2 2 2 3 2 2 3 2 2" xfId="15317" xr:uid="{1C43D4F8-A471-430D-B7EF-C6E7C64F0669}"/>
    <cellStyle name="20% - Accent5 2 2 2 3 2 2 3 2 2 2" xfId="37801" xr:uid="{83F963EA-D5FF-4A27-8088-FA02CF6320DC}"/>
    <cellStyle name="20% - Accent5 2 2 2 3 2 2 3 2 3" xfId="22812" xr:uid="{9965F903-2384-44C4-8AE3-A6071437F492}"/>
    <cellStyle name="20% - Accent5 2 2 2 3 2 2 3 2 3 2" xfId="45296" xr:uid="{6770985A-6041-4139-B484-1A74F265B275}"/>
    <cellStyle name="20% - Accent5 2 2 2 3 2 2 3 2 4" xfId="30305" xr:uid="{3F070939-F228-42D9-9999-88922DFB8F5F}"/>
    <cellStyle name="20% - Accent5 2 2 2 3 2 2 3 3" xfId="11571" xr:uid="{03149576-4C1A-4E7A-94C2-01DDA01DE6D8}"/>
    <cellStyle name="20% - Accent5 2 2 2 3 2 2 3 3 2" xfId="34055" xr:uid="{F569AC13-20CC-4789-AD3B-67B3B6D2B648}"/>
    <cellStyle name="20% - Accent5 2 2 2 3 2 2 3 4" xfId="19066" xr:uid="{005F0521-429B-4C83-969D-66E202E90596}"/>
    <cellStyle name="20% - Accent5 2 2 2 3 2 2 3 4 2" xfId="41550" xr:uid="{27063C3D-8756-4CEA-94E8-DE354482E92F}"/>
    <cellStyle name="20% - Accent5 2 2 2 3 2 2 3 5" xfId="26559" xr:uid="{D43AD878-E21E-4D82-8EF4-C6656DBFFCAC}"/>
    <cellStyle name="20% - Accent5 2 2 2 3 2 2 4" xfId="5311" xr:uid="{2F566DAD-183C-475F-B258-29F3A07E5E09}"/>
    <cellStyle name="20% - Accent5 2 2 2 3 2 2 4 2" xfId="12823" xr:uid="{ED33A910-4E87-4A02-AAED-A99A6BB0596C}"/>
    <cellStyle name="20% - Accent5 2 2 2 3 2 2 4 2 2" xfId="35307" xr:uid="{ABE8B425-34CA-4D5C-86D1-F6A6DA2BE58A}"/>
    <cellStyle name="20% - Accent5 2 2 2 3 2 2 4 3" xfId="20318" xr:uid="{A326E8E2-EC5E-47F5-8965-6A55AE116C78}"/>
    <cellStyle name="20% - Accent5 2 2 2 3 2 2 4 3 2" xfId="42802" xr:uid="{4664CDA3-A16A-4BB1-91DE-E5E6EDAD94ED}"/>
    <cellStyle name="20% - Accent5 2 2 2 3 2 2 4 4" xfId="27811" xr:uid="{7D6A14D0-C92C-4624-877A-803B6E3B8C23}"/>
    <cellStyle name="20% - Accent5 2 2 2 3 2 2 5" xfId="9077" xr:uid="{2FA746CE-3861-4307-8FD1-CEFA90F6B16E}"/>
    <cellStyle name="20% - Accent5 2 2 2 3 2 2 5 2" xfId="31561" xr:uid="{C2FDCC77-283C-44B7-8254-23DF133B5D38}"/>
    <cellStyle name="20% - Accent5 2 2 2 3 2 2 6" xfId="16572" xr:uid="{A0780027-2440-4441-9945-FA5BFC284D83}"/>
    <cellStyle name="20% - Accent5 2 2 2 3 2 2 6 2" xfId="39056" xr:uid="{166572B4-0232-4BBA-B27E-3673D825016C}"/>
    <cellStyle name="20% - Accent5 2 2 2 3 2 2 7" xfId="24065" xr:uid="{9E94555D-6708-4CBB-901F-F3AA6A3E0CA0}"/>
    <cellStyle name="20% - Accent5 2 2 2 3 2 3" xfId="2167" xr:uid="{0CD28577-D1A5-47F3-986C-97E207FCB3BD}"/>
    <cellStyle name="20% - Accent5 2 2 2 3 2 3 2" xfId="5934" xr:uid="{BE4F1F33-5ADD-428A-85C8-AFAF1508AEEA}"/>
    <cellStyle name="20% - Accent5 2 2 2 3 2 3 2 2" xfId="13446" xr:uid="{4E92523C-DEBE-4A86-A04F-A85DAB05F929}"/>
    <cellStyle name="20% - Accent5 2 2 2 3 2 3 2 2 2" xfId="35930" xr:uid="{8DFDB11D-1239-425F-A254-54B5B6CC7D0E}"/>
    <cellStyle name="20% - Accent5 2 2 2 3 2 3 2 3" xfId="20941" xr:uid="{36323957-2B15-4130-837D-4B566C244E92}"/>
    <cellStyle name="20% - Accent5 2 2 2 3 2 3 2 3 2" xfId="43425" xr:uid="{E88CC14F-7D8E-44B1-BF2D-B94B1169D734}"/>
    <cellStyle name="20% - Accent5 2 2 2 3 2 3 2 4" xfId="28434" xr:uid="{C8E18078-0336-4942-B5D6-24A46EC915D6}"/>
    <cellStyle name="20% - Accent5 2 2 2 3 2 3 3" xfId="9700" xr:uid="{0D48280B-DC07-4C43-9DAE-D87D31A92A1A}"/>
    <cellStyle name="20% - Accent5 2 2 2 3 2 3 3 2" xfId="32184" xr:uid="{CC042226-666E-4B7C-9FB3-1F71ABA1099E}"/>
    <cellStyle name="20% - Accent5 2 2 2 3 2 3 4" xfId="17195" xr:uid="{170A02AB-B351-49FA-8B03-763498AC1B80}"/>
    <cellStyle name="20% - Accent5 2 2 2 3 2 3 4 2" xfId="39679" xr:uid="{10947073-7AD5-4EBD-BEF8-2893C2F00DFA}"/>
    <cellStyle name="20% - Accent5 2 2 2 3 2 3 5" xfId="24688" xr:uid="{AE00ABC4-D5F5-4A1D-A103-1AD66A7A7DF2}"/>
    <cellStyle name="20% - Accent5 2 2 2 3 2 4" xfId="3419" xr:uid="{09E81BEF-9302-41BC-BF75-BA761CC74289}"/>
    <cellStyle name="20% - Accent5 2 2 2 3 2 4 2" xfId="7181" xr:uid="{12632005-CD86-450D-A45A-D72E725879A0}"/>
    <cellStyle name="20% - Accent5 2 2 2 3 2 4 2 2" xfId="14693" xr:uid="{504DFE44-933C-41D5-A2D9-B61B5B1D534E}"/>
    <cellStyle name="20% - Accent5 2 2 2 3 2 4 2 2 2" xfId="37177" xr:uid="{AA645E50-E792-47D9-9147-CFF997364F28}"/>
    <cellStyle name="20% - Accent5 2 2 2 3 2 4 2 3" xfId="22188" xr:uid="{068162C1-5365-43A3-8C1F-32259A79C172}"/>
    <cellStyle name="20% - Accent5 2 2 2 3 2 4 2 3 2" xfId="44672" xr:uid="{EFD71ADA-2560-45BA-9674-55F698C64DDE}"/>
    <cellStyle name="20% - Accent5 2 2 2 3 2 4 2 4" xfId="29681" xr:uid="{335B02C7-93E3-4072-B674-D087C65C0C0A}"/>
    <cellStyle name="20% - Accent5 2 2 2 3 2 4 3" xfId="10947" xr:uid="{4B01E4D8-76FA-4626-A2C1-ADEC1F33709F}"/>
    <cellStyle name="20% - Accent5 2 2 2 3 2 4 3 2" xfId="33431" xr:uid="{2C7E27DE-430E-4107-B0DE-5AA1B7C9E349}"/>
    <cellStyle name="20% - Accent5 2 2 2 3 2 4 4" xfId="18442" xr:uid="{A2D6CF73-99D1-48E0-A24D-BEAC7D9CC90C}"/>
    <cellStyle name="20% - Accent5 2 2 2 3 2 4 4 2" xfId="40926" xr:uid="{1D93450D-A2AB-4F1D-8CE7-8A6152EA3240}"/>
    <cellStyle name="20% - Accent5 2 2 2 3 2 4 5" xfId="25935" xr:uid="{B35EA854-D191-4053-8C49-8C70DFB4A887}"/>
    <cellStyle name="20% - Accent5 2 2 2 3 2 5" xfId="4687" xr:uid="{17842C17-70E2-4791-AD0A-1D5EE62521E9}"/>
    <cellStyle name="20% - Accent5 2 2 2 3 2 5 2" xfId="12199" xr:uid="{D77E03F3-8CDE-4341-B41E-39A0E46B8262}"/>
    <cellStyle name="20% - Accent5 2 2 2 3 2 5 2 2" xfId="34683" xr:uid="{C82F740F-6C23-41F3-AAEA-58CEE63716B3}"/>
    <cellStyle name="20% - Accent5 2 2 2 3 2 5 3" xfId="19694" xr:uid="{8DE89133-8F3F-4341-942D-4D79FCF7E834}"/>
    <cellStyle name="20% - Accent5 2 2 2 3 2 5 3 2" xfId="42178" xr:uid="{1BA902BB-C4B3-4A24-A37F-FF0A4E3188F8}"/>
    <cellStyle name="20% - Accent5 2 2 2 3 2 5 4" xfId="27187" xr:uid="{2584ACB7-8AA1-4F2E-BAC9-03EBB4539F26}"/>
    <cellStyle name="20% - Accent5 2 2 2 3 2 6" xfId="8453" xr:uid="{4F19FCD9-2A60-4741-916D-7DC93DCA020A}"/>
    <cellStyle name="20% - Accent5 2 2 2 3 2 6 2" xfId="30937" xr:uid="{EFB9EA35-13BD-4ECC-9E0B-F9D9D8848A80}"/>
    <cellStyle name="20% - Accent5 2 2 2 3 2 7" xfId="15948" xr:uid="{FBA5F9E0-BED8-4B30-82C0-F945526D3B1A}"/>
    <cellStyle name="20% - Accent5 2 2 2 3 2 7 2" xfId="38432" xr:uid="{C3B9951D-F12E-45ED-8FEC-B482F9E3DFAC}"/>
    <cellStyle name="20% - Accent5 2 2 2 3 2 8" xfId="23441" xr:uid="{ED694BCE-9B2A-44CC-BE67-A8D5673F7828}"/>
    <cellStyle name="20% - Accent5 2 2 2 3 3" xfId="1230" xr:uid="{28F3078E-4C21-405E-B70C-7F64410CDDEF}"/>
    <cellStyle name="20% - Accent5 2 2 2 3 3 2" xfId="2481" xr:uid="{07E1C37D-D1E3-4229-96BD-8B49BC9D06F2}"/>
    <cellStyle name="20% - Accent5 2 2 2 3 3 2 2" xfId="6244" xr:uid="{B29D5539-97CF-453C-A5F0-66377231D335}"/>
    <cellStyle name="20% - Accent5 2 2 2 3 3 2 2 2" xfId="13756" xr:uid="{547A1040-F783-43BA-8ABB-80A6FC5F3E12}"/>
    <cellStyle name="20% - Accent5 2 2 2 3 3 2 2 2 2" xfId="36240" xr:uid="{53866265-637B-4BD9-8209-64EE27C7C7FF}"/>
    <cellStyle name="20% - Accent5 2 2 2 3 3 2 2 3" xfId="21251" xr:uid="{322D6E8C-0767-49BB-9F9E-6F992605EDBB}"/>
    <cellStyle name="20% - Accent5 2 2 2 3 3 2 2 3 2" xfId="43735" xr:uid="{384727F5-840F-4C00-8ED5-5DB373BB54CC}"/>
    <cellStyle name="20% - Accent5 2 2 2 3 3 2 2 4" xfId="28744" xr:uid="{C64E9F8F-A40D-4A53-9994-AF3E3F7CDA3C}"/>
    <cellStyle name="20% - Accent5 2 2 2 3 3 2 3" xfId="10010" xr:uid="{F62B10BB-69EF-4D43-BAEC-3EEEFE11831B}"/>
    <cellStyle name="20% - Accent5 2 2 2 3 3 2 3 2" xfId="32494" xr:uid="{7BC4991A-E748-42A5-905B-7CECDF9716BA}"/>
    <cellStyle name="20% - Accent5 2 2 2 3 3 2 4" xfId="17505" xr:uid="{FE879A90-42A3-4285-A122-3BA2A1B1643C}"/>
    <cellStyle name="20% - Accent5 2 2 2 3 3 2 4 2" xfId="39989" xr:uid="{AE677FA5-1C6A-4A1C-8FB3-C42565F5A23A}"/>
    <cellStyle name="20% - Accent5 2 2 2 3 3 2 5" xfId="24998" xr:uid="{3B845072-36A2-4E17-9D9C-5BB512B87CF7}"/>
    <cellStyle name="20% - Accent5 2 2 2 3 3 3" xfId="3729" xr:uid="{A7A30604-1C5F-414D-8145-08FCE078287D}"/>
    <cellStyle name="20% - Accent5 2 2 2 3 3 3 2" xfId="7491" xr:uid="{EAF33A67-3D05-4F52-A48E-666EF62F39E4}"/>
    <cellStyle name="20% - Accent5 2 2 2 3 3 3 2 2" xfId="15003" xr:uid="{549F3732-BA4A-44E1-9951-DE47100CF7CB}"/>
    <cellStyle name="20% - Accent5 2 2 2 3 3 3 2 2 2" xfId="37487" xr:uid="{8A5EC92B-06EC-4B7F-A66D-2CAD7B1AE1E4}"/>
    <cellStyle name="20% - Accent5 2 2 2 3 3 3 2 3" xfId="22498" xr:uid="{1B57B57F-447D-42F3-ABE5-38B1B857A679}"/>
    <cellStyle name="20% - Accent5 2 2 2 3 3 3 2 3 2" xfId="44982" xr:uid="{55C730E6-3EAB-4E84-A9FA-C0733F2CB278}"/>
    <cellStyle name="20% - Accent5 2 2 2 3 3 3 2 4" xfId="29991" xr:uid="{2D083078-84F2-41F6-86FE-D23C08B59E51}"/>
    <cellStyle name="20% - Accent5 2 2 2 3 3 3 3" xfId="11257" xr:uid="{E7A5ABDC-ACF7-4674-9208-CA33066CC129}"/>
    <cellStyle name="20% - Accent5 2 2 2 3 3 3 3 2" xfId="33741" xr:uid="{2CD2DD2D-73B1-4775-8385-E220127C45AC}"/>
    <cellStyle name="20% - Accent5 2 2 2 3 3 3 4" xfId="18752" xr:uid="{DB860250-45E9-4480-BEA5-3BBA81BFC079}"/>
    <cellStyle name="20% - Accent5 2 2 2 3 3 3 4 2" xfId="41236" xr:uid="{6649D580-DDBE-436B-BF20-DF1058695537}"/>
    <cellStyle name="20% - Accent5 2 2 2 3 3 3 5" xfId="26245" xr:uid="{7F4D1593-4CF6-4468-BAF6-4E1C28E437D4}"/>
    <cellStyle name="20% - Accent5 2 2 2 3 3 4" xfId="4997" xr:uid="{9394F2BA-59F6-4148-BC52-9856C6566757}"/>
    <cellStyle name="20% - Accent5 2 2 2 3 3 4 2" xfId="12509" xr:uid="{1A9CD791-09BE-41DB-ABB9-56A690BFD93C}"/>
    <cellStyle name="20% - Accent5 2 2 2 3 3 4 2 2" xfId="34993" xr:uid="{9B3843F0-0462-4209-8D40-1639F4A7478E}"/>
    <cellStyle name="20% - Accent5 2 2 2 3 3 4 3" xfId="20004" xr:uid="{930CC558-493F-45FD-946F-E13B8A8FADCA}"/>
    <cellStyle name="20% - Accent5 2 2 2 3 3 4 3 2" xfId="42488" xr:uid="{0EA1BB0F-A830-4576-845E-9548870CF81E}"/>
    <cellStyle name="20% - Accent5 2 2 2 3 3 4 4" xfId="27497" xr:uid="{D9C8D4F0-5399-4AA7-9726-6ADF9B5634F8}"/>
    <cellStyle name="20% - Accent5 2 2 2 3 3 5" xfId="8763" xr:uid="{60F1EEAB-4C46-4151-94C2-DA755BB8C753}"/>
    <cellStyle name="20% - Accent5 2 2 2 3 3 5 2" xfId="31247" xr:uid="{2F46C9C9-BCED-4220-96E1-5A0C57A86AEE}"/>
    <cellStyle name="20% - Accent5 2 2 2 3 3 6" xfId="16258" xr:uid="{A5CDF782-5DE4-49D0-9B8A-E160685B600B}"/>
    <cellStyle name="20% - Accent5 2 2 2 3 3 6 2" xfId="38742" xr:uid="{2B1FD254-05D2-4540-BCA7-EA5529CEA1AC}"/>
    <cellStyle name="20% - Accent5 2 2 2 3 3 7" xfId="23751" xr:uid="{4F2B7CF5-EAF1-43C8-B0F1-92CD3203DF19}"/>
    <cellStyle name="20% - Accent5 2 2 2 3 4" xfId="1853" xr:uid="{28C8D58A-4445-4327-8361-CE9F5DB51904}"/>
    <cellStyle name="20% - Accent5 2 2 2 3 4 2" xfId="5620" xr:uid="{B60371DD-E3A5-4D9B-B57A-B796B8DC2BC2}"/>
    <cellStyle name="20% - Accent5 2 2 2 3 4 2 2" xfId="13132" xr:uid="{6BB5B47E-911F-4BD1-B5B8-1DCE4D523AC9}"/>
    <cellStyle name="20% - Accent5 2 2 2 3 4 2 2 2" xfId="35616" xr:uid="{72C7D95D-BB29-4E67-BBA3-665C5EC32032}"/>
    <cellStyle name="20% - Accent5 2 2 2 3 4 2 3" xfId="20627" xr:uid="{66E4D9C6-4985-49B0-83B9-7CF33E035875}"/>
    <cellStyle name="20% - Accent5 2 2 2 3 4 2 3 2" xfId="43111" xr:uid="{92978FB1-2431-46D0-A0AD-2BE4F541500E}"/>
    <cellStyle name="20% - Accent5 2 2 2 3 4 2 4" xfId="28120" xr:uid="{B5DB0EF7-F1F5-4C6E-8D12-DDC12362ADC7}"/>
    <cellStyle name="20% - Accent5 2 2 2 3 4 3" xfId="9386" xr:uid="{D7E35E56-9B52-490B-9898-CF9CC1A12F5E}"/>
    <cellStyle name="20% - Accent5 2 2 2 3 4 3 2" xfId="31870" xr:uid="{7EC44948-11D9-4EB7-8DE5-9526C784AA71}"/>
    <cellStyle name="20% - Accent5 2 2 2 3 4 4" xfId="16881" xr:uid="{6BCADBC7-9F46-4806-9DE5-6906CE6F781A}"/>
    <cellStyle name="20% - Accent5 2 2 2 3 4 4 2" xfId="39365" xr:uid="{28027618-ACEB-4768-A1A7-04BCBC1BDE8E}"/>
    <cellStyle name="20% - Accent5 2 2 2 3 4 5" xfId="24374" xr:uid="{F03D4BD4-FF83-413D-A66A-936744DD4267}"/>
    <cellStyle name="20% - Accent5 2 2 2 3 5" xfId="3105" xr:uid="{65247D13-F916-4216-815F-ADEFC51ED72C}"/>
    <cellStyle name="20% - Accent5 2 2 2 3 5 2" xfId="6867" xr:uid="{B3378E82-9210-4768-84EC-70049D4B5DC2}"/>
    <cellStyle name="20% - Accent5 2 2 2 3 5 2 2" xfId="14379" xr:uid="{D3EBC9BA-97BA-44BF-8D22-E72D3330CBC4}"/>
    <cellStyle name="20% - Accent5 2 2 2 3 5 2 2 2" xfId="36863" xr:uid="{03203CCA-C068-457F-BA99-4BCFEF824092}"/>
    <cellStyle name="20% - Accent5 2 2 2 3 5 2 3" xfId="21874" xr:uid="{8032424B-160F-4092-876B-27FF273C73EF}"/>
    <cellStyle name="20% - Accent5 2 2 2 3 5 2 3 2" xfId="44358" xr:uid="{68326599-10DE-4D6E-98B5-D92D072379CC}"/>
    <cellStyle name="20% - Accent5 2 2 2 3 5 2 4" xfId="29367" xr:uid="{1A2126D2-AACD-4EC8-BE5B-E8E34A226EDD}"/>
    <cellStyle name="20% - Accent5 2 2 2 3 5 3" xfId="10633" xr:uid="{16081F37-9B7E-4874-8B6A-4D96F2F60A60}"/>
    <cellStyle name="20% - Accent5 2 2 2 3 5 3 2" xfId="33117" xr:uid="{AC46AB04-2D01-46CE-B260-C196B30F88EF}"/>
    <cellStyle name="20% - Accent5 2 2 2 3 5 4" xfId="18128" xr:uid="{CF11BD1E-DDAC-4545-A1FE-974F32E8D822}"/>
    <cellStyle name="20% - Accent5 2 2 2 3 5 4 2" xfId="40612" xr:uid="{092E3D7F-78CD-4382-A761-9EB77CCD22EC}"/>
    <cellStyle name="20% - Accent5 2 2 2 3 5 5" xfId="25621" xr:uid="{844B4405-0F55-4932-A3A7-7FF59637D19D}"/>
    <cellStyle name="20% - Accent5 2 2 2 3 6" xfId="4373" xr:uid="{B58B54CB-6002-42D6-84BA-5492E50BC7AD}"/>
    <cellStyle name="20% - Accent5 2 2 2 3 6 2" xfId="11885" xr:uid="{F63FB9BB-52C9-49AF-990A-FD6B9C278F5A}"/>
    <cellStyle name="20% - Accent5 2 2 2 3 6 2 2" xfId="34369" xr:uid="{0A1734D5-C3C0-4B2F-93D8-057AABF954A0}"/>
    <cellStyle name="20% - Accent5 2 2 2 3 6 3" xfId="19380" xr:uid="{9D812439-1321-4BF0-819F-FC2F25EFFC07}"/>
    <cellStyle name="20% - Accent5 2 2 2 3 6 3 2" xfId="41864" xr:uid="{C01639C0-1C8D-47BE-B0F1-BAFE92A2AECC}"/>
    <cellStyle name="20% - Accent5 2 2 2 3 6 4" xfId="26873" xr:uid="{E96FBDED-4CBF-4DCB-A495-1E01A614A824}"/>
    <cellStyle name="20% - Accent5 2 2 2 3 7" xfId="8139" xr:uid="{E89DE90C-1DC5-48AB-81EB-1C0D11388E5F}"/>
    <cellStyle name="20% - Accent5 2 2 2 3 7 2" xfId="30623" xr:uid="{1E43C9A6-6D5D-41F2-8BA8-BF3CE42EAA12}"/>
    <cellStyle name="20% - Accent5 2 2 2 3 8" xfId="15634" xr:uid="{521C2579-D012-4C9E-9E15-4B1B49E4EC6C}"/>
    <cellStyle name="20% - Accent5 2 2 2 3 8 2" xfId="38118" xr:uid="{33D4CC93-07B6-4343-9F3A-1E385FBDE7E3}"/>
    <cellStyle name="20% - Accent5 2 2 2 3 9" xfId="23127" xr:uid="{FA169C04-8068-4A47-8732-386B79CD018D}"/>
    <cellStyle name="20% - Accent5 2 2 2 4" xfId="745" xr:uid="{83D0F45A-A048-48FE-8DBF-E21A73E9ACAC}"/>
    <cellStyle name="20% - Accent5 2 2 2 4 2" xfId="1389" xr:uid="{94C01D10-B2A1-4E00-A263-2D318631B465}"/>
    <cellStyle name="20% - Accent5 2 2 2 4 2 2" xfId="2640" xr:uid="{FB812750-C737-4DCF-BB28-E9D5B40C8B94}"/>
    <cellStyle name="20% - Accent5 2 2 2 4 2 2 2" xfId="6403" xr:uid="{2548ADE0-EF2E-42A6-87CD-1832C8240281}"/>
    <cellStyle name="20% - Accent5 2 2 2 4 2 2 2 2" xfId="13915" xr:uid="{F55102F7-55D5-4FE0-8A08-C47FAA859B41}"/>
    <cellStyle name="20% - Accent5 2 2 2 4 2 2 2 2 2" xfId="36399" xr:uid="{24AE31C3-87BD-47E8-BDB3-F1C8307FA12A}"/>
    <cellStyle name="20% - Accent5 2 2 2 4 2 2 2 3" xfId="21410" xr:uid="{F0DA943C-EF57-4BFC-B11C-548446BEC871}"/>
    <cellStyle name="20% - Accent5 2 2 2 4 2 2 2 3 2" xfId="43894" xr:uid="{D970E9E0-0989-4558-A1B8-2F31A7E5CB7C}"/>
    <cellStyle name="20% - Accent5 2 2 2 4 2 2 2 4" xfId="28903" xr:uid="{68F959FD-3FD8-40D4-AB13-93CFB384296D}"/>
    <cellStyle name="20% - Accent5 2 2 2 4 2 2 3" xfId="10169" xr:uid="{1D37D67A-3BB6-41A4-8B7F-1118FE4AF919}"/>
    <cellStyle name="20% - Accent5 2 2 2 4 2 2 3 2" xfId="32653" xr:uid="{C0C69BC0-BD5E-4A28-803A-F57F49052BA0}"/>
    <cellStyle name="20% - Accent5 2 2 2 4 2 2 4" xfId="17664" xr:uid="{19AD9CA6-4BFA-4021-8401-84F3CCD5B5C8}"/>
    <cellStyle name="20% - Accent5 2 2 2 4 2 2 4 2" xfId="40148" xr:uid="{FCE0F582-1573-457B-805B-A517142A3641}"/>
    <cellStyle name="20% - Accent5 2 2 2 4 2 2 5" xfId="25157" xr:uid="{502F8A63-2ABB-4008-A23B-F6E3C0E0ED98}"/>
    <cellStyle name="20% - Accent5 2 2 2 4 2 3" xfId="3888" xr:uid="{B3F1471E-8B01-4690-B011-06C087EDE7BC}"/>
    <cellStyle name="20% - Accent5 2 2 2 4 2 3 2" xfId="7650" xr:uid="{002DD2FB-AB6D-4CF8-8A1E-C53E8A74BCBC}"/>
    <cellStyle name="20% - Accent5 2 2 2 4 2 3 2 2" xfId="15162" xr:uid="{4CDC57C0-1AB5-41C8-B47C-4F9C703C1A46}"/>
    <cellStyle name="20% - Accent5 2 2 2 4 2 3 2 2 2" xfId="37646" xr:uid="{700A8C7E-7250-4C7E-AEBC-09D340A42B6D}"/>
    <cellStyle name="20% - Accent5 2 2 2 4 2 3 2 3" xfId="22657" xr:uid="{D48CD617-4A4D-4448-AEE3-1935918513EF}"/>
    <cellStyle name="20% - Accent5 2 2 2 4 2 3 2 3 2" xfId="45141" xr:uid="{747DFB15-7E9F-4580-B9FE-497F3D0CF530}"/>
    <cellStyle name="20% - Accent5 2 2 2 4 2 3 2 4" xfId="30150" xr:uid="{372B4117-2659-45BE-9835-66FAEE194D12}"/>
    <cellStyle name="20% - Accent5 2 2 2 4 2 3 3" xfId="11416" xr:uid="{C5BBCFEE-C13B-494B-A9D3-12BF3D73B0C1}"/>
    <cellStyle name="20% - Accent5 2 2 2 4 2 3 3 2" xfId="33900" xr:uid="{D5C23C16-7A7C-47B1-99A1-038370E9D63F}"/>
    <cellStyle name="20% - Accent5 2 2 2 4 2 3 4" xfId="18911" xr:uid="{C259D751-9EB4-45D4-90EB-270462ED2A14}"/>
    <cellStyle name="20% - Accent5 2 2 2 4 2 3 4 2" xfId="41395" xr:uid="{DD78BF57-6145-4628-BE31-159D7D4728C1}"/>
    <cellStyle name="20% - Accent5 2 2 2 4 2 3 5" xfId="26404" xr:uid="{74529B29-8902-405B-90E1-64253A9F159B}"/>
    <cellStyle name="20% - Accent5 2 2 2 4 2 4" xfId="5156" xr:uid="{77178445-C5C7-4663-8346-D3ED8AB40E22}"/>
    <cellStyle name="20% - Accent5 2 2 2 4 2 4 2" xfId="12668" xr:uid="{089D5116-5F8D-43B0-95DB-D51B17030520}"/>
    <cellStyle name="20% - Accent5 2 2 2 4 2 4 2 2" xfId="35152" xr:uid="{C736333B-666E-418A-B668-3DBC92B58E5C}"/>
    <cellStyle name="20% - Accent5 2 2 2 4 2 4 3" xfId="20163" xr:uid="{CE807C81-C339-4BEC-AFC4-942698E90A5E}"/>
    <cellStyle name="20% - Accent5 2 2 2 4 2 4 3 2" xfId="42647" xr:uid="{E7CBE7D1-FDA8-461F-BFF0-321BA4C85452}"/>
    <cellStyle name="20% - Accent5 2 2 2 4 2 4 4" xfId="27656" xr:uid="{7DE3A8F4-0297-4319-AF47-8DDD759D26DB}"/>
    <cellStyle name="20% - Accent5 2 2 2 4 2 5" xfId="8922" xr:uid="{E4B2EF4E-D511-4A39-9A4F-9ACD0B10CD83}"/>
    <cellStyle name="20% - Accent5 2 2 2 4 2 5 2" xfId="31406" xr:uid="{BB55B6D3-E114-4736-9B68-B806E1B2B248}"/>
    <cellStyle name="20% - Accent5 2 2 2 4 2 6" xfId="16417" xr:uid="{D808F87A-B8F0-49FC-B798-FCDC45C22155}"/>
    <cellStyle name="20% - Accent5 2 2 2 4 2 6 2" xfId="38901" xr:uid="{FFA0FFF2-EA18-4A67-A43B-F3F3B3E1236B}"/>
    <cellStyle name="20% - Accent5 2 2 2 4 2 7" xfId="23910" xr:uid="{D79C64F8-E3C3-4E74-AE8C-962D2D636CC9}"/>
    <cellStyle name="20% - Accent5 2 2 2 4 3" xfId="2012" xr:uid="{1302D67B-5151-4A7E-B8C8-72836C7AE676}"/>
    <cellStyle name="20% - Accent5 2 2 2 4 3 2" xfId="5779" xr:uid="{CE0D2CE6-06BA-4A63-A52B-E872D19F9B65}"/>
    <cellStyle name="20% - Accent5 2 2 2 4 3 2 2" xfId="13291" xr:uid="{7B274001-82D6-437D-87D6-2AC76A60706D}"/>
    <cellStyle name="20% - Accent5 2 2 2 4 3 2 2 2" xfId="35775" xr:uid="{3E551C32-DF49-41EE-A691-3444A1CBCBA8}"/>
    <cellStyle name="20% - Accent5 2 2 2 4 3 2 3" xfId="20786" xr:uid="{CC646AB3-4FD9-4649-A65D-5FE9A99A7354}"/>
    <cellStyle name="20% - Accent5 2 2 2 4 3 2 3 2" xfId="43270" xr:uid="{015963B9-E72C-4957-8CA6-CE8C9DCD1267}"/>
    <cellStyle name="20% - Accent5 2 2 2 4 3 2 4" xfId="28279" xr:uid="{CBC20A0C-8D25-42EE-8BB0-42108732E1CA}"/>
    <cellStyle name="20% - Accent5 2 2 2 4 3 3" xfId="9545" xr:uid="{C73610EE-0C58-4480-AFD8-0D47328C04FE}"/>
    <cellStyle name="20% - Accent5 2 2 2 4 3 3 2" xfId="32029" xr:uid="{232E2ECD-376A-46C4-B518-64C5243C911B}"/>
    <cellStyle name="20% - Accent5 2 2 2 4 3 4" xfId="17040" xr:uid="{74A9B025-7587-428E-BD80-717B41412E22}"/>
    <cellStyle name="20% - Accent5 2 2 2 4 3 4 2" xfId="39524" xr:uid="{798DE405-D616-42E5-B58B-67AA82E7F37A}"/>
    <cellStyle name="20% - Accent5 2 2 2 4 3 5" xfId="24533" xr:uid="{25AD67A6-5286-46C1-83BD-CE09C6F6D2EE}"/>
    <cellStyle name="20% - Accent5 2 2 2 4 4" xfId="3264" xr:uid="{BA478AF2-74F4-479E-BBE5-DD6D7B978FE8}"/>
    <cellStyle name="20% - Accent5 2 2 2 4 4 2" xfId="7026" xr:uid="{95A71EA4-A47B-4FA5-8000-044508943323}"/>
    <cellStyle name="20% - Accent5 2 2 2 4 4 2 2" xfId="14538" xr:uid="{4B3D502A-5CD9-4992-8F37-CBD189ED5DB5}"/>
    <cellStyle name="20% - Accent5 2 2 2 4 4 2 2 2" xfId="37022" xr:uid="{6DE23A24-C226-43C0-BD4C-FD08AD67C9F9}"/>
    <cellStyle name="20% - Accent5 2 2 2 4 4 2 3" xfId="22033" xr:uid="{33CD3A4D-A827-46F9-9A14-A6A799ABE530}"/>
    <cellStyle name="20% - Accent5 2 2 2 4 4 2 3 2" xfId="44517" xr:uid="{55B90B7E-0F31-4F37-84D5-2F3D999440CA}"/>
    <cellStyle name="20% - Accent5 2 2 2 4 4 2 4" xfId="29526" xr:uid="{60B1A758-B23D-49BF-8482-E4F071FD3F1E}"/>
    <cellStyle name="20% - Accent5 2 2 2 4 4 3" xfId="10792" xr:uid="{B264958F-1E39-4D40-9890-21382C6B0AD9}"/>
    <cellStyle name="20% - Accent5 2 2 2 4 4 3 2" xfId="33276" xr:uid="{CCA74E44-32A1-44AE-AE75-6A6FA1E7BB6D}"/>
    <cellStyle name="20% - Accent5 2 2 2 4 4 4" xfId="18287" xr:uid="{29D9CA6B-39CC-4008-90BC-DB3F277A21F8}"/>
    <cellStyle name="20% - Accent5 2 2 2 4 4 4 2" xfId="40771" xr:uid="{C7286D44-7F69-4D1C-B3D4-5A0649BF3E89}"/>
    <cellStyle name="20% - Accent5 2 2 2 4 4 5" xfId="25780" xr:uid="{9E7C18A0-3CD8-4145-BDCD-96C63F8B1D4E}"/>
    <cellStyle name="20% - Accent5 2 2 2 4 5" xfId="4532" xr:uid="{0D4E3B88-78DE-442B-8E8C-5D17FE168902}"/>
    <cellStyle name="20% - Accent5 2 2 2 4 5 2" xfId="12044" xr:uid="{0A5CA7E5-E003-426E-8F1C-4B8DFA68A287}"/>
    <cellStyle name="20% - Accent5 2 2 2 4 5 2 2" xfId="34528" xr:uid="{62EB2496-641D-467A-9DEA-00A7BBB53566}"/>
    <cellStyle name="20% - Accent5 2 2 2 4 5 3" xfId="19539" xr:uid="{9EBB2304-980B-477E-B7BC-F6EED5F99913}"/>
    <cellStyle name="20% - Accent5 2 2 2 4 5 3 2" xfId="42023" xr:uid="{D347280A-AE22-4838-BE7F-F697D9A4B98A}"/>
    <cellStyle name="20% - Accent5 2 2 2 4 5 4" xfId="27032" xr:uid="{210B5572-F5BB-4F00-9E68-D3CC9CACFD23}"/>
    <cellStyle name="20% - Accent5 2 2 2 4 6" xfId="8298" xr:uid="{054E3D8E-DA5B-4480-A528-C484EE7EE105}"/>
    <cellStyle name="20% - Accent5 2 2 2 4 6 2" xfId="30782" xr:uid="{E153E92A-871B-40A1-8E9D-69A7005046D8}"/>
    <cellStyle name="20% - Accent5 2 2 2 4 7" xfId="15793" xr:uid="{9214F835-083B-47A1-887F-C62897BE9BE9}"/>
    <cellStyle name="20% - Accent5 2 2 2 4 7 2" xfId="38277" xr:uid="{ADA20C9B-FA83-4721-B320-5286BFAB65EC}"/>
    <cellStyle name="20% - Accent5 2 2 2 4 8" xfId="23286" xr:uid="{2B840632-7109-47A2-83CA-ED658C0A580C}"/>
    <cellStyle name="20% - Accent5 2 2 2 5" xfId="1075" xr:uid="{83A2D414-CADE-462D-A6CE-A98D0E3729B9}"/>
    <cellStyle name="20% - Accent5 2 2 2 5 2" xfId="2326" xr:uid="{15AC7C9F-2DAF-490C-9238-9FA073A24B56}"/>
    <cellStyle name="20% - Accent5 2 2 2 5 2 2" xfId="6090" xr:uid="{DE3D21F8-FB87-4025-80CF-232EF58029B4}"/>
    <cellStyle name="20% - Accent5 2 2 2 5 2 2 2" xfId="13602" xr:uid="{601E47FD-332F-4C5D-B921-5325B6DF2583}"/>
    <cellStyle name="20% - Accent5 2 2 2 5 2 2 2 2" xfId="36086" xr:uid="{92170288-315A-4E89-BBDC-574885C67EAF}"/>
    <cellStyle name="20% - Accent5 2 2 2 5 2 2 3" xfId="21097" xr:uid="{AE63AE54-20E3-4C99-BBA0-5CD6C7D110F9}"/>
    <cellStyle name="20% - Accent5 2 2 2 5 2 2 3 2" xfId="43581" xr:uid="{F20DCCFA-C2ED-48DB-9F1D-015542ED30D4}"/>
    <cellStyle name="20% - Accent5 2 2 2 5 2 2 4" xfId="28590" xr:uid="{42F1497C-0FAF-4112-B96B-9A77288219E0}"/>
    <cellStyle name="20% - Accent5 2 2 2 5 2 3" xfId="9856" xr:uid="{6D719FD7-527C-43DA-BA06-1BE6A6C186DA}"/>
    <cellStyle name="20% - Accent5 2 2 2 5 2 3 2" xfId="32340" xr:uid="{186818DE-7389-4999-B5B0-215020C6DCC8}"/>
    <cellStyle name="20% - Accent5 2 2 2 5 2 4" xfId="17351" xr:uid="{2A2A79F6-8909-4720-B20B-B4E8822DD7C4}"/>
    <cellStyle name="20% - Accent5 2 2 2 5 2 4 2" xfId="39835" xr:uid="{ADF20B2C-831D-44BB-B6B1-D047824778CE}"/>
    <cellStyle name="20% - Accent5 2 2 2 5 2 5" xfId="24844" xr:uid="{5D37F2FB-7DB6-474D-9995-E6CDC5CB4437}"/>
    <cellStyle name="20% - Accent5 2 2 2 5 3" xfId="3575" xr:uid="{86539E40-4048-4D61-82C3-9E47E52D5528}"/>
    <cellStyle name="20% - Accent5 2 2 2 5 3 2" xfId="7337" xr:uid="{EC309B57-83FA-43CB-9246-4C5A713E7D2F}"/>
    <cellStyle name="20% - Accent5 2 2 2 5 3 2 2" xfId="14849" xr:uid="{44726722-8A5C-4616-98B9-ACC39621952A}"/>
    <cellStyle name="20% - Accent5 2 2 2 5 3 2 2 2" xfId="37333" xr:uid="{75861C90-9B6C-4F07-BDCC-5D0F07E54CFB}"/>
    <cellStyle name="20% - Accent5 2 2 2 5 3 2 3" xfId="22344" xr:uid="{E297F6AC-A164-4BF7-91C0-D826D18EF9DB}"/>
    <cellStyle name="20% - Accent5 2 2 2 5 3 2 3 2" xfId="44828" xr:uid="{980C0969-497D-4AFC-AC55-59181BCB5FE1}"/>
    <cellStyle name="20% - Accent5 2 2 2 5 3 2 4" xfId="29837" xr:uid="{9488EE03-D9A0-4207-AC52-47293544D018}"/>
    <cellStyle name="20% - Accent5 2 2 2 5 3 3" xfId="11103" xr:uid="{B3A31619-5D74-400D-A9F4-E6146D224A51}"/>
    <cellStyle name="20% - Accent5 2 2 2 5 3 3 2" xfId="33587" xr:uid="{8D53EE7D-A07F-4066-A223-3CFC8E8DF7AA}"/>
    <cellStyle name="20% - Accent5 2 2 2 5 3 4" xfId="18598" xr:uid="{2CE0D692-6261-4A7D-B267-204051569B8E}"/>
    <cellStyle name="20% - Accent5 2 2 2 5 3 4 2" xfId="41082" xr:uid="{C7783F93-53E4-451B-92BF-99667286B15C}"/>
    <cellStyle name="20% - Accent5 2 2 2 5 3 5" xfId="26091" xr:uid="{7C2CD277-B790-4BAD-92CE-FFFD36547EDA}"/>
    <cellStyle name="20% - Accent5 2 2 2 5 4" xfId="4843" xr:uid="{CE0F08C5-6E10-4C83-A72D-A16CA0E5A4E9}"/>
    <cellStyle name="20% - Accent5 2 2 2 5 4 2" xfId="12355" xr:uid="{919544DA-58A2-44FB-9C90-6AC4F02B0CBE}"/>
    <cellStyle name="20% - Accent5 2 2 2 5 4 2 2" xfId="34839" xr:uid="{36E2C08C-DA4A-4C7D-90A7-022F2E39D965}"/>
    <cellStyle name="20% - Accent5 2 2 2 5 4 3" xfId="19850" xr:uid="{CD72AE6D-BD0F-4052-BAB3-A2264BFB0A07}"/>
    <cellStyle name="20% - Accent5 2 2 2 5 4 3 2" xfId="42334" xr:uid="{56BC9830-05DE-42B9-A764-FAD9C7E9C09E}"/>
    <cellStyle name="20% - Accent5 2 2 2 5 4 4" xfId="27343" xr:uid="{AC7519BF-35C1-4A01-BF44-BE7FFFD7F694}"/>
    <cellStyle name="20% - Accent5 2 2 2 5 5" xfId="8609" xr:uid="{D4CF2E94-E12C-426E-878D-313EACE0804F}"/>
    <cellStyle name="20% - Accent5 2 2 2 5 5 2" xfId="31093" xr:uid="{46CE67D0-5EE5-4C07-9651-70D1AB9D34CB}"/>
    <cellStyle name="20% - Accent5 2 2 2 5 6" xfId="16104" xr:uid="{E035E755-50C7-4BB7-ABD0-5E135C5AA0D4}"/>
    <cellStyle name="20% - Accent5 2 2 2 5 6 2" xfId="38588" xr:uid="{D499909F-5DBE-4C2B-931F-2EC19E81236F}"/>
    <cellStyle name="20% - Accent5 2 2 2 5 7" xfId="23597" xr:uid="{120F4E5E-FDD9-43E8-9752-9F9B0056C8A6}"/>
    <cellStyle name="20% - Accent5 2 2 2 6" xfId="1699" xr:uid="{4F970F54-F599-4240-A2A9-822B09343C5B}"/>
    <cellStyle name="20% - Accent5 2 2 2 6 2" xfId="5466" xr:uid="{3CFA1826-B94C-4A49-91AC-FF134DBF4014}"/>
    <cellStyle name="20% - Accent5 2 2 2 6 2 2" xfId="12978" xr:uid="{3A171A34-6816-498D-B2E9-9E410C1D574F}"/>
    <cellStyle name="20% - Accent5 2 2 2 6 2 2 2" xfId="35462" xr:uid="{3D98B6B0-FD75-4B5B-B8B8-229DCD756C3D}"/>
    <cellStyle name="20% - Accent5 2 2 2 6 2 3" xfId="20473" xr:uid="{37598B42-4E50-4914-B1F0-71B633B50B14}"/>
    <cellStyle name="20% - Accent5 2 2 2 6 2 3 2" xfId="42957" xr:uid="{37E8CCF5-71C8-4DE0-8B41-D0D99E2BF4FD}"/>
    <cellStyle name="20% - Accent5 2 2 2 6 2 4" xfId="27966" xr:uid="{52833ABC-4794-4BE6-9CB6-999F4B2A9EDD}"/>
    <cellStyle name="20% - Accent5 2 2 2 6 3" xfId="9232" xr:uid="{0B78B48C-735C-4547-89DE-46A0333887FD}"/>
    <cellStyle name="20% - Accent5 2 2 2 6 3 2" xfId="31716" xr:uid="{C28A1CD0-4B00-4949-A880-CCA833D66705}"/>
    <cellStyle name="20% - Accent5 2 2 2 6 4" xfId="16727" xr:uid="{7D83102D-3E84-41B2-882B-AAE3EA8CA7EB}"/>
    <cellStyle name="20% - Accent5 2 2 2 6 4 2" xfId="39211" xr:uid="{015C8872-663C-4459-812F-8D3D8CB43B65}"/>
    <cellStyle name="20% - Accent5 2 2 2 6 5" xfId="24220" xr:uid="{7DAA40F2-7D64-4541-8ECE-23B1CE013AA5}"/>
    <cellStyle name="20% - Accent5 2 2 2 7" xfId="2951" xr:uid="{69CE8620-BC18-4F62-A973-BD6187D4C788}"/>
    <cellStyle name="20% - Accent5 2 2 2 7 2" xfId="6713" xr:uid="{D59A215A-DBDF-4EFA-8838-FF0FE3ACE8F5}"/>
    <cellStyle name="20% - Accent5 2 2 2 7 2 2" xfId="14225" xr:uid="{94A3435E-A9D3-42D5-A907-40365C904A06}"/>
    <cellStyle name="20% - Accent5 2 2 2 7 2 2 2" xfId="36709" xr:uid="{B363FDD8-74F4-4631-B0CD-366C1803CEB1}"/>
    <cellStyle name="20% - Accent5 2 2 2 7 2 3" xfId="21720" xr:uid="{7AB8116A-2D24-4D54-B431-0E32ABBB557D}"/>
    <cellStyle name="20% - Accent5 2 2 2 7 2 3 2" xfId="44204" xr:uid="{80D12F29-AC53-4FDD-B26F-E034D3F7E099}"/>
    <cellStyle name="20% - Accent5 2 2 2 7 2 4" xfId="29213" xr:uid="{493CC5B2-BB08-4DCD-AB6C-6D3724AD108F}"/>
    <cellStyle name="20% - Accent5 2 2 2 7 3" xfId="10479" xr:uid="{F32FE9C4-C130-4C22-B720-8C39FCC1AB82}"/>
    <cellStyle name="20% - Accent5 2 2 2 7 3 2" xfId="32963" xr:uid="{1FCA1450-8D11-4852-A5A5-4478D516AC53}"/>
    <cellStyle name="20% - Accent5 2 2 2 7 4" xfId="17974" xr:uid="{46138F32-FDA4-4A49-A887-8D6555F62D82}"/>
    <cellStyle name="20% - Accent5 2 2 2 7 4 2" xfId="40458" xr:uid="{B4C82837-19C5-4984-83DC-619AF6B5CAB8}"/>
    <cellStyle name="20% - Accent5 2 2 2 7 5" xfId="25467" xr:uid="{5E0858C1-BB1C-4BFC-943D-1DB03EE41872}"/>
    <cellStyle name="20% - Accent5 2 2 2 8" xfId="4218" xr:uid="{1A72C9CB-FD72-46DD-BABD-C2A8295168E6}"/>
    <cellStyle name="20% - Accent5 2 2 2 8 2" xfId="11731" xr:uid="{7D63ABB8-3F3F-4077-827D-F514994C3D90}"/>
    <cellStyle name="20% - Accent5 2 2 2 8 2 2" xfId="34215" xr:uid="{09FD7FF1-7D6F-439F-85BC-9641DE0094A7}"/>
    <cellStyle name="20% - Accent5 2 2 2 8 3" xfId="19226" xr:uid="{51C46C2B-FF86-4557-ACC8-4E05367CAE3B}"/>
    <cellStyle name="20% - Accent5 2 2 2 8 3 2" xfId="41710" xr:uid="{234528C1-8CCF-4D78-ABEC-982EF996E7C7}"/>
    <cellStyle name="20% - Accent5 2 2 2 8 4" xfId="26719" xr:uid="{421EEC4C-70B5-4F9A-855D-175DDE7232A9}"/>
    <cellStyle name="20% - Accent5 2 2 2 9" xfId="7984" xr:uid="{762D43B3-BA90-49A6-AACD-B7C68F12C2E5}"/>
    <cellStyle name="20% - Accent5 2 2 2 9 2" xfId="30468" xr:uid="{FFA41199-F509-489B-AA6E-858AA6C651F9}"/>
    <cellStyle name="20% - Accent5 2 2 3" xfId="369" xr:uid="{5533193B-0CA7-4636-AB7A-E85493ACE820}"/>
    <cellStyle name="20% - Accent5 2 2 3 10" xfId="23012" xr:uid="{780A6BDB-AC91-46BC-AA26-96906FE56DAA}"/>
    <cellStyle name="20% - Accent5 2 2 3 2" xfId="598" xr:uid="{F9C8E391-23D7-4854-9A9C-BF87430E6012}"/>
    <cellStyle name="20% - Accent5 2 2 3 2 2" xfId="943" xr:uid="{57223EF5-4EEE-4776-8BCB-CA96FB67D857}"/>
    <cellStyle name="20% - Accent5 2 2 3 2 2 2" xfId="1583" xr:uid="{6EC8FB59-9148-487D-BEE9-102338E54F81}"/>
    <cellStyle name="20% - Accent5 2 2 3 2 2 2 2" xfId="2834" xr:uid="{170DF758-573D-4411-93E3-510C28F9C5F5}"/>
    <cellStyle name="20% - Accent5 2 2 3 2 2 2 2 2" xfId="6597" xr:uid="{3CCCA762-FE00-4F15-B820-972A2530604D}"/>
    <cellStyle name="20% - Accent5 2 2 3 2 2 2 2 2 2" xfId="14109" xr:uid="{99DB8D48-9C85-4804-871A-C4EA36061DB8}"/>
    <cellStyle name="20% - Accent5 2 2 3 2 2 2 2 2 2 2" xfId="36593" xr:uid="{3A743B16-CE62-4D6F-8EF3-89C26A56F38B}"/>
    <cellStyle name="20% - Accent5 2 2 3 2 2 2 2 2 3" xfId="21604" xr:uid="{C359D7E8-B4EE-47C5-B65F-A91876D48179}"/>
    <cellStyle name="20% - Accent5 2 2 3 2 2 2 2 2 3 2" xfId="44088" xr:uid="{90E7033B-B9C4-4F95-B435-F75F75188629}"/>
    <cellStyle name="20% - Accent5 2 2 3 2 2 2 2 2 4" xfId="29097" xr:uid="{A8AE4440-25BE-4136-A2A9-50D03FEF5A00}"/>
    <cellStyle name="20% - Accent5 2 2 3 2 2 2 2 3" xfId="10363" xr:uid="{3BDA4C0C-77B4-495A-BD72-4B89D065284B}"/>
    <cellStyle name="20% - Accent5 2 2 3 2 2 2 2 3 2" xfId="32847" xr:uid="{B5729B42-B3A4-4AD9-839A-A48AEF7E52F4}"/>
    <cellStyle name="20% - Accent5 2 2 3 2 2 2 2 4" xfId="17858" xr:uid="{8CD5A978-F651-4F96-A430-57BBF4F819A6}"/>
    <cellStyle name="20% - Accent5 2 2 3 2 2 2 2 4 2" xfId="40342" xr:uid="{2A682C88-FAA4-44F7-BFFE-FECEB7037B9B}"/>
    <cellStyle name="20% - Accent5 2 2 3 2 2 2 2 5" xfId="25351" xr:uid="{861D06C7-CDAD-45AD-9D38-D270F3609CF1}"/>
    <cellStyle name="20% - Accent5 2 2 3 2 2 2 3" xfId="4082" xr:uid="{33D939C2-7134-456E-A430-63C5D5F23A02}"/>
    <cellStyle name="20% - Accent5 2 2 3 2 2 2 3 2" xfId="7844" xr:uid="{D3131822-AA33-4109-A55F-432F2415EA35}"/>
    <cellStyle name="20% - Accent5 2 2 3 2 2 2 3 2 2" xfId="15356" xr:uid="{C9212DE4-C1DD-4ED8-BFA5-5A1B53875240}"/>
    <cellStyle name="20% - Accent5 2 2 3 2 2 2 3 2 2 2" xfId="37840" xr:uid="{CA557D33-BA6A-4C5A-B757-475E5A534F6A}"/>
    <cellStyle name="20% - Accent5 2 2 3 2 2 2 3 2 3" xfId="22851" xr:uid="{5A718F8F-0632-41B6-AE9C-BE3DBF86AA36}"/>
    <cellStyle name="20% - Accent5 2 2 3 2 2 2 3 2 3 2" xfId="45335" xr:uid="{11018115-5918-4CFF-9B73-110151F07B99}"/>
    <cellStyle name="20% - Accent5 2 2 3 2 2 2 3 2 4" xfId="30344" xr:uid="{447F38FE-F7F3-4372-AD7C-5FC27FC0B56E}"/>
    <cellStyle name="20% - Accent5 2 2 3 2 2 2 3 3" xfId="11610" xr:uid="{9779D125-49E2-40CB-AB1D-764B26040EC5}"/>
    <cellStyle name="20% - Accent5 2 2 3 2 2 2 3 3 2" xfId="34094" xr:uid="{1D7A3BDB-0954-434D-A65E-C97C0F9C8227}"/>
    <cellStyle name="20% - Accent5 2 2 3 2 2 2 3 4" xfId="19105" xr:uid="{6E0A1241-3B5F-4456-B30C-AD9E70DAD6D9}"/>
    <cellStyle name="20% - Accent5 2 2 3 2 2 2 3 4 2" xfId="41589" xr:uid="{CB6ABE49-4895-43E7-807E-249F3F070F7F}"/>
    <cellStyle name="20% - Accent5 2 2 3 2 2 2 3 5" xfId="26598" xr:uid="{86137435-7CA4-4086-8962-CC15BF2DA7A7}"/>
    <cellStyle name="20% - Accent5 2 2 3 2 2 2 4" xfId="5350" xr:uid="{1962A07E-948D-44E3-94AE-2E20A9B9A5A4}"/>
    <cellStyle name="20% - Accent5 2 2 3 2 2 2 4 2" xfId="12862" xr:uid="{32C897E5-F3FE-48F4-97CE-404CD39D4F9E}"/>
    <cellStyle name="20% - Accent5 2 2 3 2 2 2 4 2 2" xfId="35346" xr:uid="{CE91DF2A-415E-4B34-8527-C1317DAE312F}"/>
    <cellStyle name="20% - Accent5 2 2 3 2 2 2 4 3" xfId="20357" xr:uid="{2AE51D22-82BE-48F5-8A9A-FB4BB7E40E55}"/>
    <cellStyle name="20% - Accent5 2 2 3 2 2 2 4 3 2" xfId="42841" xr:uid="{DFD5D0B6-5388-40E7-9EBD-07139E0D10CB}"/>
    <cellStyle name="20% - Accent5 2 2 3 2 2 2 4 4" xfId="27850" xr:uid="{45CB2C8C-1A5A-4FBB-BB9D-7CC053673629}"/>
    <cellStyle name="20% - Accent5 2 2 3 2 2 2 5" xfId="9116" xr:uid="{70267A52-B76C-4581-B778-28BFF828886A}"/>
    <cellStyle name="20% - Accent5 2 2 3 2 2 2 5 2" xfId="31600" xr:uid="{0E4D8E47-A516-4D6B-9876-278866192009}"/>
    <cellStyle name="20% - Accent5 2 2 3 2 2 2 6" xfId="16611" xr:uid="{6ECC4915-2B4F-4ED4-A9F0-8D05DD3C299E}"/>
    <cellStyle name="20% - Accent5 2 2 3 2 2 2 6 2" xfId="39095" xr:uid="{6FB1B29A-0588-45FF-8082-818F4B1D45CE}"/>
    <cellStyle name="20% - Accent5 2 2 3 2 2 2 7" xfId="24104" xr:uid="{091DACE8-2CBE-4916-ACF1-07E2E95DA134}"/>
    <cellStyle name="20% - Accent5 2 2 3 2 2 3" xfId="2206" xr:uid="{9E1550D4-4070-492D-B0AD-FDCB669607BF}"/>
    <cellStyle name="20% - Accent5 2 2 3 2 2 3 2" xfId="5973" xr:uid="{A45D454E-9873-4D4F-91ED-0E3BBC2CFE0C}"/>
    <cellStyle name="20% - Accent5 2 2 3 2 2 3 2 2" xfId="13485" xr:uid="{500131A5-EE9B-4086-B757-8469DDEA976E}"/>
    <cellStyle name="20% - Accent5 2 2 3 2 2 3 2 2 2" xfId="35969" xr:uid="{74328438-EA45-4632-A12C-CBAD62090BE8}"/>
    <cellStyle name="20% - Accent5 2 2 3 2 2 3 2 3" xfId="20980" xr:uid="{1D75C0FD-64D8-4DEB-90B7-CE352482E1AC}"/>
    <cellStyle name="20% - Accent5 2 2 3 2 2 3 2 3 2" xfId="43464" xr:uid="{10271931-6D79-4D4C-98B8-F8189EDE4A38}"/>
    <cellStyle name="20% - Accent5 2 2 3 2 2 3 2 4" xfId="28473" xr:uid="{2B145A76-254C-4E3B-9B98-DB2DCBC166D3}"/>
    <cellStyle name="20% - Accent5 2 2 3 2 2 3 3" xfId="9739" xr:uid="{E27EDF5E-1CEC-4ABF-BA59-4102C87CB4D2}"/>
    <cellStyle name="20% - Accent5 2 2 3 2 2 3 3 2" xfId="32223" xr:uid="{1D74E7A2-FEDB-41FF-9D2A-89261D6F6485}"/>
    <cellStyle name="20% - Accent5 2 2 3 2 2 3 4" xfId="17234" xr:uid="{77182692-64CF-4F60-BDB5-78AEA0AAAC89}"/>
    <cellStyle name="20% - Accent5 2 2 3 2 2 3 4 2" xfId="39718" xr:uid="{52D57CE6-B076-449E-BC16-5F648C8F3377}"/>
    <cellStyle name="20% - Accent5 2 2 3 2 2 3 5" xfId="24727" xr:uid="{3426543F-8ACF-46FF-B51B-4C9D555D8E82}"/>
    <cellStyle name="20% - Accent5 2 2 3 2 2 4" xfId="3458" xr:uid="{5B79D754-6AA8-411E-BB26-65EA89FCF92E}"/>
    <cellStyle name="20% - Accent5 2 2 3 2 2 4 2" xfId="7220" xr:uid="{9C199433-F07E-40DE-86C4-9B2FD6C50944}"/>
    <cellStyle name="20% - Accent5 2 2 3 2 2 4 2 2" xfId="14732" xr:uid="{9CC86A4D-ACD4-468A-9C4F-9C9674214523}"/>
    <cellStyle name="20% - Accent5 2 2 3 2 2 4 2 2 2" xfId="37216" xr:uid="{63540268-E9AA-4379-8F44-942EC7FEC41D}"/>
    <cellStyle name="20% - Accent5 2 2 3 2 2 4 2 3" xfId="22227" xr:uid="{9C4CA8A0-1585-4236-944A-7524C323C964}"/>
    <cellStyle name="20% - Accent5 2 2 3 2 2 4 2 3 2" xfId="44711" xr:uid="{FFAA9010-BEFE-4821-B076-CCECA7AA8AEE}"/>
    <cellStyle name="20% - Accent5 2 2 3 2 2 4 2 4" xfId="29720" xr:uid="{63F94F43-A10C-4BF3-BCB9-20AF40A648CC}"/>
    <cellStyle name="20% - Accent5 2 2 3 2 2 4 3" xfId="10986" xr:uid="{99124A3F-50BA-4E51-99C4-1005E978A7ED}"/>
    <cellStyle name="20% - Accent5 2 2 3 2 2 4 3 2" xfId="33470" xr:uid="{18128E5E-CE19-4CFD-BFE8-15DFAB717869}"/>
    <cellStyle name="20% - Accent5 2 2 3 2 2 4 4" xfId="18481" xr:uid="{4BEC0C18-2C01-43A9-9438-779727CD4E76}"/>
    <cellStyle name="20% - Accent5 2 2 3 2 2 4 4 2" xfId="40965" xr:uid="{3CD3EECC-07ED-42F9-897E-3FDD0C74C5EA}"/>
    <cellStyle name="20% - Accent5 2 2 3 2 2 4 5" xfId="25974" xr:uid="{9A89B04B-E36C-4691-B42D-B49C79CA0F88}"/>
    <cellStyle name="20% - Accent5 2 2 3 2 2 5" xfId="4726" xr:uid="{DF5560BE-6EA1-4B8F-85A6-B0958D7F27EA}"/>
    <cellStyle name="20% - Accent5 2 2 3 2 2 5 2" xfId="12238" xr:uid="{9426B3A7-B148-4E24-9CBF-9E2B814FA3D5}"/>
    <cellStyle name="20% - Accent5 2 2 3 2 2 5 2 2" xfId="34722" xr:uid="{1CBB5104-E007-4FF1-9DBB-5C58F36898F0}"/>
    <cellStyle name="20% - Accent5 2 2 3 2 2 5 3" xfId="19733" xr:uid="{F224DC9C-ED18-4B4A-A18E-BF8B51F3151D}"/>
    <cellStyle name="20% - Accent5 2 2 3 2 2 5 3 2" xfId="42217" xr:uid="{182183F1-B3C9-4D53-887C-E795763C6022}"/>
    <cellStyle name="20% - Accent5 2 2 3 2 2 5 4" xfId="27226" xr:uid="{C88A9C09-13C4-468D-85AF-144258692398}"/>
    <cellStyle name="20% - Accent5 2 2 3 2 2 6" xfId="8492" xr:uid="{969C307C-1E29-4656-A260-3767585667CF}"/>
    <cellStyle name="20% - Accent5 2 2 3 2 2 6 2" xfId="30976" xr:uid="{C05997E5-E36D-4795-A12C-C53F4260BCE9}"/>
    <cellStyle name="20% - Accent5 2 2 3 2 2 7" xfId="15987" xr:uid="{648C5205-E71C-415C-8AD0-47BE94DAF006}"/>
    <cellStyle name="20% - Accent5 2 2 3 2 2 7 2" xfId="38471" xr:uid="{8E8A9639-7AD6-4BAE-BB6E-D1E141AF3D0E}"/>
    <cellStyle name="20% - Accent5 2 2 3 2 2 8" xfId="23480" xr:uid="{FE727059-7B3F-47A9-9E09-9170DB6D38B5}"/>
    <cellStyle name="20% - Accent5 2 2 3 2 3" xfId="1269" xr:uid="{6A7DDF72-EE4E-449A-9FDE-C4653EC6873D}"/>
    <cellStyle name="20% - Accent5 2 2 3 2 3 2" xfId="2520" xr:uid="{049C67DA-48B9-44F9-9C20-8379BC033EB8}"/>
    <cellStyle name="20% - Accent5 2 2 3 2 3 2 2" xfId="6283" xr:uid="{ABC523AA-08AA-4248-8689-8A04FD147A19}"/>
    <cellStyle name="20% - Accent5 2 2 3 2 3 2 2 2" xfId="13795" xr:uid="{67E3D9D1-B162-464D-AF67-9AB8724FBC61}"/>
    <cellStyle name="20% - Accent5 2 2 3 2 3 2 2 2 2" xfId="36279" xr:uid="{A03ED05E-07F9-4BB8-8F7B-CDB8EBFCD072}"/>
    <cellStyle name="20% - Accent5 2 2 3 2 3 2 2 3" xfId="21290" xr:uid="{C5EB1474-65BC-4C10-AEAE-A9B172ACD39E}"/>
    <cellStyle name="20% - Accent5 2 2 3 2 3 2 2 3 2" xfId="43774" xr:uid="{CDF10853-7124-4B58-B4EC-3107F3A3ABD1}"/>
    <cellStyle name="20% - Accent5 2 2 3 2 3 2 2 4" xfId="28783" xr:uid="{F36EBAE2-0A2B-4F87-B6A0-EB984FF340BE}"/>
    <cellStyle name="20% - Accent5 2 2 3 2 3 2 3" xfId="10049" xr:uid="{8A58F6D7-BACC-410F-B206-E16BD6F2E5D4}"/>
    <cellStyle name="20% - Accent5 2 2 3 2 3 2 3 2" xfId="32533" xr:uid="{242B0B48-CB68-4F92-A37F-3C5AB5DA7908}"/>
    <cellStyle name="20% - Accent5 2 2 3 2 3 2 4" xfId="17544" xr:uid="{A372304A-5B1F-4F70-9322-E07BE6A73AEB}"/>
    <cellStyle name="20% - Accent5 2 2 3 2 3 2 4 2" xfId="40028" xr:uid="{973EA741-7D40-4640-ACE0-8FA8C38DEE0B}"/>
    <cellStyle name="20% - Accent5 2 2 3 2 3 2 5" xfId="25037" xr:uid="{0A498E5E-DED3-4869-88C8-80A2E94A7C8E}"/>
    <cellStyle name="20% - Accent5 2 2 3 2 3 3" xfId="3768" xr:uid="{A51D1665-0451-413F-9B1C-2F9CA930040B}"/>
    <cellStyle name="20% - Accent5 2 2 3 2 3 3 2" xfId="7530" xr:uid="{197E339E-69EE-4CCE-A7A1-B80FB1C4B8CF}"/>
    <cellStyle name="20% - Accent5 2 2 3 2 3 3 2 2" xfId="15042" xr:uid="{FCD07B9A-5DA6-40E5-990D-65EED0725E8E}"/>
    <cellStyle name="20% - Accent5 2 2 3 2 3 3 2 2 2" xfId="37526" xr:uid="{11DB6193-395D-4863-B913-6F945613E39A}"/>
    <cellStyle name="20% - Accent5 2 2 3 2 3 3 2 3" xfId="22537" xr:uid="{7833FF51-2982-4BAA-836C-6D586B635424}"/>
    <cellStyle name="20% - Accent5 2 2 3 2 3 3 2 3 2" xfId="45021" xr:uid="{B9717515-E538-4A33-9EBA-DF5CC4B954C4}"/>
    <cellStyle name="20% - Accent5 2 2 3 2 3 3 2 4" xfId="30030" xr:uid="{EB901336-A44A-427F-B076-FFB4B4140323}"/>
    <cellStyle name="20% - Accent5 2 2 3 2 3 3 3" xfId="11296" xr:uid="{C3451A71-C302-47D5-BB88-B3FE7CA8A5BA}"/>
    <cellStyle name="20% - Accent5 2 2 3 2 3 3 3 2" xfId="33780" xr:uid="{483C174B-2A3C-4A33-B2CE-FC091F9AF326}"/>
    <cellStyle name="20% - Accent5 2 2 3 2 3 3 4" xfId="18791" xr:uid="{72D63FA9-89FC-43A2-9342-96D3FAB6AFF2}"/>
    <cellStyle name="20% - Accent5 2 2 3 2 3 3 4 2" xfId="41275" xr:uid="{9B2285DA-8414-4D26-886D-BDABD72FD520}"/>
    <cellStyle name="20% - Accent5 2 2 3 2 3 3 5" xfId="26284" xr:uid="{5A289D5B-99E3-4E64-B561-FDD0DB08EB82}"/>
    <cellStyle name="20% - Accent5 2 2 3 2 3 4" xfId="5036" xr:uid="{3B4F6271-784A-4060-81A7-CF1AD369F15E}"/>
    <cellStyle name="20% - Accent5 2 2 3 2 3 4 2" xfId="12548" xr:uid="{878B7231-A951-47BE-97D0-C3BBFD3BED6A}"/>
    <cellStyle name="20% - Accent5 2 2 3 2 3 4 2 2" xfId="35032" xr:uid="{917D8B9C-3F43-4FD1-98E3-96FF45ECBFD5}"/>
    <cellStyle name="20% - Accent5 2 2 3 2 3 4 3" xfId="20043" xr:uid="{67827C89-3073-4413-A22F-2A9AF723863A}"/>
    <cellStyle name="20% - Accent5 2 2 3 2 3 4 3 2" xfId="42527" xr:uid="{95DE73BA-BA0B-4B31-B931-16BEE69AFE5E}"/>
    <cellStyle name="20% - Accent5 2 2 3 2 3 4 4" xfId="27536" xr:uid="{6AD60C34-56D1-4297-9084-6522D0566305}"/>
    <cellStyle name="20% - Accent5 2 2 3 2 3 5" xfId="8802" xr:uid="{0A518970-C1C4-44B7-9C12-6F50ECC5FAE6}"/>
    <cellStyle name="20% - Accent5 2 2 3 2 3 5 2" xfId="31286" xr:uid="{0B7174C6-435E-4B8C-B84F-91679B3FEC4A}"/>
    <cellStyle name="20% - Accent5 2 2 3 2 3 6" xfId="16297" xr:uid="{66CF76B2-9783-48F5-9472-A4905889471B}"/>
    <cellStyle name="20% - Accent5 2 2 3 2 3 6 2" xfId="38781" xr:uid="{EA1F035A-14B7-4E37-97A9-C1AE173828DA}"/>
    <cellStyle name="20% - Accent5 2 2 3 2 3 7" xfId="23790" xr:uid="{C5412284-9169-4E62-8CEA-6119E8D5DC35}"/>
    <cellStyle name="20% - Accent5 2 2 3 2 4" xfId="1892" xr:uid="{5277C539-A456-4E7E-BB4E-ACBF975D695E}"/>
    <cellStyle name="20% - Accent5 2 2 3 2 4 2" xfId="5659" xr:uid="{AE802735-502E-4C94-A512-A7E7B9D8C7DE}"/>
    <cellStyle name="20% - Accent5 2 2 3 2 4 2 2" xfId="13171" xr:uid="{E4234FC4-6202-4308-9207-4C08996C9774}"/>
    <cellStyle name="20% - Accent5 2 2 3 2 4 2 2 2" xfId="35655" xr:uid="{CF05BC07-B8A6-401D-B51E-039232591D1F}"/>
    <cellStyle name="20% - Accent5 2 2 3 2 4 2 3" xfId="20666" xr:uid="{A1796E65-3B9F-4740-A846-0EC7A84818B9}"/>
    <cellStyle name="20% - Accent5 2 2 3 2 4 2 3 2" xfId="43150" xr:uid="{6EE03DFE-89E3-4CD4-A145-F1DF773A644C}"/>
    <cellStyle name="20% - Accent5 2 2 3 2 4 2 4" xfId="28159" xr:uid="{7302E11F-F505-416E-971B-321B31132F72}"/>
    <cellStyle name="20% - Accent5 2 2 3 2 4 3" xfId="9425" xr:uid="{7F00A6FC-2282-4006-A666-14093ED64F69}"/>
    <cellStyle name="20% - Accent5 2 2 3 2 4 3 2" xfId="31909" xr:uid="{FEC6970A-2650-4ED3-AE7B-BA8FE8DFB1DF}"/>
    <cellStyle name="20% - Accent5 2 2 3 2 4 4" xfId="16920" xr:uid="{BE0A6BD2-EF1E-43A7-A696-001D782A60B7}"/>
    <cellStyle name="20% - Accent5 2 2 3 2 4 4 2" xfId="39404" xr:uid="{0F82FADB-3F03-4881-9E62-DE1C8D5A3381}"/>
    <cellStyle name="20% - Accent5 2 2 3 2 4 5" xfId="24413" xr:uid="{B07A2C72-5649-47D5-9141-0930E1D831ED}"/>
    <cellStyle name="20% - Accent5 2 2 3 2 5" xfId="3144" xr:uid="{D9E9BFDC-E925-4D36-8992-43209B9D470C}"/>
    <cellStyle name="20% - Accent5 2 2 3 2 5 2" xfId="6906" xr:uid="{11533BF4-09E7-4AFF-BCCE-38E55FA31CD7}"/>
    <cellStyle name="20% - Accent5 2 2 3 2 5 2 2" xfId="14418" xr:uid="{260972F6-117A-41C4-99E4-F18FA7D64B8D}"/>
    <cellStyle name="20% - Accent5 2 2 3 2 5 2 2 2" xfId="36902" xr:uid="{66605294-47A6-424E-B172-7C3CA9397813}"/>
    <cellStyle name="20% - Accent5 2 2 3 2 5 2 3" xfId="21913" xr:uid="{23EEF6BA-F49D-42BA-B837-7C9A22E76CA3}"/>
    <cellStyle name="20% - Accent5 2 2 3 2 5 2 3 2" xfId="44397" xr:uid="{810330CF-4153-4F4F-B5D4-17AD21C6990F}"/>
    <cellStyle name="20% - Accent5 2 2 3 2 5 2 4" xfId="29406" xr:uid="{4B12D00F-8B7C-4449-9C49-E46CF9E72906}"/>
    <cellStyle name="20% - Accent5 2 2 3 2 5 3" xfId="10672" xr:uid="{05F321A4-9DDC-440F-BD2B-23CB3778B99B}"/>
    <cellStyle name="20% - Accent5 2 2 3 2 5 3 2" xfId="33156" xr:uid="{E1B484EF-93F8-4ACF-9E5D-B241C1709797}"/>
    <cellStyle name="20% - Accent5 2 2 3 2 5 4" xfId="18167" xr:uid="{00C02E12-FB45-4739-AB06-36A06701FF53}"/>
    <cellStyle name="20% - Accent5 2 2 3 2 5 4 2" xfId="40651" xr:uid="{FE2D6A4C-577B-4A27-B8CE-83C4C0E16CF1}"/>
    <cellStyle name="20% - Accent5 2 2 3 2 5 5" xfId="25660" xr:uid="{0F4C37F8-21DC-4E55-9959-9F83680CD627}"/>
    <cellStyle name="20% - Accent5 2 2 3 2 6" xfId="4412" xr:uid="{CE5604C4-565E-4EA0-906F-1F9F05AB7065}"/>
    <cellStyle name="20% - Accent5 2 2 3 2 6 2" xfId="11924" xr:uid="{F9B6CC15-D49B-4B28-9041-CA85F4D130CA}"/>
    <cellStyle name="20% - Accent5 2 2 3 2 6 2 2" xfId="34408" xr:uid="{5FBFBE30-E2BA-4074-94AC-45F987B0D697}"/>
    <cellStyle name="20% - Accent5 2 2 3 2 6 3" xfId="19419" xr:uid="{8C9F6774-60E2-4DA4-AE7A-704CFCBB26CC}"/>
    <cellStyle name="20% - Accent5 2 2 3 2 6 3 2" xfId="41903" xr:uid="{E89F4FDA-8F31-49E4-8E43-A1C8E2F2CC3B}"/>
    <cellStyle name="20% - Accent5 2 2 3 2 6 4" xfId="26912" xr:uid="{8E4CB56F-71FE-4EA5-A267-3D3D9F6F9DA1}"/>
    <cellStyle name="20% - Accent5 2 2 3 2 7" xfId="8178" xr:uid="{9BD50E60-7149-47CE-B515-6237E563F787}"/>
    <cellStyle name="20% - Accent5 2 2 3 2 7 2" xfId="30662" xr:uid="{798EAFC9-6A84-4585-A6C3-5B7E6A222EE9}"/>
    <cellStyle name="20% - Accent5 2 2 3 2 8" xfId="15673" xr:uid="{B8873CE4-CF56-4EF6-82F0-69EA1E8645A9}"/>
    <cellStyle name="20% - Accent5 2 2 3 2 8 2" xfId="38157" xr:uid="{0286B76B-F9D7-4436-95D4-7EC85CA6425C}"/>
    <cellStyle name="20% - Accent5 2 2 3 2 9" xfId="23166" xr:uid="{D1AE2AE6-CA1D-44C3-B9F1-A2BAE7DE4350}"/>
    <cellStyle name="20% - Accent5 2 2 3 3" xfId="785" xr:uid="{0D7BBEDA-1CB3-42CA-8239-4CFAA20AE921}"/>
    <cellStyle name="20% - Accent5 2 2 3 3 2" xfId="1428" xr:uid="{D0B15EC0-78CC-4348-A10C-6007AC449437}"/>
    <cellStyle name="20% - Accent5 2 2 3 3 2 2" xfId="2679" xr:uid="{D965B8B0-EB89-4051-A98C-7BBE182335D0}"/>
    <cellStyle name="20% - Accent5 2 2 3 3 2 2 2" xfId="6442" xr:uid="{553816EB-8EC7-480A-B16E-34BEB7DDC137}"/>
    <cellStyle name="20% - Accent5 2 2 3 3 2 2 2 2" xfId="13954" xr:uid="{CF1DDEDB-0E07-4FA0-992D-675D143758AC}"/>
    <cellStyle name="20% - Accent5 2 2 3 3 2 2 2 2 2" xfId="36438" xr:uid="{58304B5A-01FD-44C9-9F59-1765E54616DC}"/>
    <cellStyle name="20% - Accent5 2 2 3 3 2 2 2 3" xfId="21449" xr:uid="{AF682B2F-D024-4409-86C9-C5106534AA09}"/>
    <cellStyle name="20% - Accent5 2 2 3 3 2 2 2 3 2" xfId="43933" xr:uid="{44852BC9-A9F1-44CC-BB56-F89AF8AF91D5}"/>
    <cellStyle name="20% - Accent5 2 2 3 3 2 2 2 4" xfId="28942" xr:uid="{A0AD16AD-B55C-49FA-A466-9C9CF8E8829D}"/>
    <cellStyle name="20% - Accent5 2 2 3 3 2 2 3" xfId="10208" xr:uid="{3F8E2044-E9DF-4974-AFAC-FE96AB08220B}"/>
    <cellStyle name="20% - Accent5 2 2 3 3 2 2 3 2" xfId="32692" xr:uid="{E3902300-33FE-4092-9431-27E50CF5FB75}"/>
    <cellStyle name="20% - Accent5 2 2 3 3 2 2 4" xfId="17703" xr:uid="{EE9FB380-B202-4A4D-B506-411D44F5EB6F}"/>
    <cellStyle name="20% - Accent5 2 2 3 3 2 2 4 2" xfId="40187" xr:uid="{C10A5134-632F-4BCD-8628-33684237F9E9}"/>
    <cellStyle name="20% - Accent5 2 2 3 3 2 2 5" xfId="25196" xr:uid="{26FA1393-4E31-451D-A64C-A24B544F0E56}"/>
    <cellStyle name="20% - Accent5 2 2 3 3 2 3" xfId="3927" xr:uid="{60F847D2-7D72-4DF8-B5FA-91E9D90854E7}"/>
    <cellStyle name="20% - Accent5 2 2 3 3 2 3 2" xfId="7689" xr:uid="{504E9338-0285-4706-AD46-62590A7A2C68}"/>
    <cellStyle name="20% - Accent5 2 2 3 3 2 3 2 2" xfId="15201" xr:uid="{0203149D-3BA1-4B54-9100-3DADDD55C550}"/>
    <cellStyle name="20% - Accent5 2 2 3 3 2 3 2 2 2" xfId="37685" xr:uid="{2BE20F11-EFB3-407B-A775-B995AEC81DCE}"/>
    <cellStyle name="20% - Accent5 2 2 3 3 2 3 2 3" xfId="22696" xr:uid="{EF790FBD-8E91-40AB-8D23-7B03B28B9779}"/>
    <cellStyle name="20% - Accent5 2 2 3 3 2 3 2 3 2" xfId="45180" xr:uid="{53DBC85F-0DBE-44C7-A889-F11F9E67EE5C}"/>
    <cellStyle name="20% - Accent5 2 2 3 3 2 3 2 4" xfId="30189" xr:uid="{0B348533-895F-4CE3-9244-40F6EEFAF2B0}"/>
    <cellStyle name="20% - Accent5 2 2 3 3 2 3 3" xfId="11455" xr:uid="{064C0ABD-7D81-4271-8E88-1AAB3C37188B}"/>
    <cellStyle name="20% - Accent5 2 2 3 3 2 3 3 2" xfId="33939" xr:uid="{6D78A590-CCE7-485D-A65E-719C5ABEC2F7}"/>
    <cellStyle name="20% - Accent5 2 2 3 3 2 3 4" xfId="18950" xr:uid="{8061302C-AE58-4AB0-AE21-CE69434422F1}"/>
    <cellStyle name="20% - Accent5 2 2 3 3 2 3 4 2" xfId="41434" xr:uid="{8C1CD259-78D8-4221-A547-4DF591E1EB43}"/>
    <cellStyle name="20% - Accent5 2 2 3 3 2 3 5" xfId="26443" xr:uid="{5C7C28D6-EFA5-40AC-950E-6555A05F990D}"/>
    <cellStyle name="20% - Accent5 2 2 3 3 2 4" xfId="5195" xr:uid="{C37525AF-9B92-4958-9441-00FDDC118F80}"/>
    <cellStyle name="20% - Accent5 2 2 3 3 2 4 2" xfId="12707" xr:uid="{980DBC9D-7FB4-4880-8427-33EB4173D0BE}"/>
    <cellStyle name="20% - Accent5 2 2 3 3 2 4 2 2" xfId="35191" xr:uid="{2A979DBF-A314-4912-826E-1E94B5F47B0B}"/>
    <cellStyle name="20% - Accent5 2 2 3 3 2 4 3" xfId="20202" xr:uid="{E6FF0E9A-E48D-4C11-BB22-4D6C9AAA17B0}"/>
    <cellStyle name="20% - Accent5 2 2 3 3 2 4 3 2" xfId="42686" xr:uid="{3547BCDB-8699-4F9D-A73E-247C6FD18C9D}"/>
    <cellStyle name="20% - Accent5 2 2 3 3 2 4 4" xfId="27695" xr:uid="{EBF8252D-A26A-470C-B9D7-64C1B2DB670B}"/>
    <cellStyle name="20% - Accent5 2 2 3 3 2 5" xfId="8961" xr:uid="{31EC7B26-00F1-4F28-B5D2-098E4AADF0A6}"/>
    <cellStyle name="20% - Accent5 2 2 3 3 2 5 2" xfId="31445" xr:uid="{B01F01FF-E464-4747-9E6D-AF2C7ADE29CE}"/>
    <cellStyle name="20% - Accent5 2 2 3 3 2 6" xfId="16456" xr:uid="{B50DF01B-DA64-4140-9A06-2C3A65994105}"/>
    <cellStyle name="20% - Accent5 2 2 3 3 2 6 2" xfId="38940" xr:uid="{23591C60-5D15-40A0-824C-934D0CC203B1}"/>
    <cellStyle name="20% - Accent5 2 2 3 3 2 7" xfId="23949" xr:uid="{A3CC215A-77A4-4E21-8549-CC9F77F08808}"/>
    <cellStyle name="20% - Accent5 2 2 3 3 3" xfId="2051" xr:uid="{AD0CBED2-4927-48D7-A41F-E411D7A9FE4B}"/>
    <cellStyle name="20% - Accent5 2 2 3 3 3 2" xfId="5818" xr:uid="{FA8D4119-9C4F-40CF-851F-E2DA0DBED055}"/>
    <cellStyle name="20% - Accent5 2 2 3 3 3 2 2" xfId="13330" xr:uid="{12CEC9C8-CD48-4E31-9E3F-73AF8CF9E678}"/>
    <cellStyle name="20% - Accent5 2 2 3 3 3 2 2 2" xfId="35814" xr:uid="{BF04434C-5FAD-44B3-A56B-6B4FADA3FB10}"/>
    <cellStyle name="20% - Accent5 2 2 3 3 3 2 3" xfId="20825" xr:uid="{A89926AA-FB53-4FD5-9820-16CA4BCFEC27}"/>
    <cellStyle name="20% - Accent5 2 2 3 3 3 2 3 2" xfId="43309" xr:uid="{7946A293-3600-40F5-9408-4382FFCFE4AA}"/>
    <cellStyle name="20% - Accent5 2 2 3 3 3 2 4" xfId="28318" xr:uid="{B22A2B86-A50B-4044-9CD2-54117A587185}"/>
    <cellStyle name="20% - Accent5 2 2 3 3 3 3" xfId="9584" xr:uid="{C38CF242-6A31-42E3-8F0A-C8ABAA55E9EE}"/>
    <cellStyle name="20% - Accent5 2 2 3 3 3 3 2" xfId="32068" xr:uid="{11CA17A7-C8C7-4AC0-817C-1EE7BCA327D7}"/>
    <cellStyle name="20% - Accent5 2 2 3 3 3 4" xfId="17079" xr:uid="{59D97AD3-361A-4999-B6BC-1581E575C94E}"/>
    <cellStyle name="20% - Accent5 2 2 3 3 3 4 2" xfId="39563" xr:uid="{AE7F8060-B880-45C3-BF0F-D8798A677B1E}"/>
    <cellStyle name="20% - Accent5 2 2 3 3 3 5" xfId="24572" xr:uid="{80415684-6CFE-4DC4-BD2C-D86FF206073C}"/>
    <cellStyle name="20% - Accent5 2 2 3 3 4" xfId="3303" xr:uid="{0B436466-F277-4054-9F0E-EA439A19BC3D}"/>
    <cellStyle name="20% - Accent5 2 2 3 3 4 2" xfId="7065" xr:uid="{E8BAF276-FEA3-4AAE-BC4A-35ED29B5FA25}"/>
    <cellStyle name="20% - Accent5 2 2 3 3 4 2 2" xfId="14577" xr:uid="{37835ED5-5D22-4074-9BA7-96F5AD245BC4}"/>
    <cellStyle name="20% - Accent5 2 2 3 3 4 2 2 2" xfId="37061" xr:uid="{C6A711F0-45D1-4FA6-AD74-FB9D2B4EE8BA}"/>
    <cellStyle name="20% - Accent5 2 2 3 3 4 2 3" xfId="22072" xr:uid="{5F8915DA-2AC8-4DE1-BE1C-C9258234A3C8}"/>
    <cellStyle name="20% - Accent5 2 2 3 3 4 2 3 2" xfId="44556" xr:uid="{DE33144A-9DAF-46F1-A756-47DF6986B765}"/>
    <cellStyle name="20% - Accent5 2 2 3 3 4 2 4" xfId="29565" xr:uid="{3BB21F22-403F-49DA-A9E5-4FE1F032265C}"/>
    <cellStyle name="20% - Accent5 2 2 3 3 4 3" xfId="10831" xr:uid="{46741701-F19D-4652-8D2A-A703F90C4A90}"/>
    <cellStyle name="20% - Accent5 2 2 3 3 4 3 2" xfId="33315" xr:uid="{E82EFAFE-2DF4-4C03-BF36-F137530BBF47}"/>
    <cellStyle name="20% - Accent5 2 2 3 3 4 4" xfId="18326" xr:uid="{796B046D-64EC-45D8-92AC-FB201576B80A}"/>
    <cellStyle name="20% - Accent5 2 2 3 3 4 4 2" xfId="40810" xr:uid="{F3A43AC9-B12A-4869-A04B-AE20CE68735A}"/>
    <cellStyle name="20% - Accent5 2 2 3 3 4 5" xfId="25819" xr:uid="{045B63E0-4969-4E0E-B55E-E8388E13DE4C}"/>
    <cellStyle name="20% - Accent5 2 2 3 3 5" xfId="4571" xr:uid="{64EB5360-351F-409C-ABEA-1EC47C1C2F7A}"/>
    <cellStyle name="20% - Accent5 2 2 3 3 5 2" xfId="12083" xr:uid="{83315469-DC26-4232-AE9E-E6032DD09C06}"/>
    <cellStyle name="20% - Accent5 2 2 3 3 5 2 2" xfId="34567" xr:uid="{7277E1E6-45DD-4243-8844-6A55AA7271AD}"/>
    <cellStyle name="20% - Accent5 2 2 3 3 5 3" xfId="19578" xr:uid="{A105BA54-B345-4C2A-9E69-B965FFDDB4D4}"/>
    <cellStyle name="20% - Accent5 2 2 3 3 5 3 2" xfId="42062" xr:uid="{F1F3EC45-302F-4815-A54B-597F2AB3A27A}"/>
    <cellStyle name="20% - Accent5 2 2 3 3 5 4" xfId="27071" xr:uid="{3C62C8E3-512E-425C-806E-6ED49CFA2E56}"/>
    <cellStyle name="20% - Accent5 2 2 3 3 6" xfId="8337" xr:uid="{A580E89C-1A27-4B8F-A467-A0C5F8DB6C38}"/>
    <cellStyle name="20% - Accent5 2 2 3 3 6 2" xfId="30821" xr:uid="{1C057DD9-8C52-421E-A418-50CA9B46C426}"/>
    <cellStyle name="20% - Accent5 2 2 3 3 7" xfId="15832" xr:uid="{6FD3A3C8-DFBA-44D9-B07B-73181FD2C9F1}"/>
    <cellStyle name="20% - Accent5 2 2 3 3 7 2" xfId="38316" xr:uid="{49B9F6D5-D2F1-48E9-BB05-29A313226798}"/>
    <cellStyle name="20% - Accent5 2 2 3 3 8" xfId="23325" xr:uid="{BCD2E361-8E7B-4AC4-B46C-D013CE633CCF}"/>
    <cellStyle name="20% - Accent5 2 2 3 4" xfId="1115" xr:uid="{9A7950BD-DA80-44A3-8BEC-44A1353B5846}"/>
    <cellStyle name="20% - Accent5 2 2 3 4 2" xfId="2366" xr:uid="{6B0D5602-5B88-4D44-B522-DA330CFFF0A0}"/>
    <cellStyle name="20% - Accent5 2 2 3 4 2 2" xfId="6129" xr:uid="{449477DD-7F95-4AFE-A88A-59B0D1856296}"/>
    <cellStyle name="20% - Accent5 2 2 3 4 2 2 2" xfId="13641" xr:uid="{D87FDD07-0182-4A9F-9204-70C670F9CEB4}"/>
    <cellStyle name="20% - Accent5 2 2 3 4 2 2 2 2" xfId="36125" xr:uid="{974DD730-99EA-4B99-B98F-25A68D3E400C}"/>
    <cellStyle name="20% - Accent5 2 2 3 4 2 2 3" xfId="21136" xr:uid="{78AAD168-3304-4AB5-9D4F-A7825779CF7D}"/>
    <cellStyle name="20% - Accent5 2 2 3 4 2 2 3 2" xfId="43620" xr:uid="{5B84DE36-F3F8-425F-8372-F155A9CC3073}"/>
    <cellStyle name="20% - Accent5 2 2 3 4 2 2 4" xfId="28629" xr:uid="{333198ED-B414-45A1-8A4E-AF3FA437A9D7}"/>
    <cellStyle name="20% - Accent5 2 2 3 4 2 3" xfId="9895" xr:uid="{3D97B358-DEC4-4943-90BE-6B2C0AA1FBF9}"/>
    <cellStyle name="20% - Accent5 2 2 3 4 2 3 2" xfId="32379" xr:uid="{BAAF4E4D-F569-4818-A003-F07876EBF030}"/>
    <cellStyle name="20% - Accent5 2 2 3 4 2 4" xfId="17390" xr:uid="{7BA8A0E3-600B-425F-AAFD-053357C776FF}"/>
    <cellStyle name="20% - Accent5 2 2 3 4 2 4 2" xfId="39874" xr:uid="{1F993949-1D35-4A62-AE16-213101D41378}"/>
    <cellStyle name="20% - Accent5 2 2 3 4 2 5" xfId="24883" xr:uid="{40F0E65B-78A1-410E-BC25-256C554C9C80}"/>
    <cellStyle name="20% - Accent5 2 2 3 4 3" xfId="3614" xr:uid="{93534236-DC6A-4BE3-838B-DBAB54EA2EAB}"/>
    <cellStyle name="20% - Accent5 2 2 3 4 3 2" xfId="7376" xr:uid="{CA5F38BB-54A9-46E1-A73C-8518B87BF42E}"/>
    <cellStyle name="20% - Accent5 2 2 3 4 3 2 2" xfId="14888" xr:uid="{5FE2935E-5C66-4145-886D-7F19429EAB3A}"/>
    <cellStyle name="20% - Accent5 2 2 3 4 3 2 2 2" xfId="37372" xr:uid="{CE84C94F-40EC-453B-9BDD-939959941E5B}"/>
    <cellStyle name="20% - Accent5 2 2 3 4 3 2 3" xfId="22383" xr:uid="{C15B35A0-FC7F-486E-9C4F-25B3724032EA}"/>
    <cellStyle name="20% - Accent5 2 2 3 4 3 2 3 2" xfId="44867" xr:uid="{F4489EE2-A795-4C16-88D5-0AE5278F2292}"/>
    <cellStyle name="20% - Accent5 2 2 3 4 3 2 4" xfId="29876" xr:uid="{6780E1A9-D5A5-4AA5-B3B7-5BDE0294491B}"/>
    <cellStyle name="20% - Accent5 2 2 3 4 3 3" xfId="11142" xr:uid="{C8664B58-52D5-4E01-A8B4-DFD90FD6B04B}"/>
    <cellStyle name="20% - Accent5 2 2 3 4 3 3 2" xfId="33626" xr:uid="{B44F77BA-58D9-4A21-A2BB-3E50B391FA31}"/>
    <cellStyle name="20% - Accent5 2 2 3 4 3 4" xfId="18637" xr:uid="{E6744DCB-565E-4680-946C-0E72AE013DCB}"/>
    <cellStyle name="20% - Accent5 2 2 3 4 3 4 2" xfId="41121" xr:uid="{D5B1BE79-3620-469F-AA16-A1D1365F93C5}"/>
    <cellStyle name="20% - Accent5 2 2 3 4 3 5" xfId="26130" xr:uid="{30ADB42B-519A-4954-9031-F82CF601A263}"/>
    <cellStyle name="20% - Accent5 2 2 3 4 4" xfId="4882" xr:uid="{F5471DFD-5BA4-4D16-B5F5-33C40A91AADB}"/>
    <cellStyle name="20% - Accent5 2 2 3 4 4 2" xfId="12394" xr:uid="{8CC99DD5-02EE-4481-8C2E-394FE4C116F9}"/>
    <cellStyle name="20% - Accent5 2 2 3 4 4 2 2" xfId="34878" xr:uid="{7AE3189E-945C-4222-8290-B861AA46017A}"/>
    <cellStyle name="20% - Accent5 2 2 3 4 4 3" xfId="19889" xr:uid="{054E43D4-DDE9-40F5-85F1-9C42E5C1528C}"/>
    <cellStyle name="20% - Accent5 2 2 3 4 4 3 2" xfId="42373" xr:uid="{6309EFBB-D7FF-46BB-B926-51BACD90CAAA}"/>
    <cellStyle name="20% - Accent5 2 2 3 4 4 4" xfId="27382" xr:uid="{76ED42A7-FA89-4469-A9B6-CF0BBA42B210}"/>
    <cellStyle name="20% - Accent5 2 2 3 4 5" xfId="8648" xr:uid="{D71BA54A-11E2-4E9B-9C23-005AFAC4A0F7}"/>
    <cellStyle name="20% - Accent5 2 2 3 4 5 2" xfId="31132" xr:uid="{978D1F30-6F7B-47B1-8365-3D982CEF550D}"/>
    <cellStyle name="20% - Accent5 2 2 3 4 6" xfId="16143" xr:uid="{B0B1F731-A1D9-4EC4-880A-5DB734CC8F05}"/>
    <cellStyle name="20% - Accent5 2 2 3 4 6 2" xfId="38627" xr:uid="{28BB0863-9E0D-4E75-88F6-69086D0FBD73}"/>
    <cellStyle name="20% - Accent5 2 2 3 4 7" xfId="23636" xr:uid="{0E073634-A51D-4265-9035-9658C09318F0}"/>
    <cellStyle name="20% - Accent5 2 2 3 5" xfId="1738" xr:uid="{30F0DA8F-0211-4224-B81E-75298D284F12}"/>
    <cellStyle name="20% - Accent5 2 2 3 5 2" xfId="5505" xr:uid="{D046D501-456A-4976-9FBA-4B7A4E159845}"/>
    <cellStyle name="20% - Accent5 2 2 3 5 2 2" xfId="13017" xr:uid="{DB40C1CC-29E7-4D62-A586-11F3F0EC90DD}"/>
    <cellStyle name="20% - Accent5 2 2 3 5 2 2 2" xfId="35501" xr:uid="{19D0DBDC-7670-41F3-89E8-876A1437A3FF}"/>
    <cellStyle name="20% - Accent5 2 2 3 5 2 3" xfId="20512" xr:uid="{38C09D3C-A423-43FE-8ABC-8E99A4B9925D}"/>
    <cellStyle name="20% - Accent5 2 2 3 5 2 3 2" xfId="42996" xr:uid="{7E8372B3-75B1-4A20-B15A-ED2CAB7B098C}"/>
    <cellStyle name="20% - Accent5 2 2 3 5 2 4" xfId="28005" xr:uid="{B572DD06-DB72-4B66-B131-9AD7111449A8}"/>
    <cellStyle name="20% - Accent5 2 2 3 5 3" xfId="9271" xr:uid="{FAFF64B2-1BEA-409B-87C0-DC48A315E1DD}"/>
    <cellStyle name="20% - Accent5 2 2 3 5 3 2" xfId="31755" xr:uid="{5F7180D9-9712-4900-BB56-F59818F503A4}"/>
    <cellStyle name="20% - Accent5 2 2 3 5 4" xfId="16766" xr:uid="{84412997-9CA4-42FB-8D3D-567414515714}"/>
    <cellStyle name="20% - Accent5 2 2 3 5 4 2" xfId="39250" xr:uid="{2A9630CC-D18B-4C3C-84A4-77967C77E49D}"/>
    <cellStyle name="20% - Accent5 2 2 3 5 5" xfId="24259" xr:uid="{57AEF0B7-55DB-481B-8E5F-E29CC844B511}"/>
    <cellStyle name="20% - Accent5 2 2 3 6" xfId="2990" xr:uid="{EE878230-7CC4-4559-ACE9-93F3E0B786D4}"/>
    <cellStyle name="20% - Accent5 2 2 3 6 2" xfId="6752" xr:uid="{19BC9AE8-0F02-4400-A2CB-481AB416A557}"/>
    <cellStyle name="20% - Accent5 2 2 3 6 2 2" xfId="14264" xr:uid="{4F69893F-DDFE-475C-914B-87D2AAC1D6F3}"/>
    <cellStyle name="20% - Accent5 2 2 3 6 2 2 2" xfId="36748" xr:uid="{A91B46CD-4A22-4F19-94CE-0DA9B4344E0F}"/>
    <cellStyle name="20% - Accent5 2 2 3 6 2 3" xfId="21759" xr:uid="{8D457177-F224-4E4D-BDF6-26DAB910776C}"/>
    <cellStyle name="20% - Accent5 2 2 3 6 2 3 2" xfId="44243" xr:uid="{19A8A8D3-5B3A-401C-A154-30C4FBBF5BE8}"/>
    <cellStyle name="20% - Accent5 2 2 3 6 2 4" xfId="29252" xr:uid="{9FB2DF65-98E4-447F-97AA-F81B0473A8B1}"/>
    <cellStyle name="20% - Accent5 2 2 3 6 3" xfId="10518" xr:uid="{9B6A2AC1-4DE2-47E0-B7F4-94CC6A8E4CCA}"/>
    <cellStyle name="20% - Accent5 2 2 3 6 3 2" xfId="33002" xr:uid="{215472FF-C94B-45E3-B644-A31B6DA00EFB}"/>
    <cellStyle name="20% - Accent5 2 2 3 6 4" xfId="18013" xr:uid="{5002E33F-7888-4D95-B2E8-E7982B285A38}"/>
    <cellStyle name="20% - Accent5 2 2 3 6 4 2" xfId="40497" xr:uid="{A613BCE7-AB8A-4590-86B5-66A1A946ED33}"/>
    <cellStyle name="20% - Accent5 2 2 3 6 5" xfId="25506" xr:uid="{67F5F50C-CE40-4EF9-A554-6DD4DE358637}"/>
    <cellStyle name="20% - Accent5 2 2 3 7" xfId="4258" xr:uid="{57CD1A97-19C1-4C62-881A-9FE97804AFED}"/>
    <cellStyle name="20% - Accent5 2 2 3 7 2" xfId="11770" xr:uid="{3459C2BD-F071-4ECE-8D1D-80F591F0B69B}"/>
    <cellStyle name="20% - Accent5 2 2 3 7 2 2" xfId="34254" xr:uid="{59D1E661-7E4E-45B4-9C00-21623DBE0574}"/>
    <cellStyle name="20% - Accent5 2 2 3 7 3" xfId="19265" xr:uid="{F35D45B9-4A0F-4309-84E9-FB7232320052}"/>
    <cellStyle name="20% - Accent5 2 2 3 7 3 2" xfId="41749" xr:uid="{3C69AA5A-0191-46F3-8429-3E248918B789}"/>
    <cellStyle name="20% - Accent5 2 2 3 7 4" xfId="26758" xr:uid="{A288BD2D-3B4C-41AD-94EA-A95A01B608BD}"/>
    <cellStyle name="20% - Accent5 2 2 3 8" xfId="8024" xr:uid="{C217C25D-0514-4AED-9A84-FA0E196BC4A9}"/>
    <cellStyle name="20% - Accent5 2 2 3 8 2" xfId="30508" xr:uid="{A18F9B90-B322-44EB-B2E7-3F116B209072}"/>
    <cellStyle name="20% - Accent5 2 2 3 9" xfId="15519" xr:uid="{D6AE5615-5306-4A76-BCD0-DF5BC21D8347}"/>
    <cellStyle name="20% - Accent5 2 2 3 9 2" xfId="38003" xr:uid="{614EB442-BBD6-481C-B744-1096292BF791}"/>
    <cellStyle name="20% - Accent5 2 2 4" xfId="521" xr:uid="{3555B6F5-1751-48CB-98E5-D97D32FEF266}"/>
    <cellStyle name="20% - Accent5 2 2 4 2" xfId="868" xr:uid="{CDC05590-21D0-40E7-B7CE-3B9981AE74ED}"/>
    <cellStyle name="20% - Accent5 2 2 4 2 2" xfId="1508" xr:uid="{437385DB-D2AA-462D-AAD5-096F839C033D}"/>
    <cellStyle name="20% - Accent5 2 2 4 2 2 2" xfId="2759" xr:uid="{2D3B3F58-A201-47C8-BE4D-6280230400B2}"/>
    <cellStyle name="20% - Accent5 2 2 4 2 2 2 2" xfId="6522" xr:uid="{6063A286-86C6-43CE-91EE-57038B80B1DB}"/>
    <cellStyle name="20% - Accent5 2 2 4 2 2 2 2 2" xfId="14034" xr:uid="{782B1EF7-482C-4DC3-8B53-34548B148D2E}"/>
    <cellStyle name="20% - Accent5 2 2 4 2 2 2 2 2 2" xfId="36518" xr:uid="{A87EB196-3768-4BF5-A3B4-A02836599DEC}"/>
    <cellStyle name="20% - Accent5 2 2 4 2 2 2 2 3" xfId="21529" xr:uid="{185150FA-1084-41DC-AC6C-90181AD482E5}"/>
    <cellStyle name="20% - Accent5 2 2 4 2 2 2 2 3 2" xfId="44013" xr:uid="{40499896-1389-4F33-9D2E-F611B6D6A485}"/>
    <cellStyle name="20% - Accent5 2 2 4 2 2 2 2 4" xfId="29022" xr:uid="{CBA2EE14-5E84-45EE-AC77-0CC7E5F36521}"/>
    <cellStyle name="20% - Accent5 2 2 4 2 2 2 3" xfId="10288" xr:uid="{FAB76BCC-C934-42A4-AB9A-D5174071B4DA}"/>
    <cellStyle name="20% - Accent5 2 2 4 2 2 2 3 2" xfId="32772" xr:uid="{B20C2610-4F83-4661-89CE-8F6640D2499A}"/>
    <cellStyle name="20% - Accent5 2 2 4 2 2 2 4" xfId="17783" xr:uid="{FA7BD6CA-CB14-480C-9BA7-4343AF179407}"/>
    <cellStyle name="20% - Accent5 2 2 4 2 2 2 4 2" xfId="40267" xr:uid="{460B748E-0CC2-4663-9332-69B0362D8034}"/>
    <cellStyle name="20% - Accent5 2 2 4 2 2 2 5" xfId="25276" xr:uid="{21BC06AE-3DCE-4EBB-AEF2-B0F062DFC0AF}"/>
    <cellStyle name="20% - Accent5 2 2 4 2 2 3" xfId="4007" xr:uid="{66BDA007-7AB7-4E33-9F8E-627A5B1266D4}"/>
    <cellStyle name="20% - Accent5 2 2 4 2 2 3 2" xfId="7769" xr:uid="{E4E545A1-C771-4069-A441-DA61490FB72B}"/>
    <cellStyle name="20% - Accent5 2 2 4 2 2 3 2 2" xfId="15281" xr:uid="{3843256D-76CB-4FEA-92ED-8CAEEAE02791}"/>
    <cellStyle name="20% - Accent5 2 2 4 2 2 3 2 2 2" xfId="37765" xr:uid="{CA700541-5A59-4E72-A521-D13475823BD6}"/>
    <cellStyle name="20% - Accent5 2 2 4 2 2 3 2 3" xfId="22776" xr:uid="{5081E0A6-AA74-41E6-AA5B-6F65BAC30026}"/>
    <cellStyle name="20% - Accent5 2 2 4 2 2 3 2 3 2" xfId="45260" xr:uid="{2CBDF923-81A4-4D4E-9AB0-D2B96E2C8BBC}"/>
    <cellStyle name="20% - Accent5 2 2 4 2 2 3 2 4" xfId="30269" xr:uid="{34AD1E78-5BF2-4B6B-B04F-C72A9CA76F62}"/>
    <cellStyle name="20% - Accent5 2 2 4 2 2 3 3" xfId="11535" xr:uid="{F1953FB4-7B47-4950-B201-3B6FE0382E84}"/>
    <cellStyle name="20% - Accent5 2 2 4 2 2 3 3 2" xfId="34019" xr:uid="{D44238FB-33F9-45A3-BED5-94A2CDB4D2F8}"/>
    <cellStyle name="20% - Accent5 2 2 4 2 2 3 4" xfId="19030" xr:uid="{FFF436EE-EBD4-4E3F-88CA-9862D28ECB7D}"/>
    <cellStyle name="20% - Accent5 2 2 4 2 2 3 4 2" xfId="41514" xr:uid="{CD4219D5-DE58-4031-91B5-DA4EE9092FE7}"/>
    <cellStyle name="20% - Accent5 2 2 4 2 2 3 5" xfId="26523" xr:uid="{DF2C7856-2B28-43F7-87F2-8A53E78972CF}"/>
    <cellStyle name="20% - Accent5 2 2 4 2 2 4" xfId="5275" xr:uid="{551B77FA-0437-411A-A403-889B9FD7A5DA}"/>
    <cellStyle name="20% - Accent5 2 2 4 2 2 4 2" xfId="12787" xr:uid="{4A6607A8-1135-47B1-8CD8-9461149CFF59}"/>
    <cellStyle name="20% - Accent5 2 2 4 2 2 4 2 2" xfId="35271" xr:uid="{D734C2F2-209E-4040-A24F-2E5F10BD2BCC}"/>
    <cellStyle name="20% - Accent5 2 2 4 2 2 4 3" xfId="20282" xr:uid="{E2A40C05-1F2B-4A13-9D66-960304DA6AB6}"/>
    <cellStyle name="20% - Accent5 2 2 4 2 2 4 3 2" xfId="42766" xr:uid="{3FCD2B65-FCA3-470B-85C3-59125C3DDEE6}"/>
    <cellStyle name="20% - Accent5 2 2 4 2 2 4 4" xfId="27775" xr:uid="{05B2C1E8-9435-4687-B3B4-5CAEC111216D}"/>
    <cellStyle name="20% - Accent5 2 2 4 2 2 5" xfId="9041" xr:uid="{EF6BBDCA-4DBA-4686-BEE8-1C8DCC11AD20}"/>
    <cellStyle name="20% - Accent5 2 2 4 2 2 5 2" xfId="31525" xr:uid="{F3651EFD-4124-4B58-92DD-4E108B2DC900}"/>
    <cellStyle name="20% - Accent5 2 2 4 2 2 6" xfId="16536" xr:uid="{7EF451DB-4AF2-4296-9532-28AFDD1FDDD8}"/>
    <cellStyle name="20% - Accent5 2 2 4 2 2 6 2" xfId="39020" xr:uid="{5B98C567-81E7-4B0D-8EA8-DB41EEBA68DA}"/>
    <cellStyle name="20% - Accent5 2 2 4 2 2 7" xfId="24029" xr:uid="{D0EDCD04-9EFD-4823-991F-CEAC08699B81}"/>
    <cellStyle name="20% - Accent5 2 2 4 2 3" xfId="2131" xr:uid="{9F96ADFE-9CEB-40F8-844A-A9360149782D}"/>
    <cellStyle name="20% - Accent5 2 2 4 2 3 2" xfId="5898" xr:uid="{7A329482-7FB4-40F1-95EE-1D1F7214EC39}"/>
    <cellStyle name="20% - Accent5 2 2 4 2 3 2 2" xfId="13410" xr:uid="{905B39C1-78F6-4B98-89AA-54D91181F78E}"/>
    <cellStyle name="20% - Accent5 2 2 4 2 3 2 2 2" xfId="35894" xr:uid="{180263E4-8A5C-4A27-87BC-4DB44581F762}"/>
    <cellStyle name="20% - Accent5 2 2 4 2 3 2 3" xfId="20905" xr:uid="{7F47F8AA-7A04-4844-96B1-E5DC15710CBB}"/>
    <cellStyle name="20% - Accent5 2 2 4 2 3 2 3 2" xfId="43389" xr:uid="{815AA922-D71B-41D6-9CE7-5BA640C6E166}"/>
    <cellStyle name="20% - Accent5 2 2 4 2 3 2 4" xfId="28398" xr:uid="{733994BA-03C6-4AD2-AE7A-35FCABF7E041}"/>
    <cellStyle name="20% - Accent5 2 2 4 2 3 3" xfId="9664" xr:uid="{20E28FED-3B0A-467D-8278-6EC3F7E58753}"/>
    <cellStyle name="20% - Accent5 2 2 4 2 3 3 2" xfId="32148" xr:uid="{6D061670-E9F7-4C3E-A88A-ECAC7E669FE0}"/>
    <cellStyle name="20% - Accent5 2 2 4 2 3 4" xfId="17159" xr:uid="{7B3816B1-2851-4FB0-B304-143FBF6C9659}"/>
    <cellStyle name="20% - Accent5 2 2 4 2 3 4 2" xfId="39643" xr:uid="{8B48EFBE-74B9-4A69-B4E4-98188ADCDE9A}"/>
    <cellStyle name="20% - Accent5 2 2 4 2 3 5" xfId="24652" xr:uid="{35E0C19E-5472-452A-B3C6-C16420959D0B}"/>
    <cellStyle name="20% - Accent5 2 2 4 2 4" xfId="3383" xr:uid="{FC7A1BC2-00A8-473E-A570-8A7D0C66B1A2}"/>
    <cellStyle name="20% - Accent5 2 2 4 2 4 2" xfId="7145" xr:uid="{A9B1318E-3917-45AF-AB39-7F4079321BF0}"/>
    <cellStyle name="20% - Accent5 2 2 4 2 4 2 2" xfId="14657" xr:uid="{F144F18E-BF1A-460E-B6A8-271241271699}"/>
    <cellStyle name="20% - Accent5 2 2 4 2 4 2 2 2" xfId="37141" xr:uid="{83BC2977-C8F6-49F2-8F70-929A52533838}"/>
    <cellStyle name="20% - Accent5 2 2 4 2 4 2 3" xfId="22152" xr:uid="{3CB9B156-8CC8-427E-A5D4-B473394F54C3}"/>
    <cellStyle name="20% - Accent5 2 2 4 2 4 2 3 2" xfId="44636" xr:uid="{8BA5D304-9FC7-4C3E-ACED-C7D6CB9F7A4D}"/>
    <cellStyle name="20% - Accent5 2 2 4 2 4 2 4" xfId="29645" xr:uid="{7500C751-2E00-4E2B-9AE1-BED0651E2EB2}"/>
    <cellStyle name="20% - Accent5 2 2 4 2 4 3" xfId="10911" xr:uid="{D6318C34-9A64-4B43-BE79-730012534A9D}"/>
    <cellStyle name="20% - Accent5 2 2 4 2 4 3 2" xfId="33395" xr:uid="{FA088B32-11B9-4652-BFA5-F73191964FAB}"/>
    <cellStyle name="20% - Accent5 2 2 4 2 4 4" xfId="18406" xr:uid="{DE9C0144-FB57-4ECA-9C10-044E254C5792}"/>
    <cellStyle name="20% - Accent5 2 2 4 2 4 4 2" xfId="40890" xr:uid="{914BCD6C-5DE2-4D11-9847-8692FEB1AF13}"/>
    <cellStyle name="20% - Accent5 2 2 4 2 4 5" xfId="25899" xr:uid="{6F46A3D3-3564-4B03-9588-1930C3EE8B7E}"/>
    <cellStyle name="20% - Accent5 2 2 4 2 5" xfId="4651" xr:uid="{8851F78E-DCC4-46B7-B308-41CB6F3CF7AA}"/>
    <cellStyle name="20% - Accent5 2 2 4 2 5 2" xfId="12163" xr:uid="{821DCF0B-0A3E-43A6-8E3E-712E2420311C}"/>
    <cellStyle name="20% - Accent5 2 2 4 2 5 2 2" xfId="34647" xr:uid="{80FACB21-A646-4FA6-BE71-0FEC794BBCC0}"/>
    <cellStyle name="20% - Accent5 2 2 4 2 5 3" xfId="19658" xr:uid="{3255BDC8-74E1-4F2E-A045-5DB534E22A4A}"/>
    <cellStyle name="20% - Accent5 2 2 4 2 5 3 2" xfId="42142" xr:uid="{DC46E768-9248-456F-8E6B-FC77D0700222}"/>
    <cellStyle name="20% - Accent5 2 2 4 2 5 4" xfId="27151" xr:uid="{1D39607B-0F5F-4D6E-8009-51B537A8247A}"/>
    <cellStyle name="20% - Accent5 2 2 4 2 6" xfId="8417" xr:uid="{4D1A2FDC-7C0E-42BA-B774-46D04AF20D86}"/>
    <cellStyle name="20% - Accent5 2 2 4 2 6 2" xfId="30901" xr:uid="{1C87375B-549F-4B1A-A003-87F2BC240313}"/>
    <cellStyle name="20% - Accent5 2 2 4 2 7" xfId="15912" xr:uid="{5CF9F8FF-12F8-4496-85FC-7FA0DB492651}"/>
    <cellStyle name="20% - Accent5 2 2 4 2 7 2" xfId="38396" xr:uid="{1193A147-A278-408B-8DD8-6E78DA0F09A2}"/>
    <cellStyle name="20% - Accent5 2 2 4 2 8" xfId="23405" xr:uid="{A30868E9-5D80-4139-BF7D-546E5A253CFD}"/>
    <cellStyle name="20% - Accent5 2 2 4 3" xfId="1194" xr:uid="{3E0A70F8-E90D-4DAA-9EB1-536FF8FF7336}"/>
    <cellStyle name="20% - Accent5 2 2 4 3 2" xfId="2445" xr:uid="{DEDFF045-305B-4939-83A4-5D96AC1A2F5E}"/>
    <cellStyle name="20% - Accent5 2 2 4 3 2 2" xfId="6208" xr:uid="{9FF9D5A7-58F1-4AD6-B776-869B7A6952B7}"/>
    <cellStyle name="20% - Accent5 2 2 4 3 2 2 2" xfId="13720" xr:uid="{7ADE5976-0E24-465A-A537-59022E788182}"/>
    <cellStyle name="20% - Accent5 2 2 4 3 2 2 2 2" xfId="36204" xr:uid="{1B020E72-B274-4E42-B678-E2E37C807EDE}"/>
    <cellStyle name="20% - Accent5 2 2 4 3 2 2 3" xfId="21215" xr:uid="{66AAFFE0-7846-4449-83F8-0974BFA3E362}"/>
    <cellStyle name="20% - Accent5 2 2 4 3 2 2 3 2" xfId="43699" xr:uid="{3A4F6DFA-A065-4059-9CB7-3293943BED7B}"/>
    <cellStyle name="20% - Accent5 2 2 4 3 2 2 4" xfId="28708" xr:uid="{3ED51C95-BCB4-46E3-9137-5AEDC15D2CD4}"/>
    <cellStyle name="20% - Accent5 2 2 4 3 2 3" xfId="9974" xr:uid="{73890D1A-7EA5-4A54-AB5E-F65C5F37EAA7}"/>
    <cellStyle name="20% - Accent5 2 2 4 3 2 3 2" xfId="32458" xr:uid="{64E2926A-E283-4393-9AA8-3FD6CF715D1E}"/>
    <cellStyle name="20% - Accent5 2 2 4 3 2 4" xfId="17469" xr:uid="{BE7ED1BA-01E5-4365-8B7D-76BBB9C40F43}"/>
    <cellStyle name="20% - Accent5 2 2 4 3 2 4 2" xfId="39953" xr:uid="{73EF7333-A0ED-43B1-8B60-99F90F94B02E}"/>
    <cellStyle name="20% - Accent5 2 2 4 3 2 5" xfId="24962" xr:uid="{E56948C1-1115-4CE8-9F64-643238BA5F4E}"/>
    <cellStyle name="20% - Accent5 2 2 4 3 3" xfId="3693" xr:uid="{04A1B5C8-EE5E-4267-A4FE-E63447367CEA}"/>
    <cellStyle name="20% - Accent5 2 2 4 3 3 2" xfId="7455" xr:uid="{4AA57EC5-CD00-4E85-9D42-69436C18FAAD}"/>
    <cellStyle name="20% - Accent5 2 2 4 3 3 2 2" xfId="14967" xr:uid="{2E58EC81-E639-498E-A324-4125B143375E}"/>
    <cellStyle name="20% - Accent5 2 2 4 3 3 2 2 2" xfId="37451" xr:uid="{47A0F466-83D1-4005-ADF9-89C5A0AD6ECF}"/>
    <cellStyle name="20% - Accent5 2 2 4 3 3 2 3" xfId="22462" xr:uid="{D40C828B-7E1E-45E9-8B75-98FC81A753AB}"/>
    <cellStyle name="20% - Accent5 2 2 4 3 3 2 3 2" xfId="44946" xr:uid="{18700DA6-7530-4EAE-A9DA-4C12BE6E5B3B}"/>
    <cellStyle name="20% - Accent5 2 2 4 3 3 2 4" xfId="29955" xr:uid="{C1526642-AC3D-4877-8D36-0EA9CE4066B0}"/>
    <cellStyle name="20% - Accent5 2 2 4 3 3 3" xfId="11221" xr:uid="{118585DD-9BE5-4C85-B390-700824BC0499}"/>
    <cellStyle name="20% - Accent5 2 2 4 3 3 3 2" xfId="33705" xr:uid="{4E897DDA-CE41-432A-B075-236645170272}"/>
    <cellStyle name="20% - Accent5 2 2 4 3 3 4" xfId="18716" xr:uid="{EBD8D29A-6EF1-497C-99A8-AF2C73222576}"/>
    <cellStyle name="20% - Accent5 2 2 4 3 3 4 2" xfId="41200" xr:uid="{304FEB7F-A499-464D-BAD5-56E7E3CCA46A}"/>
    <cellStyle name="20% - Accent5 2 2 4 3 3 5" xfId="26209" xr:uid="{E2EB4A0F-E881-412C-AF88-957BF512E955}"/>
    <cellStyle name="20% - Accent5 2 2 4 3 4" xfId="4961" xr:uid="{E832EADA-D89D-499F-9474-1E95406BE36D}"/>
    <cellStyle name="20% - Accent5 2 2 4 3 4 2" xfId="12473" xr:uid="{06EEA1AF-DC7F-48CE-82F1-3CBA98BED34C}"/>
    <cellStyle name="20% - Accent5 2 2 4 3 4 2 2" xfId="34957" xr:uid="{0DEFDED2-8F03-4C17-AA3D-52DA901FDFF1}"/>
    <cellStyle name="20% - Accent5 2 2 4 3 4 3" xfId="19968" xr:uid="{55E26499-EA53-43C4-B282-31FE19D0E093}"/>
    <cellStyle name="20% - Accent5 2 2 4 3 4 3 2" xfId="42452" xr:uid="{D4A47536-AC30-4B7B-8476-62AFBFC21DEB}"/>
    <cellStyle name="20% - Accent5 2 2 4 3 4 4" xfId="27461" xr:uid="{790F1E71-30D1-49DD-BA0B-F4A30B0CEABA}"/>
    <cellStyle name="20% - Accent5 2 2 4 3 5" xfId="8727" xr:uid="{1EF0D6E5-1497-4394-9432-77686303AD7E}"/>
    <cellStyle name="20% - Accent5 2 2 4 3 5 2" xfId="31211" xr:uid="{6B8B320E-81C1-4F5D-9DEC-B7606B6E5D21}"/>
    <cellStyle name="20% - Accent5 2 2 4 3 6" xfId="16222" xr:uid="{899D6544-F66D-446A-8FD9-032DB8B34E79}"/>
    <cellStyle name="20% - Accent5 2 2 4 3 6 2" xfId="38706" xr:uid="{DB442AD4-C589-46F4-BF89-D4DBDF5262AB}"/>
    <cellStyle name="20% - Accent5 2 2 4 3 7" xfId="23715" xr:uid="{A61BC65E-9275-47D8-9EC7-016C2877F8A8}"/>
    <cellStyle name="20% - Accent5 2 2 4 4" xfId="1817" xr:uid="{E50EA110-9B74-4DBE-89B7-A0C3DF2199C5}"/>
    <cellStyle name="20% - Accent5 2 2 4 4 2" xfId="5584" xr:uid="{DDC33CF0-51D5-4A04-A999-1FC981A7BC6A}"/>
    <cellStyle name="20% - Accent5 2 2 4 4 2 2" xfId="13096" xr:uid="{8C480003-7A3F-407A-9C50-A3B22DF2305F}"/>
    <cellStyle name="20% - Accent5 2 2 4 4 2 2 2" xfId="35580" xr:uid="{97229795-E655-4759-AFFA-4553D61FFE42}"/>
    <cellStyle name="20% - Accent5 2 2 4 4 2 3" xfId="20591" xr:uid="{E635A5B0-6698-4641-94DC-8DECAC1F40C4}"/>
    <cellStyle name="20% - Accent5 2 2 4 4 2 3 2" xfId="43075" xr:uid="{80627299-EF3A-4862-BB98-E936E67A7412}"/>
    <cellStyle name="20% - Accent5 2 2 4 4 2 4" xfId="28084" xr:uid="{E907E909-DF96-4923-95A7-D6562357A0CE}"/>
    <cellStyle name="20% - Accent5 2 2 4 4 3" xfId="9350" xr:uid="{172F858A-3520-48E3-97FE-E9BE401D82F8}"/>
    <cellStyle name="20% - Accent5 2 2 4 4 3 2" xfId="31834" xr:uid="{775C27EB-43CA-48D9-8A02-E4C7AC0E5576}"/>
    <cellStyle name="20% - Accent5 2 2 4 4 4" xfId="16845" xr:uid="{3671DFC6-E762-49B3-B76F-BBE0FAB12BC4}"/>
    <cellStyle name="20% - Accent5 2 2 4 4 4 2" xfId="39329" xr:uid="{5F54F2F3-4190-41C9-8E26-E1397981200A}"/>
    <cellStyle name="20% - Accent5 2 2 4 4 5" xfId="24338" xr:uid="{1FB24825-7DD8-4D2F-B6ED-A9886C523B71}"/>
    <cellStyle name="20% - Accent5 2 2 4 5" xfId="3069" xr:uid="{B742E0F3-A310-4774-B9BB-ACB4E8ECABB9}"/>
    <cellStyle name="20% - Accent5 2 2 4 5 2" xfId="6831" xr:uid="{9B4FD01C-30E5-48A4-B175-A84FACA2B4AF}"/>
    <cellStyle name="20% - Accent5 2 2 4 5 2 2" xfId="14343" xr:uid="{405A9403-0923-44A0-8E07-42B3EF16AF24}"/>
    <cellStyle name="20% - Accent5 2 2 4 5 2 2 2" xfId="36827" xr:uid="{80B4A9DF-AA8B-416D-A3B8-3AE434D36ED9}"/>
    <cellStyle name="20% - Accent5 2 2 4 5 2 3" xfId="21838" xr:uid="{5A1224FB-63B7-4EAD-9386-43FC3F58996A}"/>
    <cellStyle name="20% - Accent5 2 2 4 5 2 3 2" xfId="44322" xr:uid="{953A6760-31C2-4CD7-8167-FB27158C9334}"/>
    <cellStyle name="20% - Accent5 2 2 4 5 2 4" xfId="29331" xr:uid="{7D4E7E32-B49B-403E-8DEF-54371F9C7FD3}"/>
    <cellStyle name="20% - Accent5 2 2 4 5 3" xfId="10597" xr:uid="{2B6D32C7-6EF0-48B5-810E-097014399DCD}"/>
    <cellStyle name="20% - Accent5 2 2 4 5 3 2" xfId="33081" xr:uid="{AFE162CA-2E73-48DA-91FF-4C25A20BAA46}"/>
    <cellStyle name="20% - Accent5 2 2 4 5 4" xfId="18092" xr:uid="{AC3891E2-F8A7-45BC-956B-CA201E3625F2}"/>
    <cellStyle name="20% - Accent5 2 2 4 5 4 2" xfId="40576" xr:uid="{4AC6B299-3520-4E73-AEFF-D56D6535A210}"/>
    <cellStyle name="20% - Accent5 2 2 4 5 5" xfId="25585" xr:uid="{5A6E9381-B256-4E86-ACDF-78A9BDE43259}"/>
    <cellStyle name="20% - Accent5 2 2 4 6" xfId="4337" xr:uid="{324E0A5D-5ADA-4FA6-983D-9D078BE57C03}"/>
    <cellStyle name="20% - Accent5 2 2 4 6 2" xfId="11849" xr:uid="{3A15CD2B-D5E0-4EF2-8D71-4F850231A8C4}"/>
    <cellStyle name="20% - Accent5 2 2 4 6 2 2" xfId="34333" xr:uid="{EF9B32C1-7D5A-4EDC-A85F-95A9DB4D015E}"/>
    <cellStyle name="20% - Accent5 2 2 4 6 3" xfId="19344" xr:uid="{6698C64B-4C13-4078-BE30-98E2DBD711E7}"/>
    <cellStyle name="20% - Accent5 2 2 4 6 3 2" xfId="41828" xr:uid="{274E8B04-45FD-4F34-A8F9-A5EE15C7CB4D}"/>
    <cellStyle name="20% - Accent5 2 2 4 6 4" xfId="26837" xr:uid="{B4C5DFAC-9884-41FC-A5DA-1BB0854A66CD}"/>
    <cellStyle name="20% - Accent5 2 2 4 7" xfId="8103" xr:uid="{11487046-3134-41A3-9D9E-A4129B64735B}"/>
    <cellStyle name="20% - Accent5 2 2 4 7 2" xfId="30587" xr:uid="{2FF2AE71-DA5A-413B-8A83-7133CAD83E80}"/>
    <cellStyle name="20% - Accent5 2 2 4 8" xfId="15598" xr:uid="{3C2B7083-DE93-4D01-840F-A9E484CF0B7B}"/>
    <cellStyle name="20% - Accent5 2 2 4 8 2" xfId="38082" xr:uid="{51DB3D00-9EF5-4B15-A08B-7B13B0A9669F}"/>
    <cellStyle name="20% - Accent5 2 2 4 9" xfId="23091" xr:uid="{DFBFCCE0-D32E-4E73-879E-5142C5A43686}"/>
    <cellStyle name="20% - Accent5 2 2 5" xfId="708" xr:uid="{375DF41E-155E-40D0-82BC-9DFE97492D92}"/>
    <cellStyle name="20% - Accent5 2 2 5 2" xfId="1353" xr:uid="{563EBAB5-AC6D-4C46-B796-84053462430E}"/>
    <cellStyle name="20% - Accent5 2 2 5 2 2" xfId="2604" xr:uid="{542B67C2-BA83-41CC-A3E2-73552D5DC8E8}"/>
    <cellStyle name="20% - Accent5 2 2 5 2 2 2" xfId="6367" xr:uid="{828FC2F6-79F6-4941-A057-18E17D201CB5}"/>
    <cellStyle name="20% - Accent5 2 2 5 2 2 2 2" xfId="13879" xr:uid="{D08238AE-9CFC-41D7-999C-C6CA17AFB78D}"/>
    <cellStyle name="20% - Accent5 2 2 5 2 2 2 2 2" xfId="36363" xr:uid="{B0E53988-6429-4ED6-AF62-18A9087907CC}"/>
    <cellStyle name="20% - Accent5 2 2 5 2 2 2 3" xfId="21374" xr:uid="{BB798111-E310-47C3-B4B1-2297A214F576}"/>
    <cellStyle name="20% - Accent5 2 2 5 2 2 2 3 2" xfId="43858" xr:uid="{B6484BC2-ABAE-4C0A-9347-6538C0F3CA4D}"/>
    <cellStyle name="20% - Accent5 2 2 5 2 2 2 4" xfId="28867" xr:uid="{D4B94C38-68B7-4D68-A676-0DA98487DC73}"/>
    <cellStyle name="20% - Accent5 2 2 5 2 2 3" xfId="10133" xr:uid="{7E67D89D-9646-4942-8A10-210445EC1CC0}"/>
    <cellStyle name="20% - Accent5 2 2 5 2 2 3 2" xfId="32617" xr:uid="{D4F91197-6BDA-4349-9C85-20A5880F3604}"/>
    <cellStyle name="20% - Accent5 2 2 5 2 2 4" xfId="17628" xr:uid="{57D669A5-5E34-4FF2-B526-3AD250B04E71}"/>
    <cellStyle name="20% - Accent5 2 2 5 2 2 4 2" xfId="40112" xr:uid="{A896AA19-039A-4A8F-8E75-15CAE0D6E6C6}"/>
    <cellStyle name="20% - Accent5 2 2 5 2 2 5" xfId="25121" xr:uid="{683B7D18-C0EA-4EAD-BC7F-4BF12B7FA570}"/>
    <cellStyle name="20% - Accent5 2 2 5 2 3" xfId="3852" xr:uid="{845D4E34-6F91-40CE-A749-6D45E36B98B2}"/>
    <cellStyle name="20% - Accent5 2 2 5 2 3 2" xfId="7614" xr:uid="{54913416-1030-4356-B0BE-0D9B13E87F4E}"/>
    <cellStyle name="20% - Accent5 2 2 5 2 3 2 2" xfId="15126" xr:uid="{8D050447-7A2D-47D2-9A14-C411B88C3520}"/>
    <cellStyle name="20% - Accent5 2 2 5 2 3 2 2 2" xfId="37610" xr:uid="{EE266699-4C6D-41F1-B6C0-D46B09E00C64}"/>
    <cellStyle name="20% - Accent5 2 2 5 2 3 2 3" xfId="22621" xr:uid="{87469069-F607-4F49-A5B2-6A33A977AE73}"/>
    <cellStyle name="20% - Accent5 2 2 5 2 3 2 3 2" xfId="45105" xr:uid="{D95AF7B0-655B-43AB-86A8-5BB110647503}"/>
    <cellStyle name="20% - Accent5 2 2 5 2 3 2 4" xfId="30114" xr:uid="{BCA0EBE5-AD97-4005-9FB1-E757AD5C63C9}"/>
    <cellStyle name="20% - Accent5 2 2 5 2 3 3" xfId="11380" xr:uid="{67E1865C-1733-411C-9CA7-07B74D3A81D4}"/>
    <cellStyle name="20% - Accent5 2 2 5 2 3 3 2" xfId="33864" xr:uid="{3078331E-E04A-4C1F-A3F9-6E20E52870FA}"/>
    <cellStyle name="20% - Accent5 2 2 5 2 3 4" xfId="18875" xr:uid="{7A9BC6FC-A6EF-4588-B423-602111AC0DC2}"/>
    <cellStyle name="20% - Accent5 2 2 5 2 3 4 2" xfId="41359" xr:uid="{1CE7E867-65E8-4328-A604-FF837684612A}"/>
    <cellStyle name="20% - Accent5 2 2 5 2 3 5" xfId="26368" xr:uid="{74CA5CBC-3C70-45EF-95BD-2B6A8A93A201}"/>
    <cellStyle name="20% - Accent5 2 2 5 2 4" xfId="5120" xr:uid="{EDBE8F2B-3EC1-43DA-9926-B78EAE9BB2C4}"/>
    <cellStyle name="20% - Accent5 2 2 5 2 4 2" xfId="12632" xr:uid="{8D12F8F6-17D2-4CBD-B7BE-BEB4777EB13C}"/>
    <cellStyle name="20% - Accent5 2 2 5 2 4 2 2" xfId="35116" xr:uid="{7725C145-A403-4C26-AF32-0BF316DB077B}"/>
    <cellStyle name="20% - Accent5 2 2 5 2 4 3" xfId="20127" xr:uid="{30F71A85-50B7-4940-B724-FD9C6D5A2250}"/>
    <cellStyle name="20% - Accent5 2 2 5 2 4 3 2" xfId="42611" xr:uid="{453E551A-64E9-483D-B9D5-9C7B627A3581}"/>
    <cellStyle name="20% - Accent5 2 2 5 2 4 4" xfId="27620" xr:uid="{4AD199A9-4AF0-4595-A09D-4ECAA0C75E6A}"/>
    <cellStyle name="20% - Accent5 2 2 5 2 5" xfId="8886" xr:uid="{78732E63-1831-48AC-839C-553A3ED37651}"/>
    <cellStyle name="20% - Accent5 2 2 5 2 5 2" xfId="31370" xr:uid="{B76E0E04-58E3-4389-A105-7CAE7DD2A775}"/>
    <cellStyle name="20% - Accent5 2 2 5 2 6" xfId="16381" xr:uid="{1E44F757-BF0A-4736-B12C-90B21C4F512B}"/>
    <cellStyle name="20% - Accent5 2 2 5 2 6 2" xfId="38865" xr:uid="{B6BC3804-FF7B-4128-B1C0-4314FD014964}"/>
    <cellStyle name="20% - Accent5 2 2 5 2 7" xfId="23874" xr:uid="{21E55A94-68ED-4B69-9607-D80CB5CFA86E}"/>
    <cellStyle name="20% - Accent5 2 2 5 3" xfId="1976" xr:uid="{1FCDB411-E28E-46F2-9EBE-C7A35CA0DFDC}"/>
    <cellStyle name="20% - Accent5 2 2 5 3 2" xfId="5743" xr:uid="{CAEE7935-1534-49DC-8E25-480B51DAA8F7}"/>
    <cellStyle name="20% - Accent5 2 2 5 3 2 2" xfId="13255" xr:uid="{77703FFE-82EB-4F58-9E40-67F0C3AF06D5}"/>
    <cellStyle name="20% - Accent5 2 2 5 3 2 2 2" xfId="35739" xr:uid="{1B3BCBE3-CA12-4CF6-9698-EEBF1C28B0E3}"/>
    <cellStyle name="20% - Accent5 2 2 5 3 2 3" xfId="20750" xr:uid="{2F7DE14C-3A85-4687-A626-E2F8A4B424DA}"/>
    <cellStyle name="20% - Accent5 2 2 5 3 2 3 2" xfId="43234" xr:uid="{258334EC-85F6-4F14-B83B-D1E73D93FC61}"/>
    <cellStyle name="20% - Accent5 2 2 5 3 2 4" xfId="28243" xr:uid="{BC1B40A6-E922-49FF-8090-824DEE5FF5A6}"/>
    <cellStyle name="20% - Accent5 2 2 5 3 3" xfId="9509" xr:uid="{0A62D376-8C79-4787-AF92-D1166B3E87E0}"/>
    <cellStyle name="20% - Accent5 2 2 5 3 3 2" xfId="31993" xr:uid="{277F7BAA-C4C5-4544-A315-395AE9509D45}"/>
    <cellStyle name="20% - Accent5 2 2 5 3 4" xfId="17004" xr:uid="{038AEB46-A9EF-4B10-85C4-57A691F4625D}"/>
    <cellStyle name="20% - Accent5 2 2 5 3 4 2" xfId="39488" xr:uid="{370F86A2-0694-4A5B-8CBB-2C92138A6C75}"/>
    <cellStyle name="20% - Accent5 2 2 5 3 5" xfId="24497" xr:uid="{E1E64BAD-BCF8-4747-9454-530EE8A96574}"/>
    <cellStyle name="20% - Accent5 2 2 5 4" xfId="3228" xr:uid="{594F1FFF-79AC-4F1E-8447-08552BF458F0}"/>
    <cellStyle name="20% - Accent5 2 2 5 4 2" xfId="6990" xr:uid="{5C0C7F8B-D3CD-4E3D-A487-70F6B1662A02}"/>
    <cellStyle name="20% - Accent5 2 2 5 4 2 2" xfId="14502" xr:uid="{23BBF8ED-8412-45F3-A83E-DCC36F537CFE}"/>
    <cellStyle name="20% - Accent5 2 2 5 4 2 2 2" xfId="36986" xr:uid="{39F54027-003F-47CF-887A-167059B5DADA}"/>
    <cellStyle name="20% - Accent5 2 2 5 4 2 3" xfId="21997" xr:uid="{EA810B3D-8325-4449-8878-65F76A2E9DEE}"/>
    <cellStyle name="20% - Accent5 2 2 5 4 2 3 2" xfId="44481" xr:uid="{8577046A-9A77-4C31-AB1E-244DFA2712DA}"/>
    <cellStyle name="20% - Accent5 2 2 5 4 2 4" xfId="29490" xr:uid="{E0797255-06A8-447A-8FD4-CE08D7667B6E}"/>
    <cellStyle name="20% - Accent5 2 2 5 4 3" xfId="10756" xr:uid="{6BB1C2F3-A0E4-4D04-833D-860442917909}"/>
    <cellStyle name="20% - Accent5 2 2 5 4 3 2" xfId="33240" xr:uid="{A057C33B-56C8-4984-BD87-B2B2610A70B7}"/>
    <cellStyle name="20% - Accent5 2 2 5 4 4" xfId="18251" xr:uid="{265F9A8E-768B-487A-B5F7-6D1ECDB7E8CF}"/>
    <cellStyle name="20% - Accent5 2 2 5 4 4 2" xfId="40735" xr:uid="{DFB4FE80-E3FA-41B8-972E-CDF8E55A2D0C}"/>
    <cellStyle name="20% - Accent5 2 2 5 4 5" xfId="25744" xr:uid="{CC5C1373-FC43-4D20-989E-A595156E21A5}"/>
    <cellStyle name="20% - Accent5 2 2 5 5" xfId="4496" xr:uid="{6E20CA41-A9E9-4CDE-998D-C438D6F9EED6}"/>
    <cellStyle name="20% - Accent5 2 2 5 5 2" xfId="12008" xr:uid="{ED2D0285-BCC9-4863-B432-EA1997FE0B2A}"/>
    <cellStyle name="20% - Accent5 2 2 5 5 2 2" xfId="34492" xr:uid="{0A6B7F04-A257-4938-B48E-E12025E54D6B}"/>
    <cellStyle name="20% - Accent5 2 2 5 5 3" xfId="19503" xr:uid="{95852376-8616-49BF-A886-04A810100EBE}"/>
    <cellStyle name="20% - Accent5 2 2 5 5 3 2" xfId="41987" xr:uid="{DA39D8CB-9163-4041-88EB-BA956018E5F9}"/>
    <cellStyle name="20% - Accent5 2 2 5 5 4" xfId="26996" xr:uid="{2586447C-E180-4DFD-ABAC-FE063697AA4C}"/>
    <cellStyle name="20% - Accent5 2 2 5 6" xfId="8262" xr:uid="{0AEB6405-18D5-451E-A4EF-B22F0050C552}"/>
    <cellStyle name="20% - Accent5 2 2 5 6 2" xfId="30746" xr:uid="{B5301623-3306-48C4-824F-8696C2CCE412}"/>
    <cellStyle name="20% - Accent5 2 2 5 7" xfId="15757" xr:uid="{2CDAFB81-9523-43C9-9C14-ECFCEC6E8551}"/>
    <cellStyle name="20% - Accent5 2 2 5 7 2" xfId="38241" xr:uid="{8443E0FD-93E3-4300-B8C1-6ACFBBF6241B}"/>
    <cellStyle name="20% - Accent5 2 2 5 8" xfId="23250" xr:uid="{DDEE030E-41EC-4C53-A7F4-114521F76A48}"/>
    <cellStyle name="20% - Accent5 2 2 6" xfId="1038" xr:uid="{87D1AE5D-38F9-42AA-92F6-79A0B2359CAE}"/>
    <cellStyle name="20% - Accent5 2 2 6 2" xfId="2290" xr:uid="{C7BA06D7-E8DF-44F6-A9B1-9602F155CD4A}"/>
    <cellStyle name="20% - Accent5 2 2 6 2 2" xfId="6054" xr:uid="{BDD273C1-480F-4859-BB74-E7622A8C3CE7}"/>
    <cellStyle name="20% - Accent5 2 2 6 2 2 2" xfId="13566" xr:uid="{AFC261AE-0093-4E7C-A627-28F5F60F9DA9}"/>
    <cellStyle name="20% - Accent5 2 2 6 2 2 2 2" xfId="36050" xr:uid="{BC6E0367-9291-448D-8D34-CFB6FE11CBAB}"/>
    <cellStyle name="20% - Accent5 2 2 6 2 2 3" xfId="21061" xr:uid="{803F33B1-D89B-44B0-873B-9EE79EF30BBD}"/>
    <cellStyle name="20% - Accent5 2 2 6 2 2 3 2" xfId="43545" xr:uid="{376CE594-284F-42D8-87C5-D6529D80C46C}"/>
    <cellStyle name="20% - Accent5 2 2 6 2 2 4" xfId="28554" xr:uid="{7D92566A-95BB-46FB-8022-31BC33A8B223}"/>
    <cellStyle name="20% - Accent5 2 2 6 2 3" xfId="9820" xr:uid="{5C48FBEF-1696-4CC4-8C8F-348555D7452B}"/>
    <cellStyle name="20% - Accent5 2 2 6 2 3 2" xfId="32304" xr:uid="{2ACB80A6-CD4D-48B4-8815-3EFE7424CF53}"/>
    <cellStyle name="20% - Accent5 2 2 6 2 4" xfId="17315" xr:uid="{BB7232F3-EF31-49F6-BCD0-FE8AF4CE0E0A}"/>
    <cellStyle name="20% - Accent5 2 2 6 2 4 2" xfId="39799" xr:uid="{AB16E206-F5A3-4D05-84CB-E3DD9B92EA5D}"/>
    <cellStyle name="20% - Accent5 2 2 6 2 5" xfId="24808" xr:uid="{281DB910-C17A-4C9D-BB87-ADF120ADFACD}"/>
    <cellStyle name="20% - Accent5 2 2 6 3" xfId="3539" xr:uid="{354A7B79-7F9A-49E5-8567-DFB66D770A01}"/>
    <cellStyle name="20% - Accent5 2 2 6 3 2" xfId="7301" xr:uid="{680E022E-0652-4302-B003-C1D1DE61B65E}"/>
    <cellStyle name="20% - Accent5 2 2 6 3 2 2" xfId="14813" xr:uid="{2A63DB1C-8F2E-4CD3-B093-65418C1823D7}"/>
    <cellStyle name="20% - Accent5 2 2 6 3 2 2 2" xfId="37297" xr:uid="{D17A284D-5EEC-4A0A-8EAC-DC4A6B03A7F3}"/>
    <cellStyle name="20% - Accent5 2 2 6 3 2 3" xfId="22308" xr:uid="{6FB7697B-8217-4F45-B2A9-3CCC1A8B6E98}"/>
    <cellStyle name="20% - Accent5 2 2 6 3 2 3 2" xfId="44792" xr:uid="{A5A8E8B2-B0EB-4A90-9EEA-F83731E55519}"/>
    <cellStyle name="20% - Accent5 2 2 6 3 2 4" xfId="29801" xr:uid="{D38BDC6E-B23C-4EF5-88DA-294AA5986516}"/>
    <cellStyle name="20% - Accent5 2 2 6 3 3" xfId="11067" xr:uid="{28235D32-2110-402A-9C25-39C3FA16E208}"/>
    <cellStyle name="20% - Accent5 2 2 6 3 3 2" xfId="33551" xr:uid="{C151A5AA-7BC9-4581-84BF-9A2DE94604BB}"/>
    <cellStyle name="20% - Accent5 2 2 6 3 4" xfId="18562" xr:uid="{76143B11-7F84-4187-A58E-43A0DD6BFBB7}"/>
    <cellStyle name="20% - Accent5 2 2 6 3 4 2" xfId="41046" xr:uid="{9FE0F11C-E6DE-4F98-9E13-B56890F7F1F8}"/>
    <cellStyle name="20% - Accent5 2 2 6 3 5" xfId="26055" xr:uid="{C8FC2B9B-D6BC-4171-9578-DABE0DFF4807}"/>
    <cellStyle name="20% - Accent5 2 2 6 4" xfId="4807" xr:uid="{E884AACA-332B-4A88-8DB5-6F4246B5E1B7}"/>
    <cellStyle name="20% - Accent5 2 2 6 4 2" xfId="12319" xr:uid="{FB64784B-99F6-4F86-BDEC-2E6EE651D7EB}"/>
    <cellStyle name="20% - Accent5 2 2 6 4 2 2" xfId="34803" xr:uid="{A61CB175-6F6B-4832-838A-04820D43DCAC}"/>
    <cellStyle name="20% - Accent5 2 2 6 4 3" xfId="19814" xr:uid="{0F0FA20A-8144-4B02-8A92-1FBB5E0C3FD9}"/>
    <cellStyle name="20% - Accent5 2 2 6 4 3 2" xfId="42298" xr:uid="{9D2ED1CD-9301-4253-B0D2-132D9BC40345}"/>
    <cellStyle name="20% - Accent5 2 2 6 4 4" xfId="27307" xr:uid="{3216E606-2568-49C6-8329-E7994FBA59A2}"/>
    <cellStyle name="20% - Accent5 2 2 6 5" xfId="8573" xr:uid="{E85B5745-0356-49DA-9CC6-B44DAFF0A888}"/>
    <cellStyle name="20% - Accent5 2 2 6 5 2" xfId="31057" xr:uid="{946D3413-E6C6-4C3B-A0B9-3A3FC17DFA59}"/>
    <cellStyle name="20% - Accent5 2 2 6 6" xfId="16068" xr:uid="{DE45B5CF-BB91-4B53-9215-AAF8F6F1C3A2}"/>
    <cellStyle name="20% - Accent5 2 2 6 6 2" xfId="38552" xr:uid="{528F2A28-BEEE-43EE-BC03-02AAC0A6E692}"/>
    <cellStyle name="20% - Accent5 2 2 6 7" xfId="23561" xr:uid="{8620CD8E-959A-48A6-AEFB-E6BB502C70F4}"/>
    <cellStyle name="20% - Accent5 2 2 7" xfId="1663" xr:uid="{95BD1667-E9F7-44E7-8456-849593B80E4C}"/>
    <cellStyle name="20% - Accent5 2 2 7 2" xfId="5430" xr:uid="{F8F2C25B-06B6-418B-A3F1-8991F20D1336}"/>
    <cellStyle name="20% - Accent5 2 2 7 2 2" xfId="12942" xr:uid="{963D65DC-07F1-4EFF-BAC1-7E63C9C5DB01}"/>
    <cellStyle name="20% - Accent5 2 2 7 2 2 2" xfId="35426" xr:uid="{14748B3D-AA2C-4C6F-8321-FADE77A2890C}"/>
    <cellStyle name="20% - Accent5 2 2 7 2 3" xfId="20437" xr:uid="{D1CE5FFE-FE1C-4B15-8584-42B129DB2BA9}"/>
    <cellStyle name="20% - Accent5 2 2 7 2 3 2" xfId="42921" xr:uid="{D0B1A5FC-480C-4E77-B2A1-C790EBE510B3}"/>
    <cellStyle name="20% - Accent5 2 2 7 2 4" xfId="27930" xr:uid="{066B7A91-8131-4C7B-A362-A9A64D3CBAE9}"/>
    <cellStyle name="20% - Accent5 2 2 7 3" xfId="9196" xr:uid="{51363EA7-0D9E-4A4A-A6BC-731D0AB3CEF2}"/>
    <cellStyle name="20% - Accent5 2 2 7 3 2" xfId="31680" xr:uid="{1E82E6DB-6ECF-470A-B1AC-ABE62557D3F0}"/>
    <cellStyle name="20% - Accent5 2 2 7 4" xfId="16691" xr:uid="{8B7C2B9E-EFC0-4E46-97D7-C6031A814F38}"/>
    <cellStyle name="20% - Accent5 2 2 7 4 2" xfId="39175" xr:uid="{183BA13B-9813-4254-AD93-1DD029FA3EAC}"/>
    <cellStyle name="20% - Accent5 2 2 7 5" xfId="24184" xr:uid="{2FBA921B-8EDA-4D4C-A1C3-A409144C25B7}"/>
    <cellStyle name="20% - Accent5 2 2 8" xfId="2915" xr:uid="{E7C84085-75B0-448C-9565-B4C13D1F7D2C}"/>
    <cellStyle name="20% - Accent5 2 2 8 2" xfId="6677" xr:uid="{803A16D6-0723-4A3C-8D3A-1C93B0CE9FC0}"/>
    <cellStyle name="20% - Accent5 2 2 8 2 2" xfId="14189" xr:uid="{C9F09415-1576-4BB0-9336-D1F08A4D72A5}"/>
    <cellStyle name="20% - Accent5 2 2 8 2 2 2" xfId="36673" xr:uid="{7456A419-2047-456F-AA96-DE149E910CD2}"/>
    <cellStyle name="20% - Accent5 2 2 8 2 3" xfId="21684" xr:uid="{E0E75D74-5EE0-4600-B0D4-5D3F27226125}"/>
    <cellStyle name="20% - Accent5 2 2 8 2 3 2" xfId="44168" xr:uid="{F2529A90-93EA-404E-9AC6-CF551D6F1A45}"/>
    <cellStyle name="20% - Accent5 2 2 8 2 4" xfId="29177" xr:uid="{F3FCC3AE-07C7-4DE1-AA7E-11289018DD8F}"/>
    <cellStyle name="20% - Accent5 2 2 8 3" xfId="10443" xr:uid="{3EAB5814-B83C-4437-BD62-1E2278FB1796}"/>
    <cellStyle name="20% - Accent5 2 2 8 3 2" xfId="32927" xr:uid="{AF80D070-C961-4BC3-8286-714E6540C861}"/>
    <cellStyle name="20% - Accent5 2 2 8 4" xfId="17938" xr:uid="{3CA234EE-1D40-4C63-8DEF-9E32DAE1A0D4}"/>
    <cellStyle name="20% - Accent5 2 2 8 4 2" xfId="40422" xr:uid="{4D0A0F2B-EE6E-480E-8CA6-C71B32856370}"/>
    <cellStyle name="20% - Accent5 2 2 8 5" xfId="25431" xr:uid="{26690EC2-527C-4CF5-BA7C-291141226A0F}"/>
    <cellStyle name="20% - Accent5 2 2 9" xfId="4181" xr:uid="{91DD8CB5-CB9B-4F65-913C-D9B623567E79}"/>
    <cellStyle name="20% - Accent5 2 2 9 2" xfId="11695" xr:uid="{144859F3-0C0D-4606-9E88-9A8DE102BFD1}"/>
    <cellStyle name="20% - Accent5 2 2 9 2 2" xfId="34179" xr:uid="{3B1A2800-8002-4127-A883-494418D3EEF5}"/>
    <cellStyle name="20% - Accent5 2 2 9 3" xfId="19190" xr:uid="{152DEC0E-B25A-464B-89EC-42964F32B503}"/>
    <cellStyle name="20% - Accent5 2 2 9 3 2" xfId="41674" xr:uid="{B910B8FD-A693-47DC-B4D3-B4F94835B093}"/>
    <cellStyle name="20% - Accent5 2 2 9 4" xfId="26683" xr:uid="{F106A275-F9F6-4FBF-80F7-DCD2E86BF66F}"/>
    <cellStyle name="20% - Accent5 2 3" xfId="268" xr:uid="{466CAC31-53B8-4794-97E6-9750EB10F972}"/>
    <cellStyle name="20% - Accent5 2 3 10" xfId="15463" xr:uid="{C337193D-1791-4CDD-8BDC-19B830D8C83F}"/>
    <cellStyle name="20% - Accent5 2 3 10 2" xfId="37947" xr:uid="{C89A4B05-098E-49F0-8104-56AACFC6C49F}"/>
    <cellStyle name="20% - Accent5 2 3 11" xfId="22956" xr:uid="{899AD6C4-E1CC-4AD1-805A-92A765DB0934}"/>
    <cellStyle name="20% - Accent5 2 3 2" xfId="457" xr:uid="{AA44188F-BBE3-4CDB-B8F0-3FFB9A7DFD6C}"/>
    <cellStyle name="20% - Accent5 2 3 2 10" xfId="23034" xr:uid="{2E6FBE52-3AF7-4B40-BB1E-BFDD1D8434DD}"/>
    <cellStyle name="20% - Accent5 2 3 2 2" xfId="621" xr:uid="{DBE66CC2-B459-425A-9BA5-1112F439F39D}"/>
    <cellStyle name="20% - Accent5 2 3 2 2 2" xfId="965" xr:uid="{188E91A5-7516-4068-A0C5-706169897AE9}"/>
    <cellStyle name="20% - Accent5 2 3 2 2 2 2" xfId="1605" xr:uid="{D78D6FF1-8198-418D-BB16-F7DC0C154D2E}"/>
    <cellStyle name="20% - Accent5 2 3 2 2 2 2 2" xfId="2856" xr:uid="{3438187D-163A-4F52-A65F-B83AFFC629F6}"/>
    <cellStyle name="20% - Accent5 2 3 2 2 2 2 2 2" xfId="6619" xr:uid="{038A8ADA-528D-4382-AA2C-9993FB0918AF}"/>
    <cellStyle name="20% - Accent5 2 3 2 2 2 2 2 2 2" xfId="14131" xr:uid="{1012BE75-0B4E-4CD5-ADBD-8FEF9BACCE22}"/>
    <cellStyle name="20% - Accent5 2 3 2 2 2 2 2 2 2 2" xfId="36615" xr:uid="{B82C1711-96C6-4992-AD43-CF8829A19428}"/>
    <cellStyle name="20% - Accent5 2 3 2 2 2 2 2 2 3" xfId="21626" xr:uid="{494FEB8A-8669-4DDC-9454-B6C63AA0704F}"/>
    <cellStyle name="20% - Accent5 2 3 2 2 2 2 2 2 3 2" xfId="44110" xr:uid="{1E9FA9A8-604E-4068-9190-D3DC5E2D84DE}"/>
    <cellStyle name="20% - Accent5 2 3 2 2 2 2 2 2 4" xfId="29119" xr:uid="{8FB97ED1-88CB-434D-9110-2A72C637CF5D}"/>
    <cellStyle name="20% - Accent5 2 3 2 2 2 2 2 3" xfId="10385" xr:uid="{481C59D8-FCE1-4EF6-9DA0-5F24F3878024}"/>
    <cellStyle name="20% - Accent5 2 3 2 2 2 2 2 3 2" xfId="32869" xr:uid="{738DA8CA-1ED2-4394-BC1C-0A796FC13D90}"/>
    <cellStyle name="20% - Accent5 2 3 2 2 2 2 2 4" xfId="17880" xr:uid="{607F940D-DA19-4083-9E82-77A3E3F104D5}"/>
    <cellStyle name="20% - Accent5 2 3 2 2 2 2 2 4 2" xfId="40364" xr:uid="{BD91FB9C-D2F7-4BA3-B17E-DB7BF4C74D92}"/>
    <cellStyle name="20% - Accent5 2 3 2 2 2 2 2 5" xfId="25373" xr:uid="{7EC664A8-8414-4077-8D24-2F3DB5F02124}"/>
    <cellStyle name="20% - Accent5 2 3 2 2 2 2 3" xfId="4104" xr:uid="{64DB2E35-0C6B-40E8-8E0F-0F0FDCAD924E}"/>
    <cellStyle name="20% - Accent5 2 3 2 2 2 2 3 2" xfId="7866" xr:uid="{795C1543-46E5-46BF-B3D2-6D562E7C8DEC}"/>
    <cellStyle name="20% - Accent5 2 3 2 2 2 2 3 2 2" xfId="15378" xr:uid="{47FA1A81-8231-40E5-87A1-D9D2DAFD63E1}"/>
    <cellStyle name="20% - Accent5 2 3 2 2 2 2 3 2 2 2" xfId="37862" xr:uid="{071B3CF9-4281-4117-9B33-E5CDD0A2C1E1}"/>
    <cellStyle name="20% - Accent5 2 3 2 2 2 2 3 2 3" xfId="22873" xr:uid="{81F3FD76-DE4B-4093-9CFA-96F008F7ACBB}"/>
    <cellStyle name="20% - Accent5 2 3 2 2 2 2 3 2 3 2" xfId="45357" xr:uid="{99241780-5F53-4C3F-A031-E7E7B50F071A}"/>
    <cellStyle name="20% - Accent5 2 3 2 2 2 2 3 2 4" xfId="30366" xr:uid="{6B1FC7C5-0AC3-4518-865D-353006083F8C}"/>
    <cellStyle name="20% - Accent5 2 3 2 2 2 2 3 3" xfId="11632" xr:uid="{EFC843C7-BE10-4501-BDEA-6D02A3853047}"/>
    <cellStyle name="20% - Accent5 2 3 2 2 2 2 3 3 2" xfId="34116" xr:uid="{60753BDE-41D1-4E48-AE4E-D355E3EBA960}"/>
    <cellStyle name="20% - Accent5 2 3 2 2 2 2 3 4" xfId="19127" xr:uid="{A17B0C0E-8DF0-4897-AF5E-5B1A088BE093}"/>
    <cellStyle name="20% - Accent5 2 3 2 2 2 2 3 4 2" xfId="41611" xr:uid="{0918AA81-2FEB-4147-8463-EE2ED7EAB7CF}"/>
    <cellStyle name="20% - Accent5 2 3 2 2 2 2 3 5" xfId="26620" xr:uid="{1DA283E6-1F44-4E1D-A8D8-9DF8E4ED1795}"/>
    <cellStyle name="20% - Accent5 2 3 2 2 2 2 4" xfId="5372" xr:uid="{8C01B924-C54E-4A92-A9E3-DB6348B6CC35}"/>
    <cellStyle name="20% - Accent5 2 3 2 2 2 2 4 2" xfId="12884" xr:uid="{D397EDA1-6BC9-4F43-BFD3-0502F1BD104B}"/>
    <cellStyle name="20% - Accent5 2 3 2 2 2 2 4 2 2" xfId="35368" xr:uid="{81852606-2B4F-4026-A125-6AB06E181F53}"/>
    <cellStyle name="20% - Accent5 2 3 2 2 2 2 4 3" xfId="20379" xr:uid="{F136A6B8-A638-4202-823B-6CB694ED56E8}"/>
    <cellStyle name="20% - Accent5 2 3 2 2 2 2 4 3 2" xfId="42863" xr:uid="{8DB49AAE-5A1E-4DEC-A00A-31A51C3DDA81}"/>
    <cellStyle name="20% - Accent5 2 3 2 2 2 2 4 4" xfId="27872" xr:uid="{CF0B2F18-0C1F-4FF1-B9AC-DE6EDDF0B1F8}"/>
    <cellStyle name="20% - Accent5 2 3 2 2 2 2 5" xfId="9138" xr:uid="{7081EFD5-808A-427A-BCA1-BDD8F6CA3487}"/>
    <cellStyle name="20% - Accent5 2 3 2 2 2 2 5 2" xfId="31622" xr:uid="{6F1B6BDB-A80B-4ADC-AD01-34024512EBC0}"/>
    <cellStyle name="20% - Accent5 2 3 2 2 2 2 6" xfId="16633" xr:uid="{21C38B37-2134-4FA7-9264-549E8BA064E2}"/>
    <cellStyle name="20% - Accent5 2 3 2 2 2 2 6 2" xfId="39117" xr:uid="{3F29D27E-25D5-4A79-AD50-93255D8746E4}"/>
    <cellStyle name="20% - Accent5 2 3 2 2 2 2 7" xfId="24126" xr:uid="{47740DE7-A108-47BE-B502-AE53CA864C92}"/>
    <cellStyle name="20% - Accent5 2 3 2 2 2 3" xfId="2228" xr:uid="{12E88F72-B76C-4191-BA18-7D10B8DD23D9}"/>
    <cellStyle name="20% - Accent5 2 3 2 2 2 3 2" xfId="5995" xr:uid="{A22586EE-D46A-48D2-840A-DB36C9B1203E}"/>
    <cellStyle name="20% - Accent5 2 3 2 2 2 3 2 2" xfId="13507" xr:uid="{91169FF4-7CD4-4D51-9915-C49092E4EA52}"/>
    <cellStyle name="20% - Accent5 2 3 2 2 2 3 2 2 2" xfId="35991" xr:uid="{F7D1F22A-F3B0-4E01-8856-2B0901108AB4}"/>
    <cellStyle name="20% - Accent5 2 3 2 2 2 3 2 3" xfId="21002" xr:uid="{28046063-A861-42C0-AD37-A8610B9E8661}"/>
    <cellStyle name="20% - Accent5 2 3 2 2 2 3 2 3 2" xfId="43486" xr:uid="{82C01A22-7ED3-4EFA-BE83-ED8106B10686}"/>
    <cellStyle name="20% - Accent5 2 3 2 2 2 3 2 4" xfId="28495" xr:uid="{DF33A5A5-5074-4ECC-93D4-B1B76A5F2A74}"/>
    <cellStyle name="20% - Accent5 2 3 2 2 2 3 3" xfId="9761" xr:uid="{A740C281-1284-4265-A79F-643C68C25512}"/>
    <cellStyle name="20% - Accent5 2 3 2 2 2 3 3 2" xfId="32245" xr:uid="{8EEFBFF9-E02B-4905-904D-C872A7BCA9AC}"/>
    <cellStyle name="20% - Accent5 2 3 2 2 2 3 4" xfId="17256" xr:uid="{289BE7A8-C55E-49EF-82DA-816B47210F3B}"/>
    <cellStyle name="20% - Accent5 2 3 2 2 2 3 4 2" xfId="39740" xr:uid="{67F40A7C-4454-47B6-9451-71A79E65579D}"/>
    <cellStyle name="20% - Accent5 2 3 2 2 2 3 5" xfId="24749" xr:uid="{8AC4F6AB-FC80-42C2-88BC-A4028ABD6100}"/>
    <cellStyle name="20% - Accent5 2 3 2 2 2 4" xfId="3480" xr:uid="{A31F740F-A07B-40B1-971B-E2FA463FBDCF}"/>
    <cellStyle name="20% - Accent5 2 3 2 2 2 4 2" xfId="7242" xr:uid="{75E187F0-ABDA-420E-A28B-40B31B193306}"/>
    <cellStyle name="20% - Accent5 2 3 2 2 2 4 2 2" xfId="14754" xr:uid="{8B8EA5ED-3329-43D1-960C-26867F1CA29B}"/>
    <cellStyle name="20% - Accent5 2 3 2 2 2 4 2 2 2" xfId="37238" xr:uid="{CC8589AC-864B-4309-9069-591DC67A7B30}"/>
    <cellStyle name="20% - Accent5 2 3 2 2 2 4 2 3" xfId="22249" xr:uid="{91DFBDA6-3386-4F67-9D6F-AD91FD5D9AE5}"/>
    <cellStyle name="20% - Accent5 2 3 2 2 2 4 2 3 2" xfId="44733" xr:uid="{B7BDBEB6-2C6B-494E-80E6-4AC63977008C}"/>
    <cellStyle name="20% - Accent5 2 3 2 2 2 4 2 4" xfId="29742" xr:uid="{DED73DC5-3CB2-4033-A2E4-5195115CFB55}"/>
    <cellStyle name="20% - Accent5 2 3 2 2 2 4 3" xfId="11008" xr:uid="{99860AFF-50E9-48AB-8D48-FE5DDE99432E}"/>
    <cellStyle name="20% - Accent5 2 3 2 2 2 4 3 2" xfId="33492" xr:uid="{9EC38B35-2033-4AFF-AF5D-C778A2EBE819}"/>
    <cellStyle name="20% - Accent5 2 3 2 2 2 4 4" xfId="18503" xr:uid="{E6A4AB10-59B9-440F-B663-550469F97224}"/>
    <cellStyle name="20% - Accent5 2 3 2 2 2 4 4 2" xfId="40987" xr:uid="{15A6ACE8-40A1-4C75-A381-48302B9C6D9B}"/>
    <cellStyle name="20% - Accent5 2 3 2 2 2 4 5" xfId="25996" xr:uid="{F045B9F1-8D5B-4AF8-8E16-AB648B4468BE}"/>
    <cellStyle name="20% - Accent5 2 3 2 2 2 5" xfId="4748" xr:uid="{C58F91FE-D6C1-4D2B-8381-F125E3C8B348}"/>
    <cellStyle name="20% - Accent5 2 3 2 2 2 5 2" xfId="12260" xr:uid="{F0853F92-9132-476B-9454-8C41B00B7669}"/>
    <cellStyle name="20% - Accent5 2 3 2 2 2 5 2 2" xfId="34744" xr:uid="{D93B7906-61FF-448B-920E-64286DE567DE}"/>
    <cellStyle name="20% - Accent5 2 3 2 2 2 5 3" xfId="19755" xr:uid="{25D8C3C3-682F-4406-A656-6491D9EFBD02}"/>
    <cellStyle name="20% - Accent5 2 3 2 2 2 5 3 2" xfId="42239" xr:uid="{19488840-A7C5-466C-9287-D693F631AFCA}"/>
    <cellStyle name="20% - Accent5 2 3 2 2 2 5 4" xfId="27248" xr:uid="{A207E16B-E9B8-4246-9457-253F1F30F6B7}"/>
    <cellStyle name="20% - Accent5 2 3 2 2 2 6" xfId="8514" xr:uid="{AE06846C-D084-4997-B412-A1C6F411BB13}"/>
    <cellStyle name="20% - Accent5 2 3 2 2 2 6 2" xfId="30998" xr:uid="{10456D29-1A85-41EE-BBF9-23F124BFF143}"/>
    <cellStyle name="20% - Accent5 2 3 2 2 2 7" xfId="16009" xr:uid="{A7191C86-F0E2-4547-AF93-CAE83B27C30B}"/>
    <cellStyle name="20% - Accent5 2 3 2 2 2 7 2" xfId="38493" xr:uid="{C4C36998-A065-402A-8E32-21563AE03C08}"/>
    <cellStyle name="20% - Accent5 2 3 2 2 2 8" xfId="23502" xr:uid="{FCBEF91A-5916-4A26-8FD8-851693ECC54F}"/>
    <cellStyle name="20% - Accent5 2 3 2 2 3" xfId="1291" xr:uid="{E9067922-2097-42CF-AEEB-64DC3D63A282}"/>
    <cellStyle name="20% - Accent5 2 3 2 2 3 2" xfId="2542" xr:uid="{615C7A64-E2CB-474F-859F-92990857D682}"/>
    <cellStyle name="20% - Accent5 2 3 2 2 3 2 2" xfId="6305" xr:uid="{56D907D6-38B5-448B-A96E-CEA0FEA707E2}"/>
    <cellStyle name="20% - Accent5 2 3 2 2 3 2 2 2" xfId="13817" xr:uid="{7A3C468B-D3FE-4406-8EE6-0FA314548760}"/>
    <cellStyle name="20% - Accent5 2 3 2 2 3 2 2 2 2" xfId="36301" xr:uid="{B81DCE95-6215-4BCF-B5CC-01912C62B396}"/>
    <cellStyle name="20% - Accent5 2 3 2 2 3 2 2 3" xfId="21312" xr:uid="{D901345B-C464-4D38-B141-B929FB881853}"/>
    <cellStyle name="20% - Accent5 2 3 2 2 3 2 2 3 2" xfId="43796" xr:uid="{36659C30-00A3-416A-BD97-692515856D36}"/>
    <cellStyle name="20% - Accent5 2 3 2 2 3 2 2 4" xfId="28805" xr:uid="{BFDAE6AA-7859-44D5-93FE-E95AB93B7096}"/>
    <cellStyle name="20% - Accent5 2 3 2 2 3 2 3" xfId="10071" xr:uid="{C2AD3670-5BBC-48EB-BD34-A4CE6E13B022}"/>
    <cellStyle name="20% - Accent5 2 3 2 2 3 2 3 2" xfId="32555" xr:uid="{9970CD27-0020-42F3-AD3D-721C86583914}"/>
    <cellStyle name="20% - Accent5 2 3 2 2 3 2 4" xfId="17566" xr:uid="{CE826F1D-E397-4267-97EA-AC50D8F0CE79}"/>
    <cellStyle name="20% - Accent5 2 3 2 2 3 2 4 2" xfId="40050" xr:uid="{EA6EAFA9-ED71-4803-A5F3-C64C90C0A4EB}"/>
    <cellStyle name="20% - Accent5 2 3 2 2 3 2 5" xfId="25059" xr:uid="{0C378143-6626-448A-B1DC-760A53B3A10E}"/>
    <cellStyle name="20% - Accent5 2 3 2 2 3 3" xfId="3790" xr:uid="{A2A5D5AC-085C-43C9-8F2A-69430437120A}"/>
    <cellStyle name="20% - Accent5 2 3 2 2 3 3 2" xfId="7552" xr:uid="{186B95A3-43D6-4986-9D14-735B7D43B68B}"/>
    <cellStyle name="20% - Accent5 2 3 2 2 3 3 2 2" xfId="15064" xr:uid="{A7320C0D-52B5-4D9D-9F6C-CE1DE3EFCD98}"/>
    <cellStyle name="20% - Accent5 2 3 2 2 3 3 2 2 2" xfId="37548" xr:uid="{D072F367-749C-4798-83D3-065569BCE9DD}"/>
    <cellStyle name="20% - Accent5 2 3 2 2 3 3 2 3" xfId="22559" xr:uid="{23AC97E7-C61A-4A4B-95FB-FD9201A33595}"/>
    <cellStyle name="20% - Accent5 2 3 2 2 3 3 2 3 2" xfId="45043" xr:uid="{6AF2FE0E-A31E-4320-9CEB-57E2D07386AE}"/>
    <cellStyle name="20% - Accent5 2 3 2 2 3 3 2 4" xfId="30052" xr:uid="{9E4F7580-E469-4B5D-AA2D-51F7458574B8}"/>
    <cellStyle name="20% - Accent5 2 3 2 2 3 3 3" xfId="11318" xr:uid="{76E39D73-8811-4F6D-B0E2-FA54463CD6A1}"/>
    <cellStyle name="20% - Accent5 2 3 2 2 3 3 3 2" xfId="33802" xr:uid="{2EEC7A2A-2909-45F1-B282-7231B31A9C0A}"/>
    <cellStyle name="20% - Accent5 2 3 2 2 3 3 4" xfId="18813" xr:uid="{20E1A1AE-DA55-4EAE-BAFA-AE00767B0DF2}"/>
    <cellStyle name="20% - Accent5 2 3 2 2 3 3 4 2" xfId="41297" xr:uid="{65C85DF4-3808-47A4-A977-B094B166D9F6}"/>
    <cellStyle name="20% - Accent5 2 3 2 2 3 3 5" xfId="26306" xr:uid="{34A79967-ED62-4CA2-9D20-106B3497F17F}"/>
    <cellStyle name="20% - Accent5 2 3 2 2 3 4" xfId="5058" xr:uid="{FC05BEAB-15A1-43F5-B717-51DA3589CBCA}"/>
    <cellStyle name="20% - Accent5 2 3 2 2 3 4 2" xfId="12570" xr:uid="{48B0B750-5F69-4A99-B9B7-168B7184C171}"/>
    <cellStyle name="20% - Accent5 2 3 2 2 3 4 2 2" xfId="35054" xr:uid="{6A364156-6F6C-410F-B59A-87C1645E1BC0}"/>
    <cellStyle name="20% - Accent5 2 3 2 2 3 4 3" xfId="20065" xr:uid="{C6B0F3F2-5587-48CB-A184-B4330DEB9858}"/>
    <cellStyle name="20% - Accent5 2 3 2 2 3 4 3 2" xfId="42549" xr:uid="{A5CB6172-E52C-42B6-9F3B-480A5DBF611F}"/>
    <cellStyle name="20% - Accent5 2 3 2 2 3 4 4" xfId="27558" xr:uid="{7C6BECB2-95D6-4FF6-B097-D03D531CC378}"/>
    <cellStyle name="20% - Accent5 2 3 2 2 3 5" xfId="8824" xr:uid="{183AA654-5670-4B1F-8464-8AB9BFF4B894}"/>
    <cellStyle name="20% - Accent5 2 3 2 2 3 5 2" xfId="31308" xr:uid="{31EF5A07-AEBF-4DAD-8615-846E89B40281}"/>
    <cellStyle name="20% - Accent5 2 3 2 2 3 6" xfId="16319" xr:uid="{23131A54-80AB-4370-BE21-CE4BE1C30A0E}"/>
    <cellStyle name="20% - Accent5 2 3 2 2 3 6 2" xfId="38803" xr:uid="{056D61AB-2786-4F65-B354-85B5BFE4E320}"/>
    <cellStyle name="20% - Accent5 2 3 2 2 3 7" xfId="23812" xr:uid="{59D36D35-8A80-4406-A594-65D3BAB1B972}"/>
    <cellStyle name="20% - Accent5 2 3 2 2 4" xfId="1914" xr:uid="{0EFA77DF-8F77-445B-9E44-76234A56C020}"/>
    <cellStyle name="20% - Accent5 2 3 2 2 4 2" xfId="5681" xr:uid="{33EAB184-F0ED-49D1-8876-EE27096DD775}"/>
    <cellStyle name="20% - Accent5 2 3 2 2 4 2 2" xfId="13193" xr:uid="{ED5AEFE0-ED89-4B52-873C-0E8DB7D29F3A}"/>
    <cellStyle name="20% - Accent5 2 3 2 2 4 2 2 2" xfId="35677" xr:uid="{0106C400-40BA-43C7-9B3F-E588C21E3AE0}"/>
    <cellStyle name="20% - Accent5 2 3 2 2 4 2 3" xfId="20688" xr:uid="{E383427E-F8CC-42EF-91CA-3E5BB5CC79E7}"/>
    <cellStyle name="20% - Accent5 2 3 2 2 4 2 3 2" xfId="43172" xr:uid="{DD5CFE99-2B14-4A18-B4BF-9FC842C2B618}"/>
    <cellStyle name="20% - Accent5 2 3 2 2 4 2 4" xfId="28181" xr:uid="{C3BDB572-3999-4F70-BA9B-D9E624270511}"/>
    <cellStyle name="20% - Accent5 2 3 2 2 4 3" xfId="9447" xr:uid="{B7E5B6E9-85FB-4509-912A-FBA5CC6E466E}"/>
    <cellStyle name="20% - Accent5 2 3 2 2 4 3 2" xfId="31931" xr:uid="{0627E6A7-4ECA-435C-9C4C-2DCDB4DC55CE}"/>
    <cellStyle name="20% - Accent5 2 3 2 2 4 4" xfId="16942" xr:uid="{182B0CCA-2E43-44A5-A0A2-460370F9082E}"/>
    <cellStyle name="20% - Accent5 2 3 2 2 4 4 2" xfId="39426" xr:uid="{3E2E3BF9-F95A-4D35-A8A5-69B263D262B8}"/>
    <cellStyle name="20% - Accent5 2 3 2 2 4 5" xfId="24435" xr:uid="{73211953-D999-4C51-B5BA-2E49A8D08C32}"/>
    <cellStyle name="20% - Accent5 2 3 2 2 5" xfId="3166" xr:uid="{EB627039-975B-4B6F-9270-28DA9154F1D4}"/>
    <cellStyle name="20% - Accent5 2 3 2 2 5 2" xfId="6928" xr:uid="{5447CC4D-169A-4EAF-A541-749B2A8CF083}"/>
    <cellStyle name="20% - Accent5 2 3 2 2 5 2 2" xfId="14440" xr:uid="{489DEE83-3922-460B-81F4-E83032A1D875}"/>
    <cellStyle name="20% - Accent5 2 3 2 2 5 2 2 2" xfId="36924" xr:uid="{F6B85328-BA7B-491F-B7E5-D8E0BFCBB3D6}"/>
    <cellStyle name="20% - Accent5 2 3 2 2 5 2 3" xfId="21935" xr:uid="{F1AC2A6F-5E58-439C-AC01-60C54778E415}"/>
    <cellStyle name="20% - Accent5 2 3 2 2 5 2 3 2" xfId="44419" xr:uid="{4C00239F-7705-474C-A752-25BD880ACA43}"/>
    <cellStyle name="20% - Accent5 2 3 2 2 5 2 4" xfId="29428" xr:uid="{4A0EAE66-EE01-49CB-BD57-9199AC58FACB}"/>
    <cellStyle name="20% - Accent5 2 3 2 2 5 3" xfId="10694" xr:uid="{D10760DB-D457-40BF-89B9-7B95B5885C56}"/>
    <cellStyle name="20% - Accent5 2 3 2 2 5 3 2" xfId="33178" xr:uid="{3DDE2A51-1FBA-4209-9B2C-ADFE2877A3BC}"/>
    <cellStyle name="20% - Accent5 2 3 2 2 5 4" xfId="18189" xr:uid="{B541172B-6160-4578-9B33-A0BC02950028}"/>
    <cellStyle name="20% - Accent5 2 3 2 2 5 4 2" xfId="40673" xr:uid="{07AACAAC-040B-41FE-AEEE-CCC386CF19D2}"/>
    <cellStyle name="20% - Accent5 2 3 2 2 5 5" xfId="25682" xr:uid="{36D2AB0F-CEE8-4D6C-825E-31653F1822B4}"/>
    <cellStyle name="20% - Accent5 2 3 2 2 6" xfId="4434" xr:uid="{95A1F3EC-1904-4F37-B513-7590B48AC217}"/>
    <cellStyle name="20% - Accent5 2 3 2 2 6 2" xfId="11946" xr:uid="{A9E4DC2C-4507-4DE4-AD30-F71A26EA6010}"/>
    <cellStyle name="20% - Accent5 2 3 2 2 6 2 2" xfId="34430" xr:uid="{4BD55723-9C7D-4C81-A6B1-66763F78DF59}"/>
    <cellStyle name="20% - Accent5 2 3 2 2 6 3" xfId="19441" xr:uid="{40869822-EF7D-4245-AAE5-7E0580E83F4F}"/>
    <cellStyle name="20% - Accent5 2 3 2 2 6 3 2" xfId="41925" xr:uid="{D16073B2-E261-4EC6-AD58-CB0D80E8C5A2}"/>
    <cellStyle name="20% - Accent5 2 3 2 2 6 4" xfId="26934" xr:uid="{E18F1DE6-16B8-4E46-9BFE-C9E19EEDDC9A}"/>
    <cellStyle name="20% - Accent5 2 3 2 2 7" xfId="8200" xr:uid="{ED74C6CE-96B6-43F9-98A9-449DF13F7B32}"/>
    <cellStyle name="20% - Accent5 2 3 2 2 7 2" xfId="30684" xr:uid="{DB49C3CD-CB61-4034-AD19-86A6E7CC0A62}"/>
    <cellStyle name="20% - Accent5 2 3 2 2 8" xfId="15695" xr:uid="{F9309C9E-9D11-434A-8F05-C1D6326CC188}"/>
    <cellStyle name="20% - Accent5 2 3 2 2 8 2" xfId="38179" xr:uid="{38D86C88-7FC7-4CBB-8022-B8429C410990}"/>
    <cellStyle name="20% - Accent5 2 3 2 2 9" xfId="23188" xr:uid="{5D9A5EEC-41A1-4EA7-9D40-87A84882FCB5}"/>
    <cellStyle name="20% - Accent5 2 3 2 3" xfId="810" xr:uid="{05CC0EB5-50A9-4693-923E-F359A1402188}"/>
    <cellStyle name="20% - Accent5 2 3 2 3 2" xfId="1451" xr:uid="{A70D5499-2A7D-4416-A934-5D4C9A614CE1}"/>
    <cellStyle name="20% - Accent5 2 3 2 3 2 2" xfId="2702" xr:uid="{ACEFF79B-63E2-4635-BA16-AD4D22412020}"/>
    <cellStyle name="20% - Accent5 2 3 2 3 2 2 2" xfId="6465" xr:uid="{642FDBD6-06E7-4E4C-BB71-903DED4EA79E}"/>
    <cellStyle name="20% - Accent5 2 3 2 3 2 2 2 2" xfId="13977" xr:uid="{F63B7E75-80B0-401F-AF7F-2916A0DAFEB1}"/>
    <cellStyle name="20% - Accent5 2 3 2 3 2 2 2 2 2" xfId="36461" xr:uid="{2D2D5500-29AD-46D9-AF8B-EA0AA2895717}"/>
    <cellStyle name="20% - Accent5 2 3 2 3 2 2 2 3" xfId="21472" xr:uid="{B7A41F02-7672-4C76-9AE2-9191797D43FB}"/>
    <cellStyle name="20% - Accent5 2 3 2 3 2 2 2 3 2" xfId="43956" xr:uid="{03FA993B-D117-424E-865C-574E149B7933}"/>
    <cellStyle name="20% - Accent5 2 3 2 3 2 2 2 4" xfId="28965" xr:uid="{0CF0C94D-04C2-44C0-A290-94D3AA53BAE7}"/>
    <cellStyle name="20% - Accent5 2 3 2 3 2 2 3" xfId="10231" xr:uid="{E270AA88-6628-48C3-954F-F8A16D38C97C}"/>
    <cellStyle name="20% - Accent5 2 3 2 3 2 2 3 2" xfId="32715" xr:uid="{4BD342E3-EEF1-44B1-A669-40AB317CF67A}"/>
    <cellStyle name="20% - Accent5 2 3 2 3 2 2 4" xfId="17726" xr:uid="{A05E39D4-3C97-44FB-B138-18AEB392B0B1}"/>
    <cellStyle name="20% - Accent5 2 3 2 3 2 2 4 2" xfId="40210" xr:uid="{7216A344-F52D-4CF3-9E29-8F60976D65C6}"/>
    <cellStyle name="20% - Accent5 2 3 2 3 2 2 5" xfId="25219" xr:uid="{5C958014-775D-4A07-ACB5-76F6EB08FDF3}"/>
    <cellStyle name="20% - Accent5 2 3 2 3 2 3" xfId="3950" xr:uid="{515E62D7-B0CA-4FAF-BAAA-ADAE76C9A104}"/>
    <cellStyle name="20% - Accent5 2 3 2 3 2 3 2" xfId="7712" xr:uid="{8874C09F-0AC8-467E-9762-B3607997390A}"/>
    <cellStyle name="20% - Accent5 2 3 2 3 2 3 2 2" xfId="15224" xr:uid="{E0B40CC0-2128-4CCC-9A28-2B289A375D8E}"/>
    <cellStyle name="20% - Accent5 2 3 2 3 2 3 2 2 2" xfId="37708" xr:uid="{18757E1A-4BA1-4679-893F-2BAC39EDE3B9}"/>
    <cellStyle name="20% - Accent5 2 3 2 3 2 3 2 3" xfId="22719" xr:uid="{6C45005D-E23B-4892-88B2-4D66C81D28C6}"/>
    <cellStyle name="20% - Accent5 2 3 2 3 2 3 2 3 2" xfId="45203" xr:uid="{D2E7E640-3BDC-46FB-B125-6A9AAE3BEE9F}"/>
    <cellStyle name="20% - Accent5 2 3 2 3 2 3 2 4" xfId="30212" xr:uid="{BA197382-17A0-4313-BE3B-A6C4B92FBD8A}"/>
    <cellStyle name="20% - Accent5 2 3 2 3 2 3 3" xfId="11478" xr:uid="{861FD578-6D09-489E-A86C-FBB8CDA6CC0F}"/>
    <cellStyle name="20% - Accent5 2 3 2 3 2 3 3 2" xfId="33962" xr:uid="{4BCFB573-127F-4863-9B41-D4F67BF60208}"/>
    <cellStyle name="20% - Accent5 2 3 2 3 2 3 4" xfId="18973" xr:uid="{F4B392EE-3F72-4A89-B778-58D37B3DB04E}"/>
    <cellStyle name="20% - Accent5 2 3 2 3 2 3 4 2" xfId="41457" xr:uid="{DF706645-5AAF-4245-99E8-063CB4364862}"/>
    <cellStyle name="20% - Accent5 2 3 2 3 2 3 5" xfId="26466" xr:uid="{0EA75193-1498-418B-9BF5-D24B6013C799}"/>
    <cellStyle name="20% - Accent5 2 3 2 3 2 4" xfId="5218" xr:uid="{16621FD5-96FB-445A-A5D9-52E6B113F4EA}"/>
    <cellStyle name="20% - Accent5 2 3 2 3 2 4 2" xfId="12730" xr:uid="{50E3E39C-4A1E-47DE-8AC2-91EFEB3E6721}"/>
    <cellStyle name="20% - Accent5 2 3 2 3 2 4 2 2" xfId="35214" xr:uid="{B6C557DF-9FBE-43C2-90F7-A465E3C36AC4}"/>
    <cellStyle name="20% - Accent5 2 3 2 3 2 4 3" xfId="20225" xr:uid="{6FE4800E-4272-4404-BEE7-DE65304FDE02}"/>
    <cellStyle name="20% - Accent5 2 3 2 3 2 4 3 2" xfId="42709" xr:uid="{83A8E763-C094-4FA1-9E13-9FB937123109}"/>
    <cellStyle name="20% - Accent5 2 3 2 3 2 4 4" xfId="27718" xr:uid="{913FC9E8-680B-4D96-97B5-AFC8E047E8E4}"/>
    <cellStyle name="20% - Accent5 2 3 2 3 2 5" xfId="8984" xr:uid="{3B50DC86-01FB-4190-9A55-A49C992B67D7}"/>
    <cellStyle name="20% - Accent5 2 3 2 3 2 5 2" xfId="31468" xr:uid="{66F3FBA0-B4C3-4BB3-9AC0-F3ECD378D78B}"/>
    <cellStyle name="20% - Accent5 2 3 2 3 2 6" xfId="16479" xr:uid="{4299AFD2-26C8-4EFD-B722-B2654739CE5E}"/>
    <cellStyle name="20% - Accent5 2 3 2 3 2 6 2" xfId="38963" xr:uid="{89E01290-1480-4767-88C8-24D675536AC5}"/>
    <cellStyle name="20% - Accent5 2 3 2 3 2 7" xfId="23972" xr:uid="{F5AFDEF5-FC52-469C-A8CF-005E0ABB0C43}"/>
    <cellStyle name="20% - Accent5 2 3 2 3 3" xfId="2074" xr:uid="{75EF20AE-D83F-41E1-93FE-12D7D5B919F3}"/>
    <cellStyle name="20% - Accent5 2 3 2 3 3 2" xfId="5841" xr:uid="{9328B185-4866-4E69-88FB-383B0ADD3DA9}"/>
    <cellStyle name="20% - Accent5 2 3 2 3 3 2 2" xfId="13353" xr:uid="{59BCD036-D185-4DB0-900E-9B8611DAED36}"/>
    <cellStyle name="20% - Accent5 2 3 2 3 3 2 2 2" xfId="35837" xr:uid="{B4890AEC-CD2A-472F-8425-76488B38EAF6}"/>
    <cellStyle name="20% - Accent5 2 3 2 3 3 2 3" xfId="20848" xr:uid="{68FA302B-AFA6-4B34-A0D6-6A944C606165}"/>
    <cellStyle name="20% - Accent5 2 3 2 3 3 2 3 2" xfId="43332" xr:uid="{53A622D6-8F03-416D-9ED7-31E8901E3CAB}"/>
    <cellStyle name="20% - Accent5 2 3 2 3 3 2 4" xfId="28341" xr:uid="{17B7A386-3271-4212-BDEF-5C99B89B3B20}"/>
    <cellStyle name="20% - Accent5 2 3 2 3 3 3" xfId="9607" xr:uid="{72EDB8F1-485E-45A1-A6E6-2A81883D1A19}"/>
    <cellStyle name="20% - Accent5 2 3 2 3 3 3 2" xfId="32091" xr:uid="{271805E4-5DD6-449C-8F54-37516CC45B14}"/>
    <cellStyle name="20% - Accent5 2 3 2 3 3 4" xfId="17102" xr:uid="{6B4EAA8F-8F58-4B49-BCF2-53457F79528B}"/>
    <cellStyle name="20% - Accent5 2 3 2 3 3 4 2" xfId="39586" xr:uid="{FD250872-1634-4591-8A38-06F8C9E2A150}"/>
    <cellStyle name="20% - Accent5 2 3 2 3 3 5" xfId="24595" xr:uid="{28F982EC-CDB6-4FC7-AB76-E594CCCB3DFE}"/>
    <cellStyle name="20% - Accent5 2 3 2 3 4" xfId="3326" xr:uid="{1D3FB085-8539-4525-9A47-A92D146FC5FC}"/>
    <cellStyle name="20% - Accent5 2 3 2 3 4 2" xfId="7088" xr:uid="{6FE849B9-09B3-4A1A-8741-F0C172204088}"/>
    <cellStyle name="20% - Accent5 2 3 2 3 4 2 2" xfId="14600" xr:uid="{B3B1085A-6D0F-4338-A3DC-BE7B71CF2DD9}"/>
    <cellStyle name="20% - Accent5 2 3 2 3 4 2 2 2" xfId="37084" xr:uid="{F81BDEF9-2B63-4493-8CC9-99ACCAF4482A}"/>
    <cellStyle name="20% - Accent5 2 3 2 3 4 2 3" xfId="22095" xr:uid="{FBF1E508-8D22-40F4-99C7-D800DAB78C31}"/>
    <cellStyle name="20% - Accent5 2 3 2 3 4 2 3 2" xfId="44579" xr:uid="{B83829EF-17E0-4C1F-B0D8-85ADDFAFE138}"/>
    <cellStyle name="20% - Accent5 2 3 2 3 4 2 4" xfId="29588" xr:uid="{906EB20D-C099-4FA5-9BF4-6BABDA48199A}"/>
    <cellStyle name="20% - Accent5 2 3 2 3 4 3" xfId="10854" xr:uid="{F57ECA78-351F-44FB-9902-6D3FF6A4A0F5}"/>
    <cellStyle name="20% - Accent5 2 3 2 3 4 3 2" xfId="33338" xr:uid="{A8DB74D3-605B-4AB4-B40B-B1E9EF4610C7}"/>
    <cellStyle name="20% - Accent5 2 3 2 3 4 4" xfId="18349" xr:uid="{8537D4BB-3B39-44C5-A1A7-FF288DEE4E2D}"/>
    <cellStyle name="20% - Accent5 2 3 2 3 4 4 2" xfId="40833" xr:uid="{4080F994-A6F7-4188-B469-4D7F6CE3B35C}"/>
    <cellStyle name="20% - Accent5 2 3 2 3 4 5" xfId="25842" xr:uid="{F0C511FD-BF0C-4F06-A6E1-D7C59D3317BF}"/>
    <cellStyle name="20% - Accent5 2 3 2 3 5" xfId="4594" xr:uid="{5C883A66-6FD0-493F-B170-B0909595CE86}"/>
    <cellStyle name="20% - Accent5 2 3 2 3 5 2" xfId="12106" xr:uid="{22490AA5-0ADA-41BE-8D20-B7F4379D2976}"/>
    <cellStyle name="20% - Accent5 2 3 2 3 5 2 2" xfId="34590" xr:uid="{BBD0FDFC-BA67-4240-9B35-062A1A1F72AB}"/>
    <cellStyle name="20% - Accent5 2 3 2 3 5 3" xfId="19601" xr:uid="{B9B92844-BB97-4730-B7A6-378150269134}"/>
    <cellStyle name="20% - Accent5 2 3 2 3 5 3 2" xfId="42085" xr:uid="{4C275849-0DA7-4C60-BB41-0B6D04D39CA8}"/>
    <cellStyle name="20% - Accent5 2 3 2 3 5 4" xfId="27094" xr:uid="{C7D363B1-510F-4DFC-9620-BC2F62D81632}"/>
    <cellStyle name="20% - Accent5 2 3 2 3 6" xfId="8360" xr:uid="{F7B97D60-8033-4944-A968-9CF6869BDF28}"/>
    <cellStyle name="20% - Accent5 2 3 2 3 6 2" xfId="30844" xr:uid="{F2032738-2BA6-46A7-B2B6-CC962E9B5E8A}"/>
    <cellStyle name="20% - Accent5 2 3 2 3 7" xfId="15855" xr:uid="{AF3F9CCD-40E5-4AFB-8788-410CC09DC505}"/>
    <cellStyle name="20% - Accent5 2 3 2 3 7 2" xfId="38339" xr:uid="{58C35A74-0953-4992-9CA3-38B5582B6E32}"/>
    <cellStyle name="20% - Accent5 2 3 2 3 8" xfId="23348" xr:uid="{CDD828FB-1D68-4B5E-B5D3-46B653694D90}"/>
    <cellStyle name="20% - Accent5 2 3 2 4" xfId="1137" xr:uid="{6A27810F-47E7-48E4-B204-A31C32827A38}"/>
    <cellStyle name="20% - Accent5 2 3 2 4 2" xfId="2388" xr:uid="{A9566DFE-09B3-4B86-ACEC-5F0174EC7375}"/>
    <cellStyle name="20% - Accent5 2 3 2 4 2 2" xfId="6151" xr:uid="{D7FBDBBA-01EA-4D3B-9534-DA6FEB1E4C4C}"/>
    <cellStyle name="20% - Accent5 2 3 2 4 2 2 2" xfId="13663" xr:uid="{5E494892-A4DF-42A6-B390-658CA8A4F59A}"/>
    <cellStyle name="20% - Accent5 2 3 2 4 2 2 2 2" xfId="36147" xr:uid="{226BB1AE-54E5-463D-99FC-D277CD8B4171}"/>
    <cellStyle name="20% - Accent5 2 3 2 4 2 2 3" xfId="21158" xr:uid="{6C7FAC2D-C4FB-4233-A492-D475B4BED785}"/>
    <cellStyle name="20% - Accent5 2 3 2 4 2 2 3 2" xfId="43642" xr:uid="{386AFA3B-C9CB-4B17-BE31-70491BB0A716}"/>
    <cellStyle name="20% - Accent5 2 3 2 4 2 2 4" xfId="28651" xr:uid="{7402D3EC-ACBC-4FE1-B92D-B107A5955BA8}"/>
    <cellStyle name="20% - Accent5 2 3 2 4 2 3" xfId="9917" xr:uid="{FEBB662A-389A-4234-9EF1-C28847B0B720}"/>
    <cellStyle name="20% - Accent5 2 3 2 4 2 3 2" xfId="32401" xr:uid="{9C56D653-BBEF-47AA-B05A-E5F701BE995B}"/>
    <cellStyle name="20% - Accent5 2 3 2 4 2 4" xfId="17412" xr:uid="{086325E0-522A-4757-87DF-B5C10501D1E7}"/>
    <cellStyle name="20% - Accent5 2 3 2 4 2 4 2" xfId="39896" xr:uid="{F372CF4D-CA76-4F46-8E33-EE32A05C4D41}"/>
    <cellStyle name="20% - Accent5 2 3 2 4 2 5" xfId="24905" xr:uid="{49E71F9C-BDBD-4435-9C0D-D56DF3FD2A9D}"/>
    <cellStyle name="20% - Accent5 2 3 2 4 3" xfId="3636" xr:uid="{1F82E919-3D35-4C53-B865-F50187CA42BA}"/>
    <cellStyle name="20% - Accent5 2 3 2 4 3 2" xfId="7398" xr:uid="{0C1D75BC-5576-4283-863E-805ED85057D9}"/>
    <cellStyle name="20% - Accent5 2 3 2 4 3 2 2" xfId="14910" xr:uid="{17FD7118-87E9-4997-B696-8AFB5DBD5320}"/>
    <cellStyle name="20% - Accent5 2 3 2 4 3 2 2 2" xfId="37394" xr:uid="{52EA14DE-96AF-4D36-94ED-43E5B45C585A}"/>
    <cellStyle name="20% - Accent5 2 3 2 4 3 2 3" xfId="22405" xr:uid="{2903EAF1-7105-47DF-96E9-54663DD5E0DB}"/>
    <cellStyle name="20% - Accent5 2 3 2 4 3 2 3 2" xfId="44889" xr:uid="{ECA182B2-7467-46AE-B4A0-2AB0D52A511D}"/>
    <cellStyle name="20% - Accent5 2 3 2 4 3 2 4" xfId="29898" xr:uid="{895A32E6-624A-4FB7-913E-DCC27ADFF95C}"/>
    <cellStyle name="20% - Accent5 2 3 2 4 3 3" xfId="11164" xr:uid="{7932DA66-058C-413F-A326-DAD35152F9AF}"/>
    <cellStyle name="20% - Accent5 2 3 2 4 3 3 2" xfId="33648" xr:uid="{9AE0F49C-5E66-4404-B3E6-88E660761DEA}"/>
    <cellStyle name="20% - Accent5 2 3 2 4 3 4" xfId="18659" xr:uid="{DE6465F0-571F-43BD-8336-CEF0906B9078}"/>
    <cellStyle name="20% - Accent5 2 3 2 4 3 4 2" xfId="41143" xr:uid="{A9ACAD06-A9AD-4DE8-8A46-1107CBECC4CF}"/>
    <cellStyle name="20% - Accent5 2 3 2 4 3 5" xfId="26152" xr:uid="{E2D0700F-AD45-4542-8D9D-B506D54C8035}"/>
    <cellStyle name="20% - Accent5 2 3 2 4 4" xfId="4904" xr:uid="{B96462E2-8874-4155-9ACA-1DEE128B3C00}"/>
    <cellStyle name="20% - Accent5 2 3 2 4 4 2" xfId="12416" xr:uid="{5579D61C-B610-41C1-AB63-295AB57CA5A3}"/>
    <cellStyle name="20% - Accent5 2 3 2 4 4 2 2" xfId="34900" xr:uid="{23E0F2B6-6C15-43B1-92F7-0870A6D03254}"/>
    <cellStyle name="20% - Accent5 2 3 2 4 4 3" xfId="19911" xr:uid="{95959BEE-CD5A-44C3-A5BB-8E32C931382C}"/>
    <cellStyle name="20% - Accent5 2 3 2 4 4 3 2" xfId="42395" xr:uid="{D96FEC93-D72B-45DE-A576-91158E6A9FD9}"/>
    <cellStyle name="20% - Accent5 2 3 2 4 4 4" xfId="27404" xr:uid="{6E9B9626-E1F0-4A0A-A4E9-19CB9415AF59}"/>
    <cellStyle name="20% - Accent5 2 3 2 4 5" xfId="8670" xr:uid="{479AE1EB-E67F-4D3C-9687-F90AE860BB58}"/>
    <cellStyle name="20% - Accent5 2 3 2 4 5 2" xfId="31154" xr:uid="{CEA4C675-DB0D-4605-9FBE-EE233412FAA1}"/>
    <cellStyle name="20% - Accent5 2 3 2 4 6" xfId="16165" xr:uid="{C31B52F9-5ECA-4493-AB5B-1C693059EB6E}"/>
    <cellStyle name="20% - Accent5 2 3 2 4 6 2" xfId="38649" xr:uid="{3B63969C-8F16-4550-8632-6C1243048669}"/>
    <cellStyle name="20% - Accent5 2 3 2 4 7" xfId="23658" xr:uid="{EF9334D3-8CCF-492D-9685-34A3E7D67EB1}"/>
    <cellStyle name="20% - Accent5 2 3 2 5" xfId="1760" xr:uid="{CCCF886B-9EEA-4191-9652-8398EB6E9725}"/>
    <cellStyle name="20% - Accent5 2 3 2 5 2" xfId="5527" xr:uid="{AC0F9AEE-08A8-4BAB-A68F-4D40771B5FB1}"/>
    <cellStyle name="20% - Accent5 2 3 2 5 2 2" xfId="13039" xr:uid="{2AC4F3F2-EA1C-48D5-9A7E-320A10DD2F16}"/>
    <cellStyle name="20% - Accent5 2 3 2 5 2 2 2" xfId="35523" xr:uid="{1D1AA99D-689C-4DF6-A65B-C718AD94B5E9}"/>
    <cellStyle name="20% - Accent5 2 3 2 5 2 3" xfId="20534" xr:uid="{E498E1CC-229A-4A89-BC9B-4B1CD4BFA492}"/>
    <cellStyle name="20% - Accent5 2 3 2 5 2 3 2" xfId="43018" xr:uid="{8B83DE47-55B8-4BD3-A7FC-EC33860F7F36}"/>
    <cellStyle name="20% - Accent5 2 3 2 5 2 4" xfId="28027" xr:uid="{68981C04-39EF-4423-91F3-A629BB3D9CC7}"/>
    <cellStyle name="20% - Accent5 2 3 2 5 3" xfId="9293" xr:uid="{79CB4276-5D23-4041-A98C-D637BCB1BDF4}"/>
    <cellStyle name="20% - Accent5 2 3 2 5 3 2" xfId="31777" xr:uid="{852A71E4-C38E-4DCC-BAB1-48030730C2C3}"/>
    <cellStyle name="20% - Accent5 2 3 2 5 4" xfId="16788" xr:uid="{CFF2822D-6056-4C04-A919-B0A2C2F00725}"/>
    <cellStyle name="20% - Accent5 2 3 2 5 4 2" xfId="39272" xr:uid="{911A3ACB-C19E-4EF6-8BEF-DDCAA919824D}"/>
    <cellStyle name="20% - Accent5 2 3 2 5 5" xfId="24281" xr:uid="{53783D72-919A-414C-9BDF-071A433B827D}"/>
    <cellStyle name="20% - Accent5 2 3 2 6" xfId="3012" xr:uid="{98B52B29-EC0C-4F55-89F9-7BC109E8A335}"/>
    <cellStyle name="20% - Accent5 2 3 2 6 2" xfId="6774" xr:uid="{887F96CD-F7B7-46E0-A2FB-52D0824701F3}"/>
    <cellStyle name="20% - Accent5 2 3 2 6 2 2" xfId="14286" xr:uid="{54806AF6-4F77-402B-BF59-E0E834714E73}"/>
    <cellStyle name="20% - Accent5 2 3 2 6 2 2 2" xfId="36770" xr:uid="{DA627C96-4150-465A-8DFF-95248A09742B}"/>
    <cellStyle name="20% - Accent5 2 3 2 6 2 3" xfId="21781" xr:uid="{CB0D167D-D39E-4EA1-A735-B35FD2344127}"/>
    <cellStyle name="20% - Accent5 2 3 2 6 2 3 2" xfId="44265" xr:uid="{B9F8531A-8902-4351-BD0F-B139A64BFB64}"/>
    <cellStyle name="20% - Accent5 2 3 2 6 2 4" xfId="29274" xr:uid="{1535211E-778B-49CC-8C93-B2D9E3F7D6DB}"/>
    <cellStyle name="20% - Accent5 2 3 2 6 3" xfId="10540" xr:uid="{089976F2-1A1E-4E9A-90C4-6474898817E3}"/>
    <cellStyle name="20% - Accent5 2 3 2 6 3 2" xfId="33024" xr:uid="{CB08856D-B26F-4AA8-AF28-5251F76CC56C}"/>
    <cellStyle name="20% - Accent5 2 3 2 6 4" xfId="18035" xr:uid="{A587C4AE-9D12-48B6-AD6F-91D9DE7D7FA8}"/>
    <cellStyle name="20% - Accent5 2 3 2 6 4 2" xfId="40519" xr:uid="{39766D21-E8D4-4163-B945-F45DE39F82CE}"/>
    <cellStyle name="20% - Accent5 2 3 2 6 5" xfId="25528" xr:uid="{3E50515A-FBBB-4F1F-A60A-228BC5B34D3F}"/>
    <cellStyle name="20% - Accent5 2 3 2 7" xfId="4280" xr:uid="{4FAB7138-8060-483F-ADBC-12DA5CB8354F}"/>
    <cellStyle name="20% - Accent5 2 3 2 7 2" xfId="11792" xr:uid="{3F06CEAD-781E-4063-91EB-A28BB3B37B90}"/>
    <cellStyle name="20% - Accent5 2 3 2 7 2 2" xfId="34276" xr:uid="{19912B80-01B7-48B9-8E4A-6FB3BF990045}"/>
    <cellStyle name="20% - Accent5 2 3 2 7 3" xfId="19287" xr:uid="{B45BD139-0864-46E2-AE79-42FBB366A638}"/>
    <cellStyle name="20% - Accent5 2 3 2 7 3 2" xfId="41771" xr:uid="{106772F3-790A-43B5-9E6B-8079EB3C50FF}"/>
    <cellStyle name="20% - Accent5 2 3 2 7 4" xfId="26780" xr:uid="{0F5A340A-FCBF-4A58-8389-DBECBB8F4C60}"/>
    <cellStyle name="20% - Accent5 2 3 2 8" xfId="8046" xr:uid="{1C26EAB6-9B58-4551-8656-291A897A5A5C}"/>
    <cellStyle name="20% - Accent5 2 3 2 8 2" xfId="30530" xr:uid="{B204E7A4-7519-4586-8CBC-DEFD36B049D4}"/>
    <cellStyle name="20% - Accent5 2 3 2 9" xfId="15541" xr:uid="{A3E94BC0-6682-46CE-B936-A18B9B5FFAB1}"/>
    <cellStyle name="20% - Accent5 2 3 2 9 2" xfId="38025" xr:uid="{173A60F4-9C88-4D23-A3FE-B8E505738D81}"/>
    <cellStyle name="20% - Accent5 2 3 3" xfId="542" xr:uid="{0B343A6F-12CB-4970-898F-05F1B50BFB71}"/>
    <cellStyle name="20% - Accent5 2 3 3 2" xfId="887" xr:uid="{4A0A8E24-B7B9-4AC7-A35B-2D8658218F16}"/>
    <cellStyle name="20% - Accent5 2 3 3 2 2" xfId="1527" xr:uid="{E73EBE12-987A-49ED-BB72-809E59EAF6B7}"/>
    <cellStyle name="20% - Accent5 2 3 3 2 2 2" xfId="2778" xr:uid="{5ECD8691-C6C3-4322-A49B-375B0D32B4CF}"/>
    <cellStyle name="20% - Accent5 2 3 3 2 2 2 2" xfId="6541" xr:uid="{9CC4B942-5ACF-45BB-AD98-7FE42EE1802F}"/>
    <cellStyle name="20% - Accent5 2 3 3 2 2 2 2 2" xfId="14053" xr:uid="{F6FDCF5F-01AC-4E25-8D2B-ADE9148CFF1D}"/>
    <cellStyle name="20% - Accent5 2 3 3 2 2 2 2 2 2" xfId="36537" xr:uid="{CD84ECCA-CAFB-4566-96C3-AEDDC04E1497}"/>
    <cellStyle name="20% - Accent5 2 3 3 2 2 2 2 3" xfId="21548" xr:uid="{C03D49E5-AFF9-4C6B-AA9D-88C1E2DC263B}"/>
    <cellStyle name="20% - Accent5 2 3 3 2 2 2 2 3 2" xfId="44032" xr:uid="{4A01070F-CA54-43A4-84BD-0CD83D34AFA4}"/>
    <cellStyle name="20% - Accent5 2 3 3 2 2 2 2 4" xfId="29041" xr:uid="{0D386B10-0523-46B5-A244-6DD9AEEA11FD}"/>
    <cellStyle name="20% - Accent5 2 3 3 2 2 2 3" xfId="10307" xr:uid="{ED83798C-6F32-4D07-9D47-75F30FEB0089}"/>
    <cellStyle name="20% - Accent5 2 3 3 2 2 2 3 2" xfId="32791" xr:uid="{5C2B5155-F9ED-44D9-A831-59B06C9820C9}"/>
    <cellStyle name="20% - Accent5 2 3 3 2 2 2 4" xfId="17802" xr:uid="{6E54F4D5-385C-468E-A278-CA7DE3D9EC95}"/>
    <cellStyle name="20% - Accent5 2 3 3 2 2 2 4 2" xfId="40286" xr:uid="{B381BBBC-3079-451C-8899-CF800B1C5576}"/>
    <cellStyle name="20% - Accent5 2 3 3 2 2 2 5" xfId="25295" xr:uid="{9257CF5C-0E65-4983-B9AB-70917308263A}"/>
    <cellStyle name="20% - Accent5 2 3 3 2 2 3" xfId="4026" xr:uid="{678954B8-C3CB-4439-86FE-F95EF8AA1488}"/>
    <cellStyle name="20% - Accent5 2 3 3 2 2 3 2" xfId="7788" xr:uid="{25F165F0-7997-4A16-BFA4-61C74DA368B3}"/>
    <cellStyle name="20% - Accent5 2 3 3 2 2 3 2 2" xfId="15300" xr:uid="{B99A4E20-ECAE-4020-ADDD-A9C0D1DBE4F5}"/>
    <cellStyle name="20% - Accent5 2 3 3 2 2 3 2 2 2" xfId="37784" xr:uid="{EE2BDA45-11DA-4EC4-871E-9047BD0B77FC}"/>
    <cellStyle name="20% - Accent5 2 3 3 2 2 3 2 3" xfId="22795" xr:uid="{0E5AFACD-129F-4FC8-BAC5-81EE6B3331C0}"/>
    <cellStyle name="20% - Accent5 2 3 3 2 2 3 2 3 2" xfId="45279" xr:uid="{0225B8C3-1E96-4B14-8579-A38580072AAD}"/>
    <cellStyle name="20% - Accent5 2 3 3 2 2 3 2 4" xfId="30288" xr:uid="{F3590D6A-6D4F-45BD-A9F7-5AFFABBC8958}"/>
    <cellStyle name="20% - Accent5 2 3 3 2 2 3 3" xfId="11554" xr:uid="{33CFE85C-6780-494A-9B0A-D8692AE88F2C}"/>
    <cellStyle name="20% - Accent5 2 3 3 2 2 3 3 2" xfId="34038" xr:uid="{D2F4D78F-F8FB-4B09-A1D3-DF7CB2BD7987}"/>
    <cellStyle name="20% - Accent5 2 3 3 2 2 3 4" xfId="19049" xr:uid="{39BB7A5A-3EEC-4D15-A0AC-CDC4E6062C2F}"/>
    <cellStyle name="20% - Accent5 2 3 3 2 2 3 4 2" xfId="41533" xr:uid="{332C2110-D5BC-4E90-B818-F891A15872B2}"/>
    <cellStyle name="20% - Accent5 2 3 3 2 2 3 5" xfId="26542" xr:uid="{40F8633D-E213-4111-B0E3-9EEFAEAF154C}"/>
    <cellStyle name="20% - Accent5 2 3 3 2 2 4" xfId="5294" xr:uid="{F22E5EF1-0776-4D3C-B1C5-342541B859F0}"/>
    <cellStyle name="20% - Accent5 2 3 3 2 2 4 2" xfId="12806" xr:uid="{536A475F-1DC5-4B5E-B193-EB82D7B3C1F9}"/>
    <cellStyle name="20% - Accent5 2 3 3 2 2 4 2 2" xfId="35290" xr:uid="{49402687-5B20-4B9B-9435-B686C359EA75}"/>
    <cellStyle name="20% - Accent5 2 3 3 2 2 4 3" xfId="20301" xr:uid="{B93C67EF-BD68-40C1-BBB2-AC396894D19C}"/>
    <cellStyle name="20% - Accent5 2 3 3 2 2 4 3 2" xfId="42785" xr:uid="{D31B0561-8E8B-41C5-B8DF-1DC48724C840}"/>
    <cellStyle name="20% - Accent5 2 3 3 2 2 4 4" xfId="27794" xr:uid="{C5ED5687-7EF2-4B2A-B4CC-CA5F4EA218AA}"/>
    <cellStyle name="20% - Accent5 2 3 3 2 2 5" xfId="9060" xr:uid="{DBABE6E9-7A1B-4AE6-9D3B-50A2F2219DF8}"/>
    <cellStyle name="20% - Accent5 2 3 3 2 2 5 2" xfId="31544" xr:uid="{6454E7C9-287B-4A13-ACF2-946EA958488D}"/>
    <cellStyle name="20% - Accent5 2 3 3 2 2 6" xfId="16555" xr:uid="{90F37B0B-4B69-4662-A94D-91789B40CF2B}"/>
    <cellStyle name="20% - Accent5 2 3 3 2 2 6 2" xfId="39039" xr:uid="{A390C249-8D08-4216-A20B-71FDC6786985}"/>
    <cellStyle name="20% - Accent5 2 3 3 2 2 7" xfId="24048" xr:uid="{306E09A1-4400-4863-8736-AD841477B7F6}"/>
    <cellStyle name="20% - Accent5 2 3 3 2 3" xfId="2150" xr:uid="{F1384181-A8F7-4BE7-817F-10C54C355B94}"/>
    <cellStyle name="20% - Accent5 2 3 3 2 3 2" xfId="5917" xr:uid="{98C44E1F-0EEA-4BDB-9033-1F82C3974F4D}"/>
    <cellStyle name="20% - Accent5 2 3 3 2 3 2 2" xfId="13429" xr:uid="{DFBE531A-77C7-4F3A-8CCC-F74B0C18C25D}"/>
    <cellStyle name="20% - Accent5 2 3 3 2 3 2 2 2" xfId="35913" xr:uid="{AD174DB4-638C-438A-9D0C-A20714589C8A}"/>
    <cellStyle name="20% - Accent5 2 3 3 2 3 2 3" xfId="20924" xr:uid="{63485F01-13BA-4572-B576-70B6C33E2993}"/>
    <cellStyle name="20% - Accent5 2 3 3 2 3 2 3 2" xfId="43408" xr:uid="{FDC1A841-2CD0-4FD7-8126-D4B539F555F3}"/>
    <cellStyle name="20% - Accent5 2 3 3 2 3 2 4" xfId="28417" xr:uid="{1C839D03-D442-469B-A0F3-F2DB9D844BAA}"/>
    <cellStyle name="20% - Accent5 2 3 3 2 3 3" xfId="9683" xr:uid="{DF1AE74F-2B9B-4D7C-B433-7EB3183F424C}"/>
    <cellStyle name="20% - Accent5 2 3 3 2 3 3 2" xfId="32167" xr:uid="{4AE1F0E4-246C-43BC-BDB4-FDB4C65647A2}"/>
    <cellStyle name="20% - Accent5 2 3 3 2 3 4" xfId="17178" xr:uid="{09517506-E6F5-4F06-B87F-F7D95AE5EA2E}"/>
    <cellStyle name="20% - Accent5 2 3 3 2 3 4 2" xfId="39662" xr:uid="{D9C2C684-FC0C-4160-AAE7-A75F5972CC98}"/>
    <cellStyle name="20% - Accent5 2 3 3 2 3 5" xfId="24671" xr:uid="{40C46E7A-8393-4FF4-B850-99A4F5BC7C06}"/>
    <cellStyle name="20% - Accent5 2 3 3 2 4" xfId="3402" xr:uid="{1E177EA3-2CEB-4604-B4A9-EAB1BEC7CA84}"/>
    <cellStyle name="20% - Accent5 2 3 3 2 4 2" xfId="7164" xr:uid="{03B4E80F-716A-400E-9F3E-1D2FAE05AF37}"/>
    <cellStyle name="20% - Accent5 2 3 3 2 4 2 2" xfId="14676" xr:uid="{D4DA5A6E-E024-4981-8426-55608C6B0C63}"/>
    <cellStyle name="20% - Accent5 2 3 3 2 4 2 2 2" xfId="37160" xr:uid="{85FD924D-A7F9-4EDF-B3A8-17FF1F72E81B}"/>
    <cellStyle name="20% - Accent5 2 3 3 2 4 2 3" xfId="22171" xr:uid="{5277A1F7-327F-4473-88F4-6C631A057566}"/>
    <cellStyle name="20% - Accent5 2 3 3 2 4 2 3 2" xfId="44655" xr:uid="{44A667E4-45DE-46BC-BF1E-24FB8086A8EB}"/>
    <cellStyle name="20% - Accent5 2 3 3 2 4 2 4" xfId="29664" xr:uid="{7A77E6AD-1425-4B4F-A175-C8EF0AEFDC3D}"/>
    <cellStyle name="20% - Accent5 2 3 3 2 4 3" xfId="10930" xr:uid="{211C0602-BC52-41C0-8317-C59DB5306E14}"/>
    <cellStyle name="20% - Accent5 2 3 3 2 4 3 2" xfId="33414" xr:uid="{4DF009C8-3628-41E0-894A-55AE46E9987E}"/>
    <cellStyle name="20% - Accent5 2 3 3 2 4 4" xfId="18425" xr:uid="{209F73D8-9511-4D10-84C4-39429A1DB3F7}"/>
    <cellStyle name="20% - Accent5 2 3 3 2 4 4 2" xfId="40909" xr:uid="{3879216F-9CC4-403A-AE0D-847DB9F12E94}"/>
    <cellStyle name="20% - Accent5 2 3 3 2 4 5" xfId="25918" xr:uid="{D7F85F67-E98E-4AEB-A409-98263CFD50D9}"/>
    <cellStyle name="20% - Accent5 2 3 3 2 5" xfId="4670" xr:uid="{6FBE97ED-5041-4C16-A9AB-24E4F2B135BC}"/>
    <cellStyle name="20% - Accent5 2 3 3 2 5 2" xfId="12182" xr:uid="{B40F0EAF-03BE-455E-93B3-C5DB3B489843}"/>
    <cellStyle name="20% - Accent5 2 3 3 2 5 2 2" xfId="34666" xr:uid="{1ACB9A59-110E-478D-9F9B-37C54C357E34}"/>
    <cellStyle name="20% - Accent5 2 3 3 2 5 3" xfId="19677" xr:uid="{69F5DBC8-0608-443D-BDEB-DF7511AAD615}"/>
    <cellStyle name="20% - Accent5 2 3 3 2 5 3 2" xfId="42161" xr:uid="{BBABBF52-3767-4717-8DD3-5376E73D2EAD}"/>
    <cellStyle name="20% - Accent5 2 3 3 2 5 4" xfId="27170" xr:uid="{5997BA03-E308-4AB8-95DF-F7A1CDF7A7A8}"/>
    <cellStyle name="20% - Accent5 2 3 3 2 6" xfId="8436" xr:uid="{E24780AA-4F92-4008-9F6C-5B32F9BB4C9F}"/>
    <cellStyle name="20% - Accent5 2 3 3 2 6 2" xfId="30920" xr:uid="{265183C9-F322-405E-BDB1-4ACEB7E56889}"/>
    <cellStyle name="20% - Accent5 2 3 3 2 7" xfId="15931" xr:uid="{3A044124-3D2F-497C-BFA8-CF77BED57658}"/>
    <cellStyle name="20% - Accent5 2 3 3 2 7 2" xfId="38415" xr:uid="{B789BC09-2DF5-45BF-A0ED-FB90DCACE817}"/>
    <cellStyle name="20% - Accent5 2 3 3 2 8" xfId="23424" xr:uid="{61BBEE30-D703-4A98-B026-692A7AE02BE1}"/>
    <cellStyle name="20% - Accent5 2 3 3 3" xfId="1213" xr:uid="{F6AC14BC-3492-4742-9B9A-976D91F7DDE7}"/>
    <cellStyle name="20% - Accent5 2 3 3 3 2" xfId="2464" xr:uid="{A0FEF465-321E-4850-A1D8-D6C9798953C7}"/>
    <cellStyle name="20% - Accent5 2 3 3 3 2 2" xfId="6227" xr:uid="{A0E75152-619A-4B30-8ABD-2B40BA8620C9}"/>
    <cellStyle name="20% - Accent5 2 3 3 3 2 2 2" xfId="13739" xr:uid="{C018439B-33F6-4DA6-94B7-3C0CAF202FD1}"/>
    <cellStyle name="20% - Accent5 2 3 3 3 2 2 2 2" xfId="36223" xr:uid="{3DBACFEB-8F1E-4190-8EDF-5BA68FBEA2C0}"/>
    <cellStyle name="20% - Accent5 2 3 3 3 2 2 3" xfId="21234" xr:uid="{C4A51F63-B150-4088-92EE-93DEBDFE1B6A}"/>
    <cellStyle name="20% - Accent5 2 3 3 3 2 2 3 2" xfId="43718" xr:uid="{100CB513-94CF-4CF4-A704-A714FE8ED451}"/>
    <cellStyle name="20% - Accent5 2 3 3 3 2 2 4" xfId="28727" xr:uid="{E34B23A0-FF9A-43F3-9130-144BFBB33C04}"/>
    <cellStyle name="20% - Accent5 2 3 3 3 2 3" xfId="9993" xr:uid="{B1D95C51-4794-41AB-B4FF-30DEA4E83C8D}"/>
    <cellStyle name="20% - Accent5 2 3 3 3 2 3 2" xfId="32477" xr:uid="{6C9377B9-AB9C-4DAF-B95B-0FD6E6401E54}"/>
    <cellStyle name="20% - Accent5 2 3 3 3 2 4" xfId="17488" xr:uid="{00513B0D-8947-4264-9C8B-9B0D8F982892}"/>
    <cellStyle name="20% - Accent5 2 3 3 3 2 4 2" xfId="39972" xr:uid="{3C88DDA7-0183-4E6D-81CD-6D530A499100}"/>
    <cellStyle name="20% - Accent5 2 3 3 3 2 5" xfId="24981" xr:uid="{A62E00DB-3BB9-4BD6-B34E-E20FB9FD535A}"/>
    <cellStyle name="20% - Accent5 2 3 3 3 3" xfId="3712" xr:uid="{D512BBEB-6692-4CC5-A24C-86F180530334}"/>
    <cellStyle name="20% - Accent5 2 3 3 3 3 2" xfId="7474" xr:uid="{6960E7AD-EEB3-4F6C-B9F2-F0A5951CA702}"/>
    <cellStyle name="20% - Accent5 2 3 3 3 3 2 2" xfId="14986" xr:uid="{4CEA63BC-844C-4F04-B657-4F0985EDA7F1}"/>
    <cellStyle name="20% - Accent5 2 3 3 3 3 2 2 2" xfId="37470" xr:uid="{C069BE81-2B43-45BF-8E72-79BD4B72F3FC}"/>
    <cellStyle name="20% - Accent5 2 3 3 3 3 2 3" xfId="22481" xr:uid="{AA651432-BB3A-4605-8ADF-17A23A14B559}"/>
    <cellStyle name="20% - Accent5 2 3 3 3 3 2 3 2" xfId="44965" xr:uid="{F9CFCDBF-B15F-4D40-B5CD-3DCC9C87A8F6}"/>
    <cellStyle name="20% - Accent5 2 3 3 3 3 2 4" xfId="29974" xr:uid="{A87FD563-1C56-4262-850E-B0CAFFA10F78}"/>
    <cellStyle name="20% - Accent5 2 3 3 3 3 3" xfId="11240" xr:uid="{6DFBE73E-8E06-4BF1-ACFF-0298B224264A}"/>
    <cellStyle name="20% - Accent5 2 3 3 3 3 3 2" xfId="33724" xr:uid="{B64BB3D0-E621-4C37-9EF4-3DEB86B68058}"/>
    <cellStyle name="20% - Accent5 2 3 3 3 3 4" xfId="18735" xr:uid="{09C1CACA-4FEB-4A09-9E1F-AA21CF28ED29}"/>
    <cellStyle name="20% - Accent5 2 3 3 3 3 4 2" xfId="41219" xr:uid="{1FA5CCEB-155C-402B-8065-43709C35C112}"/>
    <cellStyle name="20% - Accent5 2 3 3 3 3 5" xfId="26228" xr:uid="{76C2A92B-A612-43DF-9A43-FFDF0D895424}"/>
    <cellStyle name="20% - Accent5 2 3 3 3 4" xfId="4980" xr:uid="{DD2FCAB2-FFD8-4EA7-AF3A-AFF5F4D49E53}"/>
    <cellStyle name="20% - Accent5 2 3 3 3 4 2" xfId="12492" xr:uid="{EEE82987-76A9-4D40-9909-4F4027093FFC}"/>
    <cellStyle name="20% - Accent5 2 3 3 3 4 2 2" xfId="34976" xr:uid="{F06339C3-10B8-4521-B659-877034EDF4F3}"/>
    <cellStyle name="20% - Accent5 2 3 3 3 4 3" xfId="19987" xr:uid="{36F62D77-6BC0-41D4-A509-997CF80CD52D}"/>
    <cellStyle name="20% - Accent5 2 3 3 3 4 3 2" xfId="42471" xr:uid="{24E968F3-91C2-4C19-8F9F-5B7B5F94A9FD}"/>
    <cellStyle name="20% - Accent5 2 3 3 3 4 4" xfId="27480" xr:uid="{FE9030C5-37DE-4C04-A152-32D24C5788EC}"/>
    <cellStyle name="20% - Accent5 2 3 3 3 5" xfId="8746" xr:uid="{16CEEBAB-671B-49C2-BAF2-7FE8BB79DDE9}"/>
    <cellStyle name="20% - Accent5 2 3 3 3 5 2" xfId="31230" xr:uid="{AC1994BB-E452-45B2-9C51-D7E67F5CD485}"/>
    <cellStyle name="20% - Accent5 2 3 3 3 6" xfId="16241" xr:uid="{E7435C19-2A99-458B-9FD6-020C30907878}"/>
    <cellStyle name="20% - Accent5 2 3 3 3 6 2" xfId="38725" xr:uid="{B38B7B1F-A1DE-4B78-B52E-1221E3D25BCA}"/>
    <cellStyle name="20% - Accent5 2 3 3 3 7" xfId="23734" xr:uid="{22F81DFB-541A-4D3A-8556-1EDDFBD9167E}"/>
    <cellStyle name="20% - Accent5 2 3 3 4" xfId="1836" xr:uid="{A57280F4-1BD3-453E-BADA-AAEA57A6BD5B}"/>
    <cellStyle name="20% - Accent5 2 3 3 4 2" xfId="5603" xr:uid="{0FEDAC8F-AC01-48F7-9275-A185D1BAEE5E}"/>
    <cellStyle name="20% - Accent5 2 3 3 4 2 2" xfId="13115" xr:uid="{65586542-2C46-4605-99B0-9440BA6F2294}"/>
    <cellStyle name="20% - Accent5 2 3 3 4 2 2 2" xfId="35599" xr:uid="{7F9144DA-E1D4-4179-9650-52CDD12F14F9}"/>
    <cellStyle name="20% - Accent5 2 3 3 4 2 3" xfId="20610" xr:uid="{48D2310D-F4AE-4E5C-81AA-1E16837E1500}"/>
    <cellStyle name="20% - Accent5 2 3 3 4 2 3 2" xfId="43094" xr:uid="{ECF3F445-146E-4AA5-B929-6ABC6BEF40D4}"/>
    <cellStyle name="20% - Accent5 2 3 3 4 2 4" xfId="28103" xr:uid="{5619A863-C1E8-4501-8A23-ED744114E01D}"/>
    <cellStyle name="20% - Accent5 2 3 3 4 3" xfId="9369" xr:uid="{62160753-5D30-4436-A7CA-D30DF47A43CA}"/>
    <cellStyle name="20% - Accent5 2 3 3 4 3 2" xfId="31853" xr:uid="{A70FE904-E7B1-4166-8383-9FD7EF7B7876}"/>
    <cellStyle name="20% - Accent5 2 3 3 4 4" xfId="16864" xr:uid="{8229D41D-206E-4D14-95C1-7F97D8DFC3B0}"/>
    <cellStyle name="20% - Accent5 2 3 3 4 4 2" xfId="39348" xr:uid="{EB06EB66-A217-49A5-8CC9-9EAB2251D010}"/>
    <cellStyle name="20% - Accent5 2 3 3 4 5" xfId="24357" xr:uid="{7468C99D-31BF-424C-BD60-5BE308C578D4}"/>
    <cellStyle name="20% - Accent5 2 3 3 5" xfId="3088" xr:uid="{35E61E26-EF57-4BBC-AD65-FE1859F3A0FE}"/>
    <cellStyle name="20% - Accent5 2 3 3 5 2" xfId="6850" xr:uid="{1CEE853B-F922-463B-AF4E-83A0443C4B52}"/>
    <cellStyle name="20% - Accent5 2 3 3 5 2 2" xfId="14362" xr:uid="{8BD69DE6-2A5B-45AF-84A8-57777AB789B4}"/>
    <cellStyle name="20% - Accent5 2 3 3 5 2 2 2" xfId="36846" xr:uid="{425DAAE1-2B59-497A-9D9D-26893DBEF61A}"/>
    <cellStyle name="20% - Accent5 2 3 3 5 2 3" xfId="21857" xr:uid="{99BD35F1-ACFC-408D-B89B-E2594DF4E0FC}"/>
    <cellStyle name="20% - Accent5 2 3 3 5 2 3 2" xfId="44341" xr:uid="{0DF5CA28-B11D-4CC5-BFF7-7F80FEDA6B91}"/>
    <cellStyle name="20% - Accent5 2 3 3 5 2 4" xfId="29350" xr:uid="{8C41BFD0-FDBC-4D05-BAF9-CD4CD62E0155}"/>
    <cellStyle name="20% - Accent5 2 3 3 5 3" xfId="10616" xr:uid="{86491C9B-B857-49DB-A0C7-7FE6C10EF240}"/>
    <cellStyle name="20% - Accent5 2 3 3 5 3 2" xfId="33100" xr:uid="{D63354A9-C932-4CAC-881F-D6298A9D6930}"/>
    <cellStyle name="20% - Accent5 2 3 3 5 4" xfId="18111" xr:uid="{925DC5B2-D2A0-4B00-8517-47CEDAB899F2}"/>
    <cellStyle name="20% - Accent5 2 3 3 5 4 2" xfId="40595" xr:uid="{AA075959-D8E0-4B85-9C54-5549DE67F829}"/>
    <cellStyle name="20% - Accent5 2 3 3 5 5" xfId="25604" xr:uid="{EDCA407F-063F-41EA-A9D1-494E25EA9B32}"/>
    <cellStyle name="20% - Accent5 2 3 3 6" xfId="4356" xr:uid="{CF351503-D69A-4730-B955-24505F7B0694}"/>
    <cellStyle name="20% - Accent5 2 3 3 6 2" xfId="11868" xr:uid="{0444206B-CA06-4052-8FD1-828B112ECED9}"/>
    <cellStyle name="20% - Accent5 2 3 3 6 2 2" xfId="34352" xr:uid="{8C39BB0D-88C1-4352-B24C-DB26939424B7}"/>
    <cellStyle name="20% - Accent5 2 3 3 6 3" xfId="19363" xr:uid="{62EBD8D1-68AB-4E2D-ACD6-B44D2D630B12}"/>
    <cellStyle name="20% - Accent5 2 3 3 6 3 2" xfId="41847" xr:uid="{10D24DB7-7765-4783-8909-4A9F0F61917E}"/>
    <cellStyle name="20% - Accent5 2 3 3 6 4" xfId="26856" xr:uid="{335CC0F6-1451-44F5-89FB-A010A138DD15}"/>
    <cellStyle name="20% - Accent5 2 3 3 7" xfId="8122" xr:uid="{B5F418BA-1B95-49A9-8BBD-CD45A8AA87CE}"/>
    <cellStyle name="20% - Accent5 2 3 3 7 2" xfId="30606" xr:uid="{3480A838-4BA4-4008-8CDD-A75F9AE30587}"/>
    <cellStyle name="20% - Accent5 2 3 3 8" xfId="15617" xr:uid="{4EC93895-D13B-4985-B842-1193B7C1EE0C}"/>
    <cellStyle name="20% - Accent5 2 3 3 8 2" xfId="38101" xr:uid="{2C8818C0-EE92-4C98-B118-55990E248A0B}"/>
    <cellStyle name="20% - Accent5 2 3 3 9" xfId="23110" xr:uid="{293B93EA-2DAB-490C-BE17-1992E43694A3}"/>
    <cellStyle name="20% - Accent5 2 3 4" xfId="728" xr:uid="{DD103100-8C60-4AC4-8DE6-D0387593250D}"/>
    <cellStyle name="20% - Accent5 2 3 4 2" xfId="1372" xr:uid="{1D3E5565-82BA-4645-A566-F5D00A843246}"/>
    <cellStyle name="20% - Accent5 2 3 4 2 2" xfId="2623" xr:uid="{05D70588-F587-4FC3-A50A-3981DBE55855}"/>
    <cellStyle name="20% - Accent5 2 3 4 2 2 2" xfId="6386" xr:uid="{451BFF41-DDF1-48C1-83CD-07EAC017C27D}"/>
    <cellStyle name="20% - Accent5 2 3 4 2 2 2 2" xfId="13898" xr:uid="{D97F3E99-60E8-4EF5-ADA2-BED2C075C023}"/>
    <cellStyle name="20% - Accent5 2 3 4 2 2 2 2 2" xfId="36382" xr:uid="{9789BF9C-CADF-4347-975A-90B1F99C8795}"/>
    <cellStyle name="20% - Accent5 2 3 4 2 2 2 3" xfId="21393" xr:uid="{72D8909D-69EB-4503-A9E2-AC165D2C15A7}"/>
    <cellStyle name="20% - Accent5 2 3 4 2 2 2 3 2" xfId="43877" xr:uid="{F7794B5C-9D07-4BB1-8AF3-DC6E14B63657}"/>
    <cellStyle name="20% - Accent5 2 3 4 2 2 2 4" xfId="28886" xr:uid="{83AFA011-1BE6-42FF-ADCE-C9B1F0F4CD39}"/>
    <cellStyle name="20% - Accent5 2 3 4 2 2 3" xfId="10152" xr:uid="{957739E5-6875-4A9A-B64B-332BF39012B2}"/>
    <cellStyle name="20% - Accent5 2 3 4 2 2 3 2" xfId="32636" xr:uid="{33A02F9B-9294-41AC-BEE4-8D8C401DDAC8}"/>
    <cellStyle name="20% - Accent5 2 3 4 2 2 4" xfId="17647" xr:uid="{70A3530C-12C3-446C-963C-8570DA440A4E}"/>
    <cellStyle name="20% - Accent5 2 3 4 2 2 4 2" xfId="40131" xr:uid="{A62F16BA-5FB5-4582-983F-473550A5FE66}"/>
    <cellStyle name="20% - Accent5 2 3 4 2 2 5" xfId="25140" xr:uid="{FDF79237-903A-41ED-AD95-B577EB126D58}"/>
    <cellStyle name="20% - Accent5 2 3 4 2 3" xfId="3871" xr:uid="{88756F38-A595-4A7F-A64A-921DAA706835}"/>
    <cellStyle name="20% - Accent5 2 3 4 2 3 2" xfId="7633" xr:uid="{714502D3-810D-4E98-A2A0-355B76FD7662}"/>
    <cellStyle name="20% - Accent5 2 3 4 2 3 2 2" xfId="15145" xr:uid="{61A88B73-A748-4B5D-8A4E-4F7918A9E3D3}"/>
    <cellStyle name="20% - Accent5 2 3 4 2 3 2 2 2" xfId="37629" xr:uid="{D60474CE-65C5-42F0-8334-6CF3D3B3BB23}"/>
    <cellStyle name="20% - Accent5 2 3 4 2 3 2 3" xfId="22640" xr:uid="{99D13F06-FEC3-4663-8D04-DD8BEA56FE28}"/>
    <cellStyle name="20% - Accent5 2 3 4 2 3 2 3 2" xfId="45124" xr:uid="{466AD3B9-038C-4164-985F-C705C81B725B}"/>
    <cellStyle name="20% - Accent5 2 3 4 2 3 2 4" xfId="30133" xr:uid="{047DF9BF-8B06-4954-9F09-BB667956DDA1}"/>
    <cellStyle name="20% - Accent5 2 3 4 2 3 3" xfId="11399" xr:uid="{B6AD2589-9388-4BEA-B119-10766DBAAEEB}"/>
    <cellStyle name="20% - Accent5 2 3 4 2 3 3 2" xfId="33883" xr:uid="{25480FC1-4308-49E2-84EC-AF0E4602520E}"/>
    <cellStyle name="20% - Accent5 2 3 4 2 3 4" xfId="18894" xr:uid="{970FF785-8372-4027-B390-EA1D5AE24EB9}"/>
    <cellStyle name="20% - Accent5 2 3 4 2 3 4 2" xfId="41378" xr:uid="{548F2ED7-220C-422E-A120-02DEBBBCE64A}"/>
    <cellStyle name="20% - Accent5 2 3 4 2 3 5" xfId="26387" xr:uid="{A93B0947-8EF9-4981-B8AE-4FC148F10C27}"/>
    <cellStyle name="20% - Accent5 2 3 4 2 4" xfId="5139" xr:uid="{C739A57D-C7F3-4040-AE40-72D6AB87F628}"/>
    <cellStyle name="20% - Accent5 2 3 4 2 4 2" xfId="12651" xr:uid="{4365C09C-CC09-49CB-9E0B-6EEEA7D6C9AD}"/>
    <cellStyle name="20% - Accent5 2 3 4 2 4 2 2" xfId="35135" xr:uid="{0F565D36-15CF-433D-B5FD-A62B285D969F}"/>
    <cellStyle name="20% - Accent5 2 3 4 2 4 3" xfId="20146" xr:uid="{7E9A6A82-75AB-40B8-A4A3-B6C29882DB84}"/>
    <cellStyle name="20% - Accent5 2 3 4 2 4 3 2" xfId="42630" xr:uid="{B0E90665-30F3-4ACA-9281-164588E04A17}"/>
    <cellStyle name="20% - Accent5 2 3 4 2 4 4" xfId="27639" xr:uid="{36763FDB-1031-42F5-BCEE-682E2039EA25}"/>
    <cellStyle name="20% - Accent5 2 3 4 2 5" xfId="8905" xr:uid="{98BDDD8D-C102-41E6-B954-824494E0DAF5}"/>
    <cellStyle name="20% - Accent5 2 3 4 2 5 2" xfId="31389" xr:uid="{D8CF44F1-0A31-4B75-A74E-E9FBD1CB09A6}"/>
    <cellStyle name="20% - Accent5 2 3 4 2 6" xfId="16400" xr:uid="{42B53625-D237-4D3D-A4A7-A878D800D35E}"/>
    <cellStyle name="20% - Accent5 2 3 4 2 6 2" xfId="38884" xr:uid="{D5299D71-E8A4-4D40-8197-34C34ACC2BA7}"/>
    <cellStyle name="20% - Accent5 2 3 4 2 7" xfId="23893" xr:uid="{67404047-1BBF-4DD2-AAF0-70074A414097}"/>
    <cellStyle name="20% - Accent5 2 3 4 3" xfId="1995" xr:uid="{AF55D883-A311-4CA6-A0DD-ADE3712BFAA8}"/>
    <cellStyle name="20% - Accent5 2 3 4 3 2" xfId="5762" xr:uid="{CD07B25D-E376-41BD-A220-49AE5C0F164D}"/>
    <cellStyle name="20% - Accent5 2 3 4 3 2 2" xfId="13274" xr:uid="{CB674F67-7446-4B04-BBC9-090D3C0F835B}"/>
    <cellStyle name="20% - Accent5 2 3 4 3 2 2 2" xfId="35758" xr:uid="{88761D17-0107-4FA7-9F8F-1774981E8774}"/>
    <cellStyle name="20% - Accent5 2 3 4 3 2 3" xfId="20769" xr:uid="{B983C2C6-987A-4C2D-A0AB-E862A333B68F}"/>
    <cellStyle name="20% - Accent5 2 3 4 3 2 3 2" xfId="43253" xr:uid="{3E8F4EFA-2F85-4BC7-A7E9-3D8B3A5D5DCC}"/>
    <cellStyle name="20% - Accent5 2 3 4 3 2 4" xfId="28262" xr:uid="{BC08CD3E-873E-4F88-B992-F6C9C082A726}"/>
    <cellStyle name="20% - Accent5 2 3 4 3 3" xfId="9528" xr:uid="{0DF39AAB-8242-461E-B545-2C94DB6AB831}"/>
    <cellStyle name="20% - Accent5 2 3 4 3 3 2" xfId="32012" xr:uid="{E8934AED-B03B-45F2-BD13-A50C7F54F54D}"/>
    <cellStyle name="20% - Accent5 2 3 4 3 4" xfId="17023" xr:uid="{15D0B1F6-2B99-4363-AAA7-AEB427AD1938}"/>
    <cellStyle name="20% - Accent5 2 3 4 3 4 2" xfId="39507" xr:uid="{22A345A5-2F20-4A65-A66A-22BBD542844E}"/>
    <cellStyle name="20% - Accent5 2 3 4 3 5" xfId="24516" xr:uid="{0BF2AC5B-6C1E-4B3E-8A6F-74C0B5FA3A29}"/>
    <cellStyle name="20% - Accent5 2 3 4 4" xfId="3247" xr:uid="{61657AC0-B646-403B-8068-7BDD86F2AD57}"/>
    <cellStyle name="20% - Accent5 2 3 4 4 2" xfId="7009" xr:uid="{E86B2998-CA62-48FE-A408-D0924870A3D6}"/>
    <cellStyle name="20% - Accent5 2 3 4 4 2 2" xfId="14521" xr:uid="{E7EA7DB6-9412-4E12-9DD0-E0157C120F01}"/>
    <cellStyle name="20% - Accent5 2 3 4 4 2 2 2" xfId="37005" xr:uid="{0D20E237-BDD5-414F-82C4-FA8978E57E7F}"/>
    <cellStyle name="20% - Accent5 2 3 4 4 2 3" xfId="22016" xr:uid="{6C1F17D5-5668-41BC-9CDC-FB8E451A5658}"/>
    <cellStyle name="20% - Accent5 2 3 4 4 2 3 2" xfId="44500" xr:uid="{556DB60F-3C63-4F6B-8077-558274C4862D}"/>
    <cellStyle name="20% - Accent5 2 3 4 4 2 4" xfId="29509" xr:uid="{BFA32664-F00B-4DFB-B340-C5A7AE115A67}"/>
    <cellStyle name="20% - Accent5 2 3 4 4 3" xfId="10775" xr:uid="{E83CB419-8E1E-4098-93D2-26667E7896BC}"/>
    <cellStyle name="20% - Accent5 2 3 4 4 3 2" xfId="33259" xr:uid="{EAA80E93-0DB9-403F-B338-CA22E867E935}"/>
    <cellStyle name="20% - Accent5 2 3 4 4 4" xfId="18270" xr:uid="{17198408-4002-46E3-B114-0FDC054569E9}"/>
    <cellStyle name="20% - Accent5 2 3 4 4 4 2" xfId="40754" xr:uid="{5F1D59CC-58D0-4BD1-95F2-E0B0F011AD14}"/>
    <cellStyle name="20% - Accent5 2 3 4 4 5" xfId="25763" xr:uid="{A7306F62-6FFC-4BCF-9281-025D521A365F}"/>
    <cellStyle name="20% - Accent5 2 3 4 5" xfId="4515" xr:uid="{BE1D1172-2AD0-4FCE-A0C9-77FD51ADE999}"/>
    <cellStyle name="20% - Accent5 2 3 4 5 2" xfId="12027" xr:uid="{6ECD463E-F807-462E-9A18-3CE038B88FA8}"/>
    <cellStyle name="20% - Accent5 2 3 4 5 2 2" xfId="34511" xr:uid="{4D949734-6EEF-438D-9D55-D86197142192}"/>
    <cellStyle name="20% - Accent5 2 3 4 5 3" xfId="19522" xr:uid="{D1C3DF61-1D27-4D91-9AF5-98FF889D21F1}"/>
    <cellStyle name="20% - Accent5 2 3 4 5 3 2" xfId="42006" xr:uid="{3F736C04-EA10-41E8-BE73-A104B09B0DDD}"/>
    <cellStyle name="20% - Accent5 2 3 4 5 4" xfId="27015" xr:uid="{A2691EB8-E6BF-4D73-870D-97B4421A1259}"/>
    <cellStyle name="20% - Accent5 2 3 4 6" xfId="8281" xr:uid="{0D10DD7D-9C69-46A9-B565-9A0F93934A7F}"/>
    <cellStyle name="20% - Accent5 2 3 4 6 2" xfId="30765" xr:uid="{CD618EB6-88DE-4095-8E22-88996BCD8C88}"/>
    <cellStyle name="20% - Accent5 2 3 4 7" xfId="15776" xr:uid="{6540ACAD-F3EF-4F6C-9578-92725CF46B95}"/>
    <cellStyle name="20% - Accent5 2 3 4 7 2" xfId="38260" xr:uid="{3E5EB273-60F3-410B-9482-40AF768200F1}"/>
    <cellStyle name="20% - Accent5 2 3 4 8" xfId="23269" xr:uid="{473D507D-C47D-4EB5-88D4-00328F8664FA}"/>
    <cellStyle name="20% - Accent5 2 3 5" xfId="1058" xr:uid="{510D99B9-4934-4AF2-A210-E73CF1BE0868}"/>
    <cellStyle name="20% - Accent5 2 3 5 2" xfId="2309" xr:uid="{7D927083-AC87-4733-9F0C-99125555CDCC}"/>
    <cellStyle name="20% - Accent5 2 3 5 2 2" xfId="6073" xr:uid="{353F28EC-F759-46B1-A8AE-889D3FFD78D0}"/>
    <cellStyle name="20% - Accent5 2 3 5 2 2 2" xfId="13585" xr:uid="{3503D39A-7026-455A-988F-09EF964AF5EF}"/>
    <cellStyle name="20% - Accent5 2 3 5 2 2 2 2" xfId="36069" xr:uid="{89F2473E-437C-4F48-A6C9-8BD35B6A1239}"/>
    <cellStyle name="20% - Accent5 2 3 5 2 2 3" xfId="21080" xr:uid="{2AA7E788-68D7-49D6-A385-7CCFF7378B1B}"/>
    <cellStyle name="20% - Accent5 2 3 5 2 2 3 2" xfId="43564" xr:uid="{8E1E380E-5328-4E92-93E4-4F66906EB0FA}"/>
    <cellStyle name="20% - Accent5 2 3 5 2 2 4" xfId="28573" xr:uid="{AA4B19CD-E9E9-49B2-93D1-841DE5FC1CB4}"/>
    <cellStyle name="20% - Accent5 2 3 5 2 3" xfId="9839" xr:uid="{45796EE3-EFEE-4358-90CE-2F2BBAD4595F}"/>
    <cellStyle name="20% - Accent5 2 3 5 2 3 2" xfId="32323" xr:uid="{D794ACA2-DF91-427A-A63D-0AB7FBCC0617}"/>
    <cellStyle name="20% - Accent5 2 3 5 2 4" xfId="17334" xr:uid="{45AFFD82-D1DA-4125-BC3A-994A0DB4FF2C}"/>
    <cellStyle name="20% - Accent5 2 3 5 2 4 2" xfId="39818" xr:uid="{299F4868-7D8E-4C95-A5A9-F024EF89A28A}"/>
    <cellStyle name="20% - Accent5 2 3 5 2 5" xfId="24827" xr:uid="{AC968269-E2E7-4C2B-91FB-417583C530ED}"/>
    <cellStyle name="20% - Accent5 2 3 5 3" xfId="3558" xr:uid="{76E555A1-D98D-4500-A4FB-1752A57A8D29}"/>
    <cellStyle name="20% - Accent5 2 3 5 3 2" xfId="7320" xr:uid="{666780F4-0EB5-47EF-BD49-270E0FA3A1D4}"/>
    <cellStyle name="20% - Accent5 2 3 5 3 2 2" xfId="14832" xr:uid="{8B5E7EFE-3BF0-41CC-BB9E-6A1111F5D31E}"/>
    <cellStyle name="20% - Accent5 2 3 5 3 2 2 2" xfId="37316" xr:uid="{21D338B2-3DEF-409E-8E5F-25FB7B7781AC}"/>
    <cellStyle name="20% - Accent5 2 3 5 3 2 3" xfId="22327" xr:uid="{80A6FECE-50CB-4EFD-9991-914A0E618B80}"/>
    <cellStyle name="20% - Accent5 2 3 5 3 2 3 2" xfId="44811" xr:uid="{67989D63-5FF1-4095-A178-F75F721C94F0}"/>
    <cellStyle name="20% - Accent5 2 3 5 3 2 4" xfId="29820" xr:uid="{73AC6036-648B-479D-89EB-DE2612DD6AEB}"/>
    <cellStyle name="20% - Accent5 2 3 5 3 3" xfId="11086" xr:uid="{9446994C-AEB9-4400-950F-67D1B40489C6}"/>
    <cellStyle name="20% - Accent5 2 3 5 3 3 2" xfId="33570" xr:uid="{8AA8CD7D-B747-483A-B87D-1136FA96B395}"/>
    <cellStyle name="20% - Accent5 2 3 5 3 4" xfId="18581" xr:uid="{10ED44E6-1D8B-40B1-AC17-9A51E1816BF3}"/>
    <cellStyle name="20% - Accent5 2 3 5 3 4 2" xfId="41065" xr:uid="{7791C21B-5FA6-4795-A749-519666CE2A5D}"/>
    <cellStyle name="20% - Accent5 2 3 5 3 5" xfId="26074" xr:uid="{57C3E80C-5BDA-443C-B7AF-6754C0B28123}"/>
    <cellStyle name="20% - Accent5 2 3 5 4" xfId="4826" xr:uid="{4AD74F96-D245-4990-BD30-28B70E1B8751}"/>
    <cellStyle name="20% - Accent5 2 3 5 4 2" xfId="12338" xr:uid="{CCCAFBAD-5B26-4988-8884-85F3CE269FB7}"/>
    <cellStyle name="20% - Accent5 2 3 5 4 2 2" xfId="34822" xr:uid="{7E3E4CE4-93D5-4918-893F-238EB5D6A7EE}"/>
    <cellStyle name="20% - Accent5 2 3 5 4 3" xfId="19833" xr:uid="{B60E2BD1-8286-4972-8FF1-05DE54B00A5D}"/>
    <cellStyle name="20% - Accent5 2 3 5 4 3 2" xfId="42317" xr:uid="{E7BADF1B-E15C-4F04-95E7-9149CA4932E0}"/>
    <cellStyle name="20% - Accent5 2 3 5 4 4" xfId="27326" xr:uid="{2B547C77-C8A3-4572-A0AF-960596725230}"/>
    <cellStyle name="20% - Accent5 2 3 5 5" xfId="8592" xr:uid="{83C8E2D4-3E1C-4B3B-AB77-01A3349BC8DF}"/>
    <cellStyle name="20% - Accent5 2 3 5 5 2" xfId="31076" xr:uid="{2C7E34A4-856D-4416-9ACB-910C8FBFD1E4}"/>
    <cellStyle name="20% - Accent5 2 3 5 6" xfId="16087" xr:uid="{B137B507-398F-496D-BE13-BE2AF8E108B8}"/>
    <cellStyle name="20% - Accent5 2 3 5 6 2" xfId="38571" xr:uid="{7A26C7C5-0E8B-4A81-8E92-60DB9E84FAA1}"/>
    <cellStyle name="20% - Accent5 2 3 5 7" xfId="23580" xr:uid="{633416FB-422B-4AE6-9A8C-46B1DAAEF10B}"/>
    <cellStyle name="20% - Accent5 2 3 6" xfId="1682" xr:uid="{B4120B1C-3D35-4AA8-A635-09DEE4438AC9}"/>
    <cellStyle name="20% - Accent5 2 3 6 2" xfId="5449" xr:uid="{A5D50BB5-D52B-49D0-9EF0-647DCE54AC67}"/>
    <cellStyle name="20% - Accent5 2 3 6 2 2" xfId="12961" xr:uid="{4E9323C6-C65C-4A7E-9E9B-74FA99481411}"/>
    <cellStyle name="20% - Accent5 2 3 6 2 2 2" xfId="35445" xr:uid="{7588E4F4-7C8A-46F3-A44C-19B9F717AE29}"/>
    <cellStyle name="20% - Accent5 2 3 6 2 3" xfId="20456" xr:uid="{27797E84-F2B1-48A9-A077-5BEEB47D1C59}"/>
    <cellStyle name="20% - Accent5 2 3 6 2 3 2" xfId="42940" xr:uid="{49099A0C-62F3-47A3-A303-BCA1D034B516}"/>
    <cellStyle name="20% - Accent5 2 3 6 2 4" xfId="27949" xr:uid="{ED8E5148-AD45-4EF2-A966-2ED3B2D3F811}"/>
    <cellStyle name="20% - Accent5 2 3 6 3" xfId="9215" xr:uid="{58B52958-ADE1-40AD-B198-DDA5FB237C4F}"/>
    <cellStyle name="20% - Accent5 2 3 6 3 2" xfId="31699" xr:uid="{2562D956-F96A-4C27-B759-86BAA6246287}"/>
    <cellStyle name="20% - Accent5 2 3 6 4" xfId="16710" xr:uid="{953183A3-128A-4405-ACFB-7C40BEF07497}"/>
    <cellStyle name="20% - Accent5 2 3 6 4 2" xfId="39194" xr:uid="{A5BCF499-AA78-47A7-8474-83815383C895}"/>
    <cellStyle name="20% - Accent5 2 3 6 5" xfId="24203" xr:uid="{916DFF24-08A2-4ABD-8F53-45471DBA2E75}"/>
    <cellStyle name="20% - Accent5 2 3 7" xfId="2934" xr:uid="{E11D600F-FA9E-4758-A67B-9EA55D949541}"/>
    <cellStyle name="20% - Accent5 2 3 7 2" xfId="6696" xr:uid="{CECD2472-AF86-4F2A-8E13-D0D399486570}"/>
    <cellStyle name="20% - Accent5 2 3 7 2 2" xfId="14208" xr:uid="{8AD9D6E5-1257-4DBA-B9DF-B0202030F60F}"/>
    <cellStyle name="20% - Accent5 2 3 7 2 2 2" xfId="36692" xr:uid="{F9A80893-B674-4D2A-BBDF-AD482C6062E2}"/>
    <cellStyle name="20% - Accent5 2 3 7 2 3" xfId="21703" xr:uid="{F8D14CFE-D24C-4C77-91D8-48AEB6B2EA40}"/>
    <cellStyle name="20% - Accent5 2 3 7 2 3 2" xfId="44187" xr:uid="{A7E9C935-DBFA-440F-B20C-5CC3F28D35F6}"/>
    <cellStyle name="20% - Accent5 2 3 7 2 4" xfId="29196" xr:uid="{B9232D5A-A563-4078-8097-B2626DFD6E18}"/>
    <cellStyle name="20% - Accent5 2 3 7 3" xfId="10462" xr:uid="{70A7F3FD-D988-40BA-B500-49B38C71D3ED}"/>
    <cellStyle name="20% - Accent5 2 3 7 3 2" xfId="32946" xr:uid="{D416B699-D02A-4DEA-86EE-D592F01C328C}"/>
    <cellStyle name="20% - Accent5 2 3 7 4" xfId="17957" xr:uid="{1191E71D-C927-432A-90AC-ABA0C0007F8B}"/>
    <cellStyle name="20% - Accent5 2 3 7 4 2" xfId="40441" xr:uid="{AEE389D5-B735-4448-B2A3-4B43E160BC40}"/>
    <cellStyle name="20% - Accent5 2 3 7 5" xfId="25450" xr:uid="{D3F7CAAC-BBC5-40E5-9A85-402A0524DF8C}"/>
    <cellStyle name="20% - Accent5 2 3 8" xfId="4201" xr:uid="{5F0C0E52-4A1A-489C-975D-E467BB49F7F4}"/>
    <cellStyle name="20% - Accent5 2 3 8 2" xfId="11714" xr:uid="{446C8D4F-5090-4712-B46B-120047D2BFB0}"/>
    <cellStyle name="20% - Accent5 2 3 8 2 2" xfId="34198" xr:uid="{BA19749A-0FFA-4890-908C-159D62ECF59F}"/>
    <cellStyle name="20% - Accent5 2 3 8 3" xfId="19209" xr:uid="{593C8B54-96FD-44CD-8BE4-D1A8FCA47DD1}"/>
    <cellStyle name="20% - Accent5 2 3 8 3 2" xfId="41693" xr:uid="{7AD65DD2-C7B6-4D97-9110-842E4E9E7973}"/>
    <cellStyle name="20% - Accent5 2 3 8 4" xfId="26702" xr:uid="{03C3B23F-CB18-42F3-9ED7-9E7BDF3CB042}"/>
    <cellStyle name="20% - Accent5 2 3 9" xfId="7967" xr:uid="{5557A465-A8D5-4CC1-9103-5AFC5230F409}"/>
    <cellStyle name="20% - Accent5 2 3 9 2" xfId="30451" xr:uid="{2BC49EFD-44D5-4C84-ADE8-18D3D9D022C4}"/>
    <cellStyle name="20% - Accent5 2 4" xfId="352" xr:uid="{AC79ED35-9725-4E8E-971F-CD7F7B332DF7}"/>
    <cellStyle name="20% - Accent5 2 4 10" xfId="22995" xr:uid="{47339F9F-3D65-4694-BC23-C9F10178FFD9}"/>
    <cellStyle name="20% - Accent5 2 4 2" xfId="581" xr:uid="{8F174DBC-192C-42BD-A4D1-FB39E4131034}"/>
    <cellStyle name="20% - Accent5 2 4 2 2" xfId="926" xr:uid="{7D53999C-1DAE-4C2F-A771-A8AA363C427A}"/>
    <cellStyle name="20% - Accent5 2 4 2 2 2" xfId="1566" xr:uid="{10EFF5EC-D243-4189-AD3D-F0A51440518E}"/>
    <cellStyle name="20% - Accent5 2 4 2 2 2 2" xfId="2817" xr:uid="{B961623E-73C6-40A5-9E70-7081F6F01D44}"/>
    <cellStyle name="20% - Accent5 2 4 2 2 2 2 2" xfId="6580" xr:uid="{52D16A00-F348-4A82-A896-7D735356739B}"/>
    <cellStyle name="20% - Accent5 2 4 2 2 2 2 2 2" xfId="14092" xr:uid="{C8A481F2-D884-4D5E-830B-9FB6A2B6E3F4}"/>
    <cellStyle name="20% - Accent5 2 4 2 2 2 2 2 2 2" xfId="36576" xr:uid="{EC0839B3-0D54-4A4A-B355-B5EAA1D30288}"/>
    <cellStyle name="20% - Accent5 2 4 2 2 2 2 2 3" xfId="21587" xr:uid="{8A09E866-E6A0-4931-8443-442A859AA9EC}"/>
    <cellStyle name="20% - Accent5 2 4 2 2 2 2 2 3 2" xfId="44071" xr:uid="{EA676E08-3E0E-4760-9076-0547184579AD}"/>
    <cellStyle name="20% - Accent5 2 4 2 2 2 2 2 4" xfId="29080" xr:uid="{4BF791D0-E7D9-4B43-8F62-81374E5D95BC}"/>
    <cellStyle name="20% - Accent5 2 4 2 2 2 2 3" xfId="10346" xr:uid="{A43B4A37-7331-48F2-99C7-52BA37B62C82}"/>
    <cellStyle name="20% - Accent5 2 4 2 2 2 2 3 2" xfId="32830" xr:uid="{82BCE83A-5A83-40AC-A0B3-42BE8D3B2A69}"/>
    <cellStyle name="20% - Accent5 2 4 2 2 2 2 4" xfId="17841" xr:uid="{551CD555-EAD1-4030-A9D6-49D7349210A5}"/>
    <cellStyle name="20% - Accent5 2 4 2 2 2 2 4 2" xfId="40325" xr:uid="{652D9AC8-3391-496B-9220-721048301C98}"/>
    <cellStyle name="20% - Accent5 2 4 2 2 2 2 5" xfId="25334" xr:uid="{C454C973-C565-43FC-B997-3DDEBC2DA200}"/>
    <cellStyle name="20% - Accent5 2 4 2 2 2 3" xfId="4065" xr:uid="{FEC63FEF-5669-444E-9976-194C455CD057}"/>
    <cellStyle name="20% - Accent5 2 4 2 2 2 3 2" xfId="7827" xr:uid="{33424538-609F-4B1E-A284-0220CBA23B81}"/>
    <cellStyle name="20% - Accent5 2 4 2 2 2 3 2 2" xfId="15339" xr:uid="{EBFACB3E-16AA-45D0-8044-2F171B81FE66}"/>
    <cellStyle name="20% - Accent5 2 4 2 2 2 3 2 2 2" xfId="37823" xr:uid="{ECE41109-CE5D-4038-A158-12CDB93C6689}"/>
    <cellStyle name="20% - Accent5 2 4 2 2 2 3 2 3" xfId="22834" xr:uid="{960A460A-B6E7-4D4E-A116-0B06BC6D259B}"/>
    <cellStyle name="20% - Accent5 2 4 2 2 2 3 2 3 2" xfId="45318" xr:uid="{2123D963-28A2-4E77-AB8A-3AC2DF3DC9C0}"/>
    <cellStyle name="20% - Accent5 2 4 2 2 2 3 2 4" xfId="30327" xr:uid="{72B29E56-87A2-42BB-B4F0-C313A44A4CCB}"/>
    <cellStyle name="20% - Accent5 2 4 2 2 2 3 3" xfId="11593" xr:uid="{4BCF00DA-36DD-4D74-910E-39D6A50B5547}"/>
    <cellStyle name="20% - Accent5 2 4 2 2 2 3 3 2" xfId="34077" xr:uid="{C8E107E2-69FE-459A-96B4-B87EE923D4E8}"/>
    <cellStyle name="20% - Accent5 2 4 2 2 2 3 4" xfId="19088" xr:uid="{CA6D15C0-12B6-432F-AC28-60AA0CBBE789}"/>
    <cellStyle name="20% - Accent5 2 4 2 2 2 3 4 2" xfId="41572" xr:uid="{60811989-1C4D-483A-B15A-A0453C029769}"/>
    <cellStyle name="20% - Accent5 2 4 2 2 2 3 5" xfId="26581" xr:uid="{EC9CC33F-4B48-4AE8-B3FB-92BA1341011D}"/>
    <cellStyle name="20% - Accent5 2 4 2 2 2 4" xfId="5333" xr:uid="{46A33D20-42DD-44E1-B43B-2DD5ACED083A}"/>
    <cellStyle name="20% - Accent5 2 4 2 2 2 4 2" xfId="12845" xr:uid="{323B8688-946C-49F6-A255-04316F52779B}"/>
    <cellStyle name="20% - Accent5 2 4 2 2 2 4 2 2" xfId="35329" xr:uid="{1111557A-A21E-437C-848B-D0B35C30201B}"/>
    <cellStyle name="20% - Accent5 2 4 2 2 2 4 3" xfId="20340" xr:uid="{22D9D77C-8BF6-48E5-8DA6-2EE548483070}"/>
    <cellStyle name="20% - Accent5 2 4 2 2 2 4 3 2" xfId="42824" xr:uid="{958C2678-AAAB-451C-8164-2B49596A04A7}"/>
    <cellStyle name="20% - Accent5 2 4 2 2 2 4 4" xfId="27833" xr:uid="{4A521F19-A9EF-4322-A7C3-47935D525193}"/>
    <cellStyle name="20% - Accent5 2 4 2 2 2 5" xfId="9099" xr:uid="{8880ED52-CE74-4F7D-9C07-2B5B800AE8CC}"/>
    <cellStyle name="20% - Accent5 2 4 2 2 2 5 2" xfId="31583" xr:uid="{E1790687-353A-4579-85BF-DD406750881A}"/>
    <cellStyle name="20% - Accent5 2 4 2 2 2 6" xfId="16594" xr:uid="{F0A137C1-8DF7-4708-AAE4-D4CC96055CB1}"/>
    <cellStyle name="20% - Accent5 2 4 2 2 2 6 2" xfId="39078" xr:uid="{79B5F9DB-29A1-4E6B-9882-CA939A9008AC}"/>
    <cellStyle name="20% - Accent5 2 4 2 2 2 7" xfId="24087" xr:uid="{40AF0CEF-FC1B-45DB-98A5-18E0C879C162}"/>
    <cellStyle name="20% - Accent5 2 4 2 2 3" xfId="2189" xr:uid="{4D1E3C6F-3991-45AC-AAB6-DBB359349DDE}"/>
    <cellStyle name="20% - Accent5 2 4 2 2 3 2" xfId="5956" xr:uid="{23766085-3554-4C78-B329-164905C8A9C5}"/>
    <cellStyle name="20% - Accent5 2 4 2 2 3 2 2" xfId="13468" xr:uid="{390E7B6D-3DF9-4AAE-8567-8E1C99DC7906}"/>
    <cellStyle name="20% - Accent5 2 4 2 2 3 2 2 2" xfId="35952" xr:uid="{9B541BF6-0B06-4300-93D3-6DCC70E40358}"/>
    <cellStyle name="20% - Accent5 2 4 2 2 3 2 3" xfId="20963" xr:uid="{3EC1242E-AD87-4CC5-B9A8-52D4F00E2030}"/>
    <cellStyle name="20% - Accent5 2 4 2 2 3 2 3 2" xfId="43447" xr:uid="{481710BE-F664-4693-91FD-3363A0935DF3}"/>
    <cellStyle name="20% - Accent5 2 4 2 2 3 2 4" xfId="28456" xr:uid="{BE3A389C-2614-46A3-B769-C30195B743FF}"/>
    <cellStyle name="20% - Accent5 2 4 2 2 3 3" xfId="9722" xr:uid="{72FF9CE0-56BC-4EE8-B190-B986FB642790}"/>
    <cellStyle name="20% - Accent5 2 4 2 2 3 3 2" xfId="32206" xr:uid="{90D164E2-BEC1-42CC-BAD5-FA8EB5390092}"/>
    <cellStyle name="20% - Accent5 2 4 2 2 3 4" xfId="17217" xr:uid="{D3C0095E-C8C6-4B2E-8D43-397BBAAE6503}"/>
    <cellStyle name="20% - Accent5 2 4 2 2 3 4 2" xfId="39701" xr:uid="{8836390C-B9FF-49A6-A7B8-4213D914D8FB}"/>
    <cellStyle name="20% - Accent5 2 4 2 2 3 5" xfId="24710" xr:uid="{4DEAF7C6-9BD9-4923-A68A-636881A8EBB3}"/>
    <cellStyle name="20% - Accent5 2 4 2 2 4" xfId="3441" xr:uid="{9CBF61E0-068C-4DB0-9A86-5EC9BADCC65A}"/>
    <cellStyle name="20% - Accent5 2 4 2 2 4 2" xfId="7203" xr:uid="{5920AA7A-1899-4E62-A291-8830A051D253}"/>
    <cellStyle name="20% - Accent5 2 4 2 2 4 2 2" xfId="14715" xr:uid="{8739EE98-6F99-4886-A0CB-6D5B354F80F1}"/>
    <cellStyle name="20% - Accent5 2 4 2 2 4 2 2 2" xfId="37199" xr:uid="{C5341FFF-8E71-49B2-8CB1-FFE941327E4C}"/>
    <cellStyle name="20% - Accent5 2 4 2 2 4 2 3" xfId="22210" xr:uid="{1F4653FD-61FD-4CB2-A770-59663B2E2AEB}"/>
    <cellStyle name="20% - Accent5 2 4 2 2 4 2 3 2" xfId="44694" xr:uid="{6F5143EB-0D8F-4A2D-A4C6-DE70A2EDD2B1}"/>
    <cellStyle name="20% - Accent5 2 4 2 2 4 2 4" xfId="29703" xr:uid="{7C7D2315-A44F-4B94-9593-747EE83B1537}"/>
    <cellStyle name="20% - Accent5 2 4 2 2 4 3" xfId="10969" xr:uid="{9D990C75-79CD-47B2-8DD2-C5E8F7E55ACB}"/>
    <cellStyle name="20% - Accent5 2 4 2 2 4 3 2" xfId="33453" xr:uid="{76CEDF71-B0EE-4F21-BF98-C98DAD8D0B42}"/>
    <cellStyle name="20% - Accent5 2 4 2 2 4 4" xfId="18464" xr:uid="{F37ECF6C-9E89-4AD3-BD64-EB6C45798B74}"/>
    <cellStyle name="20% - Accent5 2 4 2 2 4 4 2" xfId="40948" xr:uid="{36924021-5FBB-43AF-ABA8-EB4293F5CE27}"/>
    <cellStyle name="20% - Accent5 2 4 2 2 4 5" xfId="25957" xr:uid="{57CC3124-A8E2-419A-9F7A-CD80DC6777CD}"/>
    <cellStyle name="20% - Accent5 2 4 2 2 5" xfId="4709" xr:uid="{71624C9C-952D-4EE5-982F-3081DE25D92A}"/>
    <cellStyle name="20% - Accent5 2 4 2 2 5 2" xfId="12221" xr:uid="{6813FF3E-58E5-4F32-BB87-24FD35BE2DC2}"/>
    <cellStyle name="20% - Accent5 2 4 2 2 5 2 2" xfId="34705" xr:uid="{0C0FFBED-E08D-4610-AECD-FD374ACB980C}"/>
    <cellStyle name="20% - Accent5 2 4 2 2 5 3" xfId="19716" xr:uid="{2EC78A4B-B98D-438F-AF1D-7BDCBFADADD3}"/>
    <cellStyle name="20% - Accent5 2 4 2 2 5 3 2" xfId="42200" xr:uid="{8910A9A9-840C-434C-B4B8-5809307F21FF}"/>
    <cellStyle name="20% - Accent5 2 4 2 2 5 4" xfId="27209" xr:uid="{C95005A1-8A48-453A-9AAA-954B2EB89B06}"/>
    <cellStyle name="20% - Accent5 2 4 2 2 6" xfId="8475" xr:uid="{90283ED0-0307-4A7C-B43E-F20CB1BC3686}"/>
    <cellStyle name="20% - Accent5 2 4 2 2 6 2" xfId="30959" xr:uid="{99657AA8-348C-4837-BD9F-92CA06B96F3A}"/>
    <cellStyle name="20% - Accent5 2 4 2 2 7" xfId="15970" xr:uid="{FBB4D878-8DC4-44F8-923D-6FC2EA224548}"/>
    <cellStyle name="20% - Accent5 2 4 2 2 7 2" xfId="38454" xr:uid="{72AA456E-09F8-47AF-A6BB-27766DF5C896}"/>
    <cellStyle name="20% - Accent5 2 4 2 2 8" xfId="23463" xr:uid="{54636AC2-7F61-4C12-B778-C277543C7BC1}"/>
    <cellStyle name="20% - Accent5 2 4 2 3" xfId="1252" xr:uid="{A985B662-4E37-43A8-9DAB-346C994B7F86}"/>
    <cellStyle name="20% - Accent5 2 4 2 3 2" xfId="2503" xr:uid="{26D11A74-58AF-474A-84E3-9646153CBABA}"/>
    <cellStyle name="20% - Accent5 2 4 2 3 2 2" xfId="6266" xr:uid="{8694C9FE-FA7C-4CF6-8B10-26F42D720829}"/>
    <cellStyle name="20% - Accent5 2 4 2 3 2 2 2" xfId="13778" xr:uid="{69A71BC2-20B5-484B-B7F6-0CC745FEECB4}"/>
    <cellStyle name="20% - Accent5 2 4 2 3 2 2 2 2" xfId="36262" xr:uid="{69A2A10C-3527-4F92-B111-3B8E02E30EDF}"/>
    <cellStyle name="20% - Accent5 2 4 2 3 2 2 3" xfId="21273" xr:uid="{17D78B75-A7B2-44EB-9015-7BFFE599BA24}"/>
    <cellStyle name="20% - Accent5 2 4 2 3 2 2 3 2" xfId="43757" xr:uid="{49DD52CC-72A0-4AA7-8E9D-117902067637}"/>
    <cellStyle name="20% - Accent5 2 4 2 3 2 2 4" xfId="28766" xr:uid="{8016D669-D828-4A0D-B1E2-F10CE2210FF2}"/>
    <cellStyle name="20% - Accent5 2 4 2 3 2 3" xfId="10032" xr:uid="{B6A20F7E-369F-41D3-BB34-B6B374108E3C}"/>
    <cellStyle name="20% - Accent5 2 4 2 3 2 3 2" xfId="32516" xr:uid="{4D6038E3-98FA-468F-BB9A-8DE63D889C28}"/>
    <cellStyle name="20% - Accent5 2 4 2 3 2 4" xfId="17527" xr:uid="{3F55FE74-F91B-4FEC-A931-6B5DE089CA9D}"/>
    <cellStyle name="20% - Accent5 2 4 2 3 2 4 2" xfId="40011" xr:uid="{5D98B837-E25C-4827-801C-F4757505B229}"/>
    <cellStyle name="20% - Accent5 2 4 2 3 2 5" xfId="25020" xr:uid="{EF35E401-05B7-4E9A-8206-91BEBE6B5AEC}"/>
    <cellStyle name="20% - Accent5 2 4 2 3 3" xfId="3751" xr:uid="{620BC377-008A-461F-9BA9-B1162DD292CC}"/>
    <cellStyle name="20% - Accent5 2 4 2 3 3 2" xfId="7513" xr:uid="{A4E4C0DD-43A4-40D7-BE97-3870CA31E1CF}"/>
    <cellStyle name="20% - Accent5 2 4 2 3 3 2 2" xfId="15025" xr:uid="{71D85391-77D2-4917-AF28-DFE7740E2F44}"/>
    <cellStyle name="20% - Accent5 2 4 2 3 3 2 2 2" xfId="37509" xr:uid="{A5AF7E0A-7B04-477B-B41C-A2F1ADD16E8C}"/>
    <cellStyle name="20% - Accent5 2 4 2 3 3 2 3" xfId="22520" xr:uid="{3BA61C63-EE12-4DC4-B118-0DE518FA334D}"/>
    <cellStyle name="20% - Accent5 2 4 2 3 3 2 3 2" xfId="45004" xr:uid="{00449579-B952-496D-AAC3-788CD276C956}"/>
    <cellStyle name="20% - Accent5 2 4 2 3 3 2 4" xfId="30013" xr:uid="{3B2DC53E-307B-458C-A587-0D38E78CF97B}"/>
    <cellStyle name="20% - Accent5 2 4 2 3 3 3" xfId="11279" xr:uid="{D1A21DD9-F651-4B1A-8C6C-E08B425C3A32}"/>
    <cellStyle name="20% - Accent5 2 4 2 3 3 3 2" xfId="33763" xr:uid="{30E55481-789E-4844-9A1C-692E6A3E4905}"/>
    <cellStyle name="20% - Accent5 2 4 2 3 3 4" xfId="18774" xr:uid="{6F45DDF5-6737-4D6A-A4D3-6C4B10FF6A41}"/>
    <cellStyle name="20% - Accent5 2 4 2 3 3 4 2" xfId="41258" xr:uid="{B38DE7B2-F3AF-4190-8797-C4915FEAE68C}"/>
    <cellStyle name="20% - Accent5 2 4 2 3 3 5" xfId="26267" xr:uid="{F865E9EB-C796-4866-B8AD-E19464A3A984}"/>
    <cellStyle name="20% - Accent5 2 4 2 3 4" xfId="5019" xr:uid="{AAE0607A-38A4-43B3-B8C4-7A02B131A111}"/>
    <cellStyle name="20% - Accent5 2 4 2 3 4 2" xfId="12531" xr:uid="{5F5C67DF-F44F-4296-870C-DBC59E69C10D}"/>
    <cellStyle name="20% - Accent5 2 4 2 3 4 2 2" xfId="35015" xr:uid="{07252594-2946-4E74-9FAC-BD688B2F7418}"/>
    <cellStyle name="20% - Accent5 2 4 2 3 4 3" xfId="20026" xr:uid="{4C5BCEE3-809D-4AB4-8193-5BC366CF0F5D}"/>
    <cellStyle name="20% - Accent5 2 4 2 3 4 3 2" xfId="42510" xr:uid="{168317D6-BC22-4CB3-B515-8463B69D0689}"/>
    <cellStyle name="20% - Accent5 2 4 2 3 4 4" xfId="27519" xr:uid="{5717DB31-7214-4C85-8C90-1E5C5789EC37}"/>
    <cellStyle name="20% - Accent5 2 4 2 3 5" xfId="8785" xr:uid="{C098800B-6142-487C-A87E-269966A80D53}"/>
    <cellStyle name="20% - Accent5 2 4 2 3 5 2" xfId="31269" xr:uid="{B699F34C-BDB3-461D-8A15-70B0446EC14B}"/>
    <cellStyle name="20% - Accent5 2 4 2 3 6" xfId="16280" xr:uid="{F3B0B390-76B4-4DF3-AA35-74F951D893C6}"/>
    <cellStyle name="20% - Accent5 2 4 2 3 6 2" xfId="38764" xr:uid="{4CA6EC3C-154A-4B73-AFAC-79EE18A6E0A1}"/>
    <cellStyle name="20% - Accent5 2 4 2 3 7" xfId="23773" xr:uid="{C1B9FD4D-2C7E-42FD-897F-477BE067C142}"/>
    <cellStyle name="20% - Accent5 2 4 2 4" xfId="1875" xr:uid="{FE05C723-0A7F-4507-B96D-71E5FD9CCB75}"/>
    <cellStyle name="20% - Accent5 2 4 2 4 2" xfId="5642" xr:uid="{DD46BB85-5278-4BC2-9B52-021FCEEC1F8B}"/>
    <cellStyle name="20% - Accent5 2 4 2 4 2 2" xfId="13154" xr:uid="{0E350843-F744-44D7-BED1-9F151A050DD6}"/>
    <cellStyle name="20% - Accent5 2 4 2 4 2 2 2" xfId="35638" xr:uid="{2C15A045-850B-4190-8F05-29508EA333EB}"/>
    <cellStyle name="20% - Accent5 2 4 2 4 2 3" xfId="20649" xr:uid="{A5401E19-952C-4DEF-913C-9AC8F805A63A}"/>
    <cellStyle name="20% - Accent5 2 4 2 4 2 3 2" xfId="43133" xr:uid="{E8AD6200-3E86-4C40-AB5D-B90A1E0C91C6}"/>
    <cellStyle name="20% - Accent5 2 4 2 4 2 4" xfId="28142" xr:uid="{2E2E793E-6443-44F5-A877-012C6C64153E}"/>
    <cellStyle name="20% - Accent5 2 4 2 4 3" xfId="9408" xr:uid="{E3CB405B-AB8E-491A-93BB-6D733455341A}"/>
    <cellStyle name="20% - Accent5 2 4 2 4 3 2" xfId="31892" xr:uid="{88B4170F-A11F-46E9-8335-F5CC355C27F8}"/>
    <cellStyle name="20% - Accent5 2 4 2 4 4" xfId="16903" xr:uid="{0AFC801F-6269-4D29-B0BC-99FF50198E94}"/>
    <cellStyle name="20% - Accent5 2 4 2 4 4 2" xfId="39387" xr:uid="{9F5B8E4D-E202-41CE-BF2E-13D58AA313E8}"/>
    <cellStyle name="20% - Accent5 2 4 2 4 5" xfId="24396" xr:uid="{2CECC839-0909-488C-AA00-6838D3394B96}"/>
    <cellStyle name="20% - Accent5 2 4 2 5" xfId="3127" xr:uid="{A267D93C-AC34-4B23-B9E5-9B9117A6EF7D}"/>
    <cellStyle name="20% - Accent5 2 4 2 5 2" xfId="6889" xr:uid="{7274CA67-4487-41C4-ADDA-B120D7212E75}"/>
    <cellStyle name="20% - Accent5 2 4 2 5 2 2" xfId="14401" xr:uid="{E6E2DA20-E99B-4BD8-9FD4-7B3F99FD0332}"/>
    <cellStyle name="20% - Accent5 2 4 2 5 2 2 2" xfId="36885" xr:uid="{832FF0E3-250B-4015-919D-505FA05EE2DF}"/>
    <cellStyle name="20% - Accent5 2 4 2 5 2 3" xfId="21896" xr:uid="{8C358319-EB10-446F-A3DF-A42A3560A8F0}"/>
    <cellStyle name="20% - Accent5 2 4 2 5 2 3 2" xfId="44380" xr:uid="{94816857-7D2D-4C37-B362-90A927CC9E36}"/>
    <cellStyle name="20% - Accent5 2 4 2 5 2 4" xfId="29389" xr:uid="{F6837C6E-8508-401C-A308-0B5C293FDCE9}"/>
    <cellStyle name="20% - Accent5 2 4 2 5 3" xfId="10655" xr:uid="{198170DF-9A55-46D9-9D10-6CC11D92B384}"/>
    <cellStyle name="20% - Accent5 2 4 2 5 3 2" xfId="33139" xr:uid="{065271EE-BF33-4ED9-97FC-7F189821C970}"/>
    <cellStyle name="20% - Accent5 2 4 2 5 4" xfId="18150" xr:uid="{1A1C3BC8-F54B-45AC-A642-22C058E67A46}"/>
    <cellStyle name="20% - Accent5 2 4 2 5 4 2" xfId="40634" xr:uid="{42892660-1B5A-476A-8904-BD1718D52952}"/>
    <cellStyle name="20% - Accent5 2 4 2 5 5" xfId="25643" xr:uid="{1CA5E9AB-338B-44BB-9115-55DEBE7FF54A}"/>
    <cellStyle name="20% - Accent5 2 4 2 6" xfId="4395" xr:uid="{6393FC9C-703C-4D63-BF3F-41CF43EF6F15}"/>
    <cellStyle name="20% - Accent5 2 4 2 6 2" xfId="11907" xr:uid="{5EBD4AA0-DFFE-450D-913D-AD391E657FF6}"/>
    <cellStyle name="20% - Accent5 2 4 2 6 2 2" xfId="34391" xr:uid="{98504C10-505B-4299-B03E-EA85A4A695ED}"/>
    <cellStyle name="20% - Accent5 2 4 2 6 3" xfId="19402" xr:uid="{EE1D37F1-9E41-425F-B23A-31887FBE8ED1}"/>
    <cellStyle name="20% - Accent5 2 4 2 6 3 2" xfId="41886" xr:uid="{D498A3D5-660B-4AFE-869F-855789EE2D2D}"/>
    <cellStyle name="20% - Accent5 2 4 2 6 4" xfId="26895" xr:uid="{F0A9FF22-1B1E-44BB-B33C-F72F22E48152}"/>
    <cellStyle name="20% - Accent5 2 4 2 7" xfId="8161" xr:uid="{CEF83227-90DB-4DC4-A889-9977118A5DCF}"/>
    <cellStyle name="20% - Accent5 2 4 2 7 2" xfId="30645" xr:uid="{0234AB29-F0F0-4968-B88E-3E11F0B19B54}"/>
    <cellStyle name="20% - Accent5 2 4 2 8" xfId="15656" xr:uid="{8FDDF7B7-E8B0-4C07-AA75-CEEFF9A95714}"/>
    <cellStyle name="20% - Accent5 2 4 2 8 2" xfId="38140" xr:uid="{4CAECEF2-7A62-4580-8301-43946E19C310}"/>
    <cellStyle name="20% - Accent5 2 4 2 9" xfId="23149" xr:uid="{4DC99E29-AD65-4148-A5D8-D640B0D932A5}"/>
    <cellStyle name="20% - Accent5 2 4 3" xfId="768" xr:uid="{DBCCF469-81FE-429A-BE1E-702E3B46186B}"/>
    <cellStyle name="20% - Accent5 2 4 3 2" xfId="1411" xr:uid="{A59DA913-4D1D-4292-BB88-DE330132C446}"/>
    <cellStyle name="20% - Accent5 2 4 3 2 2" xfId="2662" xr:uid="{51D4DAED-F46B-4D6C-8040-27B9BD759E61}"/>
    <cellStyle name="20% - Accent5 2 4 3 2 2 2" xfId="6425" xr:uid="{E7C357FF-D5F2-4551-80F4-5C07A9202F7B}"/>
    <cellStyle name="20% - Accent5 2 4 3 2 2 2 2" xfId="13937" xr:uid="{D1F1ABF7-D737-4ACA-A273-11AA6E8AE0C8}"/>
    <cellStyle name="20% - Accent5 2 4 3 2 2 2 2 2" xfId="36421" xr:uid="{8631A1C4-F5FA-44BF-B206-40244220F0AB}"/>
    <cellStyle name="20% - Accent5 2 4 3 2 2 2 3" xfId="21432" xr:uid="{0807B5E2-2B1C-4D5F-A16A-F227C226959B}"/>
    <cellStyle name="20% - Accent5 2 4 3 2 2 2 3 2" xfId="43916" xr:uid="{881B5BEF-7F48-40F3-90A6-5E110FF63F4D}"/>
    <cellStyle name="20% - Accent5 2 4 3 2 2 2 4" xfId="28925" xr:uid="{57C8FB4C-7DE3-441B-801E-187F12E4BF12}"/>
    <cellStyle name="20% - Accent5 2 4 3 2 2 3" xfId="10191" xr:uid="{E24D3523-AFC2-4BF6-984E-B79EEE570D78}"/>
    <cellStyle name="20% - Accent5 2 4 3 2 2 3 2" xfId="32675" xr:uid="{0EF0D11A-D5D2-4D8A-B34C-C5C51D82A038}"/>
    <cellStyle name="20% - Accent5 2 4 3 2 2 4" xfId="17686" xr:uid="{316EA590-BED0-4599-952A-104F7F7A3394}"/>
    <cellStyle name="20% - Accent5 2 4 3 2 2 4 2" xfId="40170" xr:uid="{0E693C4B-7579-4760-B9D7-762F38140155}"/>
    <cellStyle name="20% - Accent5 2 4 3 2 2 5" xfId="25179" xr:uid="{38D6F272-08AE-4C2C-A809-150E698D584B}"/>
    <cellStyle name="20% - Accent5 2 4 3 2 3" xfId="3910" xr:uid="{75956000-A573-4872-990A-A69D780F9CD1}"/>
    <cellStyle name="20% - Accent5 2 4 3 2 3 2" xfId="7672" xr:uid="{FD96FF37-B899-48FB-A683-2D624B31625B}"/>
    <cellStyle name="20% - Accent5 2 4 3 2 3 2 2" xfId="15184" xr:uid="{5A5F25ED-A77E-4217-AD03-B7B722C996B8}"/>
    <cellStyle name="20% - Accent5 2 4 3 2 3 2 2 2" xfId="37668" xr:uid="{EEC77D31-2812-428E-86A6-E22AEB10D8D1}"/>
    <cellStyle name="20% - Accent5 2 4 3 2 3 2 3" xfId="22679" xr:uid="{230548D6-7DC3-469C-AC83-0DFE290DA447}"/>
    <cellStyle name="20% - Accent5 2 4 3 2 3 2 3 2" xfId="45163" xr:uid="{A5A96DE4-BC5E-49F0-B255-9FB2FE61E5D9}"/>
    <cellStyle name="20% - Accent5 2 4 3 2 3 2 4" xfId="30172" xr:uid="{8C7CB8B5-2AF2-4B55-992B-FF5E52DEE308}"/>
    <cellStyle name="20% - Accent5 2 4 3 2 3 3" xfId="11438" xr:uid="{E61CD613-8E0E-49D5-A2F5-F4D1042B508C}"/>
    <cellStyle name="20% - Accent5 2 4 3 2 3 3 2" xfId="33922" xr:uid="{E77E81FC-B76A-4DC1-B7A6-E6C8EF75E178}"/>
    <cellStyle name="20% - Accent5 2 4 3 2 3 4" xfId="18933" xr:uid="{382BA83C-54B6-4470-B330-121DE63DE6D8}"/>
    <cellStyle name="20% - Accent5 2 4 3 2 3 4 2" xfId="41417" xr:uid="{6FA8FEE2-9054-460E-9B0D-8E0C5B811E8E}"/>
    <cellStyle name="20% - Accent5 2 4 3 2 3 5" xfId="26426" xr:uid="{BEBA4016-D31C-4D11-A959-B5D10BB7C5CD}"/>
    <cellStyle name="20% - Accent5 2 4 3 2 4" xfId="5178" xr:uid="{AE949F98-1E5A-4B58-9826-64483E4449E8}"/>
    <cellStyle name="20% - Accent5 2 4 3 2 4 2" xfId="12690" xr:uid="{6FCFEDD4-94AF-4BE2-A06B-C05913AC2065}"/>
    <cellStyle name="20% - Accent5 2 4 3 2 4 2 2" xfId="35174" xr:uid="{AFF5F1DD-0AE0-4895-83FA-C6F76199797E}"/>
    <cellStyle name="20% - Accent5 2 4 3 2 4 3" xfId="20185" xr:uid="{0249F8DB-241A-47E5-80EC-BD11078E9A17}"/>
    <cellStyle name="20% - Accent5 2 4 3 2 4 3 2" xfId="42669" xr:uid="{4D64287E-568A-4C5D-A391-2D04905B67D1}"/>
    <cellStyle name="20% - Accent5 2 4 3 2 4 4" xfId="27678" xr:uid="{A1BCC554-245E-4618-9C87-C7C72CA17B4E}"/>
    <cellStyle name="20% - Accent5 2 4 3 2 5" xfId="8944" xr:uid="{5BD15703-5918-4585-84FF-DABA187841C1}"/>
    <cellStyle name="20% - Accent5 2 4 3 2 5 2" xfId="31428" xr:uid="{2C421F60-719B-4E4D-9395-62D39AA55B83}"/>
    <cellStyle name="20% - Accent5 2 4 3 2 6" xfId="16439" xr:uid="{6588FE7A-6E94-459F-8040-6BD32322A131}"/>
    <cellStyle name="20% - Accent5 2 4 3 2 6 2" xfId="38923" xr:uid="{F0A7C689-6F9B-443B-9A61-C994305416AE}"/>
    <cellStyle name="20% - Accent5 2 4 3 2 7" xfId="23932" xr:uid="{2CAF6BC0-C509-4944-A451-B29745D6FD1F}"/>
    <cellStyle name="20% - Accent5 2 4 3 3" xfId="2034" xr:uid="{577CC051-DC2A-4480-AD47-62A987E66DD0}"/>
    <cellStyle name="20% - Accent5 2 4 3 3 2" xfId="5801" xr:uid="{21907A90-BBE6-4641-A5DA-11ECC5ABD194}"/>
    <cellStyle name="20% - Accent5 2 4 3 3 2 2" xfId="13313" xr:uid="{20CF8A87-203F-48DC-BF90-23039A3336D6}"/>
    <cellStyle name="20% - Accent5 2 4 3 3 2 2 2" xfId="35797" xr:uid="{282FF073-46CF-4CE9-A478-74AB28D8E248}"/>
    <cellStyle name="20% - Accent5 2 4 3 3 2 3" xfId="20808" xr:uid="{92586F75-E615-4447-B95E-5B674B58E1FD}"/>
    <cellStyle name="20% - Accent5 2 4 3 3 2 3 2" xfId="43292" xr:uid="{D68D9EB7-4799-4452-B89C-2FFC2FB424C6}"/>
    <cellStyle name="20% - Accent5 2 4 3 3 2 4" xfId="28301" xr:uid="{C75A220D-987F-44C8-9A34-0BB8475C7E7C}"/>
    <cellStyle name="20% - Accent5 2 4 3 3 3" xfId="9567" xr:uid="{EF2C1AE2-6F08-4E18-BEB5-C1BB24654F56}"/>
    <cellStyle name="20% - Accent5 2 4 3 3 3 2" xfId="32051" xr:uid="{D46DE639-20A3-492C-A610-FA23D5A2625C}"/>
    <cellStyle name="20% - Accent5 2 4 3 3 4" xfId="17062" xr:uid="{95DDEAF3-C696-4CB0-B8D1-32D95D5FD86A}"/>
    <cellStyle name="20% - Accent5 2 4 3 3 4 2" xfId="39546" xr:uid="{4819E23A-F9B0-43A7-B517-A818CB9423C8}"/>
    <cellStyle name="20% - Accent5 2 4 3 3 5" xfId="24555" xr:uid="{60F76238-EAEE-48DB-ACC8-1CC2A3989579}"/>
    <cellStyle name="20% - Accent5 2 4 3 4" xfId="3286" xr:uid="{6AEE918E-C5E5-4572-BA29-F31E80E6B7EE}"/>
    <cellStyle name="20% - Accent5 2 4 3 4 2" xfId="7048" xr:uid="{C11F2F0C-0882-4530-94CC-76C0F5281418}"/>
    <cellStyle name="20% - Accent5 2 4 3 4 2 2" xfId="14560" xr:uid="{AD42E935-A90D-4D55-8738-D5319A309B87}"/>
    <cellStyle name="20% - Accent5 2 4 3 4 2 2 2" xfId="37044" xr:uid="{A64EBE69-D2A7-4A40-979D-AF959D53FF70}"/>
    <cellStyle name="20% - Accent5 2 4 3 4 2 3" xfId="22055" xr:uid="{8B1BDB07-B4FE-48BF-B513-D37FBA21C83F}"/>
    <cellStyle name="20% - Accent5 2 4 3 4 2 3 2" xfId="44539" xr:uid="{F21E4867-67D7-47E4-96A1-FD9F9F536CD8}"/>
    <cellStyle name="20% - Accent5 2 4 3 4 2 4" xfId="29548" xr:uid="{6EE69BB4-2130-461D-99E0-E281CC267F74}"/>
    <cellStyle name="20% - Accent5 2 4 3 4 3" xfId="10814" xr:uid="{A681FFA8-29F7-4219-BA9A-15BA71E3C891}"/>
    <cellStyle name="20% - Accent5 2 4 3 4 3 2" xfId="33298" xr:uid="{75176B41-8156-41C1-A159-602D5691B4DB}"/>
    <cellStyle name="20% - Accent5 2 4 3 4 4" xfId="18309" xr:uid="{5052502E-8B3B-4B29-A389-351920E8DC95}"/>
    <cellStyle name="20% - Accent5 2 4 3 4 4 2" xfId="40793" xr:uid="{56850D8E-CC60-4793-B0EC-794E91D243F8}"/>
    <cellStyle name="20% - Accent5 2 4 3 4 5" xfId="25802" xr:uid="{74B5D883-A64E-4410-BC8E-C5ED42D18D7D}"/>
    <cellStyle name="20% - Accent5 2 4 3 5" xfId="4554" xr:uid="{828B5CB4-D741-47E2-B87B-FDF78DCCACAF}"/>
    <cellStyle name="20% - Accent5 2 4 3 5 2" xfId="12066" xr:uid="{8449A76E-D7CD-47D6-806D-F48AED06EC11}"/>
    <cellStyle name="20% - Accent5 2 4 3 5 2 2" xfId="34550" xr:uid="{EA5F4D34-9599-4AC7-84AA-6D5EC698BD72}"/>
    <cellStyle name="20% - Accent5 2 4 3 5 3" xfId="19561" xr:uid="{BE2365E7-9D7E-461F-9245-A26647A73A2D}"/>
    <cellStyle name="20% - Accent5 2 4 3 5 3 2" xfId="42045" xr:uid="{6D810144-AAFC-4734-8998-605FC388D7E2}"/>
    <cellStyle name="20% - Accent5 2 4 3 5 4" xfId="27054" xr:uid="{3496722F-E3F4-46B1-86EB-A543A726FFD1}"/>
    <cellStyle name="20% - Accent5 2 4 3 6" xfId="8320" xr:uid="{F85739F3-B343-481D-908B-F9831B41EB22}"/>
    <cellStyle name="20% - Accent5 2 4 3 6 2" xfId="30804" xr:uid="{D09E1D13-2039-4567-8A5F-0410D1D8782B}"/>
    <cellStyle name="20% - Accent5 2 4 3 7" xfId="15815" xr:uid="{35D3870C-5915-45C6-9A8A-7BFE63F02E6A}"/>
    <cellStyle name="20% - Accent5 2 4 3 7 2" xfId="38299" xr:uid="{D093D325-1E3D-482E-896C-620B9DA16B2F}"/>
    <cellStyle name="20% - Accent5 2 4 3 8" xfId="23308" xr:uid="{D223294B-4D2B-48D5-94EB-C9DDA4593CB9}"/>
    <cellStyle name="20% - Accent5 2 4 4" xfId="1098" xr:uid="{7CD57433-39EE-4B3D-A2DF-70E83521473F}"/>
    <cellStyle name="20% - Accent5 2 4 4 2" xfId="2349" xr:uid="{CFBDC8E4-ECE4-412A-B9CE-516DC3157AAC}"/>
    <cellStyle name="20% - Accent5 2 4 4 2 2" xfId="6112" xr:uid="{B2C72DB7-CC57-4A29-AE9B-ACF4914899CD}"/>
    <cellStyle name="20% - Accent5 2 4 4 2 2 2" xfId="13624" xr:uid="{DEC22709-B8E8-44BC-84B4-6A8CC2362569}"/>
    <cellStyle name="20% - Accent5 2 4 4 2 2 2 2" xfId="36108" xr:uid="{8B2F065C-FBCE-4142-A3DD-056BEF475105}"/>
    <cellStyle name="20% - Accent5 2 4 4 2 2 3" xfId="21119" xr:uid="{33C24A34-D1B5-4193-AFC2-48C17A509887}"/>
    <cellStyle name="20% - Accent5 2 4 4 2 2 3 2" xfId="43603" xr:uid="{4F6DB884-803D-41C7-8915-86ADDFFB5748}"/>
    <cellStyle name="20% - Accent5 2 4 4 2 2 4" xfId="28612" xr:uid="{D01A2F4B-BBEE-4EEF-B216-931B5194491B}"/>
    <cellStyle name="20% - Accent5 2 4 4 2 3" xfId="9878" xr:uid="{3E71866C-6A0C-4BBE-BCB9-406DB4BB00A4}"/>
    <cellStyle name="20% - Accent5 2 4 4 2 3 2" xfId="32362" xr:uid="{35FDF3D0-874D-4256-B0D0-3AED4CC62313}"/>
    <cellStyle name="20% - Accent5 2 4 4 2 4" xfId="17373" xr:uid="{A8DF6AC6-E846-4B0B-9236-F9250AC392E2}"/>
    <cellStyle name="20% - Accent5 2 4 4 2 4 2" xfId="39857" xr:uid="{256B20B4-BD14-4029-AA72-69D0ADB28C68}"/>
    <cellStyle name="20% - Accent5 2 4 4 2 5" xfId="24866" xr:uid="{41259A7D-CAF3-487F-9F97-B82F7CC9025D}"/>
    <cellStyle name="20% - Accent5 2 4 4 3" xfId="3597" xr:uid="{A01C5DEF-D6A2-4A4F-9D03-1DBCD6E35AA1}"/>
    <cellStyle name="20% - Accent5 2 4 4 3 2" xfId="7359" xr:uid="{777D1371-21AB-4AFC-9380-D7EF1271825A}"/>
    <cellStyle name="20% - Accent5 2 4 4 3 2 2" xfId="14871" xr:uid="{2E0CB697-417B-4D60-AC62-D0EA195AA5A4}"/>
    <cellStyle name="20% - Accent5 2 4 4 3 2 2 2" xfId="37355" xr:uid="{17B7248E-B54C-4319-BA3D-2CB8D058E882}"/>
    <cellStyle name="20% - Accent5 2 4 4 3 2 3" xfId="22366" xr:uid="{EB601588-76CA-454E-92F1-D2FB30EE26DB}"/>
    <cellStyle name="20% - Accent5 2 4 4 3 2 3 2" xfId="44850" xr:uid="{3B69924F-91F4-43FE-A04D-B9FF1DD691AC}"/>
    <cellStyle name="20% - Accent5 2 4 4 3 2 4" xfId="29859" xr:uid="{8D0925DD-8ED8-42E3-AAA8-8167DA126AFF}"/>
    <cellStyle name="20% - Accent5 2 4 4 3 3" xfId="11125" xr:uid="{FF055E3B-91F0-4B14-A2B9-61EC65769C7A}"/>
    <cellStyle name="20% - Accent5 2 4 4 3 3 2" xfId="33609" xr:uid="{B1C543C8-6629-4AB0-9001-1BDF8F30D8DA}"/>
    <cellStyle name="20% - Accent5 2 4 4 3 4" xfId="18620" xr:uid="{26B18479-8EB4-45DB-B018-DC86E7528286}"/>
    <cellStyle name="20% - Accent5 2 4 4 3 4 2" xfId="41104" xr:uid="{2D3F4F9A-FA57-4B65-92E1-3008D6554BCC}"/>
    <cellStyle name="20% - Accent5 2 4 4 3 5" xfId="26113" xr:uid="{84699918-0518-4F6A-AD8D-507D7A67BE52}"/>
    <cellStyle name="20% - Accent5 2 4 4 4" xfId="4865" xr:uid="{EF09D519-0245-4CE7-AAD8-6DC796456E81}"/>
    <cellStyle name="20% - Accent5 2 4 4 4 2" xfId="12377" xr:uid="{B03F3B57-4443-4566-BC91-788586548A22}"/>
    <cellStyle name="20% - Accent5 2 4 4 4 2 2" xfId="34861" xr:uid="{B25DE654-AA92-4AAC-8660-C5087E07351B}"/>
    <cellStyle name="20% - Accent5 2 4 4 4 3" xfId="19872" xr:uid="{5BDFEFC6-2402-4D8C-AF46-BCB6620CC8F5}"/>
    <cellStyle name="20% - Accent5 2 4 4 4 3 2" xfId="42356" xr:uid="{637B0AC2-4F5C-4086-B00B-B5B119E457A1}"/>
    <cellStyle name="20% - Accent5 2 4 4 4 4" xfId="27365" xr:uid="{F3C94C88-6213-463A-AD1C-74C7A22C32C9}"/>
    <cellStyle name="20% - Accent5 2 4 4 5" xfId="8631" xr:uid="{2294AEB4-3FB5-4188-B69C-86ADCAA7468A}"/>
    <cellStyle name="20% - Accent5 2 4 4 5 2" xfId="31115" xr:uid="{27B96E06-F6C8-46F6-A8BA-E60A78BC7C17}"/>
    <cellStyle name="20% - Accent5 2 4 4 6" xfId="16126" xr:uid="{81A2F653-296D-4899-AD70-8421392B0FFF}"/>
    <cellStyle name="20% - Accent5 2 4 4 6 2" xfId="38610" xr:uid="{80262CFD-3B62-46B2-99CF-79FCF350400F}"/>
    <cellStyle name="20% - Accent5 2 4 4 7" xfId="23619" xr:uid="{098DFCD4-FDDF-4422-BDA1-77D9A66DE55A}"/>
    <cellStyle name="20% - Accent5 2 4 5" xfId="1721" xr:uid="{28D38834-1346-4892-818E-17DA2719B744}"/>
    <cellStyle name="20% - Accent5 2 4 5 2" xfId="5488" xr:uid="{41C1707D-794A-46BE-A55B-6E4647112000}"/>
    <cellStyle name="20% - Accent5 2 4 5 2 2" xfId="13000" xr:uid="{A89DE073-B56A-4C88-87B6-D0D4CA2A207A}"/>
    <cellStyle name="20% - Accent5 2 4 5 2 2 2" xfId="35484" xr:uid="{696282E5-5F98-4AB2-83B6-963E6029E3CB}"/>
    <cellStyle name="20% - Accent5 2 4 5 2 3" xfId="20495" xr:uid="{1461CDD7-2BA9-4317-B56E-D03D3E09A028}"/>
    <cellStyle name="20% - Accent5 2 4 5 2 3 2" xfId="42979" xr:uid="{0C0EDC59-EE8E-4DDB-B00D-32777376C336}"/>
    <cellStyle name="20% - Accent5 2 4 5 2 4" xfId="27988" xr:uid="{E25B19F8-F7C1-4D8B-B8E2-0971E4DB3230}"/>
    <cellStyle name="20% - Accent5 2 4 5 3" xfId="9254" xr:uid="{FBA099FB-A0A5-449D-8E55-EDA89A35AC9A}"/>
    <cellStyle name="20% - Accent5 2 4 5 3 2" xfId="31738" xr:uid="{DCF9C8DE-B0AC-44D8-9545-35B5E3862911}"/>
    <cellStyle name="20% - Accent5 2 4 5 4" xfId="16749" xr:uid="{0DC97712-3E11-4BD7-807D-380E3BADEDAB}"/>
    <cellStyle name="20% - Accent5 2 4 5 4 2" xfId="39233" xr:uid="{F5169AAE-0D33-4C59-99DC-388C8C04E952}"/>
    <cellStyle name="20% - Accent5 2 4 5 5" xfId="24242" xr:uid="{0EA32F1F-0998-4AF0-A41B-98BCC4CEECF3}"/>
    <cellStyle name="20% - Accent5 2 4 6" xfId="2973" xr:uid="{DF82B703-27B0-47EF-B298-750CAD7CB1C1}"/>
    <cellStyle name="20% - Accent5 2 4 6 2" xfId="6735" xr:uid="{3D154099-3B7E-487E-83AB-10BE6ACB37C0}"/>
    <cellStyle name="20% - Accent5 2 4 6 2 2" xfId="14247" xr:uid="{39866B56-682C-4970-B887-0B102165FDE0}"/>
    <cellStyle name="20% - Accent5 2 4 6 2 2 2" xfId="36731" xr:uid="{3C85A5C4-929F-451F-8F2D-90E996348F3C}"/>
    <cellStyle name="20% - Accent5 2 4 6 2 3" xfId="21742" xr:uid="{628CDFC8-1DDB-4F98-A148-D73F10B25366}"/>
    <cellStyle name="20% - Accent5 2 4 6 2 3 2" xfId="44226" xr:uid="{B05A3747-A6F1-455A-A6AE-6EAF0D24E89E}"/>
    <cellStyle name="20% - Accent5 2 4 6 2 4" xfId="29235" xr:uid="{9C23668C-9151-424A-B8BF-FCC0EFE6B941}"/>
    <cellStyle name="20% - Accent5 2 4 6 3" xfId="10501" xr:uid="{0C5162E6-AFB8-4C28-AD7C-E36CA87D93D9}"/>
    <cellStyle name="20% - Accent5 2 4 6 3 2" xfId="32985" xr:uid="{0D0F6B9C-465E-4862-8BCC-E10C699F5204}"/>
    <cellStyle name="20% - Accent5 2 4 6 4" xfId="17996" xr:uid="{A5145407-D374-4323-8217-BA145B61A739}"/>
    <cellStyle name="20% - Accent5 2 4 6 4 2" xfId="40480" xr:uid="{B55897F7-0685-4204-B997-A3F7B9F3CE75}"/>
    <cellStyle name="20% - Accent5 2 4 6 5" xfId="25489" xr:uid="{91729C4F-0856-4333-870E-A1E129E6A71D}"/>
    <cellStyle name="20% - Accent5 2 4 7" xfId="4241" xr:uid="{A038DA0B-2F62-4403-80BC-6F153E92924A}"/>
    <cellStyle name="20% - Accent5 2 4 7 2" xfId="11753" xr:uid="{590DC01F-8F28-4F42-A83C-8E186FB8B53C}"/>
    <cellStyle name="20% - Accent5 2 4 7 2 2" xfId="34237" xr:uid="{033F6237-1D98-4B17-AADB-DECA03386ACA}"/>
    <cellStyle name="20% - Accent5 2 4 7 3" xfId="19248" xr:uid="{9B41FAAB-8DF4-42BF-ADB8-92286F12DB2F}"/>
    <cellStyle name="20% - Accent5 2 4 7 3 2" xfId="41732" xr:uid="{F4629AEE-1AEE-40A5-99AC-EF1479184FDF}"/>
    <cellStyle name="20% - Accent5 2 4 7 4" xfId="26741" xr:uid="{5712212D-7273-477F-8853-D0D3C6D23C56}"/>
    <cellStyle name="20% - Accent5 2 4 8" xfId="8007" xr:uid="{435939A7-5794-400E-8648-1B0850519594}"/>
    <cellStyle name="20% - Accent5 2 4 8 2" xfId="30491" xr:uid="{A27245AD-6F91-4582-ACDB-CA254CE57D42}"/>
    <cellStyle name="20% - Accent5 2 4 9" xfId="15502" xr:uid="{42B50597-638F-4742-B28C-877321432374}"/>
    <cellStyle name="20% - Accent5 2 4 9 2" xfId="37986" xr:uid="{50FA2054-781A-4B68-A3A3-B90774FC77EC}"/>
    <cellStyle name="20% - Accent5 2 5" xfId="504" xr:uid="{57A99EB0-53E8-4A88-AD08-42EC3D2955AA}"/>
    <cellStyle name="20% - Accent5 2 5 2" xfId="851" xr:uid="{8243418D-E44A-41BD-B993-7D1A809AE042}"/>
    <cellStyle name="20% - Accent5 2 5 2 2" xfId="1491" xr:uid="{7538E0E7-9AD5-4730-AF1B-235E25CB24F4}"/>
    <cellStyle name="20% - Accent5 2 5 2 2 2" xfId="2742" xr:uid="{E8BCAEC9-CAFC-43E6-AE5F-030951EB51E0}"/>
    <cellStyle name="20% - Accent5 2 5 2 2 2 2" xfId="6505" xr:uid="{69FE6B18-5C6C-40BA-979F-5F035A6CEEE3}"/>
    <cellStyle name="20% - Accent5 2 5 2 2 2 2 2" xfId="14017" xr:uid="{3926D382-B1CB-4A48-B313-F986A4C7F508}"/>
    <cellStyle name="20% - Accent5 2 5 2 2 2 2 2 2" xfId="36501" xr:uid="{8DE20F55-985C-4E9C-81AF-C2013C634AF3}"/>
    <cellStyle name="20% - Accent5 2 5 2 2 2 2 3" xfId="21512" xr:uid="{FBC446E2-998C-4A16-A6A3-2F78CD61682E}"/>
    <cellStyle name="20% - Accent5 2 5 2 2 2 2 3 2" xfId="43996" xr:uid="{5170D3AC-8A89-4102-8F33-BA900C2FECBE}"/>
    <cellStyle name="20% - Accent5 2 5 2 2 2 2 4" xfId="29005" xr:uid="{0565C20F-32E4-418D-876F-42DF422BC336}"/>
    <cellStyle name="20% - Accent5 2 5 2 2 2 3" xfId="10271" xr:uid="{F8ABFF23-7819-4381-AE24-15B2C6541FAD}"/>
    <cellStyle name="20% - Accent5 2 5 2 2 2 3 2" xfId="32755" xr:uid="{33994025-544D-430A-A546-A79466D18C63}"/>
    <cellStyle name="20% - Accent5 2 5 2 2 2 4" xfId="17766" xr:uid="{1C9D6654-210B-4088-BF5F-9D66D976255B}"/>
    <cellStyle name="20% - Accent5 2 5 2 2 2 4 2" xfId="40250" xr:uid="{C0EBBB7C-F25D-4334-BA35-5A5C780D98E9}"/>
    <cellStyle name="20% - Accent5 2 5 2 2 2 5" xfId="25259" xr:uid="{AA50777A-A7E0-411D-BB27-D908311B6715}"/>
    <cellStyle name="20% - Accent5 2 5 2 2 3" xfId="3990" xr:uid="{F4C27037-83EB-4E2B-9EF9-14FDF3F4172C}"/>
    <cellStyle name="20% - Accent5 2 5 2 2 3 2" xfId="7752" xr:uid="{B779E21F-F39F-4DF0-A720-FE5F644D4640}"/>
    <cellStyle name="20% - Accent5 2 5 2 2 3 2 2" xfId="15264" xr:uid="{C79252A6-D703-4AA5-97E6-75000F7CB754}"/>
    <cellStyle name="20% - Accent5 2 5 2 2 3 2 2 2" xfId="37748" xr:uid="{BB8C695D-6EF9-467B-AD39-D2E984683684}"/>
    <cellStyle name="20% - Accent5 2 5 2 2 3 2 3" xfId="22759" xr:uid="{4717222D-2172-4E02-A7D0-7E6EBFC06B5A}"/>
    <cellStyle name="20% - Accent5 2 5 2 2 3 2 3 2" xfId="45243" xr:uid="{244B7545-EA92-4841-A51A-405726BD6E26}"/>
    <cellStyle name="20% - Accent5 2 5 2 2 3 2 4" xfId="30252" xr:uid="{9BCAD225-B9AB-4FA1-A796-8945825FFAAA}"/>
    <cellStyle name="20% - Accent5 2 5 2 2 3 3" xfId="11518" xr:uid="{232DD9BD-6723-4EAA-BA0B-52E950874647}"/>
    <cellStyle name="20% - Accent5 2 5 2 2 3 3 2" xfId="34002" xr:uid="{F8A91B35-F990-493D-B56C-847B961AC4F2}"/>
    <cellStyle name="20% - Accent5 2 5 2 2 3 4" xfId="19013" xr:uid="{9D5F4EF5-9257-4B5D-B21B-A76528543552}"/>
    <cellStyle name="20% - Accent5 2 5 2 2 3 4 2" xfId="41497" xr:uid="{71EE22F5-64C3-4E16-B809-097E2B8118CE}"/>
    <cellStyle name="20% - Accent5 2 5 2 2 3 5" xfId="26506" xr:uid="{63B43F09-5508-4AAF-B5ED-7ED04AF4823F}"/>
    <cellStyle name="20% - Accent5 2 5 2 2 4" xfId="5258" xr:uid="{FADA923C-6BA1-4110-8ECB-A10EAD30BE3D}"/>
    <cellStyle name="20% - Accent5 2 5 2 2 4 2" xfId="12770" xr:uid="{3152E982-DCB0-46C1-8FE2-2AAC4118F5ED}"/>
    <cellStyle name="20% - Accent5 2 5 2 2 4 2 2" xfId="35254" xr:uid="{92DBE8E0-B6E1-4BF8-8425-642AA8DFE952}"/>
    <cellStyle name="20% - Accent5 2 5 2 2 4 3" xfId="20265" xr:uid="{C44022FF-85DF-443B-8ADE-F50D211C6084}"/>
    <cellStyle name="20% - Accent5 2 5 2 2 4 3 2" xfId="42749" xr:uid="{131CA37B-31D6-4418-90D8-F25F260810A1}"/>
    <cellStyle name="20% - Accent5 2 5 2 2 4 4" xfId="27758" xr:uid="{519D5DA7-35CD-4CF5-8289-9818EFF13EC8}"/>
    <cellStyle name="20% - Accent5 2 5 2 2 5" xfId="9024" xr:uid="{A90ECAE3-A7D8-4E10-9E62-3356745DA9E7}"/>
    <cellStyle name="20% - Accent5 2 5 2 2 5 2" xfId="31508" xr:uid="{02F83FCF-24B9-4719-817A-8BF82B89AD61}"/>
    <cellStyle name="20% - Accent5 2 5 2 2 6" xfId="16519" xr:uid="{3DD574F8-B19C-4DFC-8C19-6A8B2F0D12C8}"/>
    <cellStyle name="20% - Accent5 2 5 2 2 6 2" xfId="39003" xr:uid="{F6323D71-F596-45BA-8EE5-098FF075C395}"/>
    <cellStyle name="20% - Accent5 2 5 2 2 7" xfId="24012" xr:uid="{B16C987E-AFF3-4165-9B9F-A2E60E3C9DE9}"/>
    <cellStyle name="20% - Accent5 2 5 2 3" xfId="2114" xr:uid="{CD48F0F6-39BB-4F29-A54F-EB8C396AF0CC}"/>
    <cellStyle name="20% - Accent5 2 5 2 3 2" xfId="5881" xr:uid="{797BB827-BA0E-445F-B628-D588AA51E406}"/>
    <cellStyle name="20% - Accent5 2 5 2 3 2 2" xfId="13393" xr:uid="{37148AF8-3CFD-4B32-8B6E-67F3EBA76D8B}"/>
    <cellStyle name="20% - Accent5 2 5 2 3 2 2 2" xfId="35877" xr:uid="{94A39010-1D6D-489A-B93D-9350BEB39A85}"/>
    <cellStyle name="20% - Accent5 2 5 2 3 2 3" xfId="20888" xr:uid="{6421FF1F-B690-4EDF-B81D-9A486BCC3492}"/>
    <cellStyle name="20% - Accent5 2 5 2 3 2 3 2" xfId="43372" xr:uid="{0C22DC37-947A-4615-A275-C349C950F0E7}"/>
    <cellStyle name="20% - Accent5 2 5 2 3 2 4" xfId="28381" xr:uid="{FCD88B1B-9461-4DC9-9407-EFF407EB82AE}"/>
    <cellStyle name="20% - Accent5 2 5 2 3 3" xfId="9647" xr:uid="{6CBD538B-20FF-4F87-A5C4-D892508A3BE2}"/>
    <cellStyle name="20% - Accent5 2 5 2 3 3 2" xfId="32131" xr:uid="{FE2A3754-6BB7-46F9-86A6-62F98EFE9984}"/>
    <cellStyle name="20% - Accent5 2 5 2 3 4" xfId="17142" xr:uid="{D68CC80A-D717-4B9E-B3F2-D13863358E0C}"/>
    <cellStyle name="20% - Accent5 2 5 2 3 4 2" xfId="39626" xr:uid="{E0DB4AD0-907E-4597-A1BC-2B089A044B25}"/>
    <cellStyle name="20% - Accent5 2 5 2 3 5" xfId="24635" xr:uid="{CE1CCFC0-B527-433A-BFC2-19D75DA39111}"/>
    <cellStyle name="20% - Accent5 2 5 2 4" xfId="3366" xr:uid="{D614C535-F2AA-477C-AB20-F62D4D34A609}"/>
    <cellStyle name="20% - Accent5 2 5 2 4 2" xfId="7128" xr:uid="{894F646A-F6AC-47AF-ADD6-5605302761C2}"/>
    <cellStyle name="20% - Accent5 2 5 2 4 2 2" xfId="14640" xr:uid="{49187034-086E-4602-B308-72B03026C2E7}"/>
    <cellStyle name="20% - Accent5 2 5 2 4 2 2 2" xfId="37124" xr:uid="{BB7AC121-CDD0-4775-AB7D-F756F4C39AB7}"/>
    <cellStyle name="20% - Accent5 2 5 2 4 2 3" xfId="22135" xr:uid="{2F28CF08-E632-49D0-A750-2BE3FDCEE7BB}"/>
    <cellStyle name="20% - Accent5 2 5 2 4 2 3 2" xfId="44619" xr:uid="{74F3C1F5-2EB6-4023-A945-88FC68990260}"/>
    <cellStyle name="20% - Accent5 2 5 2 4 2 4" xfId="29628" xr:uid="{10D23F8D-78F3-4E11-89C3-205BE50351AE}"/>
    <cellStyle name="20% - Accent5 2 5 2 4 3" xfId="10894" xr:uid="{9DDB47A9-CEE6-4A94-A9A9-AC0EDF9C1283}"/>
    <cellStyle name="20% - Accent5 2 5 2 4 3 2" xfId="33378" xr:uid="{8C92C55E-2ADF-45DB-AEAD-D70B38E2CDAF}"/>
    <cellStyle name="20% - Accent5 2 5 2 4 4" xfId="18389" xr:uid="{E93AE3D2-27AE-421E-B7EC-F918D500A893}"/>
    <cellStyle name="20% - Accent5 2 5 2 4 4 2" xfId="40873" xr:uid="{B8170564-DDCC-4E56-A916-ECDB39200085}"/>
    <cellStyle name="20% - Accent5 2 5 2 4 5" xfId="25882" xr:uid="{0EA8B50D-FB6B-4C07-98CA-F4CF0A5E5980}"/>
    <cellStyle name="20% - Accent5 2 5 2 5" xfId="4634" xr:uid="{1D623C29-F186-4B18-9CE6-5CF45D5EF27C}"/>
    <cellStyle name="20% - Accent5 2 5 2 5 2" xfId="12146" xr:uid="{EAC71E41-9E46-4739-9662-530B3BBF4578}"/>
    <cellStyle name="20% - Accent5 2 5 2 5 2 2" xfId="34630" xr:uid="{BD1D469D-A8E8-4555-B7CE-6ED4062FDD90}"/>
    <cellStyle name="20% - Accent5 2 5 2 5 3" xfId="19641" xr:uid="{9DE20A47-AEEB-4E4E-BE91-140E81F2E705}"/>
    <cellStyle name="20% - Accent5 2 5 2 5 3 2" xfId="42125" xr:uid="{9428A308-DBDA-45EC-B0E9-16B0CC06C138}"/>
    <cellStyle name="20% - Accent5 2 5 2 5 4" xfId="27134" xr:uid="{CCD62179-6983-4F97-B77C-9EA3DA348F4B}"/>
    <cellStyle name="20% - Accent5 2 5 2 6" xfId="8400" xr:uid="{748129A0-89FD-4FE7-B80B-45B23FDA87D5}"/>
    <cellStyle name="20% - Accent5 2 5 2 6 2" xfId="30884" xr:uid="{64402238-5E60-407B-9973-205207F7CA5C}"/>
    <cellStyle name="20% - Accent5 2 5 2 7" xfId="15895" xr:uid="{6D93DC5F-77B9-4A03-B33C-912F7AFBB55D}"/>
    <cellStyle name="20% - Accent5 2 5 2 7 2" xfId="38379" xr:uid="{EC045149-C51C-409E-AE07-562DA77C8616}"/>
    <cellStyle name="20% - Accent5 2 5 2 8" xfId="23388" xr:uid="{193B341C-067C-450C-9CD1-E1219E62A41E}"/>
    <cellStyle name="20% - Accent5 2 5 3" xfId="1177" xr:uid="{1E906805-095F-40BA-BFDC-159ABD67DEE7}"/>
    <cellStyle name="20% - Accent5 2 5 3 2" xfId="2428" xr:uid="{4705710E-7CBC-414F-86CE-B2EE68606C6D}"/>
    <cellStyle name="20% - Accent5 2 5 3 2 2" xfId="6191" xr:uid="{90D1CE6B-321B-468C-A7CE-B76CD9E93542}"/>
    <cellStyle name="20% - Accent5 2 5 3 2 2 2" xfId="13703" xr:uid="{F2E2A6C2-A809-445E-8327-204DCCB5C37C}"/>
    <cellStyle name="20% - Accent5 2 5 3 2 2 2 2" xfId="36187" xr:uid="{2160B1C6-AB2F-4004-80F6-7E33A6A410AB}"/>
    <cellStyle name="20% - Accent5 2 5 3 2 2 3" xfId="21198" xr:uid="{A7A59B7B-E107-4096-9B47-A7D79241C001}"/>
    <cellStyle name="20% - Accent5 2 5 3 2 2 3 2" xfId="43682" xr:uid="{17DA4CF3-29A7-416D-9025-C4169AB4BE2A}"/>
    <cellStyle name="20% - Accent5 2 5 3 2 2 4" xfId="28691" xr:uid="{75D852FC-A7F3-49B5-9160-540E42435A14}"/>
    <cellStyle name="20% - Accent5 2 5 3 2 3" xfId="9957" xr:uid="{400F054D-6143-42F7-8480-87179AA028D4}"/>
    <cellStyle name="20% - Accent5 2 5 3 2 3 2" xfId="32441" xr:uid="{12368B77-701D-44FF-85F4-63E01DF043BA}"/>
    <cellStyle name="20% - Accent5 2 5 3 2 4" xfId="17452" xr:uid="{EA64CA5B-DB15-48E1-B9F3-8B7F97DC216F}"/>
    <cellStyle name="20% - Accent5 2 5 3 2 4 2" xfId="39936" xr:uid="{74F37AB7-32CB-4A05-ABB8-361A6DB5A3FE}"/>
    <cellStyle name="20% - Accent5 2 5 3 2 5" xfId="24945" xr:uid="{855FB593-A2D3-4DA7-A181-EE661A958D7A}"/>
    <cellStyle name="20% - Accent5 2 5 3 3" xfId="3676" xr:uid="{3995FBD5-428C-4B91-A389-D433830787F2}"/>
    <cellStyle name="20% - Accent5 2 5 3 3 2" xfId="7438" xr:uid="{2A71FB90-25A7-4A93-8305-7DA537EDCE98}"/>
    <cellStyle name="20% - Accent5 2 5 3 3 2 2" xfId="14950" xr:uid="{AADA4DF7-9596-4AFD-85DE-F079A05438B3}"/>
    <cellStyle name="20% - Accent5 2 5 3 3 2 2 2" xfId="37434" xr:uid="{97207D56-F7CC-4E8F-94E4-C9DEE9998042}"/>
    <cellStyle name="20% - Accent5 2 5 3 3 2 3" xfId="22445" xr:uid="{6C488E0B-FEC7-4774-848C-86E678940FA5}"/>
    <cellStyle name="20% - Accent5 2 5 3 3 2 3 2" xfId="44929" xr:uid="{6AECD743-6291-44A0-B29C-6FBD4918C67F}"/>
    <cellStyle name="20% - Accent5 2 5 3 3 2 4" xfId="29938" xr:uid="{83649C7F-6B29-4921-972C-716F5B342116}"/>
    <cellStyle name="20% - Accent5 2 5 3 3 3" xfId="11204" xr:uid="{C30CFE70-51CB-4BDB-88DC-76C7EB0E2548}"/>
    <cellStyle name="20% - Accent5 2 5 3 3 3 2" xfId="33688" xr:uid="{A579420C-8F3E-4757-A136-C714EB259F3D}"/>
    <cellStyle name="20% - Accent5 2 5 3 3 4" xfId="18699" xr:uid="{E7194412-1D6E-4F5E-81A2-DAEDFD6E1731}"/>
    <cellStyle name="20% - Accent5 2 5 3 3 4 2" xfId="41183" xr:uid="{0DE5D280-FCAD-4C42-92FA-E61767B7FD45}"/>
    <cellStyle name="20% - Accent5 2 5 3 3 5" xfId="26192" xr:uid="{AF968B7B-B18E-4871-9557-493760C5B390}"/>
    <cellStyle name="20% - Accent5 2 5 3 4" xfId="4944" xr:uid="{1D9E2938-7B80-4222-8E38-DD5A1CAB3E06}"/>
    <cellStyle name="20% - Accent5 2 5 3 4 2" xfId="12456" xr:uid="{F24D0F1B-FE2D-4488-82AE-4DBDD4FD2F1B}"/>
    <cellStyle name="20% - Accent5 2 5 3 4 2 2" xfId="34940" xr:uid="{DC5202B5-E3F7-456C-8BA9-457351DEA03F}"/>
    <cellStyle name="20% - Accent5 2 5 3 4 3" xfId="19951" xr:uid="{BE6175EC-9280-46F3-BA42-9BAB5B6BB322}"/>
    <cellStyle name="20% - Accent5 2 5 3 4 3 2" xfId="42435" xr:uid="{3AFCD2A9-099D-475B-A2A1-481E51ED4844}"/>
    <cellStyle name="20% - Accent5 2 5 3 4 4" xfId="27444" xr:uid="{86146C62-ABBE-4A3F-B0EF-0D9428A6A17C}"/>
    <cellStyle name="20% - Accent5 2 5 3 5" xfId="8710" xr:uid="{3B68DA86-663A-4903-8268-17D93A016E42}"/>
    <cellStyle name="20% - Accent5 2 5 3 5 2" xfId="31194" xr:uid="{B1D06B51-B02E-4E5A-8751-6FAC5BE7C369}"/>
    <cellStyle name="20% - Accent5 2 5 3 6" xfId="16205" xr:uid="{C8E623EE-517C-4A15-A1DB-387B9D7D4E91}"/>
    <cellStyle name="20% - Accent5 2 5 3 6 2" xfId="38689" xr:uid="{84E1FE5A-7AAB-4EE4-9DBA-334BA0FD92A2}"/>
    <cellStyle name="20% - Accent5 2 5 3 7" xfId="23698" xr:uid="{0902DFAA-0391-47EC-B46B-23835DE6BDB8}"/>
    <cellStyle name="20% - Accent5 2 5 4" xfId="1800" xr:uid="{86610810-2F2F-480C-A38D-48F2148A52E4}"/>
    <cellStyle name="20% - Accent5 2 5 4 2" xfId="5567" xr:uid="{67E73B04-A798-46BA-A6F6-04E78CB3C4EA}"/>
    <cellStyle name="20% - Accent5 2 5 4 2 2" xfId="13079" xr:uid="{1531D49F-CBCB-498C-BABA-75748E8CA81E}"/>
    <cellStyle name="20% - Accent5 2 5 4 2 2 2" xfId="35563" xr:uid="{E457F2A8-ED07-4407-9BE3-450DF6BE53B4}"/>
    <cellStyle name="20% - Accent5 2 5 4 2 3" xfId="20574" xr:uid="{9B4EED81-7B89-4FEB-9BC9-38283429920C}"/>
    <cellStyle name="20% - Accent5 2 5 4 2 3 2" xfId="43058" xr:uid="{08952BD3-6291-4E47-82E8-D65BE6F9B9CD}"/>
    <cellStyle name="20% - Accent5 2 5 4 2 4" xfId="28067" xr:uid="{A1E5F530-0585-4831-B88D-68EAB5AC14E2}"/>
    <cellStyle name="20% - Accent5 2 5 4 3" xfId="9333" xr:uid="{0097BFD8-0FCF-4DB1-8A8E-0E408F26C43D}"/>
    <cellStyle name="20% - Accent5 2 5 4 3 2" xfId="31817" xr:uid="{FA2C358E-7076-4074-B3F7-9E47C580E96F}"/>
    <cellStyle name="20% - Accent5 2 5 4 4" xfId="16828" xr:uid="{8FA9CA02-43D0-4131-87A2-6139E1367649}"/>
    <cellStyle name="20% - Accent5 2 5 4 4 2" xfId="39312" xr:uid="{EB444E06-AAE1-4045-B2DC-175DF4083129}"/>
    <cellStyle name="20% - Accent5 2 5 4 5" xfId="24321" xr:uid="{0AA4DD60-2825-43A9-9155-7C8A12A2230C}"/>
    <cellStyle name="20% - Accent5 2 5 5" xfId="3052" xr:uid="{E5D70AE5-AB0C-4EBE-BEAB-E1FF90206A22}"/>
    <cellStyle name="20% - Accent5 2 5 5 2" xfId="6814" xr:uid="{B97A1071-EAE9-4484-BC37-D2D0BB6C7C27}"/>
    <cellStyle name="20% - Accent5 2 5 5 2 2" xfId="14326" xr:uid="{DE3BF34A-3DAD-4376-AEA6-9103465ADE1C}"/>
    <cellStyle name="20% - Accent5 2 5 5 2 2 2" xfId="36810" xr:uid="{39AB64F2-E0B2-4969-ABF8-BD0A1FF35C2E}"/>
    <cellStyle name="20% - Accent5 2 5 5 2 3" xfId="21821" xr:uid="{7DCF7DAF-9DD0-41E0-B16C-7378490CDF35}"/>
    <cellStyle name="20% - Accent5 2 5 5 2 3 2" xfId="44305" xr:uid="{AD82EF75-F0E7-4BF7-9389-EC31DF0E6CD1}"/>
    <cellStyle name="20% - Accent5 2 5 5 2 4" xfId="29314" xr:uid="{7DFFF126-8F1A-4616-B0EE-1E6CB0201C0F}"/>
    <cellStyle name="20% - Accent5 2 5 5 3" xfId="10580" xr:uid="{CBC1C6A2-26F8-4B05-8A9E-89599F08AEE8}"/>
    <cellStyle name="20% - Accent5 2 5 5 3 2" xfId="33064" xr:uid="{FB96FCCD-EAD9-434C-8017-832A1F626EC2}"/>
    <cellStyle name="20% - Accent5 2 5 5 4" xfId="18075" xr:uid="{B8277422-7173-4B38-BD6F-D73911700F98}"/>
    <cellStyle name="20% - Accent5 2 5 5 4 2" xfId="40559" xr:uid="{8A7165E9-5EB1-4404-9AD2-764598881E05}"/>
    <cellStyle name="20% - Accent5 2 5 5 5" xfId="25568" xr:uid="{2BE7CB50-B438-4995-8C6B-D21D1C47E393}"/>
    <cellStyle name="20% - Accent5 2 5 6" xfId="4320" xr:uid="{C5D965EB-64FF-4BEC-B20B-C06D9EE00BA5}"/>
    <cellStyle name="20% - Accent5 2 5 6 2" xfId="11832" xr:uid="{E0C8F1C9-B58C-4E68-8A58-0895E4AC9D07}"/>
    <cellStyle name="20% - Accent5 2 5 6 2 2" xfId="34316" xr:uid="{3C67C1E3-5B21-4D4E-8713-D3B2C5B8DC27}"/>
    <cellStyle name="20% - Accent5 2 5 6 3" xfId="19327" xr:uid="{43A99595-938F-46EE-9FE3-C506A0201AC2}"/>
    <cellStyle name="20% - Accent5 2 5 6 3 2" xfId="41811" xr:uid="{DEBEE029-B7A8-4506-8B78-EE101A997C5D}"/>
    <cellStyle name="20% - Accent5 2 5 6 4" xfId="26820" xr:uid="{CD43A7A9-2D72-461F-A248-C6BE0C345751}"/>
    <cellStyle name="20% - Accent5 2 5 7" xfId="8086" xr:uid="{2623E5A9-B550-4CDB-9A9C-73D4FE1B9AE7}"/>
    <cellStyle name="20% - Accent5 2 5 7 2" xfId="30570" xr:uid="{5FC27107-3133-4C72-B219-71415796B6A1}"/>
    <cellStyle name="20% - Accent5 2 5 8" xfId="15581" xr:uid="{35D1ACED-B505-4CB6-A5B3-28E8980E58D4}"/>
    <cellStyle name="20% - Accent5 2 5 8 2" xfId="38065" xr:uid="{EBCC3669-6896-48F9-8BFD-CEDC8FC135D8}"/>
    <cellStyle name="20% - Accent5 2 5 9" xfId="23074" xr:uid="{D602CBD3-93E1-4E01-AED2-3023A009C61E}"/>
    <cellStyle name="20% - Accent5 2 6" xfId="691" xr:uid="{D7461DA6-7B38-4B04-B9B4-2A6D47AAB57D}"/>
    <cellStyle name="20% - Accent5 2 6 2" xfId="1336" xr:uid="{57A51368-0B13-40BB-8EB2-7BC4362365B7}"/>
    <cellStyle name="20% - Accent5 2 6 2 2" xfId="2587" xr:uid="{DCA4A10E-DE1A-4307-9AFF-1D360C1EF573}"/>
    <cellStyle name="20% - Accent5 2 6 2 2 2" xfId="6350" xr:uid="{282A4A53-69F1-4055-8C67-5F7219ABD3B0}"/>
    <cellStyle name="20% - Accent5 2 6 2 2 2 2" xfId="13862" xr:uid="{5A9D4394-FF8D-4752-8795-8EC5DBF719E4}"/>
    <cellStyle name="20% - Accent5 2 6 2 2 2 2 2" xfId="36346" xr:uid="{A3A48178-AB84-4539-BEEF-7B208B67B29E}"/>
    <cellStyle name="20% - Accent5 2 6 2 2 2 3" xfId="21357" xr:uid="{3CAE38D1-3E5B-4834-A51D-40FB408AB82D}"/>
    <cellStyle name="20% - Accent5 2 6 2 2 2 3 2" xfId="43841" xr:uid="{A1988AC7-2EA9-4420-B80C-20D8FC774AE8}"/>
    <cellStyle name="20% - Accent5 2 6 2 2 2 4" xfId="28850" xr:uid="{994D1602-E5B2-410B-AFEC-AE1838D08C9E}"/>
    <cellStyle name="20% - Accent5 2 6 2 2 3" xfId="10116" xr:uid="{34B1B35B-59C9-4A9D-8FB9-B8B5FD3854CD}"/>
    <cellStyle name="20% - Accent5 2 6 2 2 3 2" xfId="32600" xr:uid="{2ED155F3-5533-4F1A-B312-937A6357F1F3}"/>
    <cellStyle name="20% - Accent5 2 6 2 2 4" xfId="17611" xr:uid="{DC46401F-A299-4CD1-89E8-1C4404D8E79B}"/>
    <cellStyle name="20% - Accent5 2 6 2 2 4 2" xfId="40095" xr:uid="{204BB61C-3ADE-4951-A672-8E87090C816F}"/>
    <cellStyle name="20% - Accent5 2 6 2 2 5" xfId="25104" xr:uid="{7803657B-12DF-4A08-9F16-A3D9DD6DDD95}"/>
    <cellStyle name="20% - Accent5 2 6 2 3" xfId="3835" xr:uid="{B8E998A4-0A7F-4EE9-AF7B-828DE051FA15}"/>
    <cellStyle name="20% - Accent5 2 6 2 3 2" xfId="7597" xr:uid="{42AA0D97-39C8-4103-A0C5-AA0E97D8AAEE}"/>
    <cellStyle name="20% - Accent5 2 6 2 3 2 2" xfId="15109" xr:uid="{C6399E90-043A-4064-8F3C-6EF78F575818}"/>
    <cellStyle name="20% - Accent5 2 6 2 3 2 2 2" xfId="37593" xr:uid="{2B0BA8CE-FE41-442F-91AB-25292DF93205}"/>
    <cellStyle name="20% - Accent5 2 6 2 3 2 3" xfId="22604" xr:uid="{1901EADC-4AA7-42C8-B6D5-2E379954A267}"/>
    <cellStyle name="20% - Accent5 2 6 2 3 2 3 2" xfId="45088" xr:uid="{FC72B9B1-856E-4B08-B023-B31A81B855CD}"/>
    <cellStyle name="20% - Accent5 2 6 2 3 2 4" xfId="30097" xr:uid="{9FDF2B4F-DE3F-47DE-8CF2-6D27E504D702}"/>
    <cellStyle name="20% - Accent5 2 6 2 3 3" xfId="11363" xr:uid="{B633FB1E-A5BE-415C-93E3-E54CE59386AF}"/>
    <cellStyle name="20% - Accent5 2 6 2 3 3 2" xfId="33847" xr:uid="{2C215E4B-2C34-4A8B-B08A-88A83CB1DEEA}"/>
    <cellStyle name="20% - Accent5 2 6 2 3 4" xfId="18858" xr:uid="{0FA729A0-341B-4AA1-BD0D-64324C872F80}"/>
    <cellStyle name="20% - Accent5 2 6 2 3 4 2" xfId="41342" xr:uid="{EE897261-4A93-4A24-9E4F-DC4956A2BA76}"/>
    <cellStyle name="20% - Accent5 2 6 2 3 5" xfId="26351" xr:uid="{E5E0E1D2-0EDC-40B7-A09E-865BF6CCB672}"/>
    <cellStyle name="20% - Accent5 2 6 2 4" xfId="5103" xr:uid="{77CDC07A-BAF0-425B-8A0A-F9B34FAD8746}"/>
    <cellStyle name="20% - Accent5 2 6 2 4 2" xfId="12615" xr:uid="{0815ABAC-5D0F-4C42-B866-E4F83381161D}"/>
    <cellStyle name="20% - Accent5 2 6 2 4 2 2" xfId="35099" xr:uid="{8B7C71B8-60FE-4F3D-9EBE-83395CB9A2AE}"/>
    <cellStyle name="20% - Accent5 2 6 2 4 3" xfId="20110" xr:uid="{0B153B34-54A9-4CE6-94C4-A5E8CF4F4FE5}"/>
    <cellStyle name="20% - Accent5 2 6 2 4 3 2" xfId="42594" xr:uid="{C1BC43C9-2F71-4DAE-B352-8B8BF3EC1106}"/>
    <cellStyle name="20% - Accent5 2 6 2 4 4" xfId="27603" xr:uid="{0391AFBA-9947-4A2C-9638-87895226E614}"/>
    <cellStyle name="20% - Accent5 2 6 2 5" xfId="8869" xr:uid="{253413BE-27BA-4195-9D89-A653A7821E6E}"/>
    <cellStyle name="20% - Accent5 2 6 2 5 2" xfId="31353" xr:uid="{1BB2B8F7-9CFE-46AB-8F1A-AE7918C57AEB}"/>
    <cellStyle name="20% - Accent5 2 6 2 6" xfId="16364" xr:uid="{4FA84F7A-C6EA-4F43-BA7D-84BFED4CAA41}"/>
    <cellStyle name="20% - Accent5 2 6 2 6 2" xfId="38848" xr:uid="{767C10F4-B914-4927-B422-05D09C03D27C}"/>
    <cellStyle name="20% - Accent5 2 6 2 7" xfId="23857" xr:uid="{A0C1993E-2877-47CE-BC5A-D4C5D17FF5AE}"/>
    <cellStyle name="20% - Accent5 2 6 3" xfId="1959" xr:uid="{C5B8FD15-069D-4274-AD05-BA3EE7D05510}"/>
    <cellStyle name="20% - Accent5 2 6 3 2" xfId="5726" xr:uid="{610D7C45-42C5-4F80-80EF-86BE661105EA}"/>
    <cellStyle name="20% - Accent5 2 6 3 2 2" xfId="13238" xr:uid="{8E0A3A2B-8F0F-4EF6-8AA4-5585F59C5D8B}"/>
    <cellStyle name="20% - Accent5 2 6 3 2 2 2" xfId="35722" xr:uid="{5E6881BB-470E-43F4-9DA2-4929988818D3}"/>
    <cellStyle name="20% - Accent5 2 6 3 2 3" xfId="20733" xr:uid="{8C6F3E6D-9D10-4EA9-B9AA-DAB70C831DD2}"/>
    <cellStyle name="20% - Accent5 2 6 3 2 3 2" xfId="43217" xr:uid="{820B1094-310D-4C32-AD2A-070278B7358A}"/>
    <cellStyle name="20% - Accent5 2 6 3 2 4" xfId="28226" xr:uid="{CFF447BC-1A2A-42C1-872E-970421F6BDA2}"/>
    <cellStyle name="20% - Accent5 2 6 3 3" xfId="9492" xr:uid="{E14CC077-797C-4737-9684-A3F4832FAF32}"/>
    <cellStyle name="20% - Accent5 2 6 3 3 2" xfId="31976" xr:uid="{5B1AE406-BFEC-499C-93AE-FBDCA70E41F4}"/>
    <cellStyle name="20% - Accent5 2 6 3 4" xfId="16987" xr:uid="{FA66E14C-71C5-4F26-A4BB-2C2B775123B0}"/>
    <cellStyle name="20% - Accent5 2 6 3 4 2" xfId="39471" xr:uid="{96C6231A-8962-47C4-8D16-7CFA8BF57FF0}"/>
    <cellStyle name="20% - Accent5 2 6 3 5" xfId="24480" xr:uid="{3F559A6E-F84D-419E-96DC-A85B68E00C6A}"/>
    <cellStyle name="20% - Accent5 2 6 4" xfId="3211" xr:uid="{6DB42981-0868-406F-8497-3EDC6A6A5F77}"/>
    <cellStyle name="20% - Accent5 2 6 4 2" xfId="6973" xr:uid="{AE4AEC98-1E84-48A8-BDB9-0E325A989DF4}"/>
    <cellStyle name="20% - Accent5 2 6 4 2 2" xfId="14485" xr:uid="{3532B048-4F22-4C9D-B4F1-C4E9BC6A7C3D}"/>
    <cellStyle name="20% - Accent5 2 6 4 2 2 2" xfId="36969" xr:uid="{5790A1A2-76EA-4D64-B2EF-DA73349CC57C}"/>
    <cellStyle name="20% - Accent5 2 6 4 2 3" xfId="21980" xr:uid="{598440E0-6CB0-4957-9EB9-8814772B6C63}"/>
    <cellStyle name="20% - Accent5 2 6 4 2 3 2" xfId="44464" xr:uid="{F64D557D-A250-42CE-9594-A6FC342ABD9B}"/>
    <cellStyle name="20% - Accent5 2 6 4 2 4" xfId="29473" xr:uid="{0E03DD48-B1AC-4A4F-9EF9-9345208C18C1}"/>
    <cellStyle name="20% - Accent5 2 6 4 3" xfId="10739" xr:uid="{EC8979A0-590F-4FCE-8AC7-FAFF984C0C00}"/>
    <cellStyle name="20% - Accent5 2 6 4 3 2" xfId="33223" xr:uid="{F1D9CB88-58C6-473C-824E-510F6F734BC9}"/>
    <cellStyle name="20% - Accent5 2 6 4 4" xfId="18234" xr:uid="{2B8AD8CF-8BB5-4C15-BE6E-7A8BDAC9A7E2}"/>
    <cellStyle name="20% - Accent5 2 6 4 4 2" xfId="40718" xr:uid="{6BE29D66-D28A-4DC0-A666-E7DAA4394D3A}"/>
    <cellStyle name="20% - Accent5 2 6 4 5" xfId="25727" xr:uid="{54AC204A-909B-4DD3-92F9-F04E23F3C1A3}"/>
    <cellStyle name="20% - Accent5 2 6 5" xfId="4479" xr:uid="{F64E35C7-5C5B-49C6-B12E-3922BAB40E19}"/>
    <cellStyle name="20% - Accent5 2 6 5 2" xfId="11991" xr:uid="{A6D5FFC6-2EAC-4CD3-A614-12647786392C}"/>
    <cellStyle name="20% - Accent5 2 6 5 2 2" xfId="34475" xr:uid="{CCD3973F-A37B-4246-BB35-5524E1D1A515}"/>
    <cellStyle name="20% - Accent5 2 6 5 3" xfId="19486" xr:uid="{B4851F2D-EC74-4B12-91BC-1840B050B605}"/>
    <cellStyle name="20% - Accent5 2 6 5 3 2" xfId="41970" xr:uid="{C68623B6-0E3F-4A77-8BAF-CC519E00F4ED}"/>
    <cellStyle name="20% - Accent5 2 6 5 4" xfId="26979" xr:uid="{8B62154B-4BDA-4A0B-A02B-2FDEC6F5C075}"/>
    <cellStyle name="20% - Accent5 2 6 6" xfId="8245" xr:uid="{DBDFA886-E666-43EE-9A9E-534EF59E71CC}"/>
    <cellStyle name="20% - Accent5 2 6 6 2" xfId="30729" xr:uid="{0F1882AD-39D1-434D-8FF9-5432B1A0FDAD}"/>
    <cellStyle name="20% - Accent5 2 6 7" xfId="15740" xr:uid="{43E76F0A-4ADB-49AC-89B2-4171E9243D3C}"/>
    <cellStyle name="20% - Accent5 2 6 7 2" xfId="38224" xr:uid="{D66FFB1C-6DA3-4C9C-870F-7DF3DC8D7B17}"/>
    <cellStyle name="20% - Accent5 2 6 8" xfId="23233" xr:uid="{9CD8F0A9-792B-4447-B3E0-9A5BC86CB727}"/>
    <cellStyle name="20% - Accent5 2 7" xfId="1021" xr:uid="{24724B72-C900-4731-8F6E-837B0D3AC61F}"/>
    <cellStyle name="20% - Accent5 2 7 2" xfId="2273" xr:uid="{44EAE30C-B880-4788-A1FB-94DCBAE19765}"/>
    <cellStyle name="20% - Accent5 2 7 2 2" xfId="6037" xr:uid="{5C8766E2-AAAF-44C5-A9C5-937DF5BAE092}"/>
    <cellStyle name="20% - Accent5 2 7 2 2 2" xfId="13549" xr:uid="{9C9B6EF4-10AB-4BF1-9018-877C1E629B30}"/>
    <cellStyle name="20% - Accent5 2 7 2 2 2 2" xfId="36033" xr:uid="{2EBD95F2-6DA3-4232-9F53-D3E97E0A9405}"/>
    <cellStyle name="20% - Accent5 2 7 2 2 3" xfId="21044" xr:uid="{ED9711D3-D996-4026-B791-BCA59BD0D82D}"/>
    <cellStyle name="20% - Accent5 2 7 2 2 3 2" xfId="43528" xr:uid="{90325E34-85F8-4444-A016-B086CC88D153}"/>
    <cellStyle name="20% - Accent5 2 7 2 2 4" xfId="28537" xr:uid="{7F64C9CA-7716-4F1F-B2FE-58CA473897E1}"/>
    <cellStyle name="20% - Accent5 2 7 2 3" xfId="9803" xr:uid="{D3F1000B-4E47-43AC-A0AE-B5C13E23AB6C}"/>
    <cellStyle name="20% - Accent5 2 7 2 3 2" xfId="32287" xr:uid="{02E77ADF-C3FC-4115-9689-200388540F98}"/>
    <cellStyle name="20% - Accent5 2 7 2 4" xfId="17298" xr:uid="{206A8360-4976-49E3-B2F0-189E0B94C31E}"/>
    <cellStyle name="20% - Accent5 2 7 2 4 2" xfId="39782" xr:uid="{6030A87D-D1E7-40AC-9E67-749295655F75}"/>
    <cellStyle name="20% - Accent5 2 7 2 5" xfId="24791" xr:uid="{EFE9EB5A-3C6B-4D63-BC9F-6B27A6530AAA}"/>
    <cellStyle name="20% - Accent5 2 7 3" xfId="3522" xr:uid="{D43756A0-0425-4876-BB53-3E32D8D17BE6}"/>
    <cellStyle name="20% - Accent5 2 7 3 2" xfId="7284" xr:uid="{02B1D05B-D5AB-4F27-BB50-2B689905AF0C}"/>
    <cellStyle name="20% - Accent5 2 7 3 2 2" xfId="14796" xr:uid="{512FF4C3-E1FA-469B-9383-4913D4846C84}"/>
    <cellStyle name="20% - Accent5 2 7 3 2 2 2" xfId="37280" xr:uid="{30ADC665-F4D7-46FA-BD2B-7C4B8E77E57F}"/>
    <cellStyle name="20% - Accent5 2 7 3 2 3" xfId="22291" xr:uid="{3D343D59-2F42-401C-9F59-72E225A065D4}"/>
    <cellStyle name="20% - Accent5 2 7 3 2 3 2" xfId="44775" xr:uid="{6174F759-939E-4F75-8AFE-7B2B02A35CD3}"/>
    <cellStyle name="20% - Accent5 2 7 3 2 4" xfId="29784" xr:uid="{A6951186-7D1B-4367-BA5E-73B4461A2DC6}"/>
    <cellStyle name="20% - Accent5 2 7 3 3" xfId="11050" xr:uid="{8EFCC11F-284B-4A18-AD81-42540AF27110}"/>
    <cellStyle name="20% - Accent5 2 7 3 3 2" xfId="33534" xr:uid="{0996C8BD-DB31-4FB5-91A2-849D53BE79FD}"/>
    <cellStyle name="20% - Accent5 2 7 3 4" xfId="18545" xr:uid="{72E5CB09-4118-4355-9A3F-8434453E5DF2}"/>
    <cellStyle name="20% - Accent5 2 7 3 4 2" xfId="41029" xr:uid="{66746928-ECCA-4520-96D6-4732E4831972}"/>
    <cellStyle name="20% - Accent5 2 7 3 5" xfId="26038" xr:uid="{056559D6-E591-4B0C-916C-403A1709EA7E}"/>
    <cellStyle name="20% - Accent5 2 7 4" xfId="4790" xr:uid="{824BF620-9B5B-45F8-A200-5D1714ED8BDE}"/>
    <cellStyle name="20% - Accent5 2 7 4 2" xfId="12302" xr:uid="{42F30903-6BF1-4D82-947C-A00BEDEB560F}"/>
    <cellStyle name="20% - Accent5 2 7 4 2 2" xfId="34786" xr:uid="{74F75A6A-9F91-468A-8392-5733BAE40DFC}"/>
    <cellStyle name="20% - Accent5 2 7 4 3" xfId="19797" xr:uid="{52AD420D-B70A-47C0-97AE-BEC4F5D19EF9}"/>
    <cellStyle name="20% - Accent5 2 7 4 3 2" xfId="42281" xr:uid="{AA2F8B78-CB0E-4EE5-9309-7905D2B04514}"/>
    <cellStyle name="20% - Accent5 2 7 4 4" xfId="27290" xr:uid="{23CB7EBF-FBA9-41F0-A99C-4DA02AA448FA}"/>
    <cellStyle name="20% - Accent5 2 7 5" xfId="8556" xr:uid="{F28FADE8-8D09-473C-BAB9-0F698C51CF63}"/>
    <cellStyle name="20% - Accent5 2 7 5 2" xfId="31040" xr:uid="{04FBF6DE-7B2E-4B58-A2C5-D66EF7B9AF41}"/>
    <cellStyle name="20% - Accent5 2 7 6" xfId="16051" xr:uid="{41B49903-55F2-4C8B-9770-1EA9957C5D2E}"/>
    <cellStyle name="20% - Accent5 2 7 6 2" xfId="38535" xr:uid="{71BEB282-5C2D-4CAF-91DD-C5F4BB57B64B}"/>
    <cellStyle name="20% - Accent5 2 7 7" xfId="23544" xr:uid="{176E36DC-224F-4A91-8307-3BB548289325}"/>
    <cellStyle name="20% - Accent5 2 8" xfId="1646" xr:uid="{888A9A8E-4C29-43EE-8C57-0FF7C2AB4BAD}"/>
    <cellStyle name="20% - Accent5 2 8 2" xfId="5413" xr:uid="{13414C58-7883-4DA6-B78C-645E6DA75EFC}"/>
    <cellStyle name="20% - Accent5 2 8 2 2" xfId="12925" xr:uid="{ECEBCC5A-CF4D-4120-9365-AB2884DC0EF0}"/>
    <cellStyle name="20% - Accent5 2 8 2 2 2" xfId="35409" xr:uid="{F8930CF8-188A-4697-8B52-CAB38D13F20A}"/>
    <cellStyle name="20% - Accent5 2 8 2 3" xfId="20420" xr:uid="{92332AA6-BB73-4D18-83EC-485AF07AB1DB}"/>
    <cellStyle name="20% - Accent5 2 8 2 3 2" xfId="42904" xr:uid="{7E043B4A-E701-4605-9951-D9C38B9D5059}"/>
    <cellStyle name="20% - Accent5 2 8 2 4" xfId="27913" xr:uid="{CDCED068-1A4F-49A1-86E7-6BB831F21B6F}"/>
    <cellStyle name="20% - Accent5 2 8 3" xfId="9179" xr:uid="{48360DAB-16B7-4CA0-9924-501C0F6E5C92}"/>
    <cellStyle name="20% - Accent5 2 8 3 2" xfId="31663" xr:uid="{F06F4E52-4978-4258-9D5D-F92E8F0A9AE2}"/>
    <cellStyle name="20% - Accent5 2 8 4" xfId="16674" xr:uid="{9CD9232F-48DE-43BF-9EA7-0C86CA3D42A3}"/>
    <cellStyle name="20% - Accent5 2 8 4 2" xfId="39158" xr:uid="{54112D96-7296-4912-8590-F46A3BBE1F3F}"/>
    <cellStyle name="20% - Accent5 2 8 5" xfId="24167" xr:uid="{6141E95E-B072-497F-91D5-2807C234792C}"/>
    <cellStyle name="20% - Accent5 2 9" xfId="2898" xr:uid="{BD2AB933-8EC7-427F-A694-C3ED65C8994B}"/>
    <cellStyle name="20% - Accent5 2 9 2" xfId="6660" xr:uid="{8843887B-47E2-4291-936B-93C1A2121EB3}"/>
    <cellStyle name="20% - Accent5 2 9 2 2" xfId="14172" xr:uid="{69B05C8E-2E41-4E7F-9B3E-F038CE1BB69F}"/>
    <cellStyle name="20% - Accent5 2 9 2 2 2" xfId="36656" xr:uid="{ED98373D-E8AB-4E3A-9B84-7ADA415BF345}"/>
    <cellStyle name="20% - Accent5 2 9 2 3" xfId="21667" xr:uid="{6F1F28EC-75BB-414C-B441-803064782E93}"/>
    <cellStyle name="20% - Accent5 2 9 2 3 2" xfId="44151" xr:uid="{FE7EAA38-1FCF-478C-8FEF-CA96F5A906B2}"/>
    <cellStyle name="20% - Accent5 2 9 2 4" xfId="29160" xr:uid="{F3031FD3-77AA-4DC9-872C-3FDD9DEA4F27}"/>
    <cellStyle name="20% - Accent5 2 9 3" xfId="10426" xr:uid="{B96A0056-AFD0-4579-BA66-36BD37063E42}"/>
    <cellStyle name="20% - Accent5 2 9 3 2" xfId="32910" xr:uid="{6D50A922-CDEA-4754-B333-6932629E83CA}"/>
    <cellStyle name="20% - Accent5 2 9 4" xfId="17921" xr:uid="{D4E995D2-995D-442E-92EE-8FE481AD63B2}"/>
    <cellStyle name="20% - Accent5 2 9 4 2" xfId="40405" xr:uid="{565C5563-FFEB-4BE7-9F38-3CC1A88AF852}"/>
    <cellStyle name="20% - Accent5 2 9 5" xfId="25414" xr:uid="{8BB0398B-D276-4639-B24D-E7292CCCABF4}"/>
    <cellStyle name="20% - Accent5 3" xfId="148" xr:uid="{F5EF270D-D4A0-4D70-A6D3-7CC909C425C8}"/>
    <cellStyle name="20% - Accent5 4" xfId="388" xr:uid="{D452D051-F840-4D94-B176-A6E64621AA01}"/>
    <cellStyle name="20% - Accent5 5" xfId="306" xr:uid="{86822023-9FEF-4351-AEFB-75E517B4D2C7}"/>
    <cellStyle name="20% - Accent5 6" xfId="45402" xr:uid="{244EF564-9FC7-4062-B772-3EC79F36DA86}"/>
    <cellStyle name="20% - Accent6" xfId="22" xr:uid="{82521B5C-9CA8-4852-BF2B-B0A85F5D89A6}"/>
    <cellStyle name="20% - Accent6 2" xfId="215" xr:uid="{4F614755-97B6-401D-9DAF-27A6E3ACC30E}"/>
    <cellStyle name="20% - Accent6 2 10" xfId="4166" xr:uid="{F827692B-EEBC-4C85-8B44-7B12480A7A73}"/>
    <cellStyle name="20% - Accent6 2 10 2" xfId="11680" xr:uid="{4AF87C82-1C6D-4B8E-8471-CF755F0A960A}"/>
    <cellStyle name="20% - Accent6 2 10 2 2" xfId="34164" xr:uid="{DA600A05-0A5B-4B42-8B99-ABA4751019ED}"/>
    <cellStyle name="20% - Accent6 2 10 3" xfId="19175" xr:uid="{8782100E-18E6-4D30-8833-BBF3D464BCCF}"/>
    <cellStyle name="20% - Accent6 2 10 3 2" xfId="41659" xr:uid="{52B4148C-840F-43AC-B566-528992D06C11}"/>
    <cellStyle name="20% - Accent6 2 10 4" xfId="26668" xr:uid="{1D159C73-E864-449F-B09E-0DD5D685F035}"/>
    <cellStyle name="20% - Accent6 2 11" xfId="7932" xr:uid="{96B34F17-E74F-4342-B7A7-B12B14142774}"/>
    <cellStyle name="20% - Accent6 2 11 2" xfId="30417" xr:uid="{4BDDA99C-AF86-4166-81A4-086539D51523}"/>
    <cellStyle name="20% - Accent6 2 12" xfId="15429" xr:uid="{373AF10C-6B4D-4ECD-973E-24D732070630}"/>
    <cellStyle name="20% - Accent6 2 12 2" xfId="37913" xr:uid="{CF205466-1998-4003-B1C6-10F89C90A959}"/>
    <cellStyle name="20% - Accent6 2 13" xfId="22922" xr:uid="{3FA7A078-5C7D-41EE-91D0-791C86BB1D65}"/>
    <cellStyle name="20% - Accent6 2 2" xfId="234" xr:uid="{75DF96A4-C0EB-4F79-BC89-27526F88EFF7}"/>
    <cellStyle name="20% - Accent6 2 2 10" xfId="7949" xr:uid="{B013822B-625A-4622-9318-E057E24C0D77}"/>
    <cellStyle name="20% - Accent6 2 2 10 2" xfId="30434" xr:uid="{A8F60F3F-D6C2-414F-8F31-7F4F25A0B1A1}"/>
    <cellStyle name="20% - Accent6 2 2 11" xfId="15446" xr:uid="{855C81EB-CB09-4803-8751-1A53A2F28F0B}"/>
    <cellStyle name="20% - Accent6 2 2 11 2" xfId="37930" xr:uid="{A1DD0084-8D09-4F7B-8609-EAC1C5D3F68E}"/>
    <cellStyle name="20% - Accent6 2 2 12" xfId="22939" xr:uid="{D770764E-41B7-419A-B3CA-7D8477F8FB18}"/>
    <cellStyle name="20% - Accent6 2 2 2" xfId="287" xr:uid="{F4313C71-BBAD-43AE-AD1A-4851D91C0A91}"/>
    <cellStyle name="20% - Accent6 2 2 2 10" xfId="15482" xr:uid="{BFE32D16-52E6-464F-898D-735DB3BEAD4D}"/>
    <cellStyle name="20% - Accent6 2 2 2 10 2" xfId="37966" xr:uid="{919DF3D7-EEFE-48CD-BD45-56FC04B9C66E}"/>
    <cellStyle name="20% - Accent6 2 2 2 11" xfId="22975" xr:uid="{4ECC2695-1F70-4A34-8084-8A273D3432CC}"/>
    <cellStyle name="20% - Accent6 2 2 2 2" xfId="476" xr:uid="{459E330D-D456-42E8-81BD-E790960524E4}"/>
    <cellStyle name="20% - Accent6 2 2 2 2 10" xfId="23053" xr:uid="{2D6DBF9E-9225-456B-8A0C-437368903ED7}"/>
    <cellStyle name="20% - Accent6 2 2 2 2 2" xfId="640" xr:uid="{579CB6C4-4228-4186-973C-3D8CA1691565}"/>
    <cellStyle name="20% - Accent6 2 2 2 2 2 2" xfId="984" xr:uid="{8FE27FAA-3203-4BDD-B3A7-DD8BDDAA4A5F}"/>
    <cellStyle name="20% - Accent6 2 2 2 2 2 2 2" xfId="1624" xr:uid="{5638DB63-F8C1-46F1-91C4-D13BE9612681}"/>
    <cellStyle name="20% - Accent6 2 2 2 2 2 2 2 2" xfId="2875" xr:uid="{F4B0CD0A-6E0A-4237-8F81-B35D229FF538}"/>
    <cellStyle name="20% - Accent6 2 2 2 2 2 2 2 2 2" xfId="6638" xr:uid="{9BEBCF70-774B-43B7-89E6-3A9A0A84BC52}"/>
    <cellStyle name="20% - Accent6 2 2 2 2 2 2 2 2 2 2" xfId="14150" xr:uid="{319A7951-4C03-408B-A878-E6D36006F885}"/>
    <cellStyle name="20% - Accent6 2 2 2 2 2 2 2 2 2 2 2" xfId="36634" xr:uid="{60F0A57A-F025-4F06-AEF3-11F7550B02FD}"/>
    <cellStyle name="20% - Accent6 2 2 2 2 2 2 2 2 2 3" xfId="21645" xr:uid="{82439E30-B747-460C-B2AB-0B583737EE9B}"/>
    <cellStyle name="20% - Accent6 2 2 2 2 2 2 2 2 2 3 2" xfId="44129" xr:uid="{3C6B13CE-D179-4064-9A49-51A66E67BC1C}"/>
    <cellStyle name="20% - Accent6 2 2 2 2 2 2 2 2 2 4" xfId="29138" xr:uid="{27C7A3D8-8A88-4505-9809-325E30C614E5}"/>
    <cellStyle name="20% - Accent6 2 2 2 2 2 2 2 2 3" xfId="10404" xr:uid="{0F067703-79B9-46CD-AF66-B5774CB63398}"/>
    <cellStyle name="20% - Accent6 2 2 2 2 2 2 2 2 3 2" xfId="32888" xr:uid="{C05DCEB1-3C7A-49A1-AD3C-9E5BB60478F0}"/>
    <cellStyle name="20% - Accent6 2 2 2 2 2 2 2 2 4" xfId="17899" xr:uid="{078AB752-9CEB-42EB-A61D-4014197D13A7}"/>
    <cellStyle name="20% - Accent6 2 2 2 2 2 2 2 2 4 2" xfId="40383" xr:uid="{F94F1ED0-2D0B-4683-8BC1-5D384C022B8D}"/>
    <cellStyle name="20% - Accent6 2 2 2 2 2 2 2 2 5" xfId="25392" xr:uid="{D1C04AA9-A4AB-4CF4-AF66-76D4E7C29661}"/>
    <cellStyle name="20% - Accent6 2 2 2 2 2 2 2 3" xfId="4123" xr:uid="{D6F0F6B7-4711-47F2-9678-888BFB70204E}"/>
    <cellStyle name="20% - Accent6 2 2 2 2 2 2 2 3 2" xfId="7885" xr:uid="{6AB623DD-7A4C-4205-B7AF-8F67871AB19A}"/>
    <cellStyle name="20% - Accent6 2 2 2 2 2 2 2 3 2 2" xfId="15397" xr:uid="{07677C9A-14A1-4B97-B84A-828AAE953E75}"/>
    <cellStyle name="20% - Accent6 2 2 2 2 2 2 2 3 2 2 2" xfId="37881" xr:uid="{6D35C486-FC47-411B-BAEC-AC016EBB6FD6}"/>
    <cellStyle name="20% - Accent6 2 2 2 2 2 2 2 3 2 3" xfId="22892" xr:uid="{960B81E4-F088-4AA3-8429-296FA3CC3ACF}"/>
    <cellStyle name="20% - Accent6 2 2 2 2 2 2 2 3 2 3 2" xfId="45376" xr:uid="{EDA7C508-1F42-4B3C-A5B0-CD8856F34CE4}"/>
    <cellStyle name="20% - Accent6 2 2 2 2 2 2 2 3 2 4" xfId="30385" xr:uid="{262B8098-6EB4-4F6E-8DC3-8FEF6B5B7F1F}"/>
    <cellStyle name="20% - Accent6 2 2 2 2 2 2 2 3 3" xfId="11651" xr:uid="{FD1959FD-9569-4CCB-B6CD-0B22BD1D017A}"/>
    <cellStyle name="20% - Accent6 2 2 2 2 2 2 2 3 3 2" xfId="34135" xr:uid="{DA7D9C00-5AE5-4C08-8F8C-E6CC9DB9374B}"/>
    <cellStyle name="20% - Accent6 2 2 2 2 2 2 2 3 4" xfId="19146" xr:uid="{61DC0806-C810-4D02-90A6-2F57B22EC798}"/>
    <cellStyle name="20% - Accent6 2 2 2 2 2 2 2 3 4 2" xfId="41630" xr:uid="{E4CC0062-72BF-472B-847E-78696A3B2CBB}"/>
    <cellStyle name="20% - Accent6 2 2 2 2 2 2 2 3 5" xfId="26639" xr:uid="{DDF998FB-3292-4E2E-8783-FECE7188579B}"/>
    <cellStyle name="20% - Accent6 2 2 2 2 2 2 2 4" xfId="5391" xr:uid="{A31D05BC-1F0A-4083-BC29-D3CF51595346}"/>
    <cellStyle name="20% - Accent6 2 2 2 2 2 2 2 4 2" xfId="12903" xr:uid="{E91C41C2-AC65-4C2E-8503-1CC7A815E87F}"/>
    <cellStyle name="20% - Accent6 2 2 2 2 2 2 2 4 2 2" xfId="35387" xr:uid="{410EE060-AEA4-425D-B32D-994DF30AC01A}"/>
    <cellStyle name="20% - Accent6 2 2 2 2 2 2 2 4 3" xfId="20398" xr:uid="{669C7AFA-9454-493D-BD2E-61A2E89B1E3F}"/>
    <cellStyle name="20% - Accent6 2 2 2 2 2 2 2 4 3 2" xfId="42882" xr:uid="{A90D8AF7-EEB0-4B76-A48F-12DD2D1FBBC1}"/>
    <cellStyle name="20% - Accent6 2 2 2 2 2 2 2 4 4" xfId="27891" xr:uid="{21872319-F174-4819-8734-37FE3069FF23}"/>
    <cellStyle name="20% - Accent6 2 2 2 2 2 2 2 5" xfId="9157" xr:uid="{A7B4D53E-F308-4004-825B-C9DFA67F9E5D}"/>
    <cellStyle name="20% - Accent6 2 2 2 2 2 2 2 5 2" xfId="31641" xr:uid="{89F202FF-88C8-431E-A2C8-B14B3FF55968}"/>
    <cellStyle name="20% - Accent6 2 2 2 2 2 2 2 6" xfId="16652" xr:uid="{C1AA174C-23E5-45A9-A366-C4B1F6012084}"/>
    <cellStyle name="20% - Accent6 2 2 2 2 2 2 2 6 2" xfId="39136" xr:uid="{1BC6A6AC-ECD2-4016-822E-4A305B58FA24}"/>
    <cellStyle name="20% - Accent6 2 2 2 2 2 2 2 7" xfId="24145" xr:uid="{F4A0C709-510A-4429-8A3A-A2A8B061BB47}"/>
    <cellStyle name="20% - Accent6 2 2 2 2 2 2 3" xfId="2247" xr:uid="{3A516BBC-19B3-4774-830E-21B369664DF1}"/>
    <cellStyle name="20% - Accent6 2 2 2 2 2 2 3 2" xfId="6014" xr:uid="{9F9B7612-1B5E-4E25-B7D4-64D0C6E479BB}"/>
    <cellStyle name="20% - Accent6 2 2 2 2 2 2 3 2 2" xfId="13526" xr:uid="{2F9B40B4-81C5-4527-AD1C-10BD45B5441D}"/>
    <cellStyle name="20% - Accent6 2 2 2 2 2 2 3 2 2 2" xfId="36010" xr:uid="{BAB2C713-B203-4A26-B0F6-48C64485D9CA}"/>
    <cellStyle name="20% - Accent6 2 2 2 2 2 2 3 2 3" xfId="21021" xr:uid="{BEC252AA-F082-4014-86E7-FD605E14F08E}"/>
    <cellStyle name="20% - Accent6 2 2 2 2 2 2 3 2 3 2" xfId="43505" xr:uid="{25937FB7-51E2-4EC0-A31C-7121A45CEE96}"/>
    <cellStyle name="20% - Accent6 2 2 2 2 2 2 3 2 4" xfId="28514" xr:uid="{4768CD6E-26F2-478E-BD0D-5CF4911924E4}"/>
    <cellStyle name="20% - Accent6 2 2 2 2 2 2 3 3" xfId="9780" xr:uid="{69F0A86F-AABD-4C15-BF68-7E005027FF06}"/>
    <cellStyle name="20% - Accent6 2 2 2 2 2 2 3 3 2" xfId="32264" xr:uid="{F962105D-556E-4C9E-A012-C348067239AF}"/>
    <cellStyle name="20% - Accent6 2 2 2 2 2 2 3 4" xfId="17275" xr:uid="{1DCB37B7-9EC1-4611-A858-EE7278169CC6}"/>
    <cellStyle name="20% - Accent6 2 2 2 2 2 2 3 4 2" xfId="39759" xr:uid="{E75A2E2F-03E4-48CF-90BB-D6AEDF6A2E9D}"/>
    <cellStyle name="20% - Accent6 2 2 2 2 2 2 3 5" xfId="24768" xr:uid="{3ED1752D-A50A-49A3-BAFB-C9F16D2DAC8A}"/>
    <cellStyle name="20% - Accent6 2 2 2 2 2 2 4" xfId="3499" xr:uid="{53E540A6-8F6A-4263-8260-E17A4366E86F}"/>
    <cellStyle name="20% - Accent6 2 2 2 2 2 2 4 2" xfId="7261" xr:uid="{CEC408C8-658E-4E0A-AB5B-B558A1FCCA49}"/>
    <cellStyle name="20% - Accent6 2 2 2 2 2 2 4 2 2" xfId="14773" xr:uid="{93F1800E-AFCC-4132-BBB5-1680EDFF426E}"/>
    <cellStyle name="20% - Accent6 2 2 2 2 2 2 4 2 2 2" xfId="37257" xr:uid="{1D7EB5D9-5FDE-4983-A32A-E175A5459A09}"/>
    <cellStyle name="20% - Accent6 2 2 2 2 2 2 4 2 3" xfId="22268" xr:uid="{DDCE0B91-6028-48E7-9F57-D5A0C83233F6}"/>
    <cellStyle name="20% - Accent6 2 2 2 2 2 2 4 2 3 2" xfId="44752" xr:uid="{B550F955-71AD-42C7-949C-AC691860F767}"/>
    <cellStyle name="20% - Accent6 2 2 2 2 2 2 4 2 4" xfId="29761" xr:uid="{0BB0C823-2796-420F-95B1-22BF449A84E5}"/>
    <cellStyle name="20% - Accent6 2 2 2 2 2 2 4 3" xfId="11027" xr:uid="{30D8C4F8-E375-4C1F-8C46-DA8D02D81601}"/>
    <cellStyle name="20% - Accent6 2 2 2 2 2 2 4 3 2" xfId="33511" xr:uid="{91710803-2397-4F28-A595-144E3842BFBA}"/>
    <cellStyle name="20% - Accent6 2 2 2 2 2 2 4 4" xfId="18522" xr:uid="{03CF1764-15BB-4609-BB52-FBF14AD38362}"/>
    <cellStyle name="20% - Accent6 2 2 2 2 2 2 4 4 2" xfId="41006" xr:uid="{4DE5BFE7-2E77-4AB2-8129-F708373094FF}"/>
    <cellStyle name="20% - Accent6 2 2 2 2 2 2 4 5" xfId="26015" xr:uid="{0A4E8DA0-7736-49B8-8FEF-4A9F17425FC6}"/>
    <cellStyle name="20% - Accent6 2 2 2 2 2 2 5" xfId="4767" xr:uid="{66E91B37-8A16-4B8F-A51F-1833E1E9DA8C}"/>
    <cellStyle name="20% - Accent6 2 2 2 2 2 2 5 2" xfId="12279" xr:uid="{BF819F67-1325-47CB-A645-E8267F70C1C3}"/>
    <cellStyle name="20% - Accent6 2 2 2 2 2 2 5 2 2" xfId="34763" xr:uid="{6F2E6B50-A59E-4054-A155-EA9E626EF8A6}"/>
    <cellStyle name="20% - Accent6 2 2 2 2 2 2 5 3" xfId="19774" xr:uid="{16B111B7-1175-4980-9BCC-1CACD79091F5}"/>
    <cellStyle name="20% - Accent6 2 2 2 2 2 2 5 3 2" xfId="42258" xr:uid="{EDB0203E-9C51-4C96-A149-143C7816E699}"/>
    <cellStyle name="20% - Accent6 2 2 2 2 2 2 5 4" xfId="27267" xr:uid="{AD05EA76-4D56-4EC7-8B7F-5EE5A9F47132}"/>
    <cellStyle name="20% - Accent6 2 2 2 2 2 2 6" xfId="8533" xr:uid="{10400036-0300-4B88-873D-D7C314F34508}"/>
    <cellStyle name="20% - Accent6 2 2 2 2 2 2 6 2" xfId="31017" xr:uid="{C7170C8F-2ED9-42EF-9EC8-A3529CD79697}"/>
    <cellStyle name="20% - Accent6 2 2 2 2 2 2 7" xfId="16028" xr:uid="{F7174227-DE7E-4AE8-8FF1-CCF14ECC5D62}"/>
    <cellStyle name="20% - Accent6 2 2 2 2 2 2 7 2" xfId="38512" xr:uid="{4C91A0AC-F46B-4573-8FE3-BF1201FF2297}"/>
    <cellStyle name="20% - Accent6 2 2 2 2 2 2 8" xfId="23521" xr:uid="{07FBE837-3FFA-4535-BC80-DF09ED844200}"/>
    <cellStyle name="20% - Accent6 2 2 2 2 2 3" xfId="1310" xr:uid="{D63D7DBB-7241-4A9B-A554-154AFAEF7D72}"/>
    <cellStyle name="20% - Accent6 2 2 2 2 2 3 2" xfId="2561" xr:uid="{C65A9E74-E288-48E8-AA88-5495FE6ADDCB}"/>
    <cellStyle name="20% - Accent6 2 2 2 2 2 3 2 2" xfId="6324" xr:uid="{3B2EF105-7A70-492C-8CD2-228CF8209CC1}"/>
    <cellStyle name="20% - Accent6 2 2 2 2 2 3 2 2 2" xfId="13836" xr:uid="{C5D090D7-2D74-4D9B-967E-6329EC29D963}"/>
    <cellStyle name="20% - Accent6 2 2 2 2 2 3 2 2 2 2" xfId="36320" xr:uid="{921D0FFB-A83C-43D3-8082-E40A21C04EFD}"/>
    <cellStyle name="20% - Accent6 2 2 2 2 2 3 2 2 3" xfId="21331" xr:uid="{F01AA83A-81A5-4CBE-853D-D30291A02BDD}"/>
    <cellStyle name="20% - Accent6 2 2 2 2 2 3 2 2 3 2" xfId="43815" xr:uid="{37B0BA9D-4321-4B49-8A3B-D3A295205F9D}"/>
    <cellStyle name="20% - Accent6 2 2 2 2 2 3 2 2 4" xfId="28824" xr:uid="{C9F793D9-8D29-42EB-A2DA-39EAAA37062F}"/>
    <cellStyle name="20% - Accent6 2 2 2 2 2 3 2 3" xfId="10090" xr:uid="{B79E0609-9490-437D-8451-B53C8ED3C870}"/>
    <cellStyle name="20% - Accent6 2 2 2 2 2 3 2 3 2" xfId="32574" xr:uid="{89DA7284-B3A3-4F15-A8DD-2D7492B3F2E8}"/>
    <cellStyle name="20% - Accent6 2 2 2 2 2 3 2 4" xfId="17585" xr:uid="{F5E34DE2-1778-4F2C-A78C-1F921C9C0C4C}"/>
    <cellStyle name="20% - Accent6 2 2 2 2 2 3 2 4 2" xfId="40069" xr:uid="{013BCA28-9B60-4385-85FF-F5C94CC2375A}"/>
    <cellStyle name="20% - Accent6 2 2 2 2 2 3 2 5" xfId="25078" xr:uid="{D573A804-40FE-4324-B458-988394545CFE}"/>
    <cellStyle name="20% - Accent6 2 2 2 2 2 3 3" xfId="3809" xr:uid="{14EF5D19-F3AE-4F67-A215-AE9A9FEC3ABB}"/>
    <cellStyle name="20% - Accent6 2 2 2 2 2 3 3 2" xfId="7571" xr:uid="{99A800ED-B751-4FE7-84F3-42369022DD1F}"/>
    <cellStyle name="20% - Accent6 2 2 2 2 2 3 3 2 2" xfId="15083" xr:uid="{366A58ED-D8FD-4EEC-88AC-452DEB500E3D}"/>
    <cellStyle name="20% - Accent6 2 2 2 2 2 3 3 2 2 2" xfId="37567" xr:uid="{43822125-E51A-4304-9D91-E93CB7A06FFB}"/>
    <cellStyle name="20% - Accent6 2 2 2 2 2 3 3 2 3" xfId="22578" xr:uid="{5E0BF0F3-D8F6-497F-AFAB-8A05CA12BF3D}"/>
    <cellStyle name="20% - Accent6 2 2 2 2 2 3 3 2 3 2" xfId="45062" xr:uid="{E9E0F9C9-B03D-447F-8F3D-0ABAE79AF1AF}"/>
    <cellStyle name="20% - Accent6 2 2 2 2 2 3 3 2 4" xfId="30071" xr:uid="{02166FFD-FC0F-41A6-9F95-3D51B0C80EC4}"/>
    <cellStyle name="20% - Accent6 2 2 2 2 2 3 3 3" xfId="11337" xr:uid="{920CBAD0-64A1-459D-AB0E-28B75AF4FE69}"/>
    <cellStyle name="20% - Accent6 2 2 2 2 2 3 3 3 2" xfId="33821" xr:uid="{CADFC95F-FFBB-48EF-8CC1-069CC13E1816}"/>
    <cellStyle name="20% - Accent6 2 2 2 2 2 3 3 4" xfId="18832" xr:uid="{D446B860-F314-4B5C-8120-800BF94E0C98}"/>
    <cellStyle name="20% - Accent6 2 2 2 2 2 3 3 4 2" xfId="41316" xr:uid="{C76CBDEC-6241-4D7C-A398-CE1DCC4A47A6}"/>
    <cellStyle name="20% - Accent6 2 2 2 2 2 3 3 5" xfId="26325" xr:uid="{57A1D207-80B1-4D7B-AC46-036AC597AF7B}"/>
    <cellStyle name="20% - Accent6 2 2 2 2 2 3 4" xfId="5077" xr:uid="{5074EB44-ABB0-48A4-A980-AA6F80B2C307}"/>
    <cellStyle name="20% - Accent6 2 2 2 2 2 3 4 2" xfId="12589" xr:uid="{1130F8A0-ED12-497F-B629-2C8EB0828589}"/>
    <cellStyle name="20% - Accent6 2 2 2 2 2 3 4 2 2" xfId="35073" xr:uid="{4B9D5C5E-4793-4AF0-8B71-356866EF4F86}"/>
    <cellStyle name="20% - Accent6 2 2 2 2 2 3 4 3" xfId="20084" xr:uid="{1438B11B-F592-48C9-9D9A-D79CF8B33B7D}"/>
    <cellStyle name="20% - Accent6 2 2 2 2 2 3 4 3 2" xfId="42568" xr:uid="{A13DE585-4CCC-4358-8EC8-B71DC9A655C1}"/>
    <cellStyle name="20% - Accent6 2 2 2 2 2 3 4 4" xfId="27577" xr:uid="{85FDCB1F-DE41-4FC2-817F-0C51ED5A7367}"/>
    <cellStyle name="20% - Accent6 2 2 2 2 2 3 5" xfId="8843" xr:uid="{8D9B05DB-807B-4FBB-B966-D804174B9D53}"/>
    <cellStyle name="20% - Accent6 2 2 2 2 2 3 5 2" xfId="31327" xr:uid="{FA120CDD-3BE4-4D35-95C5-9A7E0D6223AD}"/>
    <cellStyle name="20% - Accent6 2 2 2 2 2 3 6" xfId="16338" xr:uid="{E5D4B349-17CD-4D32-83FC-A96864361B07}"/>
    <cellStyle name="20% - Accent6 2 2 2 2 2 3 6 2" xfId="38822" xr:uid="{627B0855-CF2E-4BDD-B6BC-6A720DE00C02}"/>
    <cellStyle name="20% - Accent6 2 2 2 2 2 3 7" xfId="23831" xr:uid="{A95B437A-A029-49AD-9332-5F24B7E3CF8F}"/>
    <cellStyle name="20% - Accent6 2 2 2 2 2 4" xfId="1933" xr:uid="{59B50FF1-011E-4BEA-ADE6-9C5FFD0D2CF5}"/>
    <cellStyle name="20% - Accent6 2 2 2 2 2 4 2" xfId="5700" xr:uid="{26039485-9C5A-4FCF-AD0E-825597F93CDE}"/>
    <cellStyle name="20% - Accent6 2 2 2 2 2 4 2 2" xfId="13212" xr:uid="{6EF539FD-B9A0-448D-8308-A11B89FCB605}"/>
    <cellStyle name="20% - Accent6 2 2 2 2 2 4 2 2 2" xfId="35696" xr:uid="{12C433DC-843D-4DD5-A12D-92EA0ED23D77}"/>
    <cellStyle name="20% - Accent6 2 2 2 2 2 4 2 3" xfId="20707" xr:uid="{878CD7FD-2972-4BF1-BD73-C79C8E489662}"/>
    <cellStyle name="20% - Accent6 2 2 2 2 2 4 2 3 2" xfId="43191" xr:uid="{7C56B9B1-E5AA-411A-B552-BA29ADDA1625}"/>
    <cellStyle name="20% - Accent6 2 2 2 2 2 4 2 4" xfId="28200" xr:uid="{D49C55B7-6B50-444C-B9C8-76FA42777A06}"/>
    <cellStyle name="20% - Accent6 2 2 2 2 2 4 3" xfId="9466" xr:uid="{EC6C4DEC-5528-49A3-BB4F-F230E8181A6A}"/>
    <cellStyle name="20% - Accent6 2 2 2 2 2 4 3 2" xfId="31950" xr:uid="{795468FE-7700-457A-83E8-B5783174899C}"/>
    <cellStyle name="20% - Accent6 2 2 2 2 2 4 4" xfId="16961" xr:uid="{FAFB418D-DD77-416A-B0AB-5777561FDCEF}"/>
    <cellStyle name="20% - Accent6 2 2 2 2 2 4 4 2" xfId="39445" xr:uid="{9E283E92-7E4E-4125-9CBA-D0BB491ECE18}"/>
    <cellStyle name="20% - Accent6 2 2 2 2 2 4 5" xfId="24454" xr:uid="{1257C5ED-B29C-4CDD-BDBC-9A06C3571E61}"/>
    <cellStyle name="20% - Accent6 2 2 2 2 2 5" xfId="3185" xr:uid="{FA05423D-526A-4129-B996-C83D689DC510}"/>
    <cellStyle name="20% - Accent6 2 2 2 2 2 5 2" xfId="6947" xr:uid="{83699CFC-67C5-46EE-9663-8CCD712C96AF}"/>
    <cellStyle name="20% - Accent6 2 2 2 2 2 5 2 2" xfId="14459" xr:uid="{34CDC91D-2732-4609-B5E0-0F6FD3A5F4D1}"/>
    <cellStyle name="20% - Accent6 2 2 2 2 2 5 2 2 2" xfId="36943" xr:uid="{B694CD23-35DA-4A70-B208-EDE46BEF54B5}"/>
    <cellStyle name="20% - Accent6 2 2 2 2 2 5 2 3" xfId="21954" xr:uid="{2A078194-7D2C-4AF6-9B6B-C93206575826}"/>
    <cellStyle name="20% - Accent6 2 2 2 2 2 5 2 3 2" xfId="44438" xr:uid="{8785716E-A0BD-47C2-9D5A-B6803A8FAF08}"/>
    <cellStyle name="20% - Accent6 2 2 2 2 2 5 2 4" xfId="29447" xr:uid="{A0907761-FAB8-4C0B-BA38-DF36012E791A}"/>
    <cellStyle name="20% - Accent6 2 2 2 2 2 5 3" xfId="10713" xr:uid="{22D6BD9B-13B7-4A0C-82EB-C515DA2B4010}"/>
    <cellStyle name="20% - Accent6 2 2 2 2 2 5 3 2" xfId="33197" xr:uid="{D3C0434F-8781-40CE-BBD0-E7D2B897C7E5}"/>
    <cellStyle name="20% - Accent6 2 2 2 2 2 5 4" xfId="18208" xr:uid="{296CB82B-E5FF-422E-B69C-8E403CF322E1}"/>
    <cellStyle name="20% - Accent6 2 2 2 2 2 5 4 2" xfId="40692" xr:uid="{BC633536-0F25-43FA-B170-A0D7ED891D30}"/>
    <cellStyle name="20% - Accent6 2 2 2 2 2 5 5" xfId="25701" xr:uid="{6E4157D5-B41F-4A28-B454-2D13C9E65CC6}"/>
    <cellStyle name="20% - Accent6 2 2 2 2 2 6" xfId="4453" xr:uid="{FCD9D974-8DD8-47CE-94BC-EEEA0DD3D7A9}"/>
    <cellStyle name="20% - Accent6 2 2 2 2 2 6 2" xfId="11965" xr:uid="{9C6842FB-DD9F-4D93-8A0B-7B391690EBCE}"/>
    <cellStyle name="20% - Accent6 2 2 2 2 2 6 2 2" xfId="34449" xr:uid="{78BB00B6-C881-48DF-9391-632D2D84BCD9}"/>
    <cellStyle name="20% - Accent6 2 2 2 2 2 6 3" xfId="19460" xr:uid="{3BD30FA3-5096-4567-9CA2-DD4BB3B5C7E5}"/>
    <cellStyle name="20% - Accent6 2 2 2 2 2 6 3 2" xfId="41944" xr:uid="{E4ADB8FE-E832-40A6-B6F6-6103870974D9}"/>
    <cellStyle name="20% - Accent6 2 2 2 2 2 6 4" xfId="26953" xr:uid="{58691A53-3C63-4A77-8B5C-CEE826CB1B42}"/>
    <cellStyle name="20% - Accent6 2 2 2 2 2 7" xfId="8219" xr:uid="{371CD96F-9C02-4D71-9697-8B35BF004292}"/>
    <cellStyle name="20% - Accent6 2 2 2 2 2 7 2" xfId="30703" xr:uid="{AAC67C10-9098-4481-B1D1-98A9935AA40E}"/>
    <cellStyle name="20% - Accent6 2 2 2 2 2 8" xfId="15714" xr:uid="{74920A95-8011-4C36-9CC1-4F80D57D39B9}"/>
    <cellStyle name="20% - Accent6 2 2 2 2 2 8 2" xfId="38198" xr:uid="{95ECD6C5-6981-4575-AE90-CF4B94B9A180}"/>
    <cellStyle name="20% - Accent6 2 2 2 2 2 9" xfId="23207" xr:uid="{EAFAF100-94A7-44FF-B21D-1EF975E59494}"/>
    <cellStyle name="20% - Accent6 2 2 2 2 3" xfId="829" xr:uid="{AFCDCFFA-FBDF-4434-BE26-609422124CAD}"/>
    <cellStyle name="20% - Accent6 2 2 2 2 3 2" xfId="1470" xr:uid="{A02F520B-748B-4EAA-A8D3-DD4BD5F330F7}"/>
    <cellStyle name="20% - Accent6 2 2 2 2 3 2 2" xfId="2721" xr:uid="{DF10BBEF-A274-44DD-806A-78C7BD44138E}"/>
    <cellStyle name="20% - Accent6 2 2 2 2 3 2 2 2" xfId="6484" xr:uid="{EBE5803B-7289-4FC7-8E2A-FE226DEED00F}"/>
    <cellStyle name="20% - Accent6 2 2 2 2 3 2 2 2 2" xfId="13996" xr:uid="{E1783508-7C93-4399-B067-F2C57DFAB795}"/>
    <cellStyle name="20% - Accent6 2 2 2 2 3 2 2 2 2 2" xfId="36480" xr:uid="{90C8A68E-569C-48F8-A22A-FE24D9D8CFB8}"/>
    <cellStyle name="20% - Accent6 2 2 2 2 3 2 2 2 3" xfId="21491" xr:uid="{BE225E12-4DF9-49EE-A108-81DB5F31E44E}"/>
    <cellStyle name="20% - Accent6 2 2 2 2 3 2 2 2 3 2" xfId="43975" xr:uid="{4E665016-6743-4457-B196-E79FBAD54C53}"/>
    <cellStyle name="20% - Accent6 2 2 2 2 3 2 2 2 4" xfId="28984" xr:uid="{612D4910-20FA-4351-84CC-B252EC4DB600}"/>
    <cellStyle name="20% - Accent6 2 2 2 2 3 2 2 3" xfId="10250" xr:uid="{C9553730-FEE3-4640-86F7-63F6DB3D91EA}"/>
    <cellStyle name="20% - Accent6 2 2 2 2 3 2 2 3 2" xfId="32734" xr:uid="{FAB146A2-ACEC-418C-A05F-1E310810A820}"/>
    <cellStyle name="20% - Accent6 2 2 2 2 3 2 2 4" xfId="17745" xr:uid="{CD1FF888-9B7D-4891-ADA3-E7E01C0F132A}"/>
    <cellStyle name="20% - Accent6 2 2 2 2 3 2 2 4 2" xfId="40229" xr:uid="{774AD281-941D-44A3-89C6-C96734D86FA5}"/>
    <cellStyle name="20% - Accent6 2 2 2 2 3 2 2 5" xfId="25238" xr:uid="{5D44C218-8FCE-4570-8DB8-2F57B669E8AC}"/>
    <cellStyle name="20% - Accent6 2 2 2 2 3 2 3" xfId="3969" xr:uid="{D304A565-122A-4D15-9A41-6504DB1471C8}"/>
    <cellStyle name="20% - Accent6 2 2 2 2 3 2 3 2" xfId="7731" xr:uid="{300E1F1C-C926-43BB-83B3-4645D7D62D62}"/>
    <cellStyle name="20% - Accent6 2 2 2 2 3 2 3 2 2" xfId="15243" xr:uid="{0DB9BA4A-B364-4CA8-AD14-533886BFAE4B}"/>
    <cellStyle name="20% - Accent6 2 2 2 2 3 2 3 2 2 2" xfId="37727" xr:uid="{15EB41C2-E194-4283-BD5D-49ECAD487997}"/>
    <cellStyle name="20% - Accent6 2 2 2 2 3 2 3 2 3" xfId="22738" xr:uid="{1E776896-8B22-451C-B3B4-73CC852289B6}"/>
    <cellStyle name="20% - Accent6 2 2 2 2 3 2 3 2 3 2" xfId="45222" xr:uid="{D06C929F-CE3C-4840-8CD5-2D2F52ABD42E}"/>
    <cellStyle name="20% - Accent6 2 2 2 2 3 2 3 2 4" xfId="30231" xr:uid="{FBC6E0CE-53C8-44E3-AF24-956078F0604A}"/>
    <cellStyle name="20% - Accent6 2 2 2 2 3 2 3 3" xfId="11497" xr:uid="{66FDF4B6-553E-4173-865E-A5B1287EF1F2}"/>
    <cellStyle name="20% - Accent6 2 2 2 2 3 2 3 3 2" xfId="33981" xr:uid="{08293E56-9D86-4C2B-B731-2EED3BA3928B}"/>
    <cellStyle name="20% - Accent6 2 2 2 2 3 2 3 4" xfId="18992" xr:uid="{701A10DE-D692-4D43-B4DC-C69A34BC52C0}"/>
    <cellStyle name="20% - Accent6 2 2 2 2 3 2 3 4 2" xfId="41476" xr:uid="{93EC2D9C-BB4C-4F4E-BCC4-B7A753CCBE77}"/>
    <cellStyle name="20% - Accent6 2 2 2 2 3 2 3 5" xfId="26485" xr:uid="{0AA7E711-17AC-4442-A5E6-018E103923D5}"/>
    <cellStyle name="20% - Accent6 2 2 2 2 3 2 4" xfId="5237" xr:uid="{D0CB4690-EBA2-429F-816B-5BD90DCB4CE3}"/>
    <cellStyle name="20% - Accent6 2 2 2 2 3 2 4 2" xfId="12749" xr:uid="{692C496F-589D-4BD5-9D9A-4D61BD1FBF68}"/>
    <cellStyle name="20% - Accent6 2 2 2 2 3 2 4 2 2" xfId="35233" xr:uid="{5BDB1CC5-FC89-4EB8-9BCD-8DB2CF7DD804}"/>
    <cellStyle name="20% - Accent6 2 2 2 2 3 2 4 3" xfId="20244" xr:uid="{9B8696BD-9FD4-4F91-80EA-DB8A07091B30}"/>
    <cellStyle name="20% - Accent6 2 2 2 2 3 2 4 3 2" xfId="42728" xr:uid="{FAAD4FDD-8F09-4094-8E97-9BD760C2F741}"/>
    <cellStyle name="20% - Accent6 2 2 2 2 3 2 4 4" xfId="27737" xr:uid="{95E87984-6616-42E5-8D7A-2F5AC6B21869}"/>
    <cellStyle name="20% - Accent6 2 2 2 2 3 2 5" xfId="9003" xr:uid="{D712AFDB-B43F-41CD-BB68-8FFE1FA44D34}"/>
    <cellStyle name="20% - Accent6 2 2 2 2 3 2 5 2" xfId="31487" xr:uid="{4FD3317D-D419-4001-AFAB-22D2D0D6C467}"/>
    <cellStyle name="20% - Accent6 2 2 2 2 3 2 6" xfId="16498" xr:uid="{03C58A50-B6D6-4DE1-8E5A-D5135254819B}"/>
    <cellStyle name="20% - Accent6 2 2 2 2 3 2 6 2" xfId="38982" xr:uid="{F12A44E5-E306-4AC8-97CE-BCEAA5850694}"/>
    <cellStyle name="20% - Accent6 2 2 2 2 3 2 7" xfId="23991" xr:uid="{48C2A653-2B4A-47E1-B547-8BDB215CB684}"/>
    <cellStyle name="20% - Accent6 2 2 2 2 3 3" xfId="2093" xr:uid="{1E69CE5C-4888-41C1-8C23-983B6F305FC6}"/>
    <cellStyle name="20% - Accent6 2 2 2 2 3 3 2" xfId="5860" xr:uid="{9E0FDA5A-54F4-4E13-A4EE-90C4AF60AE92}"/>
    <cellStyle name="20% - Accent6 2 2 2 2 3 3 2 2" xfId="13372" xr:uid="{7ECB090A-11CB-4860-A59F-BC46979F5F57}"/>
    <cellStyle name="20% - Accent6 2 2 2 2 3 3 2 2 2" xfId="35856" xr:uid="{0B21DB14-4792-4978-AF2F-8F9184816E8D}"/>
    <cellStyle name="20% - Accent6 2 2 2 2 3 3 2 3" xfId="20867" xr:uid="{B8F61047-6383-4F2F-A154-831AFBF12CA2}"/>
    <cellStyle name="20% - Accent6 2 2 2 2 3 3 2 3 2" xfId="43351" xr:uid="{2F8585C7-7296-4250-94B3-28D048AF768D}"/>
    <cellStyle name="20% - Accent6 2 2 2 2 3 3 2 4" xfId="28360" xr:uid="{2E419494-AC5E-4354-A407-01EC6B6ADD1D}"/>
    <cellStyle name="20% - Accent6 2 2 2 2 3 3 3" xfId="9626" xr:uid="{83FA7E52-BD50-4861-B29D-D6749E029BDB}"/>
    <cellStyle name="20% - Accent6 2 2 2 2 3 3 3 2" xfId="32110" xr:uid="{6D026574-89AB-4E4A-92C2-9670AD6E0466}"/>
    <cellStyle name="20% - Accent6 2 2 2 2 3 3 4" xfId="17121" xr:uid="{4A724F05-5B1F-42F0-A9FA-197C024F8951}"/>
    <cellStyle name="20% - Accent6 2 2 2 2 3 3 4 2" xfId="39605" xr:uid="{7D662255-331B-4129-96AB-06577CAA5D50}"/>
    <cellStyle name="20% - Accent6 2 2 2 2 3 3 5" xfId="24614" xr:uid="{3A7BF301-B616-4CA1-B3EB-E5157689A313}"/>
    <cellStyle name="20% - Accent6 2 2 2 2 3 4" xfId="3345" xr:uid="{CC389DAC-843B-48F0-B334-1793F51D2DE7}"/>
    <cellStyle name="20% - Accent6 2 2 2 2 3 4 2" xfId="7107" xr:uid="{D1B53F32-824A-4361-9832-D9202DD1B104}"/>
    <cellStyle name="20% - Accent6 2 2 2 2 3 4 2 2" xfId="14619" xr:uid="{11DB63F7-7099-4414-958E-0221DF020D50}"/>
    <cellStyle name="20% - Accent6 2 2 2 2 3 4 2 2 2" xfId="37103" xr:uid="{04431793-4C2D-44A2-B0F3-261AA3F4483B}"/>
    <cellStyle name="20% - Accent6 2 2 2 2 3 4 2 3" xfId="22114" xr:uid="{C417F101-0D18-48BD-A534-5D883582B234}"/>
    <cellStyle name="20% - Accent6 2 2 2 2 3 4 2 3 2" xfId="44598" xr:uid="{DD6854A9-030D-4A4E-8BD0-A002B7710518}"/>
    <cellStyle name="20% - Accent6 2 2 2 2 3 4 2 4" xfId="29607" xr:uid="{FFA00273-8CCE-4A7B-8C65-9885037419A1}"/>
    <cellStyle name="20% - Accent6 2 2 2 2 3 4 3" xfId="10873" xr:uid="{89F0C018-628E-4B1D-91BA-815FE0016D7E}"/>
    <cellStyle name="20% - Accent6 2 2 2 2 3 4 3 2" xfId="33357" xr:uid="{9965B44F-52C1-4153-A2CB-0F4E00E924F3}"/>
    <cellStyle name="20% - Accent6 2 2 2 2 3 4 4" xfId="18368" xr:uid="{297D7547-19C7-4BD9-94B9-C2B95CD05D03}"/>
    <cellStyle name="20% - Accent6 2 2 2 2 3 4 4 2" xfId="40852" xr:uid="{8D2B9F70-A58C-47AD-84DC-3399829B6501}"/>
    <cellStyle name="20% - Accent6 2 2 2 2 3 4 5" xfId="25861" xr:uid="{3C3C037B-BC0D-42CD-ABC0-476E9717052D}"/>
    <cellStyle name="20% - Accent6 2 2 2 2 3 5" xfId="4613" xr:uid="{D325969C-8892-42BC-A2E9-2E191F25D572}"/>
    <cellStyle name="20% - Accent6 2 2 2 2 3 5 2" xfId="12125" xr:uid="{3A7EA49B-060D-4113-A5C2-1DFC5E575E45}"/>
    <cellStyle name="20% - Accent6 2 2 2 2 3 5 2 2" xfId="34609" xr:uid="{6B08A050-FC31-4C6C-9D71-EE3477DDC991}"/>
    <cellStyle name="20% - Accent6 2 2 2 2 3 5 3" xfId="19620" xr:uid="{47077D55-BF82-4564-ADED-BAF8C0EACE61}"/>
    <cellStyle name="20% - Accent6 2 2 2 2 3 5 3 2" xfId="42104" xr:uid="{0609D11B-E53E-42FA-A034-7CC940F8BE18}"/>
    <cellStyle name="20% - Accent6 2 2 2 2 3 5 4" xfId="27113" xr:uid="{3606E911-E213-4A1C-A7C4-7DE8CD9B9ED1}"/>
    <cellStyle name="20% - Accent6 2 2 2 2 3 6" xfId="8379" xr:uid="{714F1DD6-9930-4C38-A538-FD5FDFB0AC16}"/>
    <cellStyle name="20% - Accent6 2 2 2 2 3 6 2" xfId="30863" xr:uid="{1A14C8CB-326D-4567-A12B-297D192C58EA}"/>
    <cellStyle name="20% - Accent6 2 2 2 2 3 7" xfId="15874" xr:uid="{66570802-107E-4366-A30E-5CFBEB489888}"/>
    <cellStyle name="20% - Accent6 2 2 2 2 3 7 2" xfId="38358" xr:uid="{64B72CA4-B7EB-4496-9F6F-4C3591D5AE28}"/>
    <cellStyle name="20% - Accent6 2 2 2 2 3 8" xfId="23367" xr:uid="{764B724A-753F-4974-8705-CD2D0E985A21}"/>
    <cellStyle name="20% - Accent6 2 2 2 2 4" xfId="1156" xr:uid="{2950B090-B45C-4443-9A12-5BEA0DD19911}"/>
    <cellStyle name="20% - Accent6 2 2 2 2 4 2" xfId="2407" xr:uid="{93BC66E3-3FFD-46D4-A4B6-C314BB36CDC0}"/>
    <cellStyle name="20% - Accent6 2 2 2 2 4 2 2" xfId="6170" xr:uid="{7F98A948-0E0F-4459-8032-DB1AF49DEE2B}"/>
    <cellStyle name="20% - Accent6 2 2 2 2 4 2 2 2" xfId="13682" xr:uid="{55FDFF14-19A6-44ED-8417-7D259DC9426F}"/>
    <cellStyle name="20% - Accent6 2 2 2 2 4 2 2 2 2" xfId="36166" xr:uid="{C500C0E5-7B36-4784-8264-7E2D992F6F42}"/>
    <cellStyle name="20% - Accent6 2 2 2 2 4 2 2 3" xfId="21177" xr:uid="{DC1F1697-D611-45A6-9180-C96A5BA06D34}"/>
    <cellStyle name="20% - Accent6 2 2 2 2 4 2 2 3 2" xfId="43661" xr:uid="{BBF7B18B-E58B-43D6-8F3C-51CBF6AF352C}"/>
    <cellStyle name="20% - Accent6 2 2 2 2 4 2 2 4" xfId="28670" xr:uid="{802B6D4E-F90F-42C7-80DE-714CF33A8484}"/>
    <cellStyle name="20% - Accent6 2 2 2 2 4 2 3" xfId="9936" xr:uid="{C93CC999-637D-493E-A3E1-25BBB63D9975}"/>
    <cellStyle name="20% - Accent6 2 2 2 2 4 2 3 2" xfId="32420" xr:uid="{CD335AE9-4260-455A-A7FB-74BF588CDCE3}"/>
    <cellStyle name="20% - Accent6 2 2 2 2 4 2 4" xfId="17431" xr:uid="{09ED4F11-8053-478E-BE68-B3FE51F8F7D9}"/>
    <cellStyle name="20% - Accent6 2 2 2 2 4 2 4 2" xfId="39915" xr:uid="{1D9D2836-1EAF-459C-A232-D706DA262402}"/>
    <cellStyle name="20% - Accent6 2 2 2 2 4 2 5" xfId="24924" xr:uid="{6753A0AB-87A7-46AB-B7E9-FD150663F7D3}"/>
    <cellStyle name="20% - Accent6 2 2 2 2 4 3" xfId="3655" xr:uid="{70317A93-50F7-477F-B6E0-130B15B38B1F}"/>
    <cellStyle name="20% - Accent6 2 2 2 2 4 3 2" xfId="7417" xr:uid="{DAD2A17D-8A41-45D8-9B13-59FAC432C2A5}"/>
    <cellStyle name="20% - Accent6 2 2 2 2 4 3 2 2" xfId="14929" xr:uid="{0A832989-6F0E-449B-B7F1-2EEDCB03EBE2}"/>
    <cellStyle name="20% - Accent6 2 2 2 2 4 3 2 2 2" xfId="37413" xr:uid="{53F2B9D8-8A19-4670-8C89-FA393546F451}"/>
    <cellStyle name="20% - Accent6 2 2 2 2 4 3 2 3" xfId="22424" xr:uid="{3C26FDB6-A235-4102-ADDF-07E4E62DE79B}"/>
    <cellStyle name="20% - Accent6 2 2 2 2 4 3 2 3 2" xfId="44908" xr:uid="{0EBF6736-ED33-4A6B-ADFF-8680A2045689}"/>
    <cellStyle name="20% - Accent6 2 2 2 2 4 3 2 4" xfId="29917" xr:uid="{C5A0570C-0152-423D-BBC6-11AB818E9494}"/>
    <cellStyle name="20% - Accent6 2 2 2 2 4 3 3" xfId="11183" xr:uid="{6AB8095D-1FAA-4553-A6AA-D990C7DC7716}"/>
    <cellStyle name="20% - Accent6 2 2 2 2 4 3 3 2" xfId="33667" xr:uid="{F6D1F967-7350-4CD2-815B-946BD8006262}"/>
    <cellStyle name="20% - Accent6 2 2 2 2 4 3 4" xfId="18678" xr:uid="{2876487A-92DD-449F-9A03-8785BB773106}"/>
    <cellStyle name="20% - Accent6 2 2 2 2 4 3 4 2" xfId="41162" xr:uid="{60D4AD17-0787-4770-9E60-6370B6E1D37B}"/>
    <cellStyle name="20% - Accent6 2 2 2 2 4 3 5" xfId="26171" xr:uid="{36566EE4-87AE-4C28-AC1F-EF764193703E}"/>
    <cellStyle name="20% - Accent6 2 2 2 2 4 4" xfId="4923" xr:uid="{0FEF41DD-687D-4E01-9D15-384267904D11}"/>
    <cellStyle name="20% - Accent6 2 2 2 2 4 4 2" xfId="12435" xr:uid="{F60CD1CF-D08B-4BDF-82F6-BC43082B3147}"/>
    <cellStyle name="20% - Accent6 2 2 2 2 4 4 2 2" xfId="34919" xr:uid="{CFDD5E06-FC0A-426F-8A8B-B68750E814A0}"/>
    <cellStyle name="20% - Accent6 2 2 2 2 4 4 3" xfId="19930" xr:uid="{8003FAAA-174E-4E9F-86EB-3827C2C0D27E}"/>
    <cellStyle name="20% - Accent6 2 2 2 2 4 4 3 2" xfId="42414" xr:uid="{5944062F-11B7-42B6-ABDB-52EE3BFBCF2D}"/>
    <cellStyle name="20% - Accent6 2 2 2 2 4 4 4" xfId="27423" xr:uid="{68F3358A-4D0E-4C70-8AD5-0539DA28741A}"/>
    <cellStyle name="20% - Accent6 2 2 2 2 4 5" xfId="8689" xr:uid="{6D88F7EA-6782-4CE3-A592-9F441D901C4B}"/>
    <cellStyle name="20% - Accent6 2 2 2 2 4 5 2" xfId="31173" xr:uid="{3AF0D585-05BB-45E2-9062-C8F38D2794C0}"/>
    <cellStyle name="20% - Accent6 2 2 2 2 4 6" xfId="16184" xr:uid="{18B4DF02-5BC7-4DBA-A2B1-A3D3A50C9757}"/>
    <cellStyle name="20% - Accent6 2 2 2 2 4 6 2" xfId="38668" xr:uid="{9DFAC9D9-D3DB-4CB4-BB67-ECCE1017BDCF}"/>
    <cellStyle name="20% - Accent6 2 2 2 2 4 7" xfId="23677" xr:uid="{D445762D-DA36-42B6-AB76-3CA69502A051}"/>
    <cellStyle name="20% - Accent6 2 2 2 2 5" xfId="1779" xr:uid="{25546D2C-191B-4A66-8A76-91584AC4F526}"/>
    <cellStyle name="20% - Accent6 2 2 2 2 5 2" xfId="5546" xr:uid="{F0DA5C72-F885-4DF9-A894-9D1688619F9D}"/>
    <cellStyle name="20% - Accent6 2 2 2 2 5 2 2" xfId="13058" xr:uid="{B84B26F8-268A-4ABF-BF98-06D18B0FEF8B}"/>
    <cellStyle name="20% - Accent6 2 2 2 2 5 2 2 2" xfId="35542" xr:uid="{4158EBCA-79B3-4DFF-A256-5B80EA09BF90}"/>
    <cellStyle name="20% - Accent6 2 2 2 2 5 2 3" xfId="20553" xr:uid="{40457E11-FC38-489C-9018-82FF8C6822D2}"/>
    <cellStyle name="20% - Accent6 2 2 2 2 5 2 3 2" xfId="43037" xr:uid="{11B44A98-4F1D-4A17-ADFC-712BBD06EB06}"/>
    <cellStyle name="20% - Accent6 2 2 2 2 5 2 4" xfId="28046" xr:uid="{872D295B-3034-4BE7-8252-9EE567004E14}"/>
    <cellStyle name="20% - Accent6 2 2 2 2 5 3" xfId="9312" xr:uid="{B70B9A65-CC22-467E-B64D-872097AE3FB1}"/>
    <cellStyle name="20% - Accent6 2 2 2 2 5 3 2" xfId="31796" xr:uid="{48A18876-6599-475A-B4D7-584BF6758CE3}"/>
    <cellStyle name="20% - Accent6 2 2 2 2 5 4" xfId="16807" xr:uid="{9692CB56-6A38-43D1-AE8A-D13E111558A7}"/>
    <cellStyle name="20% - Accent6 2 2 2 2 5 4 2" xfId="39291" xr:uid="{5A66EC8A-F250-47F0-AC55-43744BA00DDC}"/>
    <cellStyle name="20% - Accent6 2 2 2 2 5 5" xfId="24300" xr:uid="{9E96BFF4-9735-4528-8D10-FEB35BC6C527}"/>
    <cellStyle name="20% - Accent6 2 2 2 2 6" xfId="3031" xr:uid="{B667A146-8B1F-453F-8906-F4048DD0C63E}"/>
    <cellStyle name="20% - Accent6 2 2 2 2 6 2" xfId="6793" xr:uid="{80CE7B4F-C4D9-43B2-96EC-6EAB0CB7C4DF}"/>
    <cellStyle name="20% - Accent6 2 2 2 2 6 2 2" xfId="14305" xr:uid="{BF2258FE-6E24-4695-85FA-3E663EAA695B}"/>
    <cellStyle name="20% - Accent6 2 2 2 2 6 2 2 2" xfId="36789" xr:uid="{3A49C2E9-5CB0-4DAE-B2BD-699924C9BF31}"/>
    <cellStyle name="20% - Accent6 2 2 2 2 6 2 3" xfId="21800" xr:uid="{D94CDAAD-0C95-46C1-8ED5-EC0B002EC331}"/>
    <cellStyle name="20% - Accent6 2 2 2 2 6 2 3 2" xfId="44284" xr:uid="{1F7D6681-E999-4087-8080-23AB451B2ADF}"/>
    <cellStyle name="20% - Accent6 2 2 2 2 6 2 4" xfId="29293" xr:uid="{50CE5A55-0B6C-4614-9FD3-E9994DC77CBD}"/>
    <cellStyle name="20% - Accent6 2 2 2 2 6 3" xfId="10559" xr:uid="{5F5D52B0-F0B9-48FF-B56B-646C11C1D2A6}"/>
    <cellStyle name="20% - Accent6 2 2 2 2 6 3 2" xfId="33043" xr:uid="{EBEB2376-4299-42E7-8AE6-5230245B8568}"/>
    <cellStyle name="20% - Accent6 2 2 2 2 6 4" xfId="18054" xr:uid="{D385AB24-9D19-42FB-AD54-B91EAF869603}"/>
    <cellStyle name="20% - Accent6 2 2 2 2 6 4 2" xfId="40538" xr:uid="{14EE67B8-1AA7-41B3-A26A-3F3816F0915A}"/>
    <cellStyle name="20% - Accent6 2 2 2 2 6 5" xfId="25547" xr:uid="{0197228B-1029-44C7-B46F-761CAA6B33BC}"/>
    <cellStyle name="20% - Accent6 2 2 2 2 7" xfId="4299" xr:uid="{6DB2C52E-913B-4762-A9B8-8AC81049EDE4}"/>
    <cellStyle name="20% - Accent6 2 2 2 2 7 2" xfId="11811" xr:uid="{B1909B48-05ED-4A5A-8F94-15918D2BA481}"/>
    <cellStyle name="20% - Accent6 2 2 2 2 7 2 2" xfId="34295" xr:uid="{4771F010-C9C4-4196-9659-92854F1BD0BC}"/>
    <cellStyle name="20% - Accent6 2 2 2 2 7 3" xfId="19306" xr:uid="{ED42B36B-D8A7-4D91-AA82-CEB5D9738292}"/>
    <cellStyle name="20% - Accent6 2 2 2 2 7 3 2" xfId="41790" xr:uid="{7ADC8720-1477-427E-898F-18DA753B1504}"/>
    <cellStyle name="20% - Accent6 2 2 2 2 7 4" xfId="26799" xr:uid="{BB792F0B-7862-44D9-A7F1-90ABE3FDC8AF}"/>
    <cellStyle name="20% - Accent6 2 2 2 2 8" xfId="8065" xr:uid="{E94629CA-3AAB-42DD-9CEF-BE938FCAB4C5}"/>
    <cellStyle name="20% - Accent6 2 2 2 2 8 2" xfId="30549" xr:uid="{A286FABC-C2EA-4082-869A-33D5C084E6AD}"/>
    <cellStyle name="20% - Accent6 2 2 2 2 9" xfId="15560" xr:uid="{8CE8A71D-25CA-47F7-AD6F-4F272B90A4F3}"/>
    <cellStyle name="20% - Accent6 2 2 2 2 9 2" xfId="38044" xr:uid="{F81BD013-86AC-4B5A-A67E-4E858CFB3685}"/>
    <cellStyle name="20% - Accent6 2 2 2 3" xfId="561" xr:uid="{FB315FAA-39C3-41D2-BDCE-D4224B5871C5}"/>
    <cellStyle name="20% - Accent6 2 2 2 3 2" xfId="906" xr:uid="{18C06DB6-91AB-4A2E-8227-FFD5E88067F1}"/>
    <cellStyle name="20% - Accent6 2 2 2 3 2 2" xfId="1546" xr:uid="{6502452E-28AC-4AFB-A7C8-81D5348487C7}"/>
    <cellStyle name="20% - Accent6 2 2 2 3 2 2 2" xfId="2797" xr:uid="{3AC7FEB5-FABE-4CD5-97DD-09675BC76C38}"/>
    <cellStyle name="20% - Accent6 2 2 2 3 2 2 2 2" xfId="6560" xr:uid="{81DDF099-72D6-4852-BD0E-9A22AF2ABE6C}"/>
    <cellStyle name="20% - Accent6 2 2 2 3 2 2 2 2 2" xfId="14072" xr:uid="{93038736-9A65-41AD-9325-85DAE0D6862D}"/>
    <cellStyle name="20% - Accent6 2 2 2 3 2 2 2 2 2 2" xfId="36556" xr:uid="{048F5BAC-C7AE-41E4-95BA-222A1E49FC76}"/>
    <cellStyle name="20% - Accent6 2 2 2 3 2 2 2 2 3" xfId="21567" xr:uid="{6E93D224-423B-4578-BC24-FAD74550B251}"/>
    <cellStyle name="20% - Accent6 2 2 2 3 2 2 2 2 3 2" xfId="44051" xr:uid="{4D28F99A-909A-40FA-806E-C08E30B92C42}"/>
    <cellStyle name="20% - Accent6 2 2 2 3 2 2 2 2 4" xfId="29060" xr:uid="{695ACB44-BF31-4D4B-BED3-EF5D43C21E3E}"/>
    <cellStyle name="20% - Accent6 2 2 2 3 2 2 2 3" xfId="10326" xr:uid="{0C07B139-0414-480F-A215-52B71CC35A05}"/>
    <cellStyle name="20% - Accent6 2 2 2 3 2 2 2 3 2" xfId="32810" xr:uid="{81C84CE7-7C7A-4972-B28F-5FA31455F3F1}"/>
    <cellStyle name="20% - Accent6 2 2 2 3 2 2 2 4" xfId="17821" xr:uid="{7ABC2E90-F9B1-4D1B-8E45-BE2A1367BA92}"/>
    <cellStyle name="20% - Accent6 2 2 2 3 2 2 2 4 2" xfId="40305" xr:uid="{BBA68225-B81F-4739-AD15-ACD00B867B13}"/>
    <cellStyle name="20% - Accent6 2 2 2 3 2 2 2 5" xfId="25314" xr:uid="{D8284AB9-614E-4A8D-8E39-F17DBBA0AC3D}"/>
    <cellStyle name="20% - Accent6 2 2 2 3 2 2 3" xfId="4045" xr:uid="{B10FDFBF-6402-49E2-A00B-0F0DA26294AA}"/>
    <cellStyle name="20% - Accent6 2 2 2 3 2 2 3 2" xfId="7807" xr:uid="{F6692C58-1E9F-455D-B31A-C12AF69D1D08}"/>
    <cellStyle name="20% - Accent6 2 2 2 3 2 2 3 2 2" xfId="15319" xr:uid="{292E97B4-E8EF-413A-AEBB-33EDD526F473}"/>
    <cellStyle name="20% - Accent6 2 2 2 3 2 2 3 2 2 2" xfId="37803" xr:uid="{709EB2F1-E354-4907-BAC1-4FB02CE25BF6}"/>
    <cellStyle name="20% - Accent6 2 2 2 3 2 2 3 2 3" xfId="22814" xr:uid="{C40963B1-5571-4E56-AE73-15ED2464A1E1}"/>
    <cellStyle name="20% - Accent6 2 2 2 3 2 2 3 2 3 2" xfId="45298" xr:uid="{63722835-0D44-4C07-8D7F-B11E8FFB560B}"/>
    <cellStyle name="20% - Accent6 2 2 2 3 2 2 3 2 4" xfId="30307" xr:uid="{325AD5D3-EC36-4CD5-B7B3-53D99FACC87D}"/>
    <cellStyle name="20% - Accent6 2 2 2 3 2 2 3 3" xfId="11573" xr:uid="{81DB1BFF-4915-46BF-B032-DFF03C7B57F4}"/>
    <cellStyle name="20% - Accent6 2 2 2 3 2 2 3 3 2" xfId="34057" xr:uid="{162C5AFF-D5DD-4EB1-BC55-95E5330F1C56}"/>
    <cellStyle name="20% - Accent6 2 2 2 3 2 2 3 4" xfId="19068" xr:uid="{FF3D9373-AB64-47B4-AA41-9F415105CAE8}"/>
    <cellStyle name="20% - Accent6 2 2 2 3 2 2 3 4 2" xfId="41552" xr:uid="{E5D00577-C3E9-4E29-8EAB-32361CB7CAB3}"/>
    <cellStyle name="20% - Accent6 2 2 2 3 2 2 3 5" xfId="26561" xr:uid="{DFF82E6E-9054-43E1-95F4-F83A76B31DA6}"/>
    <cellStyle name="20% - Accent6 2 2 2 3 2 2 4" xfId="5313" xr:uid="{0BB8AEF7-6227-4088-A469-0017EBA8DC78}"/>
    <cellStyle name="20% - Accent6 2 2 2 3 2 2 4 2" xfId="12825" xr:uid="{7F5956F1-B9FE-4CE3-94AD-B5A6D14D8B11}"/>
    <cellStyle name="20% - Accent6 2 2 2 3 2 2 4 2 2" xfId="35309" xr:uid="{C046B162-A5C9-43AA-AB91-5BF97E5655CD}"/>
    <cellStyle name="20% - Accent6 2 2 2 3 2 2 4 3" xfId="20320" xr:uid="{AB9D0D15-F432-4927-935E-0C94973A4F19}"/>
    <cellStyle name="20% - Accent6 2 2 2 3 2 2 4 3 2" xfId="42804" xr:uid="{0CDF2300-FD9A-442B-965A-D4C191C223BC}"/>
    <cellStyle name="20% - Accent6 2 2 2 3 2 2 4 4" xfId="27813" xr:uid="{8B87B21A-1FBD-4DE3-BD63-674D6523F8BB}"/>
    <cellStyle name="20% - Accent6 2 2 2 3 2 2 5" xfId="9079" xr:uid="{A3CF1D88-3032-42CC-BFE8-5F1E5C8E48B9}"/>
    <cellStyle name="20% - Accent6 2 2 2 3 2 2 5 2" xfId="31563" xr:uid="{56ED8AEA-9D01-4D20-9BC3-109E0D823485}"/>
    <cellStyle name="20% - Accent6 2 2 2 3 2 2 6" xfId="16574" xr:uid="{416BB69C-6B53-42BF-A659-275A486E5397}"/>
    <cellStyle name="20% - Accent6 2 2 2 3 2 2 6 2" xfId="39058" xr:uid="{317F9813-4133-4E15-884E-8190501B381D}"/>
    <cellStyle name="20% - Accent6 2 2 2 3 2 2 7" xfId="24067" xr:uid="{53A89C92-1908-4F95-83C9-A99F96140ABB}"/>
    <cellStyle name="20% - Accent6 2 2 2 3 2 3" xfId="2169" xr:uid="{2D48A7D4-DD7E-4EDC-B1B1-F382E1B772C4}"/>
    <cellStyle name="20% - Accent6 2 2 2 3 2 3 2" xfId="5936" xr:uid="{9DF5494F-C067-4FFD-8B36-69DA0C90B623}"/>
    <cellStyle name="20% - Accent6 2 2 2 3 2 3 2 2" xfId="13448" xr:uid="{EF0FF9B7-0FF3-42B0-A247-D889ED60B041}"/>
    <cellStyle name="20% - Accent6 2 2 2 3 2 3 2 2 2" xfId="35932" xr:uid="{B5765F63-B27A-4286-B609-BD43B87D5FD2}"/>
    <cellStyle name="20% - Accent6 2 2 2 3 2 3 2 3" xfId="20943" xr:uid="{70921592-CF49-411B-AC87-BF1F1A4355CD}"/>
    <cellStyle name="20% - Accent6 2 2 2 3 2 3 2 3 2" xfId="43427" xr:uid="{10F46F0D-A5D6-4AC2-9579-A0A459D37A8F}"/>
    <cellStyle name="20% - Accent6 2 2 2 3 2 3 2 4" xfId="28436" xr:uid="{C429F019-0570-4807-9686-96EFA0469502}"/>
    <cellStyle name="20% - Accent6 2 2 2 3 2 3 3" xfId="9702" xr:uid="{2BB6DAE9-3F2A-41B1-AC79-779DCC40DF5F}"/>
    <cellStyle name="20% - Accent6 2 2 2 3 2 3 3 2" xfId="32186" xr:uid="{30D7FA35-1674-45AB-9E4A-35C7AF3CC7AB}"/>
    <cellStyle name="20% - Accent6 2 2 2 3 2 3 4" xfId="17197" xr:uid="{9D894CD4-1609-404F-BA23-854ADC95107F}"/>
    <cellStyle name="20% - Accent6 2 2 2 3 2 3 4 2" xfId="39681" xr:uid="{C4234807-70C2-4794-82C1-3B4438B44448}"/>
    <cellStyle name="20% - Accent6 2 2 2 3 2 3 5" xfId="24690" xr:uid="{ACF89C84-DD3B-4432-B274-C6FE3245411D}"/>
    <cellStyle name="20% - Accent6 2 2 2 3 2 4" xfId="3421" xr:uid="{6D08EE48-19A0-40EC-8ADA-25142D6FBBC0}"/>
    <cellStyle name="20% - Accent6 2 2 2 3 2 4 2" xfId="7183" xr:uid="{39CC1E2C-07E1-4F3C-A110-837146C2464E}"/>
    <cellStyle name="20% - Accent6 2 2 2 3 2 4 2 2" xfId="14695" xr:uid="{46A687DE-A312-4E84-8CC0-15742F491421}"/>
    <cellStyle name="20% - Accent6 2 2 2 3 2 4 2 2 2" xfId="37179" xr:uid="{8CE4FCF0-072B-49FF-B928-B41FD55D0ED8}"/>
    <cellStyle name="20% - Accent6 2 2 2 3 2 4 2 3" xfId="22190" xr:uid="{B14B8F75-E257-4531-85BA-43AF26A4267D}"/>
    <cellStyle name="20% - Accent6 2 2 2 3 2 4 2 3 2" xfId="44674" xr:uid="{AB91241E-E122-4D2A-8AAD-286BDF3792FA}"/>
    <cellStyle name="20% - Accent6 2 2 2 3 2 4 2 4" xfId="29683" xr:uid="{BE888091-72F9-40B1-9BAB-AC82F7B92B53}"/>
    <cellStyle name="20% - Accent6 2 2 2 3 2 4 3" xfId="10949" xr:uid="{8ACBC277-B2D0-448B-AA72-167D842CE5D5}"/>
    <cellStyle name="20% - Accent6 2 2 2 3 2 4 3 2" xfId="33433" xr:uid="{C29905C8-6091-4491-ACEF-98C58D28ED6C}"/>
    <cellStyle name="20% - Accent6 2 2 2 3 2 4 4" xfId="18444" xr:uid="{EF092932-3A2C-4B97-83BB-201602F6DBFF}"/>
    <cellStyle name="20% - Accent6 2 2 2 3 2 4 4 2" xfId="40928" xr:uid="{E531029A-333F-44F9-82F1-A56711793725}"/>
    <cellStyle name="20% - Accent6 2 2 2 3 2 4 5" xfId="25937" xr:uid="{54E0364F-0EAC-4917-BFBE-D78CD3E725C6}"/>
    <cellStyle name="20% - Accent6 2 2 2 3 2 5" xfId="4689" xr:uid="{8BC074B4-3AED-491C-99F6-134C84429B46}"/>
    <cellStyle name="20% - Accent6 2 2 2 3 2 5 2" xfId="12201" xr:uid="{E05CD1FB-2EEA-4D72-A5D0-7A047D561A1E}"/>
    <cellStyle name="20% - Accent6 2 2 2 3 2 5 2 2" xfId="34685" xr:uid="{C0378954-2339-42A9-8B3F-4AB8139DEED5}"/>
    <cellStyle name="20% - Accent6 2 2 2 3 2 5 3" xfId="19696" xr:uid="{E7E28BAF-A063-4F38-BF31-B59EDF6CE2FD}"/>
    <cellStyle name="20% - Accent6 2 2 2 3 2 5 3 2" xfId="42180" xr:uid="{B4122705-C261-4EE4-8CD9-D733471BF9AC}"/>
    <cellStyle name="20% - Accent6 2 2 2 3 2 5 4" xfId="27189" xr:uid="{D6216E7E-FA90-4E9D-BBEB-C2EC3E7562F7}"/>
    <cellStyle name="20% - Accent6 2 2 2 3 2 6" xfId="8455" xr:uid="{FE945D72-B7D8-42B5-91BF-839FC6AA19AE}"/>
    <cellStyle name="20% - Accent6 2 2 2 3 2 6 2" xfId="30939" xr:uid="{15EAEA69-20AA-43BD-90A3-6980409B0195}"/>
    <cellStyle name="20% - Accent6 2 2 2 3 2 7" xfId="15950" xr:uid="{8EA8A1B1-CB29-4FE4-A3B2-57A42B98EF8D}"/>
    <cellStyle name="20% - Accent6 2 2 2 3 2 7 2" xfId="38434" xr:uid="{53B964ED-235F-4B1D-BE53-01664CE8620D}"/>
    <cellStyle name="20% - Accent6 2 2 2 3 2 8" xfId="23443" xr:uid="{6E020CB4-18AF-40FF-9864-A41026FA40B1}"/>
    <cellStyle name="20% - Accent6 2 2 2 3 3" xfId="1232" xr:uid="{6FE65157-8A87-499B-B1C2-9A268C95ED14}"/>
    <cellStyle name="20% - Accent6 2 2 2 3 3 2" xfId="2483" xr:uid="{42416C0C-2EFC-4826-BD7B-59E48DEBE40E}"/>
    <cellStyle name="20% - Accent6 2 2 2 3 3 2 2" xfId="6246" xr:uid="{93699030-9A51-49B8-8A9B-E37E5AB1331D}"/>
    <cellStyle name="20% - Accent6 2 2 2 3 3 2 2 2" xfId="13758" xr:uid="{41CA72D6-5DB3-475B-8710-1C8E5CD3DC0C}"/>
    <cellStyle name="20% - Accent6 2 2 2 3 3 2 2 2 2" xfId="36242" xr:uid="{A42195F4-723B-4374-9C59-46296DFC7D84}"/>
    <cellStyle name="20% - Accent6 2 2 2 3 3 2 2 3" xfId="21253" xr:uid="{8B87825A-2D1C-442D-9362-036B99E076A9}"/>
    <cellStyle name="20% - Accent6 2 2 2 3 3 2 2 3 2" xfId="43737" xr:uid="{104E560A-6E57-44A7-99A0-5156B75670D3}"/>
    <cellStyle name="20% - Accent6 2 2 2 3 3 2 2 4" xfId="28746" xr:uid="{6D8037EF-85FA-4772-ACA0-93CB73595CA1}"/>
    <cellStyle name="20% - Accent6 2 2 2 3 3 2 3" xfId="10012" xr:uid="{497865BF-B46A-4DCB-A48F-54E7E531F6D2}"/>
    <cellStyle name="20% - Accent6 2 2 2 3 3 2 3 2" xfId="32496" xr:uid="{16173A94-1CD7-4F1B-87B8-E4768077AA3F}"/>
    <cellStyle name="20% - Accent6 2 2 2 3 3 2 4" xfId="17507" xr:uid="{FBDDDC0F-5860-48BE-A516-F55BBA407AE3}"/>
    <cellStyle name="20% - Accent6 2 2 2 3 3 2 4 2" xfId="39991" xr:uid="{69BE0ADF-AC68-4A66-BD7B-3375B39D04ED}"/>
    <cellStyle name="20% - Accent6 2 2 2 3 3 2 5" xfId="25000" xr:uid="{DBDFAE89-253B-43E7-A187-02FF03D8CFD5}"/>
    <cellStyle name="20% - Accent6 2 2 2 3 3 3" xfId="3731" xr:uid="{0286CA57-3F83-4F98-9019-4200453B4E3D}"/>
    <cellStyle name="20% - Accent6 2 2 2 3 3 3 2" xfId="7493" xr:uid="{409A2B1D-4BD3-40D3-B5F5-71A5EE690756}"/>
    <cellStyle name="20% - Accent6 2 2 2 3 3 3 2 2" xfId="15005" xr:uid="{7007DE9D-8CC1-427B-BA84-86475204B85C}"/>
    <cellStyle name="20% - Accent6 2 2 2 3 3 3 2 2 2" xfId="37489" xr:uid="{A7CA54F3-54A7-4F79-A1B4-DA353B740C99}"/>
    <cellStyle name="20% - Accent6 2 2 2 3 3 3 2 3" xfId="22500" xr:uid="{F8819BDA-9583-4820-83CF-1345555AD5B9}"/>
    <cellStyle name="20% - Accent6 2 2 2 3 3 3 2 3 2" xfId="44984" xr:uid="{E37964BE-63FE-4E9B-9E95-618B3EA4FCD0}"/>
    <cellStyle name="20% - Accent6 2 2 2 3 3 3 2 4" xfId="29993" xr:uid="{66676F4E-83CF-4C1C-B1F9-E3442A72F391}"/>
    <cellStyle name="20% - Accent6 2 2 2 3 3 3 3" xfId="11259" xr:uid="{E3999E15-D449-4F24-BD46-3A3826DA5435}"/>
    <cellStyle name="20% - Accent6 2 2 2 3 3 3 3 2" xfId="33743" xr:uid="{102EB3B8-F3EB-4311-BAB0-4D92CF9BD378}"/>
    <cellStyle name="20% - Accent6 2 2 2 3 3 3 4" xfId="18754" xr:uid="{C8A222A8-E9DA-49F4-B484-1F4C5FF9A44B}"/>
    <cellStyle name="20% - Accent6 2 2 2 3 3 3 4 2" xfId="41238" xr:uid="{E1220CE4-96AB-466B-AE2A-4892420EBE4D}"/>
    <cellStyle name="20% - Accent6 2 2 2 3 3 3 5" xfId="26247" xr:uid="{5DEE6C9F-2C41-435C-A206-49E0121462B4}"/>
    <cellStyle name="20% - Accent6 2 2 2 3 3 4" xfId="4999" xr:uid="{4B427EE3-5935-429A-8137-9FE1AAD08ABA}"/>
    <cellStyle name="20% - Accent6 2 2 2 3 3 4 2" xfId="12511" xr:uid="{F3E2D509-4715-4928-9DC4-985E177C62CC}"/>
    <cellStyle name="20% - Accent6 2 2 2 3 3 4 2 2" xfId="34995" xr:uid="{2F654DA5-65A2-41DD-A677-2CD9238859EC}"/>
    <cellStyle name="20% - Accent6 2 2 2 3 3 4 3" xfId="20006" xr:uid="{6961BF60-1629-4378-A805-98C9224157E8}"/>
    <cellStyle name="20% - Accent6 2 2 2 3 3 4 3 2" xfId="42490" xr:uid="{2404E054-F654-497E-AE25-38C0D021F42D}"/>
    <cellStyle name="20% - Accent6 2 2 2 3 3 4 4" xfId="27499" xr:uid="{15F1D84B-B3DF-4409-96C6-048CF9C16635}"/>
    <cellStyle name="20% - Accent6 2 2 2 3 3 5" xfId="8765" xr:uid="{DA41480C-31AF-4170-9FA4-1652F732A0ED}"/>
    <cellStyle name="20% - Accent6 2 2 2 3 3 5 2" xfId="31249" xr:uid="{27D2D708-CEB6-4FDC-BA66-1016EE5506D8}"/>
    <cellStyle name="20% - Accent6 2 2 2 3 3 6" xfId="16260" xr:uid="{9EE5D6A0-D651-43FB-B6AA-8E0C76F5B851}"/>
    <cellStyle name="20% - Accent6 2 2 2 3 3 6 2" xfId="38744" xr:uid="{C07D5192-343B-49DC-818C-02A1023518B3}"/>
    <cellStyle name="20% - Accent6 2 2 2 3 3 7" xfId="23753" xr:uid="{4546A2AF-278E-4066-8E34-DAFF92E75B3C}"/>
    <cellStyle name="20% - Accent6 2 2 2 3 4" xfId="1855" xr:uid="{642FBD58-9871-4F12-880E-0E73423B73E8}"/>
    <cellStyle name="20% - Accent6 2 2 2 3 4 2" xfId="5622" xr:uid="{9F2B60D1-2B5A-427A-A345-CCD8F85518D5}"/>
    <cellStyle name="20% - Accent6 2 2 2 3 4 2 2" xfId="13134" xr:uid="{6BAE6C5C-C094-4996-9A49-807CBB2BB7EC}"/>
    <cellStyle name="20% - Accent6 2 2 2 3 4 2 2 2" xfId="35618" xr:uid="{29355F1A-96E7-429B-81D3-98EBBFCEA867}"/>
    <cellStyle name="20% - Accent6 2 2 2 3 4 2 3" xfId="20629" xr:uid="{37451751-5A50-47C9-840D-F44E141CF072}"/>
    <cellStyle name="20% - Accent6 2 2 2 3 4 2 3 2" xfId="43113" xr:uid="{05E66FFA-E13C-4581-9EB4-EF6FFA2BEEE8}"/>
    <cellStyle name="20% - Accent6 2 2 2 3 4 2 4" xfId="28122" xr:uid="{62F13162-60D1-4DC1-BF57-51AC93CB04C2}"/>
    <cellStyle name="20% - Accent6 2 2 2 3 4 3" xfId="9388" xr:uid="{1CCD7026-B33C-4A65-88FC-784BA089C32D}"/>
    <cellStyle name="20% - Accent6 2 2 2 3 4 3 2" xfId="31872" xr:uid="{4D7EB427-2045-485A-A03C-E423D452900D}"/>
    <cellStyle name="20% - Accent6 2 2 2 3 4 4" xfId="16883" xr:uid="{A2FE54D7-C9D7-4E4F-BDD4-7C0933F9F47D}"/>
    <cellStyle name="20% - Accent6 2 2 2 3 4 4 2" xfId="39367" xr:uid="{13D1E6B1-B03E-41D3-ADDB-D9A6169D0703}"/>
    <cellStyle name="20% - Accent6 2 2 2 3 4 5" xfId="24376" xr:uid="{3AFD5065-8820-4E2B-A684-F800E67CFF72}"/>
    <cellStyle name="20% - Accent6 2 2 2 3 5" xfId="3107" xr:uid="{A3A6A8C6-1F83-4D92-B201-DC7C6CC1F3BA}"/>
    <cellStyle name="20% - Accent6 2 2 2 3 5 2" xfId="6869" xr:uid="{CD8DA45A-D878-4AAE-81F2-0DADDF1986D1}"/>
    <cellStyle name="20% - Accent6 2 2 2 3 5 2 2" xfId="14381" xr:uid="{187DE6AC-0410-4FF7-9899-C77E23140561}"/>
    <cellStyle name="20% - Accent6 2 2 2 3 5 2 2 2" xfId="36865" xr:uid="{ADF33942-08D3-45E5-BE9E-2DE0E04EADFB}"/>
    <cellStyle name="20% - Accent6 2 2 2 3 5 2 3" xfId="21876" xr:uid="{1001BF68-CB77-474E-9CDF-174CB3BA9CB2}"/>
    <cellStyle name="20% - Accent6 2 2 2 3 5 2 3 2" xfId="44360" xr:uid="{5402AA00-5A74-4DE9-B98E-D1F5ED9CE4FD}"/>
    <cellStyle name="20% - Accent6 2 2 2 3 5 2 4" xfId="29369" xr:uid="{10261543-D1C0-42F3-AA7E-5AB4B05B58D6}"/>
    <cellStyle name="20% - Accent6 2 2 2 3 5 3" xfId="10635" xr:uid="{E093C312-0D02-44FE-B112-21823E7168E9}"/>
    <cellStyle name="20% - Accent6 2 2 2 3 5 3 2" xfId="33119" xr:uid="{B9295F8E-98D7-41D4-B968-4D1B7E56FFAC}"/>
    <cellStyle name="20% - Accent6 2 2 2 3 5 4" xfId="18130" xr:uid="{F80E9B06-08CE-4DC8-A906-45A0DD4D5631}"/>
    <cellStyle name="20% - Accent6 2 2 2 3 5 4 2" xfId="40614" xr:uid="{C6E888DA-FDB7-44C2-8AD1-1941A336881C}"/>
    <cellStyle name="20% - Accent6 2 2 2 3 5 5" xfId="25623" xr:uid="{28F7C3FD-BE94-4674-9455-336226AB549A}"/>
    <cellStyle name="20% - Accent6 2 2 2 3 6" xfId="4375" xr:uid="{88BBDCA9-3C01-4792-B08C-F1457736D4B1}"/>
    <cellStyle name="20% - Accent6 2 2 2 3 6 2" xfId="11887" xr:uid="{DA12C2FA-C598-4832-9984-A58BAAB2250E}"/>
    <cellStyle name="20% - Accent6 2 2 2 3 6 2 2" xfId="34371" xr:uid="{920DEB58-FC72-41E3-8D31-F37D6BF92E24}"/>
    <cellStyle name="20% - Accent6 2 2 2 3 6 3" xfId="19382" xr:uid="{84202AF4-406A-47B7-B8E5-5EB880B05516}"/>
    <cellStyle name="20% - Accent6 2 2 2 3 6 3 2" xfId="41866" xr:uid="{7139917A-FD19-494A-AFEC-66AFB7A6A3B4}"/>
    <cellStyle name="20% - Accent6 2 2 2 3 6 4" xfId="26875" xr:uid="{D26FC7F6-B4E8-4884-8BC8-FF1DEDC5F779}"/>
    <cellStyle name="20% - Accent6 2 2 2 3 7" xfId="8141" xr:uid="{28C0CB36-0DC1-4EBC-9BC2-BFACFD76EFA0}"/>
    <cellStyle name="20% - Accent6 2 2 2 3 7 2" xfId="30625" xr:uid="{787B2D79-8EA8-4306-A37D-CED818B07225}"/>
    <cellStyle name="20% - Accent6 2 2 2 3 8" xfId="15636" xr:uid="{801BE139-8A94-409C-9C2C-4E59655C4BCB}"/>
    <cellStyle name="20% - Accent6 2 2 2 3 8 2" xfId="38120" xr:uid="{7410DF91-05B6-455E-BBE8-E52C8B02BFF9}"/>
    <cellStyle name="20% - Accent6 2 2 2 3 9" xfId="23129" xr:uid="{139AB5DD-988B-4C93-A003-9F481CB0FC4E}"/>
    <cellStyle name="20% - Accent6 2 2 2 4" xfId="747" xr:uid="{FDA2C963-ABDE-43E5-8DDA-5892CD1F0A08}"/>
    <cellStyle name="20% - Accent6 2 2 2 4 2" xfId="1391" xr:uid="{133A992C-1ACA-4B30-907A-C1126899AC30}"/>
    <cellStyle name="20% - Accent6 2 2 2 4 2 2" xfId="2642" xr:uid="{821BEE60-9441-4803-AE6D-30284350396F}"/>
    <cellStyle name="20% - Accent6 2 2 2 4 2 2 2" xfId="6405" xr:uid="{875B1BC3-59F3-4352-903E-68B60CBAD1C8}"/>
    <cellStyle name="20% - Accent6 2 2 2 4 2 2 2 2" xfId="13917" xr:uid="{1748A215-867A-44AF-B24C-062F9DB5B9CC}"/>
    <cellStyle name="20% - Accent6 2 2 2 4 2 2 2 2 2" xfId="36401" xr:uid="{A835E6F1-2A47-42D1-90FB-537AC84E532E}"/>
    <cellStyle name="20% - Accent6 2 2 2 4 2 2 2 3" xfId="21412" xr:uid="{B4678736-CB48-4349-B095-1A577AC1FE9F}"/>
    <cellStyle name="20% - Accent6 2 2 2 4 2 2 2 3 2" xfId="43896" xr:uid="{6046A2E9-8067-4B45-BE72-1D3C40FADC08}"/>
    <cellStyle name="20% - Accent6 2 2 2 4 2 2 2 4" xfId="28905" xr:uid="{9000BD99-67B7-48A5-8BE6-DE4E18FC3BFA}"/>
    <cellStyle name="20% - Accent6 2 2 2 4 2 2 3" xfId="10171" xr:uid="{DCC20325-D85E-4FE0-BCB6-5D1634511D28}"/>
    <cellStyle name="20% - Accent6 2 2 2 4 2 2 3 2" xfId="32655" xr:uid="{2CD65BBB-7BF2-40CC-98E2-16427B929DB1}"/>
    <cellStyle name="20% - Accent6 2 2 2 4 2 2 4" xfId="17666" xr:uid="{47B4B775-5826-4990-A299-AF959344072C}"/>
    <cellStyle name="20% - Accent6 2 2 2 4 2 2 4 2" xfId="40150" xr:uid="{4E6858B0-393A-4122-BBFD-BF48985BF393}"/>
    <cellStyle name="20% - Accent6 2 2 2 4 2 2 5" xfId="25159" xr:uid="{42273D7F-AD42-45AE-84A7-449FA4B77323}"/>
    <cellStyle name="20% - Accent6 2 2 2 4 2 3" xfId="3890" xr:uid="{EF46FC9C-2F37-42B8-9847-781E34890309}"/>
    <cellStyle name="20% - Accent6 2 2 2 4 2 3 2" xfId="7652" xr:uid="{F422E79A-D029-43E2-AE67-C26B9A0937E4}"/>
    <cellStyle name="20% - Accent6 2 2 2 4 2 3 2 2" xfId="15164" xr:uid="{9ECAED04-E47C-4901-97ED-1E268C3136E9}"/>
    <cellStyle name="20% - Accent6 2 2 2 4 2 3 2 2 2" xfId="37648" xr:uid="{EDBC4ECF-EE9C-41C4-99ED-2F8CB809890F}"/>
    <cellStyle name="20% - Accent6 2 2 2 4 2 3 2 3" xfId="22659" xr:uid="{C6E9422E-B889-44AD-A1F1-45C520F521BC}"/>
    <cellStyle name="20% - Accent6 2 2 2 4 2 3 2 3 2" xfId="45143" xr:uid="{6E6DADAF-B53B-44F2-A403-602E0500D374}"/>
    <cellStyle name="20% - Accent6 2 2 2 4 2 3 2 4" xfId="30152" xr:uid="{36D6F474-24A9-4224-B65D-FE55BC26BEBE}"/>
    <cellStyle name="20% - Accent6 2 2 2 4 2 3 3" xfId="11418" xr:uid="{9D2FD24C-CD8A-414B-A3E6-57E49E22763C}"/>
    <cellStyle name="20% - Accent6 2 2 2 4 2 3 3 2" xfId="33902" xr:uid="{8E807737-7D70-4D99-9438-85F36A124B94}"/>
    <cellStyle name="20% - Accent6 2 2 2 4 2 3 4" xfId="18913" xr:uid="{B24507E7-2293-4651-9BEE-D21C889FDF78}"/>
    <cellStyle name="20% - Accent6 2 2 2 4 2 3 4 2" xfId="41397" xr:uid="{D0847C18-FA6E-4F67-8CA5-8E2796480B80}"/>
    <cellStyle name="20% - Accent6 2 2 2 4 2 3 5" xfId="26406" xr:uid="{DD9B4F35-0B6E-46B0-9382-1CBE1DFCC8BF}"/>
    <cellStyle name="20% - Accent6 2 2 2 4 2 4" xfId="5158" xr:uid="{C6D7A4E9-72C2-415C-BE75-C82D8BD8A14A}"/>
    <cellStyle name="20% - Accent6 2 2 2 4 2 4 2" xfId="12670" xr:uid="{4803DA3A-1A2A-4598-8232-458393D7865F}"/>
    <cellStyle name="20% - Accent6 2 2 2 4 2 4 2 2" xfId="35154" xr:uid="{DF72116D-75D6-4C06-B1E2-39FD165170C7}"/>
    <cellStyle name="20% - Accent6 2 2 2 4 2 4 3" xfId="20165" xr:uid="{87BB9128-8459-458A-B572-4C3EE084E020}"/>
    <cellStyle name="20% - Accent6 2 2 2 4 2 4 3 2" xfId="42649" xr:uid="{2C2DB756-4D53-4E18-A092-3AF5BDDAEF78}"/>
    <cellStyle name="20% - Accent6 2 2 2 4 2 4 4" xfId="27658" xr:uid="{5C92D804-F8C5-4FEE-836B-3DA9E69F4B2C}"/>
    <cellStyle name="20% - Accent6 2 2 2 4 2 5" xfId="8924" xr:uid="{31A80FEE-5D99-416C-861B-8B27BFB08A7B}"/>
    <cellStyle name="20% - Accent6 2 2 2 4 2 5 2" xfId="31408" xr:uid="{89508DD2-7644-4093-8A5B-C1BF13299B37}"/>
    <cellStyle name="20% - Accent6 2 2 2 4 2 6" xfId="16419" xr:uid="{41E63170-7BAB-4659-AE71-3310EE91D2C8}"/>
    <cellStyle name="20% - Accent6 2 2 2 4 2 6 2" xfId="38903" xr:uid="{B641A46F-251D-42A5-94A2-8F21AE5399D9}"/>
    <cellStyle name="20% - Accent6 2 2 2 4 2 7" xfId="23912" xr:uid="{97ED465D-6725-446A-8968-826B1D36C2D9}"/>
    <cellStyle name="20% - Accent6 2 2 2 4 3" xfId="2014" xr:uid="{B3ADDADF-608E-4770-B6B6-EC5E36187220}"/>
    <cellStyle name="20% - Accent6 2 2 2 4 3 2" xfId="5781" xr:uid="{91C9F5A9-ECE4-4817-A739-3DE2D0FB2A4D}"/>
    <cellStyle name="20% - Accent6 2 2 2 4 3 2 2" xfId="13293" xr:uid="{C3A7925A-DAAA-4E5F-983F-BFD2696E819A}"/>
    <cellStyle name="20% - Accent6 2 2 2 4 3 2 2 2" xfId="35777" xr:uid="{54080F61-15CF-452D-A805-4A9CBA2B8331}"/>
    <cellStyle name="20% - Accent6 2 2 2 4 3 2 3" xfId="20788" xr:uid="{708DB329-8FD2-4E01-80F1-FCF2C9299489}"/>
    <cellStyle name="20% - Accent6 2 2 2 4 3 2 3 2" xfId="43272" xr:uid="{0E761F7F-4FD9-4CE1-9AD8-475A9FEF8129}"/>
    <cellStyle name="20% - Accent6 2 2 2 4 3 2 4" xfId="28281" xr:uid="{772B3A1F-52E7-4BDD-941A-510710797CCC}"/>
    <cellStyle name="20% - Accent6 2 2 2 4 3 3" xfId="9547" xr:uid="{C2452472-AC9D-4366-899C-EFD5D721A352}"/>
    <cellStyle name="20% - Accent6 2 2 2 4 3 3 2" xfId="32031" xr:uid="{2B10EAF3-50E0-44DB-ABAF-09203CCC5B16}"/>
    <cellStyle name="20% - Accent6 2 2 2 4 3 4" xfId="17042" xr:uid="{F25FFAAF-43A6-48C9-8196-E0D6BA263E6E}"/>
    <cellStyle name="20% - Accent6 2 2 2 4 3 4 2" xfId="39526" xr:uid="{915371E6-315A-473B-8E03-E306919F3CFD}"/>
    <cellStyle name="20% - Accent6 2 2 2 4 3 5" xfId="24535" xr:uid="{DDD2A27A-C094-4C63-8E75-C33A98B6971D}"/>
    <cellStyle name="20% - Accent6 2 2 2 4 4" xfId="3266" xr:uid="{D7DA4B9B-6374-4099-B136-EAF80B402B9D}"/>
    <cellStyle name="20% - Accent6 2 2 2 4 4 2" xfId="7028" xr:uid="{B48A3D54-F0B6-4D92-8B2F-1C2CAFE04E34}"/>
    <cellStyle name="20% - Accent6 2 2 2 4 4 2 2" xfId="14540" xr:uid="{17F47F8C-6270-4F42-896E-F5E2CF6A17EB}"/>
    <cellStyle name="20% - Accent6 2 2 2 4 4 2 2 2" xfId="37024" xr:uid="{3D916FA0-438B-4728-82A1-9335238C0026}"/>
    <cellStyle name="20% - Accent6 2 2 2 4 4 2 3" xfId="22035" xr:uid="{05D380B2-7EFD-4880-94F3-08933E8541B0}"/>
    <cellStyle name="20% - Accent6 2 2 2 4 4 2 3 2" xfId="44519" xr:uid="{04299696-B65F-4A5C-9F50-5F5C8451E37B}"/>
    <cellStyle name="20% - Accent6 2 2 2 4 4 2 4" xfId="29528" xr:uid="{922ED084-5871-4439-B537-1B98B51565BF}"/>
    <cellStyle name="20% - Accent6 2 2 2 4 4 3" xfId="10794" xr:uid="{1A177C44-78F9-4C8B-8A21-4C343AF816A8}"/>
    <cellStyle name="20% - Accent6 2 2 2 4 4 3 2" xfId="33278" xr:uid="{E62AEB96-FD4B-416F-AAB6-DC733763F473}"/>
    <cellStyle name="20% - Accent6 2 2 2 4 4 4" xfId="18289" xr:uid="{D516B956-4736-4377-9199-8484EA0BC100}"/>
    <cellStyle name="20% - Accent6 2 2 2 4 4 4 2" xfId="40773" xr:uid="{C6806065-6A26-4091-A1C8-75024049FADC}"/>
    <cellStyle name="20% - Accent6 2 2 2 4 4 5" xfId="25782" xr:uid="{DB7A116D-6336-4F97-8C9B-45F696FBACA0}"/>
    <cellStyle name="20% - Accent6 2 2 2 4 5" xfId="4534" xr:uid="{92C7F730-ACF1-4B9D-890F-A66AC25A9613}"/>
    <cellStyle name="20% - Accent6 2 2 2 4 5 2" xfId="12046" xr:uid="{583FD167-4508-461D-9925-43F450BE6853}"/>
    <cellStyle name="20% - Accent6 2 2 2 4 5 2 2" xfId="34530" xr:uid="{95832C16-813E-4C33-BE88-0CE664E31079}"/>
    <cellStyle name="20% - Accent6 2 2 2 4 5 3" xfId="19541" xr:uid="{25069C39-1CC4-41BD-B630-EC74C00F7AD0}"/>
    <cellStyle name="20% - Accent6 2 2 2 4 5 3 2" xfId="42025" xr:uid="{82945042-583F-4991-9D5F-4150788F3542}"/>
    <cellStyle name="20% - Accent6 2 2 2 4 5 4" xfId="27034" xr:uid="{B827921E-4A5C-43AC-B179-56943A6011AF}"/>
    <cellStyle name="20% - Accent6 2 2 2 4 6" xfId="8300" xr:uid="{82A0D2EE-3194-4CD5-BEAB-949E0CAD2840}"/>
    <cellStyle name="20% - Accent6 2 2 2 4 6 2" xfId="30784" xr:uid="{432C125B-9C74-416C-9E68-C5C54F75B27E}"/>
    <cellStyle name="20% - Accent6 2 2 2 4 7" xfId="15795" xr:uid="{FBA3D11F-47F0-4B97-A47C-D768447C12D0}"/>
    <cellStyle name="20% - Accent6 2 2 2 4 7 2" xfId="38279" xr:uid="{F7A4F816-7A23-424B-91AB-FC12B745CBA9}"/>
    <cellStyle name="20% - Accent6 2 2 2 4 8" xfId="23288" xr:uid="{ED6BA109-9495-49FF-A756-AC2360FE7B54}"/>
    <cellStyle name="20% - Accent6 2 2 2 5" xfId="1077" xr:uid="{BCD7E981-7AC6-462D-B84F-B31F74BC57C7}"/>
    <cellStyle name="20% - Accent6 2 2 2 5 2" xfId="2328" xr:uid="{B6F8140D-7FBD-4ECE-8513-E7FCDCDD4A92}"/>
    <cellStyle name="20% - Accent6 2 2 2 5 2 2" xfId="6092" xr:uid="{22589C06-AD2F-4121-92D0-EA30A8762CE8}"/>
    <cellStyle name="20% - Accent6 2 2 2 5 2 2 2" xfId="13604" xr:uid="{FE3C031C-2F77-4F58-9406-858E68E99A57}"/>
    <cellStyle name="20% - Accent6 2 2 2 5 2 2 2 2" xfId="36088" xr:uid="{E68F1370-A03E-4E56-AB69-1625281D77B4}"/>
    <cellStyle name="20% - Accent6 2 2 2 5 2 2 3" xfId="21099" xr:uid="{3038C637-53F3-4548-A4DE-FDECB84825F0}"/>
    <cellStyle name="20% - Accent6 2 2 2 5 2 2 3 2" xfId="43583" xr:uid="{3036758B-A1B5-4C5E-8F21-A37AFFE7ADC6}"/>
    <cellStyle name="20% - Accent6 2 2 2 5 2 2 4" xfId="28592" xr:uid="{57FEB67C-1379-441A-9331-DC088D40AD5E}"/>
    <cellStyle name="20% - Accent6 2 2 2 5 2 3" xfId="9858" xr:uid="{54C69ED6-4B77-4F81-8C84-0161C52B74BB}"/>
    <cellStyle name="20% - Accent6 2 2 2 5 2 3 2" xfId="32342" xr:uid="{38031AD0-C940-408D-BD4F-67EC83D3F8AA}"/>
    <cellStyle name="20% - Accent6 2 2 2 5 2 4" xfId="17353" xr:uid="{E154E8F7-36EE-473C-9498-ACCB0BB50987}"/>
    <cellStyle name="20% - Accent6 2 2 2 5 2 4 2" xfId="39837" xr:uid="{435A9BCE-AAA0-47A5-8A96-381F42FCF0A0}"/>
    <cellStyle name="20% - Accent6 2 2 2 5 2 5" xfId="24846" xr:uid="{920BA71E-40E2-4A6B-BFE3-F45C164B0AB7}"/>
    <cellStyle name="20% - Accent6 2 2 2 5 3" xfId="3577" xr:uid="{019F15BD-E630-476F-BF53-C947AA6D5B4E}"/>
    <cellStyle name="20% - Accent6 2 2 2 5 3 2" xfId="7339" xr:uid="{D42E8B25-6E5D-4F73-BA4D-DFB388CF6638}"/>
    <cellStyle name="20% - Accent6 2 2 2 5 3 2 2" xfId="14851" xr:uid="{CC7499A8-71C5-422D-BAC2-DD366FEB0726}"/>
    <cellStyle name="20% - Accent6 2 2 2 5 3 2 2 2" xfId="37335" xr:uid="{D4B38CAA-0161-4701-9AB9-FCEA6E35DBFD}"/>
    <cellStyle name="20% - Accent6 2 2 2 5 3 2 3" xfId="22346" xr:uid="{C3928A2F-5D58-49E3-B2F7-D9CC97DFC909}"/>
    <cellStyle name="20% - Accent6 2 2 2 5 3 2 3 2" xfId="44830" xr:uid="{6C7B81F6-D601-4E46-B7CC-426D3518BD38}"/>
    <cellStyle name="20% - Accent6 2 2 2 5 3 2 4" xfId="29839" xr:uid="{3D935DC4-4724-4EEB-B577-EDFC4B06B791}"/>
    <cellStyle name="20% - Accent6 2 2 2 5 3 3" xfId="11105" xr:uid="{C98492E2-E59D-49E9-81FA-30F2CEB62687}"/>
    <cellStyle name="20% - Accent6 2 2 2 5 3 3 2" xfId="33589" xr:uid="{66BAAB2F-B434-41D2-846A-5070F6D9E994}"/>
    <cellStyle name="20% - Accent6 2 2 2 5 3 4" xfId="18600" xr:uid="{E4F3AF9D-7EE6-40DD-AB9E-9E0FE47487D3}"/>
    <cellStyle name="20% - Accent6 2 2 2 5 3 4 2" xfId="41084" xr:uid="{263FDA17-88E3-4D04-90DB-20A843BEEA2C}"/>
    <cellStyle name="20% - Accent6 2 2 2 5 3 5" xfId="26093" xr:uid="{24453693-38EC-4B38-BBAC-89CD89F1E9CC}"/>
    <cellStyle name="20% - Accent6 2 2 2 5 4" xfId="4845" xr:uid="{EF849A68-8821-48CC-ADB1-A38FC64DD8C8}"/>
    <cellStyle name="20% - Accent6 2 2 2 5 4 2" xfId="12357" xr:uid="{DFFA848B-0ECF-481A-9D02-0BB59EF83EFA}"/>
    <cellStyle name="20% - Accent6 2 2 2 5 4 2 2" xfId="34841" xr:uid="{446ED980-E544-48B7-B0EE-BA9BB5C9A40C}"/>
    <cellStyle name="20% - Accent6 2 2 2 5 4 3" xfId="19852" xr:uid="{53F7D178-0439-45B2-8B19-F9E1EF1AFD2F}"/>
    <cellStyle name="20% - Accent6 2 2 2 5 4 3 2" xfId="42336" xr:uid="{4E772E21-06D4-4137-A804-D058BC93A2B8}"/>
    <cellStyle name="20% - Accent6 2 2 2 5 4 4" xfId="27345" xr:uid="{CFD548D0-95DF-49F3-B349-3D8DBD55E6F5}"/>
    <cellStyle name="20% - Accent6 2 2 2 5 5" xfId="8611" xr:uid="{2B92BCEE-F9E0-4712-80E4-8A78EE70AC48}"/>
    <cellStyle name="20% - Accent6 2 2 2 5 5 2" xfId="31095" xr:uid="{E67D990B-7F64-4C70-BABA-33C19CBA2A28}"/>
    <cellStyle name="20% - Accent6 2 2 2 5 6" xfId="16106" xr:uid="{E27094A2-0813-4971-846E-FD56C598BA8F}"/>
    <cellStyle name="20% - Accent6 2 2 2 5 6 2" xfId="38590" xr:uid="{ABF05113-2628-48E7-948F-363E56661D32}"/>
    <cellStyle name="20% - Accent6 2 2 2 5 7" xfId="23599" xr:uid="{69D7AA8A-A4CD-441C-9743-EE9982FDC7BD}"/>
    <cellStyle name="20% - Accent6 2 2 2 6" xfId="1701" xr:uid="{AA6C0B4A-957D-42E6-962E-31CFA833A7FA}"/>
    <cellStyle name="20% - Accent6 2 2 2 6 2" xfId="5468" xr:uid="{28B3EBE3-19AC-4695-8B68-70915893FAD0}"/>
    <cellStyle name="20% - Accent6 2 2 2 6 2 2" xfId="12980" xr:uid="{5EDB1BD3-6F7E-4ADB-A0C9-5B111D548ECA}"/>
    <cellStyle name="20% - Accent6 2 2 2 6 2 2 2" xfId="35464" xr:uid="{893C908C-A911-4E8A-BDDB-F6E5AA1C2335}"/>
    <cellStyle name="20% - Accent6 2 2 2 6 2 3" xfId="20475" xr:uid="{CA807D9E-BDD9-4B6E-9636-42767E6225A1}"/>
    <cellStyle name="20% - Accent6 2 2 2 6 2 3 2" xfId="42959" xr:uid="{612E7A22-8489-464C-8969-C097C2552C60}"/>
    <cellStyle name="20% - Accent6 2 2 2 6 2 4" xfId="27968" xr:uid="{91582D56-FD90-4672-9DF2-E8249F87B7CC}"/>
    <cellStyle name="20% - Accent6 2 2 2 6 3" xfId="9234" xr:uid="{9F8F10E0-FF52-4945-AA47-F90F0560BE37}"/>
    <cellStyle name="20% - Accent6 2 2 2 6 3 2" xfId="31718" xr:uid="{E751DB77-3258-4CBF-B01B-7AA2A061C435}"/>
    <cellStyle name="20% - Accent6 2 2 2 6 4" xfId="16729" xr:uid="{80CDF514-E1AC-4ED1-ADB0-BB14E19FED6A}"/>
    <cellStyle name="20% - Accent6 2 2 2 6 4 2" xfId="39213" xr:uid="{F9B9F641-19BF-46B1-8D6B-06FF7E6DDC2B}"/>
    <cellStyle name="20% - Accent6 2 2 2 6 5" xfId="24222" xr:uid="{DD37D2A9-15B1-405C-8F3D-F9149F9E1323}"/>
    <cellStyle name="20% - Accent6 2 2 2 7" xfId="2953" xr:uid="{F773E81E-E0A0-4CDB-BABF-ABA743295008}"/>
    <cellStyle name="20% - Accent6 2 2 2 7 2" xfId="6715" xr:uid="{335CF1C0-D8CB-4A40-827F-86501E296744}"/>
    <cellStyle name="20% - Accent6 2 2 2 7 2 2" xfId="14227" xr:uid="{96C5F22E-B728-4201-9432-901FD76A5A8C}"/>
    <cellStyle name="20% - Accent6 2 2 2 7 2 2 2" xfId="36711" xr:uid="{388CD36D-D1D6-47B2-BFD3-656B73BE45CA}"/>
    <cellStyle name="20% - Accent6 2 2 2 7 2 3" xfId="21722" xr:uid="{D6B393A0-AD82-4B5A-9E0A-EF09C41AE052}"/>
    <cellStyle name="20% - Accent6 2 2 2 7 2 3 2" xfId="44206" xr:uid="{03EC7CCF-B5C4-45D1-8CB2-D7A5F3FC5DBB}"/>
    <cellStyle name="20% - Accent6 2 2 2 7 2 4" xfId="29215" xr:uid="{9C12F575-9C12-4BC9-83CD-B53BE6A42323}"/>
    <cellStyle name="20% - Accent6 2 2 2 7 3" xfId="10481" xr:uid="{1546BAF8-E643-49F2-985D-8956137AE0F7}"/>
    <cellStyle name="20% - Accent6 2 2 2 7 3 2" xfId="32965" xr:uid="{9653187E-A677-47FE-9DD3-91C55B40753D}"/>
    <cellStyle name="20% - Accent6 2 2 2 7 4" xfId="17976" xr:uid="{97F80783-3C7C-45F6-9593-FF5490D5CE6E}"/>
    <cellStyle name="20% - Accent6 2 2 2 7 4 2" xfId="40460" xr:uid="{23CBD045-2CCD-4383-B2FE-E2A2814C7A01}"/>
    <cellStyle name="20% - Accent6 2 2 2 7 5" xfId="25469" xr:uid="{4973EF3C-622A-464F-B818-A7670B4D160D}"/>
    <cellStyle name="20% - Accent6 2 2 2 8" xfId="4220" xr:uid="{584E752C-1FC1-4BF2-80D4-319E6FEAEDBD}"/>
    <cellStyle name="20% - Accent6 2 2 2 8 2" xfId="11733" xr:uid="{B0784B2F-3503-4734-99DC-82197AF5D420}"/>
    <cellStyle name="20% - Accent6 2 2 2 8 2 2" xfId="34217" xr:uid="{5317503D-DBC4-4E60-A4EF-66C287868042}"/>
    <cellStyle name="20% - Accent6 2 2 2 8 3" xfId="19228" xr:uid="{3FC32CB8-9775-4475-956D-2921E2FC66EB}"/>
    <cellStyle name="20% - Accent6 2 2 2 8 3 2" xfId="41712" xr:uid="{0CD03FD5-956A-4665-9963-EEAF657A51FC}"/>
    <cellStyle name="20% - Accent6 2 2 2 8 4" xfId="26721" xr:uid="{646E8E47-29BC-4983-BE3D-866EAC348741}"/>
    <cellStyle name="20% - Accent6 2 2 2 9" xfId="7986" xr:uid="{C212EFEC-39A9-4DF8-9854-B678EDFA75DA}"/>
    <cellStyle name="20% - Accent6 2 2 2 9 2" xfId="30470" xr:uid="{7789D8B9-E0A7-4E40-83FB-859BF251216F}"/>
    <cellStyle name="20% - Accent6 2 2 3" xfId="371" xr:uid="{42D309C4-247A-4253-8515-C0AD290A7988}"/>
    <cellStyle name="20% - Accent6 2 2 3 10" xfId="23014" xr:uid="{BF5779D9-70DD-4F9D-8316-53FBCFC8B5B2}"/>
    <cellStyle name="20% - Accent6 2 2 3 2" xfId="600" xr:uid="{97B15EBA-F290-4274-8B8D-194EC324CFF2}"/>
    <cellStyle name="20% - Accent6 2 2 3 2 2" xfId="945" xr:uid="{0EBEEE2E-C5EC-4629-86EC-A13763B05C7C}"/>
    <cellStyle name="20% - Accent6 2 2 3 2 2 2" xfId="1585" xr:uid="{DBDD4619-45E3-419B-8128-737DE8B91BFD}"/>
    <cellStyle name="20% - Accent6 2 2 3 2 2 2 2" xfId="2836" xr:uid="{95E491A2-BC01-43C2-9706-4F18F05C02A3}"/>
    <cellStyle name="20% - Accent6 2 2 3 2 2 2 2 2" xfId="6599" xr:uid="{8FA0DF97-C8FE-4EFA-9C62-A8F390D6DF55}"/>
    <cellStyle name="20% - Accent6 2 2 3 2 2 2 2 2 2" xfId="14111" xr:uid="{3D2B5F6F-62FE-4C85-B238-CAEBBA3ACD61}"/>
    <cellStyle name="20% - Accent6 2 2 3 2 2 2 2 2 2 2" xfId="36595" xr:uid="{06407562-AC4A-4346-BD81-4E59ACA4DEBE}"/>
    <cellStyle name="20% - Accent6 2 2 3 2 2 2 2 2 3" xfId="21606" xr:uid="{CCCC39E2-20BD-4B12-AA1D-B479883C13EB}"/>
    <cellStyle name="20% - Accent6 2 2 3 2 2 2 2 2 3 2" xfId="44090" xr:uid="{908EBB04-1282-422E-AD17-7C7941C41493}"/>
    <cellStyle name="20% - Accent6 2 2 3 2 2 2 2 2 4" xfId="29099" xr:uid="{10FAB5AE-C6B0-42C5-AD37-913E076C95D8}"/>
    <cellStyle name="20% - Accent6 2 2 3 2 2 2 2 3" xfId="10365" xr:uid="{282344D5-4C8F-4FE6-A5EC-EA8484BBF6E0}"/>
    <cellStyle name="20% - Accent6 2 2 3 2 2 2 2 3 2" xfId="32849" xr:uid="{98FADCCD-449B-4A32-9CD0-33B62D3ACEB8}"/>
    <cellStyle name="20% - Accent6 2 2 3 2 2 2 2 4" xfId="17860" xr:uid="{ECEBDBB8-B6F4-40C6-9357-1B4032BC2ED2}"/>
    <cellStyle name="20% - Accent6 2 2 3 2 2 2 2 4 2" xfId="40344" xr:uid="{E7C091DC-C5B7-4213-B91A-F06C1A4366BA}"/>
    <cellStyle name="20% - Accent6 2 2 3 2 2 2 2 5" xfId="25353" xr:uid="{2ACC86F7-A3E7-46C6-8F89-3142B22A6E26}"/>
    <cellStyle name="20% - Accent6 2 2 3 2 2 2 3" xfId="4084" xr:uid="{CB70D997-B2D6-4BF2-B152-4748459640EA}"/>
    <cellStyle name="20% - Accent6 2 2 3 2 2 2 3 2" xfId="7846" xr:uid="{3BBD8A9E-0548-405C-AB90-11AA79A2D8E4}"/>
    <cellStyle name="20% - Accent6 2 2 3 2 2 2 3 2 2" xfId="15358" xr:uid="{27844037-7090-4ABC-A8C9-F91A9532B760}"/>
    <cellStyle name="20% - Accent6 2 2 3 2 2 2 3 2 2 2" xfId="37842" xr:uid="{B2F4F424-EA25-4363-9227-1077E1918F50}"/>
    <cellStyle name="20% - Accent6 2 2 3 2 2 2 3 2 3" xfId="22853" xr:uid="{1A436E2F-1F23-4C3C-97EB-5E863C1945B4}"/>
    <cellStyle name="20% - Accent6 2 2 3 2 2 2 3 2 3 2" xfId="45337" xr:uid="{39815AEA-D959-47CC-87D6-27DEC235F133}"/>
    <cellStyle name="20% - Accent6 2 2 3 2 2 2 3 2 4" xfId="30346" xr:uid="{D18B4233-E147-40CA-BBCE-CE2C36A3412A}"/>
    <cellStyle name="20% - Accent6 2 2 3 2 2 2 3 3" xfId="11612" xr:uid="{9F7BD649-2477-447F-8DB8-7F960D6C37E4}"/>
    <cellStyle name="20% - Accent6 2 2 3 2 2 2 3 3 2" xfId="34096" xr:uid="{A697934D-AEB0-45AC-BF67-AB4F9817D88E}"/>
    <cellStyle name="20% - Accent6 2 2 3 2 2 2 3 4" xfId="19107" xr:uid="{5B60A382-BB18-4020-B8A9-6B6B036F9364}"/>
    <cellStyle name="20% - Accent6 2 2 3 2 2 2 3 4 2" xfId="41591" xr:uid="{FDDBDD58-6CDF-43A1-8665-88ABD28C7B23}"/>
    <cellStyle name="20% - Accent6 2 2 3 2 2 2 3 5" xfId="26600" xr:uid="{F0CF78ED-E8AE-477B-BCDC-BFB8AB466DB2}"/>
    <cellStyle name="20% - Accent6 2 2 3 2 2 2 4" xfId="5352" xr:uid="{943633EA-D051-4CFA-A8AA-73EDDA5F5237}"/>
    <cellStyle name="20% - Accent6 2 2 3 2 2 2 4 2" xfId="12864" xr:uid="{2D6C2BBB-EA7A-431B-AC8A-63E5426601E9}"/>
    <cellStyle name="20% - Accent6 2 2 3 2 2 2 4 2 2" xfId="35348" xr:uid="{18932716-D23B-4BC1-AED3-549155C432D3}"/>
    <cellStyle name="20% - Accent6 2 2 3 2 2 2 4 3" xfId="20359" xr:uid="{E9F27066-455C-40C9-A66F-0ED9B1F6750D}"/>
    <cellStyle name="20% - Accent6 2 2 3 2 2 2 4 3 2" xfId="42843" xr:uid="{12CBEBBA-E7D5-477C-BD52-A737395A85FB}"/>
    <cellStyle name="20% - Accent6 2 2 3 2 2 2 4 4" xfId="27852" xr:uid="{EB78F8FF-C335-47B9-9604-3FFDEF5313AB}"/>
    <cellStyle name="20% - Accent6 2 2 3 2 2 2 5" xfId="9118" xr:uid="{5A898D4C-0F52-45EB-A9DD-4713DD2DE8EA}"/>
    <cellStyle name="20% - Accent6 2 2 3 2 2 2 5 2" xfId="31602" xr:uid="{7AD4EBFD-6DB7-4116-B8A3-269D4359748F}"/>
    <cellStyle name="20% - Accent6 2 2 3 2 2 2 6" xfId="16613" xr:uid="{720FAEEC-5C51-4AD6-B38C-1AB20093A1B3}"/>
    <cellStyle name="20% - Accent6 2 2 3 2 2 2 6 2" xfId="39097" xr:uid="{227E6BDD-A1C9-4E5B-A902-4E4FFA85B709}"/>
    <cellStyle name="20% - Accent6 2 2 3 2 2 2 7" xfId="24106" xr:uid="{9A61B852-49BF-4E43-A333-7174E14C5BA2}"/>
    <cellStyle name="20% - Accent6 2 2 3 2 2 3" xfId="2208" xr:uid="{0DC56E1B-BF0D-428C-9F31-AAAC50B18D11}"/>
    <cellStyle name="20% - Accent6 2 2 3 2 2 3 2" xfId="5975" xr:uid="{46B494C4-FF1E-483D-920F-BC4C916BA163}"/>
    <cellStyle name="20% - Accent6 2 2 3 2 2 3 2 2" xfId="13487" xr:uid="{12E0609D-1003-42A4-8140-B6C22E5E192A}"/>
    <cellStyle name="20% - Accent6 2 2 3 2 2 3 2 2 2" xfId="35971" xr:uid="{AAC7DB5E-8BF7-44E6-BDBE-8E09794F01C8}"/>
    <cellStyle name="20% - Accent6 2 2 3 2 2 3 2 3" xfId="20982" xr:uid="{94161886-FED9-4932-988C-0D7CD1586B28}"/>
    <cellStyle name="20% - Accent6 2 2 3 2 2 3 2 3 2" xfId="43466" xr:uid="{618EAB14-55C1-4145-B75A-173F3EC0870A}"/>
    <cellStyle name="20% - Accent6 2 2 3 2 2 3 2 4" xfId="28475" xr:uid="{5C51AAB2-AFF5-4DED-ABD0-D6F0733140F8}"/>
    <cellStyle name="20% - Accent6 2 2 3 2 2 3 3" xfId="9741" xr:uid="{59D4B03E-1D85-4DA1-A2BE-893DA246C0FB}"/>
    <cellStyle name="20% - Accent6 2 2 3 2 2 3 3 2" xfId="32225" xr:uid="{A2E0A7C6-6210-40EC-94B9-F501153F2D95}"/>
    <cellStyle name="20% - Accent6 2 2 3 2 2 3 4" xfId="17236" xr:uid="{0F38B80A-0614-4767-A97D-426F6731D8B2}"/>
    <cellStyle name="20% - Accent6 2 2 3 2 2 3 4 2" xfId="39720" xr:uid="{C116CC0F-27DF-4541-A64B-F7B160E0334D}"/>
    <cellStyle name="20% - Accent6 2 2 3 2 2 3 5" xfId="24729" xr:uid="{B89198C1-6156-4EF9-BC7B-10BC89F98A03}"/>
    <cellStyle name="20% - Accent6 2 2 3 2 2 4" xfId="3460" xr:uid="{EFCFC62D-7C47-4389-AE69-7E73FCFC5E15}"/>
    <cellStyle name="20% - Accent6 2 2 3 2 2 4 2" xfId="7222" xr:uid="{F16BC38A-40F9-407C-894E-742752A7797C}"/>
    <cellStyle name="20% - Accent6 2 2 3 2 2 4 2 2" xfId="14734" xr:uid="{2148E0E6-5A26-47A6-B7BE-49ED70214218}"/>
    <cellStyle name="20% - Accent6 2 2 3 2 2 4 2 2 2" xfId="37218" xr:uid="{24414D18-1507-4409-A46B-28B5F44094A6}"/>
    <cellStyle name="20% - Accent6 2 2 3 2 2 4 2 3" xfId="22229" xr:uid="{E4C63C08-4A96-4EF0-8148-D7BB1542A49B}"/>
    <cellStyle name="20% - Accent6 2 2 3 2 2 4 2 3 2" xfId="44713" xr:uid="{E6A06916-359F-4DAF-B4B2-B68E0DA5392F}"/>
    <cellStyle name="20% - Accent6 2 2 3 2 2 4 2 4" xfId="29722" xr:uid="{60AE4CA2-249C-4BA5-9F33-F9723BE31193}"/>
    <cellStyle name="20% - Accent6 2 2 3 2 2 4 3" xfId="10988" xr:uid="{1E540B50-3745-4B9C-B022-AD865D8FBF2F}"/>
    <cellStyle name="20% - Accent6 2 2 3 2 2 4 3 2" xfId="33472" xr:uid="{ED4BA434-E715-4FA5-836F-8066502E1901}"/>
    <cellStyle name="20% - Accent6 2 2 3 2 2 4 4" xfId="18483" xr:uid="{9A640E88-7876-4A16-BBF1-A03A2B8F29DF}"/>
    <cellStyle name="20% - Accent6 2 2 3 2 2 4 4 2" xfId="40967" xr:uid="{14D303AD-D219-4A35-84BA-4020E70D69F9}"/>
    <cellStyle name="20% - Accent6 2 2 3 2 2 4 5" xfId="25976" xr:uid="{90B001D5-263C-466E-9996-AA696A7E8FB4}"/>
    <cellStyle name="20% - Accent6 2 2 3 2 2 5" xfId="4728" xr:uid="{204C052E-BD0B-47C6-BDAF-64EECF9FC64D}"/>
    <cellStyle name="20% - Accent6 2 2 3 2 2 5 2" xfId="12240" xr:uid="{AE60F584-DE06-4B8D-B7BC-7DF794EDA9C7}"/>
    <cellStyle name="20% - Accent6 2 2 3 2 2 5 2 2" xfId="34724" xr:uid="{4F59E864-FB65-41C5-A2AD-F738C564BF10}"/>
    <cellStyle name="20% - Accent6 2 2 3 2 2 5 3" xfId="19735" xr:uid="{5D15083F-3D3A-4A93-856F-EB8EDAF1BB02}"/>
    <cellStyle name="20% - Accent6 2 2 3 2 2 5 3 2" xfId="42219" xr:uid="{380A860F-60BA-4451-969E-D331B9059B20}"/>
    <cellStyle name="20% - Accent6 2 2 3 2 2 5 4" xfId="27228" xr:uid="{E8F9434A-9D3B-477A-A1BF-9214FDA81FFE}"/>
    <cellStyle name="20% - Accent6 2 2 3 2 2 6" xfId="8494" xr:uid="{7BE42D8F-803B-4056-9479-CBEB25B999F1}"/>
    <cellStyle name="20% - Accent6 2 2 3 2 2 6 2" xfId="30978" xr:uid="{66D941E9-6E51-4B6C-8687-A75DF90E20AC}"/>
    <cellStyle name="20% - Accent6 2 2 3 2 2 7" xfId="15989" xr:uid="{5209D0CC-6811-41B2-95AC-F98AD4A6A47B}"/>
    <cellStyle name="20% - Accent6 2 2 3 2 2 7 2" xfId="38473" xr:uid="{AA53FC89-2B9A-471B-B933-F3E4F18CB838}"/>
    <cellStyle name="20% - Accent6 2 2 3 2 2 8" xfId="23482" xr:uid="{6D3D079F-DDD6-4329-A4AF-EF7293EF24C8}"/>
    <cellStyle name="20% - Accent6 2 2 3 2 3" xfId="1271" xr:uid="{7D60B510-2808-4AD5-8EAE-B7A04C0CE9C7}"/>
    <cellStyle name="20% - Accent6 2 2 3 2 3 2" xfId="2522" xr:uid="{BE974C81-7E8A-483E-9959-51A2BC51E74C}"/>
    <cellStyle name="20% - Accent6 2 2 3 2 3 2 2" xfId="6285" xr:uid="{ED8FEF38-7F1E-4C7D-B9BC-4BB13B93047D}"/>
    <cellStyle name="20% - Accent6 2 2 3 2 3 2 2 2" xfId="13797" xr:uid="{0D6D825E-B1F0-4529-945A-38BBFB211D9F}"/>
    <cellStyle name="20% - Accent6 2 2 3 2 3 2 2 2 2" xfId="36281" xr:uid="{4F15DD16-C69B-4F36-9921-DE1DE08905CE}"/>
    <cellStyle name="20% - Accent6 2 2 3 2 3 2 2 3" xfId="21292" xr:uid="{1578D993-F8C3-4E7E-8A38-57BB61631D55}"/>
    <cellStyle name="20% - Accent6 2 2 3 2 3 2 2 3 2" xfId="43776" xr:uid="{3813C394-1ADB-402F-AACB-082584A99BC9}"/>
    <cellStyle name="20% - Accent6 2 2 3 2 3 2 2 4" xfId="28785" xr:uid="{36F301B5-A344-41E8-A1D2-6DE3DF2ED209}"/>
    <cellStyle name="20% - Accent6 2 2 3 2 3 2 3" xfId="10051" xr:uid="{04EFBD73-5BFE-4218-AF33-FEC579DDA3EE}"/>
    <cellStyle name="20% - Accent6 2 2 3 2 3 2 3 2" xfId="32535" xr:uid="{6BC22702-68D8-483F-AF94-05105D3A1785}"/>
    <cellStyle name="20% - Accent6 2 2 3 2 3 2 4" xfId="17546" xr:uid="{175CCBA5-ADCE-493D-8390-FB5B24AFF68A}"/>
    <cellStyle name="20% - Accent6 2 2 3 2 3 2 4 2" xfId="40030" xr:uid="{16E25569-1DF4-4D1C-9906-9E1666FFDE60}"/>
    <cellStyle name="20% - Accent6 2 2 3 2 3 2 5" xfId="25039" xr:uid="{8002CE77-005E-459D-B6AA-5F65C381F8E5}"/>
    <cellStyle name="20% - Accent6 2 2 3 2 3 3" xfId="3770" xr:uid="{17B17ED8-0875-415B-BB8B-C18E21BC47B4}"/>
    <cellStyle name="20% - Accent6 2 2 3 2 3 3 2" xfId="7532" xr:uid="{2C938451-45F9-4877-B3B5-C61939069F68}"/>
    <cellStyle name="20% - Accent6 2 2 3 2 3 3 2 2" xfId="15044" xr:uid="{B97DCBEA-2D10-41F6-ACD7-B8FC1CAC094B}"/>
    <cellStyle name="20% - Accent6 2 2 3 2 3 3 2 2 2" xfId="37528" xr:uid="{2C39680C-5E61-4075-AEA3-A86FDF4571CD}"/>
    <cellStyle name="20% - Accent6 2 2 3 2 3 3 2 3" xfId="22539" xr:uid="{2953B4C5-3B31-4099-8A7E-D314DCD84ED8}"/>
    <cellStyle name="20% - Accent6 2 2 3 2 3 3 2 3 2" xfId="45023" xr:uid="{75C0375A-9B05-41BD-B343-A40309635114}"/>
    <cellStyle name="20% - Accent6 2 2 3 2 3 3 2 4" xfId="30032" xr:uid="{464B8C64-84D6-486C-A03E-ADCBEC155817}"/>
    <cellStyle name="20% - Accent6 2 2 3 2 3 3 3" xfId="11298" xr:uid="{62FD2D32-2E35-40A1-BE96-4547B7EC8F18}"/>
    <cellStyle name="20% - Accent6 2 2 3 2 3 3 3 2" xfId="33782" xr:uid="{0603DBE2-C705-4CDF-9FB0-276DD5D0C4AB}"/>
    <cellStyle name="20% - Accent6 2 2 3 2 3 3 4" xfId="18793" xr:uid="{58B15580-54AF-4485-89FF-55BACCFFF188}"/>
    <cellStyle name="20% - Accent6 2 2 3 2 3 3 4 2" xfId="41277" xr:uid="{7ED4D2DA-FB30-43F2-A3A4-6797B7697637}"/>
    <cellStyle name="20% - Accent6 2 2 3 2 3 3 5" xfId="26286" xr:uid="{BAC15917-727F-405B-92B4-958ABD680269}"/>
    <cellStyle name="20% - Accent6 2 2 3 2 3 4" xfId="5038" xr:uid="{7504AD5E-5029-4825-ADE1-93E72BAC8FB5}"/>
    <cellStyle name="20% - Accent6 2 2 3 2 3 4 2" xfId="12550" xr:uid="{C931BBD0-551A-4026-83C3-ED563F60CA47}"/>
    <cellStyle name="20% - Accent6 2 2 3 2 3 4 2 2" xfId="35034" xr:uid="{4B13265A-DEB8-4720-AF3F-1A641730FA0A}"/>
    <cellStyle name="20% - Accent6 2 2 3 2 3 4 3" xfId="20045" xr:uid="{2EF39F47-3643-4067-AC59-59B0EFCA6FF6}"/>
    <cellStyle name="20% - Accent6 2 2 3 2 3 4 3 2" xfId="42529" xr:uid="{D31554B8-74E3-4360-A33F-8E000712C62F}"/>
    <cellStyle name="20% - Accent6 2 2 3 2 3 4 4" xfId="27538" xr:uid="{FBF346B4-5665-4D9E-9BF8-A1C7787BE587}"/>
    <cellStyle name="20% - Accent6 2 2 3 2 3 5" xfId="8804" xr:uid="{64EA0E6C-76AE-450F-91B7-9E05FB51A986}"/>
    <cellStyle name="20% - Accent6 2 2 3 2 3 5 2" xfId="31288" xr:uid="{59C93450-45DC-44F3-962A-A46FAE9F90F1}"/>
    <cellStyle name="20% - Accent6 2 2 3 2 3 6" xfId="16299" xr:uid="{2042BDEC-65DD-45CF-ACA8-0CD330B96AF8}"/>
    <cellStyle name="20% - Accent6 2 2 3 2 3 6 2" xfId="38783" xr:uid="{A4EE5A10-5AD6-4414-8CD7-413DFB40D850}"/>
    <cellStyle name="20% - Accent6 2 2 3 2 3 7" xfId="23792" xr:uid="{32D93C97-6B7E-4453-AAA2-2CA7AE13AB72}"/>
    <cellStyle name="20% - Accent6 2 2 3 2 4" xfId="1894" xr:uid="{2C2CC675-6BD1-440C-9DBD-540112A3D2EF}"/>
    <cellStyle name="20% - Accent6 2 2 3 2 4 2" xfId="5661" xr:uid="{AB7886C9-17F5-40FA-A915-A8ACD14FAEA9}"/>
    <cellStyle name="20% - Accent6 2 2 3 2 4 2 2" xfId="13173" xr:uid="{1C6D02EC-0C08-451B-B299-0F37616844A6}"/>
    <cellStyle name="20% - Accent6 2 2 3 2 4 2 2 2" xfId="35657" xr:uid="{804882BF-8206-4499-BDFD-388DEE7FEBAA}"/>
    <cellStyle name="20% - Accent6 2 2 3 2 4 2 3" xfId="20668" xr:uid="{A04C3790-9907-4023-B9AC-EE3EE90C1B2F}"/>
    <cellStyle name="20% - Accent6 2 2 3 2 4 2 3 2" xfId="43152" xr:uid="{260833CE-C4D9-47EA-9466-F0896A91EA8A}"/>
    <cellStyle name="20% - Accent6 2 2 3 2 4 2 4" xfId="28161" xr:uid="{070A4CE2-45A9-4E5C-BD72-F297FC547900}"/>
    <cellStyle name="20% - Accent6 2 2 3 2 4 3" xfId="9427" xr:uid="{E6EDC356-5DB5-4CBE-A563-710D703990FF}"/>
    <cellStyle name="20% - Accent6 2 2 3 2 4 3 2" xfId="31911" xr:uid="{92E1864C-415F-4849-A760-1D72C28B6ADD}"/>
    <cellStyle name="20% - Accent6 2 2 3 2 4 4" xfId="16922" xr:uid="{DD4607C5-5B12-4777-9359-0CC86F7064D3}"/>
    <cellStyle name="20% - Accent6 2 2 3 2 4 4 2" xfId="39406" xr:uid="{3866E004-F63A-474B-BEB3-835BC9B57D56}"/>
    <cellStyle name="20% - Accent6 2 2 3 2 4 5" xfId="24415" xr:uid="{79EED07A-24DE-49F5-8CCC-88CF8AD276E7}"/>
    <cellStyle name="20% - Accent6 2 2 3 2 5" xfId="3146" xr:uid="{8C1BB662-0802-4B38-A6D5-CF70950DF65D}"/>
    <cellStyle name="20% - Accent6 2 2 3 2 5 2" xfId="6908" xr:uid="{FABA1DC9-C3B8-44E0-B23B-D98DD6FE5C51}"/>
    <cellStyle name="20% - Accent6 2 2 3 2 5 2 2" xfId="14420" xr:uid="{1D352CED-F891-4B36-8299-3EF5C6EB7B9E}"/>
    <cellStyle name="20% - Accent6 2 2 3 2 5 2 2 2" xfId="36904" xr:uid="{6B40AFF5-119A-4FF9-B785-F1B10A9546BA}"/>
    <cellStyle name="20% - Accent6 2 2 3 2 5 2 3" xfId="21915" xr:uid="{9C96315E-3E8D-4BD3-B4A7-E03A5E996F92}"/>
    <cellStyle name="20% - Accent6 2 2 3 2 5 2 3 2" xfId="44399" xr:uid="{20014C76-BC96-4C98-914D-1B73A79EE22C}"/>
    <cellStyle name="20% - Accent6 2 2 3 2 5 2 4" xfId="29408" xr:uid="{0B8A1AB8-A153-4919-8ED1-5DFD89B04C14}"/>
    <cellStyle name="20% - Accent6 2 2 3 2 5 3" xfId="10674" xr:uid="{E383B943-AAEC-49FF-A45C-125D0776FB0A}"/>
    <cellStyle name="20% - Accent6 2 2 3 2 5 3 2" xfId="33158" xr:uid="{5BB40DE8-52FE-4266-884B-4ED63562BAE0}"/>
    <cellStyle name="20% - Accent6 2 2 3 2 5 4" xfId="18169" xr:uid="{DC446473-44DB-40D8-8D0D-69C2C7AAECFC}"/>
    <cellStyle name="20% - Accent6 2 2 3 2 5 4 2" xfId="40653" xr:uid="{F58DD16A-0EAF-4952-B745-A08CB5D1A957}"/>
    <cellStyle name="20% - Accent6 2 2 3 2 5 5" xfId="25662" xr:uid="{9E0BB7FF-BD9E-4A04-8BAE-8CC9063FF7CB}"/>
    <cellStyle name="20% - Accent6 2 2 3 2 6" xfId="4414" xr:uid="{6B631150-B47B-4E97-886B-C3BD51D19557}"/>
    <cellStyle name="20% - Accent6 2 2 3 2 6 2" xfId="11926" xr:uid="{64B8ADE1-F2C7-4EA7-A23D-907E808BB7C3}"/>
    <cellStyle name="20% - Accent6 2 2 3 2 6 2 2" xfId="34410" xr:uid="{556BBF4D-406B-485D-9F88-F18625CC67B5}"/>
    <cellStyle name="20% - Accent6 2 2 3 2 6 3" xfId="19421" xr:uid="{B5130CF9-30D6-4963-8739-BDC1909FD000}"/>
    <cellStyle name="20% - Accent6 2 2 3 2 6 3 2" xfId="41905" xr:uid="{E1C34B80-5D67-46CA-9128-CAF17DC3669B}"/>
    <cellStyle name="20% - Accent6 2 2 3 2 6 4" xfId="26914" xr:uid="{D8280523-89B2-4C51-AD65-52BB9F2CE870}"/>
    <cellStyle name="20% - Accent6 2 2 3 2 7" xfId="8180" xr:uid="{9DE92DD1-05E3-4109-8FF1-F3AC7E032A69}"/>
    <cellStyle name="20% - Accent6 2 2 3 2 7 2" xfId="30664" xr:uid="{94452BC9-33E8-448C-A2C7-57CB734EC1EA}"/>
    <cellStyle name="20% - Accent6 2 2 3 2 8" xfId="15675" xr:uid="{617D5B68-403C-479E-9388-BA46504242F5}"/>
    <cellStyle name="20% - Accent6 2 2 3 2 8 2" xfId="38159" xr:uid="{87A75FB1-5CB2-4EC5-A6DB-E0426A106518}"/>
    <cellStyle name="20% - Accent6 2 2 3 2 9" xfId="23168" xr:uid="{8D6BE96C-E81D-4626-954B-6EE67431B801}"/>
    <cellStyle name="20% - Accent6 2 2 3 3" xfId="787" xr:uid="{DA00756F-9101-4FE2-BA8B-CDBE2DBE62E3}"/>
    <cellStyle name="20% - Accent6 2 2 3 3 2" xfId="1430" xr:uid="{DE4FC26A-03D2-45F3-99F9-13AC76995AB4}"/>
    <cellStyle name="20% - Accent6 2 2 3 3 2 2" xfId="2681" xr:uid="{5EAE47C7-E7D4-41C9-96E2-58B585ECCEB7}"/>
    <cellStyle name="20% - Accent6 2 2 3 3 2 2 2" xfId="6444" xr:uid="{1FBA110B-55C6-462E-A37F-DDB3ABD2CD10}"/>
    <cellStyle name="20% - Accent6 2 2 3 3 2 2 2 2" xfId="13956" xr:uid="{14EC0645-9C3A-4E99-832F-E2026EBAC012}"/>
    <cellStyle name="20% - Accent6 2 2 3 3 2 2 2 2 2" xfId="36440" xr:uid="{DC8D8413-97A9-4405-BF53-3BB282EB02FB}"/>
    <cellStyle name="20% - Accent6 2 2 3 3 2 2 2 3" xfId="21451" xr:uid="{742CB60C-8CBD-40EF-A59F-6E6CBAD9EA0E}"/>
    <cellStyle name="20% - Accent6 2 2 3 3 2 2 2 3 2" xfId="43935" xr:uid="{1A21C99E-EC87-49B5-AB87-58D946C3EC06}"/>
    <cellStyle name="20% - Accent6 2 2 3 3 2 2 2 4" xfId="28944" xr:uid="{3B6AAD37-B9E7-47A0-80A4-E147F14393F2}"/>
    <cellStyle name="20% - Accent6 2 2 3 3 2 2 3" xfId="10210" xr:uid="{B10C25B5-C305-43C6-A79E-894620ECEE87}"/>
    <cellStyle name="20% - Accent6 2 2 3 3 2 2 3 2" xfId="32694" xr:uid="{EED7DAEA-F119-4F88-8F0D-5AC067493966}"/>
    <cellStyle name="20% - Accent6 2 2 3 3 2 2 4" xfId="17705" xr:uid="{AD8E4910-F0A5-4FD4-9553-B5A519ADFDBB}"/>
    <cellStyle name="20% - Accent6 2 2 3 3 2 2 4 2" xfId="40189" xr:uid="{16A554CB-F5B9-44C2-8410-DAD9EE12BFF9}"/>
    <cellStyle name="20% - Accent6 2 2 3 3 2 2 5" xfId="25198" xr:uid="{6EC078CC-8943-40BA-83DE-DDEB9A3598E5}"/>
    <cellStyle name="20% - Accent6 2 2 3 3 2 3" xfId="3929" xr:uid="{275F3FAB-82AD-4B1B-BABB-29D9E84184E0}"/>
    <cellStyle name="20% - Accent6 2 2 3 3 2 3 2" xfId="7691" xr:uid="{33DF85B7-3296-42A7-BC76-FBB65D0D8AF1}"/>
    <cellStyle name="20% - Accent6 2 2 3 3 2 3 2 2" xfId="15203" xr:uid="{35D183AE-CC65-4E20-9B40-D6A8510D1C4F}"/>
    <cellStyle name="20% - Accent6 2 2 3 3 2 3 2 2 2" xfId="37687" xr:uid="{AA12CA60-C688-4664-8744-A333914A2FDB}"/>
    <cellStyle name="20% - Accent6 2 2 3 3 2 3 2 3" xfId="22698" xr:uid="{43E29F03-0576-42CD-B230-2A90756A68DB}"/>
    <cellStyle name="20% - Accent6 2 2 3 3 2 3 2 3 2" xfId="45182" xr:uid="{ED2EE3C5-D195-4A4E-B262-0ECD2D3C9ACC}"/>
    <cellStyle name="20% - Accent6 2 2 3 3 2 3 2 4" xfId="30191" xr:uid="{D103FAFD-ED4C-4D09-9F73-8383491B81FF}"/>
    <cellStyle name="20% - Accent6 2 2 3 3 2 3 3" xfId="11457" xr:uid="{3DBB527B-4BB3-4498-9044-33E8F925E425}"/>
    <cellStyle name="20% - Accent6 2 2 3 3 2 3 3 2" xfId="33941" xr:uid="{C7651C60-6517-4E23-A629-333153C927C9}"/>
    <cellStyle name="20% - Accent6 2 2 3 3 2 3 4" xfId="18952" xr:uid="{A7DFA070-3FEE-4115-9B12-829E78937BC5}"/>
    <cellStyle name="20% - Accent6 2 2 3 3 2 3 4 2" xfId="41436" xr:uid="{A9836254-42B2-453C-B78B-8C19D57F90EB}"/>
    <cellStyle name="20% - Accent6 2 2 3 3 2 3 5" xfId="26445" xr:uid="{EC4CD040-79E0-48D6-B966-211D3E8175BD}"/>
    <cellStyle name="20% - Accent6 2 2 3 3 2 4" xfId="5197" xr:uid="{B9709EEB-5297-4736-A113-7AC5378A4DD4}"/>
    <cellStyle name="20% - Accent6 2 2 3 3 2 4 2" xfId="12709" xr:uid="{361F1F56-321F-4E60-8123-47CDD38E8EB8}"/>
    <cellStyle name="20% - Accent6 2 2 3 3 2 4 2 2" xfId="35193" xr:uid="{9B187D56-862D-450D-87E6-C09EBAE0861A}"/>
    <cellStyle name="20% - Accent6 2 2 3 3 2 4 3" xfId="20204" xr:uid="{51119CBB-5879-40F0-BDD0-6C3CEFFE6091}"/>
    <cellStyle name="20% - Accent6 2 2 3 3 2 4 3 2" xfId="42688" xr:uid="{2D4C040C-0186-4A90-8963-F778C332F54A}"/>
    <cellStyle name="20% - Accent6 2 2 3 3 2 4 4" xfId="27697" xr:uid="{AC394DC0-1A9B-46E9-8EBE-4A090CDFF7C4}"/>
    <cellStyle name="20% - Accent6 2 2 3 3 2 5" xfId="8963" xr:uid="{F4BBE942-42C4-4393-A49A-B71EA07D7162}"/>
    <cellStyle name="20% - Accent6 2 2 3 3 2 5 2" xfId="31447" xr:uid="{55AF0F3C-1DA8-4BDD-8A46-B4C97BFC7DF6}"/>
    <cellStyle name="20% - Accent6 2 2 3 3 2 6" xfId="16458" xr:uid="{8A58CB55-2B94-4A72-829F-EC1AAA605B07}"/>
    <cellStyle name="20% - Accent6 2 2 3 3 2 6 2" xfId="38942" xr:uid="{6F8069EF-9F70-45E8-AC52-F097316D2A76}"/>
    <cellStyle name="20% - Accent6 2 2 3 3 2 7" xfId="23951" xr:uid="{50D1EA14-8E8E-47D0-84F9-450AE42B27A7}"/>
    <cellStyle name="20% - Accent6 2 2 3 3 3" xfId="2053" xr:uid="{82B7CE1D-8856-40F4-A8C1-ACD2080D755D}"/>
    <cellStyle name="20% - Accent6 2 2 3 3 3 2" xfId="5820" xr:uid="{A56DF755-6F96-474D-8770-BB24C01E7121}"/>
    <cellStyle name="20% - Accent6 2 2 3 3 3 2 2" xfId="13332" xr:uid="{E53705F1-C55F-42F3-A9CA-642EDEFD67EE}"/>
    <cellStyle name="20% - Accent6 2 2 3 3 3 2 2 2" xfId="35816" xr:uid="{EBBA5419-8F7F-408E-956F-3E8FD47EF875}"/>
    <cellStyle name="20% - Accent6 2 2 3 3 3 2 3" xfId="20827" xr:uid="{45539324-B084-4B7A-B096-CA59A652B7D3}"/>
    <cellStyle name="20% - Accent6 2 2 3 3 3 2 3 2" xfId="43311" xr:uid="{20C9DA22-E532-4617-BDF8-9AB6DB017B0B}"/>
    <cellStyle name="20% - Accent6 2 2 3 3 3 2 4" xfId="28320" xr:uid="{FB9EBDE7-9AA3-4CE3-AD4A-1780794DD446}"/>
    <cellStyle name="20% - Accent6 2 2 3 3 3 3" xfId="9586" xr:uid="{62EF3684-EBA2-462B-A40C-CE450ECA9DBE}"/>
    <cellStyle name="20% - Accent6 2 2 3 3 3 3 2" xfId="32070" xr:uid="{82AA28D5-4369-4AE1-9EDA-5C8999C7D26B}"/>
    <cellStyle name="20% - Accent6 2 2 3 3 3 4" xfId="17081" xr:uid="{85C776FB-F9EE-4057-93ED-2264C7821ECD}"/>
    <cellStyle name="20% - Accent6 2 2 3 3 3 4 2" xfId="39565" xr:uid="{BE19FA1D-6FC6-4B11-8FB0-291F18321055}"/>
    <cellStyle name="20% - Accent6 2 2 3 3 3 5" xfId="24574" xr:uid="{7C5445B1-8076-4DE6-A85D-32C10BBB4B9B}"/>
    <cellStyle name="20% - Accent6 2 2 3 3 4" xfId="3305" xr:uid="{B40C245C-5A2B-4C08-A81E-083B58F7CB2A}"/>
    <cellStyle name="20% - Accent6 2 2 3 3 4 2" xfId="7067" xr:uid="{F79FBAB6-70F4-48C0-923F-344B3905A043}"/>
    <cellStyle name="20% - Accent6 2 2 3 3 4 2 2" xfId="14579" xr:uid="{CBCB236D-0006-4CEB-AC2B-53A1CD32BCFC}"/>
    <cellStyle name="20% - Accent6 2 2 3 3 4 2 2 2" xfId="37063" xr:uid="{49516566-2F3E-481F-AE35-CD10EA7FFD7D}"/>
    <cellStyle name="20% - Accent6 2 2 3 3 4 2 3" xfId="22074" xr:uid="{3A6F4836-A72F-41F9-A710-F2901516F445}"/>
    <cellStyle name="20% - Accent6 2 2 3 3 4 2 3 2" xfId="44558" xr:uid="{F30B300A-9041-47B7-8FFF-594B1D0FC1F5}"/>
    <cellStyle name="20% - Accent6 2 2 3 3 4 2 4" xfId="29567" xr:uid="{60A875C7-03A5-41D8-ABD2-C4015DA1C90C}"/>
    <cellStyle name="20% - Accent6 2 2 3 3 4 3" xfId="10833" xr:uid="{97B1ED86-BADE-4E62-8E2F-71EBCE115685}"/>
    <cellStyle name="20% - Accent6 2 2 3 3 4 3 2" xfId="33317" xr:uid="{92FD4FAB-714E-4FD8-93C3-CDA881866C41}"/>
    <cellStyle name="20% - Accent6 2 2 3 3 4 4" xfId="18328" xr:uid="{6B957A8F-8B93-44A7-9295-0A99A9113D5A}"/>
    <cellStyle name="20% - Accent6 2 2 3 3 4 4 2" xfId="40812" xr:uid="{48285F47-71B2-466C-99F1-F5C5D6EF9465}"/>
    <cellStyle name="20% - Accent6 2 2 3 3 4 5" xfId="25821" xr:uid="{F0C47FA3-B173-49CE-875D-139340DD064F}"/>
    <cellStyle name="20% - Accent6 2 2 3 3 5" xfId="4573" xr:uid="{4C6C73B2-B36E-4710-B276-6ACC35A7695C}"/>
    <cellStyle name="20% - Accent6 2 2 3 3 5 2" xfId="12085" xr:uid="{21016982-8525-41E2-848A-ADE4249D76BB}"/>
    <cellStyle name="20% - Accent6 2 2 3 3 5 2 2" xfId="34569" xr:uid="{D6559F9F-336E-401F-94DE-2DE29D00CD2B}"/>
    <cellStyle name="20% - Accent6 2 2 3 3 5 3" xfId="19580" xr:uid="{CDC06436-E78E-4B75-8115-0736F8976789}"/>
    <cellStyle name="20% - Accent6 2 2 3 3 5 3 2" xfId="42064" xr:uid="{6B8D5D57-5B8E-43AA-9AC5-9871701D9788}"/>
    <cellStyle name="20% - Accent6 2 2 3 3 5 4" xfId="27073" xr:uid="{8E939BF3-CBED-47B7-B6B5-AA22EDD31DB0}"/>
    <cellStyle name="20% - Accent6 2 2 3 3 6" xfId="8339" xr:uid="{4D6B818E-FB4B-4ED0-B3EE-B834B2DD6E92}"/>
    <cellStyle name="20% - Accent6 2 2 3 3 6 2" xfId="30823" xr:uid="{00E26A8E-4AB9-4029-87E2-58452AFA31BF}"/>
    <cellStyle name="20% - Accent6 2 2 3 3 7" xfId="15834" xr:uid="{D588CEDE-469D-4F57-80A1-AC8DAEAF5A3B}"/>
    <cellStyle name="20% - Accent6 2 2 3 3 7 2" xfId="38318" xr:uid="{353591B0-1EFE-47D9-A37B-DD0ABC70CB48}"/>
    <cellStyle name="20% - Accent6 2 2 3 3 8" xfId="23327" xr:uid="{E7FDD18D-3412-4EF1-BBC6-0A46E4A10CA6}"/>
    <cellStyle name="20% - Accent6 2 2 3 4" xfId="1117" xr:uid="{FA5089F2-B6B7-4EA5-9E08-9281007219F1}"/>
    <cellStyle name="20% - Accent6 2 2 3 4 2" xfId="2368" xr:uid="{97C54489-8E7B-40CA-B19A-39446A444F6E}"/>
    <cellStyle name="20% - Accent6 2 2 3 4 2 2" xfId="6131" xr:uid="{25EF198E-51F6-46A3-8B57-5FCEE3C09C05}"/>
    <cellStyle name="20% - Accent6 2 2 3 4 2 2 2" xfId="13643" xr:uid="{A40C19BC-8640-4C09-B143-F9F328A836F4}"/>
    <cellStyle name="20% - Accent6 2 2 3 4 2 2 2 2" xfId="36127" xr:uid="{8D2E2E98-53E2-42D6-836A-711DA14D2583}"/>
    <cellStyle name="20% - Accent6 2 2 3 4 2 2 3" xfId="21138" xr:uid="{636D27C4-2500-4EBB-A085-D72F6F21EC6F}"/>
    <cellStyle name="20% - Accent6 2 2 3 4 2 2 3 2" xfId="43622" xr:uid="{DB0DB550-411D-4935-84F2-7A67153B7A78}"/>
    <cellStyle name="20% - Accent6 2 2 3 4 2 2 4" xfId="28631" xr:uid="{C89BB5A3-78B8-430D-AC0F-79093EEFDB0C}"/>
    <cellStyle name="20% - Accent6 2 2 3 4 2 3" xfId="9897" xr:uid="{A5595C80-474C-4BAD-9709-596507D985C2}"/>
    <cellStyle name="20% - Accent6 2 2 3 4 2 3 2" xfId="32381" xr:uid="{A453A3B6-689C-4EA7-8243-F883331CB7DD}"/>
    <cellStyle name="20% - Accent6 2 2 3 4 2 4" xfId="17392" xr:uid="{B31CF964-1D6B-46E2-85A8-E0392BC85536}"/>
    <cellStyle name="20% - Accent6 2 2 3 4 2 4 2" xfId="39876" xr:uid="{9AD2886A-9AAE-463B-B5B7-F4A09CCABCDD}"/>
    <cellStyle name="20% - Accent6 2 2 3 4 2 5" xfId="24885" xr:uid="{A1E70C88-4896-4DDD-BE4F-3BEBF62C3ED5}"/>
    <cellStyle name="20% - Accent6 2 2 3 4 3" xfId="3616" xr:uid="{59E638D2-5000-4062-8D57-D5DBC1C64997}"/>
    <cellStyle name="20% - Accent6 2 2 3 4 3 2" xfId="7378" xr:uid="{D6C7C0BD-8C2D-49F3-92AA-E87A10568BB1}"/>
    <cellStyle name="20% - Accent6 2 2 3 4 3 2 2" xfId="14890" xr:uid="{98F4724C-0454-4845-BD33-A7C88C9D2198}"/>
    <cellStyle name="20% - Accent6 2 2 3 4 3 2 2 2" xfId="37374" xr:uid="{F5CC3D53-FCC8-4449-BFE6-E0D470125F77}"/>
    <cellStyle name="20% - Accent6 2 2 3 4 3 2 3" xfId="22385" xr:uid="{4185B375-5448-4A6A-9A0E-597B453D2826}"/>
    <cellStyle name="20% - Accent6 2 2 3 4 3 2 3 2" xfId="44869" xr:uid="{33F508E4-6C1C-4D39-A849-0978770FB166}"/>
    <cellStyle name="20% - Accent6 2 2 3 4 3 2 4" xfId="29878" xr:uid="{2A97C158-0A2C-4A01-98E6-1F3DA6BBA023}"/>
    <cellStyle name="20% - Accent6 2 2 3 4 3 3" xfId="11144" xr:uid="{DEFC3A48-132C-44EF-939D-F50BFA4CBD8B}"/>
    <cellStyle name="20% - Accent6 2 2 3 4 3 3 2" xfId="33628" xr:uid="{FF6D296D-C317-4BF1-A53E-B52409B46ECC}"/>
    <cellStyle name="20% - Accent6 2 2 3 4 3 4" xfId="18639" xr:uid="{4A08358E-86DE-469C-98EB-764FE95F43B9}"/>
    <cellStyle name="20% - Accent6 2 2 3 4 3 4 2" xfId="41123" xr:uid="{65A3E32B-194B-4E18-96B4-A2B37171D371}"/>
    <cellStyle name="20% - Accent6 2 2 3 4 3 5" xfId="26132" xr:uid="{7678A04A-AB02-49DB-949C-95903B81D35C}"/>
    <cellStyle name="20% - Accent6 2 2 3 4 4" xfId="4884" xr:uid="{6F27C3C9-B2DB-4B98-8445-D0434E94B92F}"/>
    <cellStyle name="20% - Accent6 2 2 3 4 4 2" xfId="12396" xr:uid="{F11E947C-5DA2-4306-AAFD-5CCFFE94A1A7}"/>
    <cellStyle name="20% - Accent6 2 2 3 4 4 2 2" xfId="34880" xr:uid="{A8D0B785-B4BA-42FF-8749-420D77035A82}"/>
    <cellStyle name="20% - Accent6 2 2 3 4 4 3" xfId="19891" xr:uid="{29DBEE14-0039-4089-8F6A-92971BDB027A}"/>
    <cellStyle name="20% - Accent6 2 2 3 4 4 3 2" xfId="42375" xr:uid="{A7C42B28-DF6F-4D8D-BC62-D6CEF2E03D08}"/>
    <cellStyle name="20% - Accent6 2 2 3 4 4 4" xfId="27384" xr:uid="{4A2D978F-501D-46F6-BD2D-726EB114E1F1}"/>
    <cellStyle name="20% - Accent6 2 2 3 4 5" xfId="8650" xr:uid="{1D5C209B-0301-4874-878E-950DA861602D}"/>
    <cellStyle name="20% - Accent6 2 2 3 4 5 2" xfId="31134" xr:uid="{2985921C-1AB4-4314-812D-819D67843818}"/>
    <cellStyle name="20% - Accent6 2 2 3 4 6" xfId="16145" xr:uid="{13887A78-810B-4A57-9766-D18CDDC1C3ED}"/>
    <cellStyle name="20% - Accent6 2 2 3 4 6 2" xfId="38629" xr:uid="{59E07CD1-ED0C-4040-B087-5128CCAAC3DC}"/>
    <cellStyle name="20% - Accent6 2 2 3 4 7" xfId="23638" xr:uid="{CEA4F2D7-F8F3-4DEC-AD39-E02F82640000}"/>
    <cellStyle name="20% - Accent6 2 2 3 5" xfId="1740" xr:uid="{1CB6DC7C-FF3E-4E38-BC34-F7387110DAB5}"/>
    <cellStyle name="20% - Accent6 2 2 3 5 2" xfId="5507" xr:uid="{AEC1CBD5-E7A0-4DDD-8E60-0CE70DBCEE31}"/>
    <cellStyle name="20% - Accent6 2 2 3 5 2 2" xfId="13019" xr:uid="{AABE3C44-EF14-4960-A1F4-D2B9CDFD66A7}"/>
    <cellStyle name="20% - Accent6 2 2 3 5 2 2 2" xfId="35503" xr:uid="{D33AB9BA-D16C-4DC2-9D48-AB998EDB761A}"/>
    <cellStyle name="20% - Accent6 2 2 3 5 2 3" xfId="20514" xr:uid="{0D834DA1-F12C-4184-9FCD-AEC45D03E904}"/>
    <cellStyle name="20% - Accent6 2 2 3 5 2 3 2" xfId="42998" xr:uid="{DA2CC278-881A-417C-B23A-BDA1DA2BDB76}"/>
    <cellStyle name="20% - Accent6 2 2 3 5 2 4" xfId="28007" xr:uid="{C5150A7D-2CD5-4442-B5F4-AC3469435534}"/>
    <cellStyle name="20% - Accent6 2 2 3 5 3" xfId="9273" xr:uid="{BF5E301A-09D0-4B74-8044-0F47B96E7613}"/>
    <cellStyle name="20% - Accent6 2 2 3 5 3 2" xfId="31757" xr:uid="{AC704255-EE4E-4669-9AB0-F0C76C952CA3}"/>
    <cellStyle name="20% - Accent6 2 2 3 5 4" xfId="16768" xr:uid="{80CA16F0-F8EE-41F7-8AB1-9FC06D83D20B}"/>
    <cellStyle name="20% - Accent6 2 2 3 5 4 2" xfId="39252" xr:uid="{1E4C619D-11F9-4D64-9B06-D012C3902578}"/>
    <cellStyle name="20% - Accent6 2 2 3 5 5" xfId="24261" xr:uid="{00153BA4-8E38-4A51-B7E1-B3D1A81834EB}"/>
    <cellStyle name="20% - Accent6 2 2 3 6" xfId="2992" xr:uid="{68FA9EF8-D93A-4D22-80A3-AC82B404E0AF}"/>
    <cellStyle name="20% - Accent6 2 2 3 6 2" xfId="6754" xr:uid="{836142A4-9245-4677-A60B-FAB9F1D71505}"/>
    <cellStyle name="20% - Accent6 2 2 3 6 2 2" xfId="14266" xr:uid="{F2CF5CF2-F0E2-45EC-8A52-A920277720EA}"/>
    <cellStyle name="20% - Accent6 2 2 3 6 2 2 2" xfId="36750" xr:uid="{989CD83E-0834-4727-BB5F-C1AC661F8361}"/>
    <cellStyle name="20% - Accent6 2 2 3 6 2 3" xfId="21761" xr:uid="{6B9A03BA-6333-4FDF-9A63-1D9FA4A4705D}"/>
    <cellStyle name="20% - Accent6 2 2 3 6 2 3 2" xfId="44245" xr:uid="{91F14CEC-575B-46DC-A372-1C243A8B7897}"/>
    <cellStyle name="20% - Accent6 2 2 3 6 2 4" xfId="29254" xr:uid="{BDDBCCCF-58A9-43D7-AC4E-C2304A744F73}"/>
    <cellStyle name="20% - Accent6 2 2 3 6 3" xfId="10520" xr:uid="{D0245121-ADD4-48CB-8F7C-0CE784A1F531}"/>
    <cellStyle name="20% - Accent6 2 2 3 6 3 2" xfId="33004" xr:uid="{BA713048-28A9-432C-AD38-5FE3514B8B97}"/>
    <cellStyle name="20% - Accent6 2 2 3 6 4" xfId="18015" xr:uid="{1800BF62-72E8-4D42-9AB9-A61826958D13}"/>
    <cellStyle name="20% - Accent6 2 2 3 6 4 2" xfId="40499" xr:uid="{B2D53D42-AB8E-41E1-BD4A-35BFD2F1BB41}"/>
    <cellStyle name="20% - Accent6 2 2 3 6 5" xfId="25508" xr:uid="{A5CC7ECB-3804-4B08-813C-6A587B70D59D}"/>
    <cellStyle name="20% - Accent6 2 2 3 7" xfId="4260" xr:uid="{106D05C2-C5D4-42F6-BB19-AE1364345269}"/>
    <cellStyle name="20% - Accent6 2 2 3 7 2" xfId="11772" xr:uid="{50F52CAA-F0A8-4670-B390-4C6700C83CEB}"/>
    <cellStyle name="20% - Accent6 2 2 3 7 2 2" xfId="34256" xr:uid="{85C69493-41F7-4159-8578-47FBD4B22795}"/>
    <cellStyle name="20% - Accent6 2 2 3 7 3" xfId="19267" xr:uid="{B15A63D3-F54A-4298-A135-6B420085AB5D}"/>
    <cellStyle name="20% - Accent6 2 2 3 7 3 2" xfId="41751" xr:uid="{FE83CE79-092C-4571-AAA4-595CBA257633}"/>
    <cellStyle name="20% - Accent6 2 2 3 7 4" xfId="26760" xr:uid="{745124E0-7E70-4F21-B095-FCF841A38162}"/>
    <cellStyle name="20% - Accent6 2 2 3 8" xfId="8026" xr:uid="{3FD4CA10-4E66-4EB2-8EDD-9C07332CCD70}"/>
    <cellStyle name="20% - Accent6 2 2 3 8 2" xfId="30510" xr:uid="{1C7B379B-2BEA-4637-9C18-79DCD7515BDD}"/>
    <cellStyle name="20% - Accent6 2 2 3 9" xfId="15521" xr:uid="{B8046C26-FC31-41CC-BB30-09C6348AA9A1}"/>
    <cellStyle name="20% - Accent6 2 2 3 9 2" xfId="38005" xr:uid="{9E14A638-57BF-4064-80C6-A588B74C937F}"/>
    <cellStyle name="20% - Accent6 2 2 4" xfId="523" xr:uid="{5CC17B40-BEBC-479D-ADF8-4B9BB453C489}"/>
    <cellStyle name="20% - Accent6 2 2 4 2" xfId="870" xr:uid="{59F6AB00-6C71-4140-ACCE-A6EBA4702A8D}"/>
    <cellStyle name="20% - Accent6 2 2 4 2 2" xfId="1510" xr:uid="{5CAB9703-E2D4-4294-A5A5-A068B324D504}"/>
    <cellStyle name="20% - Accent6 2 2 4 2 2 2" xfId="2761" xr:uid="{1B3E1B22-C2AB-4ADA-AB50-C195EE0AD133}"/>
    <cellStyle name="20% - Accent6 2 2 4 2 2 2 2" xfId="6524" xr:uid="{B4947231-A1AD-428A-8408-55FF42359107}"/>
    <cellStyle name="20% - Accent6 2 2 4 2 2 2 2 2" xfId="14036" xr:uid="{EDC2727D-D959-4C6D-A632-5A80B81EDEFF}"/>
    <cellStyle name="20% - Accent6 2 2 4 2 2 2 2 2 2" xfId="36520" xr:uid="{BC57642B-2A89-45DA-957A-9483E51CD5F4}"/>
    <cellStyle name="20% - Accent6 2 2 4 2 2 2 2 3" xfId="21531" xr:uid="{A70CB87D-1746-43D3-A24D-6212972ABFC5}"/>
    <cellStyle name="20% - Accent6 2 2 4 2 2 2 2 3 2" xfId="44015" xr:uid="{96C18668-D905-4BFF-A576-A6855842E412}"/>
    <cellStyle name="20% - Accent6 2 2 4 2 2 2 2 4" xfId="29024" xr:uid="{42AD590A-5203-44B3-8A4A-2628C88DFC58}"/>
    <cellStyle name="20% - Accent6 2 2 4 2 2 2 3" xfId="10290" xr:uid="{A04ADA8F-D11E-48F9-A232-E3E4A72C4BB3}"/>
    <cellStyle name="20% - Accent6 2 2 4 2 2 2 3 2" xfId="32774" xr:uid="{0685DB1B-79F5-49E1-A01C-E5390C1DBEA4}"/>
    <cellStyle name="20% - Accent6 2 2 4 2 2 2 4" xfId="17785" xr:uid="{C9F6B4CC-C1A4-4C52-B0AE-54AC415342E6}"/>
    <cellStyle name="20% - Accent6 2 2 4 2 2 2 4 2" xfId="40269" xr:uid="{B4B4EAF9-9881-439F-8E2A-BE148A8DDE4B}"/>
    <cellStyle name="20% - Accent6 2 2 4 2 2 2 5" xfId="25278" xr:uid="{06DE98BD-7B5E-496C-BF66-91B458425DA6}"/>
    <cellStyle name="20% - Accent6 2 2 4 2 2 3" xfId="4009" xr:uid="{4E5E1754-4B4B-470B-B615-CDD7ACD3898E}"/>
    <cellStyle name="20% - Accent6 2 2 4 2 2 3 2" xfId="7771" xr:uid="{38C788AF-5F25-4C91-829A-A367975DE8B3}"/>
    <cellStyle name="20% - Accent6 2 2 4 2 2 3 2 2" xfId="15283" xr:uid="{41FC5983-8BDF-49B3-B257-BCA9232E92F1}"/>
    <cellStyle name="20% - Accent6 2 2 4 2 2 3 2 2 2" xfId="37767" xr:uid="{C0D3CE0D-2D41-412E-B017-CDDE432087CD}"/>
    <cellStyle name="20% - Accent6 2 2 4 2 2 3 2 3" xfId="22778" xr:uid="{DC460EAF-6000-4A1E-9C3D-845EC28FFDAE}"/>
    <cellStyle name="20% - Accent6 2 2 4 2 2 3 2 3 2" xfId="45262" xr:uid="{C2B0A77D-4E8E-4FF5-AE08-DE83BD5D2312}"/>
    <cellStyle name="20% - Accent6 2 2 4 2 2 3 2 4" xfId="30271" xr:uid="{13900A75-C5FC-43C8-98D5-3B3FF8F5B88B}"/>
    <cellStyle name="20% - Accent6 2 2 4 2 2 3 3" xfId="11537" xr:uid="{508CA6C3-2556-4D25-B8D0-1265094D854F}"/>
    <cellStyle name="20% - Accent6 2 2 4 2 2 3 3 2" xfId="34021" xr:uid="{18DDF11D-AA11-4D80-A5F3-3626365D553E}"/>
    <cellStyle name="20% - Accent6 2 2 4 2 2 3 4" xfId="19032" xr:uid="{669334F4-F55D-4B48-8343-94745E993096}"/>
    <cellStyle name="20% - Accent6 2 2 4 2 2 3 4 2" xfId="41516" xr:uid="{44DD7B5E-D363-4255-B26E-CA5F56B60935}"/>
    <cellStyle name="20% - Accent6 2 2 4 2 2 3 5" xfId="26525" xr:uid="{A5768EFE-878B-4428-BC4F-B9BF6FF4127A}"/>
    <cellStyle name="20% - Accent6 2 2 4 2 2 4" xfId="5277" xr:uid="{BDCF79C2-3A12-4489-9090-C0FAC9F66424}"/>
    <cellStyle name="20% - Accent6 2 2 4 2 2 4 2" xfId="12789" xr:uid="{292A8B8F-6F9B-4E73-98D0-0A157B537C9E}"/>
    <cellStyle name="20% - Accent6 2 2 4 2 2 4 2 2" xfId="35273" xr:uid="{74A29C8F-8BD1-46FC-BD3B-9687CE025AE5}"/>
    <cellStyle name="20% - Accent6 2 2 4 2 2 4 3" xfId="20284" xr:uid="{F81E95D9-857A-4EE6-8532-4005C1691195}"/>
    <cellStyle name="20% - Accent6 2 2 4 2 2 4 3 2" xfId="42768" xr:uid="{E85B9B42-56E9-4E62-8EC7-6D86801D5E56}"/>
    <cellStyle name="20% - Accent6 2 2 4 2 2 4 4" xfId="27777" xr:uid="{2D05E749-32D1-48E3-B53B-2DE20BBA2389}"/>
    <cellStyle name="20% - Accent6 2 2 4 2 2 5" xfId="9043" xr:uid="{7E9026BC-633C-44C2-B324-3F14EBCF9EAF}"/>
    <cellStyle name="20% - Accent6 2 2 4 2 2 5 2" xfId="31527" xr:uid="{CCC5217A-06A1-410C-B222-1D3B99B63E24}"/>
    <cellStyle name="20% - Accent6 2 2 4 2 2 6" xfId="16538" xr:uid="{6DA6BA99-43BB-48DB-AD97-F5C4399F95E7}"/>
    <cellStyle name="20% - Accent6 2 2 4 2 2 6 2" xfId="39022" xr:uid="{D49041A1-EAB1-405E-9B49-AD6B1762ED9F}"/>
    <cellStyle name="20% - Accent6 2 2 4 2 2 7" xfId="24031" xr:uid="{DB1BBF01-DCB8-4E7E-AD02-DD0E6E753FD8}"/>
    <cellStyle name="20% - Accent6 2 2 4 2 3" xfId="2133" xr:uid="{58360954-9305-451A-AB8E-50E9B6451EBD}"/>
    <cellStyle name="20% - Accent6 2 2 4 2 3 2" xfId="5900" xr:uid="{239F5AC9-7B7C-4772-9F10-851757A47B23}"/>
    <cellStyle name="20% - Accent6 2 2 4 2 3 2 2" xfId="13412" xr:uid="{5412E5BC-DA2D-414A-84EB-D982BFEAC106}"/>
    <cellStyle name="20% - Accent6 2 2 4 2 3 2 2 2" xfId="35896" xr:uid="{103469E4-F256-4B25-AD72-9D3141751722}"/>
    <cellStyle name="20% - Accent6 2 2 4 2 3 2 3" xfId="20907" xr:uid="{210F6A11-17C7-47F9-992C-30D8080FB15D}"/>
    <cellStyle name="20% - Accent6 2 2 4 2 3 2 3 2" xfId="43391" xr:uid="{EE9143E0-CFC2-44FD-8C75-52C571A36D13}"/>
    <cellStyle name="20% - Accent6 2 2 4 2 3 2 4" xfId="28400" xr:uid="{140ACBAE-6F71-4D94-90A5-37887FC33913}"/>
    <cellStyle name="20% - Accent6 2 2 4 2 3 3" xfId="9666" xr:uid="{F8F71808-B102-4FFC-8F1C-A703036C66BD}"/>
    <cellStyle name="20% - Accent6 2 2 4 2 3 3 2" xfId="32150" xr:uid="{C4E31C30-5664-4711-91FD-D3F2EBBDEA7E}"/>
    <cellStyle name="20% - Accent6 2 2 4 2 3 4" xfId="17161" xr:uid="{A924B410-44B1-49C3-84FE-4A5BEAE7912C}"/>
    <cellStyle name="20% - Accent6 2 2 4 2 3 4 2" xfId="39645" xr:uid="{4132E861-3F89-41B1-89AF-E94510FFC8F7}"/>
    <cellStyle name="20% - Accent6 2 2 4 2 3 5" xfId="24654" xr:uid="{424DDFC3-E7BC-4F59-945A-80B144A6715E}"/>
    <cellStyle name="20% - Accent6 2 2 4 2 4" xfId="3385" xr:uid="{37533FB3-5E42-4D68-82CE-9F004E096100}"/>
    <cellStyle name="20% - Accent6 2 2 4 2 4 2" xfId="7147" xr:uid="{03D156CC-BD83-451F-841D-1BE59A59C40F}"/>
    <cellStyle name="20% - Accent6 2 2 4 2 4 2 2" xfId="14659" xr:uid="{92CBBC98-31FC-4F4C-9ADA-120AAF9526A9}"/>
    <cellStyle name="20% - Accent6 2 2 4 2 4 2 2 2" xfId="37143" xr:uid="{7E47D4E2-0C97-4A45-8572-0726D4D5717B}"/>
    <cellStyle name="20% - Accent6 2 2 4 2 4 2 3" xfId="22154" xr:uid="{58649DC5-73CC-4829-92A6-A8B3D32CD34A}"/>
    <cellStyle name="20% - Accent6 2 2 4 2 4 2 3 2" xfId="44638" xr:uid="{C0C09A84-D3C8-4930-8933-1D53B7C5B13F}"/>
    <cellStyle name="20% - Accent6 2 2 4 2 4 2 4" xfId="29647" xr:uid="{19D9D85C-B672-4B6B-AFC6-D5FA9DF8B367}"/>
    <cellStyle name="20% - Accent6 2 2 4 2 4 3" xfId="10913" xr:uid="{70204C6A-4A7F-40AC-87CB-BA3FABE7E0B6}"/>
    <cellStyle name="20% - Accent6 2 2 4 2 4 3 2" xfId="33397" xr:uid="{1CFAAA61-F5BC-4C0A-8E7E-67327BD3C962}"/>
    <cellStyle name="20% - Accent6 2 2 4 2 4 4" xfId="18408" xr:uid="{25A3E14B-0031-4BFE-A6D7-4063741168C1}"/>
    <cellStyle name="20% - Accent6 2 2 4 2 4 4 2" xfId="40892" xr:uid="{F74F37AA-2C31-4935-9A3C-26AF8705CD41}"/>
    <cellStyle name="20% - Accent6 2 2 4 2 4 5" xfId="25901" xr:uid="{9CA26D08-8DA4-496E-9508-012DA0B95B66}"/>
    <cellStyle name="20% - Accent6 2 2 4 2 5" xfId="4653" xr:uid="{5D133398-C16C-483C-B61A-07C18D9D746D}"/>
    <cellStyle name="20% - Accent6 2 2 4 2 5 2" xfId="12165" xr:uid="{9E89D7D6-55FF-4E3C-B8DA-E1ABA06E6F86}"/>
    <cellStyle name="20% - Accent6 2 2 4 2 5 2 2" xfId="34649" xr:uid="{123FA636-B8C9-403D-90C3-0E8758782BB0}"/>
    <cellStyle name="20% - Accent6 2 2 4 2 5 3" xfId="19660" xr:uid="{A102BB03-ACA4-4BC4-B8D8-7498FB69F457}"/>
    <cellStyle name="20% - Accent6 2 2 4 2 5 3 2" xfId="42144" xr:uid="{9067C9BE-3780-41E2-9A6D-CCFA9A8D4FD9}"/>
    <cellStyle name="20% - Accent6 2 2 4 2 5 4" xfId="27153" xr:uid="{085EB506-C0C1-41D9-9840-F8CDEF3F1806}"/>
    <cellStyle name="20% - Accent6 2 2 4 2 6" xfId="8419" xr:uid="{647B7171-4398-46E3-B674-EB707D5C8559}"/>
    <cellStyle name="20% - Accent6 2 2 4 2 6 2" xfId="30903" xr:uid="{AF689661-8D3D-4BB0-895C-2FB622847FDB}"/>
    <cellStyle name="20% - Accent6 2 2 4 2 7" xfId="15914" xr:uid="{4156E4B9-6D45-41ED-846F-0C5A9211B605}"/>
    <cellStyle name="20% - Accent6 2 2 4 2 7 2" xfId="38398" xr:uid="{00364EBE-75C7-47E7-A487-2BF4374CFFA5}"/>
    <cellStyle name="20% - Accent6 2 2 4 2 8" xfId="23407" xr:uid="{5ACDC6E2-0C72-4BC0-B6F7-CE6524ED6292}"/>
    <cellStyle name="20% - Accent6 2 2 4 3" xfId="1196" xr:uid="{036484E2-BF4D-42FA-97D2-F3ACED8A44F7}"/>
    <cellStyle name="20% - Accent6 2 2 4 3 2" xfId="2447" xr:uid="{C44FCCAC-F973-44EB-A8D7-B4A442D01300}"/>
    <cellStyle name="20% - Accent6 2 2 4 3 2 2" xfId="6210" xr:uid="{5CAB4382-C36F-4C64-BA35-4E7EB33C3FE3}"/>
    <cellStyle name="20% - Accent6 2 2 4 3 2 2 2" xfId="13722" xr:uid="{DDF7FF13-225B-423E-A805-B34B5CE15079}"/>
    <cellStyle name="20% - Accent6 2 2 4 3 2 2 2 2" xfId="36206" xr:uid="{6EAA5C85-E68D-4CE9-BB4D-0B3927A40D55}"/>
    <cellStyle name="20% - Accent6 2 2 4 3 2 2 3" xfId="21217" xr:uid="{FDEBF75C-3BD9-40B4-9894-594BD6835558}"/>
    <cellStyle name="20% - Accent6 2 2 4 3 2 2 3 2" xfId="43701" xr:uid="{66898415-084E-41B0-83C4-0748B3E1BC11}"/>
    <cellStyle name="20% - Accent6 2 2 4 3 2 2 4" xfId="28710" xr:uid="{8944886D-096D-4F71-A553-A8E1084A4DFF}"/>
    <cellStyle name="20% - Accent6 2 2 4 3 2 3" xfId="9976" xr:uid="{09A22726-4B95-44BC-AB8D-CA7AB5D5A4BA}"/>
    <cellStyle name="20% - Accent6 2 2 4 3 2 3 2" xfId="32460" xr:uid="{B2337B88-1D3A-427C-9F5D-B44914D4DFA8}"/>
    <cellStyle name="20% - Accent6 2 2 4 3 2 4" xfId="17471" xr:uid="{4A6C99A5-486F-469D-86BE-1F9A578A4C2F}"/>
    <cellStyle name="20% - Accent6 2 2 4 3 2 4 2" xfId="39955" xr:uid="{34D26656-ABC6-4FC0-92B8-A7CF5393AC4F}"/>
    <cellStyle name="20% - Accent6 2 2 4 3 2 5" xfId="24964" xr:uid="{EE92F335-E990-44C1-A579-58B59837CDD7}"/>
    <cellStyle name="20% - Accent6 2 2 4 3 3" xfId="3695" xr:uid="{8C9BF113-27BC-49E3-AFD1-846C4651B73C}"/>
    <cellStyle name="20% - Accent6 2 2 4 3 3 2" xfId="7457" xr:uid="{9E255157-29A6-43B3-9D53-FBEF17631398}"/>
    <cellStyle name="20% - Accent6 2 2 4 3 3 2 2" xfId="14969" xr:uid="{28FAB32F-06AE-4F0A-BC4E-9BBB0C3445EB}"/>
    <cellStyle name="20% - Accent6 2 2 4 3 3 2 2 2" xfId="37453" xr:uid="{5A9F7EB3-3616-4513-BA8A-8533DEEA3D25}"/>
    <cellStyle name="20% - Accent6 2 2 4 3 3 2 3" xfId="22464" xr:uid="{164A4B9E-A89E-4AE3-95D3-6C3CE5D56E71}"/>
    <cellStyle name="20% - Accent6 2 2 4 3 3 2 3 2" xfId="44948" xr:uid="{25DABE70-2CB3-4DB3-95D1-5E058A6BA588}"/>
    <cellStyle name="20% - Accent6 2 2 4 3 3 2 4" xfId="29957" xr:uid="{0C4ECE93-AA77-445A-9A9D-C0773D9CFD10}"/>
    <cellStyle name="20% - Accent6 2 2 4 3 3 3" xfId="11223" xr:uid="{7E30B3BC-2FDC-447A-937A-8421DE86C286}"/>
    <cellStyle name="20% - Accent6 2 2 4 3 3 3 2" xfId="33707" xr:uid="{8066948B-70F2-495C-9E43-CAF8E0459BE0}"/>
    <cellStyle name="20% - Accent6 2 2 4 3 3 4" xfId="18718" xr:uid="{613F5ECF-FB6C-43F3-9F54-F8C36243EB44}"/>
    <cellStyle name="20% - Accent6 2 2 4 3 3 4 2" xfId="41202" xr:uid="{833E067A-D3B6-47D8-9B84-E850EEBFAC4D}"/>
    <cellStyle name="20% - Accent6 2 2 4 3 3 5" xfId="26211" xr:uid="{9F08CD68-31DB-4B48-AA70-0251683D5D8B}"/>
    <cellStyle name="20% - Accent6 2 2 4 3 4" xfId="4963" xr:uid="{CB2F7BC4-C59A-4895-A538-8C4B2949565F}"/>
    <cellStyle name="20% - Accent6 2 2 4 3 4 2" xfId="12475" xr:uid="{78A17689-B007-41F1-A520-971F74F8B397}"/>
    <cellStyle name="20% - Accent6 2 2 4 3 4 2 2" xfId="34959" xr:uid="{4AEA361B-049F-4973-BC3B-430831D66692}"/>
    <cellStyle name="20% - Accent6 2 2 4 3 4 3" xfId="19970" xr:uid="{5BB78DAB-7FE5-4CAF-BCED-0C25B007FC93}"/>
    <cellStyle name="20% - Accent6 2 2 4 3 4 3 2" xfId="42454" xr:uid="{0798FE30-F2C2-4CD8-91A4-27FEE72695AC}"/>
    <cellStyle name="20% - Accent6 2 2 4 3 4 4" xfId="27463" xr:uid="{127D53AE-2BE7-400B-9513-E8C1EB03C673}"/>
    <cellStyle name="20% - Accent6 2 2 4 3 5" xfId="8729" xr:uid="{E14C76E7-189E-429B-9250-BC200DDE3E3C}"/>
    <cellStyle name="20% - Accent6 2 2 4 3 5 2" xfId="31213" xr:uid="{AD9F5E1C-E273-4DD0-B02E-6A6A417C346F}"/>
    <cellStyle name="20% - Accent6 2 2 4 3 6" xfId="16224" xr:uid="{13DF6D0A-178A-4342-8660-3986986CB59A}"/>
    <cellStyle name="20% - Accent6 2 2 4 3 6 2" xfId="38708" xr:uid="{40F6FFEB-962E-4CCB-BFF7-E77C3247FA68}"/>
    <cellStyle name="20% - Accent6 2 2 4 3 7" xfId="23717" xr:uid="{1EC586E0-9B81-4E06-AB8C-6C1A5A5D9F3D}"/>
    <cellStyle name="20% - Accent6 2 2 4 4" xfId="1819" xr:uid="{E1F9BB50-4596-413F-9204-72DBF6036129}"/>
    <cellStyle name="20% - Accent6 2 2 4 4 2" xfId="5586" xr:uid="{88543E17-AF1C-49A0-8BCA-30D30BA1615D}"/>
    <cellStyle name="20% - Accent6 2 2 4 4 2 2" xfId="13098" xr:uid="{EC68CE0C-76F5-4E62-A26A-5A05B3B494EB}"/>
    <cellStyle name="20% - Accent6 2 2 4 4 2 2 2" xfId="35582" xr:uid="{8461D6DC-54EB-44EE-962B-7CF7231CEF94}"/>
    <cellStyle name="20% - Accent6 2 2 4 4 2 3" xfId="20593" xr:uid="{415081EC-9563-419B-A833-A5F9A2D7CC0A}"/>
    <cellStyle name="20% - Accent6 2 2 4 4 2 3 2" xfId="43077" xr:uid="{50DD8AF5-B027-4C8B-8E60-0A618EDFA9AD}"/>
    <cellStyle name="20% - Accent6 2 2 4 4 2 4" xfId="28086" xr:uid="{C4B3DF6F-688B-4733-9543-14D4B540826A}"/>
    <cellStyle name="20% - Accent6 2 2 4 4 3" xfId="9352" xr:uid="{4A872E02-544E-4DF3-A15B-7C6F8165572F}"/>
    <cellStyle name="20% - Accent6 2 2 4 4 3 2" xfId="31836" xr:uid="{C5FA7BDD-9623-4942-856B-E605389FC090}"/>
    <cellStyle name="20% - Accent6 2 2 4 4 4" xfId="16847" xr:uid="{0D14E626-82D8-4C25-9FFC-B5B117147D52}"/>
    <cellStyle name="20% - Accent6 2 2 4 4 4 2" xfId="39331" xr:uid="{17C19C5E-32DF-4323-82A9-10B653F45E10}"/>
    <cellStyle name="20% - Accent6 2 2 4 4 5" xfId="24340" xr:uid="{F048075B-023E-4E15-9C44-40DCC9DE78CA}"/>
    <cellStyle name="20% - Accent6 2 2 4 5" xfId="3071" xr:uid="{30B92868-9B3A-42FA-96DA-96AEAAD4C28A}"/>
    <cellStyle name="20% - Accent6 2 2 4 5 2" xfId="6833" xr:uid="{CF5E59AB-014F-4927-AA9E-0B4184222B49}"/>
    <cellStyle name="20% - Accent6 2 2 4 5 2 2" xfId="14345" xr:uid="{7AE9FEAD-8673-4C13-BF61-65334FC0347B}"/>
    <cellStyle name="20% - Accent6 2 2 4 5 2 2 2" xfId="36829" xr:uid="{2782C312-8C7D-4F49-AD24-6681FC2808FC}"/>
    <cellStyle name="20% - Accent6 2 2 4 5 2 3" xfId="21840" xr:uid="{F2524EF5-C3A6-40B4-848D-282D8053B153}"/>
    <cellStyle name="20% - Accent6 2 2 4 5 2 3 2" xfId="44324" xr:uid="{4A563390-09C2-49E2-A8E0-9FF42D3481D0}"/>
    <cellStyle name="20% - Accent6 2 2 4 5 2 4" xfId="29333" xr:uid="{D7B9398E-D050-48B9-8F34-00039C19FA3B}"/>
    <cellStyle name="20% - Accent6 2 2 4 5 3" xfId="10599" xr:uid="{6E1449EF-90BD-4021-A5E6-B0B2C686ECA9}"/>
    <cellStyle name="20% - Accent6 2 2 4 5 3 2" xfId="33083" xr:uid="{1349D6B0-B1AB-4C7F-B6E9-3141A60E1AAF}"/>
    <cellStyle name="20% - Accent6 2 2 4 5 4" xfId="18094" xr:uid="{A6178DBE-9C95-43DB-AB32-1E6AF23A731D}"/>
    <cellStyle name="20% - Accent6 2 2 4 5 4 2" xfId="40578" xr:uid="{99A1B314-19BE-4608-ACFB-FD7D00B1B769}"/>
    <cellStyle name="20% - Accent6 2 2 4 5 5" xfId="25587" xr:uid="{02FEC31E-6B04-4A07-9208-F9AECD6634D4}"/>
    <cellStyle name="20% - Accent6 2 2 4 6" xfId="4339" xr:uid="{8C4DEB10-B3A9-46C4-9674-4A13ABF22308}"/>
    <cellStyle name="20% - Accent6 2 2 4 6 2" xfId="11851" xr:uid="{C2D88A37-273F-44A5-87D7-FEF7D881F813}"/>
    <cellStyle name="20% - Accent6 2 2 4 6 2 2" xfId="34335" xr:uid="{9805C93F-83B4-4E94-9B2F-6A8AAD084C44}"/>
    <cellStyle name="20% - Accent6 2 2 4 6 3" xfId="19346" xr:uid="{D7646C3B-E3A9-4E90-BD7F-DCEAAD65C1E6}"/>
    <cellStyle name="20% - Accent6 2 2 4 6 3 2" xfId="41830" xr:uid="{F2D114B4-75B9-4CD9-9441-114A44274ED9}"/>
    <cellStyle name="20% - Accent6 2 2 4 6 4" xfId="26839" xr:uid="{404F9183-9BC0-473D-B6C3-93CC4C021053}"/>
    <cellStyle name="20% - Accent6 2 2 4 7" xfId="8105" xr:uid="{87D5BDC8-BCD4-4400-BC41-1F112ACF6DB0}"/>
    <cellStyle name="20% - Accent6 2 2 4 7 2" xfId="30589" xr:uid="{59C3782E-7965-4068-AA5F-459DF6DA1C39}"/>
    <cellStyle name="20% - Accent6 2 2 4 8" xfId="15600" xr:uid="{344C0BE5-980B-459D-B14D-44135BB096BE}"/>
    <cellStyle name="20% - Accent6 2 2 4 8 2" xfId="38084" xr:uid="{6BA7161E-CDF9-44E4-8370-92A7FDFED09E}"/>
    <cellStyle name="20% - Accent6 2 2 4 9" xfId="23093" xr:uid="{9583687B-465C-494F-8338-AFF5A7014CDB}"/>
    <cellStyle name="20% - Accent6 2 2 5" xfId="710" xr:uid="{CFCA66D1-4C5E-490E-B030-BD5465FE606B}"/>
    <cellStyle name="20% - Accent6 2 2 5 2" xfId="1355" xr:uid="{3F185F6A-CA72-407E-843C-34C9B5044930}"/>
    <cellStyle name="20% - Accent6 2 2 5 2 2" xfId="2606" xr:uid="{A647826E-03CE-454E-96EE-748BF94E44D5}"/>
    <cellStyle name="20% - Accent6 2 2 5 2 2 2" xfId="6369" xr:uid="{732CEA20-D66C-4603-98AC-E64000186D6C}"/>
    <cellStyle name="20% - Accent6 2 2 5 2 2 2 2" xfId="13881" xr:uid="{9C48511A-21BD-4776-86F1-196A2D2F13E1}"/>
    <cellStyle name="20% - Accent6 2 2 5 2 2 2 2 2" xfId="36365" xr:uid="{282E9615-0EFA-4F28-AF41-0803938EB9DC}"/>
    <cellStyle name="20% - Accent6 2 2 5 2 2 2 3" xfId="21376" xr:uid="{B97B3401-A98D-4E0E-BEEE-E765697538B3}"/>
    <cellStyle name="20% - Accent6 2 2 5 2 2 2 3 2" xfId="43860" xr:uid="{87A6E36C-BE8D-42D8-B6A4-82792703E17D}"/>
    <cellStyle name="20% - Accent6 2 2 5 2 2 2 4" xfId="28869" xr:uid="{4A48CF42-EBC4-462A-B558-B1109699EC61}"/>
    <cellStyle name="20% - Accent6 2 2 5 2 2 3" xfId="10135" xr:uid="{094201C4-A9C9-4223-9A12-0D2B20D34E33}"/>
    <cellStyle name="20% - Accent6 2 2 5 2 2 3 2" xfId="32619" xr:uid="{4FBDF201-4794-4B50-A9C1-6FBD3C67DA77}"/>
    <cellStyle name="20% - Accent6 2 2 5 2 2 4" xfId="17630" xr:uid="{5CF47D43-A87F-4F0D-95B9-1E12FBDE1E71}"/>
    <cellStyle name="20% - Accent6 2 2 5 2 2 4 2" xfId="40114" xr:uid="{855EA66A-612B-4675-A42A-2A17EFE31DBA}"/>
    <cellStyle name="20% - Accent6 2 2 5 2 2 5" xfId="25123" xr:uid="{E4427CA3-46A6-4C55-AD66-2908C835A56C}"/>
    <cellStyle name="20% - Accent6 2 2 5 2 3" xfId="3854" xr:uid="{989130DF-DAE6-42E2-804D-DCB2390D20E4}"/>
    <cellStyle name="20% - Accent6 2 2 5 2 3 2" xfId="7616" xr:uid="{8215AAA8-E130-4155-AB36-85261FC2E8E7}"/>
    <cellStyle name="20% - Accent6 2 2 5 2 3 2 2" xfId="15128" xr:uid="{705520F3-03CF-4EB5-AC60-D1E0B55F211E}"/>
    <cellStyle name="20% - Accent6 2 2 5 2 3 2 2 2" xfId="37612" xr:uid="{D6E4D85C-6039-4D74-9DA1-8C20CB52293E}"/>
    <cellStyle name="20% - Accent6 2 2 5 2 3 2 3" xfId="22623" xr:uid="{DAAB5360-AED2-47F5-B2E1-E7FBAC2814A8}"/>
    <cellStyle name="20% - Accent6 2 2 5 2 3 2 3 2" xfId="45107" xr:uid="{6B789EF7-2B69-40E5-A08A-DD2C55BE57F5}"/>
    <cellStyle name="20% - Accent6 2 2 5 2 3 2 4" xfId="30116" xr:uid="{70792E01-5444-415F-B95B-C089615795AA}"/>
    <cellStyle name="20% - Accent6 2 2 5 2 3 3" xfId="11382" xr:uid="{18DED3A8-61FE-48B1-9FBD-4DA11AB851C7}"/>
    <cellStyle name="20% - Accent6 2 2 5 2 3 3 2" xfId="33866" xr:uid="{F333FDAF-0EAC-4A43-9E48-8E7424849E37}"/>
    <cellStyle name="20% - Accent6 2 2 5 2 3 4" xfId="18877" xr:uid="{3C26D164-6224-4857-9D80-40C89EA3242A}"/>
    <cellStyle name="20% - Accent6 2 2 5 2 3 4 2" xfId="41361" xr:uid="{F8AB0D15-7120-4663-9C9B-071A289EAEFF}"/>
    <cellStyle name="20% - Accent6 2 2 5 2 3 5" xfId="26370" xr:uid="{829189DD-3C05-40DA-8273-315AD27B09AE}"/>
    <cellStyle name="20% - Accent6 2 2 5 2 4" xfId="5122" xr:uid="{279BEA32-D584-4CB4-884A-47B735DE9823}"/>
    <cellStyle name="20% - Accent6 2 2 5 2 4 2" xfId="12634" xr:uid="{187D1C34-136A-4115-B916-6A09AF3EE5E9}"/>
    <cellStyle name="20% - Accent6 2 2 5 2 4 2 2" xfId="35118" xr:uid="{E0419C6B-3BFA-4B95-8D5F-9E83F2A81B2E}"/>
    <cellStyle name="20% - Accent6 2 2 5 2 4 3" xfId="20129" xr:uid="{08513CE3-67ED-4888-8DCC-6D94D4AB3B5C}"/>
    <cellStyle name="20% - Accent6 2 2 5 2 4 3 2" xfId="42613" xr:uid="{CA90AB23-3D86-4DBB-B71B-44D1BF06A98A}"/>
    <cellStyle name="20% - Accent6 2 2 5 2 4 4" xfId="27622" xr:uid="{C9B83704-8E5A-436B-9B94-92BD920642DD}"/>
    <cellStyle name="20% - Accent6 2 2 5 2 5" xfId="8888" xr:uid="{63C24832-F644-481A-9EEC-03A683EC6AC5}"/>
    <cellStyle name="20% - Accent6 2 2 5 2 5 2" xfId="31372" xr:uid="{9E3580F0-F227-4DF4-B72F-A87001BF9C03}"/>
    <cellStyle name="20% - Accent6 2 2 5 2 6" xfId="16383" xr:uid="{2C7DD0FC-DE79-44A1-96DE-BBC390D1937A}"/>
    <cellStyle name="20% - Accent6 2 2 5 2 6 2" xfId="38867" xr:uid="{133BBC19-DB5A-46ED-8282-9A9C4672668D}"/>
    <cellStyle name="20% - Accent6 2 2 5 2 7" xfId="23876" xr:uid="{C742F8D5-F675-4753-A6E0-2692FCF06D4F}"/>
    <cellStyle name="20% - Accent6 2 2 5 3" xfId="1978" xr:uid="{C9F48997-3667-4337-A1C5-632DE067CA94}"/>
    <cellStyle name="20% - Accent6 2 2 5 3 2" xfId="5745" xr:uid="{B180BE63-1A0E-4CBB-859F-FF4E9B41FBB5}"/>
    <cellStyle name="20% - Accent6 2 2 5 3 2 2" xfId="13257" xr:uid="{2C1E027C-B8DD-4C21-AD7F-E8A5AB2BACB0}"/>
    <cellStyle name="20% - Accent6 2 2 5 3 2 2 2" xfId="35741" xr:uid="{E7383D04-E3FF-4933-8B57-0CEC9902BD70}"/>
    <cellStyle name="20% - Accent6 2 2 5 3 2 3" xfId="20752" xr:uid="{E5851F14-D128-482B-9373-122348841043}"/>
    <cellStyle name="20% - Accent6 2 2 5 3 2 3 2" xfId="43236" xr:uid="{F2AC6D8E-E8D7-4F5B-9EDB-2348940082C8}"/>
    <cellStyle name="20% - Accent6 2 2 5 3 2 4" xfId="28245" xr:uid="{543BE7C3-34D2-40A9-BF7D-2E3E6082AC18}"/>
    <cellStyle name="20% - Accent6 2 2 5 3 3" xfId="9511" xr:uid="{4AC385C1-5C28-484C-A512-A723A1F4F851}"/>
    <cellStyle name="20% - Accent6 2 2 5 3 3 2" xfId="31995" xr:uid="{C6C44339-EEBC-46ED-800F-D293C6F81768}"/>
    <cellStyle name="20% - Accent6 2 2 5 3 4" xfId="17006" xr:uid="{FCB7C68F-18B2-4B8F-821A-F0A0B413A6D8}"/>
    <cellStyle name="20% - Accent6 2 2 5 3 4 2" xfId="39490" xr:uid="{3D42A764-9840-4841-B116-865A4E95EDE6}"/>
    <cellStyle name="20% - Accent6 2 2 5 3 5" xfId="24499" xr:uid="{E6B51E15-F0BF-4438-8D7D-A60FFD4D0F0F}"/>
    <cellStyle name="20% - Accent6 2 2 5 4" xfId="3230" xr:uid="{3B774FB4-030E-4EAC-BEFA-2BF4DCE8E33E}"/>
    <cellStyle name="20% - Accent6 2 2 5 4 2" xfId="6992" xr:uid="{8691C6FE-48D0-4C4F-8256-D621D93B956D}"/>
    <cellStyle name="20% - Accent6 2 2 5 4 2 2" xfId="14504" xr:uid="{8F38540F-4531-454D-9341-58F56FDFDC1B}"/>
    <cellStyle name="20% - Accent6 2 2 5 4 2 2 2" xfId="36988" xr:uid="{D2234ABD-DD3F-487A-BDD8-16CBF4DFEEDD}"/>
    <cellStyle name="20% - Accent6 2 2 5 4 2 3" xfId="21999" xr:uid="{BB6F8C78-DC54-41D4-8A9F-FE5575732C3B}"/>
    <cellStyle name="20% - Accent6 2 2 5 4 2 3 2" xfId="44483" xr:uid="{C10BC7BC-D264-4925-906F-9A2F0DAD6CB6}"/>
    <cellStyle name="20% - Accent6 2 2 5 4 2 4" xfId="29492" xr:uid="{9EC6C984-D78A-4ACB-B6AD-D0C3558082D9}"/>
    <cellStyle name="20% - Accent6 2 2 5 4 3" xfId="10758" xr:uid="{9D8184F8-83C5-4C03-979A-37A31196C226}"/>
    <cellStyle name="20% - Accent6 2 2 5 4 3 2" xfId="33242" xr:uid="{C0907D1A-8909-425D-9ECC-69B7F9F9A949}"/>
    <cellStyle name="20% - Accent6 2 2 5 4 4" xfId="18253" xr:uid="{6D769BBD-0331-41C9-9810-074BEFC195BF}"/>
    <cellStyle name="20% - Accent6 2 2 5 4 4 2" xfId="40737" xr:uid="{C5C5424E-D6BF-43A7-ABCB-8211DFF3FB2D}"/>
    <cellStyle name="20% - Accent6 2 2 5 4 5" xfId="25746" xr:uid="{23BB8F87-4904-4BFE-A0AE-76BEE06AE153}"/>
    <cellStyle name="20% - Accent6 2 2 5 5" xfId="4498" xr:uid="{72ECB0A0-1469-43A1-8764-E67F46CFABAD}"/>
    <cellStyle name="20% - Accent6 2 2 5 5 2" xfId="12010" xr:uid="{E8DAA6E2-88B6-41F5-9640-8DA85E8B6792}"/>
    <cellStyle name="20% - Accent6 2 2 5 5 2 2" xfId="34494" xr:uid="{CBC409CB-6723-482D-B0D9-6135A8C4291C}"/>
    <cellStyle name="20% - Accent6 2 2 5 5 3" xfId="19505" xr:uid="{EA4A9834-B4DD-4929-AF78-9467D736CD7A}"/>
    <cellStyle name="20% - Accent6 2 2 5 5 3 2" xfId="41989" xr:uid="{5A6F8F8F-4707-40A4-A1CA-25E8EC224018}"/>
    <cellStyle name="20% - Accent6 2 2 5 5 4" xfId="26998" xr:uid="{AC9A4F12-1248-48A3-970D-363B7D0026B7}"/>
    <cellStyle name="20% - Accent6 2 2 5 6" xfId="8264" xr:uid="{9071BC6D-9736-4DD7-B381-E28C6627DB8F}"/>
    <cellStyle name="20% - Accent6 2 2 5 6 2" xfId="30748" xr:uid="{0AEFF723-73CE-4BBA-8B2A-D8907446A705}"/>
    <cellStyle name="20% - Accent6 2 2 5 7" xfId="15759" xr:uid="{0D0E84FC-A6CE-47F3-AAE0-48D4563EF7B9}"/>
    <cellStyle name="20% - Accent6 2 2 5 7 2" xfId="38243" xr:uid="{F55FD3D1-8C08-4503-BD21-801F9B71E3B5}"/>
    <cellStyle name="20% - Accent6 2 2 5 8" xfId="23252" xr:uid="{125AC716-5B25-4675-9B05-5E51A1FD039A}"/>
    <cellStyle name="20% - Accent6 2 2 6" xfId="1040" xr:uid="{7CC31057-F209-441B-8A29-966E2D30300B}"/>
    <cellStyle name="20% - Accent6 2 2 6 2" xfId="2292" xr:uid="{89EEB7A9-2CB6-44FF-B5D6-D30E2B20BE16}"/>
    <cellStyle name="20% - Accent6 2 2 6 2 2" xfId="6056" xr:uid="{31B6BD07-32F2-4D85-A29B-6F1C072BFBEE}"/>
    <cellStyle name="20% - Accent6 2 2 6 2 2 2" xfId="13568" xr:uid="{03A4CA4B-EFDD-4A28-A09F-151C14F64A8D}"/>
    <cellStyle name="20% - Accent6 2 2 6 2 2 2 2" xfId="36052" xr:uid="{01C8E492-A5B4-4FFA-B952-DDC0B5DD74E4}"/>
    <cellStyle name="20% - Accent6 2 2 6 2 2 3" xfId="21063" xr:uid="{730C1453-32E0-49FA-AD14-0A0544C99FBB}"/>
    <cellStyle name="20% - Accent6 2 2 6 2 2 3 2" xfId="43547" xr:uid="{339833E6-6E95-4B2D-98B0-6420AC6C45C9}"/>
    <cellStyle name="20% - Accent6 2 2 6 2 2 4" xfId="28556" xr:uid="{B98DF197-5529-47A8-9B47-3BC3E56DBF2F}"/>
    <cellStyle name="20% - Accent6 2 2 6 2 3" xfId="9822" xr:uid="{3EC138BC-353A-434C-8FE0-2CF342E67AA5}"/>
    <cellStyle name="20% - Accent6 2 2 6 2 3 2" xfId="32306" xr:uid="{5D7F0EE9-66C0-47A8-B8A6-E9470C9AD8AC}"/>
    <cellStyle name="20% - Accent6 2 2 6 2 4" xfId="17317" xr:uid="{B4ECD2FB-496B-43F8-B2D4-BED8D0F44139}"/>
    <cellStyle name="20% - Accent6 2 2 6 2 4 2" xfId="39801" xr:uid="{2B6A159C-CF47-404D-A1DD-A2077AFFA546}"/>
    <cellStyle name="20% - Accent6 2 2 6 2 5" xfId="24810" xr:uid="{14F8FDE5-7AA1-4B68-B5CF-8AEF54498C62}"/>
    <cellStyle name="20% - Accent6 2 2 6 3" xfId="3541" xr:uid="{3F68F74D-95AE-4D71-B498-6A43D401B669}"/>
    <cellStyle name="20% - Accent6 2 2 6 3 2" xfId="7303" xr:uid="{1AE859A8-1E7C-4B75-B9CA-4F8D828061AA}"/>
    <cellStyle name="20% - Accent6 2 2 6 3 2 2" xfId="14815" xr:uid="{6672EA23-8413-4E12-8ADF-701EC4175B8E}"/>
    <cellStyle name="20% - Accent6 2 2 6 3 2 2 2" xfId="37299" xr:uid="{9FA68A6C-15E4-4D3F-8388-3D632756ABAC}"/>
    <cellStyle name="20% - Accent6 2 2 6 3 2 3" xfId="22310" xr:uid="{9CE2ACEB-5059-4B35-93CA-7353B5A0C526}"/>
    <cellStyle name="20% - Accent6 2 2 6 3 2 3 2" xfId="44794" xr:uid="{F2ED60F7-631D-44C7-B717-5106220CA66D}"/>
    <cellStyle name="20% - Accent6 2 2 6 3 2 4" xfId="29803" xr:uid="{159FA96D-3C07-43BC-A32F-47BC4C786CB0}"/>
    <cellStyle name="20% - Accent6 2 2 6 3 3" xfId="11069" xr:uid="{A044639C-FA22-4084-8643-E34524B41440}"/>
    <cellStyle name="20% - Accent6 2 2 6 3 3 2" xfId="33553" xr:uid="{0B7BA2EE-2C12-4228-98CA-76D7EF4D25BA}"/>
    <cellStyle name="20% - Accent6 2 2 6 3 4" xfId="18564" xr:uid="{6B93C77F-AEBD-4406-A2C7-55C79817E584}"/>
    <cellStyle name="20% - Accent6 2 2 6 3 4 2" xfId="41048" xr:uid="{DD3DBC5B-290D-46A2-A81A-367F97B51F6E}"/>
    <cellStyle name="20% - Accent6 2 2 6 3 5" xfId="26057" xr:uid="{E55677E4-7984-4E9B-A85A-F4B68CCBD1D7}"/>
    <cellStyle name="20% - Accent6 2 2 6 4" xfId="4809" xr:uid="{B5636000-F76F-497E-9C11-D138A71DAFCE}"/>
    <cellStyle name="20% - Accent6 2 2 6 4 2" xfId="12321" xr:uid="{57A5E722-DCAE-4835-81F7-1CEF9D470E8B}"/>
    <cellStyle name="20% - Accent6 2 2 6 4 2 2" xfId="34805" xr:uid="{D7A9392B-75A7-4BE8-9102-E58F5CEFB278}"/>
    <cellStyle name="20% - Accent6 2 2 6 4 3" xfId="19816" xr:uid="{F434D88F-CC1C-456F-9B6E-F101C3DF60D2}"/>
    <cellStyle name="20% - Accent6 2 2 6 4 3 2" xfId="42300" xr:uid="{5404F7BA-C165-4B70-9430-0340B16F434E}"/>
    <cellStyle name="20% - Accent6 2 2 6 4 4" xfId="27309" xr:uid="{4A67F4DA-BB28-464D-BE31-8412E0F1DDC4}"/>
    <cellStyle name="20% - Accent6 2 2 6 5" xfId="8575" xr:uid="{DA2A834D-5E4D-4968-917F-356F033B852F}"/>
    <cellStyle name="20% - Accent6 2 2 6 5 2" xfId="31059" xr:uid="{96444AC8-06B7-4875-8BA5-AE6CF77F42AD}"/>
    <cellStyle name="20% - Accent6 2 2 6 6" xfId="16070" xr:uid="{76DB7792-6D38-4873-9BC7-0B8419A8A22E}"/>
    <cellStyle name="20% - Accent6 2 2 6 6 2" xfId="38554" xr:uid="{C7A962D3-01D7-4DD4-B360-01D217056B09}"/>
    <cellStyle name="20% - Accent6 2 2 6 7" xfId="23563" xr:uid="{06F37E0F-0E8D-4B2A-A09F-18737A78EFE5}"/>
    <cellStyle name="20% - Accent6 2 2 7" xfId="1665" xr:uid="{2A4E7B14-9F3F-4B77-8563-B97EF6FE7B61}"/>
    <cellStyle name="20% - Accent6 2 2 7 2" xfId="5432" xr:uid="{0B924F1D-471A-4FC2-AF9B-1F972908A8B4}"/>
    <cellStyle name="20% - Accent6 2 2 7 2 2" xfId="12944" xr:uid="{0A89A02F-ABB1-452A-999A-C4212DEE2FAF}"/>
    <cellStyle name="20% - Accent6 2 2 7 2 2 2" xfId="35428" xr:uid="{DD2AD1BC-499F-43C4-8C38-D482B1DC2148}"/>
    <cellStyle name="20% - Accent6 2 2 7 2 3" xfId="20439" xr:uid="{58690446-E2F0-4D73-8382-12EB5E0199CE}"/>
    <cellStyle name="20% - Accent6 2 2 7 2 3 2" xfId="42923" xr:uid="{E70198C8-603E-4DCE-BE6B-3E0A82C08D41}"/>
    <cellStyle name="20% - Accent6 2 2 7 2 4" xfId="27932" xr:uid="{0D8C4E14-CCB8-4960-BFBB-0527228EBC2C}"/>
    <cellStyle name="20% - Accent6 2 2 7 3" xfId="9198" xr:uid="{F8A2AC9C-46B5-4953-9EA7-BE382A6E4A3D}"/>
    <cellStyle name="20% - Accent6 2 2 7 3 2" xfId="31682" xr:uid="{E1091934-834F-4555-BB48-8F2A9FA7D283}"/>
    <cellStyle name="20% - Accent6 2 2 7 4" xfId="16693" xr:uid="{986791EE-2DA7-4979-9A44-0F2BCE9AC3C5}"/>
    <cellStyle name="20% - Accent6 2 2 7 4 2" xfId="39177" xr:uid="{0C2E4343-E1A3-4300-8703-6FF8AB8DC954}"/>
    <cellStyle name="20% - Accent6 2 2 7 5" xfId="24186" xr:uid="{0DD07E36-9396-4EEB-8432-8419C1D8879E}"/>
    <cellStyle name="20% - Accent6 2 2 8" xfId="2917" xr:uid="{A293844B-A3CD-42F4-A129-90B71689C02B}"/>
    <cellStyle name="20% - Accent6 2 2 8 2" xfId="6679" xr:uid="{C87EEB77-CBF4-46FA-A37E-C52BCF7EF4B9}"/>
    <cellStyle name="20% - Accent6 2 2 8 2 2" xfId="14191" xr:uid="{4C260720-5C19-4D9D-8D62-167B77F9299D}"/>
    <cellStyle name="20% - Accent6 2 2 8 2 2 2" xfId="36675" xr:uid="{D579528A-310A-4E41-A8A1-9C1CDEC645D7}"/>
    <cellStyle name="20% - Accent6 2 2 8 2 3" xfId="21686" xr:uid="{F4CAA2EE-81A3-4ADA-9251-312381F13F0B}"/>
    <cellStyle name="20% - Accent6 2 2 8 2 3 2" xfId="44170" xr:uid="{956556E7-A792-4E74-900F-82F4E9B35DFC}"/>
    <cellStyle name="20% - Accent6 2 2 8 2 4" xfId="29179" xr:uid="{50317822-DB98-42D0-AEAB-0BE88FBFCE75}"/>
    <cellStyle name="20% - Accent6 2 2 8 3" xfId="10445" xr:uid="{9B7B7350-1A5C-4468-B58F-E7799A67D114}"/>
    <cellStyle name="20% - Accent6 2 2 8 3 2" xfId="32929" xr:uid="{298A1A38-6893-4237-8D8C-456FD01117F1}"/>
    <cellStyle name="20% - Accent6 2 2 8 4" xfId="17940" xr:uid="{7F6778E7-468D-46B2-A273-81C0F54E2FB3}"/>
    <cellStyle name="20% - Accent6 2 2 8 4 2" xfId="40424" xr:uid="{28FCDB0A-75E5-466A-AAA3-0EAE4A3CEA72}"/>
    <cellStyle name="20% - Accent6 2 2 8 5" xfId="25433" xr:uid="{6E7BAA61-6C8B-4792-A8C5-2FC2801C4A40}"/>
    <cellStyle name="20% - Accent6 2 2 9" xfId="4183" xr:uid="{81D3ADF1-6427-428D-8F36-034158040765}"/>
    <cellStyle name="20% - Accent6 2 2 9 2" xfId="11697" xr:uid="{231B99F5-81A7-4F36-A0D4-4FC7D3FE8AB7}"/>
    <cellStyle name="20% - Accent6 2 2 9 2 2" xfId="34181" xr:uid="{91107E0A-E85C-4A1B-B329-7E605773711D}"/>
    <cellStyle name="20% - Accent6 2 2 9 3" xfId="19192" xr:uid="{84BE6AC0-2329-4A9B-8040-3271CAE59E3D}"/>
    <cellStyle name="20% - Accent6 2 2 9 3 2" xfId="41676" xr:uid="{803C9B13-65BA-4E21-9648-0BDD8F8A8D7E}"/>
    <cellStyle name="20% - Accent6 2 2 9 4" xfId="26685" xr:uid="{B417D50A-EC11-4158-A94B-EC957BB07372}"/>
    <cellStyle name="20% - Accent6 2 3" xfId="270" xr:uid="{054D7CB2-66C1-41BC-B206-E39F9A38B022}"/>
    <cellStyle name="20% - Accent6 2 3 10" xfId="15465" xr:uid="{F240087C-2BA6-4AC8-B1AE-215440AE48AA}"/>
    <cellStyle name="20% - Accent6 2 3 10 2" xfId="37949" xr:uid="{E6087905-2371-4B4D-A655-704AAB6056C9}"/>
    <cellStyle name="20% - Accent6 2 3 11" xfId="22958" xr:uid="{33F9DF3B-70BD-4D1E-91F6-837FB281B087}"/>
    <cellStyle name="20% - Accent6 2 3 2" xfId="459" xr:uid="{56BB6691-1924-4620-85E1-9D10B88FAE9F}"/>
    <cellStyle name="20% - Accent6 2 3 2 10" xfId="23036" xr:uid="{9C88D917-AE63-4C1A-8237-5394ACBF27FE}"/>
    <cellStyle name="20% - Accent6 2 3 2 2" xfId="623" xr:uid="{00A74475-18BC-4813-87F0-A72DB8424880}"/>
    <cellStyle name="20% - Accent6 2 3 2 2 2" xfId="967" xr:uid="{414BB495-C543-41AF-A689-0D7A99163270}"/>
    <cellStyle name="20% - Accent6 2 3 2 2 2 2" xfId="1607" xr:uid="{8F74B15C-AB87-4CC7-AAE2-66F81EB4955E}"/>
    <cellStyle name="20% - Accent6 2 3 2 2 2 2 2" xfId="2858" xr:uid="{97414FC8-574F-470E-AB19-CA9462542B01}"/>
    <cellStyle name="20% - Accent6 2 3 2 2 2 2 2 2" xfId="6621" xr:uid="{5CBD9025-427D-48D2-9A83-4AD91043A9EC}"/>
    <cellStyle name="20% - Accent6 2 3 2 2 2 2 2 2 2" xfId="14133" xr:uid="{8CEB2AA4-B615-407B-B903-27191B209C94}"/>
    <cellStyle name="20% - Accent6 2 3 2 2 2 2 2 2 2 2" xfId="36617" xr:uid="{4E1A3CEA-58C5-45E4-81F0-CCF301567828}"/>
    <cellStyle name="20% - Accent6 2 3 2 2 2 2 2 2 3" xfId="21628" xr:uid="{26B3457D-E06E-410A-9029-96BBA9FFC2A5}"/>
    <cellStyle name="20% - Accent6 2 3 2 2 2 2 2 2 3 2" xfId="44112" xr:uid="{F9F455A3-8356-46F9-98F9-055CAD49E2B8}"/>
    <cellStyle name="20% - Accent6 2 3 2 2 2 2 2 2 4" xfId="29121" xr:uid="{4FC0B7A3-DF7A-44E0-AA42-F3C4B719AEAC}"/>
    <cellStyle name="20% - Accent6 2 3 2 2 2 2 2 3" xfId="10387" xr:uid="{87159B50-CAED-42D9-91C5-73D9CF7A5557}"/>
    <cellStyle name="20% - Accent6 2 3 2 2 2 2 2 3 2" xfId="32871" xr:uid="{572ED01E-1EBE-4A82-9A68-3220DDC46CB3}"/>
    <cellStyle name="20% - Accent6 2 3 2 2 2 2 2 4" xfId="17882" xr:uid="{39BB5EB1-E425-4B76-9E00-BB70829F607D}"/>
    <cellStyle name="20% - Accent6 2 3 2 2 2 2 2 4 2" xfId="40366" xr:uid="{9CBD2126-818A-4CA7-A0E7-B5C86D7CB48A}"/>
    <cellStyle name="20% - Accent6 2 3 2 2 2 2 2 5" xfId="25375" xr:uid="{24FCAA2B-53BC-4140-88D3-FC81F2F25F3C}"/>
    <cellStyle name="20% - Accent6 2 3 2 2 2 2 3" xfId="4106" xr:uid="{8B0964DD-07C0-4D59-B08C-EBD9F0ECDF53}"/>
    <cellStyle name="20% - Accent6 2 3 2 2 2 2 3 2" xfId="7868" xr:uid="{26E19AEA-71C5-41D0-ABB5-142CCFBA293D}"/>
    <cellStyle name="20% - Accent6 2 3 2 2 2 2 3 2 2" xfId="15380" xr:uid="{FFDCC2AE-6420-4A76-96FE-BB6E34B58B35}"/>
    <cellStyle name="20% - Accent6 2 3 2 2 2 2 3 2 2 2" xfId="37864" xr:uid="{AFC617E5-B300-4AC4-A39C-1BA812EE6250}"/>
    <cellStyle name="20% - Accent6 2 3 2 2 2 2 3 2 3" xfId="22875" xr:uid="{0BE6F76A-3E2D-4C69-A6BE-31215A8AF604}"/>
    <cellStyle name="20% - Accent6 2 3 2 2 2 2 3 2 3 2" xfId="45359" xr:uid="{DC3DF50F-4FF4-4555-B1B8-B052A806FC3B}"/>
    <cellStyle name="20% - Accent6 2 3 2 2 2 2 3 2 4" xfId="30368" xr:uid="{71B9522C-5A29-44AA-A220-61F53DE7B063}"/>
    <cellStyle name="20% - Accent6 2 3 2 2 2 2 3 3" xfId="11634" xr:uid="{608A558F-D49D-4504-B4AE-269F7F46BE92}"/>
    <cellStyle name="20% - Accent6 2 3 2 2 2 2 3 3 2" xfId="34118" xr:uid="{A1C760FB-69EE-49F5-9BE0-50C454CF18A7}"/>
    <cellStyle name="20% - Accent6 2 3 2 2 2 2 3 4" xfId="19129" xr:uid="{4D242C28-7E5D-428A-969C-6FB44A33DCB4}"/>
    <cellStyle name="20% - Accent6 2 3 2 2 2 2 3 4 2" xfId="41613" xr:uid="{609B5C87-520C-4D89-8CDA-C9DA261A9756}"/>
    <cellStyle name="20% - Accent6 2 3 2 2 2 2 3 5" xfId="26622" xr:uid="{0E30723A-DCCB-489E-8DAD-AEF0EFB2E1AC}"/>
    <cellStyle name="20% - Accent6 2 3 2 2 2 2 4" xfId="5374" xr:uid="{A27BD756-6D57-4989-81B5-B3891A3E9875}"/>
    <cellStyle name="20% - Accent6 2 3 2 2 2 2 4 2" xfId="12886" xr:uid="{6B178F9D-557B-4348-A109-F0BA23D907D7}"/>
    <cellStyle name="20% - Accent6 2 3 2 2 2 2 4 2 2" xfId="35370" xr:uid="{5A148C8C-EF4C-44C0-9813-09CAD28CBCBC}"/>
    <cellStyle name="20% - Accent6 2 3 2 2 2 2 4 3" xfId="20381" xr:uid="{D7F00A00-87BA-4A1F-8D2E-F7623F125EF3}"/>
    <cellStyle name="20% - Accent6 2 3 2 2 2 2 4 3 2" xfId="42865" xr:uid="{BBC5C63F-F625-4E69-85E8-EBA32554D64F}"/>
    <cellStyle name="20% - Accent6 2 3 2 2 2 2 4 4" xfId="27874" xr:uid="{DEE8FB05-EF14-4709-99B5-E869E0CA6C9B}"/>
    <cellStyle name="20% - Accent6 2 3 2 2 2 2 5" xfId="9140" xr:uid="{D2CACD64-400A-4376-A8EA-CF04906985D5}"/>
    <cellStyle name="20% - Accent6 2 3 2 2 2 2 5 2" xfId="31624" xr:uid="{65657DEE-C95B-46DE-8AEB-A916C1826DFD}"/>
    <cellStyle name="20% - Accent6 2 3 2 2 2 2 6" xfId="16635" xr:uid="{0182994A-19B4-4C5A-986D-FDF441BACE87}"/>
    <cellStyle name="20% - Accent6 2 3 2 2 2 2 6 2" xfId="39119" xr:uid="{990ACCC2-0E7E-461E-A823-C7018E3926AB}"/>
    <cellStyle name="20% - Accent6 2 3 2 2 2 2 7" xfId="24128" xr:uid="{F63602D3-A7BA-476E-86AA-086A441DDD0A}"/>
    <cellStyle name="20% - Accent6 2 3 2 2 2 3" xfId="2230" xr:uid="{1233D884-DB29-4071-9821-75101253A48A}"/>
    <cellStyle name="20% - Accent6 2 3 2 2 2 3 2" xfId="5997" xr:uid="{08EB5820-2452-4590-A126-C527527614FC}"/>
    <cellStyle name="20% - Accent6 2 3 2 2 2 3 2 2" xfId="13509" xr:uid="{FEDEA639-DF0D-4281-9B4F-7530FB0BB3AB}"/>
    <cellStyle name="20% - Accent6 2 3 2 2 2 3 2 2 2" xfId="35993" xr:uid="{918FE9CC-2279-46C3-BA6C-FA4F424603A9}"/>
    <cellStyle name="20% - Accent6 2 3 2 2 2 3 2 3" xfId="21004" xr:uid="{30132F8B-0A0F-446A-85F6-85F280D45CA4}"/>
    <cellStyle name="20% - Accent6 2 3 2 2 2 3 2 3 2" xfId="43488" xr:uid="{AAB4DF84-4C0A-49D9-B684-AED042C63077}"/>
    <cellStyle name="20% - Accent6 2 3 2 2 2 3 2 4" xfId="28497" xr:uid="{DB9F19EB-FD4A-49E2-B9BE-171CD7B60315}"/>
    <cellStyle name="20% - Accent6 2 3 2 2 2 3 3" xfId="9763" xr:uid="{0051E3E4-38B2-4BA8-8FB0-1F864CDC246F}"/>
    <cellStyle name="20% - Accent6 2 3 2 2 2 3 3 2" xfId="32247" xr:uid="{43CA1C1D-D871-40EF-A51A-94BFB1E0BDEA}"/>
    <cellStyle name="20% - Accent6 2 3 2 2 2 3 4" xfId="17258" xr:uid="{CDE71508-5C9E-4F96-BDEB-85CDB2245A62}"/>
    <cellStyle name="20% - Accent6 2 3 2 2 2 3 4 2" xfId="39742" xr:uid="{11D7FCE4-EA9F-4D42-925C-8A30F283251F}"/>
    <cellStyle name="20% - Accent6 2 3 2 2 2 3 5" xfId="24751" xr:uid="{659B2321-4E5A-406E-AF7A-1885179DD6D0}"/>
    <cellStyle name="20% - Accent6 2 3 2 2 2 4" xfId="3482" xr:uid="{563B8C95-A1AC-41FD-93EA-74392F6747A5}"/>
    <cellStyle name="20% - Accent6 2 3 2 2 2 4 2" xfId="7244" xr:uid="{969B0488-E811-4F3F-BBED-D5C71F2B005C}"/>
    <cellStyle name="20% - Accent6 2 3 2 2 2 4 2 2" xfId="14756" xr:uid="{3DAEE88D-3EDD-48E0-941D-B0050F6CE881}"/>
    <cellStyle name="20% - Accent6 2 3 2 2 2 4 2 2 2" xfId="37240" xr:uid="{E439833A-B605-4A76-9DB1-C1EED9784BDB}"/>
    <cellStyle name="20% - Accent6 2 3 2 2 2 4 2 3" xfId="22251" xr:uid="{C95A93DB-553B-4B82-8BE1-F1CEBFF34F29}"/>
    <cellStyle name="20% - Accent6 2 3 2 2 2 4 2 3 2" xfId="44735" xr:uid="{141569FD-1F80-46A1-9B33-8296A8CA957F}"/>
    <cellStyle name="20% - Accent6 2 3 2 2 2 4 2 4" xfId="29744" xr:uid="{188DE564-3282-4858-9C3B-BE151E891DAE}"/>
    <cellStyle name="20% - Accent6 2 3 2 2 2 4 3" xfId="11010" xr:uid="{09218394-82ED-4CF5-B975-3C4ECAB19F5A}"/>
    <cellStyle name="20% - Accent6 2 3 2 2 2 4 3 2" xfId="33494" xr:uid="{ECFFF0C9-E557-4C35-BDE7-76CFDBF7D30C}"/>
    <cellStyle name="20% - Accent6 2 3 2 2 2 4 4" xfId="18505" xr:uid="{CDA8DAC2-642D-490D-8600-A6FFFE20B0F0}"/>
    <cellStyle name="20% - Accent6 2 3 2 2 2 4 4 2" xfId="40989" xr:uid="{2611F9CD-4F6B-475E-9A33-C506933DE13A}"/>
    <cellStyle name="20% - Accent6 2 3 2 2 2 4 5" xfId="25998" xr:uid="{507B7CBD-23B4-45C4-81B0-5B10188F0815}"/>
    <cellStyle name="20% - Accent6 2 3 2 2 2 5" xfId="4750" xr:uid="{CE372154-EA7D-41F7-B543-0E2D46D930EC}"/>
    <cellStyle name="20% - Accent6 2 3 2 2 2 5 2" xfId="12262" xr:uid="{280CBA17-4D9A-40C2-A89F-F5C57B32E0CE}"/>
    <cellStyle name="20% - Accent6 2 3 2 2 2 5 2 2" xfId="34746" xr:uid="{41F3C004-652D-45B6-B584-0F792114BD08}"/>
    <cellStyle name="20% - Accent6 2 3 2 2 2 5 3" xfId="19757" xr:uid="{EB716F04-1E75-418F-827A-9E311878B389}"/>
    <cellStyle name="20% - Accent6 2 3 2 2 2 5 3 2" xfId="42241" xr:uid="{8C249739-BB0F-4C99-9920-C5C09A2FAAC3}"/>
    <cellStyle name="20% - Accent6 2 3 2 2 2 5 4" xfId="27250" xr:uid="{21C29E68-1E55-4C00-86DD-BA1DD3A35AF5}"/>
    <cellStyle name="20% - Accent6 2 3 2 2 2 6" xfId="8516" xr:uid="{19093390-3303-498D-872A-A36D7172BEB3}"/>
    <cellStyle name="20% - Accent6 2 3 2 2 2 6 2" xfId="31000" xr:uid="{9805CF19-5E2E-46FC-9DC7-559DA4A1620E}"/>
    <cellStyle name="20% - Accent6 2 3 2 2 2 7" xfId="16011" xr:uid="{693AF1E9-8EFF-4623-8D92-96E8AD79F0D8}"/>
    <cellStyle name="20% - Accent6 2 3 2 2 2 7 2" xfId="38495" xr:uid="{C1039F01-B6E7-41B1-8E22-16A7465F5A67}"/>
    <cellStyle name="20% - Accent6 2 3 2 2 2 8" xfId="23504" xr:uid="{0A39CEBD-23EF-475B-ADFF-F67D6F44AE76}"/>
    <cellStyle name="20% - Accent6 2 3 2 2 3" xfId="1293" xr:uid="{CBF4A0F2-6FC2-4E33-A159-59D4F041D526}"/>
    <cellStyle name="20% - Accent6 2 3 2 2 3 2" xfId="2544" xr:uid="{FF23F390-1C79-43AF-8B09-E9B037D78151}"/>
    <cellStyle name="20% - Accent6 2 3 2 2 3 2 2" xfId="6307" xr:uid="{617E09B6-17FB-4FD1-8D77-89B92D57588E}"/>
    <cellStyle name="20% - Accent6 2 3 2 2 3 2 2 2" xfId="13819" xr:uid="{872CD062-0FFF-465A-B441-26360D82DBD3}"/>
    <cellStyle name="20% - Accent6 2 3 2 2 3 2 2 2 2" xfId="36303" xr:uid="{592E5B3F-778F-4EE1-A274-884713E3F2AA}"/>
    <cellStyle name="20% - Accent6 2 3 2 2 3 2 2 3" xfId="21314" xr:uid="{0165B563-F557-44A1-83D8-B3E8F1A7A6A8}"/>
    <cellStyle name="20% - Accent6 2 3 2 2 3 2 2 3 2" xfId="43798" xr:uid="{EE4EFC93-B86F-4DEA-8A62-ABF5AD5026AD}"/>
    <cellStyle name="20% - Accent6 2 3 2 2 3 2 2 4" xfId="28807" xr:uid="{993CDB4B-59CF-48A0-A525-0933A64CC4C9}"/>
    <cellStyle name="20% - Accent6 2 3 2 2 3 2 3" xfId="10073" xr:uid="{5C810BD6-AA3E-4693-8619-5D0E8A8751E5}"/>
    <cellStyle name="20% - Accent6 2 3 2 2 3 2 3 2" xfId="32557" xr:uid="{5289713A-5869-4282-81E4-82203E7D7593}"/>
    <cellStyle name="20% - Accent6 2 3 2 2 3 2 4" xfId="17568" xr:uid="{35AD74D5-C354-4D6C-8086-1EB847565D90}"/>
    <cellStyle name="20% - Accent6 2 3 2 2 3 2 4 2" xfId="40052" xr:uid="{ECF1F472-1B3E-42B2-AAA0-F0441D35EF00}"/>
    <cellStyle name="20% - Accent6 2 3 2 2 3 2 5" xfId="25061" xr:uid="{CBC65062-A21B-4BDE-B026-E2B2569385D4}"/>
    <cellStyle name="20% - Accent6 2 3 2 2 3 3" xfId="3792" xr:uid="{ED6010D1-5122-40C0-9719-F852A419937A}"/>
    <cellStyle name="20% - Accent6 2 3 2 2 3 3 2" xfId="7554" xr:uid="{7D366265-4096-46EA-BFB2-94530386E019}"/>
    <cellStyle name="20% - Accent6 2 3 2 2 3 3 2 2" xfId="15066" xr:uid="{F16E7274-8284-4228-8586-5EE925ABCDED}"/>
    <cellStyle name="20% - Accent6 2 3 2 2 3 3 2 2 2" xfId="37550" xr:uid="{F6A00A81-F336-4CE6-961E-496D13F64BE4}"/>
    <cellStyle name="20% - Accent6 2 3 2 2 3 3 2 3" xfId="22561" xr:uid="{727285F4-C038-4372-BBE2-23FA64FD796E}"/>
    <cellStyle name="20% - Accent6 2 3 2 2 3 3 2 3 2" xfId="45045" xr:uid="{6177F2FB-5C5C-413C-A9AC-94D32BF8BF4A}"/>
    <cellStyle name="20% - Accent6 2 3 2 2 3 3 2 4" xfId="30054" xr:uid="{D03CD453-C6F3-46E3-9269-E0176C2D7649}"/>
    <cellStyle name="20% - Accent6 2 3 2 2 3 3 3" xfId="11320" xr:uid="{6840BD50-FBE7-4851-9CE0-3B8A9E9DF21F}"/>
    <cellStyle name="20% - Accent6 2 3 2 2 3 3 3 2" xfId="33804" xr:uid="{BC25F872-FC36-457B-831F-C63BF47F7A0D}"/>
    <cellStyle name="20% - Accent6 2 3 2 2 3 3 4" xfId="18815" xr:uid="{B84DE532-3AEF-4F4E-9029-07CA9066C1B9}"/>
    <cellStyle name="20% - Accent6 2 3 2 2 3 3 4 2" xfId="41299" xr:uid="{97E87D65-E2E9-4084-AA88-5DA03E4116EC}"/>
    <cellStyle name="20% - Accent6 2 3 2 2 3 3 5" xfId="26308" xr:uid="{4EEB291C-44A5-4D99-A4FB-40FA4B471641}"/>
    <cellStyle name="20% - Accent6 2 3 2 2 3 4" xfId="5060" xr:uid="{50D8BA78-2F57-4AC2-A961-D0954ADF82C2}"/>
    <cellStyle name="20% - Accent6 2 3 2 2 3 4 2" xfId="12572" xr:uid="{29830A88-7363-4CF2-B421-D5520DADD2B7}"/>
    <cellStyle name="20% - Accent6 2 3 2 2 3 4 2 2" xfId="35056" xr:uid="{7B679632-CBF0-4EBA-BB32-DA0F7DC5BE43}"/>
    <cellStyle name="20% - Accent6 2 3 2 2 3 4 3" xfId="20067" xr:uid="{F638599C-37B1-4775-ADE5-1474D2C6E126}"/>
    <cellStyle name="20% - Accent6 2 3 2 2 3 4 3 2" xfId="42551" xr:uid="{8CCC9508-C43E-455E-998E-4A8668C3FC5F}"/>
    <cellStyle name="20% - Accent6 2 3 2 2 3 4 4" xfId="27560" xr:uid="{06CC5F98-C0E8-4354-A860-9D41EE8401AC}"/>
    <cellStyle name="20% - Accent6 2 3 2 2 3 5" xfId="8826" xr:uid="{B65D0882-691E-46F0-B402-E7FD1CA46677}"/>
    <cellStyle name="20% - Accent6 2 3 2 2 3 5 2" xfId="31310" xr:uid="{52F2BAAB-FDDD-4C05-9B4B-2424164B3051}"/>
    <cellStyle name="20% - Accent6 2 3 2 2 3 6" xfId="16321" xr:uid="{CA536E03-9F5A-4EA9-963D-0A2ED26BBFB1}"/>
    <cellStyle name="20% - Accent6 2 3 2 2 3 6 2" xfId="38805" xr:uid="{757D5090-98E4-45F0-AFC7-E28DBBCEE1A0}"/>
    <cellStyle name="20% - Accent6 2 3 2 2 3 7" xfId="23814" xr:uid="{7CD38367-3A4D-408F-B4C3-397BEA6F462D}"/>
    <cellStyle name="20% - Accent6 2 3 2 2 4" xfId="1916" xr:uid="{E8C0CC0C-1524-4021-B55E-097914787554}"/>
    <cellStyle name="20% - Accent6 2 3 2 2 4 2" xfId="5683" xr:uid="{8CFC6279-7B5F-4A30-839A-80C1BBF9C37B}"/>
    <cellStyle name="20% - Accent6 2 3 2 2 4 2 2" xfId="13195" xr:uid="{3BB2C8F9-5E63-4BAC-BE1C-97E0CFE8BF63}"/>
    <cellStyle name="20% - Accent6 2 3 2 2 4 2 2 2" xfId="35679" xr:uid="{E9103EA3-0362-4D02-BFBD-F4B99FE3144F}"/>
    <cellStyle name="20% - Accent6 2 3 2 2 4 2 3" xfId="20690" xr:uid="{1D42CABD-94C7-477A-8833-3AA21EADDBDC}"/>
    <cellStyle name="20% - Accent6 2 3 2 2 4 2 3 2" xfId="43174" xr:uid="{DBC15B2A-BF7E-45AE-A70C-9DB50C57EA65}"/>
    <cellStyle name="20% - Accent6 2 3 2 2 4 2 4" xfId="28183" xr:uid="{87A30FD8-3EE6-406C-A96B-25F65DF346B0}"/>
    <cellStyle name="20% - Accent6 2 3 2 2 4 3" xfId="9449" xr:uid="{991B20A6-E407-4099-853A-CF0847FE71BF}"/>
    <cellStyle name="20% - Accent6 2 3 2 2 4 3 2" xfId="31933" xr:uid="{A8779E0E-26FC-4806-8B95-245BBEB0F871}"/>
    <cellStyle name="20% - Accent6 2 3 2 2 4 4" xfId="16944" xr:uid="{55FA4D3E-7D68-4BCF-868D-B1CEFED80439}"/>
    <cellStyle name="20% - Accent6 2 3 2 2 4 4 2" xfId="39428" xr:uid="{6E28200C-DEF7-4016-BB13-2E85DFCEE937}"/>
    <cellStyle name="20% - Accent6 2 3 2 2 4 5" xfId="24437" xr:uid="{05C4793B-F674-4757-99AD-5EF45FB62902}"/>
    <cellStyle name="20% - Accent6 2 3 2 2 5" xfId="3168" xr:uid="{43D0C18C-6612-4479-B549-97CA57CDEC6F}"/>
    <cellStyle name="20% - Accent6 2 3 2 2 5 2" xfId="6930" xr:uid="{B585788A-BF93-42B7-9174-A75FEF7D2974}"/>
    <cellStyle name="20% - Accent6 2 3 2 2 5 2 2" xfId="14442" xr:uid="{070FC8BF-7DF8-4197-A63A-91BC8B748A72}"/>
    <cellStyle name="20% - Accent6 2 3 2 2 5 2 2 2" xfId="36926" xr:uid="{4E5C30CA-8DB3-4D3A-9B87-AC9A38D0BB4C}"/>
    <cellStyle name="20% - Accent6 2 3 2 2 5 2 3" xfId="21937" xr:uid="{1D02554F-5CC4-4263-8435-BD4062B0C71C}"/>
    <cellStyle name="20% - Accent6 2 3 2 2 5 2 3 2" xfId="44421" xr:uid="{6DA7EF27-FD8B-4110-A02A-16A1020895CF}"/>
    <cellStyle name="20% - Accent6 2 3 2 2 5 2 4" xfId="29430" xr:uid="{83A94544-0119-4E9B-A081-6337ED392F16}"/>
    <cellStyle name="20% - Accent6 2 3 2 2 5 3" xfId="10696" xr:uid="{25BB94B8-57A7-41BA-9F22-570A5A3EF456}"/>
    <cellStyle name="20% - Accent6 2 3 2 2 5 3 2" xfId="33180" xr:uid="{B4E91F3B-3B52-434D-AF98-AAC88DB6C882}"/>
    <cellStyle name="20% - Accent6 2 3 2 2 5 4" xfId="18191" xr:uid="{B9EEF746-0490-41A6-8BF3-6235D46A652B}"/>
    <cellStyle name="20% - Accent6 2 3 2 2 5 4 2" xfId="40675" xr:uid="{5199FF0B-A211-43D6-BAF1-CEEE7FB0A2EF}"/>
    <cellStyle name="20% - Accent6 2 3 2 2 5 5" xfId="25684" xr:uid="{0C00D92E-8BAA-4C46-8568-9D12C96D478D}"/>
    <cellStyle name="20% - Accent6 2 3 2 2 6" xfId="4436" xr:uid="{033A6548-5B9E-46B6-AA81-B0BD613E364B}"/>
    <cellStyle name="20% - Accent6 2 3 2 2 6 2" xfId="11948" xr:uid="{BEFC0779-9094-424B-9FBF-4155F0481526}"/>
    <cellStyle name="20% - Accent6 2 3 2 2 6 2 2" xfId="34432" xr:uid="{AA7B12A0-A22E-4262-83F6-D078A303A3AF}"/>
    <cellStyle name="20% - Accent6 2 3 2 2 6 3" xfId="19443" xr:uid="{EE3DFEF6-206E-4027-96C5-B22F25A71D6F}"/>
    <cellStyle name="20% - Accent6 2 3 2 2 6 3 2" xfId="41927" xr:uid="{0AFE7B14-9F3E-4967-BAF3-ACB21359DB43}"/>
    <cellStyle name="20% - Accent6 2 3 2 2 6 4" xfId="26936" xr:uid="{871A8DB5-3C38-4E92-A4F0-499E7CC33B65}"/>
    <cellStyle name="20% - Accent6 2 3 2 2 7" xfId="8202" xr:uid="{F1D80E7A-E5DE-4810-82AF-D243A89CA8CB}"/>
    <cellStyle name="20% - Accent6 2 3 2 2 7 2" xfId="30686" xr:uid="{6B9BAF85-918F-42E6-82CB-5AC2F00E5F1B}"/>
    <cellStyle name="20% - Accent6 2 3 2 2 8" xfId="15697" xr:uid="{A8403CAD-D45B-4120-9D26-DB864A00B9CD}"/>
    <cellStyle name="20% - Accent6 2 3 2 2 8 2" xfId="38181" xr:uid="{CCC08D38-2FCB-4113-9676-008729211394}"/>
    <cellStyle name="20% - Accent6 2 3 2 2 9" xfId="23190" xr:uid="{2A11FFA8-26D3-45D2-9551-0EBC259514BA}"/>
    <cellStyle name="20% - Accent6 2 3 2 3" xfId="812" xr:uid="{8904BA7E-98E6-4F37-9520-6AA698DBA1FD}"/>
    <cellStyle name="20% - Accent6 2 3 2 3 2" xfId="1453" xr:uid="{AD87C901-25C3-4D56-B2DB-25491B5BEBBC}"/>
    <cellStyle name="20% - Accent6 2 3 2 3 2 2" xfId="2704" xr:uid="{31552635-A7FC-4611-9A09-0B9EFAAA67E3}"/>
    <cellStyle name="20% - Accent6 2 3 2 3 2 2 2" xfId="6467" xr:uid="{67BECA05-1B03-4436-AFE6-6410F48039A6}"/>
    <cellStyle name="20% - Accent6 2 3 2 3 2 2 2 2" xfId="13979" xr:uid="{0A870FB4-27DC-43E9-90B3-5C414171E4E5}"/>
    <cellStyle name="20% - Accent6 2 3 2 3 2 2 2 2 2" xfId="36463" xr:uid="{D0F29D64-295A-4F9D-AA40-2130A5DC7199}"/>
    <cellStyle name="20% - Accent6 2 3 2 3 2 2 2 3" xfId="21474" xr:uid="{4D63E744-62E3-4557-B4F5-975D359BB05B}"/>
    <cellStyle name="20% - Accent6 2 3 2 3 2 2 2 3 2" xfId="43958" xr:uid="{21BF7E8C-4F48-4E67-90CA-5B79C63FBBBE}"/>
    <cellStyle name="20% - Accent6 2 3 2 3 2 2 2 4" xfId="28967" xr:uid="{77A6A9C9-8A40-404A-A885-0659D0803DDB}"/>
    <cellStyle name="20% - Accent6 2 3 2 3 2 2 3" xfId="10233" xr:uid="{BE835B0B-D138-472D-BE57-1C63EEB783BD}"/>
    <cellStyle name="20% - Accent6 2 3 2 3 2 2 3 2" xfId="32717" xr:uid="{34E4175C-C3B3-4EC4-AF16-C1F4E28A9673}"/>
    <cellStyle name="20% - Accent6 2 3 2 3 2 2 4" xfId="17728" xr:uid="{EA4D0B6F-4867-49CB-8982-AE6A4F846396}"/>
    <cellStyle name="20% - Accent6 2 3 2 3 2 2 4 2" xfId="40212" xr:uid="{AAD60DF0-5F84-4BFF-8B1F-19A0A71CDFFD}"/>
    <cellStyle name="20% - Accent6 2 3 2 3 2 2 5" xfId="25221" xr:uid="{E3B72343-7370-45AC-B173-B2709C6F4902}"/>
    <cellStyle name="20% - Accent6 2 3 2 3 2 3" xfId="3952" xr:uid="{079A21F7-4FB2-4789-B964-7515833F7CC6}"/>
    <cellStyle name="20% - Accent6 2 3 2 3 2 3 2" xfId="7714" xr:uid="{18162996-0F91-4140-A8DF-22C5518B0630}"/>
    <cellStyle name="20% - Accent6 2 3 2 3 2 3 2 2" xfId="15226" xr:uid="{241648B9-88CF-47F6-ACB2-697242FD31BD}"/>
    <cellStyle name="20% - Accent6 2 3 2 3 2 3 2 2 2" xfId="37710" xr:uid="{1890822D-D0C5-46CB-86BB-495DB1667B77}"/>
    <cellStyle name="20% - Accent6 2 3 2 3 2 3 2 3" xfId="22721" xr:uid="{57E50CF2-8ED0-4E7B-95A1-BB1B6C8223B6}"/>
    <cellStyle name="20% - Accent6 2 3 2 3 2 3 2 3 2" xfId="45205" xr:uid="{01ACCB84-C1AB-42A6-B485-A479B279F3E3}"/>
    <cellStyle name="20% - Accent6 2 3 2 3 2 3 2 4" xfId="30214" xr:uid="{DEB9DBE3-1BEA-424D-A9B2-98961C10FD6A}"/>
    <cellStyle name="20% - Accent6 2 3 2 3 2 3 3" xfId="11480" xr:uid="{5F0A9155-9778-49B1-A3AE-C58FF50E8149}"/>
    <cellStyle name="20% - Accent6 2 3 2 3 2 3 3 2" xfId="33964" xr:uid="{F6CAECC6-A238-44C1-81C0-376BDEABA5E9}"/>
    <cellStyle name="20% - Accent6 2 3 2 3 2 3 4" xfId="18975" xr:uid="{17622952-36DE-49D1-A17C-15BECE5E19C5}"/>
    <cellStyle name="20% - Accent6 2 3 2 3 2 3 4 2" xfId="41459" xr:uid="{6604CA95-BD1F-4575-BA5D-E2D864F79013}"/>
    <cellStyle name="20% - Accent6 2 3 2 3 2 3 5" xfId="26468" xr:uid="{604AC733-FE50-497E-BE8A-D57475677E37}"/>
    <cellStyle name="20% - Accent6 2 3 2 3 2 4" xfId="5220" xr:uid="{84D0BDF2-A5F3-4F27-B1A7-5D280EEAC25B}"/>
    <cellStyle name="20% - Accent6 2 3 2 3 2 4 2" xfId="12732" xr:uid="{A3B8B71C-7396-48BF-9D53-52F1AF859753}"/>
    <cellStyle name="20% - Accent6 2 3 2 3 2 4 2 2" xfId="35216" xr:uid="{B878F2C5-2C55-4227-9DFC-347D0AF45D9E}"/>
    <cellStyle name="20% - Accent6 2 3 2 3 2 4 3" xfId="20227" xr:uid="{7EBD4B5F-0A23-4D3C-92A9-80F358BC64A9}"/>
    <cellStyle name="20% - Accent6 2 3 2 3 2 4 3 2" xfId="42711" xr:uid="{00F6955E-8B10-4685-98CC-BD68B687FCBD}"/>
    <cellStyle name="20% - Accent6 2 3 2 3 2 4 4" xfId="27720" xr:uid="{8A92ECCE-6E39-4BD3-B78A-02BCF1156C3F}"/>
    <cellStyle name="20% - Accent6 2 3 2 3 2 5" xfId="8986" xr:uid="{AD0B784E-5D57-4844-871F-85D1672C1D1F}"/>
    <cellStyle name="20% - Accent6 2 3 2 3 2 5 2" xfId="31470" xr:uid="{E004EB0C-2080-4A30-8AE6-5D8CB7AD90FC}"/>
    <cellStyle name="20% - Accent6 2 3 2 3 2 6" xfId="16481" xr:uid="{C0FC63A5-6276-4004-8DDC-EF5DB4E0AA47}"/>
    <cellStyle name="20% - Accent6 2 3 2 3 2 6 2" xfId="38965" xr:uid="{EBCC181B-BADA-41A6-B7EE-7A2997BA8310}"/>
    <cellStyle name="20% - Accent6 2 3 2 3 2 7" xfId="23974" xr:uid="{E258ECA0-05C2-49BD-83A1-0E8FD507CE2C}"/>
    <cellStyle name="20% - Accent6 2 3 2 3 3" xfId="2076" xr:uid="{1626B3B4-A838-4385-B57F-E71D0601D0C8}"/>
    <cellStyle name="20% - Accent6 2 3 2 3 3 2" xfId="5843" xr:uid="{448BCD2A-755B-4E0A-8CC7-2636906F788C}"/>
    <cellStyle name="20% - Accent6 2 3 2 3 3 2 2" xfId="13355" xr:uid="{1A526E54-7F59-42D4-9A3B-E28B382539DC}"/>
    <cellStyle name="20% - Accent6 2 3 2 3 3 2 2 2" xfId="35839" xr:uid="{B351CDEC-D07F-479E-BC67-A23A54D4A586}"/>
    <cellStyle name="20% - Accent6 2 3 2 3 3 2 3" xfId="20850" xr:uid="{D81A46FB-046C-4820-A9D2-046E97F8DAC2}"/>
    <cellStyle name="20% - Accent6 2 3 2 3 3 2 3 2" xfId="43334" xr:uid="{CFC7D23D-6461-4CA1-B7DB-5210377CDF8D}"/>
    <cellStyle name="20% - Accent6 2 3 2 3 3 2 4" xfId="28343" xr:uid="{E51825C4-5CD6-4185-941D-EC26048B6067}"/>
    <cellStyle name="20% - Accent6 2 3 2 3 3 3" xfId="9609" xr:uid="{9839C3BB-6EFB-4B85-9EC2-4F7A2E5D54E9}"/>
    <cellStyle name="20% - Accent6 2 3 2 3 3 3 2" xfId="32093" xr:uid="{CB4BB05E-73A8-4DD1-BBE8-1B364308DB5B}"/>
    <cellStyle name="20% - Accent6 2 3 2 3 3 4" xfId="17104" xr:uid="{C87BD732-27FE-4E86-B3DD-5957F13D9648}"/>
    <cellStyle name="20% - Accent6 2 3 2 3 3 4 2" xfId="39588" xr:uid="{BD9247C9-B7F4-4FCD-A593-21F20075DFFE}"/>
    <cellStyle name="20% - Accent6 2 3 2 3 3 5" xfId="24597" xr:uid="{51470AC0-CEA4-464F-BDB0-03298A27C1C8}"/>
    <cellStyle name="20% - Accent6 2 3 2 3 4" xfId="3328" xr:uid="{8621B074-6860-4856-BD49-0FD77B0FDA28}"/>
    <cellStyle name="20% - Accent6 2 3 2 3 4 2" xfId="7090" xr:uid="{9922ACC9-1481-4C2F-9C97-33C0646CF518}"/>
    <cellStyle name="20% - Accent6 2 3 2 3 4 2 2" xfId="14602" xr:uid="{4455D28D-BDC4-44A6-AC37-402532103A11}"/>
    <cellStyle name="20% - Accent6 2 3 2 3 4 2 2 2" xfId="37086" xr:uid="{75B8EC1A-857F-4C2E-B1A5-32D6C4DC9F2C}"/>
    <cellStyle name="20% - Accent6 2 3 2 3 4 2 3" xfId="22097" xr:uid="{510283E4-13A7-4396-9453-27F1D9123E5C}"/>
    <cellStyle name="20% - Accent6 2 3 2 3 4 2 3 2" xfId="44581" xr:uid="{901CA7F3-E9D6-48BA-9969-F14D8E6A1175}"/>
    <cellStyle name="20% - Accent6 2 3 2 3 4 2 4" xfId="29590" xr:uid="{CAD77595-11FB-4DE9-BA68-AFD89BD6339A}"/>
    <cellStyle name="20% - Accent6 2 3 2 3 4 3" xfId="10856" xr:uid="{44E7CE65-581F-4254-BDD2-D5648AAF45B4}"/>
    <cellStyle name="20% - Accent6 2 3 2 3 4 3 2" xfId="33340" xr:uid="{6B783A2D-667B-47C2-800F-6F1EC4BFB53D}"/>
    <cellStyle name="20% - Accent6 2 3 2 3 4 4" xfId="18351" xr:uid="{C5D54972-A1C1-47BB-93F7-7DEB89D2A38A}"/>
    <cellStyle name="20% - Accent6 2 3 2 3 4 4 2" xfId="40835" xr:uid="{1A8C4E38-5FFE-47F7-8913-6F1A8918A518}"/>
    <cellStyle name="20% - Accent6 2 3 2 3 4 5" xfId="25844" xr:uid="{1C8F972C-F635-474F-85D8-89300D244266}"/>
    <cellStyle name="20% - Accent6 2 3 2 3 5" xfId="4596" xr:uid="{A1B94477-43BB-4658-8F76-70893A328A10}"/>
    <cellStyle name="20% - Accent6 2 3 2 3 5 2" xfId="12108" xr:uid="{8D956D0C-CBFD-4C20-ACE6-8C6A1E23D369}"/>
    <cellStyle name="20% - Accent6 2 3 2 3 5 2 2" xfId="34592" xr:uid="{00628755-74F6-4244-9737-D07E348D04A4}"/>
    <cellStyle name="20% - Accent6 2 3 2 3 5 3" xfId="19603" xr:uid="{57E703D7-D11A-4889-8FC0-5A3984FAFF83}"/>
    <cellStyle name="20% - Accent6 2 3 2 3 5 3 2" xfId="42087" xr:uid="{A23E9235-CBBB-44E5-8BD1-DEB0F39FA417}"/>
    <cellStyle name="20% - Accent6 2 3 2 3 5 4" xfId="27096" xr:uid="{8A247B38-83F6-432D-8B29-3AA5B450A662}"/>
    <cellStyle name="20% - Accent6 2 3 2 3 6" xfId="8362" xr:uid="{87023F7C-353F-4DD1-B988-E78B7D6A3AC0}"/>
    <cellStyle name="20% - Accent6 2 3 2 3 6 2" xfId="30846" xr:uid="{1AC2988A-AF16-4CFF-951B-4431C21EC433}"/>
    <cellStyle name="20% - Accent6 2 3 2 3 7" xfId="15857" xr:uid="{51388919-94C2-47E0-B920-4DBF3F75BC84}"/>
    <cellStyle name="20% - Accent6 2 3 2 3 7 2" xfId="38341" xr:uid="{F0982D98-8725-496E-9D51-4C91DA903756}"/>
    <cellStyle name="20% - Accent6 2 3 2 3 8" xfId="23350" xr:uid="{80031087-B689-42E9-A335-65F5BD085D36}"/>
    <cellStyle name="20% - Accent6 2 3 2 4" xfId="1139" xr:uid="{633503FA-484E-48BE-82D6-7FAB604890FC}"/>
    <cellStyle name="20% - Accent6 2 3 2 4 2" xfId="2390" xr:uid="{07C3BAC2-2D5B-408A-92EC-895E6558531A}"/>
    <cellStyle name="20% - Accent6 2 3 2 4 2 2" xfId="6153" xr:uid="{2BAFFE07-61D9-4959-86AA-8B31AC35DB3B}"/>
    <cellStyle name="20% - Accent6 2 3 2 4 2 2 2" xfId="13665" xr:uid="{FE7174E6-93D4-4605-9F15-ED931CC4F425}"/>
    <cellStyle name="20% - Accent6 2 3 2 4 2 2 2 2" xfId="36149" xr:uid="{376E6B15-5D1A-4AC9-AE3C-436CAE7CAAAF}"/>
    <cellStyle name="20% - Accent6 2 3 2 4 2 2 3" xfId="21160" xr:uid="{B38BC11E-A928-40F9-9219-C992BA5F9C9E}"/>
    <cellStyle name="20% - Accent6 2 3 2 4 2 2 3 2" xfId="43644" xr:uid="{307285D0-4E42-4B13-BAE2-439EB5B47B71}"/>
    <cellStyle name="20% - Accent6 2 3 2 4 2 2 4" xfId="28653" xr:uid="{71A5C2D9-A148-4942-9D1C-726D56CD3AAB}"/>
    <cellStyle name="20% - Accent6 2 3 2 4 2 3" xfId="9919" xr:uid="{9E2A6322-2DE5-4917-8303-CE7865471DA8}"/>
    <cellStyle name="20% - Accent6 2 3 2 4 2 3 2" xfId="32403" xr:uid="{E00DAD8D-A82B-47D9-8808-A798DAF71393}"/>
    <cellStyle name="20% - Accent6 2 3 2 4 2 4" xfId="17414" xr:uid="{9718C873-71CC-4B47-B410-53E56365EFC3}"/>
    <cellStyle name="20% - Accent6 2 3 2 4 2 4 2" xfId="39898" xr:uid="{03BC0B5D-8F19-42E8-8F45-A1A00963B94A}"/>
    <cellStyle name="20% - Accent6 2 3 2 4 2 5" xfId="24907" xr:uid="{73720D4D-63CD-422B-B65B-FDFADEEA6E55}"/>
    <cellStyle name="20% - Accent6 2 3 2 4 3" xfId="3638" xr:uid="{A61F3DDE-FC30-4BA0-821C-3836947EF928}"/>
    <cellStyle name="20% - Accent6 2 3 2 4 3 2" xfId="7400" xr:uid="{8E3FBB59-3763-4EDD-9F5F-D1E10F53806B}"/>
    <cellStyle name="20% - Accent6 2 3 2 4 3 2 2" xfId="14912" xr:uid="{0B795F06-7B55-44EE-8FEB-8E267A1DE3CA}"/>
    <cellStyle name="20% - Accent6 2 3 2 4 3 2 2 2" xfId="37396" xr:uid="{EC32B855-ED49-4089-BB45-D00633DB3769}"/>
    <cellStyle name="20% - Accent6 2 3 2 4 3 2 3" xfId="22407" xr:uid="{130E4E4F-F7C1-4D8B-8CFB-1ACAB005CEA1}"/>
    <cellStyle name="20% - Accent6 2 3 2 4 3 2 3 2" xfId="44891" xr:uid="{96AD7EBB-50B5-43C5-A0CD-9652716A7DA4}"/>
    <cellStyle name="20% - Accent6 2 3 2 4 3 2 4" xfId="29900" xr:uid="{74E4F11E-97CB-4405-A6BA-774485953588}"/>
    <cellStyle name="20% - Accent6 2 3 2 4 3 3" xfId="11166" xr:uid="{CD1CB700-2507-4797-BB17-E0E8CCF81158}"/>
    <cellStyle name="20% - Accent6 2 3 2 4 3 3 2" xfId="33650" xr:uid="{39C632C0-092E-4DFA-BABC-28B4C7CA6AFA}"/>
    <cellStyle name="20% - Accent6 2 3 2 4 3 4" xfId="18661" xr:uid="{324A8184-8722-4EBE-9957-CD19FAD7045B}"/>
    <cellStyle name="20% - Accent6 2 3 2 4 3 4 2" xfId="41145" xr:uid="{4EE92211-A975-4374-819F-AA6D236C5386}"/>
    <cellStyle name="20% - Accent6 2 3 2 4 3 5" xfId="26154" xr:uid="{7BEFB99D-0BC9-4F48-8D65-D193B646F7E8}"/>
    <cellStyle name="20% - Accent6 2 3 2 4 4" xfId="4906" xr:uid="{CD3BCF88-696C-4E43-AB1B-5A3376BA79D0}"/>
    <cellStyle name="20% - Accent6 2 3 2 4 4 2" xfId="12418" xr:uid="{BE4870FC-F848-427C-ACFD-23D49F9CB37C}"/>
    <cellStyle name="20% - Accent6 2 3 2 4 4 2 2" xfId="34902" xr:uid="{62201DF8-7A59-49F5-A910-E0E30E67366A}"/>
    <cellStyle name="20% - Accent6 2 3 2 4 4 3" xfId="19913" xr:uid="{75E32C3B-DE2F-4D0E-81B7-30B0B3EF1438}"/>
    <cellStyle name="20% - Accent6 2 3 2 4 4 3 2" xfId="42397" xr:uid="{58774B1A-CFD2-4EF4-B669-E267A56124F2}"/>
    <cellStyle name="20% - Accent6 2 3 2 4 4 4" xfId="27406" xr:uid="{F4C010DB-64F6-49CC-9ADA-3256497940C9}"/>
    <cellStyle name="20% - Accent6 2 3 2 4 5" xfId="8672" xr:uid="{D35F1E07-777D-420D-ACFC-925BD82F4B3B}"/>
    <cellStyle name="20% - Accent6 2 3 2 4 5 2" xfId="31156" xr:uid="{41B0E9E3-EF6B-4BC1-9C7D-BD9AD6F438F4}"/>
    <cellStyle name="20% - Accent6 2 3 2 4 6" xfId="16167" xr:uid="{7E5B06CE-EB5A-4FB2-B520-CA4BED84609B}"/>
    <cellStyle name="20% - Accent6 2 3 2 4 6 2" xfId="38651" xr:uid="{9C15C513-1C0F-43E2-A6A7-5F0A706BD3E5}"/>
    <cellStyle name="20% - Accent6 2 3 2 4 7" xfId="23660" xr:uid="{225A3CD3-B931-432D-8099-1755F705D7D3}"/>
    <cellStyle name="20% - Accent6 2 3 2 5" xfId="1762" xr:uid="{588A91DA-44F0-47B6-BDE0-B1249FDA3B44}"/>
    <cellStyle name="20% - Accent6 2 3 2 5 2" xfId="5529" xr:uid="{5ECF516E-9F34-401B-A970-5A97050A21F4}"/>
    <cellStyle name="20% - Accent6 2 3 2 5 2 2" xfId="13041" xr:uid="{67CFB427-B2E1-44FA-9638-52B9A0C52585}"/>
    <cellStyle name="20% - Accent6 2 3 2 5 2 2 2" xfId="35525" xr:uid="{59B47322-3539-4946-A747-1688950AA268}"/>
    <cellStyle name="20% - Accent6 2 3 2 5 2 3" xfId="20536" xr:uid="{6A6F8984-7829-4217-992B-0CA5A78F8F26}"/>
    <cellStyle name="20% - Accent6 2 3 2 5 2 3 2" xfId="43020" xr:uid="{F513567B-48BE-4C4D-94A1-16A00C72FD73}"/>
    <cellStyle name="20% - Accent6 2 3 2 5 2 4" xfId="28029" xr:uid="{323A7D86-7D8C-40A3-9EA0-E78914282B30}"/>
    <cellStyle name="20% - Accent6 2 3 2 5 3" xfId="9295" xr:uid="{91FB9FE3-EB21-4750-8B80-06F92FCD1087}"/>
    <cellStyle name="20% - Accent6 2 3 2 5 3 2" xfId="31779" xr:uid="{A28214BB-639F-43E0-BCD8-9DCAC8250F89}"/>
    <cellStyle name="20% - Accent6 2 3 2 5 4" xfId="16790" xr:uid="{B6F0999F-E94D-42AC-94BC-BD82CF1BE02E}"/>
    <cellStyle name="20% - Accent6 2 3 2 5 4 2" xfId="39274" xr:uid="{27B4070D-C1B0-4B78-B4FC-21F29A629C3F}"/>
    <cellStyle name="20% - Accent6 2 3 2 5 5" xfId="24283" xr:uid="{7C34DF82-1538-4DFC-95F4-0BC346431107}"/>
    <cellStyle name="20% - Accent6 2 3 2 6" xfId="3014" xr:uid="{498812FF-F777-4E81-90FE-22901F8FC286}"/>
    <cellStyle name="20% - Accent6 2 3 2 6 2" xfId="6776" xr:uid="{CA2F9464-D296-4360-8E4E-88381111DE93}"/>
    <cellStyle name="20% - Accent6 2 3 2 6 2 2" xfId="14288" xr:uid="{BECEBA71-5608-49DF-AA88-AB40977F0CA2}"/>
    <cellStyle name="20% - Accent6 2 3 2 6 2 2 2" xfId="36772" xr:uid="{56327D6D-4865-46A2-8E29-43980BCE7507}"/>
    <cellStyle name="20% - Accent6 2 3 2 6 2 3" xfId="21783" xr:uid="{7E1BE70E-54B1-477F-A403-F25C6F5D2A48}"/>
    <cellStyle name="20% - Accent6 2 3 2 6 2 3 2" xfId="44267" xr:uid="{BF40B529-0676-418B-B754-B195C4B9FB37}"/>
    <cellStyle name="20% - Accent6 2 3 2 6 2 4" xfId="29276" xr:uid="{545BD814-A1A0-495E-8698-C11B35A52C72}"/>
    <cellStyle name="20% - Accent6 2 3 2 6 3" xfId="10542" xr:uid="{D71A32BF-9D4F-4B90-B94E-058BA0649960}"/>
    <cellStyle name="20% - Accent6 2 3 2 6 3 2" xfId="33026" xr:uid="{21D26F76-25A7-40AC-8CBE-2DC18D74E4B3}"/>
    <cellStyle name="20% - Accent6 2 3 2 6 4" xfId="18037" xr:uid="{59921796-4B29-44B9-B293-B4BBB0A5EF05}"/>
    <cellStyle name="20% - Accent6 2 3 2 6 4 2" xfId="40521" xr:uid="{17F5C4C1-ECE8-45A0-8CF9-F419E74871D0}"/>
    <cellStyle name="20% - Accent6 2 3 2 6 5" xfId="25530" xr:uid="{6F4D253E-9292-4DEB-9F3C-4405EBE8F117}"/>
    <cellStyle name="20% - Accent6 2 3 2 7" xfId="4282" xr:uid="{3833616F-6994-4FE2-B31A-58D6D4B3D9D3}"/>
    <cellStyle name="20% - Accent6 2 3 2 7 2" xfId="11794" xr:uid="{A1E09EB5-34C4-40FE-BBF5-C98E0D97125A}"/>
    <cellStyle name="20% - Accent6 2 3 2 7 2 2" xfId="34278" xr:uid="{F6E5DFCF-E143-4D9C-B4B4-83274D24DD32}"/>
    <cellStyle name="20% - Accent6 2 3 2 7 3" xfId="19289" xr:uid="{970DC430-7A98-450B-A918-A2B5C527DD2C}"/>
    <cellStyle name="20% - Accent6 2 3 2 7 3 2" xfId="41773" xr:uid="{D12A77C5-ED37-424F-8119-4B9B80A978F9}"/>
    <cellStyle name="20% - Accent6 2 3 2 7 4" xfId="26782" xr:uid="{F4789A55-9C32-4118-B4EC-1C96F7F55862}"/>
    <cellStyle name="20% - Accent6 2 3 2 8" xfId="8048" xr:uid="{470983FB-A26A-433A-BAC5-ADCB39AA679B}"/>
    <cellStyle name="20% - Accent6 2 3 2 8 2" xfId="30532" xr:uid="{C5204AFF-AA13-411E-9C77-437213C496A9}"/>
    <cellStyle name="20% - Accent6 2 3 2 9" xfId="15543" xr:uid="{9160BDB7-D36A-469B-B976-6ABD604F7A3B}"/>
    <cellStyle name="20% - Accent6 2 3 2 9 2" xfId="38027" xr:uid="{E6532916-481F-4FEF-966B-D045962A10F7}"/>
    <cellStyle name="20% - Accent6 2 3 3" xfId="544" xr:uid="{86DE82D4-E19D-46B8-B5A4-A7B829C8EDE0}"/>
    <cellStyle name="20% - Accent6 2 3 3 2" xfId="889" xr:uid="{82172BAF-76E0-4C20-80E7-182329775897}"/>
    <cellStyle name="20% - Accent6 2 3 3 2 2" xfId="1529" xr:uid="{DC658D3F-3068-4C01-80CF-85CB82AFB600}"/>
    <cellStyle name="20% - Accent6 2 3 3 2 2 2" xfId="2780" xr:uid="{B5D1BC67-7032-4179-B7CE-4EAA5C8E4066}"/>
    <cellStyle name="20% - Accent6 2 3 3 2 2 2 2" xfId="6543" xr:uid="{C92DF650-AA9A-4CD8-9549-A8D4C0305674}"/>
    <cellStyle name="20% - Accent6 2 3 3 2 2 2 2 2" xfId="14055" xr:uid="{72B6A749-9784-44CA-9FDD-AE67FCF92AAD}"/>
    <cellStyle name="20% - Accent6 2 3 3 2 2 2 2 2 2" xfId="36539" xr:uid="{31E34B71-5CF6-41EF-93C0-FE7075374087}"/>
    <cellStyle name="20% - Accent6 2 3 3 2 2 2 2 3" xfId="21550" xr:uid="{99FD2F13-0CB7-470F-9E45-138B6A407E7A}"/>
    <cellStyle name="20% - Accent6 2 3 3 2 2 2 2 3 2" xfId="44034" xr:uid="{882D2880-96C7-44B7-A36B-B547A5E0674F}"/>
    <cellStyle name="20% - Accent6 2 3 3 2 2 2 2 4" xfId="29043" xr:uid="{336F4A8C-6CC9-4C7F-8CA5-65A71825D619}"/>
    <cellStyle name="20% - Accent6 2 3 3 2 2 2 3" xfId="10309" xr:uid="{AE35F5E3-EE0C-4289-B716-15CE5B4B9D9E}"/>
    <cellStyle name="20% - Accent6 2 3 3 2 2 2 3 2" xfId="32793" xr:uid="{0957169D-A6FD-452E-8B23-D5E14C73CC7A}"/>
    <cellStyle name="20% - Accent6 2 3 3 2 2 2 4" xfId="17804" xr:uid="{698B47AB-0F5C-40B1-A203-60E5D17F6C9C}"/>
    <cellStyle name="20% - Accent6 2 3 3 2 2 2 4 2" xfId="40288" xr:uid="{9116F035-FFFA-45EC-8982-76105382025C}"/>
    <cellStyle name="20% - Accent6 2 3 3 2 2 2 5" xfId="25297" xr:uid="{A63E2FA4-6D38-46B7-B98D-B82DEEC48D18}"/>
    <cellStyle name="20% - Accent6 2 3 3 2 2 3" xfId="4028" xr:uid="{FF785875-50A5-4BED-B489-9800855797CD}"/>
    <cellStyle name="20% - Accent6 2 3 3 2 2 3 2" xfId="7790" xr:uid="{EEF68C31-7FF7-49DE-8526-A3D6ED69FD5B}"/>
    <cellStyle name="20% - Accent6 2 3 3 2 2 3 2 2" xfId="15302" xr:uid="{FCA2F91D-37F3-47E0-8E75-F17EFFAA8AF3}"/>
    <cellStyle name="20% - Accent6 2 3 3 2 2 3 2 2 2" xfId="37786" xr:uid="{19150F37-9B54-40F2-ACBA-C9A815E7E29A}"/>
    <cellStyle name="20% - Accent6 2 3 3 2 2 3 2 3" xfId="22797" xr:uid="{707A21D2-1754-46AB-AF1E-6A847922543C}"/>
    <cellStyle name="20% - Accent6 2 3 3 2 2 3 2 3 2" xfId="45281" xr:uid="{850799A4-DEC2-46D3-8988-1618473FA008}"/>
    <cellStyle name="20% - Accent6 2 3 3 2 2 3 2 4" xfId="30290" xr:uid="{512E74C8-C5DA-4D6D-B1E5-8FC55A47D08F}"/>
    <cellStyle name="20% - Accent6 2 3 3 2 2 3 3" xfId="11556" xr:uid="{E8F981C5-BE98-4B3F-958B-1DC4AC74EFEC}"/>
    <cellStyle name="20% - Accent6 2 3 3 2 2 3 3 2" xfId="34040" xr:uid="{9275A566-5786-448F-9900-25EBF6353DC0}"/>
    <cellStyle name="20% - Accent6 2 3 3 2 2 3 4" xfId="19051" xr:uid="{B9A79789-D855-4B56-ACF6-841608067900}"/>
    <cellStyle name="20% - Accent6 2 3 3 2 2 3 4 2" xfId="41535" xr:uid="{08032314-CA3C-4C09-8C70-9EAE8AF2A6AE}"/>
    <cellStyle name="20% - Accent6 2 3 3 2 2 3 5" xfId="26544" xr:uid="{A74A16A6-59D0-4FBC-BA0B-6D468FC23A29}"/>
    <cellStyle name="20% - Accent6 2 3 3 2 2 4" xfId="5296" xr:uid="{320FA524-4CEB-4D71-B10B-8F26F0D0D952}"/>
    <cellStyle name="20% - Accent6 2 3 3 2 2 4 2" xfId="12808" xr:uid="{EBA21ADA-91C9-4766-966E-12FE30A41AC3}"/>
    <cellStyle name="20% - Accent6 2 3 3 2 2 4 2 2" xfId="35292" xr:uid="{28424F5A-0FDB-4716-B5B7-12D8568EA078}"/>
    <cellStyle name="20% - Accent6 2 3 3 2 2 4 3" xfId="20303" xr:uid="{1DF9BA97-44E7-49FC-BBE5-A10C715D2A42}"/>
    <cellStyle name="20% - Accent6 2 3 3 2 2 4 3 2" xfId="42787" xr:uid="{35B082BE-0460-44AC-AE33-202A350B5A7C}"/>
    <cellStyle name="20% - Accent6 2 3 3 2 2 4 4" xfId="27796" xr:uid="{81A92954-6BC4-438F-BC14-6049274BFB9D}"/>
    <cellStyle name="20% - Accent6 2 3 3 2 2 5" xfId="9062" xr:uid="{435ED9FD-506C-441F-9E0D-99DA18DC95C7}"/>
    <cellStyle name="20% - Accent6 2 3 3 2 2 5 2" xfId="31546" xr:uid="{D9388B81-D90C-4399-988B-79543FFC5261}"/>
    <cellStyle name="20% - Accent6 2 3 3 2 2 6" xfId="16557" xr:uid="{AA9A7129-7A47-43EA-AD0B-59963BEFE481}"/>
    <cellStyle name="20% - Accent6 2 3 3 2 2 6 2" xfId="39041" xr:uid="{755A74A6-F9EC-48E3-800A-C87015F728F6}"/>
    <cellStyle name="20% - Accent6 2 3 3 2 2 7" xfId="24050" xr:uid="{55641591-DED9-435D-B827-4DDF5659AD41}"/>
    <cellStyle name="20% - Accent6 2 3 3 2 3" xfId="2152" xr:uid="{51ADF874-A24E-4264-9879-7EF8517835FD}"/>
    <cellStyle name="20% - Accent6 2 3 3 2 3 2" xfId="5919" xr:uid="{7AE71622-DBA6-41C1-814D-1A442C745821}"/>
    <cellStyle name="20% - Accent6 2 3 3 2 3 2 2" xfId="13431" xr:uid="{F930BCCD-37BF-4F06-BD96-2FDAE76D79F2}"/>
    <cellStyle name="20% - Accent6 2 3 3 2 3 2 2 2" xfId="35915" xr:uid="{DF8A55DA-5973-45FF-B15C-5A0A13EB7DF6}"/>
    <cellStyle name="20% - Accent6 2 3 3 2 3 2 3" xfId="20926" xr:uid="{53970960-D078-477A-A5B5-686EC9C26E5B}"/>
    <cellStyle name="20% - Accent6 2 3 3 2 3 2 3 2" xfId="43410" xr:uid="{E5ED3289-5FED-4AC8-B3C3-4925E1E0E96E}"/>
    <cellStyle name="20% - Accent6 2 3 3 2 3 2 4" xfId="28419" xr:uid="{1DA0826D-EE5E-4652-992E-C8D6E1B345A1}"/>
    <cellStyle name="20% - Accent6 2 3 3 2 3 3" xfId="9685" xr:uid="{DA3A1FCF-EDAD-4A0B-B7F8-07CE59CB550C}"/>
    <cellStyle name="20% - Accent6 2 3 3 2 3 3 2" xfId="32169" xr:uid="{84019D5E-A09C-4F05-BCD5-DD111318E3B4}"/>
    <cellStyle name="20% - Accent6 2 3 3 2 3 4" xfId="17180" xr:uid="{1C446D0D-3630-4DF5-9691-FC3022824156}"/>
    <cellStyle name="20% - Accent6 2 3 3 2 3 4 2" xfId="39664" xr:uid="{7CA4DD54-E1D4-4B75-B3BC-64FDFECBCC61}"/>
    <cellStyle name="20% - Accent6 2 3 3 2 3 5" xfId="24673" xr:uid="{B74D4FAA-E0E4-4EAD-9372-6F00D9D4CAEE}"/>
    <cellStyle name="20% - Accent6 2 3 3 2 4" xfId="3404" xr:uid="{08E38429-A43F-43FE-BA5C-0BA94B32EC91}"/>
    <cellStyle name="20% - Accent6 2 3 3 2 4 2" xfId="7166" xr:uid="{F9D9E879-40E2-4E88-AC7B-9E679BC949A4}"/>
    <cellStyle name="20% - Accent6 2 3 3 2 4 2 2" xfId="14678" xr:uid="{4731F769-B85B-4B22-A745-2DB16483BF59}"/>
    <cellStyle name="20% - Accent6 2 3 3 2 4 2 2 2" xfId="37162" xr:uid="{F1997172-BBEA-43D8-830B-48CEA986D0EB}"/>
    <cellStyle name="20% - Accent6 2 3 3 2 4 2 3" xfId="22173" xr:uid="{B8583AF3-9DFF-4E59-8554-F134A6627FEA}"/>
    <cellStyle name="20% - Accent6 2 3 3 2 4 2 3 2" xfId="44657" xr:uid="{1F2662B1-8D66-461E-B2A3-9CBD7550B653}"/>
    <cellStyle name="20% - Accent6 2 3 3 2 4 2 4" xfId="29666" xr:uid="{21A0F523-A2DE-4D43-AF9B-0A509CBFB00F}"/>
    <cellStyle name="20% - Accent6 2 3 3 2 4 3" xfId="10932" xr:uid="{AEA55B79-1512-4063-991D-930178859D6B}"/>
    <cellStyle name="20% - Accent6 2 3 3 2 4 3 2" xfId="33416" xr:uid="{1FBE936E-1AFD-4334-8DBE-B93C3820218E}"/>
    <cellStyle name="20% - Accent6 2 3 3 2 4 4" xfId="18427" xr:uid="{4E97965C-6677-4012-8E13-379987BF0360}"/>
    <cellStyle name="20% - Accent6 2 3 3 2 4 4 2" xfId="40911" xr:uid="{ED5CE625-7869-4B8F-8271-02846F421970}"/>
    <cellStyle name="20% - Accent6 2 3 3 2 4 5" xfId="25920" xr:uid="{09E1F998-A594-4F43-B3B1-6AECD3BFD434}"/>
    <cellStyle name="20% - Accent6 2 3 3 2 5" xfId="4672" xr:uid="{C4556E84-BD1C-4AD1-982D-54AC300EAB8B}"/>
    <cellStyle name="20% - Accent6 2 3 3 2 5 2" xfId="12184" xr:uid="{E1491DEC-EBEB-41E1-9F8C-9BAAD4EB8EBD}"/>
    <cellStyle name="20% - Accent6 2 3 3 2 5 2 2" xfId="34668" xr:uid="{F9A7B2E3-3CEF-42CF-B67B-C620B238D280}"/>
    <cellStyle name="20% - Accent6 2 3 3 2 5 3" xfId="19679" xr:uid="{2E6E908C-9C85-448C-A7A9-9F4B6DBC3019}"/>
    <cellStyle name="20% - Accent6 2 3 3 2 5 3 2" xfId="42163" xr:uid="{ADD5B61E-BFA5-4B6E-8D66-DB741B3AD3F8}"/>
    <cellStyle name="20% - Accent6 2 3 3 2 5 4" xfId="27172" xr:uid="{06794A6C-68F8-4A68-8B8B-69E625A7CE95}"/>
    <cellStyle name="20% - Accent6 2 3 3 2 6" xfId="8438" xr:uid="{473C6C3F-22C6-4854-8377-BEA0E291A34D}"/>
    <cellStyle name="20% - Accent6 2 3 3 2 6 2" xfId="30922" xr:uid="{61C23E15-48C3-4CAC-98D2-5305BD0EA5ED}"/>
    <cellStyle name="20% - Accent6 2 3 3 2 7" xfId="15933" xr:uid="{7F5C2630-8327-4838-ACB2-585269C571BE}"/>
    <cellStyle name="20% - Accent6 2 3 3 2 7 2" xfId="38417" xr:uid="{3508C42A-85DE-469C-8429-69A71AA330D5}"/>
    <cellStyle name="20% - Accent6 2 3 3 2 8" xfId="23426" xr:uid="{1273CAC2-161C-4354-BA3E-208715D97EE6}"/>
    <cellStyle name="20% - Accent6 2 3 3 3" xfId="1215" xr:uid="{4D1E4F67-7A50-45A7-9611-DDD2742BC142}"/>
    <cellStyle name="20% - Accent6 2 3 3 3 2" xfId="2466" xr:uid="{00E892D3-BD8E-4B5E-BC44-4FF471EBA906}"/>
    <cellStyle name="20% - Accent6 2 3 3 3 2 2" xfId="6229" xr:uid="{95F1C40A-9E18-4CEE-9854-DABC1E8DC7F5}"/>
    <cellStyle name="20% - Accent6 2 3 3 3 2 2 2" xfId="13741" xr:uid="{655AEFC3-3FD0-4A93-B161-27AA17FD3F66}"/>
    <cellStyle name="20% - Accent6 2 3 3 3 2 2 2 2" xfId="36225" xr:uid="{B67B52AC-A3FA-443A-8663-58B10963ACF3}"/>
    <cellStyle name="20% - Accent6 2 3 3 3 2 2 3" xfId="21236" xr:uid="{1DFA4DDE-937E-4FF3-B363-5B776B58694B}"/>
    <cellStyle name="20% - Accent6 2 3 3 3 2 2 3 2" xfId="43720" xr:uid="{DE3D4B79-224A-4891-B047-420BBAB50451}"/>
    <cellStyle name="20% - Accent6 2 3 3 3 2 2 4" xfId="28729" xr:uid="{6F4EBEA4-E106-410F-8E08-4DF21C273CC1}"/>
    <cellStyle name="20% - Accent6 2 3 3 3 2 3" xfId="9995" xr:uid="{B5462D14-B553-4A17-83E1-6F9E74127111}"/>
    <cellStyle name="20% - Accent6 2 3 3 3 2 3 2" xfId="32479" xr:uid="{45664231-ED85-4092-A20A-245F949F6E1B}"/>
    <cellStyle name="20% - Accent6 2 3 3 3 2 4" xfId="17490" xr:uid="{F6E7FE14-5364-4446-B6ED-2AC53860D477}"/>
    <cellStyle name="20% - Accent6 2 3 3 3 2 4 2" xfId="39974" xr:uid="{5CA30CC6-0C81-414C-B24F-459E99E8191D}"/>
    <cellStyle name="20% - Accent6 2 3 3 3 2 5" xfId="24983" xr:uid="{A1E70006-F569-4899-B1DA-2D6EB947AD38}"/>
    <cellStyle name="20% - Accent6 2 3 3 3 3" xfId="3714" xr:uid="{4FA0F713-0127-4EA1-929B-5E69BE7BA9EE}"/>
    <cellStyle name="20% - Accent6 2 3 3 3 3 2" xfId="7476" xr:uid="{F4D72BFA-1553-4010-867C-792E6378F72F}"/>
    <cellStyle name="20% - Accent6 2 3 3 3 3 2 2" xfId="14988" xr:uid="{C01D5D0E-A616-4A7D-B654-0A6432E79576}"/>
    <cellStyle name="20% - Accent6 2 3 3 3 3 2 2 2" xfId="37472" xr:uid="{4A7C7CC9-077E-4600-8CBF-8A690DDFBA26}"/>
    <cellStyle name="20% - Accent6 2 3 3 3 3 2 3" xfId="22483" xr:uid="{529D03E9-12EE-46B6-9931-4CE3A1180CD3}"/>
    <cellStyle name="20% - Accent6 2 3 3 3 3 2 3 2" xfId="44967" xr:uid="{465BDB64-18F0-4922-9781-F4C8215152A0}"/>
    <cellStyle name="20% - Accent6 2 3 3 3 3 2 4" xfId="29976" xr:uid="{7D56623E-0B13-41A2-8274-FB67F316540B}"/>
    <cellStyle name="20% - Accent6 2 3 3 3 3 3" xfId="11242" xr:uid="{F62BE412-BFE4-4787-8415-7BD9C24A007A}"/>
    <cellStyle name="20% - Accent6 2 3 3 3 3 3 2" xfId="33726" xr:uid="{9A6786FE-F6C0-49CC-807D-DEB6955C1F3C}"/>
    <cellStyle name="20% - Accent6 2 3 3 3 3 4" xfId="18737" xr:uid="{1178BF59-164D-4831-B759-D5F4B38EA05C}"/>
    <cellStyle name="20% - Accent6 2 3 3 3 3 4 2" xfId="41221" xr:uid="{D5C226A9-DAF6-49A7-B75F-72C60D0E8A79}"/>
    <cellStyle name="20% - Accent6 2 3 3 3 3 5" xfId="26230" xr:uid="{49AD5C6A-5F6A-414F-A543-CB3FD191F119}"/>
    <cellStyle name="20% - Accent6 2 3 3 3 4" xfId="4982" xr:uid="{50A331B0-9A67-4147-8AAE-CE5CAA1113EA}"/>
    <cellStyle name="20% - Accent6 2 3 3 3 4 2" xfId="12494" xr:uid="{024D2ED0-CA89-40F8-A87A-64ED4E7BF029}"/>
    <cellStyle name="20% - Accent6 2 3 3 3 4 2 2" xfId="34978" xr:uid="{FFE70540-9095-439E-9746-993E6B37ADC3}"/>
    <cellStyle name="20% - Accent6 2 3 3 3 4 3" xfId="19989" xr:uid="{F26C1DC6-C289-40EE-8399-ED719356E76D}"/>
    <cellStyle name="20% - Accent6 2 3 3 3 4 3 2" xfId="42473" xr:uid="{807E87C0-6511-42F5-A9D7-5AB5C49C60B2}"/>
    <cellStyle name="20% - Accent6 2 3 3 3 4 4" xfId="27482" xr:uid="{62912DEC-8DA7-4B08-A02A-9195E7BFC606}"/>
    <cellStyle name="20% - Accent6 2 3 3 3 5" xfId="8748" xr:uid="{713323F5-F857-4A67-867F-C313BA509BAF}"/>
    <cellStyle name="20% - Accent6 2 3 3 3 5 2" xfId="31232" xr:uid="{C9061C65-5BAD-4801-952E-5C305ABD3175}"/>
    <cellStyle name="20% - Accent6 2 3 3 3 6" xfId="16243" xr:uid="{C1356F34-BB70-41DB-B2DA-524838ECD50D}"/>
    <cellStyle name="20% - Accent6 2 3 3 3 6 2" xfId="38727" xr:uid="{8718C6DC-1BFD-4536-B09E-47A1D7749B52}"/>
    <cellStyle name="20% - Accent6 2 3 3 3 7" xfId="23736" xr:uid="{44365E5D-ED48-4F1D-AB8B-DDF77EE34761}"/>
    <cellStyle name="20% - Accent6 2 3 3 4" xfId="1838" xr:uid="{3235B59F-6814-49BA-84B2-0543410A2131}"/>
    <cellStyle name="20% - Accent6 2 3 3 4 2" xfId="5605" xr:uid="{37B07148-D548-4C5D-95C4-3A96D3D6B692}"/>
    <cellStyle name="20% - Accent6 2 3 3 4 2 2" xfId="13117" xr:uid="{B10F94CA-8DEA-445A-A42E-296589102F3B}"/>
    <cellStyle name="20% - Accent6 2 3 3 4 2 2 2" xfId="35601" xr:uid="{D4470F16-8483-4DDD-9E64-D1A780622403}"/>
    <cellStyle name="20% - Accent6 2 3 3 4 2 3" xfId="20612" xr:uid="{5C93E372-4AD9-4463-88B1-79944A4FA944}"/>
    <cellStyle name="20% - Accent6 2 3 3 4 2 3 2" xfId="43096" xr:uid="{1C5D41E5-616C-4E7F-889E-B3FC453FD968}"/>
    <cellStyle name="20% - Accent6 2 3 3 4 2 4" xfId="28105" xr:uid="{69105BCA-1C28-407D-8A04-F929AECA538B}"/>
    <cellStyle name="20% - Accent6 2 3 3 4 3" xfId="9371" xr:uid="{F4A32708-72B5-4707-8816-A1CC9903B318}"/>
    <cellStyle name="20% - Accent6 2 3 3 4 3 2" xfId="31855" xr:uid="{2E6BE348-2711-42B5-AEFD-34262D6DB462}"/>
    <cellStyle name="20% - Accent6 2 3 3 4 4" xfId="16866" xr:uid="{DEBFF700-CD56-4C6A-A220-A2B8A3BCEF5A}"/>
    <cellStyle name="20% - Accent6 2 3 3 4 4 2" xfId="39350" xr:uid="{26ACC687-A5EB-498E-AA02-CBEA7A8E3797}"/>
    <cellStyle name="20% - Accent6 2 3 3 4 5" xfId="24359" xr:uid="{A6BA5B7D-291A-470C-BB36-53B6DD797137}"/>
    <cellStyle name="20% - Accent6 2 3 3 5" xfId="3090" xr:uid="{2F91D6C6-487C-4615-9C97-30EF9A5A2700}"/>
    <cellStyle name="20% - Accent6 2 3 3 5 2" xfId="6852" xr:uid="{BE5D8111-023F-4055-8281-4FA2BCB70E88}"/>
    <cellStyle name="20% - Accent6 2 3 3 5 2 2" xfId="14364" xr:uid="{8BE037EB-6E01-4437-BFB1-5AC6D6519A71}"/>
    <cellStyle name="20% - Accent6 2 3 3 5 2 2 2" xfId="36848" xr:uid="{8B1FC2D0-DCB5-4D97-99E5-535B0A9A1DE9}"/>
    <cellStyle name="20% - Accent6 2 3 3 5 2 3" xfId="21859" xr:uid="{BAFF83CC-8711-4EBE-A6A6-B436EF253B01}"/>
    <cellStyle name="20% - Accent6 2 3 3 5 2 3 2" xfId="44343" xr:uid="{E1A0A146-EB32-4FD4-B21B-A73B62EC1D93}"/>
    <cellStyle name="20% - Accent6 2 3 3 5 2 4" xfId="29352" xr:uid="{8B344A00-CCC0-4CAA-A9B9-2A961C69AB8F}"/>
    <cellStyle name="20% - Accent6 2 3 3 5 3" xfId="10618" xr:uid="{20C9CD2B-DDB5-4A7C-9628-A0E5E5354C70}"/>
    <cellStyle name="20% - Accent6 2 3 3 5 3 2" xfId="33102" xr:uid="{25E399C9-D1FE-40CA-9889-3A483A15F98A}"/>
    <cellStyle name="20% - Accent6 2 3 3 5 4" xfId="18113" xr:uid="{56EA705D-D364-40FF-9E7D-8C570F752CA1}"/>
    <cellStyle name="20% - Accent6 2 3 3 5 4 2" xfId="40597" xr:uid="{5386AA4E-9139-4DB6-9528-94B7B15B3E97}"/>
    <cellStyle name="20% - Accent6 2 3 3 5 5" xfId="25606" xr:uid="{4F18456F-98F9-4A85-A993-257008EC620E}"/>
    <cellStyle name="20% - Accent6 2 3 3 6" xfId="4358" xr:uid="{3143A0D4-5A93-43FA-9F78-A8E0814AE274}"/>
    <cellStyle name="20% - Accent6 2 3 3 6 2" xfId="11870" xr:uid="{C4DBEC95-675A-414E-9DAA-1304270F4718}"/>
    <cellStyle name="20% - Accent6 2 3 3 6 2 2" xfId="34354" xr:uid="{2672724B-8C5A-4B17-843F-8A38340C23BD}"/>
    <cellStyle name="20% - Accent6 2 3 3 6 3" xfId="19365" xr:uid="{B29E6AA4-1983-49EF-91B8-E9C5E3EB4BD7}"/>
    <cellStyle name="20% - Accent6 2 3 3 6 3 2" xfId="41849" xr:uid="{6549C8EF-3CE2-4DEA-A4BB-ECB194F5C7C2}"/>
    <cellStyle name="20% - Accent6 2 3 3 6 4" xfId="26858" xr:uid="{26F1EB40-3F4A-46B7-B79D-3111FB570D9E}"/>
    <cellStyle name="20% - Accent6 2 3 3 7" xfId="8124" xr:uid="{B34A59FB-FBC5-4CB8-9D3B-F72FD3ED0DC8}"/>
    <cellStyle name="20% - Accent6 2 3 3 7 2" xfId="30608" xr:uid="{F3D7E08A-F903-4854-B1F0-74F2282B0C6E}"/>
    <cellStyle name="20% - Accent6 2 3 3 8" xfId="15619" xr:uid="{01C5232A-2CA7-48A1-8B84-AC20D735C8EB}"/>
    <cellStyle name="20% - Accent6 2 3 3 8 2" xfId="38103" xr:uid="{62ACA906-4C58-4FF6-8909-4D47ED29559B}"/>
    <cellStyle name="20% - Accent6 2 3 3 9" xfId="23112" xr:uid="{3828E8D6-8B47-4255-BCDB-717E0FA566B4}"/>
    <cellStyle name="20% - Accent6 2 3 4" xfId="730" xr:uid="{02550959-E833-4BA2-8C66-26F1C6FDEA88}"/>
    <cellStyle name="20% - Accent6 2 3 4 2" xfId="1374" xr:uid="{25E395BC-A4B4-4D68-892C-4792D823CAC4}"/>
    <cellStyle name="20% - Accent6 2 3 4 2 2" xfId="2625" xr:uid="{D239BFBD-ED6A-4822-945D-625A9F97B237}"/>
    <cellStyle name="20% - Accent6 2 3 4 2 2 2" xfId="6388" xr:uid="{A494B977-0289-42F5-AE89-8963FBF07647}"/>
    <cellStyle name="20% - Accent6 2 3 4 2 2 2 2" xfId="13900" xr:uid="{03DC212D-F9C8-470F-9258-1478A363E3DD}"/>
    <cellStyle name="20% - Accent6 2 3 4 2 2 2 2 2" xfId="36384" xr:uid="{EADEE673-8B4F-4504-AC3D-DBC664C4B114}"/>
    <cellStyle name="20% - Accent6 2 3 4 2 2 2 3" xfId="21395" xr:uid="{EC5A3B9E-51AF-4053-8BD0-84F00208A7A8}"/>
    <cellStyle name="20% - Accent6 2 3 4 2 2 2 3 2" xfId="43879" xr:uid="{C3896EE1-5713-4080-9DF1-F6726584E450}"/>
    <cellStyle name="20% - Accent6 2 3 4 2 2 2 4" xfId="28888" xr:uid="{A5AEE246-8337-437A-B389-28ECF2B2D47F}"/>
    <cellStyle name="20% - Accent6 2 3 4 2 2 3" xfId="10154" xr:uid="{D8D3BF14-6B39-40BF-9B97-CF565E12717D}"/>
    <cellStyle name="20% - Accent6 2 3 4 2 2 3 2" xfId="32638" xr:uid="{16A92478-A7E7-4293-A268-512BBC64E5BC}"/>
    <cellStyle name="20% - Accent6 2 3 4 2 2 4" xfId="17649" xr:uid="{3B766AC8-705D-4802-B3EC-7E43333604E8}"/>
    <cellStyle name="20% - Accent6 2 3 4 2 2 4 2" xfId="40133" xr:uid="{15EF513C-197F-4160-96B3-555CF2CB8C96}"/>
    <cellStyle name="20% - Accent6 2 3 4 2 2 5" xfId="25142" xr:uid="{20255A70-A7B5-47E3-9FDD-EEC54101008C}"/>
    <cellStyle name="20% - Accent6 2 3 4 2 3" xfId="3873" xr:uid="{24888D8F-58CF-409E-9515-370707B95755}"/>
    <cellStyle name="20% - Accent6 2 3 4 2 3 2" xfId="7635" xr:uid="{0DD9389A-CCE2-4753-A4B9-ED9B3CA2E4B4}"/>
    <cellStyle name="20% - Accent6 2 3 4 2 3 2 2" xfId="15147" xr:uid="{29D31A1C-3387-488D-8789-6E10DBF3E652}"/>
    <cellStyle name="20% - Accent6 2 3 4 2 3 2 2 2" xfId="37631" xr:uid="{B1EE8B28-6000-4A06-9407-9F9E3A466A98}"/>
    <cellStyle name="20% - Accent6 2 3 4 2 3 2 3" xfId="22642" xr:uid="{7489A966-2193-41F5-92AD-9EB88F08AE6F}"/>
    <cellStyle name="20% - Accent6 2 3 4 2 3 2 3 2" xfId="45126" xr:uid="{03CCF48E-889E-40E8-A46B-2186094E5BBC}"/>
    <cellStyle name="20% - Accent6 2 3 4 2 3 2 4" xfId="30135" xr:uid="{F974E1C6-322B-43CB-88D8-7E33294B8391}"/>
    <cellStyle name="20% - Accent6 2 3 4 2 3 3" xfId="11401" xr:uid="{775567B9-AB54-4CC3-A27D-B7C663491D83}"/>
    <cellStyle name="20% - Accent6 2 3 4 2 3 3 2" xfId="33885" xr:uid="{FD417DDF-F143-4916-8EF5-50D325ABAE94}"/>
    <cellStyle name="20% - Accent6 2 3 4 2 3 4" xfId="18896" xr:uid="{C1E8887B-9DCC-4A91-B914-54DDF07FA2DF}"/>
    <cellStyle name="20% - Accent6 2 3 4 2 3 4 2" xfId="41380" xr:uid="{66E2CE91-87D6-4CB9-A7E4-51FA2F7F69F4}"/>
    <cellStyle name="20% - Accent6 2 3 4 2 3 5" xfId="26389" xr:uid="{53EF1BE9-71DF-4A4A-8800-7AA1D78C5EA0}"/>
    <cellStyle name="20% - Accent6 2 3 4 2 4" xfId="5141" xr:uid="{C50AA3E2-13E3-4120-885A-22FA56B78E17}"/>
    <cellStyle name="20% - Accent6 2 3 4 2 4 2" xfId="12653" xr:uid="{2C3622C5-35EA-40DA-8E26-162A38E2D536}"/>
    <cellStyle name="20% - Accent6 2 3 4 2 4 2 2" xfId="35137" xr:uid="{91D5E4B4-D649-4E4A-B69A-28ECBD3EDDA7}"/>
    <cellStyle name="20% - Accent6 2 3 4 2 4 3" xfId="20148" xr:uid="{8CAFBCCC-988C-43E2-89D7-88026F0995AE}"/>
    <cellStyle name="20% - Accent6 2 3 4 2 4 3 2" xfId="42632" xr:uid="{1F81207D-48B0-4E27-AF75-C3B4666AC6C2}"/>
    <cellStyle name="20% - Accent6 2 3 4 2 4 4" xfId="27641" xr:uid="{A522D797-3164-4168-B440-529894B33646}"/>
    <cellStyle name="20% - Accent6 2 3 4 2 5" xfId="8907" xr:uid="{9D84BB1F-EB0D-47A2-B55A-F594F754C3E3}"/>
    <cellStyle name="20% - Accent6 2 3 4 2 5 2" xfId="31391" xr:uid="{4971868F-DB01-49E7-8D49-969D4FEA06A8}"/>
    <cellStyle name="20% - Accent6 2 3 4 2 6" xfId="16402" xr:uid="{E1AC9650-19A9-41E9-825F-9EE6B4BAEA42}"/>
    <cellStyle name="20% - Accent6 2 3 4 2 6 2" xfId="38886" xr:uid="{8C70742C-5A21-4A51-B2A1-D7A34D028BF9}"/>
    <cellStyle name="20% - Accent6 2 3 4 2 7" xfId="23895" xr:uid="{D213F50B-10E6-4FA6-B9BF-4A1A228AB70E}"/>
    <cellStyle name="20% - Accent6 2 3 4 3" xfId="1997" xr:uid="{3E96799A-0AE5-480E-9C64-15DB02F8F81E}"/>
    <cellStyle name="20% - Accent6 2 3 4 3 2" xfId="5764" xr:uid="{09751258-6D3A-4AE9-898B-D536C58567A4}"/>
    <cellStyle name="20% - Accent6 2 3 4 3 2 2" xfId="13276" xr:uid="{9BE635A7-0397-4D92-848B-D63B5C31E77B}"/>
    <cellStyle name="20% - Accent6 2 3 4 3 2 2 2" xfId="35760" xr:uid="{7729AB16-97EB-40C9-BD63-37D111E43EA4}"/>
    <cellStyle name="20% - Accent6 2 3 4 3 2 3" xfId="20771" xr:uid="{52F0B2B3-6A5C-49BB-866E-CEEC57C53209}"/>
    <cellStyle name="20% - Accent6 2 3 4 3 2 3 2" xfId="43255" xr:uid="{90E01426-11E7-461B-B8F7-496C04A22A25}"/>
    <cellStyle name="20% - Accent6 2 3 4 3 2 4" xfId="28264" xr:uid="{E6A57087-6AEE-413E-8B67-834C9F52CD9C}"/>
    <cellStyle name="20% - Accent6 2 3 4 3 3" xfId="9530" xr:uid="{180BA3B8-3393-4C6F-B22B-8A5F6D72FA2D}"/>
    <cellStyle name="20% - Accent6 2 3 4 3 3 2" xfId="32014" xr:uid="{03B850BD-7C78-4002-AAE4-6245B750C620}"/>
    <cellStyle name="20% - Accent6 2 3 4 3 4" xfId="17025" xr:uid="{4A34520F-74A0-476D-BF1C-31252E7D69E3}"/>
    <cellStyle name="20% - Accent6 2 3 4 3 4 2" xfId="39509" xr:uid="{72173D4C-13ED-47F9-A7C3-2FC08F6EB512}"/>
    <cellStyle name="20% - Accent6 2 3 4 3 5" xfId="24518" xr:uid="{EC6B6037-7ACD-4BA4-9357-C60D88DEB5A2}"/>
    <cellStyle name="20% - Accent6 2 3 4 4" xfId="3249" xr:uid="{A1AAD9E1-D2C1-4BD0-B039-D2262E4ACF32}"/>
    <cellStyle name="20% - Accent6 2 3 4 4 2" xfId="7011" xr:uid="{E3D287DB-2DDB-42EF-B20F-1CA45B05BCC8}"/>
    <cellStyle name="20% - Accent6 2 3 4 4 2 2" xfId="14523" xr:uid="{2C25D7AE-BFC1-458A-B6B2-77D36241D835}"/>
    <cellStyle name="20% - Accent6 2 3 4 4 2 2 2" xfId="37007" xr:uid="{5A58ABE0-E4C2-4B25-9D30-B70590B42EB5}"/>
    <cellStyle name="20% - Accent6 2 3 4 4 2 3" xfId="22018" xr:uid="{C76E5BF1-B178-41D6-8D73-1241F78740B6}"/>
    <cellStyle name="20% - Accent6 2 3 4 4 2 3 2" xfId="44502" xr:uid="{F30138E8-23F2-4D27-814C-B09BCB65FD1D}"/>
    <cellStyle name="20% - Accent6 2 3 4 4 2 4" xfId="29511" xr:uid="{FEDC0125-24ED-4F2D-B818-8F56C2ABBCB3}"/>
    <cellStyle name="20% - Accent6 2 3 4 4 3" xfId="10777" xr:uid="{4DCF9D4D-EDCC-49A8-89BD-B8596F88F6BC}"/>
    <cellStyle name="20% - Accent6 2 3 4 4 3 2" xfId="33261" xr:uid="{1E3AA3FB-4CA6-43B3-BD68-F9B2BC98046A}"/>
    <cellStyle name="20% - Accent6 2 3 4 4 4" xfId="18272" xr:uid="{9BD4D08A-0343-4701-A7BA-A92FC8C8F71D}"/>
    <cellStyle name="20% - Accent6 2 3 4 4 4 2" xfId="40756" xr:uid="{C530A826-28B0-44F7-82E2-D6098AAFD4C4}"/>
    <cellStyle name="20% - Accent6 2 3 4 4 5" xfId="25765" xr:uid="{63407634-36BE-4E21-A20A-0DBD93DA53CC}"/>
    <cellStyle name="20% - Accent6 2 3 4 5" xfId="4517" xr:uid="{19216841-9029-45EC-98C5-975E1BC625FB}"/>
    <cellStyle name="20% - Accent6 2 3 4 5 2" xfId="12029" xr:uid="{C8735AD3-986C-4230-9891-C369EB0E3D5F}"/>
    <cellStyle name="20% - Accent6 2 3 4 5 2 2" xfId="34513" xr:uid="{B3DFA892-BBF8-4183-98C5-A330DE15EADF}"/>
    <cellStyle name="20% - Accent6 2 3 4 5 3" xfId="19524" xr:uid="{7EA8DA81-ADD5-4BD1-8903-1082268198AE}"/>
    <cellStyle name="20% - Accent6 2 3 4 5 3 2" xfId="42008" xr:uid="{0E267483-1283-4348-9105-8E027A4D99E5}"/>
    <cellStyle name="20% - Accent6 2 3 4 5 4" xfId="27017" xr:uid="{4722C031-D881-43B3-A76F-4B8078DD903D}"/>
    <cellStyle name="20% - Accent6 2 3 4 6" xfId="8283" xr:uid="{43F68C45-41DD-4548-B90E-F1C0682E65FE}"/>
    <cellStyle name="20% - Accent6 2 3 4 6 2" xfId="30767" xr:uid="{89718A21-129C-438F-AF38-58C7B6C84F21}"/>
    <cellStyle name="20% - Accent6 2 3 4 7" xfId="15778" xr:uid="{735EFBCE-F387-4DD7-BBDB-8DC36FD9A2A5}"/>
    <cellStyle name="20% - Accent6 2 3 4 7 2" xfId="38262" xr:uid="{6E3B3064-7BC4-4554-BC01-D82863DFE9E6}"/>
    <cellStyle name="20% - Accent6 2 3 4 8" xfId="23271" xr:uid="{0F66A421-CD35-484C-A375-1FE10AB03F90}"/>
    <cellStyle name="20% - Accent6 2 3 5" xfId="1060" xr:uid="{03854D08-ABB7-4834-805D-58C33A434BED}"/>
    <cellStyle name="20% - Accent6 2 3 5 2" xfId="2311" xr:uid="{32638D21-25BB-4E7A-8365-A86E753BCF7D}"/>
    <cellStyle name="20% - Accent6 2 3 5 2 2" xfId="6075" xr:uid="{2F7529EF-83DE-495A-8F54-03A5B8109C87}"/>
    <cellStyle name="20% - Accent6 2 3 5 2 2 2" xfId="13587" xr:uid="{092EB97B-AFA7-40D6-98D2-FBA72BDEE3FF}"/>
    <cellStyle name="20% - Accent6 2 3 5 2 2 2 2" xfId="36071" xr:uid="{BAC2A099-7E6D-4464-889A-B190D01BCE50}"/>
    <cellStyle name="20% - Accent6 2 3 5 2 2 3" xfId="21082" xr:uid="{E0ACAB15-6EFA-403D-900A-2F18E4BF6153}"/>
    <cellStyle name="20% - Accent6 2 3 5 2 2 3 2" xfId="43566" xr:uid="{C47E834B-D10C-4876-A00A-37EF8B7B0E93}"/>
    <cellStyle name="20% - Accent6 2 3 5 2 2 4" xfId="28575" xr:uid="{9767A609-7312-49AD-9338-9634FB836ACC}"/>
    <cellStyle name="20% - Accent6 2 3 5 2 3" xfId="9841" xr:uid="{3D8C5D45-AA16-4024-9E22-6E8D0E7029E5}"/>
    <cellStyle name="20% - Accent6 2 3 5 2 3 2" xfId="32325" xr:uid="{4E5A4BF9-5F26-4B13-AC8B-7A5C86F9261F}"/>
    <cellStyle name="20% - Accent6 2 3 5 2 4" xfId="17336" xr:uid="{B8E5F9CD-86B7-4628-91EF-38DE4837A1BE}"/>
    <cellStyle name="20% - Accent6 2 3 5 2 4 2" xfId="39820" xr:uid="{5DCB5E7D-EB86-4088-BBC2-7D9818459510}"/>
    <cellStyle name="20% - Accent6 2 3 5 2 5" xfId="24829" xr:uid="{1F69C9C3-7BFF-478B-87BF-B14EC1E11DDD}"/>
    <cellStyle name="20% - Accent6 2 3 5 3" xfId="3560" xr:uid="{18866367-EDCC-4BB7-AB00-9B9BFF099B9B}"/>
    <cellStyle name="20% - Accent6 2 3 5 3 2" xfId="7322" xr:uid="{E81407C5-71A9-4D9D-B9CF-0EB02F018F73}"/>
    <cellStyle name="20% - Accent6 2 3 5 3 2 2" xfId="14834" xr:uid="{18EDCEE8-6E7A-4A0D-BF9E-CBDDAB89B7C7}"/>
    <cellStyle name="20% - Accent6 2 3 5 3 2 2 2" xfId="37318" xr:uid="{7E8FDA3A-A968-4CC2-B42A-220C819DF150}"/>
    <cellStyle name="20% - Accent6 2 3 5 3 2 3" xfId="22329" xr:uid="{9384576A-C9F5-4839-8F3A-EB0EB8E3D01A}"/>
    <cellStyle name="20% - Accent6 2 3 5 3 2 3 2" xfId="44813" xr:uid="{FFC81A49-D260-4F72-9B3F-EBE0E9B1FF9D}"/>
    <cellStyle name="20% - Accent6 2 3 5 3 2 4" xfId="29822" xr:uid="{00E25744-7EB6-4636-80E1-58B84129899F}"/>
    <cellStyle name="20% - Accent6 2 3 5 3 3" xfId="11088" xr:uid="{24D9C917-AAE5-4A9B-8A80-E788DED1EBC1}"/>
    <cellStyle name="20% - Accent6 2 3 5 3 3 2" xfId="33572" xr:uid="{16CF22F7-6784-4B69-8B90-234A89392703}"/>
    <cellStyle name="20% - Accent6 2 3 5 3 4" xfId="18583" xr:uid="{7D13158D-9696-44CE-89A2-7D9D74391ADD}"/>
    <cellStyle name="20% - Accent6 2 3 5 3 4 2" xfId="41067" xr:uid="{A77122FA-F743-41F2-8DC3-00E37334427F}"/>
    <cellStyle name="20% - Accent6 2 3 5 3 5" xfId="26076" xr:uid="{EF871817-FDA4-4983-9C27-9994A2F07A8E}"/>
    <cellStyle name="20% - Accent6 2 3 5 4" xfId="4828" xr:uid="{7C58B53C-B13F-439A-9DB0-6467E4EAC18F}"/>
    <cellStyle name="20% - Accent6 2 3 5 4 2" xfId="12340" xr:uid="{3B2C10C6-D73B-4D18-9971-5F7EBFF9ED64}"/>
    <cellStyle name="20% - Accent6 2 3 5 4 2 2" xfId="34824" xr:uid="{D3B9A993-4224-4B5D-8CBA-D75E8DF45380}"/>
    <cellStyle name="20% - Accent6 2 3 5 4 3" xfId="19835" xr:uid="{3A264C78-405E-4F2E-B130-67B60343708F}"/>
    <cellStyle name="20% - Accent6 2 3 5 4 3 2" xfId="42319" xr:uid="{2BE05451-F141-4D7E-8EA2-DF652136BF71}"/>
    <cellStyle name="20% - Accent6 2 3 5 4 4" xfId="27328" xr:uid="{32AC03C7-9A57-4D24-857E-0BC1A56C21A8}"/>
    <cellStyle name="20% - Accent6 2 3 5 5" xfId="8594" xr:uid="{305AE558-375D-4809-BA61-82F885569584}"/>
    <cellStyle name="20% - Accent6 2 3 5 5 2" xfId="31078" xr:uid="{79E745BA-A2CC-4861-844F-39C791704D6E}"/>
    <cellStyle name="20% - Accent6 2 3 5 6" xfId="16089" xr:uid="{C67FA409-E890-4783-9CE8-86F870F54131}"/>
    <cellStyle name="20% - Accent6 2 3 5 6 2" xfId="38573" xr:uid="{BC627174-E62E-4C7B-B535-8D0753640DAE}"/>
    <cellStyle name="20% - Accent6 2 3 5 7" xfId="23582" xr:uid="{B5464792-A06F-430C-8804-51C25A0606FE}"/>
    <cellStyle name="20% - Accent6 2 3 6" xfId="1684" xr:uid="{276ADE19-D50F-4FAD-9DA6-4F72EB3221BA}"/>
    <cellStyle name="20% - Accent6 2 3 6 2" xfId="5451" xr:uid="{56CD976C-E410-4980-9520-AB7F88B9267C}"/>
    <cellStyle name="20% - Accent6 2 3 6 2 2" xfId="12963" xr:uid="{3F941752-3ADA-4A09-A553-74092FA04F31}"/>
    <cellStyle name="20% - Accent6 2 3 6 2 2 2" xfId="35447" xr:uid="{36739FF6-87C7-45EB-BF67-539858988CE3}"/>
    <cellStyle name="20% - Accent6 2 3 6 2 3" xfId="20458" xr:uid="{FD5A7B26-5C13-4677-9E70-779E235B1634}"/>
    <cellStyle name="20% - Accent6 2 3 6 2 3 2" xfId="42942" xr:uid="{E1F02880-A6F2-47C8-AB03-910676F3B3C4}"/>
    <cellStyle name="20% - Accent6 2 3 6 2 4" xfId="27951" xr:uid="{DF361CF2-B0D9-422E-9FD0-74A055C9E829}"/>
    <cellStyle name="20% - Accent6 2 3 6 3" xfId="9217" xr:uid="{59F881EB-A512-427C-9891-D27C54188699}"/>
    <cellStyle name="20% - Accent6 2 3 6 3 2" xfId="31701" xr:uid="{E439587B-6D03-4A78-89CC-E8B6475F6F52}"/>
    <cellStyle name="20% - Accent6 2 3 6 4" xfId="16712" xr:uid="{17EB6A4C-DABE-4748-9E41-4A5ADDCC5CA2}"/>
    <cellStyle name="20% - Accent6 2 3 6 4 2" xfId="39196" xr:uid="{79887541-D500-4071-A778-4F48E7C58238}"/>
    <cellStyle name="20% - Accent6 2 3 6 5" xfId="24205" xr:uid="{29E445D6-2056-49F8-9FDB-16957FBEF1C4}"/>
    <cellStyle name="20% - Accent6 2 3 7" xfId="2936" xr:uid="{E1C8569D-ABAC-4E1D-B86D-FEDAED6C818D}"/>
    <cellStyle name="20% - Accent6 2 3 7 2" xfId="6698" xr:uid="{EE8D44C3-0511-4175-873A-631C43DC793B}"/>
    <cellStyle name="20% - Accent6 2 3 7 2 2" xfId="14210" xr:uid="{12DD061F-DE93-4418-AAC7-00627A1DFE90}"/>
    <cellStyle name="20% - Accent6 2 3 7 2 2 2" xfId="36694" xr:uid="{CAB36568-0EB6-478A-9488-FACD849F99DC}"/>
    <cellStyle name="20% - Accent6 2 3 7 2 3" xfId="21705" xr:uid="{A2C46D60-117A-4DBE-956B-93ACCAF79AF8}"/>
    <cellStyle name="20% - Accent6 2 3 7 2 3 2" xfId="44189" xr:uid="{9F1E8D0D-B128-482E-90B9-F486D10F5273}"/>
    <cellStyle name="20% - Accent6 2 3 7 2 4" xfId="29198" xr:uid="{A24B3316-D377-4190-9918-41A98C22DCBD}"/>
    <cellStyle name="20% - Accent6 2 3 7 3" xfId="10464" xr:uid="{9A2124E7-0DF8-4437-98D7-21109654892E}"/>
    <cellStyle name="20% - Accent6 2 3 7 3 2" xfId="32948" xr:uid="{11BA7380-F553-43C8-B795-5D652938A4C1}"/>
    <cellStyle name="20% - Accent6 2 3 7 4" xfId="17959" xr:uid="{43B9F6F8-BFC8-44C5-A71F-538E80C3ED78}"/>
    <cellStyle name="20% - Accent6 2 3 7 4 2" xfId="40443" xr:uid="{9ECE0A2B-1F7F-4CB1-ACB0-F557D47B38A2}"/>
    <cellStyle name="20% - Accent6 2 3 7 5" xfId="25452" xr:uid="{89C38EB8-1785-4F75-93F3-194FDF177182}"/>
    <cellStyle name="20% - Accent6 2 3 8" xfId="4203" xr:uid="{6D86676A-20D8-4C37-B683-C84C1DE05479}"/>
    <cellStyle name="20% - Accent6 2 3 8 2" xfId="11716" xr:uid="{152AD86B-4BEF-4527-9B84-3861853A8D5D}"/>
    <cellStyle name="20% - Accent6 2 3 8 2 2" xfId="34200" xr:uid="{650F8400-7D02-4DCC-BA02-2055961BA3BD}"/>
    <cellStyle name="20% - Accent6 2 3 8 3" xfId="19211" xr:uid="{43C6D820-B520-4E7B-AECD-428731770DE2}"/>
    <cellStyle name="20% - Accent6 2 3 8 3 2" xfId="41695" xr:uid="{892CFB99-94D7-42E1-A5DF-75CCC419A9D7}"/>
    <cellStyle name="20% - Accent6 2 3 8 4" xfId="26704" xr:uid="{3D41687E-5401-444E-8378-E6834532A061}"/>
    <cellStyle name="20% - Accent6 2 3 9" xfId="7969" xr:uid="{9911B2C3-32DE-4A72-8FA1-CAFED9ED19A9}"/>
    <cellStyle name="20% - Accent6 2 3 9 2" xfId="30453" xr:uid="{2CB0D159-2F1C-4913-92F8-82DF1F2673A1}"/>
    <cellStyle name="20% - Accent6 2 4" xfId="354" xr:uid="{22AF843B-05F2-4BC8-BCF0-F14EE3EA21E8}"/>
    <cellStyle name="20% - Accent6 2 4 10" xfId="22997" xr:uid="{8194D80F-0C82-4D6B-A08D-A441BBF605F0}"/>
    <cellStyle name="20% - Accent6 2 4 2" xfId="583" xr:uid="{5EA36A61-3985-4760-B2E0-3DDB99D4DC42}"/>
    <cellStyle name="20% - Accent6 2 4 2 2" xfId="928" xr:uid="{25054733-64D7-447A-B328-5142663D1A6E}"/>
    <cellStyle name="20% - Accent6 2 4 2 2 2" xfId="1568" xr:uid="{3A5615A7-D509-4D7A-9C3A-4F66E8D58599}"/>
    <cellStyle name="20% - Accent6 2 4 2 2 2 2" xfId="2819" xr:uid="{07EEFF47-24F0-43BD-A41A-135C5F0534B8}"/>
    <cellStyle name="20% - Accent6 2 4 2 2 2 2 2" xfId="6582" xr:uid="{E63ED06B-B965-4CE2-A599-2B15F38344FA}"/>
    <cellStyle name="20% - Accent6 2 4 2 2 2 2 2 2" xfId="14094" xr:uid="{A2D31DD2-BCD5-4AF7-AC5F-9A945786F18D}"/>
    <cellStyle name="20% - Accent6 2 4 2 2 2 2 2 2 2" xfId="36578" xr:uid="{0BCB62E0-9704-48D5-B625-2C152DC906DA}"/>
    <cellStyle name="20% - Accent6 2 4 2 2 2 2 2 3" xfId="21589" xr:uid="{C4EEB8BD-9CCF-419B-9EAE-6818C0C1C0A3}"/>
    <cellStyle name="20% - Accent6 2 4 2 2 2 2 2 3 2" xfId="44073" xr:uid="{C4C29402-B81E-4BA3-84A6-E8F26A3E54FD}"/>
    <cellStyle name="20% - Accent6 2 4 2 2 2 2 2 4" xfId="29082" xr:uid="{85C93F08-2854-4733-9914-EBD075A3CC98}"/>
    <cellStyle name="20% - Accent6 2 4 2 2 2 2 3" xfId="10348" xr:uid="{5D6650FB-5739-4D10-A4B8-F7DC08D07D5D}"/>
    <cellStyle name="20% - Accent6 2 4 2 2 2 2 3 2" xfId="32832" xr:uid="{BE3196A7-1461-4CC3-BAEC-E88FDFC44E23}"/>
    <cellStyle name="20% - Accent6 2 4 2 2 2 2 4" xfId="17843" xr:uid="{E09FA324-94FD-4808-B119-6429A9D1D526}"/>
    <cellStyle name="20% - Accent6 2 4 2 2 2 2 4 2" xfId="40327" xr:uid="{64327EE4-B19F-4CE7-BEAB-17CA96E071F8}"/>
    <cellStyle name="20% - Accent6 2 4 2 2 2 2 5" xfId="25336" xr:uid="{735AA395-D770-47CF-B8A3-2F27BBE9171D}"/>
    <cellStyle name="20% - Accent6 2 4 2 2 2 3" xfId="4067" xr:uid="{D671960D-6A69-469E-9756-C83F806F30D3}"/>
    <cellStyle name="20% - Accent6 2 4 2 2 2 3 2" xfId="7829" xr:uid="{667FD142-F03F-48C8-B46E-CF4EADEF7D61}"/>
    <cellStyle name="20% - Accent6 2 4 2 2 2 3 2 2" xfId="15341" xr:uid="{B820F03B-E60E-4C6F-A398-AA39DEE8E722}"/>
    <cellStyle name="20% - Accent6 2 4 2 2 2 3 2 2 2" xfId="37825" xr:uid="{A4B0BB2F-36DF-4EB7-8047-FFCD316DAA3C}"/>
    <cellStyle name="20% - Accent6 2 4 2 2 2 3 2 3" xfId="22836" xr:uid="{FC20EFC0-9B0F-4B77-BD50-31FACF88F87B}"/>
    <cellStyle name="20% - Accent6 2 4 2 2 2 3 2 3 2" xfId="45320" xr:uid="{2F90DC76-54E1-48B4-ACC1-48FEA5B95581}"/>
    <cellStyle name="20% - Accent6 2 4 2 2 2 3 2 4" xfId="30329" xr:uid="{1AF5D29C-34E1-417E-B7AE-EB4B4DDB7FC8}"/>
    <cellStyle name="20% - Accent6 2 4 2 2 2 3 3" xfId="11595" xr:uid="{02747A2A-D40F-4E26-9B49-8BD45628D778}"/>
    <cellStyle name="20% - Accent6 2 4 2 2 2 3 3 2" xfId="34079" xr:uid="{E2C59C8E-312B-403C-B462-D8AA67FDCD3F}"/>
    <cellStyle name="20% - Accent6 2 4 2 2 2 3 4" xfId="19090" xr:uid="{493B0407-C846-4ED5-8F1F-2BAE6E68C63B}"/>
    <cellStyle name="20% - Accent6 2 4 2 2 2 3 4 2" xfId="41574" xr:uid="{8E54BA68-1861-49A7-B17E-BECE3730FD53}"/>
    <cellStyle name="20% - Accent6 2 4 2 2 2 3 5" xfId="26583" xr:uid="{3EB94390-B1C6-4B3F-B67F-87E387EA49B9}"/>
    <cellStyle name="20% - Accent6 2 4 2 2 2 4" xfId="5335" xr:uid="{D577822E-9754-49E5-879B-6674F0B64AC9}"/>
    <cellStyle name="20% - Accent6 2 4 2 2 2 4 2" xfId="12847" xr:uid="{6FDC6445-9065-4181-9A93-305FF5B69F23}"/>
    <cellStyle name="20% - Accent6 2 4 2 2 2 4 2 2" xfId="35331" xr:uid="{C4614D13-475A-4EAF-B857-860FBBC1DE79}"/>
    <cellStyle name="20% - Accent6 2 4 2 2 2 4 3" xfId="20342" xr:uid="{217994CC-CA80-41B6-9FFB-4C8C849C0040}"/>
    <cellStyle name="20% - Accent6 2 4 2 2 2 4 3 2" xfId="42826" xr:uid="{0EF54537-4613-44F4-AD3E-205E96F4BF77}"/>
    <cellStyle name="20% - Accent6 2 4 2 2 2 4 4" xfId="27835" xr:uid="{84A2A1EF-44B0-4AC5-9F27-5A52CBA50733}"/>
    <cellStyle name="20% - Accent6 2 4 2 2 2 5" xfId="9101" xr:uid="{45E1B1CA-A133-4C27-9D5D-D559A62BAE57}"/>
    <cellStyle name="20% - Accent6 2 4 2 2 2 5 2" xfId="31585" xr:uid="{D6E5BE54-40B5-4CE2-B5F2-E64057B8E10A}"/>
    <cellStyle name="20% - Accent6 2 4 2 2 2 6" xfId="16596" xr:uid="{AF7AF7FE-7148-4FB9-8D8F-7473D5A0DE08}"/>
    <cellStyle name="20% - Accent6 2 4 2 2 2 6 2" xfId="39080" xr:uid="{4E99D4D5-0F4E-44B3-A576-8ACF1D428055}"/>
    <cellStyle name="20% - Accent6 2 4 2 2 2 7" xfId="24089" xr:uid="{17140A6D-7323-44E4-A433-C4F40EE178C2}"/>
    <cellStyle name="20% - Accent6 2 4 2 2 3" xfId="2191" xr:uid="{BA6E9D03-7BC6-45ED-81E9-BF7FB3C683C2}"/>
    <cellStyle name="20% - Accent6 2 4 2 2 3 2" xfId="5958" xr:uid="{57074643-FD12-4DCC-A339-1BDE1AFEEC6F}"/>
    <cellStyle name="20% - Accent6 2 4 2 2 3 2 2" xfId="13470" xr:uid="{06DDEE4F-D738-4391-AD85-08445D6AC7D5}"/>
    <cellStyle name="20% - Accent6 2 4 2 2 3 2 2 2" xfId="35954" xr:uid="{8A65FAEC-8C5E-445D-B434-94922C6D6EAA}"/>
    <cellStyle name="20% - Accent6 2 4 2 2 3 2 3" xfId="20965" xr:uid="{BF69FA27-BE53-4040-95DE-CF76FF78629D}"/>
    <cellStyle name="20% - Accent6 2 4 2 2 3 2 3 2" xfId="43449" xr:uid="{E2969B64-1981-4B8C-B792-5D9464998DF1}"/>
    <cellStyle name="20% - Accent6 2 4 2 2 3 2 4" xfId="28458" xr:uid="{F22F2497-9A7A-44BE-9D80-F945ECA01F14}"/>
    <cellStyle name="20% - Accent6 2 4 2 2 3 3" xfId="9724" xr:uid="{142BDA1E-F591-43B4-B83F-4D8B09E5ED17}"/>
    <cellStyle name="20% - Accent6 2 4 2 2 3 3 2" xfId="32208" xr:uid="{7DA2E1D1-078F-4020-B821-BBA5C2B1C367}"/>
    <cellStyle name="20% - Accent6 2 4 2 2 3 4" xfId="17219" xr:uid="{01E8E6D5-F4E8-4EA3-B4D4-FEECB7F6D947}"/>
    <cellStyle name="20% - Accent6 2 4 2 2 3 4 2" xfId="39703" xr:uid="{DF39173C-C979-4314-96B7-A7EFAAD082AD}"/>
    <cellStyle name="20% - Accent6 2 4 2 2 3 5" xfId="24712" xr:uid="{F6CEC0A3-CDBC-45D2-A036-DB2B77FB8E5C}"/>
    <cellStyle name="20% - Accent6 2 4 2 2 4" xfId="3443" xr:uid="{505313D3-565B-4EB2-BD9E-632DB5BAC5A6}"/>
    <cellStyle name="20% - Accent6 2 4 2 2 4 2" xfId="7205" xr:uid="{EDE03525-5194-4B7E-B8BB-DBEDBF4E4577}"/>
    <cellStyle name="20% - Accent6 2 4 2 2 4 2 2" xfId="14717" xr:uid="{E8D2864E-7BF9-4068-B970-FD756E53D924}"/>
    <cellStyle name="20% - Accent6 2 4 2 2 4 2 2 2" xfId="37201" xr:uid="{40E2A79C-C71D-4207-AA8A-BCC4876004D7}"/>
    <cellStyle name="20% - Accent6 2 4 2 2 4 2 3" xfId="22212" xr:uid="{4E60908D-2DEE-423E-BDC0-49A742C16D4D}"/>
    <cellStyle name="20% - Accent6 2 4 2 2 4 2 3 2" xfId="44696" xr:uid="{98DD4284-A90F-4FA9-9413-718C7CD94480}"/>
    <cellStyle name="20% - Accent6 2 4 2 2 4 2 4" xfId="29705" xr:uid="{4AABE810-FDE1-4519-8114-D565330BF170}"/>
    <cellStyle name="20% - Accent6 2 4 2 2 4 3" xfId="10971" xr:uid="{ED27A170-F0C4-4884-95A1-88711CD4A24D}"/>
    <cellStyle name="20% - Accent6 2 4 2 2 4 3 2" xfId="33455" xr:uid="{61EE0634-FCDD-49DD-A834-7E7C0A4D2797}"/>
    <cellStyle name="20% - Accent6 2 4 2 2 4 4" xfId="18466" xr:uid="{6FD55779-CDB2-4E71-828E-A7B52CF4154F}"/>
    <cellStyle name="20% - Accent6 2 4 2 2 4 4 2" xfId="40950" xr:uid="{E09D5C49-BACA-4DE4-AD5C-CAF6C49AD6AA}"/>
    <cellStyle name="20% - Accent6 2 4 2 2 4 5" xfId="25959" xr:uid="{16C016CA-B741-4A1E-A867-DD0D949B0B76}"/>
    <cellStyle name="20% - Accent6 2 4 2 2 5" xfId="4711" xr:uid="{2118FC1C-062A-4BA3-B382-E10F8D0161CE}"/>
    <cellStyle name="20% - Accent6 2 4 2 2 5 2" xfId="12223" xr:uid="{F7501B4F-925E-4725-8152-67818C84CADA}"/>
    <cellStyle name="20% - Accent6 2 4 2 2 5 2 2" xfId="34707" xr:uid="{C0B9299D-D915-4358-9772-FE994B686A28}"/>
    <cellStyle name="20% - Accent6 2 4 2 2 5 3" xfId="19718" xr:uid="{9E9C5BD6-0DEF-4D5C-B5EE-BFEF36FC76EC}"/>
    <cellStyle name="20% - Accent6 2 4 2 2 5 3 2" xfId="42202" xr:uid="{D4801ACA-2872-4B3D-B35B-A48F95A4F5C9}"/>
    <cellStyle name="20% - Accent6 2 4 2 2 5 4" xfId="27211" xr:uid="{AB65379F-FC81-4284-8421-05517809B403}"/>
    <cellStyle name="20% - Accent6 2 4 2 2 6" xfId="8477" xr:uid="{FB9CBB42-BAB3-4447-8B19-518326CB4610}"/>
    <cellStyle name="20% - Accent6 2 4 2 2 6 2" xfId="30961" xr:uid="{57DBAF26-1423-43FD-9267-8E9688617CEF}"/>
    <cellStyle name="20% - Accent6 2 4 2 2 7" xfId="15972" xr:uid="{DF62CAD8-C591-4B22-B1B1-AD481E99F222}"/>
    <cellStyle name="20% - Accent6 2 4 2 2 7 2" xfId="38456" xr:uid="{69F451BA-C895-47FB-A700-9EC45EAA2058}"/>
    <cellStyle name="20% - Accent6 2 4 2 2 8" xfId="23465" xr:uid="{96E1BACE-10A6-4369-9D68-8AA4DD7ADBB0}"/>
    <cellStyle name="20% - Accent6 2 4 2 3" xfId="1254" xr:uid="{0D5FA3AA-908A-4C2D-B7E2-E59978688A8C}"/>
    <cellStyle name="20% - Accent6 2 4 2 3 2" xfId="2505" xr:uid="{448924B5-BBBA-4179-9B31-10BF9DEAB99A}"/>
    <cellStyle name="20% - Accent6 2 4 2 3 2 2" xfId="6268" xr:uid="{6B32592E-5324-4BCB-A87B-DF378FCAC261}"/>
    <cellStyle name="20% - Accent6 2 4 2 3 2 2 2" xfId="13780" xr:uid="{C6B71AFD-1071-49E9-B050-E54E5EA0F925}"/>
    <cellStyle name="20% - Accent6 2 4 2 3 2 2 2 2" xfId="36264" xr:uid="{8DD42867-43EE-495F-98F4-22374AB42DEF}"/>
    <cellStyle name="20% - Accent6 2 4 2 3 2 2 3" xfId="21275" xr:uid="{54B15A00-D0FE-4C43-B706-1B0F1487DD3C}"/>
    <cellStyle name="20% - Accent6 2 4 2 3 2 2 3 2" xfId="43759" xr:uid="{7E1F272B-C5E4-40C2-8606-47EE99C962E1}"/>
    <cellStyle name="20% - Accent6 2 4 2 3 2 2 4" xfId="28768" xr:uid="{AC6F14FA-37C9-46E0-B58B-FFE58D44B9FE}"/>
    <cellStyle name="20% - Accent6 2 4 2 3 2 3" xfId="10034" xr:uid="{1A520774-D928-4C21-9096-8DD39A38CE45}"/>
    <cellStyle name="20% - Accent6 2 4 2 3 2 3 2" xfId="32518" xr:uid="{47AC0DF4-1DC5-4627-8FE9-3C6F17D1CA40}"/>
    <cellStyle name="20% - Accent6 2 4 2 3 2 4" xfId="17529" xr:uid="{6988D8DD-C48B-4F4C-BBD9-DEFD3EEA6B3A}"/>
    <cellStyle name="20% - Accent6 2 4 2 3 2 4 2" xfId="40013" xr:uid="{0CD371F2-62E1-40F0-8064-44E746D8A498}"/>
    <cellStyle name="20% - Accent6 2 4 2 3 2 5" xfId="25022" xr:uid="{49E5044F-027C-4102-BC69-A3A9A769E6AE}"/>
    <cellStyle name="20% - Accent6 2 4 2 3 3" xfId="3753" xr:uid="{4A437744-BCA4-4062-ADD9-62D09FEA3A94}"/>
    <cellStyle name="20% - Accent6 2 4 2 3 3 2" xfId="7515" xr:uid="{D001DB6A-6B37-42CF-B4DB-CF59A061E7F9}"/>
    <cellStyle name="20% - Accent6 2 4 2 3 3 2 2" xfId="15027" xr:uid="{90FACEE2-DC89-4440-A739-D03A05321504}"/>
    <cellStyle name="20% - Accent6 2 4 2 3 3 2 2 2" xfId="37511" xr:uid="{C4685A19-EED4-4A55-9DC9-E05ACBAEC47A}"/>
    <cellStyle name="20% - Accent6 2 4 2 3 3 2 3" xfId="22522" xr:uid="{EEFF7E30-EF12-4CEB-AB1F-7FB6291F867F}"/>
    <cellStyle name="20% - Accent6 2 4 2 3 3 2 3 2" xfId="45006" xr:uid="{7B3E6B30-93A4-4147-A2EF-13DE36BAED6E}"/>
    <cellStyle name="20% - Accent6 2 4 2 3 3 2 4" xfId="30015" xr:uid="{A655AC32-E566-4922-B940-094635856573}"/>
    <cellStyle name="20% - Accent6 2 4 2 3 3 3" xfId="11281" xr:uid="{159B152C-95B0-488A-9E09-16FAC385A0AD}"/>
    <cellStyle name="20% - Accent6 2 4 2 3 3 3 2" xfId="33765" xr:uid="{8CFB96CF-9A12-4AAA-BB8D-2D2BDFEE738C}"/>
    <cellStyle name="20% - Accent6 2 4 2 3 3 4" xfId="18776" xr:uid="{CA3DAC01-643C-4989-A72F-1A59893D9270}"/>
    <cellStyle name="20% - Accent6 2 4 2 3 3 4 2" xfId="41260" xr:uid="{F9C0ED61-F1E8-493C-8D41-DC01332C71D4}"/>
    <cellStyle name="20% - Accent6 2 4 2 3 3 5" xfId="26269" xr:uid="{B531FBA2-8A87-4AE2-BB49-5BA980E63C90}"/>
    <cellStyle name="20% - Accent6 2 4 2 3 4" xfId="5021" xr:uid="{EDA19C02-DECB-44AA-82F3-84566B5E2581}"/>
    <cellStyle name="20% - Accent6 2 4 2 3 4 2" xfId="12533" xr:uid="{2027FC76-4EFC-4749-8CA2-5EE2AC0E7A9A}"/>
    <cellStyle name="20% - Accent6 2 4 2 3 4 2 2" xfId="35017" xr:uid="{0B86D4AE-82CC-4A2E-B107-7C8AA8023CB9}"/>
    <cellStyle name="20% - Accent6 2 4 2 3 4 3" xfId="20028" xr:uid="{DFE27DB2-2260-45FF-8C07-CD1D8341FE64}"/>
    <cellStyle name="20% - Accent6 2 4 2 3 4 3 2" xfId="42512" xr:uid="{6B4591BA-9379-4B79-8C6F-4F3E45D6A3EA}"/>
    <cellStyle name="20% - Accent6 2 4 2 3 4 4" xfId="27521" xr:uid="{88147ED6-52C3-404D-B4FC-E94E46AC7E23}"/>
    <cellStyle name="20% - Accent6 2 4 2 3 5" xfId="8787" xr:uid="{2A5B6B22-FDF2-481B-B10A-9C4BE5F0B96F}"/>
    <cellStyle name="20% - Accent6 2 4 2 3 5 2" xfId="31271" xr:uid="{23482222-8AF0-4315-8E6A-5067CF33DC03}"/>
    <cellStyle name="20% - Accent6 2 4 2 3 6" xfId="16282" xr:uid="{09C1DBC4-8CB1-4E7B-B67A-E85D4C1591D4}"/>
    <cellStyle name="20% - Accent6 2 4 2 3 6 2" xfId="38766" xr:uid="{A8EC1E73-62C6-46F9-8B7D-46027B351DF6}"/>
    <cellStyle name="20% - Accent6 2 4 2 3 7" xfId="23775" xr:uid="{E547D66A-4E38-4AFD-B32E-C852FDBCF24F}"/>
    <cellStyle name="20% - Accent6 2 4 2 4" xfId="1877" xr:uid="{FAE6B05A-F179-4224-B263-5F056E41E3DE}"/>
    <cellStyle name="20% - Accent6 2 4 2 4 2" xfId="5644" xr:uid="{64E5700A-8077-4E83-ADDC-30BD3AC88D8D}"/>
    <cellStyle name="20% - Accent6 2 4 2 4 2 2" xfId="13156" xr:uid="{282EE724-AF17-4B23-BF69-802C3AA5E8BA}"/>
    <cellStyle name="20% - Accent6 2 4 2 4 2 2 2" xfId="35640" xr:uid="{B7969D52-3B9A-4B4B-89E4-744508AFB660}"/>
    <cellStyle name="20% - Accent6 2 4 2 4 2 3" xfId="20651" xr:uid="{B834E6E6-894A-4731-BC21-A086F129C55A}"/>
    <cellStyle name="20% - Accent6 2 4 2 4 2 3 2" xfId="43135" xr:uid="{E52ADE98-96AE-4286-BD18-F02EB3A01554}"/>
    <cellStyle name="20% - Accent6 2 4 2 4 2 4" xfId="28144" xr:uid="{DE2BBB35-AE89-412C-A36F-06E78DBDD72E}"/>
    <cellStyle name="20% - Accent6 2 4 2 4 3" xfId="9410" xr:uid="{C7B655C0-CBB3-4999-9AF1-8B4A740428A3}"/>
    <cellStyle name="20% - Accent6 2 4 2 4 3 2" xfId="31894" xr:uid="{12DAC815-0A9D-4DA3-A7C8-025666FA7A9F}"/>
    <cellStyle name="20% - Accent6 2 4 2 4 4" xfId="16905" xr:uid="{CA324B02-377C-43E6-B037-C6E411EBC0A4}"/>
    <cellStyle name="20% - Accent6 2 4 2 4 4 2" xfId="39389" xr:uid="{E707425B-63CD-4B61-929D-C01D8E4AEBAE}"/>
    <cellStyle name="20% - Accent6 2 4 2 4 5" xfId="24398" xr:uid="{C933CACD-3BFB-48DD-9930-7DA91E2EFDE3}"/>
    <cellStyle name="20% - Accent6 2 4 2 5" xfId="3129" xr:uid="{93C9E10B-C4FC-40CF-964A-FF333AC1001B}"/>
    <cellStyle name="20% - Accent6 2 4 2 5 2" xfId="6891" xr:uid="{CC2F7915-C1E1-4EE1-A119-D2B907245558}"/>
    <cellStyle name="20% - Accent6 2 4 2 5 2 2" xfId="14403" xr:uid="{0E510F86-33A3-478A-ACC6-D6FD8023ADD8}"/>
    <cellStyle name="20% - Accent6 2 4 2 5 2 2 2" xfId="36887" xr:uid="{D34AA051-770B-4E40-A569-DD6A20C4EACC}"/>
    <cellStyle name="20% - Accent6 2 4 2 5 2 3" xfId="21898" xr:uid="{AE2C1F37-C811-4CAE-A57E-FF649A46166A}"/>
    <cellStyle name="20% - Accent6 2 4 2 5 2 3 2" xfId="44382" xr:uid="{719AD936-A8BB-454B-B087-3A36F42DCFEE}"/>
    <cellStyle name="20% - Accent6 2 4 2 5 2 4" xfId="29391" xr:uid="{C9D7BC0E-63CB-45EA-B4F5-0A7A0C5AB217}"/>
    <cellStyle name="20% - Accent6 2 4 2 5 3" xfId="10657" xr:uid="{AB131253-7103-4FEA-BD7E-4B6D5E26F39C}"/>
    <cellStyle name="20% - Accent6 2 4 2 5 3 2" xfId="33141" xr:uid="{D2490880-9E75-417C-88E3-050BBE58E1F4}"/>
    <cellStyle name="20% - Accent6 2 4 2 5 4" xfId="18152" xr:uid="{C11A1024-A9CA-49F5-8720-4D9B244082A4}"/>
    <cellStyle name="20% - Accent6 2 4 2 5 4 2" xfId="40636" xr:uid="{D5961F49-025F-40F3-B9BB-8604B36491D3}"/>
    <cellStyle name="20% - Accent6 2 4 2 5 5" xfId="25645" xr:uid="{1F89CEB6-8629-4463-A403-31297A9CB736}"/>
    <cellStyle name="20% - Accent6 2 4 2 6" xfId="4397" xr:uid="{157007FC-6D99-48FA-BA84-F68BCE6D9C9A}"/>
    <cellStyle name="20% - Accent6 2 4 2 6 2" xfId="11909" xr:uid="{686255A4-823F-437C-A52E-FB017B5A87CA}"/>
    <cellStyle name="20% - Accent6 2 4 2 6 2 2" xfId="34393" xr:uid="{966E3A8D-AB35-46F1-9FA5-EC3596A2869A}"/>
    <cellStyle name="20% - Accent6 2 4 2 6 3" xfId="19404" xr:uid="{7AE6826D-44EC-4450-BC3C-A85E1FF73ED3}"/>
    <cellStyle name="20% - Accent6 2 4 2 6 3 2" xfId="41888" xr:uid="{9800F03E-D787-4B19-B420-3AA12BDAFEBE}"/>
    <cellStyle name="20% - Accent6 2 4 2 6 4" xfId="26897" xr:uid="{E23F2C55-E6D6-4841-8B7A-D405E30B50E0}"/>
    <cellStyle name="20% - Accent6 2 4 2 7" xfId="8163" xr:uid="{9C9E5EAF-9506-460C-90ED-5FF353B79C24}"/>
    <cellStyle name="20% - Accent6 2 4 2 7 2" xfId="30647" xr:uid="{0F3C7C0D-9814-4A9B-9700-A7BFC3091810}"/>
    <cellStyle name="20% - Accent6 2 4 2 8" xfId="15658" xr:uid="{FEA7646C-9E41-45B3-A985-9D9219439586}"/>
    <cellStyle name="20% - Accent6 2 4 2 8 2" xfId="38142" xr:uid="{AE109844-F453-4DE1-B825-8CEF82EFFE14}"/>
    <cellStyle name="20% - Accent6 2 4 2 9" xfId="23151" xr:uid="{45FFDC92-824C-4684-AB5C-6C0488060743}"/>
    <cellStyle name="20% - Accent6 2 4 3" xfId="770" xr:uid="{9C055598-04D1-4E51-AC13-75651FDBCF44}"/>
    <cellStyle name="20% - Accent6 2 4 3 2" xfId="1413" xr:uid="{BB8506B1-A5EF-44D6-8297-50AB6ECFDAF1}"/>
    <cellStyle name="20% - Accent6 2 4 3 2 2" xfId="2664" xr:uid="{85E2DE56-4086-462F-88BD-B6F82B3B1BDA}"/>
    <cellStyle name="20% - Accent6 2 4 3 2 2 2" xfId="6427" xr:uid="{4656980C-6780-42C1-9C45-B41455650960}"/>
    <cellStyle name="20% - Accent6 2 4 3 2 2 2 2" xfId="13939" xr:uid="{31844576-50A7-435F-8E97-A348728E63B8}"/>
    <cellStyle name="20% - Accent6 2 4 3 2 2 2 2 2" xfId="36423" xr:uid="{508FE5EF-7C8C-4A42-9383-E8B76F535ACF}"/>
    <cellStyle name="20% - Accent6 2 4 3 2 2 2 3" xfId="21434" xr:uid="{2B88368C-8F92-4D81-BFBD-49774D7058AC}"/>
    <cellStyle name="20% - Accent6 2 4 3 2 2 2 3 2" xfId="43918" xr:uid="{64700276-5CB5-4F8D-9D00-CAA5AABAECFF}"/>
    <cellStyle name="20% - Accent6 2 4 3 2 2 2 4" xfId="28927" xr:uid="{06DF7DD0-BCE6-4FD5-8A12-C51253562055}"/>
    <cellStyle name="20% - Accent6 2 4 3 2 2 3" xfId="10193" xr:uid="{C225E5F3-A308-494D-B2EF-B24544C31253}"/>
    <cellStyle name="20% - Accent6 2 4 3 2 2 3 2" xfId="32677" xr:uid="{13281094-D8FD-4857-924C-58639743B9C4}"/>
    <cellStyle name="20% - Accent6 2 4 3 2 2 4" xfId="17688" xr:uid="{7670FA93-59BE-4026-865E-2F4AA5AB8983}"/>
    <cellStyle name="20% - Accent6 2 4 3 2 2 4 2" xfId="40172" xr:uid="{6CD5DF92-AE0B-4B40-823B-FDD28244D166}"/>
    <cellStyle name="20% - Accent6 2 4 3 2 2 5" xfId="25181" xr:uid="{D5ACA8C5-ED1D-4C14-B304-FC38B8C49E84}"/>
    <cellStyle name="20% - Accent6 2 4 3 2 3" xfId="3912" xr:uid="{9529CDC4-8C14-4CDF-A6E5-24E05134C931}"/>
    <cellStyle name="20% - Accent6 2 4 3 2 3 2" xfId="7674" xr:uid="{7B8898BA-DB2E-4DDB-BDDD-2C93308D16EE}"/>
    <cellStyle name="20% - Accent6 2 4 3 2 3 2 2" xfId="15186" xr:uid="{AE41E5D3-22FD-4FED-8D76-C9D8F57CE8A3}"/>
    <cellStyle name="20% - Accent6 2 4 3 2 3 2 2 2" xfId="37670" xr:uid="{C861947A-CABC-4ECD-A8F9-1E0664E60E39}"/>
    <cellStyle name="20% - Accent6 2 4 3 2 3 2 3" xfId="22681" xr:uid="{3E9AF2B0-9A54-41B9-8EAD-A8AEFB3D5227}"/>
    <cellStyle name="20% - Accent6 2 4 3 2 3 2 3 2" xfId="45165" xr:uid="{CD51D019-985C-44A6-B0A2-E1EB2899369A}"/>
    <cellStyle name="20% - Accent6 2 4 3 2 3 2 4" xfId="30174" xr:uid="{7A9339FE-EA1F-4362-98B8-AF31614195E7}"/>
    <cellStyle name="20% - Accent6 2 4 3 2 3 3" xfId="11440" xr:uid="{AFE00B41-72F4-4798-8BB2-3A623A7829B6}"/>
    <cellStyle name="20% - Accent6 2 4 3 2 3 3 2" xfId="33924" xr:uid="{EE373BD3-23EF-42DC-9B0A-0477FE773B65}"/>
    <cellStyle name="20% - Accent6 2 4 3 2 3 4" xfId="18935" xr:uid="{63EE2479-1B0E-4E55-976F-5B707BF70464}"/>
    <cellStyle name="20% - Accent6 2 4 3 2 3 4 2" xfId="41419" xr:uid="{814F3678-0499-4643-B136-2CB2F6176DF3}"/>
    <cellStyle name="20% - Accent6 2 4 3 2 3 5" xfId="26428" xr:uid="{4AEBF167-01F2-4659-AF96-A3F815640B3A}"/>
    <cellStyle name="20% - Accent6 2 4 3 2 4" xfId="5180" xr:uid="{CDB169DF-894F-4DA7-9314-F27FC70315E1}"/>
    <cellStyle name="20% - Accent6 2 4 3 2 4 2" xfId="12692" xr:uid="{DBB3F5AB-7B70-4303-BAA0-E6C58FB8D918}"/>
    <cellStyle name="20% - Accent6 2 4 3 2 4 2 2" xfId="35176" xr:uid="{6CAFCE63-B216-4E1A-A560-A5BCC270842F}"/>
    <cellStyle name="20% - Accent6 2 4 3 2 4 3" xfId="20187" xr:uid="{B9DF70C7-A41B-492F-A59C-B5AA5C6F9E42}"/>
    <cellStyle name="20% - Accent6 2 4 3 2 4 3 2" xfId="42671" xr:uid="{75D1F68E-24A8-40AA-A33A-2310174A9EF5}"/>
    <cellStyle name="20% - Accent6 2 4 3 2 4 4" xfId="27680" xr:uid="{916100FB-1EE8-4EA9-B0E8-BFF3BB41EE2B}"/>
    <cellStyle name="20% - Accent6 2 4 3 2 5" xfId="8946" xr:uid="{8DC970DF-1F88-4E0A-829A-64CD1E0D0140}"/>
    <cellStyle name="20% - Accent6 2 4 3 2 5 2" xfId="31430" xr:uid="{795D9394-D9C4-4F15-9FD4-7810EBB433A5}"/>
    <cellStyle name="20% - Accent6 2 4 3 2 6" xfId="16441" xr:uid="{0687C4F3-E220-43E6-A8D0-1D41168CD04C}"/>
    <cellStyle name="20% - Accent6 2 4 3 2 6 2" xfId="38925" xr:uid="{9F7A61F7-5140-48D3-A166-755B78227CE3}"/>
    <cellStyle name="20% - Accent6 2 4 3 2 7" xfId="23934" xr:uid="{936BF729-806A-46FB-87B7-9044D7F0BB3C}"/>
    <cellStyle name="20% - Accent6 2 4 3 3" xfId="2036" xr:uid="{F3DBCA9F-2655-4D69-8C64-9698AB918F75}"/>
    <cellStyle name="20% - Accent6 2 4 3 3 2" xfId="5803" xr:uid="{C27F3011-6790-490D-B39F-32A6B1B7A307}"/>
    <cellStyle name="20% - Accent6 2 4 3 3 2 2" xfId="13315" xr:uid="{1C013144-9180-45CC-8159-D71F4C5E4996}"/>
    <cellStyle name="20% - Accent6 2 4 3 3 2 2 2" xfId="35799" xr:uid="{AF05246A-A2F1-4B68-AC70-58E5674D96F3}"/>
    <cellStyle name="20% - Accent6 2 4 3 3 2 3" xfId="20810" xr:uid="{C4FCA585-B3F1-4DA5-ACBA-73EE077EF004}"/>
    <cellStyle name="20% - Accent6 2 4 3 3 2 3 2" xfId="43294" xr:uid="{E58BFFBC-285F-4B4C-85F0-868EFD4272F6}"/>
    <cellStyle name="20% - Accent6 2 4 3 3 2 4" xfId="28303" xr:uid="{77FD405A-4727-4C90-8775-FD3E55B95D91}"/>
    <cellStyle name="20% - Accent6 2 4 3 3 3" xfId="9569" xr:uid="{EB623E41-C21A-4483-9F51-04C5867B59BD}"/>
    <cellStyle name="20% - Accent6 2 4 3 3 3 2" xfId="32053" xr:uid="{3004DD90-372F-4289-81B2-D7F0D04A34E1}"/>
    <cellStyle name="20% - Accent6 2 4 3 3 4" xfId="17064" xr:uid="{EA6B009A-C815-40A5-A5E2-5635C4963CE8}"/>
    <cellStyle name="20% - Accent6 2 4 3 3 4 2" xfId="39548" xr:uid="{5A9E45C5-8DD3-421D-9027-1B1CB3139099}"/>
    <cellStyle name="20% - Accent6 2 4 3 3 5" xfId="24557" xr:uid="{03886E14-D314-4709-B228-5CAB09D5A93C}"/>
    <cellStyle name="20% - Accent6 2 4 3 4" xfId="3288" xr:uid="{695DC06D-4D9A-456B-BAB8-330EBE8158AC}"/>
    <cellStyle name="20% - Accent6 2 4 3 4 2" xfId="7050" xr:uid="{408BE680-F491-4CF0-99FE-5CC5C41892D0}"/>
    <cellStyle name="20% - Accent6 2 4 3 4 2 2" xfId="14562" xr:uid="{481372D7-7AB4-4CCC-95C1-5C62BBC9FCF4}"/>
    <cellStyle name="20% - Accent6 2 4 3 4 2 2 2" xfId="37046" xr:uid="{395A85E5-8C3D-44E1-9CEB-3FE088F3BBEC}"/>
    <cellStyle name="20% - Accent6 2 4 3 4 2 3" xfId="22057" xr:uid="{9846B90A-F653-48EE-BB56-4A2BA155327B}"/>
    <cellStyle name="20% - Accent6 2 4 3 4 2 3 2" xfId="44541" xr:uid="{77AF2E78-2E0E-4C6F-A820-5F51F69A9F4B}"/>
    <cellStyle name="20% - Accent6 2 4 3 4 2 4" xfId="29550" xr:uid="{51048E59-B53D-4AF9-88A3-B41B3D035EF8}"/>
    <cellStyle name="20% - Accent6 2 4 3 4 3" xfId="10816" xr:uid="{F6AF95E6-AE23-46B5-BFAC-248F1AD98716}"/>
    <cellStyle name="20% - Accent6 2 4 3 4 3 2" xfId="33300" xr:uid="{AAA615B1-15C0-4DBC-A632-A4C4E50CFBDD}"/>
    <cellStyle name="20% - Accent6 2 4 3 4 4" xfId="18311" xr:uid="{6F388A8D-E798-494E-84C0-4995DE76405C}"/>
    <cellStyle name="20% - Accent6 2 4 3 4 4 2" xfId="40795" xr:uid="{0FFA5839-FFEE-427B-9B74-C2471202E9B8}"/>
    <cellStyle name="20% - Accent6 2 4 3 4 5" xfId="25804" xr:uid="{1E18A758-C4AE-4CEA-A15A-DBA438518E75}"/>
    <cellStyle name="20% - Accent6 2 4 3 5" xfId="4556" xr:uid="{D4B0EA6D-FBEB-450E-8D00-2CA84721AB4F}"/>
    <cellStyle name="20% - Accent6 2 4 3 5 2" xfId="12068" xr:uid="{7494AB56-E680-4133-A400-D8C3A06EC835}"/>
    <cellStyle name="20% - Accent6 2 4 3 5 2 2" xfId="34552" xr:uid="{DE5D8176-B079-418C-9CBB-D1324F51060F}"/>
    <cellStyle name="20% - Accent6 2 4 3 5 3" xfId="19563" xr:uid="{14EDAF37-3F42-4C24-94CA-A0329362F35C}"/>
    <cellStyle name="20% - Accent6 2 4 3 5 3 2" xfId="42047" xr:uid="{33781A65-CCF4-4A0E-AB47-78F3FA6AD905}"/>
    <cellStyle name="20% - Accent6 2 4 3 5 4" xfId="27056" xr:uid="{17E41579-8767-4624-9AEE-4A0B6F355094}"/>
    <cellStyle name="20% - Accent6 2 4 3 6" xfId="8322" xr:uid="{4E0EBC17-ECC5-4B17-A5A6-27B2C620CEE2}"/>
    <cellStyle name="20% - Accent6 2 4 3 6 2" xfId="30806" xr:uid="{5A153362-7C12-46DF-9CDD-DCC7883546B0}"/>
    <cellStyle name="20% - Accent6 2 4 3 7" xfId="15817" xr:uid="{121F1BA7-8F04-4C23-836E-B4D163581D2E}"/>
    <cellStyle name="20% - Accent6 2 4 3 7 2" xfId="38301" xr:uid="{713ECEC5-EE01-4CE8-A3AD-2140FA87AD9C}"/>
    <cellStyle name="20% - Accent6 2 4 3 8" xfId="23310" xr:uid="{1558276E-6AB6-4B7F-8E5F-34EA51957D60}"/>
    <cellStyle name="20% - Accent6 2 4 4" xfId="1100" xr:uid="{226AA5EA-727E-43C6-A740-60ACC835D69C}"/>
    <cellStyle name="20% - Accent6 2 4 4 2" xfId="2351" xr:uid="{AC090327-BEBC-4B7E-987A-D0FA72DA5EAA}"/>
    <cellStyle name="20% - Accent6 2 4 4 2 2" xfId="6114" xr:uid="{B2EEE8FE-DC18-43F7-BAC0-D6C5FAFBDCEB}"/>
    <cellStyle name="20% - Accent6 2 4 4 2 2 2" xfId="13626" xr:uid="{40CE6D75-DEB1-4AA2-9CF9-56C129DD763D}"/>
    <cellStyle name="20% - Accent6 2 4 4 2 2 2 2" xfId="36110" xr:uid="{F5CD9638-13B5-40CF-8E61-876E4D080E13}"/>
    <cellStyle name="20% - Accent6 2 4 4 2 2 3" xfId="21121" xr:uid="{379A05BE-19A7-4550-B69B-F3EFBCA4C99B}"/>
    <cellStyle name="20% - Accent6 2 4 4 2 2 3 2" xfId="43605" xr:uid="{CE436E32-8C38-4926-9C6B-BFDDA1B0C187}"/>
    <cellStyle name="20% - Accent6 2 4 4 2 2 4" xfId="28614" xr:uid="{97ED3A29-C057-4BA3-A7C7-C8D81CB230EB}"/>
    <cellStyle name="20% - Accent6 2 4 4 2 3" xfId="9880" xr:uid="{B3459BC4-3DDC-4510-88FE-E1384B47C5B9}"/>
    <cellStyle name="20% - Accent6 2 4 4 2 3 2" xfId="32364" xr:uid="{643A4694-04AD-4033-8D62-9E538ED6C833}"/>
    <cellStyle name="20% - Accent6 2 4 4 2 4" xfId="17375" xr:uid="{AB06185C-FCB2-4522-A5D3-0074938A363B}"/>
    <cellStyle name="20% - Accent6 2 4 4 2 4 2" xfId="39859" xr:uid="{9C989D3B-A467-4DF5-AC8F-E57B6BA29F1F}"/>
    <cellStyle name="20% - Accent6 2 4 4 2 5" xfId="24868" xr:uid="{868C0139-029B-4EB1-920F-B43AE0C4E779}"/>
    <cellStyle name="20% - Accent6 2 4 4 3" xfId="3599" xr:uid="{E87E79AE-8C10-48F5-9CA8-224B250F4466}"/>
    <cellStyle name="20% - Accent6 2 4 4 3 2" xfId="7361" xr:uid="{BD0FBD1F-02C4-429F-BB9F-72B408157C06}"/>
    <cellStyle name="20% - Accent6 2 4 4 3 2 2" xfId="14873" xr:uid="{13991532-EB06-4F66-89B7-5D19E6E6C74F}"/>
    <cellStyle name="20% - Accent6 2 4 4 3 2 2 2" xfId="37357" xr:uid="{56CEFCEC-0BF4-4086-9C99-6CFC781EE7BA}"/>
    <cellStyle name="20% - Accent6 2 4 4 3 2 3" xfId="22368" xr:uid="{982BED81-1E14-4CB4-9F4E-EF63D4A9DEAB}"/>
    <cellStyle name="20% - Accent6 2 4 4 3 2 3 2" xfId="44852" xr:uid="{1A1E8C83-A418-467B-AFCB-03B966F41B72}"/>
    <cellStyle name="20% - Accent6 2 4 4 3 2 4" xfId="29861" xr:uid="{B4C77B73-8CDA-4339-AA53-9BCD11F955EB}"/>
    <cellStyle name="20% - Accent6 2 4 4 3 3" xfId="11127" xr:uid="{9BC49BD2-3FC5-46DC-9CB6-EBE2003E1F10}"/>
    <cellStyle name="20% - Accent6 2 4 4 3 3 2" xfId="33611" xr:uid="{A3028468-4868-42EF-AD0F-C63A5433CBE4}"/>
    <cellStyle name="20% - Accent6 2 4 4 3 4" xfId="18622" xr:uid="{2B7F137A-349C-44E5-A56D-49D05F9090E5}"/>
    <cellStyle name="20% - Accent6 2 4 4 3 4 2" xfId="41106" xr:uid="{76A64CEE-A899-429D-AED9-262D05BBEEEF}"/>
    <cellStyle name="20% - Accent6 2 4 4 3 5" xfId="26115" xr:uid="{EC82E8A6-B92A-42C0-A82D-6C367D722A74}"/>
    <cellStyle name="20% - Accent6 2 4 4 4" xfId="4867" xr:uid="{EBA11348-6906-4873-A9E6-7D6625120FDE}"/>
    <cellStyle name="20% - Accent6 2 4 4 4 2" xfId="12379" xr:uid="{A00992E4-3489-4FCC-B3E4-36EFE3FBC089}"/>
    <cellStyle name="20% - Accent6 2 4 4 4 2 2" xfId="34863" xr:uid="{0C23AE24-5E69-4FB1-ADCB-65F76265AB4B}"/>
    <cellStyle name="20% - Accent6 2 4 4 4 3" xfId="19874" xr:uid="{86A5273E-5B45-4AF1-B59F-964CBBD604FC}"/>
    <cellStyle name="20% - Accent6 2 4 4 4 3 2" xfId="42358" xr:uid="{23E7FE0A-5EDD-45AC-A00A-C8787BBE65A5}"/>
    <cellStyle name="20% - Accent6 2 4 4 4 4" xfId="27367" xr:uid="{629574B7-767D-4371-9CB8-2D31B0021DCA}"/>
    <cellStyle name="20% - Accent6 2 4 4 5" xfId="8633" xr:uid="{57BB1C1D-8033-4ECF-A126-215A47A70E26}"/>
    <cellStyle name="20% - Accent6 2 4 4 5 2" xfId="31117" xr:uid="{937BB87C-E1B4-4F96-8C69-C4C722CB1F5B}"/>
    <cellStyle name="20% - Accent6 2 4 4 6" xfId="16128" xr:uid="{C200820E-391C-465F-B46E-7144F0074470}"/>
    <cellStyle name="20% - Accent6 2 4 4 6 2" xfId="38612" xr:uid="{DBCA47DB-8994-48C6-8D4E-DF8706F49A43}"/>
    <cellStyle name="20% - Accent6 2 4 4 7" xfId="23621" xr:uid="{AE36D6CD-4DE9-42CE-9083-24030622BEF5}"/>
    <cellStyle name="20% - Accent6 2 4 5" xfId="1723" xr:uid="{2A5A8BBE-1BEE-46C5-9F5B-B3BA90D62531}"/>
    <cellStyle name="20% - Accent6 2 4 5 2" xfId="5490" xr:uid="{84F40846-8E38-4D04-B51C-4C0AD7655EA7}"/>
    <cellStyle name="20% - Accent6 2 4 5 2 2" xfId="13002" xr:uid="{B97499FA-D305-4136-A434-80B3EF115EAE}"/>
    <cellStyle name="20% - Accent6 2 4 5 2 2 2" xfId="35486" xr:uid="{F31834C8-B09C-4BE0-8AF9-A06940C4863B}"/>
    <cellStyle name="20% - Accent6 2 4 5 2 3" xfId="20497" xr:uid="{58F97D89-2E8C-4803-B638-90E9FFF59EE2}"/>
    <cellStyle name="20% - Accent6 2 4 5 2 3 2" xfId="42981" xr:uid="{98E5FDFC-2DEF-4281-A9F8-934630D77F1A}"/>
    <cellStyle name="20% - Accent6 2 4 5 2 4" xfId="27990" xr:uid="{5B2155DE-5C07-4F97-A2DE-B56EE36F67FA}"/>
    <cellStyle name="20% - Accent6 2 4 5 3" xfId="9256" xr:uid="{2B77A3FD-C129-41B6-BFF1-FA4C8489B604}"/>
    <cellStyle name="20% - Accent6 2 4 5 3 2" xfId="31740" xr:uid="{665DD385-83C6-4567-94E7-CD35D24B72EE}"/>
    <cellStyle name="20% - Accent6 2 4 5 4" xfId="16751" xr:uid="{3423F61B-9E21-4731-B413-22F528D7B798}"/>
    <cellStyle name="20% - Accent6 2 4 5 4 2" xfId="39235" xr:uid="{2ABA616E-343F-46B9-B222-8D8DBAEA03FD}"/>
    <cellStyle name="20% - Accent6 2 4 5 5" xfId="24244" xr:uid="{1186ABA0-8252-45C4-AAC1-CB98EF984DB4}"/>
    <cellStyle name="20% - Accent6 2 4 6" xfId="2975" xr:uid="{3E8D38B7-2FAA-4146-80A8-1ACC9F528F94}"/>
    <cellStyle name="20% - Accent6 2 4 6 2" xfId="6737" xr:uid="{F922EA8C-D798-43ED-A2E8-A6B7A532666E}"/>
    <cellStyle name="20% - Accent6 2 4 6 2 2" xfId="14249" xr:uid="{78FB8775-AD24-4DB1-BDEF-269B2D47C1E1}"/>
    <cellStyle name="20% - Accent6 2 4 6 2 2 2" xfId="36733" xr:uid="{C489014A-E938-43AF-A605-D53A46535083}"/>
    <cellStyle name="20% - Accent6 2 4 6 2 3" xfId="21744" xr:uid="{BBA70FB2-7131-4561-815B-27104A6DA34F}"/>
    <cellStyle name="20% - Accent6 2 4 6 2 3 2" xfId="44228" xr:uid="{D0F069C1-1CA8-414C-91B7-1F919F076B12}"/>
    <cellStyle name="20% - Accent6 2 4 6 2 4" xfId="29237" xr:uid="{092F5740-DECC-442E-A49B-82EDAAE8C7F1}"/>
    <cellStyle name="20% - Accent6 2 4 6 3" xfId="10503" xr:uid="{6624E740-028E-4BCF-AAC2-74F5ABC2BA69}"/>
    <cellStyle name="20% - Accent6 2 4 6 3 2" xfId="32987" xr:uid="{64502B87-AA7C-40C4-9561-F22E5623DB98}"/>
    <cellStyle name="20% - Accent6 2 4 6 4" xfId="17998" xr:uid="{63ABA493-1893-4B49-81E4-8689CD491581}"/>
    <cellStyle name="20% - Accent6 2 4 6 4 2" xfId="40482" xr:uid="{A03F78E7-BBFA-4E43-BB3A-02A68DC9AE90}"/>
    <cellStyle name="20% - Accent6 2 4 6 5" xfId="25491" xr:uid="{C31F0253-99CA-42DC-8041-82647E5A625E}"/>
    <cellStyle name="20% - Accent6 2 4 7" xfId="4243" xr:uid="{89E4BEC1-5F80-4964-9B66-22D697601824}"/>
    <cellStyle name="20% - Accent6 2 4 7 2" xfId="11755" xr:uid="{C72E3F82-DE91-40A9-BA1C-926CA32AB2ED}"/>
    <cellStyle name="20% - Accent6 2 4 7 2 2" xfId="34239" xr:uid="{664ED7E6-C071-4F54-AFB7-3A4BF2614176}"/>
    <cellStyle name="20% - Accent6 2 4 7 3" xfId="19250" xr:uid="{1DD0F375-3431-4159-8C85-8422B91E5E3B}"/>
    <cellStyle name="20% - Accent6 2 4 7 3 2" xfId="41734" xr:uid="{7BFC0D11-DDAC-431A-A9AA-959E54F74C5C}"/>
    <cellStyle name="20% - Accent6 2 4 7 4" xfId="26743" xr:uid="{8A77EE65-AB12-4CDB-AB8A-FF99404F2F2F}"/>
    <cellStyle name="20% - Accent6 2 4 8" xfId="8009" xr:uid="{D53AF801-BFA0-44DD-A30C-8131BDCA1783}"/>
    <cellStyle name="20% - Accent6 2 4 8 2" xfId="30493" xr:uid="{8925097B-0F46-4320-8097-36032F5E3E64}"/>
    <cellStyle name="20% - Accent6 2 4 9" xfId="15504" xr:uid="{BF85DA19-1ED7-4694-9071-07F820F5591C}"/>
    <cellStyle name="20% - Accent6 2 4 9 2" xfId="37988" xr:uid="{433652D1-3157-4FF2-AB8D-0720C8A7D4A8}"/>
    <cellStyle name="20% - Accent6 2 5" xfId="506" xr:uid="{C7083250-7EA0-4869-A808-FABED32B632A}"/>
    <cellStyle name="20% - Accent6 2 5 2" xfId="853" xr:uid="{707B80CC-A2E7-49D9-BF78-298F76F88E8D}"/>
    <cellStyle name="20% - Accent6 2 5 2 2" xfId="1493" xr:uid="{5CD74530-DF8F-4276-AD4C-16D38A9224B5}"/>
    <cellStyle name="20% - Accent6 2 5 2 2 2" xfId="2744" xr:uid="{5EF80220-3107-4A6B-96D2-5940F675F27A}"/>
    <cellStyle name="20% - Accent6 2 5 2 2 2 2" xfId="6507" xr:uid="{6AF713A3-C79F-481D-BB09-DEC789CF4B35}"/>
    <cellStyle name="20% - Accent6 2 5 2 2 2 2 2" xfId="14019" xr:uid="{7F75EE4C-979C-4FE8-9FF3-D26E8DD10CA4}"/>
    <cellStyle name="20% - Accent6 2 5 2 2 2 2 2 2" xfId="36503" xr:uid="{FBB95E32-103E-4A47-AACB-544E2D2F377B}"/>
    <cellStyle name="20% - Accent6 2 5 2 2 2 2 3" xfId="21514" xr:uid="{42277041-83EE-47A0-8F1E-E8C07048389B}"/>
    <cellStyle name="20% - Accent6 2 5 2 2 2 2 3 2" xfId="43998" xr:uid="{FE17B01D-3BB9-4C8C-A9D8-F8809420516A}"/>
    <cellStyle name="20% - Accent6 2 5 2 2 2 2 4" xfId="29007" xr:uid="{2E934D4A-B010-4A44-A74F-606486B9E926}"/>
    <cellStyle name="20% - Accent6 2 5 2 2 2 3" xfId="10273" xr:uid="{163A7402-7AB8-47A4-8EF3-E49BB8E73D1F}"/>
    <cellStyle name="20% - Accent6 2 5 2 2 2 3 2" xfId="32757" xr:uid="{328CB2FB-ED56-4CA1-AE8F-47E3E235E2A8}"/>
    <cellStyle name="20% - Accent6 2 5 2 2 2 4" xfId="17768" xr:uid="{B315BF83-9976-4C8A-BF9A-3AE5DE0F6E40}"/>
    <cellStyle name="20% - Accent6 2 5 2 2 2 4 2" xfId="40252" xr:uid="{2A32344E-0F0E-49DF-915E-74E2FAAAA3B7}"/>
    <cellStyle name="20% - Accent6 2 5 2 2 2 5" xfId="25261" xr:uid="{B487FD23-DA9C-4D0C-9777-11A7EC4FCE91}"/>
    <cellStyle name="20% - Accent6 2 5 2 2 3" xfId="3992" xr:uid="{BFB76155-E3C4-4576-99C5-4446EA60C6F6}"/>
    <cellStyle name="20% - Accent6 2 5 2 2 3 2" xfId="7754" xr:uid="{320282B2-DF30-4D50-969B-DAF701B80460}"/>
    <cellStyle name="20% - Accent6 2 5 2 2 3 2 2" xfId="15266" xr:uid="{C04B0337-4AA0-4C5A-9247-0A790902A027}"/>
    <cellStyle name="20% - Accent6 2 5 2 2 3 2 2 2" xfId="37750" xr:uid="{15F8AAF2-60E7-4D6F-922E-0E4EA85285DC}"/>
    <cellStyle name="20% - Accent6 2 5 2 2 3 2 3" xfId="22761" xr:uid="{0D0FC0C5-00EE-4095-9F8A-EC4B99803A27}"/>
    <cellStyle name="20% - Accent6 2 5 2 2 3 2 3 2" xfId="45245" xr:uid="{9A8519C6-74B3-40EF-9550-E6C6D0B4DE63}"/>
    <cellStyle name="20% - Accent6 2 5 2 2 3 2 4" xfId="30254" xr:uid="{5B0D375E-97F8-4D61-8F97-0E15BE8CE74C}"/>
    <cellStyle name="20% - Accent6 2 5 2 2 3 3" xfId="11520" xr:uid="{F4854F85-0095-496E-BA13-C9E31CF63D1E}"/>
    <cellStyle name="20% - Accent6 2 5 2 2 3 3 2" xfId="34004" xr:uid="{6C98A4D7-2EFE-45FC-93BB-4B97B4BA01B2}"/>
    <cellStyle name="20% - Accent6 2 5 2 2 3 4" xfId="19015" xr:uid="{C254DE0F-0AF9-4228-BE12-4AB4913DC535}"/>
    <cellStyle name="20% - Accent6 2 5 2 2 3 4 2" xfId="41499" xr:uid="{EB91CD9F-D418-4F73-8721-B3416697B7C8}"/>
    <cellStyle name="20% - Accent6 2 5 2 2 3 5" xfId="26508" xr:uid="{C5B5968B-8982-4F3B-9F32-12DDDE3BE93F}"/>
    <cellStyle name="20% - Accent6 2 5 2 2 4" xfId="5260" xr:uid="{F59AF00F-E3B9-4159-8AE1-2289BE64DD2C}"/>
    <cellStyle name="20% - Accent6 2 5 2 2 4 2" xfId="12772" xr:uid="{655ACFB3-1D30-43E6-A13F-80A6B19266E4}"/>
    <cellStyle name="20% - Accent6 2 5 2 2 4 2 2" xfId="35256" xr:uid="{B00FB877-C99C-4C73-B68C-BFB1E94871DC}"/>
    <cellStyle name="20% - Accent6 2 5 2 2 4 3" xfId="20267" xr:uid="{99A02B97-9039-4DDA-9506-FBF707FADC77}"/>
    <cellStyle name="20% - Accent6 2 5 2 2 4 3 2" xfId="42751" xr:uid="{FF17F0EB-A6FD-4CFB-9A3E-A9A0B8FD0BFF}"/>
    <cellStyle name="20% - Accent6 2 5 2 2 4 4" xfId="27760" xr:uid="{C242BB00-F1D9-433B-B35E-3E0DA2154F58}"/>
    <cellStyle name="20% - Accent6 2 5 2 2 5" xfId="9026" xr:uid="{8C16403C-8443-4E61-83ED-3965F51B0384}"/>
    <cellStyle name="20% - Accent6 2 5 2 2 5 2" xfId="31510" xr:uid="{F234D5CC-E320-4C70-8654-815C438955B9}"/>
    <cellStyle name="20% - Accent6 2 5 2 2 6" xfId="16521" xr:uid="{9BB0F7F1-E2E8-40BB-9459-986F1028C94B}"/>
    <cellStyle name="20% - Accent6 2 5 2 2 6 2" xfId="39005" xr:uid="{4CBC68BE-CEEF-41F4-AF5E-F88D3F86A87F}"/>
    <cellStyle name="20% - Accent6 2 5 2 2 7" xfId="24014" xr:uid="{065574D0-0E1A-4E9A-8515-AA1ACA78A51D}"/>
    <cellStyle name="20% - Accent6 2 5 2 3" xfId="2116" xr:uid="{C5D2AC66-D525-4169-879C-B4C6BBF4746F}"/>
    <cellStyle name="20% - Accent6 2 5 2 3 2" xfId="5883" xr:uid="{094248CC-F873-4916-A04B-42FC7B2EB9B3}"/>
    <cellStyle name="20% - Accent6 2 5 2 3 2 2" xfId="13395" xr:uid="{B08C5EA2-9EE1-46EE-96C0-BE7C729AD031}"/>
    <cellStyle name="20% - Accent6 2 5 2 3 2 2 2" xfId="35879" xr:uid="{07CBE57E-CEF7-4459-966D-54281C13A725}"/>
    <cellStyle name="20% - Accent6 2 5 2 3 2 3" xfId="20890" xr:uid="{FAD10C1F-BD73-4D92-8BCE-5945376DAA62}"/>
    <cellStyle name="20% - Accent6 2 5 2 3 2 3 2" xfId="43374" xr:uid="{9E25B3F1-101D-4A2E-ADF5-4C6C5A1A175F}"/>
    <cellStyle name="20% - Accent6 2 5 2 3 2 4" xfId="28383" xr:uid="{1A390E2A-0E3A-4604-829D-F992BBCB77D2}"/>
    <cellStyle name="20% - Accent6 2 5 2 3 3" xfId="9649" xr:uid="{F64D2DA4-AA6B-424E-8198-53CE39D34E60}"/>
    <cellStyle name="20% - Accent6 2 5 2 3 3 2" xfId="32133" xr:uid="{9809F93C-F330-413C-B0B7-2E31781004D4}"/>
    <cellStyle name="20% - Accent6 2 5 2 3 4" xfId="17144" xr:uid="{9D28C149-68CE-46E5-8E44-CF14BB3CF0E4}"/>
    <cellStyle name="20% - Accent6 2 5 2 3 4 2" xfId="39628" xr:uid="{9A5300D7-C158-4E6C-BB7E-A27270631981}"/>
    <cellStyle name="20% - Accent6 2 5 2 3 5" xfId="24637" xr:uid="{246210B9-66C1-4A64-B1FC-052C326C7676}"/>
    <cellStyle name="20% - Accent6 2 5 2 4" xfId="3368" xr:uid="{D52F5075-2811-4EF1-B80B-CA3DADC6AE43}"/>
    <cellStyle name="20% - Accent6 2 5 2 4 2" xfId="7130" xr:uid="{3221D7BC-CFD2-4AF9-A560-92F70AAA471F}"/>
    <cellStyle name="20% - Accent6 2 5 2 4 2 2" xfId="14642" xr:uid="{594D1109-837E-48FE-BDA9-0CB6D7CB2556}"/>
    <cellStyle name="20% - Accent6 2 5 2 4 2 2 2" xfId="37126" xr:uid="{66BC0E94-2CB6-4A77-ACCC-95A0CCD69E1A}"/>
    <cellStyle name="20% - Accent6 2 5 2 4 2 3" xfId="22137" xr:uid="{BEABC047-1979-4E0C-A220-61E0363F56FC}"/>
    <cellStyle name="20% - Accent6 2 5 2 4 2 3 2" xfId="44621" xr:uid="{F181F9DD-EB45-476A-A4F0-DBDD3AE3F3F6}"/>
    <cellStyle name="20% - Accent6 2 5 2 4 2 4" xfId="29630" xr:uid="{B21DC306-48A6-46EC-8CD0-311FBC3D3F95}"/>
    <cellStyle name="20% - Accent6 2 5 2 4 3" xfId="10896" xr:uid="{7C80C2D4-D1DF-4C54-9B37-708A22A05B9C}"/>
    <cellStyle name="20% - Accent6 2 5 2 4 3 2" xfId="33380" xr:uid="{6DAA288B-9F7B-4810-934F-5560D275EC2E}"/>
    <cellStyle name="20% - Accent6 2 5 2 4 4" xfId="18391" xr:uid="{E39C0367-B688-4E79-92A6-A6B1978FF1F4}"/>
    <cellStyle name="20% - Accent6 2 5 2 4 4 2" xfId="40875" xr:uid="{9768F395-36B0-4A00-8C00-9F65841F8C3F}"/>
    <cellStyle name="20% - Accent6 2 5 2 4 5" xfId="25884" xr:uid="{9E8104A5-2FDC-422C-89C4-19119790B25E}"/>
    <cellStyle name="20% - Accent6 2 5 2 5" xfId="4636" xr:uid="{85AD6165-2CA7-41E4-A3E1-B602D7815232}"/>
    <cellStyle name="20% - Accent6 2 5 2 5 2" xfId="12148" xr:uid="{108394F2-DB85-487A-91BC-EFEC4E5ABF8E}"/>
    <cellStyle name="20% - Accent6 2 5 2 5 2 2" xfId="34632" xr:uid="{2F62E22A-A81F-43DA-8686-83F325E2DC6B}"/>
    <cellStyle name="20% - Accent6 2 5 2 5 3" xfId="19643" xr:uid="{906D65A5-FB9A-492A-B25C-CC5E455E50DA}"/>
    <cellStyle name="20% - Accent6 2 5 2 5 3 2" xfId="42127" xr:uid="{FF1751AA-E76E-4A13-80C9-AA9350B136A3}"/>
    <cellStyle name="20% - Accent6 2 5 2 5 4" xfId="27136" xr:uid="{E1EC72F8-99A5-400F-B08D-183B4016DCFA}"/>
    <cellStyle name="20% - Accent6 2 5 2 6" xfId="8402" xr:uid="{6CEE1CFB-324F-42B2-AD34-FF10F0F7619B}"/>
    <cellStyle name="20% - Accent6 2 5 2 6 2" xfId="30886" xr:uid="{DB04ACFC-F6A9-4894-88F4-2A808D6F7E10}"/>
    <cellStyle name="20% - Accent6 2 5 2 7" xfId="15897" xr:uid="{B8D850C4-A076-4ABE-9403-E487E12F3B8F}"/>
    <cellStyle name="20% - Accent6 2 5 2 7 2" xfId="38381" xr:uid="{92E47531-2604-4988-B56F-26A0F7B9AEB5}"/>
    <cellStyle name="20% - Accent6 2 5 2 8" xfId="23390" xr:uid="{556B6247-87DF-49C1-B233-8C029081A98A}"/>
    <cellStyle name="20% - Accent6 2 5 3" xfId="1179" xr:uid="{ED02ED95-5A1F-4F08-AD62-C442449D3AA5}"/>
    <cellStyle name="20% - Accent6 2 5 3 2" xfId="2430" xr:uid="{893383EB-13F6-45D1-B41E-0AEC7AF6647A}"/>
    <cellStyle name="20% - Accent6 2 5 3 2 2" xfId="6193" xr:uid="{6536CF7E-C9B3-47CC-A4A9-B03BE9ACAEFC}"/>
    <cellStyle name="20% - Accent6 2 5 3 2 2 2" xfId="13705" xr:uid="{CC1DD23F-2524-49DA-BB68-19F13C2F24D3}"/>
    <cellStyle name="20% - Accent6 2 5 3 2 2 2 2" xfId="36189" xr:uid="{12437346-F184-46B1-8248-65E20F53258A}"/>
    <cellStyle name="20% - Accent6 2 5 3 2 2 3" xfId="21200" xr:uid="{EB029C1F-60BF-4421-B4AB-A5895A5D0700}"/>
    <cellStyle name="20% - Accent6 2 5 3 2 2 3 2" xfId="43684" xr:uid="{40E7398A-778F-45A6-B122-8EDB2F76A29A}"/>
    <cellStyle name="20% - Accent6 2 5 3 2 2 4" xfId="28693" xr:uid="{500409C6-3574-41EA-A2E4-EA5245434000}"/>
    <cellStyle name="20% - Accent6 2 5 3 2 3" xfId="9959" xr:uid="{DEC0C727-1E6E-4B4E-9DA4-E336431D3130}"/>
    <cellStyle name="20% - Accent6 2 5 3 2 3 2" xfId="32443" xr:uid="{A0980373-5953-4C8D-9101-C1A7DC98B326}"/>
    <cellStyle name="20% - Accent6 2 5 3 2 4" xfId="17454" xr:uid="{31B77DD2-747A-4D75-A397-561476233A26}"/>
    <cellStyle name="20% - Accent6 2 5 3 2 4 2" xfId="39938" xr:uid="{4973D6F3-518E-40D3-AF1B-D7B9D7F7ABDA}"/>
    <cellStyle name="20% - Accent6 2 5 3 2 5" xfId="24947" xr:uid="{0353AD39-3F44-409B-B3F4-8D9E8A58C09A}"/>
    <cellStyle name="20% - Accent6 2 5 3 3" xfId="3678" xr:uid="{19612E30-DBA5-485D-BCDA-CB350BC7D4B8}"/>
    <cellStyle name="20% - Accent6 2 5 3 3 2" xfId="7440" xr:uid="{EA22B153-E387-451A-95D2-241235E9C66D}"/>
    <cellStyle name="20% - Accent6 2 5 3 3 2 2" xfId="14952" xr:uid="{088F1C27-0264-4667-AC34-853C20FE7222}"/>
    <cellStyle name="20% - Accent6 2 5 3 3 2 2 2" xfId="37436" xr:uid="{FEFD6CA2-A95E-4DAE-BF04-DEBBC9906B0C}"/>
    <cellStyle name="20% - Accent6 2 5 3 3 2 3" xfId="22447" xr:uid="{105B17B1-3B74-435A-AE5B-7C50854DC5AC}"/>
    <cellStyle name="20% - Accent6 2 5 3 3 2 3 2" xfId="44931" xr:uid="{0282AFF5-70DD-40A1-8605-BCA410E04748}"/>
    <cellStyle name="20% - Accent6 2 5 3 3 2 4" xfId="29940" xr:uid="{6D9B2C1B-6681-48DC-BF42-90F146EAE53A}"/>
    <cellStyle name="20% - Accent6 2 5 3 3 3" xfId="11206" xr:uid="{4C88DE68-FC1A-4058-BAEE-7ECA981B0CD3}"/>
    <cellStyle name="20% - Accent6 2 5 3 3 3 2" xfId="33690" xr:uid="{EC2C362D-D9A0-4595-BBB2-D38ED01CD9BC}"/>
    <cellStyle name="20% - Accent6 2 5 3 3 4" xfId="18701" xr:uid="{45C167F5-8928-460E-8E76-B34C6AED72B6}"/>
    <cellStyle name="20% - Accent6 2 5 3 3 4 2" xfId="41185" xr:uid="{8E12D758-E3F7-4AB0-B548-03F7B95C331C}"/>
    <cellStyle name="20% - Accent6 2 5 3 3 5" xfId="26194" xr:uid="{CB675687-2D9C-4271-A1BF-A033DCE26040}"/>
    <cellStyle name="20% - Accent6 2 5 3 4" xfId="4946" xr:uid="{DFA16697-87A0-472B-9283-CA5EB846E1F6}"/>
    <cellStyle name="20% - Accent6 2 5 3 4 2" xfId="12458" xr:uid="{A6CFA786-07AF-4CDC-9AA4-0DFF75C435B0}"/>
    <cellStyle name="20% - Accent6 2 5 3 4 2 2" xfId="34942" xr:uid="{16BBF36F-90DF-4EC6-BD42-204987FFE151}"/>
    <cellStyle name="20% - Accent6 2 5 3 4 3" xfId="19953" xr:uid="{F72185F9-0277-420B-B4F0-1006DC0BCA38}"/>
    <cellStyle name="20% - Accent6 2 5 3 4 3 2" xfId="42437" xr:uid="{8CA8B30A-1639-4476-A747-1D30C2D5CAD8}"/>
    <cellStyle name="20% - Accent6 2 5 3 4 4" xfId="27446" xr:uid="{0D308379-3851-4AB7-9B75-EA40707797C0}"/>
    <cellStyle name="20% - Accent6 2 5 3 5" xfId="8712" xr:uid="{C84F0076-A474-4A5E-AB20-F3B0782CD8FB}"/>
    <cellStyle name="20% - Accent6 2 5 3 5 2" xfId="31196" xr:uid="{2DEEA7EF-7EAB-4CA3-83DA-80363231E333}"/>
    <cellStyle name="20% - Accent6 2 5 3 6" xfId="16207" xr:uid="{F7377C63-8096-4B27-A34A-EDC4C89BDE25}"/>
    <cellStyle name="20% - Accent6 2 5 3 6 2" xfId="38691" xr:uid="{CC30EC3A-392D-403E-B368-969241E366F8}"/>
    <cellStyle name="20% - Accent6 2 5 3 7" xfId="23700" xr:uid="{F62069E1-19CC-402E-84DC-4D94E44D9C8F}"/>
    <cellStyle name="20% - Accent6 2 5 4" xfId="1802" xr:uid="{E85AE9A5-ACDE-4E41-B30B-172A73204D10}"/>
    <cellStyle name="20% - Accent6 2 5 4 2" xfId="5569" xr:uid="{27701FFF-091E-41B3-A9C9-37D1B71B82F1}"/>
    <cellStyle name="20% - Accent6 2 5 4 2 2" xfId="13081" xr:uid="{BA677E99-9DA8-458C-9365-7DF628F027B3}"/>
    <cellStyle name="20% - Accent6 2 5 4 2 2 2" xfId="35565" xr:uid="{A1F71970-AE67-4C59-9E48-35A5F66691C2}"/>
    <cellStyle name="20% - Accent6 2 5 4 2 3" xfId="20576" xr:uid="{FAB0B4BF-9B47-4B0F-A092-EF044885B070}"/>
    <cellStyle name="20% - Accent6 2 5 4 2 3 2" xfId="43060" xr:uid="{5132A8F3-D71E-40CF-A2F8-E05E561EDE5D}"/>
    <cellStyle name="20% - Accent6 2 5 4 2 4" xfId="28069" xr:uid="{7AE965CB-EC0E-443B-81E2-9994D0FE3798}"/>
    <cellStyle name="20% - Accent6 2 5 4 3" xfId="9335" xr:uid="{D6960EF3-F19C-4E8B-8C91-437F8F980B9A}"/>
    <cellStyle name="20% - Accent6 2 5 4 3 2" xfId="31819" xr:uid="{2C4EFE77-F380-4327-80CB-C1120705B195}"/>
    <cellStyle name="20% - Accent6 2 5 4 4" xfId="16830" xr:uid="{23293BD1-F4FE-4526-A0D2-0584111863CA}"/>
    <cellStyle name="20% - Accent6 2 5 4 4 2" xfId="39314" xr:uid="{1D234E54-2879-4576-B08A-FA3F2CEAF322}"/>
    <cellStyle name="20% - Accent6 2 5 4 5" xfId="24323" xr:uid="{5952A20A-7693-4407-9094-88546582B417}"/>
    <cellStyle name="20% - Accent6 2 5 5" xfId="3054" xr:uid="{B7E134B8-9B78-4486-829C-C447649E2CDB}"/>
    <cellStyle name="20% - Accent6 2 5 5 2" xfId="6816" xr:uid="{AEEAF963-6359-4F99-8756-4F07C88748F8}"/>
    <cellStyle name="20% - Accent6 2 5 5 2 2" xfId="14328" xr:uid="{C39AB40F-685F-4C78-8392-5D25818E94C6}"/>
    <cellStyle name="20% - Accent6 2 5 5 2 2 2" xfId="36812" xr:uid="{83BFA1F6-4FDC-47DC-BD41-4501C6E32B33}"/>
    <cellStyle name="20% - Accent6 2 5 5 2 3" xfId="21823" xr:uid="{01C95D5E-7E94-491C-9CE7-2121A85F4751}"/>
    <cellStyle name="20% - Accent6 2 5 5 2 3 2" xfId="44307" xr:uid="{0F8674FE-DDC2-4667-B7D1-80E68081457D}"/>
    <cellStyle name="20% - Accent6 2 5 5 2 4" xfId="29316" xr:uid="{2BCAF220-A3DD-47ED-9938-FEA49B7A952F}"/>
    <cellStyle name="20% - Accent6 2 5 5 3" xfId="10582" xr:uid="{9279D750-B038-44EC-9728-856CAE918E1B}"/>
    <cellStyle name="20% - Accent6 2 5 5 3 2" xfId="33066" xr:uid="{F74D3DA8-D56E-46B6-8886-B1E2A0537DA8}"/>
    <cellStyle name="20% - Accent6 2 5 5 4" xfId="18077" xr:uid="{A0DBEB94-5D7B-4612-8A2D-9EE4CAB4C16D}"/>
    <cellStyle name="20% - Accent6 2 5 5 4 2" xfId="40561" xr:uid="{E37089E9-8B9D-4542-8CE4-26028AFFC304}"/>
    <cellStyle name="20% - Accent6 2 5 5 5" xfId="25570" xr:uid="{202C0E2E-0330-4097-8E42-1E4CE60ADF6D}"/>
    <cellStyle name="20% - Accent6 2 5 6" xfId="4322" xr:uid="{C01F106B-64ED-4608-8A7F-B8C027C61EF1}"/>
    <cellStyle name="20% - Accent6 2 5 6 2" xfId="11834" xr:uid="{F50F947C-B0D7-4202-8848-89DD516F19AB}"/>
    <cellStyle name="20% - Accent6 2 5 6 2 2" xfId="34318" xr:uid="{E56DB36F-2454-467D-B9E0-2A1D45BFC6BA}"/>
    <cellStyle name="20% - Accent6 2 5 6 3" xfId="19329" xr:uid="{F0561F6D-B06F-4DC9-BE96-43ABD61F9173}"/>
    <cellStyle name="20% - Accent6 2 5 6 3 2" xfId="41813" xr:uid="{BB8985CA-4BD6-4EF5-865C-7DC689A74DEC}"/>
    <cellStyle name="20% - Accent6 2 5 6 4" xfId="26822" xr:uid="{764F5B62-2923-479F-9F3B-F973375EDBBC}"/>
    <cellStyle name="20% - Accent6 2 5 7" xfId="8088" xr:uid="{01E8B078-024C-4EA2-AB33-C6EF93A0772B}"/>
    <cellStyle name="20% - Accent6 2 5 7 2" xfId="30572" xr:uid="{779330F4-EA9E-43BC-B64A-140731B7962D}"/>
    <cellStyle name="20% - Accent6 2 5 8" xfId="15583" xr:uid="{DD690A42-9FA8-40F4-A3FE-F593765CE3DB}"/>
    <cellStyle name="20% - Accent6 2 5 8 2" xfId="38067" xr:uid="{93EA6506-C4B0-403E-A322-6085741F419C}"/>
    <cellStyle name="20% - Accent6 2 5 9" xfId="23076" xr:uid="{AD9BD0F8-5ECF-4D92-9C61-E575E4FB46D6}"/>
    <cellStyle name="20% - Accent6 2 6" xfId="693" xr:uid="{906B2939-4005-4B57-9336-6664AA8F63FB}"/>
    <cellStyle name="20% - Accent6 2 6 2" xfId="1338" xr:uid="{48F64320-172B-48A5-8125-5765D3C3C31A}"/>
    <cellStyle name="20% - Accent6 2 6 2 2" xfId="2589" xr:uid="{3FC72527-E202-4086-BE88-42A0044985D7}"/>
    <cellStyle name="20% - Accent6 2 6 2 2 2" xfId="6352" xr:uid="{F4CBDDF2-CE8C-4AD6-A808-49EAD1365BE5}"/>
    <cellStyle name="20% - Accent6 2 6 2 2 2 2" xfId="13864" xr:uid="{4A4E0666-E5C9-4C42-BE97-6050040F9C34}"/>
    <cellStyle name="20% - Accent6 2 6 2 2 2 2 2" xfId="36348" xr:uid="{33DDCA3E-78B6-4CA7-9C65-6B2FAD47C37C}"/>
    <cellStyle name="20% - Accent6 2 6 2 2 2 3" xfId="21359" xr:uid="{889CFB25-A206-42A9-A15A-9C38C28BF409}"/>
    <cellStyle name="20% - Accent6 2 6 2 2 2 3 2" xfId="43843" xr:uid="{7694A793-C6DE-4EDC-B942-696B8983DFEA}"/>
    <cellStyle name="20% - Accent6 2 6 2 2 2 4" xfId="28852" xr:uid="{F4190029-8620-4F7A-B501-60EEEFA66EE6}"/>
    <cellStyle name="20% - Accent6 2 6 2 2 3" xfId="10118" xr:uid="{163F6B46-7B76-4A93-8607-AB1314B19C23}"/>
    <cellStyle name="20% - Accent6 2 6 2 2 3 2" xfId="32602" xr:uid="{C41F40C1-F81B-4DE4-B83D-088F052143CB}"/>
    <cellStyle name="20% - Accent6 2 6 2 2 4" xfId="17613" xr:uid="{03EB5B90-DE57-44E9-9583-B5ADF9DA965B}"/>
    <cellStyle name="20% - Accent6 2 6 2 2 4 2" xfId="40097" xr:uid="{33654587-0153-4891-88BD-5C2DCCD3BBD1}"/>
    <cellStyle name="20% - Accent6 2 6 2 2 5" xfId="25106" xr:uid="{C11F37A0-3BA1-4497-A8E3-2AB815ED9521}"/>
    <cellStyle name="20% - Accent6 2 6 2 3" xfId="3837" xr:uid="{1D98FBE6-0D08-4A77-8FB9-B6FE0C07783E}"/>
    <cellStyle name="20% - Accent6 2 6 2 3 2" xfId="7599" xr:uid="{53EE93A3-9CD5-4505-A5E6-135C0A8C50BD}"/>
    <cellStyle name="20% - Accent6 2 6 2 3 2 2" xfId="15111" xr:uid="{F683CA6F-43D2-43E5-B0FD-55AE9CC5B9AB}"/>
    <cellStyle name="20% - Accent6 2 6 2 3 2 2 2" xfId="37595" xr:uid="{9BDA5EEF-109D-4F43-9217-FFEF290AD98D}"/>
    <cellStyle name="20% - Accent6 2 6 2 3 2 3" xfId="22606" xr:uid="{18EC0C04-4085-40F2-B663-260F2827E6E5}"/>
    <cellStyle name="20% - Accent6 2 6 2 3 2 3 2" xfId="45090" xr:uid="{7A9F07C8-5905-4B8E-B9C0-D2C7DD090578}"/>
    <cellStyle name="20% - Accent6 2 6 2 3 2 4" xfId="30099" xr:uid="{74C0A978-FAB3-4EAC-AF2A-533179C29468}"/>
    <cellStyle name="20% - Accent6 2 6 2 3 3" xfId="11365" xr:uid="{10DB4059-F9EB-414C-B0B6-631E8C942BF5}"/>
    <cellStyle name="20% - Accent6 2 6 2 3 3 2" xfId="33849" xr:uid="{859C2193-B786-4CB4-8CEA-A80DB6501700}"/>
    <cellStyle name="20% - Accent6 2 6 2 3 4" xfId="18860" xr:uid="{CDFF53D4-AF35-46F3-8839-62E50633DF94}"/>
    <cellStyle name="20% - Accent6 2 6 2 3 4 2" xfId="41344" xr:uid="{E1B58EE8-BC30-484E-9D22-B4F5810E98ED}"/>
    <cellStyle name="20% - Accent6 2 6 2 3 5" xfId="26353" xr:uid="{EF817D5A-2F27-40AA-B998-0D5AF8C46E94}"/>
    <cellStyle name="20% - Accent6 2 6 2 4" xfId="5105" xr:uid="{F6967DC9-3A0D-4A90-A66F-9C729237329D}"/>
    <cellStyle name="20% - Accent6 2 6 2 4 2" xfId="12617" xr:uid="{0FE38FEB-171E-4645-B97D-CFA86F27D981}"/>
    <cellStyle name="20% - Accent6 2 6 2 4 2 2" xfId="35101" xr:uid="{105B1456-07A9-4F29-9A1C-7957EC2FFECA}"/>
    <cellStyle name="20% - Accent6 2 6 2 4 3" xfId="20112" xr:uid="{D61355DB-CB2B-43BC-81D4-69FC95EC242B}"/>
    <cellStyle name="20% - Accent6 2 6 2 4 3 2" xfId="42596" xr:uid="{A944AF96-45AE-486F-AD19-8097A651ED22}"/>
    <cellStyle name="20% - Accent6 2 6 2 4 4" xfId="27605" xr:uid="{9756A4A1-328B-4FFB-B616-C741BB31146E}"/>
    <cellStyle name="20% - Accent6 2 6 2 5" xfId="8871" xr:uid="{3203F35D-EE35-4AE0-B5D5-D147E29569C0}"/>
    <cellStyle name="20% - Accent6 2 6 2 5 2" xfId="31355" xr:uid="{491E604B-AEC1-4ABE-9089-F7A4F9C38502}"/>
    <cellStyle name="20% - Accent6 2 6 2 6" xfId="16366" xr:uid="{C01F7655-720F-4C83-8EB3-7EBAE4E3E336}"/>
    <cellStyle name="20% - Accent6 2 6 2 6 2" xfId="38850" xr:uid="{BB04CAF2-C80B-4D5E-ADD9-D766CBCD00B7}"/>
    <cellStyle name="20% - Accent6 2 6 2 7" xfId="23859" xr:uid="{B0F93251-FC95-4B2C-81B6-3E3EAEBD48E1}"/>
    <cellStyle name="20% - Accent6 2 6 3" xfId="1961" xr:uid="{4B1462E9-AE62-40E6-B538-B5D95E7E6CD8}"/>
    <cellStyle name="20% - Accent6 2 6 3 2" xfId="5728" xr:uid="{2012E5F3-3D32-4F5B-8AD0-AA3BC2B35D5F}"/>
    <cellStyle name="20% - Accent6 2 6 3 2 2" xfId="13240" xr:uid="{328A3B0F-58B8-4350-82ED-B37951CB98E9}"/>
    <cellStyle name="20% - Accent6 2 6 3 2 2 2" xfId="35724" xr:uid="{4802F6E8-4CD4-4AD0-A018-7D1DB0D0703D}"/>
    <cellStyle name="20% - Accent6 2 6 3 2 3" xfId="20735" xr:uid="{45418B90-EA7B-4BAD-969B-5DB9E2CD6DC0}"/>
    <cellStyle name="20% - Accent6 2 6 3 2 3 2" xfId="43219" xr:uid="{6AED1057-3E3D-48D5-AC97-046390B4CA6F}"/>
    <cellStyle name="20% - Accent6 2 6 3 2 4" xfId="28228" xr:uid="{A69E5463-5D6F-4296-9CEB-175F51A53210}"/>
    <cellStyle name="20% - Accent6 2 6 3 3" xfId="9494" xr:uid="{A0FA38ED-393E-458D-8BE9-043F92798207}"/>
    <cellStyle name="20% - Accent6 2 6 3 3 2" xfId="31978" xr:uid="{3AE7F54C-780F-45BD-A68B-82C4D5D947B5}"/>
    <cellStyle name="20% - Accent6 2 6 3 4" xfId="16989" xr:uid="{FDF1E902-E25B-49A9-991D-6BCC0E834B75}"/>
    <cellStyle name="20% - Accent6 2 6 3 4 2" xfId="39473" xr:uid="{34D31279-8538-49F7-8D37-ECA92087B2F0}"/>
    <cellStyle name="20% - Accent6 2 6 3 5" xfId="24482" xr:uid="{5D0ECA4B-0AA3-424B-88E0-44DCBB3944CE}"/>
    <cellStyle name="20% - Accent6 2 6 4" xfId="3213" xr:uid="{2BDA45B2-16DC-4E0C-B2E0-489D07C02ABA}"/>
    <cellStyle name="20% - Accent6 2 6 4 2" xfId="6975" xr:uid="{858341E9-CB00-49A0-95C1-C9A4E00F2EF9}"/>
    <cellStyle name="20% - Accent6 2 6 4 2 2" xfId="14487" xr:uid="{E17870CD-DBFC-46E9-8A16-EFDFA3C332B7}"/>
    <cellStyle name="20% - Accent6 2 6 4 2 2 2" xfId="36971" xr:uid="{8D82F611-890C-4068-8D88-DB1884E0D996}"/>
    <cellStyle name="20% - Accent6 2 6 4 2 3" xfId="21982" xr:uid="{1CFEABF0-82E2-4885-AD52-7FE6D28C67F1}"/>
    <cellStyle name="20% - Accent6 2 6 4 2 3 2" xfId="44466" xr:uid="{496BF9E2-09D6-4FDE-ACE7-2E9D217C3251}"/>
    <cellStyle name="20% - Accent6 2 6 4 2 4" xfId="29475" xr:uid="{9E546FFF-CEA0-403B-BDCD-71A80AC7A65A}"/>
    <cellStyle name="20% - Accent6 2 6 4 3" xfId="10741" xr:uid="{C3A769B3-D9A2-4A46-A436-D1D0D896C9F4}"/>
    <cellStyle name="20% - Accent6 2 6 4 3 2" xfId="33225" xr:uid="{D30902C7-2499-4BAE-8C7C-6860E6649058}"/>
    <cellStyle name="20% - Accent6 2 6 4 4" xfId="18236" xr:uid="{0277204E-22D6-476C-99F6-8B43B5CCE033}"/>
    <cellStyle name="20% - Accent6 2 6 4 4 2" xfId="40720" xr:uid="{E46B7D3E-0959-4D7C-BAFC-94F50762573A}"/>
    <cellStyle name="20% - Accent6 2 6 4 5" xfId="25729" xr:uid="{733A5F4E-EFAA-4509-8E3F-A61734E1340D}"/>
    <cellStyle name="20% - Accent6 2 6 5" xfId="4481" xr:uid="{ADC0C3E0-6AC9-434C-966A-62E5213A5343}"/>
    <cellStyle name="20% - Accent6 2 6 5 2" xfId="11993" xr:uid="{FD21BEF3-BB28-4FD3-A0B9-5F547F16CD54}"/>
    <cellStyle name="20% - Accent6 2 6 5 2 2" xfId="34477" xr:uid="{C160EC13-8941-4048-9385-4F7FD2C39759}"/>
    <cellStyle name="20% - Accent6 2 6 5 3" xfId="19488" xr:uid="{E7EB6444-4EC5-4E05-8041-640F400C6993}"/>
    <cellStyle name="20% - Accent6 2 6 5 3 2" xfId="41972" xr:uid="{259D999B-A8FD-4A1D-9101-A511B7B8E16A}"/>
    <cellStyle name="20% - Accent6 2 6 5 4" xfId="26981" xr:uid="{FC419803-11DC-4200-9768-3852DE07BC96}"/>
    <cellStyle name="20% - Accent6 2 6 6" xfId="8247" xr:uid="{1E56F270-1665-4E1F-BF70-AE3654B6E8B8}"/>
    <cellStyle name="20% - Accent6 2 6 6 2" xfId="30731" xr:uid="{AECABC3E-7096-42BF-A0B8-B35BA81DF9CA}"/>
    <cellStyle name="20% - Accent6 2 6 7" xfId="15742" xr:uid="{0FAAF3AC-B589-4269-8441-A32E50DC0DE2}"/>
    <cellStyle name="20% - Accent6 2 6 7 2" xfId="38226" xr:uid="{09DB4BB9-D49A-4550-A505-88B2BE86A6E1}"/>
    <cellStyle name="20% - Accent6 2 6 8" xfId="23235" xr:uid="{9C187B9C-EA5F-47A7-9DC3-578678D2103E}"/>
    <cellStyle name="20% - Accent6 2 7" xfId="1023" xr:uid="{E2D2F752-3137-4A8A-A278-8688401E594E}"/>
    <cellStyle name="20% - Accent6 2 7 2" xfId="2275" xr:uid="{96EA838F-0EA0-4F4B-B256-0ABC19A7DDF9}"/>
    <cellStyle name="20% - Accent6 2 7 2 2" xfId="6039" xr:uid="{F220DE08-EBA7-4204-B10C-DC8DF7B0714E}"/>
    <cellStyle name="20% - Accent6 2 7 2 2 2" xfId="13551" xr:uid="{A9A52C36-F0A5-4F1A-BB09-B63A46C8D640}"/>
    <cellStyle name="20% - Accent6 2 7 2 2 2 2" xfId="36035" xr:uid="{6BBDFE4C-03A5-46C8-A665-642049891E3E}"/>
    <cellStyle name="20% - Accent6 2 7 2 2 3" xfId="21046" xr:uid="{7136FCEF-2F3A-4D7C-8BF2-04DF5EA6BA7F}"/>
    <cellStyle name="20% - Accent6 2 7 2 2 3 2" xfId="43530" xr:uid="{66984779-F850-4A77-9BD1-1873CE345587}"/>
    <cellStyle name="20% - Accent6 2 7 2 2 4" xfId="28539" xr:uid="{A86BE163-A2C4-48D8-82C4-7675DFFB1667}"/>
    <cellStyle name="20% - Accent6 2 7 2 3" xfId="9805" xr:uid="{1586A291-DF1A-4CCC-9F38-76A01991EC9B}"/>
    <cellStyle name="20% - Accent6 2 7 2 3 2" xfId="32289" xr:uid="{FDC71224-4746-4665-AAF2-972DF1234D8F}"/>
    <cellStyle name="20% - Accent6 2 7 2 4" xfId="17300" xr:uid="{D4C18EB9-72B0-4655-90FF-789D010D41D1}"/>
    <cellStyle name="20% - Accent6 2 7 2 4 2" xfId="39784" xr:uid="{C0637F8B-C123-4F31-B993-BD6D255CFF09}"/>
    <cellStyle name="20% - Accent6 2 7 2 5" xfId="24793" xr:uid="{E61196B1-1885-415A-B444-A7931DBE6075}"/>
    <cellStyle name="20% - Accent6 2 7 3" xfId="3524" xr:uid="{A293CA39-DB73-4BB5-9CA5-8BA21E46B807}"/>
    <cellStyle name="20% - Accent6 2 7 3 2" xfId="7286" xr:uid="{590A78F3-CC89-4354-8AAB-3A9E5B0BCE46}"/>
    <cellStyle name="20% - Accent6 2 7 3 2 2" xfId="14798" xr:uid="{A8859C90-115B-4E4F-9BF9-FA8896ADB74A}"/>
    <cellStyle name="20% - Accent6 2 7 3 2 2 2" xfId="37282" xr:uid="{0C372F7E-6CD3-4733-B1B2-59A13E720165}"/>
    <cellStyle name="20% - Accent6 2 7 3 2 3" xfId="22293" xr:uid="{EC769C0C-E331-4AAA-A1FE-0F3154B009D0}"/>
    <cellStyle name="20% - Accent6 2 7 3 2 3 2" xfId="44777" xr:uid="{9AA51FC5-DBC5-467C-B45E-ACFA96B58B46}"/>
    <cellStyle name="20% - Accent6 2 7 3 2 4" xfId="29786" xr:uid="{21430C06-D7F1-4128-A77B-D0A48BE532AB}"/>
    <cellStyle name="20% - Accent6 2 7 3 3" xfId="11052" xr:uid="{E7F3EDBA-9C3B-4D2D-A9DB-BB6762DEEE31}"/>
    <cellStyle name="20% - Accent6 2 7 3 3 2" xfId="33536" xr:uid="{04E36D02-0526-487C-8336-D8A25AEC344E}"/>
    <cellStyle name="20% - Accent6 2 7 3 4" xfId="18547" xr:uid="{AA49F584-0396-407D-AB33-EEBF03924D67}"/>
    <cellStyle name="20% - Accent6 2 7 3 4 2" xfId="41031" xr:uid="{0D0CABEF-D90D-4D10-B1AA-1ECFAE249B38}"/>
    <cellStyle name="20% - Accent6 2 7 3 5" xfId="26040" xr:uid="{9C642875-D540-4D28-8FAF-840C7C5F05EC}"/>
    <cellStyle name="20% - Accent6 2 7 4" xfId="4792" xr:uid="{3DE56307-CFE5-4404-8AEA-7D8F7F519A7B}"/>
    <cellStyle name="20% - Accent6 2 7 4 2" xfId="12304" xr:uid="{899186B2-6947-42D4-B77D-2934F64FB76B}"/>
    <cellStyle name="20% - Accent6 2 7 4 2 2" xfId="34788" xr:uid="{F49302D9-DEEF-47BF-8E54-70A4C63FC7BF}"/>
    <cellStyle name="20% - Accent6 2 7 4 3" xfId="19799" xr:uid="{B5014FBE-4246-441E-9AB4-4DCEBF23C2E8}"/>
    <cellStyle name="20% - Accent6 2 7 4 3 2" xfId="42283" xr:uid="{C52A54EE-CF46-49FF-9DE2-B418050D749C}"/>
    <cellStyle name="20% - Accent6 2 7 4 4" xfId="27292" xr:uid="{D623D3E8-DAFD-428E-98D9-11BE6158494B}"/>
    <cellStyle name="20% - Accent6 2 7 5" xfId="8558" xr:uid="{10706736-BF7A-4007-9A05-6B653AFE5ABB}"/>
    <cellStyle name="20% - Accent6 2 7 5 2" xfId="31042" xr:uid="{0278A242-A45C-4654-82C2-D43CDFE05A0A}"/>
    <cellStyle name="20% - Accent6 2 7 6" xfId="16053" xr:uid="{90009152-6595-4A52-9932-27BB23EDA467}"/>
    <cellStyle name="20% - Accent6 2 7 6 2" xfId="38537" xr:uid="{2F26173C-5A26-4551-996F-9A35E6B84626}"/>
    <cellStyle name="20% - Accent6 2 7 7" xfId="23546" xr:uid="{2BFB881A-ECF2-4045-B6ED-F4B08AD4A9AC}"/>
    <cellStyle name="20% - Accent6 2 8" xfId="1648" xr:uid="{198C5967-B451-4CA3-89EA-55B4D25A351D}"/>
    <cellStyle name="20% - Accent6 2 8 2" xfId="5415" xr:uid="{DD556612-FE8D-42BC-86A6-A1841D774B35}"/>
    <cellStyle name="20% - Accent6 2 8 2 2" xfId="12927" xr:uid="{032F122F-2F95-47A2-AD49-2D1C1F31468A}"/>
    <cellStyle name="20% - Accent6 2 8 2 2 2" xfId="35411" xr:uid="{6B73D92E-26FE-42D9-A8FA-DBBE0800165E}"/>
    <cellStyle name="20% - Accent6 2 8 2 3" xfId="20422" xr:uid="{493D71CD-6FF4-48D2-A875-C05D360769C3}"/>
    <cellStyle name="20% - Accent6 2 8 2 3 2" xfId="42906" xr:uid="{518BB57D-1AE7-44E3-805E-35DC974F595B}"/>
    <cellStyle name="20% - Accent6 2 8 2 4" xfId="27915" xr:uid="{96713EE6-6CB0-47EA-A38B-A11B14553227}"/>
    <cellStyle name="20% - Accent6 2 8 3" xfId="9181" xr:uid="{DF685637-CDC3-4AE4-855F-1C21EC878374}"/>
    <cellStyle name="20% - Accent6 2 8 3 2" xfId="31665" xr:uid="{F0EFE2D0-6E24-48D0-BA2C-FF5FB7BB286D}"/>
    <cellStyle name="20% - Accent6 2 8 4" xfId="16676" xr:uid="{5A253369-A6ED-4897-8E25-48A0DD32AB9A}"/>
    <cellStyle name="20% - Accent6 2 8 4 2" xfId="39160" xr:uid="{651A2996-E6B4-4182-9D9C-9C81AFC874AC}"/>
    <cellStyle name="20% - Accent6 2 8 5" xfId="24169" xr:uid="{E4A2210D-4D9C-4F32-945C-A8C06E750F24}"/>
    <cellStyle name="20% - Accent6 2 9" xfId="2900" xr:uid="{3565AC76-48F5-4CA9-BD12-B47E3B7CFEE1}"/>
    <cellStyle name="20% - Accent6 2 9 2" xfId="6662" xr:uid="{E5A35086-BBA9-460F-A2EF-956A8F2A0F68}"/>
    <cellStyle name="20% - Accent6 2 9 2 2" xfId="14174" xr:uid="{ABD0169F-9FDC-4EEB-BAB4-3C05A5065336}"/>
    <cellStyle name="20% - Accent6 2 9 2 2 2" xfId="36658" xr:uid="{CB14FEF9-8115-4B4B-9BDB-0A25933B04FA}"/>
    <cellStyle name="20% - Accent6 2 9 2 3" xfId="21669" xr:uid="{CBECE289-8C83-4601-B67B-BD86277D6510}"/>
    <cellStyle name="20% - Accent6 2 9 2 3 2" xfId="44153" xr:uid="{27F08F34-2B01-408E-A598-532FCFD821CC}"/>
    <cellStyle name="20% - Accent6 2 9 2 4" xfId="29162" xr:uid="{2A89DAE9-A746-4C26-A6AE-3A4FC0CC67C8}"/>
    <cellStyle name="20% - Accent6 2 9 3" xfId="10428" xr:uid="{83D11449-33C7-452F-80B5-70A13C44842C}"/>
    <cellStyle name="20% - Accent6 2 9 3 2" xfId="32912" xr:uid="{744DE400-AC50-43E1-8BD3-DF6E23AC24C4}"/>
    <cellStyle name="20% - Accent6 2 9 4" xfId="17923" xr:uid="{124EF313-52AE-4E3B-A9E4-A8249D2FFBFD}"/>
    <cellStyle name="20% - Accent6 2 9 4 2" xfId="40407" xr:uid="{46C995B5-3C1A-45D3-9605-EDF79BEC390A}"/>
    <cellStyle name="20% - Accent6 2 9 5" xfId="25416" xr:uid="{7B57C173-C8BD-4581-83A3-89FCFC626B28}"/>
    <cellStyle name="20% - Accent6 3" xfId="149" xr:uid="{13C60C3F-CEA9-4A8D-B249-C620AA0F9DBE}"/>
    <cellStyle name="20% - Accent6 4" xfId="389" xr:uid="{A100EFFB-E5EA-4193-8E77-5B2BD7852236}"/>
    <cellStyle name="20% - Accent6 5" xfId="307" xr:uid="{0CDC2AA3-5499-43F2-BE19-9F034E43781F}"/>
    <cellStyle name="20% - Accent6 6" xfId="45404" xr:uid="{715E2630-FC08-49BA-8A4D-0B5679812DD1}"/>
    <cellStyle name="40 % - Farve1" xfId="45434" builtinId="31" customBuiltin="1"/>
    <cellStyle name="40 % - Farve2" xfId="45438" builtinId="35" customBuiltin="1"/>
    <cellStyle name="40 % - Farve3" xfId="45442" builtinId="39" customBuiltin="1"/>
    <cellStyle name="40 % - Farve4" xfId="45446" builtinId="43" customBuiltin="1"/>
    <cellStyle name="40 % - Farve5" xfId="45450" builtinId="47" customBuiltin="1"/>
    <cellStyle name="40 % - Farve6" xfId="45454" builtinId="51" customBuiltin="1"/>
    <cellStyle name="40 % - Markeringsfarve1" xfId="23" xr:uid="{4675803C-0BE6-408F-ABA4-197B4255CB73}"/>
    <cellStyle name="40 % - Markeringsfarve2" xfId="24" xr:uid="{D559E16E-0B5B-4A0C-991D-9AF997DF32E3}"/>
    <cellStyle name="40 % - Markeringsfarve3" xfId="25" xr:uid="{E9537E39-AB7D-47BB-9CB0-2816795DF0AD}"/>
    <cellStyle name="40 % - Markeringsfarve4" xfId="26" xr:uid="{62887677-B85C-458E-AB75-F6F6AF53256D}"/>
    <cellStyle name="40 % - Markeringsfarve5" xfId="27" xr:uid="{158DA403-01A7-41A0-8CC9-ABE243549AB4}"/>
    <cellStyle name="40 % - Markeringsfarve6" xfId="28" xr:uid="{53222181-767F-40A6-8F18-6F8E6613BD38}"/>
    <cellStyle name="40% - Accent1" xfId="29" xr:uid="{0ADCD2A4-C81D-4C49-AAB0-DB85DBD52939}"/>
    <cellStyle name="40% - Accent1 2" xfId="196" xr:uid="{D4B04EF4-07CA-4EA0-B24D-A83D621123A3}"/>
    <cellStyle name="40% - Accent1 2 10" xfId="4157" xr:uid="{299894AB-4219-4073-853F-B5B4B6BF7E1A}"/>
    <cellStyle name="40% - Accent1 2 10 2" xfId="11671" xr:uid="{0DEC10BE-D6B9-419B-A79B-7761E60B3FF7}"/>
    <cellStyle name="40% - Accent1 2 10 2 2" xfId="34155" xr:uid="{7903DADC-9FA7-49C5-8053-031A885E1E31}"/>
    <cellStyle name="40% - Accent1 2 10 3" xfId="19166" xr:uid="{223950F7-BC8C-4A75-8C99-E1532DEA8857}"/>
    <cellStyle name="40% - Accent1 2 10 3 2" xfId="41650" xr:uid="{52FC3616-B1B6-451A-BEA4-B85B63138A12}"/>
    <cellStyle name="40% - Accent1 2 10 4" xfId="26659" xr:uid="{CD2C8BC4-2064-4349-ABC3-DDF81721CF86}"/>
    <cellStyle name="40% - Accent1 2 11" xfId="7923" xr:uid="{45A3E176-4BB7-45C1-92E1-1F58AF7EE9D5}"/>
    <cellStyle name="40% - Accent1 2 11 2" xfId="30408" xr:uid="{81FADF7F-11B1-43CD-94B6-2E0AC728216A}"/>
    <cellStyle name="40% - Accent1 2 12" xfId="15420" xr:uid="{3B250DC7-4E7C-4AC9-8885-DD87FB1F1EEE}"/>
    <cellStyle name="40% - Accent1 2 12 2" xfId="37904" xr:uid="{C7430354-EAA6-4E62-A4D3-DD8AE2BD50D0}"/>
    <cellStyle name="40% - Accent1 2 13" xfId="22913" xr:uid="{DB344A3D-3FF3-48CA-9365-C5FBB41FBAB1}"/>
    <cellStyle name="40% - Accent1 2 2" xfId="225" xr:uid="{7FF5ED6F-3A49-4BFB-80BE-75CB2D7614B5}"/>
    <cellStyle name="40% - Accent1 2 2 10" xfId="7940" xr:uid="{A934904F-690F-4D6A-94B5-D15A388B7C44}"/>
    <cellStyle name="40% - Accent1 2 2 10 2" xfId="30425" xr:uid="{A3195F03-341D-4B7F-88AA-A605773BCCCF}"/>
    <cellStyle name="40% - Accent1 2 2 11" xfId="15437" xr:uid="{449F72AD-6426-465C-9718-17CA1EF07B5A}"/>
    <cellStyle name="40% - Accent1 2 2 11 2" xfId="37921" xr:uid="{8EE210BB-ACB5-45A7-9564-928DCB026032}"/>
    <cellStyle name="40% - Accent1 2 2 12" xfId="22930" xr:uid="{342E9EDF-4CFD-49AE-873C-10BA1B2DF0F5}"/>
    <cellStyle name="40% - Accent1 2 2 2" xfId="278" xr:uid="{76702A15-3A37-4BAF-93B9-99014CDA9EE9}"/>
    <cellStyle name="40% - Accent1 2 2 2 10" xfId="15473" xr:uid="{AFDBD733-6DFD-45CD-8F4E-364FED075410}"/>
    <cellStyle name="40% - Accent1 2 2 2 10 2" xfId="37957" xr:uid="{705FDB7F-413F-459B-B845-4166CEBA058A}"/>
    <cellStyle name="40% - Accent1 2 2 2 11" xfId="22966" xr:uid="{5DAE82AB-39FF-4DF8-A79E-C9038C912EAF}"/>
    <cellStyle name="40% - Accent1 2 2 2 2" xfId="467" xr:uid="{8AE6777C-AF4F-4F73-84E2-1B246BBCA748}"/>
    <cellStyle name="40% - Accent1 2 2 2 2 10" xfId="23044" xr:uid="{FEADDEB0-C2CC-4D6A-A9BF-052A947BB86F}"/>
    <cellStyle name="40% - Accent1 2 2 2 2 2" xfId="631" xr:uid="{15DB76C6-7841-4729-836D-033AA0660C4C}"/>
    <cellStyle name="40% - Accent1 2 2 2 2 2 2" xfId="975" xr:uid="{784ADDAB-071A-45EC-B048-2C36B9212060}"/>
    <cellStyle name="40% - Accent1 2 2 2 2 2 2 2" xfId="1615" xr:uid="{3B357050-344F-4789-BA25-1C638520EDD6}"/>
    <cellStyle name="40% - Accent1 2 2 2 2 2 2 2 2" xfId="2866" xr:uid="{E56A5F96-7440-48D3-B978-115F3EB27621}"/>
    <cellStyle name="40% - Accent1 2 2 2 2 2 2 2 2 2" xfId="6629" xr:uid="{A24570FD-4BAA-4177-BE6E-E001F9956165}"/>
    <cellStyle name="40% - Accent1 2 2 2 2 2 2 2 2 2 2" xfId="14141" xr:uid="{7C17B926-C7C5-4ED5-91BF-E95766B94C30}"/>
    <cellStyle name="40% - Accent1 2 2 2 2 2 2 2 2 2 2 2" xfId="36625" xr:uid="{EE24D3D7-ECA4-49BB-8A4C-04A283C73505}"/>
    <cellStyle name="40% - Accent1 2 2 2 2 2 2 2 2 2 3" xfId="21636" xr:uid="{6449C990-50B1-48F9-9E89-7940F2C816EE}"/>
    <cellStyle name="40% - Accent1 2 2 2 2 2 2 2 2 2 3 2" xfId="44120" xr:uid="{FC9E0A36-BAF0-43DF-B107-5D3393AFB797}"/>
    <cellStyle name="40% - Accent1 2 2 2 2 2 2 2 2 2 4" xfId="29129" xr:uid="{435557C8-E862-4A55-85BE-228F17114A33}"/>
    <cellStyle name="40% - Accent1 2 2 2 2 2 2 2 2 3" xfId="10395" xr:uid="{915FDB09-02E6-4293-96EB-649863FEE8B3}"/>
    <cellStyle name="40% - Accent1 2 2 2 2 2 2 2 2 3 2" xfId="32879" xr:uid="{D06F7811-D7C8-4F4C-93AD-EA022B2D067E}"/>
    <cellStyle name="40% - Accent1 2 2 2 2 2 2 2 2 4" xfId="17890" xr:uid="{8B7EA9C4-6205-43B9-9700-1E1CDFFF0B96}"/>
    <cellStyle name="40% - Accent1 2 2 2 2 2 2 2 2 4 2" xfId="40374" xr:uid="{652E1159-E258-4309-AD18-94A3710FFC17}"/>
    <cellStyle name="40% - Accent1 2 2 2 2 2 2 2 2 5" xfId="25383" xr:uid="{2DDB54CC-C2E2-44E0-8535-FC674A52C308}"/>
    <cellStyle name="40% - Accent1 2 2 2 2 2 2 2 3" xfId="4114" xr:uid="{9C05DE3D-0FD5-45EF-8F96-FB7DDA721C06}"/>
    <cellStyle name="40% - Accent1 2 2 2 2 2 2 2 3 2" xfId="7876" xr:uid="{14CA386B-12E5-4446-8A5A-5ECB892537CC}"/>
    <cellStyle name="40% - Accent1 2 2 2 2 2 2 2 3 2 2" xfId="15388" xr:uid="{E65BB807-419D-49EB-83D4-678C73026BED}"/>
    <cellStyle name="40% - Accent1 2 2 2 2 2 2 2 3 2 2 2" xfId="37872" xr:uid="{A9AA8847-03F6-4156-89BC-9F0210888C01}"/>
    <cellStyle name="40% - Accent1 2 2 2 2 2 2 2 3 2 3" xfId="22883" xr:uid="{8BBFD43C-A2E7-4592-9498-949F3F7F7610}"/>
    <cellStyle name="40% - Accent1 2 2 2 2 2 2 2 3 2 3 2" xfId="45367" xr:uid="{B58C41AD-1750-478A-9DEF-C988EB49A27F}"/>
    <cellStyle name="40% - Accent1 2 2 2 2 2 2 2 3 2 4" xfId="30376" xr:uid="{AD368C15-9F1B-4DF4-9435-13297B54D0FA}"/>
    <cellStyle name="40% - Accent1 2 2 2 2 2 2 2 3 3" xfId="11642" xr:uid="{12FDFA66-63F0-4276-886E-28CC1FED826F}"/>
    <cellStyle name="40% - Accent1 2 2 2 2 2 2 2 3 3 2" xfId="34126" xr:uid="{BE45843E-7632-4EE5-B0EC-57A02885CE3A}"/>
    <cellStyle name="40% - Accent1 2 2 2 2 2 2 2 3 4" xfId="19137" xr:uid="{65C829B0-2504-41F3-B36D-8D0ADF30E110}"/>
    <cellStyle name="40% - Accent1 2 2 2 2 2 2 2 3 4 2" xfId="41621" xr:uid="{7748A291-0828-4FE2-8EB8-B38DF5A01B36}"/>
    <cellStyle name="40% - Accent1 2 2 2 2 2 2 2 3 5" xfId="26630" xr:uid="{7A697310-2458-4CA4-95ED-DDB222191903}"/>
    <cellStyle name="40% - Accent1 2 2 2 2 2 2 2 4" xfId="5382" xr:uid="{E4D19CBA-5D43-4F0E-8614-75747F7B8FC9}"/>
    <cellStyle name="40% - Accent1 2 2 2 2 2 2 2 4 2" xfId="12894" xr:uid="{FE2F7E06-6969-414B-86E4-B160B49504DE}"/>
    <cellStyle name="40% - Accent1 2 2 2 2 2 2 2 4 2 2" xfId="35378" xr:uid="{55B5FFB1-148F-4433-B183-47A65038B23C}"/>
    <cellStyle name="40% - Accent1 2 2 2 2 2 2 2 4 3" xfId="20389" xr:uid="{A76AA762-3092-4169-AFFA-C8A12EC78C29}"/>
    <cellStyle name="40% - Accent1 2 2 2 2 2 2 2 4 3 2" xfId="42873" xr:uid="{5A3B1D5E-6D5E-42E9-A4AE-738C0CA394AD}"/>
    <cellStyle name="40% - Accent1 2 2 2 2 2 2 2 4 4" xfId="27882" xr:uid="{6E224068-9CC0-45B1-BD46-F896A6F7B0E3}"/>
    <cellStyle name="40% - Accent1 2 2 2 2 2 2 2 5" xfId="9148" xr:uid="{FDCD69B3-8314-4295-A44A-D594A92358EB}"/>
    <cellStyle name="40% - Accent1 2 2 2 2 2 2 2 5 2" xfId="31632" xr:uid="{F0061A9A-3F5C-4CCA-99E1-30DCB7A7C8C5}"/>
    <cellStyle name="40% - Accent1 2 2 2 2 2 2 2 6" xfId="16643" xr:uid="{2F1AFCED-632C-4298-8677-D5A003E686AE}"/>
    <cellStyle name="40% - Accent1 2 2 2 2 2 2 2 6 2" xfId="39127" xr:uid="{B19AB61D-633C-4161-B26B-665817B117BA}"/>
    <cellStyle name="40% - Accent1 2 2 2 2 2 2 2 7" xfId="24136" xr:uid="{D2ACB062-7BD8-4011-AC27-23C95F331D9C}"/>
    <cellStyle name="40% - Accent1 2 2 2 2 2 2 3" xfId="2238" xr:uid="{E118D85D-D747-49F1-9E68-94422443830B}"/>
    <cellStyle name="40% - Accent1 2 2 2 2 2 2 3 2" xfId="6005" xr:uid="{56F6CE3A-2121-4534-BF12-76BB2EA6AA5F}"/>
    <cellStyle name="40% - Accent1 2 2 2 2 2 2 3 2 2" xfId="13517" xr:uid="{3D6C2283-1E74-4378-9721-D2F3D4AFEEE9}"/>
    <cellStyle name="40% - Accent1 2 2 2 2 2 2 3 2 2 2" xfId="36001" xr:uid="{D5D402C7-D194-48B7-BEB7-8C94DFAB766F}"/>
    <cellStyle name="40% - Accent1 2 2 2 2 2 2 3 2 3" xfId="21012" xr:uid="{A29A2EBC-84B1-48CA-92CE-E4609273DD4D}"/>
    <cellStyle name="40% - Accent1 2 2 2 2 2 2 3 2 3 2" xfId="43496" xr:uid="{D5CDE728-49AE-46A1-BDC9-4303B41BB228}"/>
    <cellStyle name="40% - Accent1 2 2 2 2 2 2 3 2 4" xfId="28505" xr:uid="{DA786078-1D50-4ECD-B18F-BDA105B1C8D6}"/>
    <cellStyle name="40% - Accent1 2 2 2 2 2 2 3 3" xfId="9771" xr:uid="{154DA80C-F236-44A3-B81C-005227182ABB}"/>
    <cellStyle name="40% - Accent1 2 2 2 2 2 2 3 3 2" xfId="32255" xr:uid="{416817FA-1CED-403B-B1C4-0DD48DEF17F6}"/>
    <cellStyle name="40% - Accent1 2 2 2 2 2 2 3 4" xfId="17266" xr:uid="{686B7592-050D-4093-BCB8-8F5AC4A5A9B1}"/>
    <cellStyle name="40% - Accent1 2 2 2 2 2 2 3 4 2" xfId="39750" xr:uid="{14789BD8-0CD3-415E-BEB0-F27751B2A0CD}"/>
    <cellStyle name="40% - Accent1 2 2 2 2 2 2 3 5" xfId="24759" xr:uid="{1536E840-CA3C-4FF8-BFA9-E11117CBFD2F}"/>
    <cellStyle name="40% - Accent1 2 2 2 2 2 2 4" xfId="3490" xr:uid="{3CD70D78-95C1-478D-8BDB-CD7110EA0044}"/>
    <cellStyle name="40% - Accent1 2 2 2 2 2 2 4 2" xfId="7252" xr:uid="{86B90A63-90EA-4841-8933-1092980F10D3}"/>
    <cellStyle name="40% - Accent1 2 2 2 2 2 2 4 2 2" xfId="14764" xr:uid="{061BA4E1-75D3-4F8C-B2FD-60EA26E94D47}"/>
    <cellStyle name="40% - Accent1 2 2 2 2 2 2 4 2 2 2" xfId="37248" xr:uid="{7719D4DC-1C17-4FC5-BB18-8D1C1CE78571}"/>
    <cellStyle name="40% - Accent1 2 2 2 2 2 2 4 2 3" xfId="22259" xr:uid="{3743801E-B634-45A9-AC15-0AF93E9D2A6F}"/>
    <cellStyle name="40% - Accent1 2 2 2 2 2 2 4 2 3 2" xfId="44743" xr:uid="{0AA0D377-FDB3-42F3-AD61-1C001CB5B770}"/>
    <cellStyle name="40% - Accent1 2 2 2 2 2 2 4 2 4" xfId="29752" xr:uid="{F9A595D6-8F2C-41D8-8290-5A0004D4D361}"/>
    <cellStyle name="40% - Accent1 2 2 2 2 2 2 4 3" xfId="11018" xr:uid="{0B0555EC-7BF3-4F36-B4EF-5EDD17BD454A}"/>
    <cellStyle name="40% - Accent1 2 2 2 2 2 2 4 3 2" xfId="33502" xr:uid="{6ACAFA8B-F4AE-45B6-B835-0691D3B0E63C}"/>
    <cellStyle name="40% - Accent1 2 2 2 2 2 2 4 4" xfId="18513" xr:uid="{C24CC563-709E-4AB9-A273-8C0398FAA1EF}"/>
    <cellStyle name="40% - Accent1 2 2 2 2 2 2 4 4 2" xfId="40997" xr:uid="{0A48740B-D01F-4148-A2A6-264C2D592214}"/>
    <cellStyle name="40% - Accent1 2 2 2 2 2 2 4 5" xfId="26006" xr:uid="{C33A19BF-FAFA-454C-805B-DD44157F5192}"/>
    <cellStyle name="40% - Accent1 2 2 2 2 2 2 5" xfId="4758" xr:uid="{CFD9F125-D7C6-4574-BACB-BEB27DA45811}"/>
    <cellStyle name="40% - Accent1 2 2 2 2 2 2 5 2" xfId="12270" xr:uid="{16210D1D-5178-4CB0-9F53-DDBB25063327}"/>
    <cellStyle name="40% - Accent1 2 2 2 2 2 2 5 2 2" xfId="34754" xr:uid="{D17CC035-6BE9-4B77-907C-3B837310080F}"/>
    <cellStyle name="40% - Accent1 2 2 2 2 2 2 5 3" xfId="19765" xr:uid="{9E71A323-1FBB-47A0-AA70-1429C8121D46}"/>
    <cellStyle name="40% - Accent1 2 2 2 2 2 2 5 3 2" xfId="42249" xr:uid="{72ADE613-F1BE-4A24-AF33-913D1EA50358}"/>
    <cellStyle name="40% - Accent1 2 2 2 2 2 2 5 4" xfId="27258" xr:uid="{0E971E26-3304-4EB0-8007-906FDD9A352D}"/>
    <cellStyle name="40% - Accent1 2 2 2 2 2 2 6" xfId="8524" xr:uid="{C413C248-B306-4182-9BF1-688DD913AD56}"/>
    <cellStyle name="40% - Accent1 2 2 2 2 2 2 6 2" xfId="31008" xr:uid="{EEB71603-369E-4183-B1C6-72DDDF8BBA30}"/>
    <cellStyle name="40% - Accent1 2 2 2 2 2 2 7" xfId="16019" xr:uid="{BEDC646A-2B13-45B9-8F37-0720F8ECD933}"/>
    <cellStyle name="40% - Accent1 2 2 2 2 2 2 7 2" xfId="38503" xr:uid="{3D1C2A37-F804-4A91-9244-4F4AEE600CEE}"/>
    <cellStyle name="40% - Accent1 2 2 2 2 2 2 8" xfId="23512" xr:uid="{376019DF-CCD2-465F-8A77-089F2297C915}"/>
    <cellStyle name="40% - Accent1 2 2 2 2 2 3" xfId="1301" xr:uid="{80415B86-7F78-49E5-B556-4E534987191B}"/>
    <cellStyle name="40% - Accent1 2 2 2 2 2 3 2" xfId="2552" xr:uid="{96E37194-01FF-4086-9437-65639E90884F}"/>
    <cellStyle name="40% - Accent1 2 2 2 2 2 3 2 2" xfId="6315" xr:uid="{3D51E88F-B737-4CE0-B7AA-DEC8CD00091D}"/>
    <cellStyle name="40% - Accent1 2 2 2 2 2 3 2 2 2" xfId="13827" xr:uid="{21AD84E1-7B3E-4375-8B90-158E18299651}"/>
    <cellStyle name="40% - Accent1 2 2 2 2 2 3 2 2 2 2" xfId="36311" xr:uid="{F04470C5-F4F1-4C7B-B21A-9AAE16A3BFD8}"/>
    <cellStyle name="40% - Accent1 2 2 2 2 2 3 2 2 3" xfId="21322" xr:uid="{9108695B-5802-4ADB-B824-2B103B4AD856}"/>
    <cellStyle name="40% - Accent1 2 2 2 2 2 3 2 2 3 2" xfId="43806" xr:uid="{C12222AE-FF29-44EC-B559-2ED73D553544}"/>
    <cellStyle name="40% - Accent1 2 2 2 2 2 3 2 2 4" xfId="28815" xr:uid="{646E2D4C-0D0E-4F33-8C00-17B4DC903BE2}"/>
    <cellStyle name="40% - Accent1 2 2 2 2 2 3 2 3" xfId="10081" xr:uid="{A16B1F27-B7F0-4560-8B8C-81DFC3E77D57}"/>
    <cellStyle name="40% - Accent1 2 2 2 2 2 3 2 3 2" xfId="32565" xr:uid="{D1D3F509-3869-42E7-92A8-2A39414AF6A2}"/>
    <cellStyle name="40% - Accent1 2 2 2 2 2 3 2 4" xfId="17576" xr:uid="{1EC8282B-1E63-46E7-AFD9-8B6BB21EC026}"/>
    <cellStyle name="40% - Accent1 2 2 2 2 2 3 2 4 2" xfId="40060" xr:uid="{C929F2BA-5373-4F24-8F75-9D740E91B986}"/>
    <cellStyle name="40% - Accent1 2 2 2 2 2 3 2 5" xfId="25069" xr:uid="{4FFC4FE3-9DD4-4677-8D32-EF228F0C0B4B}"/>
    <cellStyle name="40% - Accent1 2 2 2 2 2 3 3" xfId="3800" xr:uid="{9A0DB07C-9866-48CD-8F89-1022D62A7104}"/>
    <cellStyle name="40% - Accent1 2 2 2 2 2 3 3 2" xfId="7562" xr:uid="{64461BD8-0E19-4BFC-9849-12D8D0EBF512}"/>
    <cellStyle name="40% - Accent1 2 2 2 2 2 3 3 2 2" xfId="15074" xr:uid="{7FF62E4D-94BC-4E55-8424-E1A3E2D0AA0D}"/>
    <cellStyle name="40% - Accent1 2 2 2 2 2 3 3 2 2 2" xfId="37558" xr:uid="{82D757B9-BDC7-4106-A8A4-35643E401030}"/>
    <cellStyle name="40% - Accent1 2 2 2 2 2 3 3 2 3" xfId="22569" xr:uid="{026BB974-2020-4C5B-9C41-9B632BF615AE}"/>
    <cellStyle name="40% - Accent1 2 2 2 2 2 3 3 2 3 2" xfId="45053" xr:uid="{C943A770-13EB-405F-985F-1E8B0B280E86}"/>
    <cellStyle name="40% - Accent1 2 2 2 2 2 3 3 2 4" xfId="30062" xr:uid="{7E2D7AE0-7435-4E80-91D9-94D00684627C}"/>
    <cellStyle name="40% - Accent1 2 2 2 2 2 3 3 3" xfId="11328" xr:uid="{F1F4A423-2732-4CD9-8DD9-F212D8A8598E}"/>
    <cellStyle name="40% - Accent1 2 2 2 2 2 3 3 3 2" xfId="33812" xr:uid="{272616A3-9474-4168-AC3A-F6E125C48C0D}"/>
    <cellStyle name="40% - Accent1 2 2 2 2 2 3 3 4" xfId="18823" xr:uid="{9D7832A1-1E7C-4B04-A205-73C1C1D6F96D}"/>
    <cellStyle name="40% - Accent1 2 2 2 2 2 3 3 4 2" xfId="41307" xr:uid="{F4527560-53DE-4805-BA06-F4CA9BE19D1D}"/>
    <cellStyle name="40% - Accent1 2 2 2 2 2 3 3 5" xfId="26316" xr:uid="{292D21DB-0E52-4DBA-B11D-5E455230AB90}"/>
    <cellStyle name="40% - Accent1 2 2 2 2 2 3 4" xfId="5068" xr:uid="{52B64382-7EE2-4795-ADCC-8E9726C5D016}"/>
    <cellStyle name="40% - Accent1 2 2 2 2 2 3 4 2" xfId="12580" xr:uid="{59236AC1-ECC7-4CB0-9302-BE410620543A}"/>
    <cellStyle name="40% - Accent1 2 2 2 2 2 3 4 2 2" xfId="35064" xr:uid="{5374B6F9-6BCC-4DBC-8FB4-4AA077E9DAE7}"/>
    <cellStyle name="40% - Accent1 2 2 2 2 2 3 4 3" xfId="20075" xr:uid="{CA915966-1EFE-4A79-A65F-188109A7A50F}"/>
    <cellStyle name="40% - Accent1 2 2 2 2 2 3 4 3 2" xfId="42559" xr:uid="{7A64CE5A-06F9-4450-9725-06CD0BAAA724}"/>
    <cellStyle name="40% - Accent1 2 2 2 2 2 3 4 4" xfId="27568" xr:uid="{4F4268CE-D22F-47F9-9179-3FBA0BFE97F0}"/>
    <cellStyle name="40% - Accent1 2 2 2 2 2 3 5" xfId="8834" xr:uid="{F02CC521-04BD-436C-B438-8CD191C3374E}"/>
    <cellStyle name="40% - Accent1 2 2 2 2 2 3 5 2" xfId="31318" xr:uid="{3E6C269E-DF38-4943-998A-11206785A70A}"/>
    <cellStyle name="40% - Accent1 2 2 2 2 2 3 6" xfId="16329" xr:uid="{BBB126EA-55C1-42E0-BA8E-B389FAB5993B}"/>
    <cellStyle name="40% - Accent1 2 2 2 2 2 3 6 2" xfId="38813" xr:uid="{A7D78F80-258B-4E8D-A0E8-FF0B597198FC}"/>
    <cellStyle name="40% - Accent1 2 2 2 2 2 3 7" xfId="23822" xr:uid="{101505E2-F2C4-4599-8B67-7C3E4384BF09}"/>
    <cellStyle name="40% - Accent1 2 2 2 2 2 4" xfId="1924" xr:uid="{686DC280-26C7-48E8-9C03-19A73A30728B}"/>
    <cellStyle name="40% - Accent1 2 2 2 2 2 4 2" xfId="5691" xr:uid="{A80EC2E0-2F88-4023-AE80-AE0BEEFA203C}"/>
    <cellStyle name="40% - Accent1 2 2 2 2 2 4 2 2" xfId="13203" xr:uid="{938DA00F-A786-492A-9168-DCFEFA498511}"/>
    <cellStyle name="40% - Accent1 2 2 2 2 2 4 2 2 2" xfId="35687" xr:uid="{F863C94F-4D52-418F-ACD2-E92307671055}"/>
    <cellStyle name="40% - Accent1 2 2 2 2 2 4 2 3" xfId="20698" xr:uid="{E89B8F89-E29F-4601-AE2C-709BD4835111}"/>
    <cellStyle name="40% - Accent1 2 2 2 2 2 4 2 3 2" xfId="43182" xr:uid="{C0398211-6F75-4B06-AA94-7177D207250E}"/>
    <cellStyle name="40% - Accent1 2 2 2 2 2 4 2 4" xfId="28191" xr:uid="{B3FFD14B-3487-4268-B88A-1067E0A72EB5}"/>
    <cellStyle name="40% - Accent1 2 2 2 2 2 4 3" xfId="9457" xr:uid="{B11FF2FB-D32A-46CB-8728-8CA1879203BA}"/>
    <cellStyle name="40% - Accent1 2 2 2 2 2 4 3 2" xfId="31941" xr:uid="{D45F6BE3-A296-4B4B-AA83-886ABCED06F4}"/>
    <cellStyle name="40% - Accent1 2 2 2 2 2 4 4" xfId="16952" xr:uid="{75ECE3F2-951A-4482-BB5A-E54DE30AB606}"/>
    <cellStyle name="40% - Accent1 2 2 2 2 2 4 4 2" xfId="39436" xr:uid="{5CD2F326-2B49-4F5E-9038-298F5DF018E6}"/>
    <cellStyle name="40% - Accent1 2 2 2 2 2 4 5" xfId="24445" xr:uid="{4B404E0F-1190-4FB3-83C2-49F67F43835C}"/>
    <cellStyle name="40% - Accent1 2 2 2 2 2 5" xfId="3176" xr:uid="{7E0451BB-CBAE-4505-88EF-28BE5B928299}"/>
    <cellStyle name="40% - Accent1 2 2 2 2 2 5 2" xfId="6938" xr:uid="{12499234-3927-4DAE-8CA3-56A894B93459}"/>
    <cellStyle name="40% - Accent1 2 2 2 2 2 5 2 2" xfId="14450" xr:uid="{DD4E64C1-C274-4950-9826-512CE0844A8C}"/>
    <cellStyle name="40% - Accent1 2 2 2 2 2 5 2 2 2" xfId="36934" xr:uid="{4E8D69BE-F8AA-4017-B979-220BFC87CC3E}"/>
    <cellStyle name="40% - Accent1 2 2 2 2 2 5 2 3" xfId="21945" xr:uid="{760DD37A-4DD7-4C33-ABB2-5D547D24794E}"/>
    <cellStyle name="40% - Accent1 2 2 2 2 2 5 2 3 2" xfId="44429" xr:uid="{FDE53084-CAEA-4227-841E-9740CA0239F6}"/>
    <cellStyle name="40% - Accent1 2 2 2 2 2 5 2 4" xfId="29438" xr:uid="{E103600B-6846-451C-B14B-7A802F264EE9}"/>
    <cellStyle name="40% - Accent1 2 2 2 2 2 5 3" xfId="10704" xr:uid="{6BEB81AC-B937-4C68-9431-BEEE736A7130}"/>
    <cellStyle name="40% - Accent1 2 2 2 2 2 5 3 2" xfId="33188" xr:uid="{C2EC6E6C-D7D2-46B1-8E3E-62D18508370F}"/>
    <cellStyle name="40% - Accent1 2 2 2 2 2 5 4" xfId="18199" xr:uid="{B6BBBCCB-0685-4DF2-AE86-76FAEEDB9057}"/>
    <cellStyle name="40% - Accent1 2 2 2 2 2 5 4 2" xfId="40683" xr:uid="{B4A88283-D487-41DF-B85B-CBF3DC6FD2D7}"/>
    <cellStyle name="40% - Accent1 2 2 2 2 2 5 5" xfId="25692" xr:uid="{088C24E2-7492-4647-8829-CF393234347D}"/>
    <cellStyle name="40% - Accent1 2 2 2 2 2 6" xfId="4444" xr:uid="{75C12C7B-033B-4B46-980E-5B5C7522480B}"/>
    <cellStyle name="40% - Accent1 2 2 2 2 2 6 2" xfId="11956" xr:uid="{7ACE7192-5C7D-43F8-94AE-2B628A2D8C84}"/>
    <cellStyle name="40% - Accent1 2 2 2 2 2 6 2 2" xfId="34440" xr:uid="{5B56B142-9847-44E9-B9F5-7F7965E4D2E6}"/>
    <cellStyle name="40% - Accent1 2 2 2 2 2 6 3" xfId="19451" xr:uid="{225D4EEF-77C3-4C16-85A0-84FA82F2E97D}"/>
    <cellStyle name="40% - Accent1 2 2 2 2 2 6 3 2" xfId="41935" xr:uid="{0F33F137-782F-43DD-A7FC-A8F09E5E8A2B}"/>
    <cellStyle name="40% - Accent1 2 2 2 2 2 6 4" xfId="26944" xr:uid="{224EE088-F7BC-4686-B8FB-68AD152340CE}"/>
    <cellStyle name="40% - Accent1 2 2 2 2 2 7" xfId="8210" xr:uid="{84CA0766-7AE9-4A87-9A74-BCFD933491B3}"/>
    <cellStyle name="40% - Accent1 2 2 2 2 2 7 2" xfId="30694" xr:uid="{061040F1-057B-4F23-BA9D-E5BBFA980479}"/>
    <cellStyle name="40% - Accent1 2 2 2 2 2 8" xfId="15705" xr:uid="{99DFBF02-C471-448B-8B26-83722FB67C89}"/>
    <cellStyle name="40% - Accent1 2 2 2 2 2 8 2" xfId="38189" xr:uid="{5E9E209A-9AB3-490A-909D-3746CF1DBCB3}"/>
    <cellStyle name="40% - Accent1 2 2 2 2 2 9" xfId="23198" xr:uid="{4491AB46-270E-48D4-A765-2C3EC12B2A4A}"/>
    <cellStyle name="40% - Accent1 2 2 2 2 3" xfId="820" xr:uid="{28A053E0-E863-41B9-B773-BDD2CBEE651C}"/>
    <cellStyle name="40% - Accent1 2 2 2 2 3 2" xfId="1461" xr:uid="{A0E49C9A-2390-46F4-911A-4847A2DF7662}"/>
    <cellStyle name="40% - Accent1 2 2 2 2 3 2 2" xfId="2712" xr:uid="{85D4B70C-7C4E-41CD-A723-063E6A367D0C}"/>
    <cellStyle name="40% - Accent1 2 2 2 2 3 2 2 2" xfId="6475" xr:uid="{72A6E7D4-817B-4EF4-8FA8-D937E89241BA}"/>
    <cellStyle name="40% - Accent1 2 2 2 2 3 2 2 2 2" xfId="13987" xr:uid="{1E80E460-986D-4065-9501-1710D652A761}"/>
    <cellStyle name="40% - Accent1 2 2 2 2 3 2 2 2 2 2" xfId="36471" xr:uid="{07C0A17D-02A0-47E2-930F-4550206455A4}"/>
    <cellStyle name="40% - Accent1 2 2 2 2 3 2 2 2 3" xfId="21482" xr:uid="{A02A0863-3764-4908-A3D1-7ADEF8938741}"/>
    <cellStyle name="40% - Accent1 2 2 2 2 3 2 2 2 3 2" xfId="43966" xr:uid="{6CD67B46-7396-4869-8586-25B13913E682}"/>
    <cellStyle name="40% - Accent1 2 2 2 2 3 2 2 2 4" xfId="28975" xr:uid="{275C7F54-8838-45AE-96C8-5C8AC1539213}"/>
    <cellStyle name="40% - Accent1 2 2 2 2 3 2 2 3" xfId="10241" xr:uid="{4BE38CCF-1F3C-4E42-B0ED-6CC73935E40F}"/>
    <cellStyle name="40% - Accent1 2 2 2 2 3 2 2 3 2" xfId="32725" xr:uid="{F318D0C2-DE12-43DF-A2DE-4CA051CA8E6A}"/>
    <cellStyle name="40% - Accent1 2 2 2 2 3 2 2 4" xfId="17736" xr:uid="{66CCD3BB-385C-4781-883D-6ED7DC03A81A}"/>
    <cellStyle name="40% - Accent1 2 2 2 2 3 2 2 4 2" xfId="40220" xr:uid="{DB1C39CE-7EF9-4D9D-907E-5208F9C0B138}"/>
    <cellStyle name="40% - Accent1 2 2 2 2 3 2 2 5" xfId="25229" xr:uid="{05F548DE-2A39-4791-B64A-64A9D8F71721}"/>
    <cellStyle name="40% - Accent1 2 2 2 2 3 2 3" xfId="3960" xr:uid="{F7C0DEEC-20DA-4E74-87E9-D684670823F1}"/>
    <cellStyle name="40% - Accent1 2 2 2 2 3 2 3 2" xfId="7722" xr:uid="{D7A4BDA4-3182-40B2-BE33-2582C026FAC2}"/>
    <cellStyle name="40% - Accent1 2 2 2 2 3 2 3 2 2" xfId="15234" xr:uid="{08BB07ED-7501-442B-A77A-CF549D5DE475}"/>
    <cellStyle name="40% - Accent1 2 2 2 2 3 2 3 2 2 2" xfId="37718" xr:uid="{73A23D07-0E61-455D-A850-50F5E7B039AC}"/>
    <cellStyle name="40% - Accent1 2 2 2 2 3 2 3 2 3" xfId="22729" xr:uid="{29D7FFE8-CF07-4594-B045-8EF622A827D1}"/>
    <cellStyle name="40% - Accent1 2 2 2 2 3 2 3 2 3 2" xfId="45213" xr:uid="{5F74C5CF-DE0A-464D-863F-AC3098F7311C}"/>
    <cellStyle name="40% - Accent1 2 2 2 2 3 2 3 2 4" xfId="30222" xr:uid="{D3112120-8DC9-48CA-BD06-0F661E371EEF}"/>
    <cellStyle name="40% - Accent1 2 2 2 2 3 2 3 3" xfId="11488" xr:uid="{3886455D-B171-4B94-83A5-1927B1AE6A9A}"/>
    <cellStyle name="40% - Accent1 2 2 2 2 3 2 3 3 2" xfId="33972" xr:uid="{784EF0B1-EF9A-4290-80CB-DD17FAD8A633}"/>
    <cellStyle name="40% - Accent1 2 2 2 2 3 2 3 4" xfId="18983" xr:uid="{77516408-C19C-4F70-A631-66C577E454B0}"/>
    <cellStyle name="40% - Accent1 2 2 2 2 3 2 3 4 2" xfId="41467" xr:uid="{DD0C36AF-3067-4120-85D1-ECFFCE8EB9D1}"/>
    <cellStyle name="40% - Accent1 2 2 2 2 3 2 3 5" xfId="26476" xr:uid="{2110848A-DA49-49C1-A253-B27EE77C6056}"/>
    <cellStyle name="40% - Accent1 2 2 2 2 3 2 4" xfId="5228" xr:uid="{538AF2C9-000F-4CF1-845A-98A751EAA6D6}"/>
    <cellStyle name="40% - Accent1 2 2 2 2 3 2 4 2" xfId="12740" xr:uid="{7005AA03-2CAD-426B-A5E8-C167B2B0EBBF}"/>
    <cellStyle name="40% - Accent1 2 2 2 2 3 2 4 2 2" xfId="35224" xr:uid="{41129078-EAD7-43CA-A163-48387A9C5FC4}"/>
    <cellStyle name="40% - Accent1 2 2 2 2 3 2 4 3" xfId="20235" xr:uid="{5E24F358-6242-4712-98A4-E1CDBA43383B}"/>
    <cellStyle name="40% - Accent1 2 2 2 2 3 2 4 3 2" xfId="42719" xr:uid="{88759646-C764-4DD2-B99D-24EECD89534F}"/>
    <cellStyle name="40% - Accent1 2 2 2 2 3 2 4 4" xfId="27728" xr:uid="{8C38CBD9-C167-4DB0-A607-3376D4448ADA}"/>
    <cellStyle name="40% - Accent1 2 2 2 2 3 2 5" xfId="8994" xr:uid="{6FEA606C-D95D-415E-86AA-9BEE9B00D3AE}"/>
    <cellStyle name="40% - Accent1 2 2 2 2 3 2 5 2" xfId="31478" xr:uid="{33E4EEE6-776B-4D5A-AF1F-CB975D108A78}"/>
    <cellStyle name="40% - Accent1 2 2 2 2 3 2 6" xfId="16489" xr:uid="{C9F16359-2B16-4DD8-B7AC-DBA0F878E54D}"/>
    <cellStyle name="40% - Accent1 2 2 2 2 3 2 6 2" xfId="38973" xr:uid="{13DA93C8-8C9E-496F-B292-A7DDAFB4DE57}"/>
    <cellStyle name="40% - Accent1 2 2 2 2 3 2 7" xfId="23982" xr:uid="{C09137C6-42D7-4BE8-B083-4A546567E90A}"/>
    <cellStyle name="40% - Accent1 2 2 2 2 3 3" xfId="2084" xr:uid="{85C57B26-620F-4E6C-88AF-1D69CCE3DBE6}"/>
    <cellStyle name="40% - Accent1 2 2 2 2 3 3 2" xfId="5851" xr:uid="{EE1C387F-993D-4CD4-A66B-905063DA667F}"/>
    <cellStyle name="40% - Accent1 2 2 2 2 3 3 2 2" xfId="13363" xr:uid="{C14D94D2-D1AB-4227-8D1D-E2EB2FF876AE}"/>
    <cellStyle name="40% - Accent1 2 2 2 2 3 3 2 2 2" xfId="35847" xr:uid="{6F924CE2-75C2-47AA-8C94-9444C42D2F1C}"/>
    <cellStyle name="40% - Accent1 2 2 2 2 3 3 2 3" xfId="20858" xr:uid="{C9E7BAFE-97E8-48A8-AB40-B4C5C7D9C51B}"/>
    <cellStyle name="40% - Accent1 2 2 2 2 3 3 2 3 2" xfId="43342" xr:uid="{94B5FE7D-2DCC-41BD-90C9-4D3BE83A186C}"/>
    <cellStyle name="40% - Accent1 2 2 2 2 3 3 2 4" xfId="28351" xr:uid="{0B8E65A7-986F-4691-AC65-6039D6025AED}"/>
    <cellStyle name="40% - Accent1 2 2 2 2 3 3 3" xfId="9617" xr:uid="{45668B80-BC46-4FA2-8A3A-ABB5BA39E933}"/>
    <cellStyle name="40% - Accent1 2 2 2 2 3 3 3 2" xfId="32101" xr:uid="{30B36E90-73E3-45F6-B937-876E9F3B6B22}"/>
    <cellStyle name="40% - Accent1 2 2 2 2 3 3 4" xfId="17112" xr:uid="{D9F0C861-AA28-48CB-B5D8-41EDB5D7F323}"/>
    <cellStyle name="40% - Accent1 2 2 2 2 3 3 4 2" xfId="39596" xr:uid="{280572E1-4806-4E2F-940F-478361ACE514}"/>
    <cellStyle name="40% - Accent1 2 2 2 2 3 3 5" xfId="24605" xr:uid="{2BE53C07-B7F7-434D-BC8A-C56DB68E4E51}"/>
    <cellStyle name="40% - Accent1 2 2 2 2 3 4" xfId="3336" xr:uid="{F994108C-3C10-48A1-AB00-46441BE3A728}"/>
    <cellStyle name="40% - Accent1 2 2 2 2 3 4 2" xfId="7098" xr:uid="{2C3918E2-90BD-4DB4-B360-8DCEA0EF3BE9}"/>
    <cellStyle name="40% - Accent1 2 2 2 2 3 4 2 2" xfId="14610" xr:uid="{983B6269-2D6C-4240-896D-25E23F39A39F}"/>
    <cellStyle name="40% - Accent1 2 2 2 2 3 4 2 2 2" xfId="37094" xr:uid="{EE30403A-D514-4544-8324-090BEAF3E0E1}"/>
    <cellStyle name="40% - Accent1 2 2 2 2 3 4 2 3" xfId="22105" xr:uid="{D69A99F4-160F-4B35-B6E5-3B4DEBAA9D97}"/>
    <cellStyle name="40% - Accent1 2 2 2 2 3 4 2 3 2" xfId="44589" xr:uid="{E2A9DE02-DE78-472A-B595-A582728BA7EE}"/>
    <cellStyle name="40% - Accent1 2 2 2 2 3 4 2 4" xfId="29598" xr:uid="{37694BDD-7A7A-423C-ADA3-77E40245A51B}"/>
    <cellStyle name="40% - Accent1 2 2 2 2 3 4 3" xfId="10864" xr:uid="{A1D1F8BD-DCCF-4F02-BAEE-E841340F1ADB}"/>
    <cellStyle name="40% - Accent1 2 2 2 2 3 4 3 2" xfId="33348" xr:uid="{9287D805-72C7-4E11-A28F-9D7C57462150}"/>
    <cellStyle name="40% - Accent1 2 2 2 2 3 4 4" xfId="18359" xr:uid="{A044D092-3E04-42F1-A2C3-FB22D1A51928}"/>
    <cellStyle name="40% - Accent1 2 2 2 2 3 4 4 2" xfId="40843" xr:uid="{61511BB6-7CAA-49BE-9CA3-9D1898CDE360}"/>
    <cellStyle name="40% - Accent1 2 2 2 2 3 4 5" xfId="25852" xr:uid="{EA7907C3-C138-4214-8142-9941E911CB8B}"/>
    <cellStyle name="40% - Accent1 2 2 2 2 3 5" xfId="4604" xr:uid="{D4E32C9C-73E2-4CD5-A6C5-5BEB69A57D3A}"/>
    <cellStyle name="40% - Accent1 2 2 2 2 3 5 2" xfId="12116" xr:uid="{C9A59301-B597-41AF-B00B-4CCC0F1C061F}"/>
    <cellStyle name="40% - Accent1 2 2 2 2 3 5 2 2" xfId="34600" xr:uid="{1B830C2A-3897-41D0-A17E-DD24BDA40E72}"/>
    <cellStyle name="40% - Accent1 2 2 2 2 3 5 3" xfId="19611" xr:uid="{97C7ABD1-FEBF-46A2-A1C0-2F8FA31F67E1}"/>
    <cellStyle name="40% - Accent1 2 2 2 2 3 5 3 2" xfId="42095" xr:uid="{D4980711-3A63-4AE8-97E2-1DF59BD107AE}"/>
    <cellStyle name="40% - Accent1 2 2 2 2 3 5 4" xfId="27104" xr:uid="{39061D35-ECA6-482B-945C-FF78F222F8CE}"/>
    <cellStyle name="40% - Accent1 2 2 2 2 3 6" xfId="8370" xr:uid="{285A5A6F-2B56-4B14-A401-D8C974F567AF}"/>
    <cellStyle name="40% - Accent1 2 2 2 2 3 6 2" xfId="30854" xr:uid="{53752DD7-6944-491A-B21A-E84135DFC20B}"/>
    <cellStyle name="40% - Accent1 2 2 2 2 3 7" xfId="15865" xr:uid="{F56C0FB7-F1EB-45AC-B61F-4E3CCFA5ACFA}"/>
    <cellStyle name="40% - Accent1 2 2 2 2 3 7 2" xfId="38349" xr:uid="{674ED7FF-B3DE-452A-B129-B669C1CF8582}"/>
    <cellStyle name="40% - Accent1 2 2 2 2 3 8" xfId="23358" xr:uid="{79D69051-43DE-43F0-AA0A-512F760BC85F}"/>
    <cellStyle name="40% - Accent1 2 2 2 2 4" xfId="1147" xr:uid="{211CD6C7-5B58-4551-A344-CBB777AA9611}"/>
    <cellStyle name="40% - Accent1 2 2 2 2 4 2" xfId="2398" xr:uid="{547B935C-3747-4B0A-B469-5DB73830385B}"/>
    <cellStyle name="40% - Accent1 2 2 2 2 4 2 2" xfId="6161" xr:uid="{B212CA7B-0D4F-41E1-AED5-CAF21CCAA199}"/>
    <cellStyle name="40% - Accent1 2 2 2 2 4 2 2 2" xfId="13673" xr:uid="{F8852334-0083-4FE0-BE29-21AA03CC9781}"/>
    <cellStyle name="40% - Accent1 2 2 2 2 4 2 2 2 2" xfId="36157" xr:uid="{2D83223B-A6E2-437B-83C3-2020EFCACC60}"/>
    <cellStyle name="40% - Accent1 2 2 2 2 4 2 2 3" xfId="21168" xr:uid="{8AECB097-F22F-459A-AC01-782731D2A353}"/>
    <cellStyle name="40% - Accent1 2 2 2 2 4 2 2 3 2" xfId="43652" xr:uid="{538ECC0C-2F54-427E-9DE0-717E9EC95DF8}"/>
    <cellStyle name="40% - Accent1 2 2 2 2 4 2 2 4" xfId="28661" xr:uid="{DB431C18-734F-431F-9D42-21FD690945A4}"/>
    <cellStyle name="40% - Accent1 2 2 2 2 4 2 3" xfId="9927" xr:uid="{1B4BBED5-002B-40DE-863B-CEBC1B8C315E}"/>
    <cellStyle name="40% - Accent1 2 2 2 2 4 2 3 2" xfId="32411" xr:uid="{E557665B-D2DE-45F1-8665-91009FAB06B1}"/>
    <cellStyle name="40% - Accent1 2 2 2 2 4 2 4" xfId="17422" xr:uid="{B708DE62-ED6F-4189-8624-F592F87EF3E6}"/>
    <cellStyle name="40% - Accent1 2 2 2 2 4 2 4 2" xfId="39906" xr:uid="{C25F0141-2364-4C6C-8310-B027491A80B5}"/>
    <cellStyle name="40% - Accent1 2 2 2 2 4 2 5" xfId="24915" xr:uid="{358B72C8-8D87-4929-ABD8-7F14E21ABD5B}"/>
    <cellStyle name="40% - Accent1 2 2 2 2 4 3" xfId="3646" xr:uid="{99BF2B74-A746-4D77-B75E-0F86A23E31FD}"/>
    <cellStyle name="40% - Accent1 2 2 2 2 4 3 2" xfId="7408" xr:uid="{29C24B3C-13FC-405E-B5F7-441A274A484B}"/>
    <cellStyle name="40% - Accent1 2 2 2 2 4 3 2 2" xfId="14920" xr:uid="{EB248E27-3937-476F-99F5-5E7BC67C87CC}"/>
    <cellStyle name="40% - Accent1 2 2 2 2 4 3 2 2 2" xfId="37404" xr:uid="{A81731D9-44AB-4135-8D24-0295A50E8CA5}"/>
    <cellStyle name="40% - Accent1 2 2 2 2 4 3 2 3" xfId="22415" xr:uid="{240EECC1-B56C-457B-9FE0-5906041F001E}"/>
    <cellStyle name="40% - Accent1 2 2 2 2 4 3 2 3 2" xfId="44899" xr:uid="{EEF4E593-D530-4905-9F4E-16BC4F329761}"/>
    <cellStyle name="40% - Accent1 2 2 2 2 4 3 2 4" xfId="29908" xr:uid="{3BC66278-F689-4BCE-B7FF-25C843F09193}"/>
    <cellStyle name="40% - Accent1 2 2 2 2 4 3 3" xfId="11174" xr:uid="{61B01831-C50E-4471-B098-579A408561B0}"/>
    <cellStyle name="40% - Accent1 2 2 2 2 4 3 3 2" xfId="33658" xr:uid="{57085828-E197-4360-9D36-1E769F161515}"/>
    <cellStyle name="40% - Accent1 2 2 2 2 4 3 4" xfId="18669" xr:uid="{752D90E6-175D-42A0-8F24-14CB748F3B8E}"/>
    <cellStyle name="40% - Accent1 2 2 2 2 4 3 4 2" xfId="41153" xr:uid="{1CB59A0A-223E-49AE-9DA5-557201260718}"/>
    <cellStyle name="40% - Accent1 2 2 2 2 4 3 5" xfId="26162" xr:uid="{AAE328F6-E485-41DF-9889-BC3B70AE4590}"/>
    <cellStyle name="40% - Accent1 2 2 2 2 4 4" xfId="4914" xr:uid="{CF298D99-0A38-4D2F-B7F4-8DCA3455E84A}"/>
    <cellStyle name="40% - Accent1 2 2 2 2 4 4 2" xfId="12426" xr:uid="{F94126A6-204A-4A1D-8ED3-EA98B2128BEB}"/>
    <cellStyle name="40% - Accent1 2 2 2 2 4 4 2 2" xfId="34910" xr:uid="{A2F7B562-B6A8-4E8C-AE8B-EAA18A744AA5}"/>
    <cellStyle name="40% - Accent1 2 2 2 2 4 4 3" xfId="19921" xr:uid="{3176DCE7-2C85-4A16-A72F-513A4BBDADEC}"/>
    <cellStyle name="40% - Accent1 2 2 2 2 4 4 3 2" xfId="42405" xr:uid="{73FBA310-538A-4E19-8C50-812AEBEB085C}"/>
    <cellStyle name="40% - Accent1 2 2 2 2 4 4 4" xfId="27414" xr:uid="{892EE765-EFB4-4173-8777-553D53D13548}"/>
    <cellStyle name="40% - Accent1 2 2 2 2 4 5" xfId="8680" xr:uid="{24D94258-CA9F-4B61-8309-52DF2D1A4B5E}"/>
    <cellStyle name="40% - Accent1 2 2 2 2 4 5 2" xfId="31164" xr:uid="{13589D7A-7E5D-4887-B2F0-4C85B52030CD}"/>
    <cellStyle name="40% - Accent1 2 2 2 2 4 6" xfId="16175" xr:uid="{7A1CB94E-DD95-41DD-AB66-11C93C57887B}"/>
    <cellStyle name="40% - Accent1 2 2 2 2 4 6 2" xfId="38659" xr:uid="{D0216120-8D6F-4F7E-AEDB-FAC5611B6F8B}"/>
    <cellStyle name="40% - Accent1 2 2 2 2 4 7" xfId="23668" xr:uid="{9F1CAB72-FB48-42F6-9552-285D368A411D}"/>
    <cellStyle name="40% - Accent1 2 2 2 2 5" xfId="1770" xr:uid="{668CDBAC-03A8-4645-B01D-AD9FD5F52FF8}"/>
    <cellStyle name="40% - Accent1 2 2 2 2 5 2" xfId="5537" xr:uid="{C39645E5-BFA1-4172-A337-F1CF266DD72F}"/>
    <cellStyle name="40% - Accent1 2 2 2 2 5 2 2" xfId="13049" xr:uid="{234AB671-AAC0-4893-AC94-7E823FA8A6DD}"/>
    <cellStyle name="40% - Accent1 2 2 2 2 5 2 2 2" xfId="35533" xr:uid="{383068B3-F8FE-47D5-B1C5-EAF9DC02E77E}"/>
    <cellStyle name="40% - Accent1 2 2 2 2 5 2 3" xfId="20544" xr:uid="{4EDBC082-838C-4978-8726-9CA2F0065CB1}"/>
    <cellStyle name="40% - Accent1 2 2 2 2 5 2 3 2" xfId="43028" xr:uid="{2CD3C286-4BC0-4859-9B0D-D27ED6AAE57F}"/>
    <cellStyle name="40% - Accent1 2 2 2 2 5 2 4" xfId="28037" xr:uid="{A0DF9311-2C06-45C0-AFE4-308D52C470E8}"/>
    <cellStyle name="40% - Accent1 2 2 2 2 5 3" xfId="9303" xr:uid="{DE4862CE-827F-4771-B020-2225130C8EE1}"/>
    <cellStyle name="40% - Accent1 2 2 2 2 5 3 2" xfId="31787" xr:uid="{043441CB-E44E-4059-8CEB-7FA9469CCE48}"/>
    <cellStyle name="40% - Accent1 2 2 2 2 5 4" xfId="16798" xr:uid="{979482DC-72F4-4E75-84AE-DA877022C23C}"/>
    <cellStyle name="40% - Accent1 2 2 2 2 5 4 2" xfId="39282" xr:uid="{0D5DBD35-FFB6-4103-A08B-E8182A6B6EC1}"/>
    <cellStyle name="40% - Accent1 2 2 2 2 5 5" xfId="24291" xr:uid="{02F3004E-B9C2-49CD-A2CE-B85224EB0E86}"/>
    <cellStyle name="40% - Accent1 2 2 2 2 6" xfId="3022" xr:uid="{BFBA23D6-969D-4203-AF71-C4D341DBB5FD}"/>
    <cellStyle name="40% - Accent1 2 2 2 2 6 2" xfId="6784" xr:uid="{11EA415D-A130-4CC9-9DAE-B791096A0215}"/>
    <cellStyle name="40% - Accent1 2 2 2 2 6 2 2" xfId="14296" xr:uid="{F33DBE2D-C8DB-4ADB-B476-5B49BED0616C}"/>
    <cellStyle name="40% - Accent1 2 2 2 2 6 2 2 2" xfId="36780" xr:uid="{16D5B477-69C0-4EBF-A7C3-A346D1876C75}"/>
    <cellStyle name="40% - Accent1 2 2 2 2 6 2 3" xfId="21791" xr:uid="{F239ADE5-6335-43D4-930A-59132635AC27}"/>
    <cellStyle name="40% - Accent1 2 2 2 2 6 2 3 2" xfId="44275" xr:uid="{26A06AC2-2F37-42CE-860B-1C36EEB61B08}"/>
    <cellStyle name="40% - Accent1 2 2 2 2 6 2 4" xfId="29284" xr:uid="{EC30C105-FCFC-4904-B76F-AC9F6EABACF8}"/>
    <cellStyle name="40% - Accent1 2 2 2 2 6 3" xfId="10550" xr:uid="{7B3B5A20-0974-4F92-B686-DD44FC381E30}"/>
    <cellStyle name="40% - Accent1 2 2 2 2 6 3 2" xfId="33034" xr:uid="{EE7CB88F-CA33-4A83-B19B-867ECC55B3FF}"/>
    <cellStyle name="40% - Accent1 2 2 2 2 6 4" xfId="18045" xr:uid="{9781AC65-CBB7-4AEF-BA43-A2A9EFA4FAC7}"/>
    <cellStyle name="40% - Accent1 2 2 2 2 6 4 2" xfId="40529" xr:uid="{9D65EEA6-4A7F-4223-9F05-58C298B1F98B}"/>
    <cellStyle name="40% - Accent1 2 2 2 2 6 5" xfId="25538" xr:uid="{AB225795-E21E-4938-8C8D-3296E2648B05}"/>
    <cellStyle name="40% - Accent1 2 2 2 2 7" xfId="4290" xr:uid="{2431D57C-1731-4189-ADA4-B75797E76E5C}"/>
    <cellStyle name="40% - Accent1 2 2 2 2 7 2" xfId="11802" xr:uid="{FDB9D746-5A2C-47DC-A064-86FBD813DC84}"/>
    <cellStyle name="40% - Accent1 2 2 2 2 7 2 2" xfId="34286" xr:uid="{90ED2B17-9353-4284-99D3-FC12DED19449}"/>
    <cellStyle name="40% - Accent1 2 2 2 2 7 3" xfId="19297" xr:uid="{37185570-40E0-4FA2-9DF8-5F8F0D69F7B1}"/>
    <cellStyle name="40% - Accent1 2 2 2 2 7 3 2" xfId="41781" xr:uid="{DD61C8A9-7099-42FD-B84A-A784D7CF31AC}"/>
    <cellStyle name="40% - Accent1 2 2 2 2 7 4" xfId="26790" xr:uid="{59DBEC36-DDBC-4367-A50F-DE61D6F39B87}"/>
    <cellStyle name="40% - Accent1 2 2 2 2 8" xfId="8056" xr:uid="{36285FD9-5AC1-4EE3-9A53-8A924B60B6BF}"/>
    <cellStyle name="40% - Accent1 2 2 2 2 8 2" xfId="30540" xr:uid="{65DE9F31-E0F1-4E49-829D-B389379F82AC}"/>
    <cellStyle name="40% - Accent1 2 2 2 2 9" xfId="15551" xr:uid="{948EF803-298B-4F13-9148-E83AE0A2FFB5}"/>
    <cellStyle name="40% - Accent1 2 2 2 2 9 2" xfId="38035" xr:uid="{11DDC7A6-59EE-4B26-8E34-B8DBC17E7707}"/>
    <cellStyle name="40% - Accent1 2 2 2 3" xfId="552" xr:uid="{AC29586C-6014-40CB-8291-5E68A3C07D7D}"/>
    <cellStyle name="40% - Accent1 2 2 2 3 2" xfId="897" xr:uid="{27C0846E-E14F-4335-B5DA-3D6953BB2749}"/>
    <cellStyle name="40% - Accent1 2 2 2 3 2 2" xfId="1537" xr:uid="{8679E0DA-F306-40CF-91E7-50272F250657}"/>
    <cellStyle name="40% - Accent1 2 2 2 3 2 2 2" xfId="2788" xr:uid="{B26B0DDC-131A-4F79-9200-A494CAFDDF2A}"/>
    <cellStyle name="40% - Accent1 2 2 2 3 2 2 2 2" xfId="6551" xr:uid="{F713B5B1-9FC7-4E8A-AF83-35CA46214269}"/>
    <cellStyle name="40% - Accent1 2 2 2 3 2 2 2 2 2" xfId="14063" xr:uid="{61E3EE15-EC91-4A2E-B061-295CA5185B7E}"/>
    <cellStyle name="40% - Accent1 2 2 2 3 2 2 2 2 2 2" xfId="36547" xr:uid="{8E7390FC-1747-4D05-8C72-EF08E755E068}"/>
    <cellStyle name="40% - Accent1 2 2 2 3 2 2 2 2 3" xfId="21558" xr:uid="{85BDCEBA-0B17-4855-8E84-775A1FC9C127}"/>
    <cellStyle name="40% - Accent1 2 2 2 3 2 2 2 2 3 2" xfId="44042" xr:uid="{558483E8-7B7A-474D-AB90-C6BA732DC1DE}"/>
    <cellStyle name="40% - Accent1 2 2 2 3 2 2 2 2 4" xfId="29051" xr:uid="{125FFD42-E99A-42E3-8C79-D5ED39D8DBA6}"/>
    <cellStyle name="40% - Accent1 2 2 2 3 2 2 2 3" xfId="10317" xr:uid="{38FB3329-263C-430C-B456-B734B2991C56}"/>
    <cellStyle name="40% - Accent1 2 2 2 3 2 2 2 3 2" xfId="32801" xr:uid="{1DD635C7-E14B-42B2-8076-574CFDF3AD0F}"/>
    <cellStyle name="40% - Accent1 2 2 2 3 2 2 2 4" xfId="17812" xr:uid="{22537F83-2A1C-43E5-A8BE-C96D6F8D4AE5}"/>
    <cellStyle name="40% - Accent1 2 2 2 3 2 2 2 4 2" xfId="40296" xr:uid="{037B5193-89AF-40AA-B4E4-1180AC6816F6}"/>
    <cellStyle name="40% - Accent1 2 2 2 3 2 2 2 5" xfId="25305" xr:uid="{BEB7A5E5-392F-4422-AFFC-EAC6A0C5C93D}"/>
    <cellStyle name="40% - Accent1 2 2 2 3 2 2 3" xfId="4036" xr:uid="{8E7919C5-4D81-4B4A-9013-9A8313128CBA}"/>
    <cellStyle name="40% - Accent1 2 2 2 3 2 2 3 2" xfId="7798" xr:uid="{4FB1A7B4-E69D-4BEF-9FCD-77E1C0FD0302}"/>
    <cellStyle name="40% - Accent1 2 2 2 3 2 2 3 2 2" xfId="15310" xr:uid="{C4F79708-B19B-4EEC-8283-38441895BB98}"/>
    <cellStyle name="40% - Accent1 2 2 2 3 2 2 3 2 2 2" xfId="37794" xr:uid="{65DADEAD-0250-4AB5-A10E-9BCE384458EA}"/>
    <cellStyle name="40% - Accent1 2 2 2 3 2 2 3 2 3" xfId="22805" xr:uid="{D40FC18C-841C-4E0C-B425-6D32C7F953FC}"/>
    <cellStyle name="40% - Accent1 2 2 2 3 2 2 3 2 3 2" xfId="45289" xr:uid="{BB3B2441-1F45-44BE-BDC2-523ABBC72DA5}"/>
    <cellStyle name="40% - Accent1 2 2 2 3 2 2 3 2 4" xfId="30298" xr:uid="{8FB583D1-FE06-458B-9994-AB2443291C7A}"/>
    <cellStyle name="40% - Accent1 2 2 2 3 2 2 3 3" xfId="11564" xr:uid="{C1CB28DD-E9EF-4323-B1D8-7F822DD61D93}"/>
    <cellStyle name="40% - Accent1 2 2 2 3 2 2 3 3 2" xfId="34048" xr:uid="{576E7E7A-38BE-4EB1-A888-9330341A1AC1}"/>
    <cellStyle name="40% - Accent1 2 2 2 3 2 2 3 4" xfId="19059" xr:uid="{7B41EF15-10D8-4A4F-83D7-BD3CA691DCE2}"/>
    <cellStyle name="40% - Accent1 2 2 2 3 2 2 3 4 2" xfId="41543" xr:uid="{FC4CB86F-30B9-44BC-BF93-B7276A448D1A}"/>
    <cellStyle name="40% - Accent1 2 2 2 3 2 2 3 5" xfId="26552" xr:uid="{9833EA4F-D08F-445C-9872-5177377A4A9B}"/>
    <cellStyle name="40% - Accent1 2 2 2 3 2 2 4" xfId="5304" xr:uid="{1554C72E-54B7-45BC-AF42-E71D8318EF95}"/>
    <cellStyle name="40% - Accent1 2 2 2 3 2 2 4 2" xfId="12816" xr:uid="{31CEDAD3-5742-477F-9F09-CDF0B9871C3E}"/>
    <cellStyle name="40% - Accent1 2 2 2 3 2 2 4 2 2" xfId="35300" xr:uid="{746F6536-E726-4519-ABAA-5F81A9B76AE4}"/>
    <cellStyle name="40% - Accent1 2 2 2 3 2 2 4 3" xfId="20311" xr:uid="{9B668E6F-82B3-4344-B8AF-4AD13D4DFE63}"/>
    <cellStyle name="40% - Accent1 2 2 2 3 2 2 4 3 2" xfId="42795" xr:uid="{6FF1F0E3-7979-46A0-AA1C-F734A0AC3FA0}"/>
    <cellStyle name="40% - Accent1 2 2 2 3 2 2 4 4" xfId="27804" xr:uid="{D97DC1EA-F9E9-4D90-B345-5832DDBB4C38}"/>
    <cellStyle name="40% - Accent1 2 2 2 3 2 2 5" xfId="9070" xr:uid="{519FBA9C-BBF1-4D12-966A-E705E0F6DD9A}"/>
    <cellStyle name="40% - Accent1 2 2 2 3 2 2 5 2" xfId="31554" xr:uid="{500390E9-F9DA-40BE-944D-75F42169C02C}"/>
    <cellStyle name="40% - Accent1 2 2 2 3 2 2 6" xfId="16565" xr:uid="{3D146FA3-2BF8-4924-B63B-295862117315}"/>
    <cellStyle name="40% - Accent1 2 2 2 3 2 2 6 2" xfId="39049" xr:uid="{DC940E52-2238-4313-825A-6C5C97D72D3A}"/>
    <cellStyle name="40% - Accent1 2 2 2 3 2 2 7" xfId="24058" xr:uid="{DEF346D3-6906-406D-87EA-E729AA5DA3B9}"/>
    <cellStyle name="40% - Accent1 2 2 2 3 2 3" xfId="2160" xr:uid="{862E2221-3659-48A0-B77E-B4EEA0F3FFAA}"/>
    <cellStyle name="40% - Accent1 2 2 2 3 2 3 2" xfId="5927" xr:uid="{761E8535-1310-472A-9750-060E4D81DC29}"/>
    <cellStyle name="40% - Accent1 2 2 2 3 2 3 2 2" xfId="13439" xr:uid="{0E0EA04A-3B01-4683-805F-FA7A03240CC5}"/>
    <cellStyle name="40% - Accent1 2 2 2 3 2 3 2 2 2" xfId="35923" xr:uid="{9F5E2614-369C-4856-A227-B2A40002312E}"/>
    <cellStyle name="40% - Accent1 2 2 2 3 2 3 2 3" xfId="20934" xr:uid="{899877CB-4E37-4BB3-A098-19A27AF67473}"/>
    <cellStyle name="40% - Accent1 2 2 2 3 2 3 2 3 2" xfId="43418" xr:uid="{B8FE95D4-E51C-454D-8E5E-143D828CF294}"/>
    <cellStyle name="40% - Accent1 2 2 2 3 2 3 2 4" xfId="28427" xr:uid="{9A74B944-D0D2-4779-8B1E-D6F250A1CF8F}"/>
    <cellStyle name="40% - Accent1 2 2 2 3 2 3 3" xfId="9693" xr:uid="{B8845ECC-3FD2-432F-9F88-E71950B9BB17}"/>
    <cellStyle name="40% - Accent1 2 2 2 3 2 3 3 2" xfId="32177" xr:uid="{605A9E58-CC18-4D81-9337-311C8DB502DC}"/>
    <cellStyle name="40% - Accent1 2 2 2 3 2 3 4" xfId="17188" xr:uid="{53EE7A70-7EC6-4C03-8728-947E7F4757EE}"/>
    <cellStyle name="40% - Accent1 2 2 2 3 2 3 4 2" xfId="39672" xr:uid="{39FEFCC8-FEAB-4052-BF97-3B067D1B9B97}"/>
    <cellStyle name="40% - Accent1 2 2 2 3 2 3 5" xfId="24681" xr:uid="{6311D4FB-25D4-4327-9F7F-935ED67C4E5A}"/>
    <cellStyle name="40% - Accent1 2 2 2 3 2 4" xfId="3412" xr:uid="{87318DF1-19AD-47D3-BE26-9350D5374BCB}"/>
    <cellStyle name="40% - Accent1 2 2 2 3 2 4 2" xfId="7174" xr:uid="{DBCA006C-DBF1-4826-B204-FD5833E3D526}"/>
    <cellStyle name="40% - Accent1 2 2 2 3 2 4 2 2" xfId="14686" xr:uid="{B33D4816-F459-477A-9B63-1A4E5AAF04EA}"/>
    <cellStyle name="40% - Accent1 2 2 2 3 2 4 2 2 2" xfId="37170" xr:uid="{0652F6C1-C33C-4F75-93EF-E9F674B95E53}"/>
    <cellStyle name="40% - Accent1 2 2 2 3 2 4 2 3" xfId="22181" xr:uid="{0D239A05-629D-4C1D-93DE-67E9BD764548}"/>
    <cellStyle name="40% - Accent1 2 2 2 3 2 4 2 3 2" xfId="44665" xr:uid="{412279D9-E207-4C68-BC16-8B2F6294F12A}"/>
    <cellStyle name="40% - Accent1 2 2 2 3 2 4 2 4" xfId="29674" xr:uid="{5A9F9EB5-D097-4823-9A07-D04B067FE066}"/>
    <cellStyle name="40% - Accent1 2 2 2 3 2 4 3" xfId="10940" xr:uid="{92ABD012-5C5E-4F30-A1A7-6EEBE3EBCC83}"/>
    <cellStyle name="40% - Accent1 2 2 2 3 2 4 3 2" xfId="33424" xr:uid="{C544CEBA-6E44-4985-8F4C-60D73EF300F6}"/>
    <cellStyle name="40% - Accent1 2 2 2 3 2 4 4" xfId="18435" xr:uid="{59D1CFC5-2842-4C87-84D0-E4E69A6ACAB9}"/>
    <cellStyle name="40% - Accent1 2 2 2 3 2 4 4 2" xfId="40919" xr:uid="{8C278681-2A22-4D16-B1A3-D1E686D74B82}"/>
    <cellStyle name="40% - Accent1 2 2 2 3 2 4 5" xfId="25928" xr:uid="{6C20D0A3-6EC9-4784-87D6-18972746ABCD}"/>
    <cellStyle name="40% - Accent1 2 2 2 3 2 5" xfId="4680" xr:uid="{D2C5FFC7-826F-4F5A-BB6A-D27EC1779BAF}"/>
    <cellStyle name="40% - Accent1 2 2 2 3 2 5 2" xfId="12192" xr:uid="{DC1C025C-B6B4-417D-A840-00CA9EFC2603}"/>
    <cellStyle name="40% - Accent1 2 2 2 3 2 5 2 2" xfId="34676" xr:uid="{D545D0BF-9E20-4AE7-8963-C6B3EF67777D}"/>
    <cellStyle name="40% - Accent1 2 2 2 3 2 5 3" xfId="19687" xr:uid="{E7174EAE-2CAA-40E4-96EC-8C3C01D34686}"/>
    <cellStyle name="40% - Accent1 2 2 2 3 2 5 3 2" xfId="42171" xr:uid="{D4327882-AEAA-4999-B108-87D140A89C44}"/>
    <cellStyle name="40% - Accent1 2 2 2 3 2 5 4" xfId="27180" xr:uid="{FF378426-FE88-46F0-9627-7EC95056105B}"/>
    <cellStyle name="40% - Accent1 2 2 2 3 2 6" xfId="8446" xr:uid="{D1938D02-6165-4168-A632-6E2D3F511BFD}"/>
    <cellStyle name="40% - Accent1 2 2 2 3 2 6 2" xfId="30930" xr:uid="{98766980-FB21-4B03-9AFC-8F6BC0D1D972}"/>
    <cellStyle name="40% - Accent1 2 2 2 3 2 7" xfId="15941" xr:uid="{D94D73DA-EE2F-41D1-8051-D47D508BE14E}"/>
    <cellStyle name="40% - Accent1 2 2 2 3 2 7 2" xfId="38425" xr:uid="{9C808F65-FF62-455D-81BF-9BB9AB4F07E4}"/>
    <cellStyle name="40% - Accent1 2 2 2 3 2 8" xfId="23434" xr:uid="{83390909-47E5-4142-9CAB-E8869A952240}"/>
    <cellStyle name="40% - Accent1 2 2 2 3 3" xfId="1223" xr:uid="{8E06183C-0191-4A27-88E0-35E5CB26E9DB}"/>
    <cellStyle name="40% - Accent1 2 2 2 3 3 2" xfId="2474" xr:uid="{CD94CEEC-DB20-4A36-88D8-3FF5067A2002}"/>
    <cellStyle name="40% - Accent1 2 2 2 3 3 2 2" xfId="6237" xr:uid="{1B56F6FE-DCA3-43D5-A4B6-EFD32C2291DD}"/>
    <cellStyle name="40% - Accent1 2 2 2 3 3 2 2 2" xfId="13749" xr:uid="{5293CA93-AB79-49AE-A0D7-6BDB9FE043B6}"/>
    <cellStyle name="40% - Accent1 2 2 2 3 3 2 2 2 2" xfId="36233" xr:uid="{C44A65FA-25AC-4497-957A-70601E960CA5}"/>
    <cellStyle name="40% - Accent1 2 2 2 3 3 2 2 3" xfId="21244" xr:uid="{2B165839-D62E-48A0-9A6B-1AC319861CF8}"/>
    <cellStyle name="40% - Accent1 2 2 2 3 3 2 2 3 2" xfId="43728" xr:uid="{5F5F473E-BCFA-487B-89D8-CCCC4A49ECF8}"/>
    <cellStyle name="40% - Accent1 2 2 2 3 3 2 2 4" xfId="28737" xr:uid="{3F9984A5-2BF6-4286-B3C1-9494E1DE6A03}"/>
    <cellStyle name="40% - Accent1 2 2 2 3 3 2 3" xfId="10003" xr:uid="{1E7AF53A-3B65-4A32-9AC2-A788953B3ABC}"/>
    <cellStyle name="40% - Accent1 2 2 2 3 3 2 3 2" xfId="32487" xr:uid="{2B3D41DE-C14C-4428-AF1C-2247AC2AAA8A}"/>
    <cellStyle name="40% - Accent1 2 2 2 3 3 2 4" xfId="17498" xr:uid="{CD0AA3A1-7524-4F0C-A18A-516060048B24}"/>
    <cellStyle name="40% - Accent1 2 2 2 3 3 2 4 2" xfId="39982" xr:uid="{31CF8B48-D661-4298-8471-A5011C36794D}"/>
    <cellStyle name="40% - Accent1 2 2 2 3 3 2 5" xfId="24991" xr:uid="{963DE10B-2B4E-47A3-B282-103DEF8637C9}"/>
    <cellStyle name="40% - Accent1 2 2 2 3 3 3" xfId="3722" xr:uid="{42CA462B-F1BD-44C5-8DF3-40BB90C1EAE6}"/>
    <cellStyle name="40% - Accent1 2 2 2 3 3 3 2" xfId="7484" xr:uid="{1D6EA48B-2549-4788-8DBF-8E3DB9F27D1D}"/>
    <cellStyle name="40% - Accent1 2 2 2 3 3 3 2 2" xfId="14996" xr:uid="{62F11FE0-06D6-4116-8AE9-92A3A949297E}"/>
    <cellStyle name="40% - Accent1 2 2 2 3 3 3 2 2 2" xfId="37480" xr:uid="{71235835-B3A0-4F34-BE80-7E0527941592}"/>
    <cellStyle name="40% - Accent1 2 2 2 3 3 3 2 3" xfId="22491" xr:uid="{3B7D6E29-B09D-46E5-995E-5572547ECEDC}"/>
    <cellStyle name="40% - Accent1 2 2 2 3 3 3 2 3 2" xfId="44975" xr:uid="{F2A94035-D8C0-4ED1-9D9C-D46DFEB34CBF}"/>
    <cellStyle name="40% - Accent1 2 2 2 3 3 3 2 4" xfId="29984" xr:uid="{E4206F66-6590-42CC-9A50-7A13F2A6136E}"/>
    <cellStyle name="40% - Accent1 2 2 2 3 3 3 3" xfId="11250" xr:uid="{6816A163-6D30-434F-9D32-C09C214A0E4A}"/>
    <cellStyle name="40% - Accent1 2 2 2 3 3 3 3 2" xfId="33734" xr:uid="{580269D3-BFBF-4B68-9992-645338EC88B6}"/>
    <cellStyle name="40% - Accent1 2 2 2 3 3 3 4" xfId="18745" xr:uid="{ED395AA7-A5EA-49D9-8F2A-0214D4EC92AE}"/>
    <cellStyle name="40% - Accent1 2 2 2 3 3 3 4 2" xfId="41229" xr:uid="{60EB85BE-A775-4A33-BCA1-88D6403821B9}"/>
    <cellStyle name="40% - Accent1 2 2 2 3 3 3 5" xfId="26238" xr:uid="{3033E29D-E9EC-400A-9FD3-5411DE4931C6}"/>
    <cellStyle name="40% - Accent1 2 2 2 3 3 4" xfId="4990" xr:uid="{F2942A54-8A06-4318-854B-AA321F9E84E9}"/>
    <cellStyle name="40% - Accent1 2 2 2 3 3 4 2" xfId="12502" xr:uid="{83254654-1448-4D79-87A1-A1A9D28D8546}"/>
    <cellStyle name="40% - Accent1 2 2 2 3 3 4 2 2" xfId="34986" xr:uid="{981E8460-4EF8-438C-9474-F445444C6327}"/>
    <cellStyle name="40% - Accent1 2 2 2 3 3 4 3" xfId="19997" xr:uid="{18C8D21C-0566-471F-8D62-94B0003A1A58}"/>
    <cellStyle name="40% - Accent1 2 2 2 3 3 4 3 2" xfId="42481" xr:uid="{052393AC-B205-4C7D-AD45-DCB5CEE25032}"/>
    <cellStyle name="40% - Accent1 2 2 2 3 3 4 4" xfId="27490" xr:uid="{00985DA7-6675-4063-A517-27E9015A546E}"/>
    <cellStyle name="40% - Accent1 2 2 2 3 3 5" xfId="8756" xr:uid="{C64DA926-4480-491C-8449-0AA377685CBF}"/>
    <cellStyle name="40% - Accent1 2 2 2 3 3 5 2" xfId="31240" xr:uid="{8E2F95D5-0BF1-402F-9D53-1A8D9F70535E}"/>
    <cellStyle name="40% - Accent1 2 2 2 3 3 6" xfId="16251" xr:uid="{8F2C0ED4-DD37-4FE2-8E84-D55B1F880444}"/>
    <cellStyle name="40% - Accent1 2 2 2 3 3 6 2" xfId="38735" xr:uid="{B685CCF1-6BA7-4BDD-BBC5-895F9A4B2B82}"/>
    <cellStyle name="40% - Accent1 2 2 2 3 3 7" xfId="23744" xr:uid="{F5DE8339-102F-4996-ABB0-A35880801EF5}"/>
    <cellStyle name="40% - Accent1 2 2 2 3 4" xfId="1846" xr:uid="{8135EE57-D8DB-4521-9E67-D96C5EA5B52F}"/>
    <cellStyle name="40% - Accent1 2 2 2 3 4 2" xfId="5613" xr:uid="{97F4D1B1-FCE2-4751-8BE7-6B52208680FD}"/>
    <cellStyle name="40% - Accent1 2 2 2 3 4 2 2" xfId="13125" xr:uid="{61CE2244-64F3-4068-B4B4-9D9EB6DC5F1C}"/>
    <cellStyle name="40% - Accent1 2 2 2 3 4 2 2 2" xfId="35609" xr:uid="{79D93EB9-FDCE-4806-A71D-155FE4BB1123}"/>
    <cellStyle name="40% - Accent1 2 2 2 3 4 2 3" xfId="20620" xr:uid="{44B05385-95A8-4668-BF47-1ED91794C615}"/>
    <cellStyle name="40% - Accent1 2 2 2 3 4 2 3 2" xfId="43104" xr:uid="{F06814B4-3BDE-4E6C-A014-33B4D0F46982}"/>
    <cellStyle name="40% - Accent1 2 2 2 3 4 2 4" xfId="28113" xr:uid="{D5971D39-AAA1-4DD2-B6AF-2631BCA06BE8}"/>
    <cellStyle name="40% - Accent1 2 2 2 3 4 3" xfId="9379" xr:uid="{AFBEAF8E-7451-4B92-B209-8431A8D19793}"/>
    <cellStyle name="40% - Accent1 2 2 2 3 4 3 2" xfId="31863" xr:uid="{BD60F27A-C5EA-48B9-B6A9-5E8C9152418B}"/>
    <cellStyle name="40% - Accent1 2 2 2 3 4 4" xfId="16874" xr:uid="{00EE09CA-2C76-47F6-9FE7-2436D1311004}"/>
    <cellStyle name="40% - Accent1 2 2 2 3 4 4 2" xfId="39358" xr:uid="{1254E961-858B-4604-96DD-98904A7139FB}"/>
    <cellStyle name="40% - Accent1 2 2 2 3 4 5" xfId="24367" xr:uid="{29A802D5-D8CD-4BFB-B8EA-5C9F119B10AF}"/>
    <cellStyle name="40% - Accent1 2 2 2 3 5" xfId="3098" xr:uid="{183E11C9-FEDC-438E-ACD0-EA5BA04DA970}"/>
    <cellStyle name="40% - Accent1 2 2 2 3 5 2" xfId="6860" xr:uid="{151012CD-5D35-4E35-9B5C-47353DA22A9C}"/>
    <cellStyle name="40% - Accent1 2 2 2 3 5 2 2" xfId="14372" xr:uid="{AD17F0B1-0E43-46E2-9138-138CAB76122D}"/>
    <cellStyle name="40% - Accent1 2 2 2 3 5 2 2 2" xfId="36856" xr:uid="{0B9DE280-05B9-4709-94E5-93A010361F83}"/>
    <cellStyle name="40% - Accent1 2 2 2 3 5 2 3" xfId="21867" xr:uid="{423423B2-71D5-4E05-8B05-38AB465057AF}"/>
    <cellStyle name="40% - Accent1 2 2 2 3 5 2 3 2" xfId="44351" xr:uid="{BE32B438-5896-48B8-BACE-4B49B9F2F5BD}"/>
    <cellStyle name="40% - Accent1 2 2 2 3 5 2 4" xfId="29360" xr:uid="{B9DA8A92-B154-4D9D-B970-3CD5D5776001}"/>
    <cellStyle name="40% - Accent1 2 2 2 3 5 3" xfId="10626" xr:uid="{2C0DA6FC-42EC-4CB2-9FEC-A09FED38A85D}"/>
    <cellStyle name="40% - Accent1 2 2 2 3 5 3 2" xfId="33110" xr:uid="{C4FA60BB-A116-4AFA-87D8-673C2D42E93E}"/>
    <cellStyle name="40% - Accent1 2 2 2 3 5 4" xfId="18121" xr:uid="{D132B135-9E1E-47DF-AFE5-0D8E15E266CE}"/>
    <cellStyle name="40% - Accent1 2 2 2 3 5 4 2" xfId="40605" xr:uid="{37908AAF-8AB7-41D6-AAC8-B4073FFF8B07}"/>
    <cellStyle name="40% - Accent1 2 2 2 3 5 5" xfId="25614" xr:uid="{F24FC88D-AB6D-4C53-B45F-BB56F690467E}"/>
    <cellStyle name="40% - Accent1 2 2 2 3 6" xfId="4366" xr:uid="{BA98C213-16C7-4AA5-97F6-97C44FDF6FAE}"/>
    <cellStyle name="40% - Accent1 2 2 2 3 6 2" xfId="11878" xr:uid="{FFEA3E3D-C5CF-49F2-AF1B-22C4CB6A4D7B}"/>
    <cellStyle name="40% - Accent1 2 2 2 3 6 2 2" xfId="34362" xr:uid="{29B5796F-9295-423B-8E2C-C18F019B3D9F}"/>
    <cellStyle name="40% - Accent1 2 2 2 3 6 3" xfId="19373" xr:uid="{3636A886-8560-4739-B63B-17AD5785745E}"/>
    <cellStyle name="40% - Accent1 2 2 2 3 6 3 2" xfId="41857" xr:uid="{5D72AA4F-793D-495F-B9DB-89305018B29B}"/>
    <cellStyle name="40% - Accent1 2 2 2 3 6 4" xfId="26866" xr:uid="{4F312BA5-6EF5-4869-A0C4-62FECCC3DC1F}"/>
    <cellStyle name="40% - Accent1 2 2 2 3 7" xfId="8132" xr:uid="{B1975029-BE57-4188-9218-20170A03AFCC}"/>
    <cellStyle name="40% - Accent1 2 2 2 3 7 2" xfId="30616" xr:uid="{0D415C94-DD78-4199-B840-BB453A4BDB26}"/>
    <cellStyle name="40% - Accent1 2 2 2 3 8" xfId="15627" xr:uid="{F5E9A4D7-EB95-4EAC-A9F4-5D70F91FDDC2}"/>
    <cellStyle name="40% - Accent1 2 2 2 3 8 2" xfId="38111" xr:uid="{2DA205CE-F11F-4A8E-A482-C94125FBD1D0}"/>
    <cellStyle name="40% - Accent1 2 2 2 3 9" xfId="23120" xr:uid="{0AF7ABE9-EF77-4562-B701-79679CA820EF}"/>
    <cellStyle name="40% - Accent1 2 2 2 4" xfId="738" xr:uid="{BEEE9368-DE8C-4825-AEC0-19465429A887}"/>
    <cellStyle name="40% - Accent1 2 2 2 4 2" xfId="1382" xr:uid="{91176E25-8AB2-4124-AE75-63E5605B58B7}"/>
    <cellStyle name="40% - Accent1 2 2 2 4 2 2" xfId="2633" xr:uid="{B049BCB5-A6BD-4AE3-A821-16903374E009}"/>
    <cellStyle name="40% - Accent1 2 2 2 4 2 2 2" xfId="6396" xr:uid="{ACDA00C7-32B5-498B-8E67-630DDB8359A6}"/>
    <cellStyle name="40% - Accent1 2 2 2 4 2 2 2 2" xfId="13908" xr:uid="{B8441C51-CA4E-4882-9A4B-C12C6CD5B48F}"/>
    <cellStyle name="40% - Accent1 2 2 2 4 2 2 2 2 2" xfId="36392" xr:uid="{075D4CF2-7913-4168-81CB-C2404D3EF1A4}"/>
    <cellStyle name="40% - Accent1 2 2 2 4 2 2 2 3" xfId="21403" xr:uid="{80EB39FC-C8E1-4F2E-8C06-3C2278CC8037}"/>
    <cellStyle name="40% - Accent1 2 2 2 4 2 2 2 3 2" xfId="43887" xr:uid="{9E66AF10-4F70-4F6B-A05F-568817E4BDB5}"/>
    <cellStyle name="40% - Accent1 2 2 2 4 2 2 2 4" xfId="28896" xr:uid="{3222B3CA-4EBD-43EA-83F4-F6EDCED435FE}"/>
    <cellStyle name="40% - Accent1 2 2 2 4 2 2 3" xfId="10162" xr:uid="{E7BDFF04-41FE-4E85-B234-850F83B1909F}"/>
    <cellStyle name="40% - Accent1 2 2 2 4 2 2 3 2" xfId="32646" xr:uid="{AD86F609-4F3D-47D4-903D-F7AFF5280CD8}"/>
    <cellStyle name="40% - Accent1 2 2 2 4 2 2 4" xfId="17657" xr:uid="{8D77F0BC-1699-46B3-ABE6-9AD02A17D4A1}"/>
    <cellStyle name="40% - Accent1 2 2 2 4 2 2 4 2" xfId="40141" xr:uid="{2441D8A9-C37B-4F5D-B503-ECB48546C0B6}"/>
    <cellStyle name="40% - Accent1 2 2 2 4 2 2 5" xfId="25150" xr:uid="{96B17789-572C-4922-B3C6-17BAEF7FA46E}"/>
    <cellStyle name="40% - Accent1 2 2 2 4 2 3" xfId="3881" xr:uid="{E655C938-FFEE-4733-8192-F3F7DA9C08C0}"/>
    <cellStyle name="40% - Accent1 2 2 2 4 2 3 2" xfId="7643" xr:uid="{AFE84129-62A7-444F-BA6B-7ABD9031352D}"/>
    <cellStyle name="40% - Accent1 2 2 2 4 2 3 2 2" xfId="15155" xr:uid="{2C507E78-84E5-4934-8C8D-837026190D65}"/>
    <cellStyle name="40% - Accent1 2 2 2 4 2 3 2 2 2" xfId="37639" xr:uid="{6F942246-76DF-4950-9FBE-EDCEC7061891}"/>
    <cellStyle name="40% - Accent1 2 2 2 4 2 3 2 3" xfId="22650" xr:uid="{55211406-FA28-4FFE-A6F5-D5D08508AD05}"/>
    <cellStyle name="40% - Accent1 2 2 2 4 2 3 2 3 2" xfId="45134" xr:uid="{293C7B0E-0AF4-4A2F-81CA-B182D3CE2A07}"/>
    <cellStyle name="40% - Accent1 2 2 2 4 2 3 2 4" xfId="30143" xr:uid="{C472DC8B-DD02-4D9C-8DDE-A1D8EDE5C271}"/>
    <cellStyle name="40% - Accent1 2 2 2 4 2 3 3" xfId="11409" xr:uid="{BC6C8D36-779E-4605-A175-02257C77D7AF}"/>
    <cellStyle name="40% - Accent1 2 2 2 4 2 3 3 2" xfId="33893" xr:uid="{FB4D0A0E-F3C5-413B-829F-ECEA31C27F0C}"/>
    <cellStyle name="40% - Accent1 2 2 2 4 2 3 4" xfId="18904" xr:uid="{B9C1D2D1-D540-48D2-9E6B-4632A3249E66}"/>
    <cellStyle name="40% - Accent1 2 2 2 4 2 3 4 2" xfId="41388" xr:uid="{ACD905CA-197C-4657-8384-6014D2629A6C}"/>
    <cellStyle name="40% - Accent1 2 2 2 4 2 3 5" xfId="26397" xr:uid="{0E6B2A77-248B-4AEE-B5DB-793D392E3AD8}"/>
    <cellStyle name="40% - Accent1 2 2 2 4 2 4" xfId="5149" xr:uid="{9255DD8D-DACD-48BA-96C6-EA47A8250B3A}"/>
    <cellStyle name="40% - Accent1 2 2 2 4 2 4 2" xfId="12661" xr:uid="{93A8EEFF-95FC-4025-B823-73C52CB866AB}"/>
    <cellStyle name="40% - Accent1 2 2 2 4 2 4 2 2" xfId="35145" xr:uid="{228A7054-DA67-4CF0-AA03-936DDBBEEA80}"/>
    <cellStyle name="40% - Accent1 2 2 2 4 2 4 3" xfId="20156" xr:uid="{369CA25E-6A98-4EE0-8E0F-64229A074ADB}"/>
    <cellStyle name="40% - Accent1 2 2 2 4 2 4 3 2" xfId="42640" xr:uid="{19AE9308-420D-4A2A-99B8-DE9ABED1CDC0}"/>
    <cellStyle name="40% - Accent1 2 2 2 4 2 4 4" xfId="27649" xr:uid="{DCD78D57-797E-4E50-926A-96485BFEE5BE}"/>
    <cellStyle name="40% - Accent1 2 2 2 4 2 5" xfId="8915" xr:uid="{A713EE9D-56AB-45AF-83A6-9BFA3278FBF7}"/>
    <cellStyle name="40% - Accent1 2 2 2 4 2 5 2" xfId="31399" xr:uid="{38F992C3-C8D1-4341-99B6-31FDDEE00B14}"/>
    <cellStyle name="40% - Accent1 2 2 2 4 2 6" xfId="16410" xr:uid="{CB592DB3-BF1B-48A8-AD12-70A1C0DAC984}"/>
    <cellStyle name="40% - Accent1 2 2 2 4 2 6 2" xfId="38894" xr:uid="{40F70E9B-F774-4E73-9E8E-EC3BF5BC4109}"/>
    <cellStyle name="40% - Accent1 2 2 2 4 2 7" xfId="23903" xr:uid="{55FAF7AE-42E1-4A27-B8D5-EF98A46C203D}"/>
    <cellStyle name="40% - Accent1 2 2 2 4 3" xfId="2005" xr:uid="{2A9E690D-3066-44D7-968B-BBA4C238DD6B}"/>
    <cellStyle name="40% - Accent1 2 2 2 4 3 2" xfId="5772" xr:uid="{D0E9B70A-652C-4818-94C5-83C07EE5620A}"/>
    <cellStyle name="40% - Accent1 2 2 2 4 3 2 2" xfId="13284" xr:uid="{8E8B656A-71FD-4C78-861F-26C0A84A75E1}"/>
    <cellStyle name="40% - Accent1 2 2 2 4 3 2 2 2" xfId="35768" xr:uid="{2644791E-FEA8-48E4-A957-535A108E4A47}"/>
    <cellStyle name="40% - Accent1 2 2 2 4 3 2 3" xfId="20779" xr:uid="{F26C63EA-F451-4556-8DD0-309201C250EF}"/>
    <cellStyle name="40% - Accent1 2 2 2 4 3 2 3 2" xfId="43263" xr:uid="{00324D50-CDD9-48FE-B7D9-94DF7F955F26}"/>
    <cellStyle name="40% - Accent1 2 2 2 4 3 2 4" xfId="28272" xr:uid="{FA69903F-E7DD-4D7C-855D-5686DD845DF5}"/>
    <cellStyle name="40% - Accent1 2 2 2 4 3 3" xfId="9538" xr:uid="{9F71510F-C2DB-43AF-9C3A-D8F41184ACE8}"/>
    <cellStyle name="40% - Accent1 2 2 2 4 3 3 2" xfId="32022" xr:uid="{C21CE89F-DE38-4834-AE7F-C9F86848BDA0}"/>
    <cellStyle name="40% - Accent1 2 2 2 4 3 4" xfId="17033" xr:uid="{B7C1533A-300C-4310-9DDE-743D24ABC4C6}"/>
    <cellStyle name="40% - Accent1 2 2 2 4 3 4 2" xfId="39517" xr:uid="{D97FEA11-F53E-46C8-9570-F604285C43F2}"/>
    <cellStyle name="40% - Accent1 2 2 2 4 3 5" xfId="24526" xr:uid="{953B4499-3E6A-48C3-A55C-94EC51A9D5CF}"/>
    <cellStyle name="40% - Accent1 2 2 2 4 4" xfId="3257" xr:uid="{DE7CE63C-D0FA-455F-A92A-87CC087F9E27}"/>
    <cellStyle name="40% - Accent1 2 2 2 4 4 2" xfId="7019" xr:uid="{1E250439-4F5F-4F01-825F-D8BFEB62FFEF}"/>
    <cellStyle name="40% - Accent1 2 2 2 4 4 2 2" xfId="14531" xr:uid="{F5769707-AB9B-4F8B-AA80-AE3FE366393F}"/>
    <cellStyle name="40% - Accent1 2 2 2 4 4 2 2 2" xfId="37015" xr:uid="{1E6DDDCF-CF78-40F3-93E1-D3E7B259CEB7}"/>
    <cellStyle name="40% - Accent1 2 2 2 4 4 2 3" xfId="22026" xr:uid="{BF38F9F9-A1EB-4B80-818E-DC966C819BCD}"/>
    <cellStyle name="40% - Accent1 2 2 2 4 4 2 3 2" xfId="44510" xr:uid="{4C043F82-D39D-49CB-B73C-1769CCD9FC36}"/>
    <cellStyle name="40% - Accent1 2 2 2 4 4 2 4" xfId="29519" xr:uid="{DC57D621-F416-44F1-8607-4A1DB0F19B84}"/>
    <cellStyle name="40% - Accent1 2 2 2 4 4 3" xfId="10785" xr:uid="{62149C8F-8908-4AEA-B691-63D288EEC835}"/>
    <cellStyle name="40% - Accent1 2 2 2 4 4 3 2" xfId="33269" xr:uid="{72A57BEC-6797-4392-8237-BE965E7121D4}"/>
    <cellStyle name="40% - Accent1 2 2 2 4 4 4" xfId="18280" xr:uid="{AE7CBA6F-B866-447B-9F74-EE736D24A849}"/>
    <cellStyle name="40% - Accent1 2 2 2 4 4 4 2" xfId="40764" xr:uid="{C5F0B995-D719-403B-82C6-44DDFB4EF614}"/>
    <cellStyle name="40% - Accent1 2 2 2 4 4 5" xfId="25773" xr:uid="{0B3056F1-FEDC-4B6C-9949-DFF46E7CE7A9}"/>
    <cellStyle name="40% - Accent1 2 2 2 4 5" xfId="4525" xr:uid="{733A3603-3EBC-45D8-935F-69040E635ED3}"/>
    <cellStyle name="40% - Accent1 2 2 2 4 5 2" xfId="12037" xr:uid="{BEED8D7A-C7F6-4713-B578-D61829F202EB}"/>
    <cellStyle name="40% - Accent1 2 2 2 4 5 2 2" xfId="34521" xr:uid="{062E7146-355F-43A6-A449-C5EDC87506D5}"/>
    <cellStyle name="40% - Accent1 2 2 2 4 5 3" xfId="19532" xr:uid="{0546DA47-F8C2-473F-889B-3408A91DD986}"/>
    <cellStyle name="40% - Accent1 2 2 2 4 5 3 2" xfId="42016" xr:uid="{7A90F27B-75AC-419B-97E3-7D670802BE52}"/>
    <cellStyle name="40% - Accent1 2 2 2 4 5 4" xfId="27025" xr:uid="{04CF4191-332C-40E6-BC41-A3C4C4E9045F}"/>
    <cellStyle name="40% - Accent1 2 2 2 4 6" xfId="8291" xr:uid="{A9FEC5AF-C00A-44BD-A518-BE37E30184A6}"/>
    <cellStyle name="40% - Accent1 2 2 2 4 6 2" xfId="30775" xr:uid="{9563646D-D212-487E-81FD-8280C36B5042}"/>
    <cellStyle name="40% - Accent1 2 2 2 4 7" xfId="15786" xr:uid="{FFDD8B87-D750-4419-90DF-5A2ECF8D7318}"/>
    <cellStyle name="40% - Accent1 2 2 2 4 7 2" xfId="38270" xr:uid="{84369CF3-3A01-4CB9-BD8C-572176644F66}"/>
    <cellStyle name="40% - Accent1 2 2 2 4 8" xfId="23279" xr:uid="{EFC5CF85-8063-419E-A256-7D468C0DD622}"/>
    <cellStyle name="40% - Accent1 2 2 2 5" xfId="1068" xr:uid="{D66C588D-0BC6-4378-9C71-3987795C5856}"/>
    <cellStyle name="40% - Accent1 2 2 2 5 2" xfId="2319" xr:uid="{C5B260A1-509D-4771-837E-AAE0E6A50676}"/>
    <cellStyle name="40% - Accent1 2 2 2 5 2 2" xfId="6083" xr:uid="{A48882DD-9558-4836-BCD6-CD4BA19970D4}"/>
    <cellStyle name="40% - Accent1 2 2 2 5 2 2 2" xfId="13595" xr:uid="{86355B4F-F566-4B5E-96B3-8A0EA306562B}"/>
    <cellStyle name="40% - Accent1 2 2 2 5 2 2 2 2" xfId="36079" xr:uid="{641C0EF9-B3AD-4C8F-95E8-D57A125348DD}"/>
    <cellStyle name="40% - Accent1 2 2 2 5 2 2 3" xfId="21090" xr:uid="{EC484A34-E457-4297-801F-549B5B665390}"/>
    <cellStyle name="40% - Accent1 2 2 2 5 2 2 3 2" xfId="43574" xr:uid="{5EF759E5-7A73-4091-BD61-0F9719563B2B}"/>
    <cellStyle name="40% - Accent1 2 2 2 5 2 2 4" xfId="28583" xr:uid="{AE9906FD-310F-4277-B2AC-D5EC24D5FA9A}"/>
    <cellStyle name="40% - Accent1 2 2 2 5 2 3" xfId="9849" xr:uid="{9CA0B57C-51BF-4B2F-ACC1-1FC1FC8CC029}"/>
    <cellStyle name="40% - Accent1 2 2 2 5 2 3 2" xfId="32333" xr:uid="{94CD42D3-8953-4A7B-896D-7CA829215405}"/>
    <cellStyle name="40% - Accent1 2 2 2 5 2 4" xfId="17344" xr:uid="{B58FF693-C222-4510-B99E-A3827C23312D}"/>
    <cellStyle name="40% - Accent1 2 2 2 5 2 4 2" xfId="39828" xr:uid="{EAC33AA2-DECA-416B-9F75-74AD4804790D}"/>
    <cellStyle name="40% - Accent1 2 2 2 5 2 5" xfId="24837" xr:uid="{C8C02591-5263-492E-9FE9-2BC5BB4CBE83}"/>
    <cellStyle name="40% - Accent1 2 2 2 5 3" xfId="3568" xr:uid="{12F224F9-72AF-4CE8-AE3A-A8B2AFAAC776}"/>
    <cellStyle name="40% - Accent1 2 2 2 5 3 2" xfId="7330" xr:uid="{E5D49E45-D886-4F88-9C80-FDFCC6A47965}"/>
    <cellStyle name="40% - Accent1 2 2 2 5 3 2 2" xfId="14842" xr:uid="{26F952FC-D3C3-421C-B7E8-3FCF4AFD63A1}"/>
    <cellStyle name="40% - Accent1 2 2 2 5 3 2 2 2" xfId="37326" xr:uid="{4A30DB77-7ADC-45C0-9161-787A3848FF44}"/>
    <cellStyle name="40% - Accent1 2 2 2 5 3 2 3" xfId="22337" xr:uid="{A885B9BA-C7B7-4C2A-8B72-12A181BA43E6}"/>
    <cellStyle name="40% - Accent1 2 2 2 5 3 2 3 2" xfId="44821" xr:uid="{CE7D06CF-2534-4667-91C5-6E02A3F49C65}"/>
    <cellStyle name="40% - Accent1 2 2 2 5 3 2 4" xfId="29830" xr:uid="{7E04B95A-25FF-4BEC-B6AF-366F868ACDC6}"/>
    <cellStyle name="40% - Accent1 2 2 2 5 3 3" xfId="11096" xr:uid="{238D48E5-B152-43BD-9F9C-68914A1B9499}"/>
    <cellStyle name="40% - Accent1 2 2 2 5 3 3 2" xfId="33580" xr:uid="{241BB115-178A-4DB8-BBAA-23F9A543D474}"/>
    <cellStyle name="40% - Accent1 2 2 2 5 3 4" xfId="18591" xr:uid="{138A6234-DB99-441D-B59C-6A152EF306E9}"/>
    <cellStyle name="40% - Accent1 2 2 2 5 3 4 2" xfId="41075" xr:uid="{B6994E68-ABC4-4CC0-8C17-FA69BFAFB353}"/>
    <cellStyle name="40% - Accent1 2 2 2 5 3 5" xfId="26084" xr:uid="{208CE647-6E75-4F71-BFFE-05776E3CEE94}"/>
    <cellStyle name="40% - Accent1 2 2 2 5 4" xfId="4836" xr:uid="{7555C85B-9411-4056-AC11-18F8825569B1}"/>
    <cellStyle name="40% - Accent1 2 2 2 5 4 2" xfId="12348" xr:uid="{9F41168F-44B6-4641-806B-FFFF92123A0E}"/>
    <cellStyle name="40% - Accent1 2 2 2 5 4 2 2" xfId="34832" xr:uid="{4E1A9C5D-8FDB-491E-9A9E-99F7A3645E51}"/>
    <cellStyle name="40% - Accent1 2 2 2 5 4 3" xfId="19843" xr:uid="{9564F770-5D09-4F8D-B1D6-BE781E235DC1}"/>
    <cellStyle name="40% - Accent1 2 2 2 5 4 3 2" xfId="42327" xr:uid="{17D68A07-71E4-426A-A55E-D998E7A96F5F}"/>
    <cellStyle name="40% - Accent1 2 2 2 5 4 4" xfId="27336" xr:uid="{5D8EA74C-D41F-41A6-9D3E-6A15393FC871}"/>
    <cellStyle name="40% - Accent1 2 2 2 5 5" xfId="8602" xr:uid="{3E671692-B978-4506-A207-279A03DE82DE}"/>
    <cellStyle name="40% - Accent1 2 2 2 5 5 2" xfId="31086" xr:uid="{C07ACD95-B19F-44AF-8DF3-48A6448A8E1E}"/>
    <cellStyle name="40% - Accent1 2 2 2 5 6" xfId="16097" xr:uid="{DD0F4509-EA55-4AEA-9CAB-29BD1072EF88}"/>
    <cellStyle name="40% - Accent1 2 2 2 5 6 2" xfId="38581" xr:uid="{349DA00C-92AC-40E4-A70D-9BFDFF1B003F}"/>
    <cellStyle name="40% - Accent1 2 2 2 5 7" xfId="23590" xr:uid="{FFCC5C96-42B8-4934-BF3E-F23E98DB8892}"/>
    <cellStyle name="40% - Accent1 2 2 2 6" xfId="1692" xr:uid="{5233A56B-9A81-40B3-9CDC-5510E43EE771}"/>
    <cellStyle name="40% - Accent1 2 2 2 6 2" xfId="5459" xr:uid="{F5D0CCB8-756B-497E-80A4-659E92FC18C6}"/>
    <cellStyle name="40% - Accent1 2 2 2 6 2 2" xfId="12971" xr:uid="{A2E6465D-5624-4371-82C3-F2B7236A51AF}"/>
    <cellStyle name="40% - Accent1 2 2 2 6 2 2 2" xfId="35455" xr:uid="{0CE98522-6A95-4092-B4D2-F83C1DB9B876}"/>
    <cellStyle name="40% - Accent1 2 2 2 6 2 3" xfId="20466" xr:uid="{0727FB54-488D-47DA-BDFF-2A38FE781B69}"/>
    <cellStyle name="40% - Accent1 2 2 2 6 2 3 2" xfId="42950" xr:uid="{93EB8FF9-AB47-49C2-B18A-68F05671D49E}"/>
    <cellStyle name="40% - Accent1 2 2 2 6 2 4" xfId="27959" xr:uid="{33D164E7-EEBF-4FB9-95E4-88D302C4A092}"/>
    <cellStyle name="40% - Accent1 2 2 2 6 3" xfId="9225" xr:uid="{68AD1499-7A79-459F-AB41-62EFAA52A0B3}"/>
    <cellStyle name="40% - Accent1 2 2 2 6 3 2" xfId="31709" xr:uid="{4F5E22E0-D9EE-4EAC-A711-77A08BA7019F}"/>
    <cellStyle name="40% - Accent1 2 2 2 6 4" xfId="16720" xr:uid="{9106A999-539F-4A0F-B0E4-5FFAF40061BA}"/>
    <cellStyle name="40% - Accent1 2 2 2 6 4 2" xfId="39204" xr:uid="{F4A22CE8-B0A0-475C-8E3D-48A7ADF11007}"/>
    <cellStyle name="40% - Accent1 2 2 2 6 5" xfId="24213" xr:uid="{02FEF354-BC4C-4DB2-906B-D8E2A9309E1F}"/>
    <cellStyle name="40% - Accent1 2 2 2 7" xfId="2944" xr:uid="{4E07C5DB-637E-4EED-9D40-357D738451EC}"/>
    <cellStyle name="40% - Accent1 2 2 2 7 2" xfId="6706" xr:uid="{A375ABE6-B816-499E-8703-7F06CE976578}"/>
    <cellStyle name="40% - Accent1 2 2 2 7 2 2" xfId="14218" xr:uid="{3A410ED6-7E94-4757-B868-EA3DEC0F97D0}"/>
    <cellStyle name="40% - Accent1 2 2 2 7 2 2 2" xfId="36702" xr:uid="{D74BF3DD-611A-47B8-96FB-34D7C7996EA4}"/>
    <cellStyle name="40% - Accent1 2 2 2 7 2 3" xfId="21713" xr:uid="{439BD2CC-32D8-4B22-AE2B-AE4668D6228B}"/>
    <cellStyle name="40% - Accent1 2 2 2 7 2 3 2" xfId="44197" xr:uid="{E83F9275-C490-46D6-AB28-5D908C556551}"/>
    <cellStyle name="40% - Accent1 2 2 2 7 2 4" xfId="29206" xr:uid="{24296299-0FC2-4CF0-AB67-E943DCE225FD}"/>
    <cellStyle name="40% - Accent1 2 2 2 7 3" xfId="10472" xr:uid="{41A10B0A-1F2A-4751-BC51-1D76E1B35ADB}"/>
    <cellStyle name="40% - Accent1 2 2 2 7 3 2" xfId="32956" xr:uid="{00E2E03E-62FB-4571-80A4-FD18A41FE55C}"/>
    <cellStyle name="40% - Accent1 2 2 2 7 4" xfId="17967" xr:uid="{0CAA69CE-8E01-4137-8765-F742C7B58109}"/>
    <cellStyle name="40% - Accent1 2 2 2 7 4 2" xfId="40451" xr:uid="{DC6C18F4-6CE0-4F01-9709-9DAF1A180C21}"/>
    <cellStyle name="40% - Accent1 2 2 2 7 5" xfId="25460" xr:uid="{FF7295FF-9D8A-47FE-BA81-E1733E921742}"/>
    <cellStyle name="40% - Accent1 2 2 2 8" xfId="4211" xr:uid="{5512D300-EEE4-4B7C-BDC6-17DD354FC21E}"/>
    <cellStyle name="40% - Accent1 2 2 2 8 2" xfId="11724" xr:uid="{8B3BBD91-5252-4662-AEF1-B8403EC93E14}"/>
    <cellStyle name="40% - Accent1 2 2 2 8 2 2" xfId="34208" xr:uid="{0ADD1AE2-2E93-4577-868A-F889D3667175}"/>
    <cellStyle name="40% - Accent1 2 2 2 8 3" xfId="19219" xr:uid="{93A0BF9C-85F4-486A-B626-325AA4FF3058}"/>
    <cellStyle name="40% - Accent1 2 2 2 8 3 2" xfId="41703" xr:uid="{B2F0D7E2-2C96-4968-AE90-F79092C5E258}"/>
    <cellStyle name="40% - Accent1 2 2 2 8 4" xfId="26712" xr:uid="{99200277-C6B1-4D64-891C-49C29A995D5D}"/>
    <cellStyle name="40% - Accent1 2 2 2 9" xfId="7977" xr:uid="{3865D35B-E8B4-493D-9492-8922D4AF1FC8}"/>
    <cellStyle name="40% - Accent1 2 2 2 9 2" xfId="30461" xr:uid="{5280C0C7-9C08-411F-945C-32FD5284B9FD}"/>
    <cellStyle name="40% - Accent1 2 2 3" xfId="362" xr:uid="{3C1B732D-6CD7-4458-8D3B-583F79E55FCB}"/>
    <cellStyle name="40% - Accent1 2 2 3 10" xfId="23005" xr:uid="{A0D03185-83E2-4BDD-9710-EBC13DAD7A08}"/>
    <cellStyle name="40% - Accent1 2 2 3 2" xfId="591" xr:uid="{E41BF4CA-8950-4B94-B215-79CA431FC68C}"/>
    <cellStyle name="40% - Accent1 2 2 3 2 2" xfId="936" xr:uid="{105986A6-8231-481A-8E0D-A241B9209FF4}"/>
    <cellStyle name="40% - Accent1 2 2 3 2 2 2" xfId="1576" xr:uid="{86F794EC-6CB7-40A0-B6C5-7D7F8121D5CB}"/>
    <cellStyle name="40% - Accent1 2 2 3 2 2 2 2" xfId="2827" xr:uid="{82F94A0E-BA3E-4D59-B7C0-FC84D292FE77}"/>
    <cellStyle name="40% - Accent1 2 2 3 2 2 2 2 2" xfId="6590" xr:uid="{414B69D3-CB79-4616-9D0F-9D1269FACCE3}"/>
    <cellStyle name="40% - Accent1 2 2 3 2 2 2 2 2 2" xfId="14102" xr:uid="{DD8EA05D-72D6-4B66-9B7B-98F71BE59681}"/>
    <cellStyle name="40% - Accent1 2 2 3 2 2 2 2 2 2 2" xfId="36586" xr:uid="{42F405FC-C5F1-4A65-9868-CC3AA049EBEA}"/>
    <cellStyle name="40% - Accent1 2 2 3 2 2 2 2 2 3" xfId="21597" xr:uid="{4268CA0E-AB78-49C2-9BC9-C63415D6D426}"/>
    <cellStyle name="40% - Accent1 2 2 3 2 2 2 2 2 3 2" xfId="44081" xr:uid="{E3B1B639-9A82-4C3D-A13F-8D7626F09020}"/>
    <cellStyle name="40% - Accent1 2 2 3 2 2 2 2 2 4" xfId="29090" xr:uid="{569D9421-6DC0-4F24-A389-FC70F21C92A5}"/>
    <cellStyle name="40% - Accent1 2 2 3 2 2 2 2 3" xfId="10356" xr:uid="{C99DF371-17C5-47F1-9BA5-C995249BBA14}"/>
    <cellStyle name="40% - Accent1 2 2 3 2 2 2 2 3 2" xfId="32840" xr:uid="{D6F617AF-B8FB-411D-A95C-879585C1424F}"/>
    <cellStyle name="40% - Accent1 2 2 3 2 2 2 2 4" xfId="17851" xr:uid="{883A76A4-EBF4-4006-BF75-24F78E39FE5D}"/>
    <cellStyle name="40% - Accent1 2 2 3 2 2 2 2 4 2" xfId="40335" xr:uid="{21AC16D5-9DC8-4D6A-9E9D-FD5DA49E6000}"/>
    <cellStyle name="40% - Accent1 2 2 3 2 2 2 2 5" xfId="25344" xr:uid="{81B37626-BFD1-4266-8F54-E2EB3B696639}"/>
    <cellStyle name="40% - Accent1 2 2 3 2 2 2 3" xfId="4075" xr:uid="{089B5A54-9AFD-4458-BFD9-90421BA09311}"/>
    <cellStyle name="40% - Accent1 2 2 3 2 2 2 3 2" xfId="7837" xr:uid="{8976FEAD-DA94-4D67-88BD-3C47A10023F7}"/>
    <cellStyle name="40% - Accent1 2 2 3 2 2 2 3 2 2" xfId="15349" xr:uid="{35DC87F5-32FA-4BBF-A204-882294DCCAF5}"/>
    <cellStyle name="40% - Accent1 2 2 3 2 2 2 3 2 2 2" xfId="37833" xr:uid="{82C3759B-9397-4DA3-96E5-719CB66578C6}"/>
    <cellStyle name="40% - Accent1 2 2 3 2 2 2 3 2 3" xfId="22844" xr:uid="{FC6EF716-BCEB-4638-AA9E-9698A0F7161B}"/>
    <cellStyle name="40% - Accent1 2 2 3 2 2 2 3 2 3 2" xfId="45328" xr:uid="{1DBB2B20-2AA5-406C-ABB3-F1BD816BA9B5}"/>
    <cellStyle name="40% - Accent1 2 2 3 2 2 2 3 2 4" xfId="30337" xr:uid="{E29E489C-0C6D-427D-A8DE-36B757B4F736}"/>
    <cellStyle name="40% - Accent1 2 2 3 2 2 2 3 3" xfId="11603" xr:uid="{382F0EFC-DAC3-405E-97C0-1B90296DC2FE}"/>
    <cellStyle name="40% - Accent1 2 2 3 2 2 2 3 3 2" xfId="34087" xr:uid="{8454003B-A35D-4725-A3D9-FF2E6F9CDEA8}"/>
    <cellStyle name="40% - Accent1 2 2 3 2 2 2 3 4" xfId="19098" xr:uid="{1DEDFDC7-3641-458E-8C45-29A4D55AF564}"/>
    <cellStyle name="40% - Accent1 2 2 3 2 2 2 3 4 2" xfId="41582" xr:uid="{6CB92D7D-EEFC-46CB-BD04-A092861D7965}"/>
    <cellStyle name="40% - Accent1 2 2 3 2 2 2 3 5" xfId="26591" xr:uid="{78F2AD64-BDD2-4785-93B2-14BE53059ACF}"/>
    <cellStyle name="40% - Accent1 2 2 3 2 2 2 4" xfId="5343" xr:uid="{70D3B7D7-26F2-44BF-A899-4B331D8A9C47}"/>
    <cellStyle name="40% - Accent1 2 2 3 2 2 2 4 2" xfId="12855" xr:uid="{4C765233-F4BF-4168-8B9F-1469BF20AFD9}"/>
    <cellStyle name="40% - Accent1 2 2 3 2 2 2 4 2 2" xfId="35339" xr:uid="{ECA0F7DF-5B6D-412F-B363-B39A1DEE9D3B}"/>
    <cellStyle name="40% - Accent1 2 2 3 2 2 2 4 3" xfId="20350" xr:uid="{6DC3403C-2C14-4B30-989D-AB162DECB9F3}"/>
    <cellStyle name="40% - Accent1 2 2 3 2 2 2 4 3 2" xfId="42834" xr:uid="{5BC5B155-5A06-4375-8DD6-F429A4FBB6DD}"/>
    <cellStyle name="40% - Accent1 2 2 3 2 2 2 4 4" xfId="27843" xr:uid="{5364D8BD-9559-4764-8B2F-4485C2B2FB4E}"/>
    <cellStyle name="40% - Accent1 2 2 3 2 2 2 5" xfId="9109" xr:uid="{6789F290-7FF0-4506-A2FE-957531D93C9F}"/>
    <cellStyle name="40% - Accent1 2 2 3 2 2 2 5 2" xfId="31593" xr:uid="{A497E581-83EF-47E1-AED0-9177A9B1A11D}"/>
    <cellStyle name="40% - Accent1 2 2 3 2 2 2 6" xfId="16604" xr:uid="{42CEC260-D88B-4BE2-81A8-80AAE9C86FDC}"/>
    <cellStyle name="40% - Accent1 2 2 3 2 2 2 6 2" xfId="39088" xr:uid="{FAF13A6E-8C61-40BE-AE40-1E6B9809A0E0}"/>
    <cellStyle name="40% - Accent1 2 2 3 2 2 2 7" xfId="24097" xr:uid="{62ABA364-79D7-4B09-9261-A7FF96DE0DFA}"/>
    <cellStyle name="40% - Accent1 2 2 3 2 2 3" xfId="2199" xr:uid="{EAE3BD75-7B6B-412E-A40B-188A08320EBC}"/>
    <cellStyle name="40% - Accent1 2 2 3 2 2 3 2" xfId="5966" xr:uid="{A7EAE5C2-170E-4187-BA62-FBC953655091}"/>
    <cellStyle name="40% - Accent1 2 2 3 2 2 3 2 2" xfId="13478" xr:uid="{F7B57A09-3663-4EEB-BEC3-BADE25A290FA}"/>
    <cellStyle name="40% - Accent1 2 2 3 2 2 3 2 2 2" xfId="35962" xr:uid="{EE084145-B3F1-40C9-9C7A-C9E935ED548D}"/>
    <cellStyle name="40% - Accent1 2 2 3 2 2 3 2 3" xfId="20973" xr:uid="{861C4397-F9E6-4C9C-8D64-6C12F0C9F615}"/>
    <cellStyle name="40% - Accent1 2 2 3 2 2 3 2 3 2" xfId="43457" xr:uid="{251A29E3-4B26-4A27-A12B-650E2D330599}"/>
    <cellStyle name="40% - Accent1 2 2 3 2 2 3 2 4" xfId="28466" xr:uid="{EECB3691-96D6-4B97-8EA9-EF09DE86F28B}"/>
    <cellStyle name="40% - Accent1 2 2 3 2 2 3 3" xfId="9732" xr:uid="{2CB105CE-41AA-4DA1-B991-D4BAB02121D9}"/>
    <cellStyle name="40% - Accent1 2 2 3 2 2 3 3 2" xfId="32216" xr:uid="{CC99B6C3-32D6-4D8F-B338-A9E19497A1A3}"/>
    <cellStyle name="40% - Accent1 2 2 3 2 2 3 4" xfId="17227" xr:uid="{6CA006DE-635E-4644-B012-8A66FE7CA652}"/>
    <cellStyle name="40% - Accent1 2 2 3 2 2 3 4 2" xfId="39711" xr:uid="{1C91025B-8D51-4594-ACCC-430152DA420D}"/>
    <cellStyle name="40% - Accent1 2 2 3 2 2 3 5" xfId="24720" xr:uid="{467F23E9-CA30-40B5-860F-2E8B416E751D}"/>
    <cellStyle name="40% - Accent1 2 2 3 2 2 4" xfId="3451" xr:uid="{90B447E4-CDF6-425B-A2A8-BBF392613C9B}"/>
    <cellStyle name="40% - Accent1 2 2 3 2 2 4 2" xfId="7213" xr:uid="{FC7EAAD6-F1F7-4942-B626-22473108BF4F}"/>
    <cellStyle name="40% - Accent1 2 2 3 2 2 4 2 2" xfId="14725" xr:uid="{E7A64D7A-32A2-44AE-8445-01F25DC4D83A}"/>
    <cellStyle name="40% - Accent1 2 2 3 2 2 4 2 2 2" xfId="37209" xr:uid="{7FA899F4-9770-4F5C-8E09-3F8085776E3C}"/>
    <cellStyle name="40% - Accent1 2 2 3 2 2 4 2 3" xfId="22220" xr:uid="{CAF0E028-62F4-4789-B83C-110E4B1B15B5}"/>
    <cellStyle name="40% - Accent1 2 2 3 2 2 4 2 3 2" xfId="44704" xr:uid="{90B66E33-4BDC-4F64-A49D-8B9A5E8AF01B}"/>
    <cellStyle name="40% - Accent1 2 2 3 2 2 4 2 4" xfId="29713" xr:uid="{C207377B-FF02-4B4E-B21E-CACC4DABB942}"/>
    <cellStyle name="40% - Accent1 2 2 3 2 2 4 3" xfId="10979" xr:uid="{083ECB08-F448-4AE4-9282-A17EC8629149}"/>
    <cellStyle name="40% - Accent1 2 2 3 2 2 4 3 2" xfId="33463" xr:uid="{9AEA5566-DCC6-4989-9BDC-41706657BA8C}"/>
    <cellStyle name="40% - Accent1 2 2 3 2 2 4 4" xfId="18474" xr:uid="{AB79301D-ED7D-41F3-BBD1-C483600A8D46}"/>
    <cellStyle name="40% - Accent1 2 2 3 2 2 4 4 2" xfId="40958" xr:uid="{58F5C53E-A1E6-43DC-9C9F-2D3DEE54C215}"/>
    <cellStyle name="40% - Accent1 2 2 3 2 2 4 5" xfId="25967" xr:uid="{1B6C3012-31BA-43CE-8513-56B7956B4A94}"/>
    <cellStyle name="40% - Accent1 2 2 3 2 2 5" xfId="4719" xr:uid="{6E9397DD-A06F-4F0C-A063-E5B69D5ED8CA}"/>
    <cellStyle name="40% - Accent1 2 2 3 2 2 5 2" xfId="12231" xr:uid="{50956548-61AE-4A5E-ADC7-446BF8405D03}"/>
    <cellStyle name="40% - Accent1 2 2 3 2 2 5 2 2" xfId="34715" xr:uid="{40E89E2F-4160-4350-AC21-7D5F3E76D343}"/>
    <cellStyle name="40% - Accent1 2 2 3 2 2 5 3" xfId="19726" xr:uid="{6A719742-57C4-4C22-BC17-0723EF1DEC97}"/>
    <cellStyle name="40% - Accent1 2 2 3 2 2 5 3 2" xfId="42210" xr:uid="{A3D3D135-495D-4D5F-B9E7-17BB1E5C8777}"/>
    <cellStyle name="40% - Accent1 2 2 3 2 2 5 4" xfId="27219" xr:uid="{C496A14D-F814-4F68-8188-7E78FD3A0FB0}"/>
    <cellStyle name="40% - Accent1 2 2 3 2 2 6" xfId="8485" xr:uid="{72980151-381C-40A1-BB18-99670E7A563B}"/>
    <cellStyle name="40% - Accent1 2 2 3 2 2 6 2" xfId="30969" xr:uid="{61352C3D-80FF-449A-8D48-7B9FE6DD24F4}"/>
    <cellStyle name="40% - Accent1 2 2 3 2 2 7" xfId="15980" xr:uid="{13FCA8AF-F9D3-4342-B60E-D93AD681E4E4}"/>
    <cellStyle name="40% - Accent1 2 2 3 2 2 7 2" xfId="38464" xr:uid="{04D4E629-EE6B-4DB2-BFDB-AF2BDDE9DA84}"/>
    <cellStyle name="40% - Accent1 2 2 3 2 2 8" xfId="23473" xr:uid="{03B87CD2-E4A2-4E21-9FB5-366D31E8EF77}"/>
    <cellStyle name="40% - Accent1 2 2 3 2 3" xfId="1262" xr:uid="{C6F14907-64C5-491F-A5CC-420D0EAF5758}"/>
    <cellStyle name="40% - Accent1 2 2 3 2 3 2" xfId="2513" xr:uid="{B892FDB3-152A-40E5-BFFC-45EF2A31033F}"/>
    <cellStyle name="40% - Accent1 2 2 3 2 3 2 2" xfId="6276" xr:uid="{004FB953-1822-405C-B6C7-D061E76AC0CA}"/>
    <cellStyle name="40% - Accent1 2 2 3 2 3 2 2 2" xfId="13788" xr:uid="{40CDC0A8-3120-4D2F-B05E-592CE0020E02}"/>
    <cellStyle name="40% - Accent1 2 2 3 2 3 2 2 2 2" xfId="36272" xr:uid="{2F1E444E-691B-4AB6-8F35-9F32D8C0F103}"/>
    <cellStyle name="40% - Accent1 2 2 3 2 3 2 2 3" xfId="21283" xr:uid="{DCF46527-F0E7-464A-B8B2-F4AAEB02938E}"/>
    <cellStyle name="40% - Accent1 2 2 3 2 3 2 2 3 2" xfId="43767" xr:uid="{8921D3C6-E7BD-45F1-8DB0-A6D1D7AAAAD4}"/>
    <cellStyle name="40% - Accent1 2 2 3 2 3 2 2 4" xfId="28776" xr:uid="{705304F3-95D5-4AD5-B053-C78F12E4B349}"/>
    <cellStyle name="40% - Accent1 2 2 3 2 3 2 3" xfId="10042" xr:uid="{4065C97A-95A0-4883-81C6-4C02ABF1DD3D}"/>
    <cellStyle name="40% - Accent1 2 2 3 2 3 2 3 2" xfId="32526" xr:uid="{3D0144E2-D746-4277-9E06-A08B4B16C0D7}"/>
    <cellStyle name="40% - Accent1 2 2 3 2 3 2 4" xfId="17537" xr:uid="{E4C052FE-6BF8-403C-A099-A10F0D5A1352}"/>
    <cellStyle name="40% - Accent1 2 2 3 2 3 2 4 2" xfId="40021" xr:uid="{56B7FDA2-A9AC-43DE-969E-234287D3CF55}"/>
    <cellStyle name="40% - Accent1 2 2 3 2 3 2 5" xfId="25030" xr:uid="{23BB8C0E-A91B-4057-8DE7-69740FE89AE4}"/>
    <cellStyle name="40% - Accent1 2 2 3 2 3 3" xfId="3761" xr:uid="{EAC6E111-139B-4F90-8396-5160B90F0C55}"/>
    <cellStyle name="40% - Accent1 2 2 3 2 3 3 2" xfId="7523" xr:uid="{F677437B-111C-485F-8D49-5160F8D5BA53}"/>
    <cellStyle name="40% - Accent1 2 2 3 2 3 3 2 2" xfId="15035" xr:uid="{73EDFC3B-45C5-4FFA-8037-51E39AD761DE}"/>
    <cellStyle name="40% - Accent1 2 2 3 2 3 3 2 2 2" xfId="37519" xr:uid="{3F97E6A2-8946-4B83-BED8-F006670A5FC4}"/>
    <cellStyle name="40% - Accent1 2 2 3 2 3 3 2 3" xfId="22530" xr:uid="{2DA6F601-8322-48F1-A1B5-A897F799A6F7}"/>
    <cellStyle name="40% - Accent1 2 2 3 2 3 3 2 3 2" xfId="45014" xr:uid="{A05CBCAD-D995-40FA-A659-FA1D5E96EBD7}"/>
    <cellStyle name="40% - Accent1 2 2 3 2 3 3 2 4" xfId="30023" xr:uid="{707C6DEF-453F-4B28-99F8-48BFFFB1119C}"/>
    <cellStyle name="40% - Accent1 2 2 3 2 3 3 3" xfId="11289" xr:uid="{9A608442-1F95-420D-80AE-E27896080596}"/>
    <cellStyle name="40% - Accent1 2 2 3 2 3 3 3 2" xfId="33773" xr:uid="{3B992901-548D-47C7-BBE1-6504EFD79E77}"/>
    <cellStyle name="40% - Accent1 2 2 3 2 3 3 4" xfId="18784" xr:uid="{761C321F-81E0-461A-914E-07EDEE7D5101}"/>
    <cellStyle name="40% - Accent1 2 2 3 2 3 3 4 2" xfId="41268" xr:uid="{9782EC75-27FD-40CC-80FE-144A84C3F668}"/>
    <cellStyle name="40% - Accent1 2 2 3 2 3 3 5" xfId="26277" xr:uid="{5639FCDD-AD5E-41D1-AE8C-5F5D72FE0DC3}"/>
    <cellStyle name="40% - Accent1 2 2 3 2 3 4" xfId="5029" xr:uid="{D6533BAC-5746-4B35-903E-0E6CA044D6AF}"/>
    <cellStyle name="40% - Accent1 2 2 3 2 3 4 2" xfId="12541" xr:uid="{A104A031-4D62-4CE7-86D9-F99EAD8BFFEA}"/>
    <cellStyle name="40% - Accent1 2 2 3 2 3 4 2 2" xfId="35025" xr:uid="{B0753701-B4CF-49AE-8594-CF24C0D9EA32}"/>
    <cellStyle name="40% - Accent1 2 2 3 2 3 4 3" xfId="20036" xr:uid="{27AEBA82-2386-4754-B69B-6FC078846DAC}"/>
    <cellStyle name="40% - Accent1 2 2 3 2 3 4 3 2" xfId="42520" xr:uid="{146D1FEC-7EB1-436B-8EB9-55DA4CB3F4BE}"/>
    <cellStyle name="40% - Accent1 2 2 3 2 3 4 4" xfId="27529" xr:uid="{4E286096-43C8-40F9-A7C8-A3129DC4322A}"/>
    <cellStyle name="40% - Accent1 2 2 3 2 3 5" xfId="8795" xr:uid="{8F341606-6E81-4578-937D-66039D280858}"/>
    <cellStyle name="40% - Accent1 2 2 3 2 3 5 2" xfId="31279" xr:uid="{134E1BE5-C594-49B1-A33C-14EE188E6510}"/>
    <cellStyle name="40% - Accent1 2 2 3 2 3 6" xfId="16290" xr:uid="{743E36D1-9A46-49F0-8B0C-E69456E774E3}"/>
    <cellStyle name="40% - Accent1 2 2 3 2 3 6 2" xfId="38774" xr:uid="{34002F38-62F3-4E36-B846-AFCF67DD5C4D}"/>
    <cellStyle name="40% - Accent1 2 2 3 2 3 7" xfId="23783" xr:uid="{3839B481-0FAF-4AD0-ABCF-899367BD5909}"/>
    <cellStyle name="40% - Accent1 2 2 3 2 4" xfId="1885" xr:uid="{465CC228-EDF5-48E7-BD0B-0DBD08A60272}"/>
    <cellStyle name="40% - Accent1 2 2 3 2 4 2" xfId="5652" xr:uid="{B6FDD237-7CD6-4324-ABAF-96A3BB2E8395}"/>
    <cellStyle name="40% - Accent1 2 2 3 2 4 2 2" xfId="13164" xr:uid="{B3B89F1D-1311-452F-9E3D-8D1CAC39D71C}"/>
    <cellStyle name="40% - Accent1 2 2 3 2 4 2 2 2" xfId="35648" xr:uid="{CEF897C8-7949-46C6-98B7-87E46936847E}"/>
    <cellStyle name="40% - Accent1 2 2 3 2 4 2 3" xfId="20659" xr:uid="{EC5D45F1-72FD-4ADD-8B4B-1F30866C92C8}"/>
    <cellStyle name="40% - Accent1 2 2 3 2 4 2 3 2" xfId="43143" xr:uid="{DBD22384-8F22-4120-8832-8946C3F1AF00}"/>
    <cellStyle name="40% - Accent1 2 2 3 2 4 2 4" xfId="28152" xr:uid="{C68C9273-55AE-4759-A6F1-E659ABF047CA}"/>
    <cellStyle name="40% - Accent1 2 2 3 2 4 3" xfId="9418" xr:uid="{A98E92A1-4DA5-4FF5-B918-ED94D66C8C77}"/>
    <cellStyle name="40% - Accent1 2 2 3 2 4 3 2" xfId="31902" xr:uid="{F68C5FFD-22DB-48C8-A08F-CCA7AEDD286A}"/>
    <cellStyle name="40% - Accent1 2 2 3 2 4 4" xfId="16913" xr:uid="{D39127CF-E260-4893-9EC1-A7AAD7752509}"/>
    <cellStyle name="40% - Accent1 2 2 3 2 4 4 2" xfId="39397" xr:uid="{C6DDE8AF-4466-42F2-B5EE-F8658B719385}"/>
    <cellStyle name="40% - Accent1 2 2 3 2 4 5" xfId="24406" xr:uid="{94FFEE66-8E66-478C-BD3A-0A5D7FFC27FD}"/>
    <cellStyle name="40% - Accent1 2 2 3 2 5" xfId="3137" xr:uid="{2D65314C-EB7D-4022-A069-C775E4A9E316}"/>
    <cellStyle name="40% - Accent1 2 2 3 2 5 2" xfId="6899" xr:uid="{EE761AE6-F511-42FC-BB04-56469C529BAC}"/>
    <cellStyle name="40% - Accent1 2 2 3 2 5 2 2" xfId="14411" xr:uid="{9B669DD5-89EE-46F5-AE84-E4F2F30DEC7C}"/>
    <cellStyle name="40% - Accent1 2 2 3 2 5 2 2 2" xfId="36895" xr:uid="{E1FF73FF-423B-4D97-924D-1B4D13CC96D9}"/>
    <cellStyle name="40% - Accent1 2 2 3 2 5 2 3" xfId="21906" xr:uid="{6D0E879D-CE1A-4565-B419-B15908DDD8DF}"/>
    <cellStyle name="40% - Accent1 2 2 3 2 5 2 3 2" xfId="44390" xr:uid="{67D0EC81-F117-4854-97D3-02646E1AB238}"/>
    <cellStyle name="40% - Accent1 2 2 3 2 5 2 4" xfId="29399" xr:uid="{139A2648-4266-45D6-9DC3-448608A9608C}"/>
    <cellStyle name="40% - Accent1 2 2 3 2 5 3" xfId="10665" xr:uid="{FF75641F-D68C-44FF-9711-A59C9991D484}"/>
    <cellStyle name="40% - Accent1 2 2 3 2 5 3 2" xfId="33149" xr:uid="{DB76022D-788E-43AF-B9B1-EAF9C4294BC6}"/>
    <cellStyle name="40% - Accent1 2 2 3 2 5 4" xfId="18160" xr:uid="{90454B95-C22C-401F-B213-84BE222CA4C0}"/>
    <cellStyle name="40% - Accent1 2 2 3 2 5 4 2" xfId="40644" xr:uid="{00613F22-7CF4-4875-A9F7-82F5A29B3143}"/>
    <cellStyle name="40% - Accent1 2 2 3 2 5 5" xfId="25653" xr:uid="{C5C28F29-ED53-4FC7-98A4-F4B8EFEBD151}"/>
    <cellStyle name="40% - Accent1 2 2 3 2 6" xfId="4405" xr:uid="{BFC35AA4-97B4-495C-B6E3-B07B7BF71262}"/>
    <cellStyle name="40% - Accent1 2 2 3 2 6 2" xfId="11917" xr:uid="{BDDE9CE0-A389-4BBF-8E5C-7E0A566CBB0E}"/>
    <cellStyle name="40% - Accent1 2 2 3 2 6 2 2" xfId="34401" xr:uid="{D152A07D-74C2-4148-ACD6-F2B79ACCB4DB}"/>
    <cellStyle name="40% - Accent1 2 2 3 2 6 3" xfId="19412" xr:uid="{D77D7456-6747-482C-BCF8-8A92A3F3697F}"/>
    <cellStyle name="40% - Accent1 2 2 3 2 6 3 2" xfId="41896" xr:uid="{BA7C243A-EA75-49FA-87E5-18F4B9D62954}"/>
    <cellStyle name="40% - Accent1 2 2 3 2 6 4" xfId="26905" xr:uid="{5A932509-A6AC-47DA-9007-46339B08052B}"/>
    <cellStyle name="40% - Accent1 2 2 3 2 7" xfId="8171" xr:uid="{A7CD8DBF-25F5-412E-A835-35BE016BF21F}"/>
    <cellStyle name="40% - Accent1 2 2 3 2 7 2" xfId="30655" xr:uid="{8F14A032-C787-46F6-94BD-DE4CC5D11BFA}"/>
    <cellStyle name="40% - Accent1 2 2 3 2 8" xfId="15666" xr:uid="{63ABF658-EC0D-4911-A934-8F5347CF2894}"/>
    <cellStyle name="40% - Accent1 2 2 3 2 8 2" xfId="38150" xr:uid="{BD229151-C36D-4CDC-9274-81C5278B0F92}"/>
    <cellStyle name="40% - Accent1 2 2 3 2 9" xfId="23159" xr:uid="{B5C80287-3D66-4FCB-910B-022F82DD1BEB}"/>
    <cellStyle name="40% - Accent1 2 2 3 3" xfId="778" xr:uid="{1460FFE1-7DC7-435F-A3FA-9D6FD0F999E6}"/>
    <cellStyle name="40% - Accent1 2 2 3 3 2" xfId="1421" xr:uid="{D3A02C32-8699-47B1-A898-7309CEF7FA58}"/>
    <cellStyle name="40% - Accent1 2 2 3 3 2 2" xfId="2672" xr:uid="{16034ED5-4E21-436F-911D-A60E3F9F6A18}"/>
    <cellStyle name="40% - Accent1 2 2 3 3 2 2 2" xfId="6435" xr:uid="{9877DA3B-C9D5-4462-B7EE-B58280E25B5E}"/>
    <cellStyle name="40% - Accent1 2 2 3 3 2 2 2 2" xfId="13947" xr:uid="{B991E4F3-DA5C-4012-950A-EE0F1D4CDD42}"/>
    <cellStyle name="40% - Accent1 2 2 3 3 2 2 2 2 2" xfId="36431" xr:uid="{23A7B98D-DECE-44B6-ABE1-E10A5C7A0CBC}"/>
    <cellStyle name="40% - Accent1 2 2 3 3 2 2 2 3" xfId="21442" xr:uid="{9C0C4650-6A83-446D-8FBF-D6F6D34D71C4}"/>
    <cellStyle name="40% - Accent1 2 2 3 3 2 2 2 3 2" xfId="43926" xr:uid="{B1ECDAE3-165E-4DD1-9D74-DD8B38F06746}"/>
    <cellStyle name="40% - Accent1 2 2 3 3 2 2 2 4" xfId="28935" xr:uid="{6F40EF1C-70FE-4F2E-921E-D132F0379248}"/>
    <cellStyle name="40% - Accent1 2 2 3 3 2 2 3" xfId="10201" xr:uid="{B3DC6A90-A0C0-48BD-8DDE-8BD8D3260492}"/>
    <cellStyle name="40% - Accent1 2 2 3 3 2 2 3 2" xfId="32685" xr:uid="{F4B51B5C-D621-4B81-8EB5-7CD30DF8B8E4}"/>
    <cellStyle name="40% - Accent1 2 2 3 3 2 2 4" xfId="17696" xr:uid="{A66E1DE2-9021-4CCA-B7D0-6BC312ADEFF9}"/>
    <cellStyle name="40% - Accent1 2 2 3 3 2 2 4 2" xfId="40180" xr:uid="{AF431DDE-EBF1-4C47-8111-CB105981863F}"/>
    <cellStyle name="40% - Accent1 2 2 3 3 2 2 5" xfId="25189" xr:uid="{D7907C60-345C-49D2-8661-C1852CD3B732}"/>
    <cellStyle name="40% - Accent1 2 2 3 3 2 3" xfId="3920" xr:uid="{48B9E423-AEDF-46C3-A5AF-DBE03A4C2912}"/>
    <cellStyle name="40% - Accent1 2 2 3 3 2 3 2" xfId="7682" xr:uid="{998EDD8B-8574-4002-9DE4-D72A0E232828}"/>
    <cellStyle name="40% - Accent1 2 2 3 3 2 3 2 2" xfId="15194" xr:uid="{BF8753C1-4C82-4467-8847-6F2F666C111D}"/>
    <cellStyle name="40% - Accent1 2 2 3 3 2 3 2 2 2" xfId="37678" xr:uid="{8EBD938E-6401-4A0A-991D-CB80E7811FB7}"/>
    <cellStyle name="40% - Accent1 2 2 3 3 2 3 2 3" xfId="22689" xr:uid="{A04EC1F9-72A7-45CA-91D6-7144D475DC43}"/>
    <cellStyle name="40% - Accent1 2 2 3 3 2 3 2 3 2" xfId="45173" xr:uid="{411D4119-A7E8-4411-8AE1-39D8FF210F5F}"/>
    <cellStyle name="40% - Accent1 2 2 3 3 2 3 2 4" xfId="30182" xr:uid="{3C63F3FB-34AD-49C1-8620-3871785BCE13}"/>
    <cellStyle name="40% - Accent1 2 2 3 3 2 3 3" xfId="11448" xr:uid="{7485EEC0-539A-4F2B-B50A-706ECD91689A}"/>
    <cellStyle name="40% - Accent1 2 2 3 3 2 3 3 2" xfId="33932" xr:uid="{E4314A9F-282B-4971-8068-896563B93F42}"/>
    <cellStyle name="40% - Accent1 2 2 3 3 2 3 4" xfId="18943" xr:uid="{F69C4769-B2FA-4990-9AAF-9D70E0C48CB0}"/>
    <cellStyle name="40% - Accent1 2 2 3 3 2 3 4 2" xfId="41427" xr:uid="{31B0EA35-F692-46FA-8738-78D0F902C439}"/>
    <cellStyle name="40% - Accent1 2 2 3 3 2 3 5" xfId="26436" xr:uid="{B487CAE1-485D-4AF8-941C-E560A862E8A1}"/>
    <cellStyle name="40% - Accent1 2 2 3 3 2 4" xfId="5188" xr:uid="{BAFF242E-ABEA-4632-AA7C-9838221677CB}"/>
    <cellStyle name="40% - Accent1 2 2 3 3 2 4 2" xfId="12700" xr:uid="{06349475-0908-439D-8308-4DE1192C8418}"/>
    <cellStyle name="40% - Accent1 2 2 3 3 2 4 2 2" xfId="35184" xr:uid="{3CF2EA92-946F-4C13-97B9-6C61D6C8B584}"/>
    <cellStyle name="40% - Accent1 2 2 3 3 2 4 3" xfId="20195" xr:uid="{174C814E-CF93-4B35-98FF-38C9B0A05D38}"/>
    <cellStyle name="40% - Accent1 2 2 3 3 2 4 3 2" xfId="42679" xr:uid="{ED5E5D7F-B3FC-4AA0-9087-D92F12120331}"/>
    <cellStyle name="40% - Accent1 2 2 3 3 2 4 4" xfId="27688" xr:uid="{5969A3E7-231D-4DB2-8D86-46AA41B6A892}"/>
    <cellStyle name="40% - Accent1 2 2 3 3 2 5" xfId="8954" xr:uid="{8C8828A7-6244-4A5C-9346-E022B8759D94}"/>
    <cellStyle name="40% - Accent1 2 2 3 3 2 5 2" xfId="31438" xr:uid="{3BEEFD7C-8527-4F9B-B9B4-B543BE4508BE}"/>
    <cellStyle name="40% - Accent1 2 2 3 3 2 6" xfId="16449" xr:uid="{CA393505-E33D-46ED-8AA4-19931BFB5855}"/>
    <cellStyle name="40% - Accent1 2 2 3 3 2 6 2" xfId="38933" xr:uid="{AD7EEBB5-AD19-4B8F-952A-1411719625F4}"/>
    <cellStyle name="40% - Accent1 2 2 3 3 2 7" xfId="23942" xr:uid="{E8CA689D-6C3A-4E49-ADE2-D4F85B6E6BD9}"/>
    <cellStyle name="40% - Accent1 2 2 3 3 3" xfId="2044" xr:uid="{1746F705-46AF-4302-A727-589B56E68635}"/>
    <cellStyle name="40% - Accent1 2 2 3 3 3 2" xfId="5811" xr:uid="{913461EF-7069-4A41-A5D0-BE8D8E479178}"/>
    <cellStyle name="40% - Accent1 2 2 3 3 3 2 2" xfId="13323" xr:uid="{E485841E-0C5C-45C5-AC86-3407B2430F13}"/>
    <cellStyle name="40% - Accent1 2 2 3 3 3 2 2 2" xfId="35807" xr:uid="{CDF500A7-2F1D-4845-99F4-462D31ACACDA}"/>
    <cellStyle name="40% - Accent1 2 2 3 3 3 2 3" xfId="20818" xr:uid="{6AFBB5D0-0AC3-4253-AF45-BA4EEC3DD59E}"/>
    <cellStyle name="40% - Accent1 2 2 3 3 3 2 3 2" xfId="43302" xr:uid="{4E496A2C-6C77-4E56-8FF3-A03AF51561E8}"/>
    <cellStyle name="40% - Accent1 2 2 3 3 3 2 4" xfId="28311" xr:uid="{E365CAF7-5E45-4171-91F7-BD332FB537B2}"/>
    <cellStyle name="40% - Accent1 2 2 3 3 3 3" xfId="9577" xr:uid="{16268EB7-4ACF-4F9D-809D-6FD4EB1CD824}"/>
    <cellStyle name="40% - Accent1 2 2 3 3 3 3 2" xfId="32061" xr:uid="{A1367DFC-B28C-47E1-A9B6-5595A1472A6C}"/>
    <cellStyle name="40% - Accent1 2 2 3 3 3 4" xfId="17072" xr:uid="{D6FADFBA-AF60-4492-A95E-448D6F8F7BCD}"/>
    <cellStyle name="40% - Accent1 2 2 3 3 3 4 2" xfId="39556" xr:uid="{ECF28314-E2D9-42E3-86C7-FEA35DFD22A4}"/>
    <cellStyle name="40% - Accent1 2 2 3 3 3 5" xfId="24565" xr:uid="{52C566D4-0241-4C4B-A416-B9E30A3D9D01}"/>
    <cellStyle name="40% - Accent1 2 2 3 3 4" xfId="3296" xr:uid="{3DBEC8FD-B6EA-49C4-B19F-ADB21ED2B903}"/>
    <cellStyle name="40% - Accent1 2 2 3 3 4 2" xfId="7058" xr:uid="{AD200D58-9EFF-44E0-B8D7-764A3767F828}"/>
    <cellStyle name="40% - Accent1 2 2 3 3 4 2 2" xfId="14570" xr:uid="{8FD2F6AC-B94A-401B-9FBA-ECA1F0311020}"/>
    <cellStyle name="40% - Accent1 2 2 3 3 4 2 2 2" xfId="37054" xr:uid="{4C7458B3-B91B-4545-B19C-9928C8A441CD}"/>
    <cellStyle name="40% - Accent1 2 2 3 3 4 2 3" xfId="22065" xr:uid="{E18782D9-1C9E-45A5-A912-82581098F370}"/>
    <cellStyle name="40% - Accent1 2 2 3 3 4 2 3 2" xfId="44549" xr:uid="{0DA3638E-0984-46FC-B4A2-509D48B5DE8E}"/>
    <cellStyle name="40% - Accent1 2 2 3 3 4 2 4" xfId="29558" xr:uid="{2DD5BD86-0323-4CA4-A33E-7D985D217805}"/>
    <cellStyle name="40% - Accent1 2 2 3 3 4 3" xfId="10824" xr:uid="{558B44E0-7CEF-4523-9A04-D5C1CF179F9A}"/>
    <cellStyle name="40% - Accent1 2 2 3 3 4 3 2" xfId="33308" xr:uid="{785392F0-0E3A-4D99-A63E-05E24DD2B14D}"/>
    <cellStyle name="40% - Accent1 2 2 3 3 4 4" xfId="18319" xr:uid="{49C2D4D3-C311-4448-B4B8-4BB3DDC67ADB}"/>
    <cellStyle name="40% - Accent1 2 2 3 3 4 4 2" xfId="40803" xr:uid="{13F7E8FB-50B2-49E3-A0EC-3A3F879BFE66}"/>
    <cellStyle name="40% - Accent1 2 2 3 3 4 5" xfId="25812" xr:uid="{8CF53C5D-A9CE-4F5E-ADCB-105AB5C621F9}"/>
    <cellStyle name="40% - Accent1 2 2 3 3 5" xfId="4564" xr:uid="{84C1951C-ADD3-4459-8D8C-5B0A953D1CB2}"/>
    <cellStyle name="40% - Accent1 2 2 3 3 5 2" xfId="12076" xr:uid="{B8A9C98A-E746-4D3F-B5A4-974F1525A83D}"/>
    <cellStyle name="40% - Accent1 2 2 3 3 5 2 2" xfId="34560" xr:uid="{52D740E6-A6AF-4D8A-81E8-0067DF641B1F}"/>
    <cellStyle name="40% - Accent1 2 2 3 3 5 3" xfId="19571" xr:uid="{690196B3-6CD2-4CD1-8697-A0370A8B23F8}"/>
    <cellStyle name="40% - Accent1 2 2 3 3 5 3 2" xfId="42055" xr:uid="{CAB1092E-98CD-4310-AD69-21BE061DE8C8}"/>
    <cellStyle name="40% - Accent1 2 2 3 3 5 4" xfId="27064" xr:uid="{9504631C-3DA2-4CE5-9324-C2362DBA90F0}"/>
    <cellStyle name="40% - Accent1 2 2 3 3 6" xfId="8330" xr:uid="{4A279B57-E828-4D79-81DB-98A51D4142A5}"/>
    <cellStyle name="40% - Accent1 2 2 3 3 6 2" xfId="30814" xr:uid="{AFDB4602-B9E3-4EBB-858A-F52CC66EB390}"/>
    <cellStyle name="40% - Accent1 2 2 3 3 7" xfId="15825" xr:uid="{6FFCF3E2-BDC2-46DB-AF85-DB395C9D5F6D}"/>
    <cellStyle name="40% - Accent1 2 2 3 3 7 2" xfId="38309" xr:uid="{DC34D7A7-4DC7-460C-9C76-2AD1064E2843}"/>
    <cellStyle name="40% - Accent1 2 2 3 3 8" xfId="23318" xr:uid="{B962BE22-18F1-4874-AE06-DC9536A8855E}"/>
    <cellStyle name="40% - Accent1 2 2 3 4" xfId="1108" xr:uid="{FDD48F67-4D55-4571-BFF4-03BC39B5A4AC}"/>
    <cellStyle name="40% - Accent1 2 2 3 4 2" xfId="2359" xr:uid="{4AA4DCE6-BED3-4051-B7ED-30614E25B66F}"/>
    <cellStyle name="40% - Accent1 2 2 3 4 2 2" xfId="6122" xr:uid="{EE623057-7A99-459D-868A-4AA191986ADE}"/>
    <cellStyle name="40% - Accent1 2 2 3 4 2 2 2" xfId="13634" xr:uid="{DE5C3DDC-B725-48E2-938A-9EFC52561511}"/>
    <cellStyle name="40% - Accent1 2 2 3 4 2 2 2 2" xfId="36118" xr:uid="{A591630F-F51E-4100-9D71-4311B4703452}"/>
    <cellStyle name="40% - Accent1 2 2 3 4 2 2 3" xfId="21129" xr:uid="{1AA2C9FE-E83E-4089-B538-12954D56918F}"/>
    <cellStyle name="40% - Accent1 2 2 3 4 2 2 3 2" xfId="43613" xr:uid="{CAF5D5A4-2E2A-49E9-9510-850D6A6B17D5}"/>
    <cellStyle name="40% - Accent1 2 2 3 4 2 2 4" xfId="28622" xr:uid="{118D8668-8E5A-44B5-B6E9-811DFCA60FE0}"/>
    <cellStyle name="40% - Accent1 2 2 3 4 2 3" xfId="9888" xr:uid="{133B4F9A-8F4C-4022-96A4-E3C2182409D2}"/>
    <cellStyle name="40% - Accent1 2 2 3 4 2 3 2" xfId="32372" xr:uid="{C2DEC6B8-2A0C-43E2-BB64-901972B30A60}"/>
    <cellStyle name="40% - Accent1 2 2 3 4 2 4" xfId="17383" xr:uid="{EB1AECBE-C2FF-4534-80BC-41DBD6119C3E}"/>
    <cellStyle name="40% - Accent1 2 2 3 4 2 4 2" xfId="39867" xr:uid="{B4AC156E-4E4A-4440-81BF-ED66CE2EC0CA}"/>
    <cellStyle name="40% - Accent1 2 2 3 4 2 5" xfId="24876" xr:uid="{FEE2117F-8DA7-46DF-9387-FE96CBE5F3F6}"/>
    <cellStyle name="40% - Accent1 2 2 3 4 3" xfId="3607" xr:uid="{C0341061-ADCB-459D-A93D-254FD650882A}"/>
    <cellStyle name="40% - Accent1 2 2 3 4 3 2" xfId="7369" xr:uid="{73064FFF-5455-4755-A260-87B19701BE06}"/>
    <cellStyle name="40% - Accent1 2 2 3 4 3 2 2" xfId="14881" xr:uid="{4A890E64-388A-48C8-A331-58904389D0C8}"/>
    <cellStyle name="40% - Accent1 2 2 3 4 3 2 2 2" xfId="37365" xr:uid="{AF2CBB1D-F5C4-4E90-B02A-9257B603DEE8}"/>
    <cellStyle name="40% - Accent1 2 2 3 4 3 2 3" xfId="22376" xr:uid="{E3EBD78E-DCAA-49F3-B51F-D6C12E372AF6}"/>
    <cellStyle name="40% - Accent1 2 2 3 4 3 2 3 2" xfId="44860" xr:uid="{0C1E34D4-6D38-4607-92E4-778B58C7439D}"/>
    <cellStyle name="40% - Accent1 2 2 3 4 3 2 4" xfId="29869" xr:uid="{13A4A40E-39BD-49F4-960A-6F3D1C781D0E}"/>
    <cellStyle name="40% - Accent1 2 2 3 4 3 3" xfId="11135" xr:uid="{79258B6A-7EC1-4B08-9339-658046A8CC4E}"/>
    <cellStyle name="40% - Accent1 2 2 3 4 3 3 2" xfId="33619" xr:uid="{7A402316-8293-4C37-9659-7AD8C7544D22}"/>
    <cellStyle name="40% - Accent1 2 2 3 4 3 4" xfId="18630" xr:uid="{713DFDFF-E460-4FD7-B6F6-84E7084ACA4F}"/>
    <cellStyle name="40% - Accent1 2 2 3 4 3 4 2" xfId="41114" xr:uid="{A9E4BC49-3591-44AA-9716-D00080BC121F}"/>
    <cellStyle name="40% - Accent1 2 2 3 4 3 5" xfId="26123" xr:uid="{587F2463-BC5D-4CEF-A268-35F22A27748E}"/>
    <cellStyle name="40% - Accent1 2 2 3 4 4" xfId="4875" xr:uid="{72AB05E2-14C5-4404-8028-EF94D126063C}"/>
    <cellStyle name="40% - Accent1 2 2 3 4 4 2" xfId="12387" xr:uid="{A204572F-0FFD-4FFB-A1D4-5BD8B2AF3916}"/>
    <cellStyle name="40% - Accent1 2 2 3 4 4 2 2" xfId="34871" xr:uid="{D0D60A65-D901-407E-9215-F30DEAE26ADD}"/>
    <cellStyle name="40% - Accent1 2 2 3 4 4 3" xfId="19882" xr:uid="{1F59A055-ADAC-4902-9655-7F5ED33D6D09}"/>
    <cellStyle name="40% - Accent1 2 2 3 4 4 3 2" xfId="42366" xr:uid="{9B846E39-2792-436F-803C-A7BB3376F1FE}"/>
    <cellStyle name="40% - Accent1 2 2 3 4 4 4" xfId="27375" xr:uid="{5DD35554-9A5B-464B-875E-F274B829E9FD}"/>
    <cellStyle name="40% - Accent1 2 2 3 4 5" xfId="8641" xr:uid="{EF06C6D3-E44D-49DE-BEBB-52359328E53C}"/>
    <cellStyle name="40% - Accent1 2 2 3 4 5 2" xfId="31125" xr:uid="{94AE7B68-6C80-43FA-AB33-42887647F845}"/>
    <cellStyle name="40% - Accent1 2 2 3 4 6" xfId="16136" xr:uid="{33059304-C961-4C6A-9A07-58814D1F57C8}"/>
    <cellStyle name="40% - Accent1 2 2 3 4 6 2" xfId="38620" xr:uid="{25640FF4-A58C-4273-BCA1-2AF9CF57BFCB}"/>
    <cellStyle name="40% - Accent1 2 2 3 4 7" xfId="23629" xr:uid="{D4F35D3A-BB63-4638-A86B-518E7B96F633}"/>
    <cellStyle name="40% - Accent1 2 2 3 5" xfId="1731" xr:uid="{7D8FD797-9FA7-4D2B-8C36-EDEE7DE0E5D1}"/>
    <cellStyle name="40% - Accent1 2 2 3 5 2" xfId="5498" xr:uid="{6FB97F6E-BEDF-46E2-AD11-37775FA281AF}"/>
    <cellStyle name="40% - Accent1 2 2 3 5 2 2" xfId="13010" xr:uid="{FFD79C56-9111-4AD9-A1C0-BE8AFE850A17}"/>
    <cellStyle name="40% - Accent1 2 2 3 5 2 2 2" xfId="35494" xr:uid="{0176CAD4-1AA8-45BB-B6D0-813853696CAF}"/>
    <cellStyle name="40% - Accent1 2 2 3 5 2 3" xfId="20505" xr:uid="{CEAF1DFB-9B82-418C-8A20-9B7113DB9FF0}"/>
    <cellStyle name="40% - Accent1 2 2 3 5 2 3 2" xfId="42989" xr:uid="{E18F6BAC-8F8A-4613-9045-071E58DF95A1}"/>
    <cellStyle name="40% - Accent1 2 2 3 5 2 4" xfId="27998" xr:uid="{AB18C121-593F-4862-B76A-E861FBEE8F87}"/>
    <cellStyle name="40% - Accent1 2 2 3 5 3" xfId="9264" xr:uid="{1323049D-3D99-44C0-8AC4-E6120BD28B56}"/>
    <cellStyle name="40% - Accent1 2 2 3 5 3 2" xfId="31748" xr:uid="{E9427553-A300-4D16-A24A-40F6257566CE}"/>
    <cellStyle name="40% - Accent1 2 2 3 5 4" xfId="16759" xr:uid="{14283302-2B1F-4D16-94AB-38CB2DEB5151}"/>
    <cellStyle name="40% - Accent1 2 2 3 5 4 2" xfId="39243" xr:uid="{2FA00BEF-0F7E-4F9D-B27B-BC3ABEBFD1BA}"/>
    <cellStyle name="40% - Accent1 2 2 3 5 5" xfId="24252" xr:uid="{0E03AC2B-E331-4462-B774-7806142206B3}"/>
    <cellStyle name="40% - Accent1 2 2 3 6" xfId="2983" xr:uid="{4C8D08F4-0847-44DC-B2FE-180DD81C9EDC}"/>
    <cellStyle name="40% - Accent1 2 2 3 6 2" xfId="6745" xr:uid="{C8A3BDDB-A5CF-4030-9661-73E3650CBD96}"/>
    <cellStyle name="40% - Accent1 2 2 3 6 2 2" xfId="14257" xr:uid="{3FD6F84B-30F9-46E8-9F57-0D3FC7306ACC}"/>
    <cellStyle name="40% - Accent1 2 2 3 6 2 2 2" xfId="36741" xr:uid="{25D8C86E-236C-4613-AD25-3650C095F0AF}"/>
    <cellStyle name="40% - Accent1 2 2 3 6 2 3" xfId="21752" xr:uid="{C8FB5F63-F7DF-4DD6-A737-7754A3A7455B}"/>
    <cellStyle name="40% - Accent1 2 2 3 6 2 3 2" xfId="44236" xr:uid="{DDB67C90-648D-4DBD-906D-F781DE96F669}"/>
    <cellStyle name="40% - Accent1 2 2 3 6 2 4" xfId="29245" xr:uid="{BA447311-08BD-4D05-AEBB-A09A5DE70EDA}"/>
    <cellStyle name="40% - Accent1 2 2 3 6 3" xfId="10511" xr:uid="{7811F314-4C1B-4C2C-8B4A-BA88C5C327BC}"/>
    <cellStyle name="40% - Accent1 2 2 3 6 3 2" xfId="32995" xr:uid="{F57A8C15-9480-4EAD-9003-0BE1D89025AF}"/>
    <cellStyle name="40% - Accent1 2 2 3 6 4" xfId="18006" xr:uid="{7E2902E7-1D74-4CA0-9041-F6C1F44A7A8E}"/>
    <cellStyle name="40% - Accent1 2 2 3 6 4 2" xfId="40490" xr:uid="{4A7F62DF-1007-4F01-A8DE-76931C03A9C7}"/>
    <cellStyle name="40% - Accent1 2 2 3 6 5" xfId="25499" xr:uid="{679496A7-22CB-4C5E-9959-29023DFDB8FA}"/>
    <cellStyle name="40% - Accent1 2 2 3 7" xfId="4251" xr:uid="{9CAE0FFA-C1EC-4F61-88E5-7D99A0864AF2}"/>
    <cellStyle name="40% - Accent1 2 2 3 7 2" xfId="11763" xr:uid="{631D5FB3-2904-4848-8FE2-2D9C42045519}"/>
    <cellStyle name="40% - Accent1 2 2 3 7 2 2" xfId="34247" xr:uid="{E4C81596-E5D1-474C-90C2-A78F92BB824C}"/>
    <cellStyle name="40% - Accent1 2 2 3 7 3" xfId="19258" xr:uid="{0C441385-246A-4876-B4D8-C1F720065D5D}"/>
    <cellStyle name="40% - Accent1 2 2 3 7 3 2" xfId="41742" xr:uid="{A49A9C6D-81D5-4B90-BAA6-DBE7F4AA53AB}"/>
    <cellStyle name="40% - Accent1 2 2 3 7 4" xfId="26751" xr:uid="{D6B8CEF6-4C2B-4B90-A305-6D8838B0575B}"/>
    <cellStyle name="40% - Accent1 2 2 3 8" xfId="8017" xr:uid="{51EDECC6-91D9-46CF-AF07-F1D3913F9A06}"/>
    <cellStyle name="40% - Accent1 2 2 3 8 2" xfId="30501" xr:uid="{4823AD85-7744-4FDF-ACDB-553AF54781DD}"/>
    <cellStyle name="40% - Accent1 2 2 3 9" xfId="15512" xr:uid="{7EA984CE-D87B-4027-8661-37B1E316146E}"/>
    <cellStyle name="40% - Accent1 2 2 3 9 2" xfId="37996" xr:uid="{FB676062-AB31-486A-9F84-7D69DAA69B3E}"/>
    <cellStyle name="40% - Accent1 2 2 4" xfId="514" xr:uid="{F5A1DC48-8942-4147-B50D-7ED24F3FF02C}"/>
    <cellStyle name="40% - Accent1 2 2 4 2" xfId="861" xr:uid="{CE71DF7B-B32C-4E64-B728-6169246D0BE2}"/>
    <cellStyle name="40% - Accent1 2 2 4 2 2" xfId="1501" xr:uid="{B2D4839C-028A-4091-86E9-0179F7A400B3}"/>
    <cellStyle name="40% - Accent1 2 2 4 2 2 2" xfId="2752" xr:uid="{788A8470-68D6-4A37-91C4-9EAA1639DAFB}"/>
    <cellStyle name="40% - Accent1 2 2 4 2 2 2 2" xfId="6515" xr:uid="{F471AC6F-2CD9-443A-8930-3DA64D5D6A86}"/>
    <cellStyle name="40% - Accent1 2 2 4 2 2 2 2 2" xfId="14027" xr:uid="{944F9DE8-4C65-4698-A99F-77BA36544F36}"/>
    <cellStyle name="40% - Accent1 2 2 4 2 2 2 2 2 2" xfId="36511" xr:uid="{C148C5ED-EF99-4ECB-8852-1E4046B76C6E}"/>
    <cellStyle name="40% - Accent1 2 2 4 2 2 2 2 3" xfId="21522" xr:uid="{14864F99-627A-4FBA-B9D5-74747E0A6CF6}"/>
    <cellStyle name="40% - Accent1 2 2 4 2 2 2 2 3 2" xfId="44006" xr:uid="{7A6C16CA-B793-42AE-9A89-ED7F27A68539}"/>
    <cellStyle name="40% - Accent1 2 2 4 2 2 2 2 4" xfId="29015" xr:uid="{6A4278BC-F223-4DAB-8479-DBC04AD76DD5}"/>
    <cellStyle name="40% - Accent1 2 2 4 2 2 2 3" xfId="10281" xr:uid="{AFEA692F-42DB-4766-968F-07620A280E66}"/>
    <cellStyle name="40% - Accent1 2 2 4 2 2 2 3 2" xfId="32765" xr:uid="{555A5CC3-16BA-4166-8AB4-4E831FE7B844}"/>
    <cellStyle name="40% - Accent1 2 2 4 2 2 2 4" xfId="17776" xr:uid="{79CF7450-1C03-44BA-B34A-D3FC60B80439}"/>
    <cellStyle name="40% - Accent1 2 2 4 2 2 2 4 2" xfId="40260" xr:uid="{F3B24F9B-82BE-4C2E-B418-D2CB7CF633AE}"/>
    <cellStyle name="40% - Accent1 2 2 4 2 2 2 5" xfId="25269" xr:uid="{962CCBBA-23A4-4248-8CCF-6F58B0BB757A}"/>
    <cellStyle name="40% - Accent1 2 2 4 2 2 3" xfId="4000" xr:uid="{2C3C5E51-0CE5-4AA5-BB39-DDBB9B364E6E}"/>
    <cellStyle name="40% - Accent1 2 2 4 2 2 3 2" xfId="7762" xr:uid="{1573ABB9-1C54-4CFD-BD2E-E64B8144AC75}"/>
    <cellStyle name="40% - Accent1 2 2 4 2 2 3 2 2" xfId="15274" xr:uid="{5C690E09-79C7-4EA7-852C-904D76012C0F}"/>
    <cellStyle name="40% - Accent1 2 2 4 2 2 3 2 2 2" xfId="37758" xr:uid="{2474D308-254D-473B-991B-02A0EE5DA5A0}"/>
    <cellStyle name="40% - Accent1 2 2 4 2 2 3 2 3" xfId="22769" xr:uid="{BA85958A-8327-4316-A027-F791907FBFBB}"/>
    <cellStyle name="40% - Accent1 2 2 4 2 2 3 2 3 2" xfId="45253" xr:uid="{AAC64D96-D2BF-4889-B9F7-571E7D17A6A9}"/>
    <cellStyle name="40% - Accent1 2 2 4 2 2 3 2 4" xfId="30262" xr:uid="{CD9B7D15-19C5-4449-9538-807601C60CE0}"/>
    <cellStyle name="40% - Accent1 2 2 4 2 2 3 3" xfId="11528" xr:uid="{C025EE68-159C-485B-91E2-60D499BB5DFF}"/>
    <cellStyle name="40% - Accent1 2 2 4 2 2 3 3 2" xfId="34012" xr:uid="{3585D43A-7A80-41EF-8FA2-72C78AF10308}"/>
    <cellStyle name="40% - Accent1 2 2 4 2 2 3 4" xfId="19023" xr:uid="{7E8A4685-009E-4B89-89A0-888DA92183CB}"/>
    <cellStyle name="40% - Accent1 2 2 4 2 2 3 4 2" xfId="41507" xr:uid="{CAACBA8B-3570-49E7-A4C3-07AA9EC95C53}"/>
    <cellStyle name="40% - Accent1 2 2 4 2 2 3 5" xfId="26516" xr:uid="{3C6432A5-ED14-437E-A887-66474751B535}"/>
    <cellStyle name="40% - Accent1 2 2 4 2 2 4" xfId="5268" xr:uid="{FB08E0C2-999E-42DD-85B2-7692EAC34F14}"/>
    <cellStyle name="40% - Accent1 2 2 4 2 2 4 2" xfId="12780" xr:uid="{97841865-DEA9-467A-9FB4-CE3515486348}"/>
    <cellStyle name="40% - Accent1 2 2 4 2 2 4 2 2" xfId="35264" xr:uid="{6C1AEF45-8928-453C-9B7F-07F66DE102EC}"/>
    <cellStyle name="40% - Accent1 2 2 4 2 2 4 3" xfId="20275" xr:uid="{74EE68C0-AD24-481D-B8D9-486D82A7C6E1}"/>
    <cellStyle name="40% - Accent1 2 2 4 2 2 4 3 2" xfId="42759" xr:uid="{4D6B9341-E6C2-46A2-901A-C705340F2588}"/>
    <cellStyle name="40% - Accent1 2 2 4 2 2 4 4" xfId="27768" xr:uid="{D6E201C8-6D57-4D79-AD9C-29D3DE8F0124}"/>
    <cellStyle name="40% - Accent1 2 2 4 2 2 5" xfId="9034" xr:uid="{1D7C5B92-F349-4A0E-BE85-63E81552BC5E}"/>
    <cellStyle name="40% - Accent1 2 2 4 2 2 5 2" xfId="31518" xr:uid="{99D4D312-7E2F-455F-9C2C-304CA11AEF78}"/>
    <cellStyle name="40% - Accent1 2 2 4 2 2 6" xfId="16529" xr:uid="{3AFA4CA6-EC84-4959-92C1-D6759E443B9F}"/>
    <cellStyle name="40% - Accent1 2 2 4 2 2 6 2" xfId="39013" xr:uid="{A993368B-26FC-490C-8422-B0932C6267D5}"/>
    <cellStyle name="40% - Accent1 2 2 4 2 2 7" xfId="24022" xr:uid="{81CF6998-5E16-4B17-8554-DB88CFE8B8E7}"/>
    <cellStyle name="40% - Accent1 2 2 4 2 3" xfId="2124" xr:uid="{21297E97-80B6-4824-B27C-0ACF20566FF1}"/>
    <cellStyle name="40% - Accent1 2 2 4 2 3 2" xfId="5891" xr:uid="{4CA3409F-134D-423E-BE2E-17E66E5B2B6E}"/>
    <cellStyle name="40% - Accent1 2 2 4 2 3 2 2" xfId="13403" xr:uid="{7D8D2AB4-0189-45D5-8BE6-61FBD3FC5CF8}"/>
    <cellStyle name="40% - Accent1 2 2 4 2 3 2 2 2" xfId="35887" xr:uid="{8F91DA3C-315A-4C0C-A8FB-68D69BF3DCB7}"/>
    <cellStyle name="40% - Accent1 2 2 4 2 3 2 3" xfId="20898" xr:uid="{5A905C40-5C47-4BAA-8BAB-2580F8AC88A1}"/>
    <cellStyle name="40% - Accent1 2 2 4 2 3 2 3 2" xfId="43382" xr:uid="{9C3C28D7-9E60-4C35-A7C2-384D6587FCA1}"/>
    <cellStyle name="40% - Accent1 2 2 4 2 3 2 4" xfId="28391" xr:uid="{2B8F8147-3EF7-4FCA-8882-210EDA918834}"/>
    <cellStyle name="40% - Accent1 2 2 4 2 3 3" xfId="9657" xr:uid="{DD2B48F8-9AB2-4C64-8BAF-4B3AEB4202E7}"/>
    <cellStyle name="40% - Accent1 2 2 4 2 3 3 2" xfId="32141" xr:uid="{D13FD49A-2A4E-4889-8C22-669630C3ED91}"/>
    <cellStyle name="40% - Accent1 2 2 4 2 3 4" xfId="17152" xr:uid="{CC6198FA-B7BA-43A1-9ACF-316CC34B02CB}"/>
    <cellStyle name="40% - Accent1 2 2 4 2 3 4 2" xfId="39636" xr:uid="{8343AB93-2BF7-4F9D-A60D-BA408A1ADFB1}"/>
    <cellStyle name="40% - Accent1 2 2 4 2 3 5" xfId="24645" xr:uid="{5BEEE222-DDB1-4D36-A3FE-D5BF5A7825B4}"/>
    <cellStyle name="40% - Accent1 2 2 4 2 4" xfId="3376" xr:uid="{6D0095F2-F1E6-4A00-8B3A-B535659BD3B6}"/>
    <cellStyle name="40% - Accent1 2 2 4 2 4 2" xfId="7138" xr:uid="{C66D6271-44A7-46F0-9891-6062727D1AC6}"/>
    <cellStyle name="40% - Accent1 2 2 4 2 4 2 2" xfId="14650" xr:uid="{EDE013BA-0792-4979-8613-BD69595BB751}"/>
    <cellStyle name="40% - Accent1 2 2 4 2 4 2 2 2" xfId="37134" xr:uid="{78CD281A-FE60-4C39-9FDB-D8837CAF070C}"/>
    <cellStyle name="40% - Accent1 2 2 4 2 4 2 3" xfId="22145" xr:uid="{0E122AD6-7331-4643-AD6E-0B522DAAA049}"/>
    <cellStyle name="40% - Accent1 2 2 4 2 4 2 3 2" xfId="44629" xr:uid="{31C7CAA4-4465-4CD3-8319-28F0F7811BB2}"/>
    <cellStyle name="40% - Accent1 2 2 4 2 4 2 4" xfId="29638" xr:uid="{C38871BA-300E-4194-9679-B86E7E3FB8B4}"/>
    <cellStyle name="40% - Accent1 2 2 4 2 4 3" xfId="10904" xr:uid="{5DD9F40F-CD89-46A5-A17A-2CBAF2F54256}"/>
    <cellStyle name="40% - Accent1 2 2 4 2 4 3 2" xfId="33388" xr:uid="{0F3B38A1-170A-4490-B58E-58F0D4B1F40E}"/>
    <cellStyle name="40% - Accent1 2 2 4 2 4 4" xfId="18399" xr:uid="{07B975BA-74A6-4983-8433-7278035D3EDB}"/>
    <cellStyle name="40% - Accent1 2 2 4 2 4 4 2" xfId="40883" xr:uid="{D26B1275-0D8F-4EE1-9A33-9C2AEF8DCEEF}"/>
    <cellStyle name="40% - Accent1 2 2 4 2 4 5" xfId="25892" xr:uid="{B3F422A0-FDFB-46CA-988C-797B025411CA}"/>
    <cellStyle name="40% - Accent1 2 2 4 2 5" xfId="4644" xr:uid="{D1335656-63E4-4A0E-80BF-23F2D1DE405D}"/>
    <cellStyle name="40% - Accent1 2 2 4 2 5 2" xfId="12156" xr:uid="{4C52FFE3-E99C-465F-B498-D56CD6E09D9C}"/>
    <cellStyle name="40% - Accent1 2 2 4 2 5 2 2" xfId="34640" xr:uid="{D686C916-2AF9-42EC-8904-03033B77FD33}"/>
    <cellStyle name="40% - Accent1 2 2 4 2 5 3" xfId="19651" xr:uid="{68416980-CE9E-44F4-83F5-F86B71E2C9A0}"/>
    <cellStyle name="40% - Accent1 2 2 4 2 5 3 2" xfId="42135" xr:uid="{42E7B88F-88A9-448C-BA2C-49B67F58E228}"/>
    <cellStyle name="40% - Accent1 2 2 4 2 5 4" xfId="27144" xr:uid="{071C2CB7-E198-4AB2-BA2E-65BCACAFBFDE}"/>
    <cellStyle name="40% - Accent1 2 2 4 2 6" xfId="8410" xr:uid="{A59A8551-9058-46D4-AD2B-20AA5ED720A3}"/>
    <cellStyle name="40% - Accent1 2 2 4 2 6 2" xfId="30894" xr:uid="{7FF3290B-D59F-4AE5-9716-BE4ADBA4763F}"/>
    <cellStyle name="40% - Accent1 2 2 4 2 7" xfId="15905" xr:uid="{26D1D71A-560C-4741-9CA2-E14D8B9E2F6F}"/>
    <cellStyle name="40% - Accent1 2 2 4 2 7 2" xfId="38389" xr:uid="{79D497A9-4A4B-45ED-9753-BA191510F26C}"/>
    <cellStyle name="40% - Accent1 2 2 4 2 8" xfId="23398" xr:uid="{32CAC3F4-AA08-48B4-942A-D2B919912B99}"/>
    <cellStyle name="40% - Accent1 2 2 4 3" xfId="1187" xr:uid="{4BA986C3-D56F-4A19-8CA1-C52D2989C90A}"/>
    <cellStyle name="40% - Accent1 2 2 4 3 2" xfId="2438" xr:uid="{58ACA2E7-FA87-4387-BDD7-26572E7125FC}"/>
    <cellStyle name="40% - Accent1 2 2 4 3 2 2" xfId="6201" xr:uid="{91B6C4E1-AB90-4302-B9EB-8592C94A9F72}"/>
    <cellStyle name="40% - Accent1 2 2 4 3 2 2 2" xfId="13713" xr:uid="{CC6613F3-CEEC-42F1-8108-EB6CD10B3831}"/>
    <cellStyle name="40% - Accent1 2 2 4 3 2 2 2 2" xfId="36197" xr:uid="{1A2290FD-DA7B-4DB3-A905-BF09791ABC85}"/>
    <cellStyle name="40% - Accent1 2 2 4 3 2 2 3" xfId="21208" xr:uid="{A4606465-CF08-4F4C-8CBB-612093B7B50D}"/>
    <cellStyle name="40% - Accent1 2 2 4 3 2 2 3 2" xfId="43692" xr:uid="{58AACE30-195E-4341-BF8B-499DD68BCEC3}"/>
    <cellStyle name="40% - Accent1 2 2 4 3 2 2 4" xfId="28701" xr:uid="{B6C10A02-10E5-4C5C-B934-A7AE7F872D87}"/>
    <cellStyle name="40% - Accent1 2 2 4 3 2 3" xfId="9967" xr:uid="{54E35410-1163-4BC3-A6AF-7DC38D3FFF70}"/>
    <cellStyle name="40% - Accent1 2 2 4 3 2 3 2" xfId="32451" xr:uid="{72B86EED-499E-415B-92CF-55B08F60E642}"/>
    <cellStyle name="40% - Accent1 2 2 4 3 2 4" xfId="17462" xr:uid="{C47AF07E-EBCC-4001-8290-652A1D5B9469}"/>
    <cellStyle name="40% - Accent1 2 2 4 3 2 4 2" xfId="39946" xr:uid="{DF4E2C8B-F740-4497-9D59-B633A8087710}"/>
    <cellStyle name="40% - Accent1 2 2 4 3 2 5" xfId="24955" xr:uid="{988B8488-E678-446A-9E9E-7111C6A70169}"/>
    <cellStyle name="40% - Accent1 2 2 4 3 3" xfId="3686" xr:uid="{7A2FD66E-AB82-4D6C-9749-C26643A9F392}"/>
    <cellStyle name="40% - Accent1 2 2 4 3 3 2" xfId="7448" xr:uid="{9D4BDC88-1B6E-4526-AF7F-BE2E8C49D78F}"/>
    <cellStyle name="40% - Accent1 2 2 4 3 3 2 2" xfId="14960" xr:uid="{60B47EB4-AB7B-4A42-9259-6DC5CBB7FB67}"/>
    <cellStyle name="40% - Accent1 2 2 4 3 3 2 2 2" xfId="37444" xr:uid="{652D7FBC-9494-4F1C-B318-E681D47B321F}"/>
    <cellStyle name="40% - Accent1 2 2 4 3 3 2 3" xfId="22455" xr:uid="{3343FB9E-630C-4B50-BB02-AAE108A98BF5}"/>
    <cellStyle name="40% - Accent1 2 2 4 3 3 2 3 2" xfId="44939" xr:uid="{EAC455A4-D260-47C1-9EB1-74CBF2E3BC53}"/>
    <cellStyle name="40% - Accent1 2 2 4 3 3 2 4" xfId="29948" xr:uid="{26AFB56C-80A8-4A0C-8C90-C2CEF43DBD42}"/>
    <cellStyle name="40% - Accent1 2 2 4 3 3 3" xfId="11214" xr:uid="{D8B1DA8A-54AA-4278-AD36-DF73D4264E79}"/>
    <cellStyle name="40% - Accent1 2 2 4 3 3 3 2" xfId="33698" xr:uid="{FF0404D9-DA10-48B6-A776-2E346EBF3C4D}"/>
    <cellStyle name="40% - Accent1 2 2 4 3 3 4" xfId="18709" xr:uid="{FC4755F6-001C-44F7-8D5E-2D92BD082C9E}"/>
    <cellStyle name="40% - Accent1 2 2 4 3 3 4 2" xfId="41193" xr:uid="{EB0E4458-D10C-4BFF-A60B-7318DB35958C}"/>
    <cellStyle name="40% - Accent1 2 2 4 3 3 5" xfId="26202" xr:uid="{B5C82B56-148A-417E-836E-7E032C81016A}"/>
    <cellStyle name="40% - Accent1 2 2 4 3 4" xfId="4954" xr:uid="{D29787C8-12A4-43E4-9285-BE3F29A28AED}"/>
    <cellStyle name="40% - Accent1 2 2 4 3 4 2" xfId="12466" xr:uid="{3677E122-C5F6-4C68-9085-DBC65691030D}"/>
    <cellStyle name="40% - Accent1 2 2 4 3 4 2 2" xfId="34950" xr:uid="{3F9BBD1A-F426-4E84-A607-86AB07BDA862}"/>
    <cellStyle name="40% - Accent1 2 2 4 3 4 3" xfId="19961" xr:uid="{EBB62586-C8C7-4D4E-A29B-F279E2071803}"/>
    <cellStyle name="40% - Accent1 2 2 4 3 4 3 2" xfId="42445" xr:uid="{1A579668-A0AA-4941-9C84-3B6AE7D54C50}"/>
    <cellStyle name="40% - Accent1 2 2 4 3 4 4" xfId="27454" xr:uid="{A1996D01-CCBC-4507-BAD6-A428283730BE}"/>
    <cellStyle name="40% - Accent1 2 2 4 3 5" xfId="8720" xr:uid="{31EACBA6-6CDC-4D6C-9481-5BC86A9D7C7A}"/>
    <cellStyle name="40% - Accent1 2 2 4 3 5 2" xfId="31204" xr:uid="{C72214EA-58AD-466D-AE98-1CE21383E24F}"/>
    <cellStyle name="40% - Accent1 2 2 4 3 6" xfId="16215" xr:uid="{F10825C6-033F-4ABA-998C-0932E49946AA}"/>
    <cellStyle name="40% - Accent1 2 2 4 3 6 2" xfId="38699" xr:uid="{33A9AE66-9F5D-497F-864A-E83F271A9784}"/>
    <cellStyle name="40% - Accent1 2 2 4 3 7" xfId="23708" xr:uid="{AC47D0E9-4258-47D4-8480-BD4105961313}"/>
    <cellStyle name="40% - Accent1 2 2 4 4" xfId="1810" xr:uid="{481A7B90-F131-4A71-96B1-0F53A9F93327}"/>
    <cellStyle name="40% - Accent1 2 2 4 4 2" xfId="5577" xr:uid="{E9E0E3B8-F45F-423C-9243-F185DF87EC16}"/>
    <cellStyle name="40% - Accent1 2 2 4 4 2 2" xfId="13089" xr:uid="{1BF8203F-F876-45E3-929B-5EDD810B9E88}"/>
    <cellStyle name="40% - Accent1 2 2 4 4 2 2 2" xfId="35573" xr:uid="{ABF2AFCD-312E-40DA-AAE0-87F1FAEF1EA2}"/>
    <cellStyle name="40% - Accent1 2 2 4 4 2 3" xfId="20584" xr:uid="{9E1DE1D2-FAC4-43EB-B66C-36DC29E52EFE}"/>
    <cellStyle name="40% - Accent1 2 2 4 4 2 3 2" xfId="43068" xr:uid="{C9598C30-6048-48EB-B19A-BA198B236588}"/>
    <cellStyle name="40% - Accent1 2 2 4 4 2 4" xfId="28077" xr:uid="{9C4CF9E8-6280-4E51-8E9C-0A3682BFE033}"/>
    <cellStyle name="40% - Accent1 2 2 4 4 3" xfId="9343" xr:uid="{E1B1617F-818C-4769-A654-E6BEB8BFAC7F}"/>
    <cellStyle name="40% - Accent1 2 2 4 4 3 2" xfId="31827" xr:uid="{837FEDBC-925F-4A51-87D8-B2072E719637}"/>
    <cellStyle name="40% - Accent1 2 2 4 4 4" xfId="16838" xr:uid="{E9C29621-A36F-415B-B757-5294AC51DADB}"/>
    <cellStyle name="40% - Accent1 2 2 4 4 4 2" xfId="39322" xr:uid="{8FB772D2-A039-47DF-B226-9C4DE1A4D17F}"/>
    <cellStyle name="40% - Accent1 2 2 4 4 5" xfId="24331" xr:uid="{150EDAEA-B462-425A-AC6B-DB898FEECB43}"/>
    <cellStyle name="40% - Accent1 2 2 4 5" xfId="3062" xr:uid="{20743BBF-92A3-4DE3-BD23-74FD6AC46080}"/>
    <cellStyle name="40% - Accent1 2 2 4 5 2" xfId="6824" xr:uid="{5D30A6CD-1548-499B-91CD-93F8956A6AF4}"/>
    <cellStyle name="40% - Accent1 2 2 4 5 2 2" xfId="14336" xr:uid="{768B0DBE-2A3D-41AF-B763-45884C4003F7}"/>
    <cellStyle name="40% - Accent1 2 2 4 5 2 2 2" xfId="36820" xr:uid="{79B9B33C-A557-4A0A-A694-6AB286E77EAD}"/>
    <cellStyle name="40% - Accent1 2 2 4 5 2 3" xfId="21831" xr:uid="{C9F9A79A-555E-4FAE-82B7-DCC48EBDE342}"/>
    <cellStyle name="40% - Accent1 2 2 4 5 2 3 2" xfId="44315" xr:uid="{88F55A83-DF57-4566-AFD5-56B731F45068}"/>
    <cellStyle name="40% - Accent1 2 2 4 5 2 4" xfId="29324" xr:uid="{89C9C422-8167-44F7-A2D5-28B5C8E7973E}"/>
    <cellStyle name="40% - Accent1 2 2 4 5 3" xfId="10590" xr:uid="{CAD9C173-0B8A-48C5-98B6-23CAB7144044}"/>
    <cellStyle name="40% - Accent1 2 2 4 5 3 2" xfId="33074" xr:uid="{6BEDA4D6-88AF-416E-BF83-40B15E8D0B7E}"/>
    <cellStyle name="40% - Accent1 2 2 4 5 4" xfId="18085" xr:uid="{80C4C453-BD82-462B-99EB-4A4C9F611477}"/>
    <cellStyle name="40% - Accent1 2 2 4 5 4 2" xfId="40569" xr:uid="{6A4DFC62-2A46-4972-A927-E829A353E90A}"/>
    <cellStyle name="40% - Accent1 2 2 4 5 5" xfId="25578" xr:uid="{49547046-D564-41EF-AE04-1521673335E6}"/>
    <cellStyle name="40% - Accent1 2 2 4 6" xfId="4330" xr:uid="{A1B8884D-5924-49D4-92F1-875C7D5DD322}"/>
    <cellStyle name="40% - Accent1 2 2 4 6 2" xfId="11842" xr:uid="{15D5E07F-9E05-45CF-A9CA-AB927DC7ED4A}"/>
    <cellStyle name="40% - Accent1 2 2 4 6 2 2" xfId="34326" xr:uid="{E59C1A2E-6FCF-494E-8BA3-FB5C7D532A99}"/>
    <cellStyle name="40% - Accent1 2 2 4 6 3" xfId="19337" xr:uid="{BA752D64-7200-46F9-8C44-552DD9D5E103}"/>
    <cellStyle name="40% - Accent1 2 2 4 6 3 2" xfId="41821" xr:uid="{9BA73034-4542-45D5-AE27-B4461FD57313}"/>
    <cellStyle name="40% - Accent1 2 2 4 6 4" xfId="26830" xr:uid="{30859644-F993-48C6-A894-9114F5106481}"/>
    <cellStyle name="40% - Accent1 2 2 4 7" xfId="8096" xr:uid="{968981CA-6384-4C43-96A4-0FE82C6B692B}"/>
    <cellStyle name="40% - Accent1 2 2 4 7 2" xfId="30580" xr:uid="{07D769C8-ECF6-4C33-8B06-3BDDFBA8AA24}"/>
    <cellStyle name="40% - Accent1 2 2 4 8" xfId="15591" xr:uid="{D87424AB-6F32-41D9-AA1E-6D88A712D858}"/>
    <cellStyle name="40% - Accent1 2 2 4 8 2" xfId="38075" xr:uid="{1B2977DE-DA7D-4C01-A50F-BF3FE28FC81C}"/>
    <cellStyle name="40% - Accent1 2 2 4 9" xfId="23084" xr:uid="{216020B4-EC30-4AB1-BCD8-E99BCA458930}"/>
    <cellStyle name="40% - Accent1 2 2 5" xfId="701" xr:uid="{7B74973D-D87E-4578-BA61-0711BA045798}"/>
    <cellStyle name="40% - Accent1 2 2 5 2" xfId="1346" xr:uid="{554DE0F2-8992-49DF-AEDA-C7687C101E73}"/>
    <cellStyle name="40% - Accent1 2 2 5 2 2" xfId="2597" xr:uid="{7187DC65-E528-4527-954F-8796B82DDA11}"/>
    <cellStyle name="40% - Accent1 2 2 5 2 2 2" xfId="6360" xr:uid="{5E058D5E-62DA-41B5-A785-303CE1A3FE07}"/>
    <cellStyle name="40% - Accent1 2 2 5 2 2 2 2" xfId="13872" xr:uid="{D98FA110-8926-4776-8852-A7B2E6FC5927}"/>
    <cellStyle name="40% - Accent1 2 2 5 2 2 2 2 2" xfId="36356" xr:uid="{BA3A44D7-B86C-4A38-BF3A-06C67FB8F054}"/>
    <cellStyle name="40% - Accent1 2 2 5 2 2 2 3" xfId="21367" xr:uid="{1DBBCA58-1F3F-487C-A011-43D76F32B966}"/>
    <cellStyle name="40% - Accent1 2 2 5 2 2 2 3 2" xfId="43851" xr:uid="{76EDCC26-47F2-4A52-BDE1-BF916B5266F9}"/>
    <cellStyle name="40% - Accent1 2 2 5 2 2 2 4" xfId="28860" xr:uid="{E3B939A6-C55B-474C-8B99-BCC8929AF90D}"/>
    <cellStyle name="40% - Accent1 2 2 5 2 2 3" xfId="10126" xr:uid="{EFB6084F-D347-4107-89A2-7CD1EDC3D99F}"/>
    <cellStyle name="40% - Accent1 2 2 5 2 2 3 2" xfId="32610" xr:uid="{7122A97B-A74A-44B1-B30E-72D60162D421}"/>
    <cellStyle name="40% - Accent1 2 2 5 2 2 4" xfId="17621" xr:uid="{D53741E9-EBB8-4254-89BE-A05CF23B1AF7}"/>
    <cellStyle name="40% - Accent1 2 2 5 2 2 4 2" xfId="40105" xr:uid="{7E65BEE4-87B1-49C1-BB72-4C08B5EB1BAA}"/>
    <cellStyle name="40% - Accent1 2 2 5 2 2 5" xfId="25114" xr:uid="{2559C39D-E08E-46E4-A1DD-41609970C528}"/>
    <cellStyle name="40% - Accent1 2 2 5 2 3" xfId="3845" xr:uid="{C573984F-34DB-42EC-895E-71CCEDBAFC97}"/>
    <cellStyle name="40% - Accent1 2 2 5 2 3 2" xfId="7607" xr:uid="{468AD40C-65B0-4089-95E9-EDA3BB3AF87C}"/>
    <cellStyle name="40% - Accent1 2 2 5 2 3 2 2" xfId="15119" xr:uid="{4E516F8C-CA7E-4232-B758-99DA26D6EADD}"/>
    <cellStyle name="40% - Accent1 2 2 5 2 3 2 2 2" xfId="37603" xr:uid="{BAEDCF9C-41C5-44DE-BD22-587B9A6F7147}"/>
    <cellStyle name="40% - Accent1 2 2 5 2 3 2 3" xfId="22614" xr:uid="{B7D3CD03-F6E1-43F3-9DC3-A66CAC20C107}"/>
    <cellStyle name="40% - Accent1 2 2 5 2 3 2 3 2" xfId="45098" xr:uid="{594F4218-ED4A-4A35-8919-00AE52A17C5D}"/>
    <cellStyle name="40% - Accent1 2 2 5 2 3 2 4" xfId="30107" xr:uid="{061E31D2-EB7B-48A7-81ED-F83CC95B1D9F}"/>
    <cellStyle name="40% - Accent1 2 2 5 2 3 3" xfId="11373" xr:uid="{B7C95736-B7A7-41E3-8B01-22BC66F320C6}"/>
    <cellStyle name="40% - Accent1 2 2 5 2 3 3 2" xfId="33857" xr:uid="{2C62F01E-F3CB-41CC-AB13-279193692157}"/>
    <cellStyle name="40% - Accent1 2 2 5 2 3 4" xfId="18868" xr:uid="{ABBDDCC4-5FF6-43DA-AB09-DCC302E8E826}"/>
    <cellStyle name="40% - Accent1 2 2 5 2 3 4 2" xfId="41352" xr:uid="{6DD64388-596E-4258-BB2B-8E262B383AFF}"/>
    <cellStyle name="40% - Accent1 2 2 5 2 3 5" xfId="26361" xr:uid="{5F8E369F-0840-4FE5-9B7A-D24DFBC56DC8}"/>
    <cellStyle name="40% - Accent1 2 2 5 2 4" xfId="5113" xr:uid="{E7CB845A-567C-49EB-8DB8-82DD54A95385}"/>
    <cellStyle name="40% - Accent1 2 2 5 2 4 2" xfId="12625" xr:uid="{B972A795-0D94-4868-89CA-A153B9A478B8}"/>
    <cellStyle name="40% - Accent1 2 2 5 2 4 2 2" xfId="35109" xr:uid="{BCBA9FB5-56BF-4A75-B48D-5DE3C1DE65A3}"/>
    <cellStyle name="40% - Accent1 2 2 5 2 4 3" xfId="20120" xr:uid="{960FB7BB-1BB7-400C-8A12-910BE3A456D6}"/>
    <cellStyle name="40% - Accent1 2 2 5 2 4 3 2" xfId="42604" xr:uid="{6A1C8E2D-EF59-441A-A713-495BE7722608}"/>
    <cellStyle name="40% - Accent1 2 2 5 2 4 4" xfId="27613" xr:uid="{F87F9315-A7C6-42B5-9EFC-F7939CD73040}"/>
    <cellStyle name="40% - Accent1 2 2 5 2 5" xfId="8879" xr:uid="{54B2CF81-2C96-4157-B128-34E2A06BE5B6}"/>
    <cellStyle name="40% - Accent1 2 2 5 2 5 2" xfId="31363" xr:uid="{C77768AF-B237-4AD7-8E62-556932A57E36}"/>
    <cellStyle name="40% - Accent1 2 2 5 2 6" xfId="16374" xr:uid="{529AA5F1-BDA7-417D-A275-8F0F8F8B7FD3}"/>
    <cellStyle name="40% - Accent1 2 2 5 2 6 2" xfId="38858" xr:uid="{6651796E-3FBC-4112-A457-7C09C47C16AA}"/>
    <cellStyle name="40% - Accent1 2 2 5 2 7" xfId="23867" xr:uid="{B1054A1A-3CEF-45E9-933F-F4E339F33F3E}"/>
    <cellStyle name="40% - Accent1 2 2 5 3" xfId="1969" xr:uid="{8DC31371-2DC0-4216-B0ED-D333D65C5EE5}"/>
    <cellStyle name="40% - Accent1 2 2 5 3 2" xfId="5736" xr:uid="{35012ED2-5ADF-4698-8F6D-AEF73FD663AF}"/>
    <cellStyle name="40% - Accent1 2 2 5 3 2 2" xfId="13248" xr:uid="{CC6672E0-5658-4196-81C6-E3FD023D7F68}"/>
    <cellStyle name="40% - Accent1 2 2 5 3 2 2 2" xfId="35732" xr:uid="{E6CAE942-9D5E-4CD7-B8C7-3EE9A9CFD7FF}"/>
    <cellStyle name="40% - Accent1 2 2 5 3 2 3" xfId="20743" xr:uid="{E55493B9-C7C0-4207-969C-DAC2A9FC6D5D}"/>
    <cellStyle name="40% - Accent1 2 2 5 3 2 3 2" xfId="43227" xr:uid="{ED968256-909D-402B-B6EE-ABB394AD5D85}"/>
    <cellStyle name="40% - Accent1 2 2 5 3 2 4" xfId="28236" xr:uid="{ADB1FD51-2183-4CA4-B7BC-A5D4F4D14D46}"/>
    <cellStyle name="40% - Accent1 2 2 5 3 3" xfId="9502" xr:uid="{B6D67704-C60F-488B-AC2C-B506577E9FA6}"/>
    <cellStyle name="40% - Accent1 2 2 5 3 3 2" xfId="31986" xr:uid="{C45AB265-2322-4C12-BBC7-B8F881F7B8C1}"/>
    <cellStyle name="40% - Accent1 2 2 5 3 4" xfId="16997" xr:uid="{FD0E6F77-DA21-49F2-BEEB-528B8F98D21E}"/>
    <cellStyle name="40% - Accent1 2 2 5 3 4 2" xfId="39481" xr:uid="{EB3822D7-96F0-46E8-A6F3-6382E55193DA}"/>
    <cellStyle name="40% - Accent1 2 2 5 3 5" xfId="24490" xr:uid="{1A2D41CA-8B4E-4BCF-BB42-CBF87107EBB1}"/>
    <cellStyle name="40% - Accent1 2 2 5 4" xfId="3221" xr:uid="{32E79DD0-78B0-442F-83C4-0EEE164351C3}"/>
    <cellStyle name="40% - Accent1 2 2 5 4 2" xfId="6983" xr:uid="{DCFC0303-1C72-48AC-B1A0-7133BA9EAA34}"/>
    <cellStyle name="40% - Accent1 2 2 5 4 2 2" xfId="14495" xr:uid="{E4176C41-FAC2-42DC-BB77-4648C72C25D6}"/>
    <cellStyle name="40% - Accent1 2 2 5 4 2 2 2" xfId="36979" xr:uid="{19B9FF4B-364B-4B9E-8E67-2B6DC3329EBB}"/>
    <cellStyle name="40% - Accent1 2 2 5 4 2 3" xfId="21990" xr:uid="{A8329F78-99FF-4572-B718-EC3EBC3A5A24}"/>
    <cellStyle name="40% - Accent1 2 2 5 4 2 3 2" xfId="44474" xr:uid="{3E691DCC-77A9-4B02-8E45-E298BFDE4778}"/>
    <cellStyle name="40% - Accent1 2 2 5 4 2 4" xfId="29483" xr:uid="{4A4BAD73-B421-4484-A25E-D110F2C3F875}"/>
    <cellStyle name="40% - Accent1 2 2 5 4 3" xfId="10749" xr:uid="{BDCE23D4-1AB6-4C60-B207-D0C416047269}"/>
    <cellStyle name="40% - Accent1 2 2 5 4 3 2" xfId="33233" xr:uid="{C1C2AC16-84F7-4613-B435-B0D2AC015AA4}"/>
    <cellStyle name="40% - Accent1 2 2 5 4 4" xfId="18244" xr:uid="{9AB813F5-72C4-4504-9649-FD5F977B509D}"/>
    <cellStyle name="40% - Accent1 2 2 5 4 4 2" xfId="40728" xr:uid="{52621933-1C94-4A38-91BB-84E61F9B290A}"/>
    <cellStyle name="40% - Accent1 2 2 5 4 5" xfId="25737" xr:uid="{8C8121AF-0048-4444-910C-A93FB0D88EDE}"/>
    <cellStyle name="40% - Accent1 2 2 5 5" xfId="4489" xr:uid="{F991ACA4-DD9E-410D-A886-DBABD56CEEEB}"/>
    <cellStyle name="40% - Accent1 2 2 5 5 2" xfId="12001" xr:uid="{E4460E5D-8CBC-4A63-B2AC-D17BE2EC6D8E}"/>
    <cellStyle name="40% - Accent1 2 2 5 5 2 2" xfId="34485" xr:uid="{7A43C386-A06B-4114-B567-FF45C1A85C35}"/>
    <cellStyle name="40% - Accent1 2 2 5 5 3" xfId="19496" xr:uid="{E454F544-34C6-4986-A38B-6F329DA3B85D}"/>
    <cellStyle name="40% - Accent1 2 2 5 5 3 2" xfId="41980" xr:uid="{D1004072-CD3B-496E-BD0F-596137FD4D30}"/>
    <cellStyle name="40% - Accent1 2 2 5 5 4" xfId="26989" xr:uid="{FE4EE38E-F7FD-4B48-B755-5661791C5D60}"/>
    <cellStyle name="40% - Accent1 2 2 5 6" xfId="8255" xr:uid="{F75D13BE-8F10-4E63-AAE4-401D3F874037}"/>
    <cellStyle name="40% - Accent1 2 2 5 6 2" xfId="30739" xr:uid="{0DD63D4F-4573-424D-B576-3E3123A03239}"/>
    <cellStyle name="40% - Accent1 2 2 5 7" xfId="15750" xr:uid="{AD8AD49D-B0BB-4E17-9D85-FCBC6321B37A}"/>
    <cellStyle name="40% - Accent1 2 2 5 7 2" xfId="38234" xr:uid="{90C625C4-B50D-45C2-9FF6-39D9D79B0230}"/>
    <cellStyle name="40% - Accent1 2 2 5 8" xfId="23243" xr:uid="{9F0E80DA-E588-4482-B556-9F44938E23AA}"/>
    <cellStyle name="40% - Accent1 2 2 6" xfId="1031" xr:uid="{50F37D50-403C-4772-AA6A-15E6A0799632}"/>
    <cellStyle name="40% - Accent1 2 2 6 2" xfId="2283" xr:uid="{AB2A2685-E0D5-4106-B05D-B93F58D214BB}"/>
    <cellStyle name="40% - Accent1 2 2 6 2 2" xfId="6047" xr:uid="{EB929BB7-9C31-42C1-A58F-5D5AABB01F65}"/>
    <cellStyle name="40% - Accent1 2 2 6 2 2 2" xfId="13559" xr:uid="{6450DDC9-861F-46E9-9FDB-03F078AC00DB}"/>
    <cellStyle name="40% - Accent1 2 2 6 2 2 2 2" xfId="36043" xr:uid="{6AD65B57-9941-4625-8A93-3E307C60D218}"/>
    <cellStyle name="40% - Accent1 2 2 6 2 2 3" xfId="21054" xr:uid="{D9B4308B-82F7-4A97-9F1B-1674356EACEF}"/>
    <cellStyle name="40% - Accent1 2 2 6 2 2 3 2" xfId="43538" xr:uid="{981572F4-8E78-4249-9021-35AF11FB301B}"/>
    <cellStyle name="40% - Accent1 2 2 6 2 2 4" xfId="28547" xr:uid="{E86F31C2-AAC0-4029-8B3D-C2696378CE54}"/>
    <cellStyle name="40% - Accent1 2 2 6 2 3" xfId="9813" xr:uid="{059B55B0-5953-4BEC-918E-BA1A46CB7390}"/>
    <cellStyle name="40% - Accent1 2 2 6 2 3 2" xfId="32297" xr:uid="{8EA61CB1-2B7D-4BB0-B545-7EC55053E558}"/>
    <cellStyle name="40% - Accent1 2 2 6 2 4" xfId="17308" xr:uid="{07CA24D5-E956-408B-BCF5-BA581AE6ED3B}"/>
    <cellStyle name="40% - Accent1 2 2 6 2 4 2" xfId="39792" xr:uid="{EF82343E-36C8-4807-99FB-E6C09D852DC9}"/>
    <cellStyle name="40% - Accent1 2 2 6 2 5" xfId="24801" xr:uid="{80E5BA28-E136-4947-8548-F2E54C7E6EEF}"/>
    <cellStyle name="40% - Accent1 2 2 6 3" xfId="3532" xr:uid="{A4C6CF14-C00E-4045-99FD-F10401C64D84}"/>
    <cellStyle name="40% - Accent1 2 2 6 3 2" xfId="7294" xr:uid="{F8F2CEDA-D85E-4A18-811F-76DF1E6BE0F8}"/>
    <cellStyle name="40% - Accent1 2 2 6 3 2 2" xfId="14806" xr:uid="{B1005D56-1EF8-481C-80B2-E822702C13A3}"/>
    <cellStyle name="40% - Accent1 2 2 6 3 2 2 2" xfId="37290" xr:uid="{3CD61BA9-ECB8-476F-87A1-06FD06A90DEF}"/>
    <cellStyle name="40% - Accent1 2 2 6 3 2 3" xfId="22301" xr:uid="{AD283E6C-47CD-4DE6-9706-6FB093B4D333}"/>
    <cellStyle name="40% - Accent1 2 2 6 3 2 3 2" xfId="44785" xr:uid="{F85D9224-D53E-43A2-89E3-AFFBEDA65AC3}"/>
    <cellStyle name="40% - Accent1 2 2 6 3 2 4" xfId="29794" xr:uid="{DC190F25-E2D8-4B82-B9F5-8786B84BDAFE}"/>
    <cellStyle name="40% - Accent1 2 2 6 3 3" xfId="11060" xr:uid="{F3094C13-9286-4A1B-AA26-2437C0E4EEF8}"/>
    <cellStyle name="40% - Accent1 2 2 6 3 3 2" xfId="33544" xr:uid="{7D24AD5C-94E2-4148-A124-3625ECD634C4}"/>
    <cellStyle name="40% - Accent1 2 2 6 3 4" xfId="18555" xr:uid="{9F9654A3-965B-4405-9BAD-5150E42392E4}"/>
    <cellStyle name="40% - Accent1 2 2 6 3 4 2" xfId="41039" xr:uid="{C3479829-234B-4EF9-A9D9-EE0C5A6BCDC9}"/>
    <cellStyle name="40% - Accent1 2 2 6 3 5" xfId="26048" xr:uid="{7F33F5EE-2CEB-4FE6-A664-BA05B062A12C}"/>
    <cellStyle name="40% - Accent1 2 2 6 4" xfId="4800" xr:uid="{C0EECB35-D522-4BBA-89E4-123DF713CFD1}"/>
    <cellStyle name="40% - Accent1 2 2 6 4 2" xfId="12312" xr:uid="{D6B72876-2F1D-46E5-8A33-726418F4944E}"/>
    <cellStyle name="40% - Accent1 2 2 6 4 2 2" xfId="34796" xr:uid="{080C71C6-3D6C-4A23-8D1C-06A4C7CBA8E8}"/>
    <cellStyle name="40% - Accent1 2 2 6 4 3" xfId="19807" xr:uid="{039D3578-5644-4670-B921-DD7F0CCC6C1B}"/>
    <cellStyle name="40% - Accent1 2 2 6 4 3 2" xfId="42291" xr:uid="{BB133754-38A6-4CB1-91D1-759DCBA029B7}"/>
    <cellStyle name="40% - Accent1 2 2 6 4 4" xfId="27300" xr:uid="{76B1B0A5-E81C-4E0A-9511-2950F8209EE7}"/>
    <cellStyle name="40% - Accent1 2 2 6 5" xfId="8566" xr:uid="{1996A4A4-DDCA-4B31-A74E-2A481F310DCF}"/>
    <cellStyle name="40% - Accent1 2 2 6 5 2" xfId="31050" xr:uid="{78456CF3-C7B1-4667-854C-566DA5068644}"/>
    <cellStyle name="40% - Accent1 2 2 6 6" xfId="16061" xr:uid="{C7495CA3-371A-4275-9640-B2469ECF6FF6}"/>
    <cellStyle name="40% - Accent1 2 2 6 6 2" xfId="38545" xr:uid="{20F48711-9D0F-47AF-97B0-568DA4599C01}"/>
    <cellStyle name="40% - Accent1 2 2 6 7" xfId="23554" xr:uid="{B9973578-9352-438B-A22C-945AF37EC115}"/>
    <cellStyle name="40% - Accent1 2 2 7" xfId="1656" xr:uid="{C7B5C661-6443-4003-9585-5E9807B2E86C}"/>
    <cellStyle name="40% - Accent1 2 2 7 2" xfId="5423" xr:uid="{9080DA8E-542C-40EA-A0EC-FA6B3758EAA3}"/>
    <cellStyle name="40% - Accent1 2 2 7 2 2" xfId="12935" xr:uid="{7B468BBA-D558-4220-8376-E4C5023411D8}"/>
    <cellStyle name="40% - Accent1 2 2 7 2 2 2" xfId="35419" xr:uid="{60C63145-5777-430E-A8A1-736544706188}"/>
    <cellStyle name="40% - Accent1 2 2 7 2 3" xfId="20430" xr:uid="{B298B086-F25C-453A-9FE6-8CB32611CF4D}"/>
    <cellStyle name="40% - Accent1 2 2 7 2 3 2" xfId="42914" xr:uid="{901EA756-4989-472D-A28D-8D8D209E11A7}"/>
    <cellStyle name="40% - Accent1 2 2 7 2 4" xfId="27923" xr:uid="{3000A550-AB18-47F8-8B5B-C33B8832388E}"/>
    <cellStyle name="40% - Accent1 2 2 7 3" xfId="9189" xr:uid="{A94F9874-9DB6-418E-9992-29ED22AE2B1B}"/>
    <cellStyle name="40% - Accent1 2 2 7 3 2" xfId="31673" xr:uid="{9659DE64-2A85-4FD1-B259-149A41FEDE1C}"/>
    <cellStyle name="40% - Accent1 2 2 7 4" xfId="16684" xr:uid="{DDAE3A16-0469-4D32-A2A3-C98FB560B759}"/>
    <cellStyle name="40% - Accent1 2 2 7 4 2" xfId="39168" xr:uid="{159D9EB9-B767-42E2-A52F-54D13A3FCDFB}"/>
    <cellStyle name="40% - Accent1 2 2 7 5" xfId="24177" xr:uid="{3A7AFF22-F64E-4427-8BB0-BA8FDC0A53EA}"/>
    <cellStyle name="40% - Accent1 2 2 8" xfId="2908" xr:uid="{434B4A66-6D73-4443-9D53-1B8653EB8D69}"/>
    <cellStyle name="40% - Accent1 2 2 8 2" xfId="6670" xr:uid="{A0702100-3509-48D5-8F51-786082DCE27F}"/>
    <cellStyle name="40% - Accent1 2 2 8 2 2" xfId="14182" xr:uid="{F9E4080E-5A4D-42E4-8E94-7E180640EC19}"/>
    <cellStyle name="40% - Accent1 2 2 8 2 2 2" xfId="36666" xr:uid="{B8E253F3-D538-4803-A6BE-630DDC6F6E75}"/>
    <cellStyle name="40% - Accent1 2 2 8 2 3" xfId="21677" xr:uid="{1A14E225-DB36-40AF-BBDD-415F2BD49ADC}"/>
    <cellStyle name="40% - Accent1 2 2 8 2 3 2" xfId="44161" xr:uid="{B89C77F1-685D-4A4E-B831-6D7A783BF00A}"/>
    <cellStyle name="40% - Accent1 2 2 8 2 4" xfId="29170" xr:uid="{CADCC55E-FC7E-437E-A26F-31BA720EAAF4}"/>
    <cellStyle name="40% - Accent1 2 2 8 3" xfId="10436" xr:uid="{E2C43575-0016-4159-8823-72D7C6A0D80D}"/>
    <cellStyle name="40% - Accent1 2 2 8 3 2" xfId="32920" xr:uid="{B33A93E2-844A-4D22-9203-9624DF07D52E}"/>
    <cellStyle name="40% - Accent1 2 2 8 4" xfId="17931" xr:uid="{5CDA4CC7-DF45-4FEF-A324-479E959CE666}"/>
    <cellStyle name="40% - Accent1 2 2 8 4 2" xfId="40415" xr:uid="{53321AF7-DBCB-4D01-824B-C374E99568FB}"/>
    <cellStyle name="40% - Accent1 2 2 8 5" xfId="25424" xr:uid="{68828E23-C15C-4402-BA00-A99C94884992}"/>
    <cellStyle name="40% - Accent1 2 2 9" xfId="4174" xr:uid="{3AF9A425-6446-4EA2-83F0-C5DB9F5B0541}"/>
    <cellStyle name="40% - Accent1 2 2 9 2" xfId="11688" xr:uid="{1D9C3D68-D6EA-4E6A-A94E-00D25801D783}"/>
    <cellStyle name="40% - Accent1 2 2 9 2 2" xfId="34172" xr:uid="{31F3F77C-D0C0-4D69-AE23-5C98878963F8}"/>
    <cellStyle name="40% - Accent1 2 2 9 3" xfId="19183" xr:uid="{898C4928-DA65-41E0-A367-D621BE63D216}"/>
    <cellStyle name="40% - Accent1 2 2 9 3 2" xfId="41667" xr:uid="{CAA5128B-9E43-4B64-9D5A-EBAE331D687C}"/>
    <cellStyle name="40% - Accent1 2 2 9 4" xfId="26676" xr:uid="{D4991111-7F41-4E18-9B45-0AEB65A291EE}"/>
    <cellStyle name="40% - Accent1 2 3" xfId="261" xr:uid="{E1571CA5-2D7C-4F0A-9BC3-E2BC7CC8E8C8}"/>
    <cellStyle name="40% - Accent1 2 3 10" xfId="15456" xr:uid="{22B10A54-1FB7-417E-A368-DF5826E05C4C}"/>
    <cellStyle name="40% - Accent1 2 3 10 2" xfId="37940" xr:uid="{58FA88DD-C9A9-4947-8E53-45189C986F55}"/>
    <cellStyle name="40% - Accent1 2 3 11" xfId="22949" xr:uid="{AE76D3EA-E2B3-4DE2-957F-A4AB1C3EFDFF}"/>
    <cellStyle name="40% - Accent1 2 3 2" xfId="450" xr:uid="{63951C09-41B7-493E-A1DA-3CF2935690DF}"/>
    <cellStyle name="40% - Accent1 2 3 2 10" xfId="23027" xr:uid="{CD43D678-8E41-4CBF-AD9A-04021EA7708F}"/>
    <cellStyle name="40% - Accent1 2 3 2 2" xfId="614" xr:uid="{14591A53-118D-4BCB-B09B-753AC8FB0756}"/>
    <cellStyle name="40% - Accent1 2 3 2 2 2" xfId="958" xr:uid="{B7A09119-D081-40AF-82D2-C62B8781EF59}"/>
    <cellStyle name="40% - Accent1 2 3 2 2 2 2" xfId="1598" xr:uid="{7435A69D-B37A-40F0-99BA-666A73472ED4}"/>
    <cellStyle name="40% - Accent1 2 3 2 2 2 2 2" xfId="2849" xr:uid="{1A647505-47AF-4CA0-9F75-0EA780DDA2D4}"/>
    <cellStyle name="40% - Accent1 2 3 2 2 2 2 2 2" xfId="6612" xr:uid="{AD30A4CA-5978-488F-B415-5F47A98C35BF}"/>
    <cellStyle name="40% - Accent1 2 3 2 2 2 2 2 2 2" xfId="14124" xr:uid="{31152FFE-317D-447C-A484-1EEC0CFC0344}"/>
    <cellStyle name="40% - Accent1 2 3 2 2 2 2 2 2 2 2" xfId="36608" xr:uid="{A571331B-6BBF-4247-AA8F-6E4A86025B7E}"/>
    <cellStyle name="40% - Accent1 2 3 2 2 2 2 2 2 3" xfId="21619" xr:uid="{6D0B33D2-C9C9-4C3B-B390-7B142847EF91}"/>
    <cellStyle name="40% - Accent1 2 3 2 2 2 2 2 2 3 2" xfId="44103" xr:uid="{AA63882D-2C23-4017-B730-B53E647C5BA5}"/>
    <cellStyle name="40% - Accent1 2 3 2 2 2 2 2 2 4" xfId="29112" xr:uid="{BE08101C-B047-4C6A-9FD8-9F253CDC26B5}"/>
    <cellStyle name="40% - Accent1 2 3 2 2 2 2 2 3" xfId="10378" xr:uid="{7DC11333-6D38-4C4B-BAB4-0A26D2CBF97D}"/>
    <cellStyle name="40% - Accent1 2 3 2 2 2 2 2 3 2" xfId="32862" xr:uid="{D36CF05E-BB6D-4143-9639-32155E4C508D}"/>
    <cellStyle name="40% - Accent1 2 3 2 2 2 2 2 4" xfId="17873" xr:uid="{C152CC98-7C84-4809-8747-1CDB3F7086FD}"/>
    <cellStyle name="40% - Accent1 2 3 2 2 2 2 2 4 2" xfId="40357" xr:uid="{18073583-FD1D-429F-BDF9-9BCFF567D26C}"/>
    <cellStyle name="40% - Accent1 2 3 2 2 2 2 2 5" xfId="25366" xr:uid="{4C065405-B61C-4C3C-AB26-533E19A76374}"/>
    <cellStyle name="40% - Accent1 2 3 2 2 2 2 3" xfId="4097" xr:uid="{C9AAFF8C-E20F-4037-B236-3F08B9A7CAB5}"/>
    <cellStyle name="40% - Accent1 2 3 2 2 2 2 3 2" xfId="7859" xr:uid="{83A693D2-0C9E-4114-88DB-0DEC0B2201ED}"/>
    <cellStyle name="40% - Accent1 2 3 2 2 2 2 3 2 2" xfId="15371" xr:uid="{7DCA00F8-CBE4-4814-83B3-0666ED95BF0F}"/>
    <cellStyle name="40% - Accent1 2 3 2 2 2 2 3 2 2 2" xfId="37855" xr:uid="{87C9A67F-CAF0-4D0D-B79B-4F9F26638C0C}"/>
    <cellStyle name="40% - Accent1 2 3 2 2 2 2 3 2 3" xfId="22866" xr:uid="{64C71E17-1E0F-4194-8ACA-1B01635F148F}"/>
    <cellStyle name="40% - Accent1 2 3 2 2 2 2 3 2 3 2" xfId="45350" xr:uid="{46A9BC30-26E5-47DB-8D0F-F1D6D1C96641}"/>
    <cellStyle name="40% - Accent1 2 3 2 2 2 2 3 2 4" xfId="30359" xr:uid="{C2905085-2DF9-45FF-BF19-6F3429323865}"/>
    <cellStyle name="40% - Accent1 2 3 2 2 2 2 3 3" xfId="11625" xr:uid="{C8133E64-3FC2-4484-AFD9-CB75C5CE2AE5}"/>
    <cellStyle name="40% - Accent1 2 3 2 2 2 2 3 3 2" xfId="34109" xr:uid="{1F77E02D-35A1-4861-B350-08E7AB23FC37}"/>
    <cellStyle name="40% - Accent1 2 3 2 2 2 2 3 4" xfId="19120" xr:uid="{D5211614-6FB2-4C4A-821F-B4742E025519}"/>
    <cellStyle name="40% - Accent1 2 3 2 2 2 2 3 4 2" xfId="41604" xr:uid="{BFA4E2A1-DAF1-48D0-AC15-D59081FC96E3}"/>
    <cellStyle name="40% - Accent1 2 3 2 2 2 2 3 5" xfId="26613" xr:uid="{BB933F9E-03FE-4D9B-A29E-F964BB6BA8A0}"/>
    <cellStyle name="40% - Accent1 2 3 2 2 2 2 4" xfId="5365" xr:uid="{745611C5-5CE8-4640-841F-032BC6E074AE}"/>
    <cellStyle name="40% - Accent1 2 3 2 2 2 2 4 2" xfId="12877" xr:uid="{2EC2059A-4D07-4B37-A024-A4D8C0190397}"/>
    <cellStyle name="40% - Accent1 2 3 2 2 2 2 4 2 2" xfId="35361" xr:uid="{3639D71C-5248-47A0-A657-5A10A2A51FC8}"/>
    <cellStyle name="40% - Accent1 2 3 2 2 2 2 4 3" xfId="20372" xr:uid="{67F919E7-A65D-4C39-AE56-E0BE81F915DC}"/>
    <cellStyle name="40% - Accent1 2 3 2 2 2 2 4 3 2" xfId="42856" xr:uid="{55D871A4-E389-4EC3-9159-1E29503F58A4}"/>
    <cellStyle name="40% - Accent1 2 3 2 2 2 2 4 4" xfId="27865" xr:uid="{FE164B92-D1F2-4570-94A3-1B4E25339BB5}"/>
    <cellStyle name="40% - Accent1 2 3 2 2 2 2 5" xfId="9131" xr:uid="{E00A9E17-4C79-43A6-9832-402C8DADB92A}"/>
    <cellStyle name="40% - Accent1 2 3 2 2 2 2 5 2" xfId="31615" xr:uid="{DD8C5A70-EEFA-4C78-8884-9EED1CCC0F36}"/>
    <cellStyle name="40% - Accent1 2 3 2 2 2 2 6" xfId="16626" xr:uid="{687CAD7A-73C7-4E12-9EF4-87A657E4ACB8}"/>
    <cellStyle name="40% - Accent1 2 3 2 2 2 2 6 2" xfId="39110" xr:uid="{B4A7EE83-4F47-47FF-B126-2C5AA07FC05E}"/>
    <cellStyle name="40% - Accent1 2 3 2 2 2 2 7" xfId="24119" xr:uid="{8565D477-94E3-4907-A9BA-7766853825D8}"/>
    <cellStyle name="40% - Accent1 2 3 2 2 2 3" xfId="2221" xr:uid="{47F22978-FBB7-40C5-A28C-8B3832BD14C7}"/>
    <cellStyle name="40% - Accent1 2 3 2 2 2 3 2" xfId="5988" xr:uid="{65F3A14A-B508-4B80-A29F-8C211E4A7D2B}"/>
    <cellStyle name="40% - Accent1 2 3 2 2 2 3 2 2" xfId="13500" xr:uid="{7F1B2E41-EBFB-4721-AD63-3D0078F5C2FF}"/>
    <cellStyle name="40% - Accent1 2 3 2 2 2 3 2 2 2" xfId="35984" xr:uid="{868EA6A4-50E3-42B5-B3D3-2C390F52F8A1}"/>
    <cellStyle name="40% - Accent1 2 3 2 2 2 3 2 3" xfId="20995" xr:uid="{111BAF13-883B-4330-A7BA-A47191D6640C}"/>
    <cellStyle name="40% - Accent1 2 3 2 2 2 3 2 3 2" xfId="43479" xr:uid="{020F4F2B-C172-4324-80B7-B8056C959950}"/>
    <cellStyle name="40% - Accent1 2 3 2 2 2 3 2 4" xfId="28488" xr:uid="{1D6CF24D-BE61-419D-9EA4-905426849713}"/>
    <cellStyle name="40% - Accent1 2 3 2 2 2 3 3" xfId="9754" xr:uid="{D50A62CB-8391-4467-A1F3-4944C90B6085}"/>
    <cellStyle name="40% - Accent1 2 3 2 2 2 3 3 2" xfId="32238" xr:uid="{BF640949-7BC4-4371-919D-9804EB12C3AF}"/>
    <cellStyle name="40% - Accent1 2 3 2 2 2 3 4" xfId="17249" xr:uid="{5AE7BE8B-05B0-4AC1-87E4-A070CB16C441}"/>
    <cellStyle name="40% - Accent1 2 3 2 2 2 3 4 2" xfId="39733" xr:uid="{2C6AD531-B430-475D-B9B0-60013DF02AA2}"/>
    <cellStyle name="40% - Accent1 2 3 2 2 2 3 5" xfId="24742" xr:uid="{1A20492A-0EA8-4ADF-A2B6-CFF662F6996D}"/>
    <cellStyle name="40% - Accent1 2 3 2 2 2 4" xfId="3473" xr:uid="{0E8A1150-D64F-4579-9BF2-4F93710DC1A9}"/>
    <cellStyle name="40% - Accent1 2 3 2 2 2 4 2" xfId="7235" xr:uid="{4478B885-00C1-44AB-82F8-38FB7F846C70}"/>
    <cellStyle name="40% - Accent1 2 3 2 2 2 4 2 2" xfId="14747" xr:uid="{1CB1C9BF-CEE1-489D-BEDB-E77243E36978}"/>
    <cellStyle name="40% - Accent1 2 3 2 2 2 4 2 2 2" xfId="37231" xr:uid="{B9F57087-CC82-48FC-A2F6-69C6E8C1E32F}"/>
    <cellStyle name="40% - Accent1 2 3 2 2 2 4 2 3" xfId="22242" xr:uid="{6ED79D8E-2071-4074-B52F-D9A32906D497}"/>
    <cellStyle name="40% - Accent1 2 3 2 2 2 4 2 3 2" xfId="44726" xr:uid="{14B3900F-BEA2-4D89-B3CA-7C806511E07E}"/>
    <cellStyle name="40% - Accent1 2 3 2 2 2 4 2 4" xfId="29735" xr:uid="{34529762-F5E9-4006-8984-5C1A592E407B}"/>
    <cellStyle name="40% - Accent1 2 3 2 2 2 4 3" xfId="11001" xr:uid="{4EB990B4-5CD4-4CC9-B064-FC33A9017839}"/>
    <cellStyle name="40% - Accent1 2 3 2 2 2 4 3 2" xfId="33485" xr:uid="{D83E450F-7BCD-4D32-A0D8-04637EFF4DFD}"/>
    <cellStyle name="40% - Accent1 2 3 2 2 2 4 4" xfId="18496" xr:uid="{21D2B6F2-B3AE-4FBF-A822-8C913A6DA33B}"/>
    <cellStyle name="40% - Accent1 2 3 2 2 2 4 4 2" xfId="40980" xr:uid="{EE633CF5-5B06-4A23-829C-0F6169157DF3}"/>
    <cellStyle name="40% - Accent1 2 3 2 2 2 4 5" xfId="25989" xr:uid="{16DDC0E0-3766-4A99-AA41-E97D52B55B11}"/>
    <cellStyle name="40% - Accent1 2 3 2 2 2 5" xfId="4741" xr:uid="{59BDE7AB-BAF6-4F33-8EE0-C63C35EC87C8}"/>
    <cellStyle name="40% - Accent1 2 3 2 2 2 5 2" xfId="12253" xr:uid="{2A587D63-1BE9-4CB6-BE68-60FE5BB480F5}"/>
    <cellStyle name="40% - Accent1 2 3 2 2 2 5 2 2" xfId="34737" xr:uid="{73E2D838-3612-45F1-BA18-D60E89D8BE6F}"/>
    <cellStyle name="40% - Accent1 2 3 2 2 2 5 3" xfId="19748" xr:uid="{9CE24C24-E3F6-4164-956C-F6FBD4746682}"/>
    <cellStyle name="40% - Accent1 2 3 2 2 2 5 3 2" xfId="42232" xr:uid="{A8C515D6-E843-4A32-A7FD-C159E36F04A2}"/>
    <cellStyle name="40% - Accent1 2 3 2 2 2 5 4" xfId="27241" xr:uid="{1F0C6DB4-50F1-4CA3-814B-D987A313B5FE}"/>
    <cellStyle name="40% - Accent1 2 3 2 2 2 6" xfId="8507" xr:uid="{6EE82B73-6A4C-406F-A0DA-BE87B2572C5D}"/>
    <cellStyle name="40% - Accent1 2 3 2 2 2 6 2" xfId="30991" xr:uid="{9CC33506-392E-40F2-828A-6156C8C95299}"/>
    <cellStyle name="40% - Accent1 2 3 2 2 2 7" xfId="16002" xr:uid="{9AF45578-39E4-4FDA-AB2F-FE5814292507}"/>
    <cellStyle name="40% - Accent1 2 3 2 2 2 7 2" xfId="38486" xr:uid="{F5CBD7B2-BF93-456E-82D2-2470632A620F}"/>
    <cellStyle name="40% - Accent1 2 3 2 2 2 8" xfId="23495" xr:uid="{63366F38-CCF0-4367-8D4A-3A3CE881E1CC}"/>
    <cellStyle name="40% - Accent1 2 3 2 2 3" xfId="1284" xr:uid="{61551A56-70D3-4E9B-B34C-A4F1C755B4D3}"/>
    <cellStyle name="40% - Accent1 2 3 2 2 3 2" xfId="2535" xr:uid="{913BA2DA-3576-487A-A12F-7160495A2636}"/>
    <cellStyle name="40% - Accent1 2 3 2 2 3 2 2" xfId="6298" xr:uid="{28424B07-EEB6-4EBE-AF16-887A99938A2B}"/>
    <cellStyle name="40% - Accent1 2 3 2 2 3 2 2 2" xfId="13810" xr:uid="{3EFFAA2E-CC4E-41C5-BA1C-71A6720466CE}"/>
    <cellStyle name="40% - Accent1 2 3 2 2 3 2 2 2 2" xfId="36294" xr:uid="{A9CDD95D-8A47-4A65-8E77-B350FEBB6DF2}"/>
    <cellStyle name="40% - Accent1 2 3 2 2 3 2 2 3" xfId="21305" xr:uid="{1126D1AF-54D8-4F8C-ABD4-BBD205EF7141}"/>
    <cellStyle name="40% - Accent1 2 3 2 2 3 2 2 3 2" xfId="43789" xr:uid="{010F1F1F-9BE8-4A5F-81AF-F65646AE4305}"/>
    <cellStyle name="40% - Accent1 2 3 2 2 3 2 2 4" xfId="28798" xr:uid="{E6856B62-2216-4B01-89E9-94AE65E6B85D}"/>
    <cellStyle name="40% - Accent1 2 3 2 2 3 2 3" xfId="10064" xr:uid="{8C955230-ED3F-4E4C-A93C-744AAE77966C}"/>
    <cellStyle name="40% - Accent1 2 3 2 2 3 2 3 2" xfId="32548" xr:uid="{C77F573C-6D31-47EF-B616-E693F0A7B5A2}"/>
    <cellStyle name="40% - Accent1 2 3 2 2 3 2 4" xfId="17559" xr:uid="{C79CE8E0-BD3E-475D-B53E-261DDE6CD5DA}"/>
    <cellStyle name="40% - Accent1 2 3 2 2 3 2 4 2" xfId="40043" xr:uid="{4F179E9B-6D90-47DA-8A36-57BAA26A100F}"/>
    <cellStyle name="40% - Accent1 2 3 2 2 3 2 5" xfId="25052" xr:uid="{080F1D69-6D50-4868-9313-6330DE059B7C}"/>
    <cellStyle name="40% - Accent1 2 3 2 2 3 3" xfId="3783" xr:uid="{CD18DDEC-0D78-43DD-B9E6-C4AABA6F5B69}"/>
    <cellStyle name="40% - Accent1 2 3 2 2 3 3 2" xfId="7545" xr:uid="{86FCF74D-B66C-4FD9-A496-713EFFE574EA}"/>
    <cellStyle name="40% - Accent1 2 3 2 2 3 3 2 2" xfId="15057" xr:uid="{C06FE875-9153-4CA0-8D36-787C316DA054}"/>
    <cellStyle name="40% - Accent1 2 3 2 2 3 3 2 2 2" xfId="37541" xr:uid="{5AF9101A-FB7C-4879-AFA1-298422A0658F}"/>
    <cellStyle name="40% - Accent1 2 3 2 2 3 3 2 3" xfId="22552" xr:uid="{DC85BBA2-B276-43FC-A6C4-1298630C5D08}"/>
    <cellStyle name="40% - Accent1 2 3 2 2 3 3 2 3 2" xfId="45036" xr:uid="{07AA0B13-B7A0-40B3-B750-19EE98AFF607}"/>
    <cellStyle name="40% - Accent1 2 3 2 2 3 3 2 4" xfId="30045" xr:uid="{B4BDD8D5-2AC1-4795-BA70-815DCAE32A14}"/>
    <cellStyle name="40% - Accent1 2 3 2 2 3 3 3" xfId="11311" xr:uid="{8225B023-2551-4BE1-8D75-DFE485EB5573}"/>
    <cellStyle name="40% - Accent1 2 3 2 2 3 3 3 2" xfId="33795" xr:uid="{B48353AD-6F0D-42C6-9F14-2830607D436C}"/>
    <cellStyle name="40% - Accent1 2 3 2 2 3 3 4" xfId="18806" xr:uid="{CD1F50D6-93DF-4372-81B4-421ECB31ED61}"/>
    <cellStyle name="40% - Accent1 2 3 2 2 3 3 4 2" xfId="41290" xr:uid="{B870FB92-EE33-42B6-8D6C-0A39728C792F}"/>
    <cellStyle name="40% - Accent1 2 3 2 2 3 3 5" xfId="26299" xr:uid="{7DF0246B-8E68-45E0-AA09-40ECE6E9B18A}"/>
    <cellStyle name="40% - Accent1 2 3 2 2 3 4" xfId="5051" xr:uid="{9FEA71BD-96D0-4B90-965F-703511A8B020}"/>
    <cellStyle name="40% - Accent1 2 3 2 2 3 4 2" xfId="12563" xr:uid="{980C7C15-2383-4ACA-87D3-79D3F222FA7C}"/>
    <cellStyle name="40% - Accent1 2 3 2 2 3 4 2 2" xfId="35047" xr:uid="{53AC9F5F-F98B-4240-8469-7DF8326056CB}"/>
    <cellStyle name="40% - Accent1 2 3 2 2 3 4 3" xfId="20058" xr:uid="{AA756A19-206E-4EDA-A0DD-702BAF531570}"/>
    <cellStyle name="40% - Accent1 2 3 2 2 3 4 3 2" xfId="42542" xr:uid="{A07DEE87-2A90-4344-832F-7759E59EC565}"/>
    <cellStyle name="40% - Accent1 2 3 2 2 3 4 4" xfId="27551" xr:uid="{DB45A2DA-A5B1-4B97-A4A8-CD4A983B7879}"/>
    <cellStyle name="40% - Accent1 2 3 2 2 3 5" xfId="8817" xr:uid="{A6F388AA-025A-434C-8022-4B0EDF3DC2AD}"/>
    <cellStyle name="40% - Accent1 2 3 2 2 3 5 2" xfId="31301" xr:uid="{8BADA482-81AC-4FEE-9909-B32D2EA4DBED}"/>
    <cellStyle name="40% - Accent1 2 3 2 2 3 6" xfId="16312" xr:uid="{AA123BAC-C4A6-4964-9A3E-38FD94AE38A8}"/>
    <cellStyle name="40% - Accent1 2 3 2 2 3 6 2" xfId="38796" xr:uid="{DC7F5777-E62F-4F40-8F1A-64DF7E60034C}"/>
    <cellStyle name="40% - Accent1 2 3 2 2 3 7" xfId="23805" xr:uid="{3292169D-79B3-44C0-B10B-3D9D22F34438}"/>
    <cellStyle name="40% - Accent1 2 3 2 2 4" xfId="1907" xr:uid="{44672612-FD9B-40FE-867C-866E7D51FA17}"/>
    <cellStyle name="40% - Accent1 2 3 2 2 4 2" xfId="5674" xr:uid="{8E789F6A-D9C3-4FD4-A1A1-D5D29133423F}"/>
    <cellStyle name="40% - Accent1 2 3 2 2 4 2 2" xfId="13186" xr:uid="{F2F4D6BB-946B-4F9F-9485-DD83264CA986}"/>
    <cellStyle name="40% - Accent1 2 3 2 2 4 2 2 2" xfId="35670" xr:uid="{6C4ECB20-6F93-4768-A4C2-F0172AC1F518}"/>
    <cellStyle name="40% - Accent1 2 3 2 2 4 2 3" xfId="20681" xr:uid="{6B8D4AD1-249E-45C1-8746-04EA99805A47}"/>
    <cellStyle name="40% - Accent1 2 3 2 2 4 2 3 2" xfId="43165" xr:uid="{6501E93F-C876-478A-B0AF-704338BDA182}"/>
    <cellStyle name="40% - Accent1 2 3 2 2 4 2 4" xfId="28174" xr:uid="{A2794C2E-08A9-47B0-BE33-6FFC96DBC501}"/>
    <cellStyle name="40% - Accent1 2 3 2 2 4 3" xfId="9440" xr:uid="{3F3B4EC5-EC14-4739-B514-0181A8673A72}"/>
    <cellStyle name="40% - Accent1 2 3 2 2 4 3 2" xfId="31924" xr:uid="{CE320AF3-C8CD-48A2-B821-F995D02AD6CA}"/>
    <cellStyle name="40% - Accent1 2 3 2 2 4 4" xfId="16935" xr:uid="{892C3882-5AE2-4B57-9B74-60F3DF5D9657}"/>
    <cellStyle name="40% - Accent1 2 3 2 2 4 4 2" xfId="39419" xr:uid="{47F7D3BF-61E7-4674-A629-E2A6CF4EBD09}"/>
    <cellStyle name="40% - Accent1 2 3 2 2 4 5" xfId="24428" xr:uid="{03E04E9B-94F5-4F9C-98D0-FCC50770B4F3}"/>
    <cellStyle name="40% - Accent1 2 3 2 2 5" xfId="3159" xr:uid="{9057535D-AD95-4301-B882-237048DC4067}"/>
    <cellStyle name="40% - Accent1 2 3 2 2 5 2" xfId="6921" xr:uid="{3EEF5575-393B-41E2-B4FF-CD04462C93CF}"/>
    <cellStyle name="40% - Accent1 2 3 2 2 5 2 2" xfId="14433" xr:uid="{11760137-98F8-48FE-9DCC-D541DCEB8495}"/>
    <cellStyle name="40% - Accent1 2 3 2 2 5 2 2 2" xfId="36917" xr:uid="{4A70E26D-3EFC-4BA2-B58C-5BFE1FF8376D}"/>
    <cellStyle name="40% - Accent1 2 3 2 2 5 2 3" xfId="21928" xr:uid="{228795B3-A124-40B7-BA92-61470E6F660C}"/>
    <cellStyle name="40% - Accent1 2 3 2 2 5 2 3 2" xfId="44412" xr:uid="{5E4D4700-5957-433F-A117-F1D49BC68AD3}"/>
    <cellStyle name="40% - Accent1 2 3 2 2 5 2 4" xfId="29421" xr:uid="{8204F199-AF20-4644-B51B-3B8A7E60E7F0}"/>
    <cellStyle name="40% - Accent1 2 3 2 2 5 3" xfId="10687" xr:uid="{46D1BDF3-1BC0-48D3-B4BD-F58C52EA4369}"/>
    <cellStyle name="40% - Accent1 2 3 2 2 5 3 2" xfId="33171" xr:uid="{A2353340-8F0B-4E23-B1D0-5E1B6E467BA5}"/>
    <cellStyle name="40% - Accent1 2 3 2 2 5 4" xfId="18182" xr:uid="{3387FFB6-3780-434F-B3D9-06BE81C06AC8}"/>
    <cellStyle name="40% - Accent1 2 3 2 2 5 4 2" xfId="40666" xr:uid="{BE2C0E4E-8570-4276-BCDB-1C174DA0C85A}"/>
    <cellStyle name="40% - Accent1 2 3 2 2 5 5" xfId="25675" xr:uid="{5A5CE146-F141-44B1-8C6C-18A6161D81E5}"/>
    <cellStyle name="40% - Accent1 2 3 2 2 6" xfId="4427" xr:uid="{EDDD0075-BC6A-462F-B342-6A44844D529D}"/>
    <cellStyle name="40% - Accent1 2 3 2 2 6 2" xfId="11939" xr:uid="{C0794206-9E1F-4AD7-B31C-80E4A54A6F86}"/>
    <cellStyle name="40% - Accent1 2 3 2 2 6 2 2" xfId="34423" xr:uid="{4376BBCE-6D69-4A1E-A350-C8DC95D7CE36}"/>
    <cellStyle name="40% - Accent1 2 3 2 2 6 3" xfId="19434" xr:uid="{A704219A-BE38-42ED-BB46-49A9008F7CF6}"/>
    <cellStyle name="40% - Accent1 2 3 2 2 6 3 2" xfId="41918" xr:uid="{ECAD30D5-BBF0-4EE5-A33E-64D4A379973C}"/>
    <cellStyle name="40% - Accent1 2 3 2 2 6 4" xfId="26927" xr:uid="{311FF8D9-0F32-444E-B8E4-605D22EAD5B1}"/>
    <cellStyle name="40% - Accent1 2 3 2 2 7" xfId="8193" xr:uid="{AD3CB5A9-A27D-46F2-AEAA-A240608F114D}"/>
    <cellStyle name="40% - Accent1 2 3 2 2 7 2" xfId="30677" xr:uid="{9B7ED051-0F6C-49BE-9EF9-D1D923450800}"/>
    <cellStyle name="40% - Accent1 2 3 2 2 8" xfId="15688" xr:uid="{F32B0148-6D54-47C8-8EA0-0CB9C9A94670}"/>
    <cellStyle name="40% - Accent1 2 3 2 2 8 2" xfId="38172" xr:uid="{35677926-A2E0-4FF2-B69E-99BB232A9FBE}"/>
    <cellStyle name="40% - Accent1 2 3 2 2 9" xfId="23181" xr:uid="{F8F37850-59D8-4282-A0F6-242E744D5D29}"/>
    <cellStyle name="40% - Accent1 2 3 2 3" xfId="803" xr:uid="{DED404E2-42AA-46F8-A58D-9A4F18FC22ED}"/>
    <cellStyle name="40% - Accent1 2 3 2 3 2" xfId="1444" xr:uid="{527E58EB-A216-45ED-8873-8EEF34CBE9CD}"/>
    <cellStyle name="40% - Accent1 2 3 2 3 2 2" xfId="2695" xr:uid="{5B433615-B622-467E-BEAB-21CF1F0B15EE}"/>
    <cellStyle name="40% - Accent1 2 3 2 3 2 2 2" xfId="6458" xr:uid="{F729CD96-46CB-4CAF-AEFA-859FE0830C02}"/>
    <cellStyle name="40% - Accent1 2 3 2 3 2 2 2 2" xfId="13970" xr:uid="{7389B2A5-4198-4226-934F-2A1261D3AF33}"/>
    <cellStyle name="40% - Accent1 2 3 2 3 2 2 2 2 2" xfId="36454" xr:uid="{114C7496-5DB4-4319-85AA-729B15DF9B19}"/>
    <cellStyle name="40% - Accent1 2 3 2 3 2 2 2 3" xfId="21465" xr:uid="{2E30E9D1-AB17-4241-A1A3-107E253D2384}"/>
    <cellStyle name="40% - Accent1 2 3 2 3 2 2 2 3 2" xfId="43949" xr:uid="{90D5B05F-ECD7-4E4D-8E0B-7CE09DDC63B9}"/>
    <cellStyle name="40% - Accent1 2 3 2 3 2 2 2 4" xfId="28958" xr:uid="{35E81ABC-5C41-47FE-83BF-AEC914AD87B6}"/>
    <cellStyle name="40% - Accent1 2 3 2 3 2 2 3" xfId="10224" xr:uid="{A0436B20-B9C7-4422-B839-3019CC465771}"/>
    <cellStyle name="40% - Accent1 2 3 2 3 2 2 3 2" xfId="32708" xr:uid="{3FCBB787-E201-47BF-8D8F-0D6D7E5805D3}"/>
    <cellStyle name="40% - Accent1 2 3 2 3 2 2 4" xfId="17719" xr:uid="{E8950170-5F02-408D-A81E-46C7B67BBD1F}"/>
    <cellStyle name="40% - Accent1 2 3 2 3 2 2 4 2" xfId="40203" xr:uid="{1D2A8169-D5D5-4BA6-854E-A91E269D9A4F}"/>
    <cellStyle name="40% - Accent1 2 3 2 3 2 2 5" xfId="25212" xr:uid="{B682CB3B-B5D2-411D-9C15-E522DA39210C}"/>
    <cellStyle name="40% - Accent1 2 3 2 3 2 3" xfId="3943" xr:uid="{D627D152-00CD-498A-86E2-B8E2E959F589}"/>
    <cellStyle name="40% - Accent1 2 3 2 3 2 3 2" xfId="7705" xr:uid="{F3939D0B-7F01-4E12-96C5-0F5EF0297052}"/>
    <cellStyle name="40% - Accent1 2 3 2 3 2 3 2 2" xfId="15217" xr:uid="{F880758E-2E66-4709-9B9C-06C95A17F552}"/>
    <cellStyle name="40% - Accent1 2 3 2 3 2 3 2 2 2" xfId="37701" xr:uid="{236B09A3-8BF4-4111-83CC-DD9D39E979FD}"/>
    <cellStyle name="40% - Accent1 2 3 2 3 2 3 2 3" xfId="22712" xr:uid="{3AFA0C9B-C83B-4AC1-8899-72C9FFD9C53C}"/>
    <cellStyle name="40% - Accent1 2 3 2 3 2 3 2 3 2" xfId="45196" xr:uid="{A2DFF524-692E-4F5D-9F13-EEDD4679B791}"/>
    <cellStyle name="40% - Accent1 2 3 2 3 2 3 2 4" xfId="30205" xr:uid="{0AB9B09E-A370-4C93-96AA-93535B6391E3}"/>
    <cellStyle name="40% - Accent1 2 3 2 3 2 3 3" xfId="11471" xr:uid="{34F699C5-954A-4F98-916B-2E3E87C04B06}"/>
    <cellStyle name="40% - Accent1 2 3 2 3 2 3 3 2" xfId="33955" xr:uid="{D7A5BB42-EFD7-4DF5-BD49-DF4DD9976C9C}"/>
    <cellStyle name="40% - Accent1 2 3 2 3 2 3 4" xfId="18966" xr:uid="{151388F7-2D99-4F33-9E55-C95E7FF2D184}"/>
    <cellStyle name="40% - Accent1 2 3 2 3 2 3 4 2" xfId="41450" xr:uid="{32A17A65-3E5C-4B5C-AFC2-CD76742EACF1}"/>
    <cellStyle name="40% - Accent1 2 3 2 3 2 3 5" xfId="26459" xr:uid="{92C5A1A0-61AB-4485-A856-8DA47F4D442B}"/>
    <cellStyle name="40% - Accent1 2 3 2 3 2 4" xfId="5211" xr:uid="{CC06AB9A-EAF1-435E-A3F6-61F59DA3F363}"/>
    <cellStyle name="40% - Accent1 2 3 2 3 2 4 2" xfId="12723" xr:uid="{0E313F52-E695-4BAD-8B43-D8EA75223506}"/>
    <cellStyle name="40% - Accent1 2 3 2 3 2 4 2 2" xfId="35207" xr:uid="{C657505B-9717-4218-B22A-E452471F68ED}"/>
    <cellStyle name="40% - Accent1 2 3 2 3 2 4 3" xfId="20218" xr:uid="{3AA4EFE5-6097-4E4A-9D60-939D72A26939}"/>
    <cellStyle name="40% - Accent1 2 3 2 3 2 4 3 2" xfId="42702" xr:uid="{303A9447-5DE7-45D6-9385-36E5271510D2}"/>
    <cellStyle name="40% - Accent1 2 3 2 3 2 4 4" xfId="27711" xr:uid="{35151782-78C0-4CCD-B4A1-63853AC20E51}"/>
    <cellStyle name="40% - Accent1 2 3 2 3 2 5" xfId="8977" xr:uid="{37E1AE6B-3756-49D5-B086-F120B8DD6797}"/>
    <cellStyle name="40% - Accent1 2 3 2 3 2 5 2" xfId="31461" xr:uid="{B9191F80-877E-43CC-8C06-D1E10AB99BB4}"/>
    <cellStyle name="40% - Accent1 2 3 2 3 2 6" xfId="16472" xr:uid="{31500686-6385-4ABD-83DB-9144192F00C5}"/>
    <cellStyle name="40% - Accent1 2 3 2 3 2 6 2" xfId="38956" xr:uid="{AE262F66-D816-4521-B814-B1F17F949793}"/>
    <cellStyle name="40% - Accent1 2 3 2 3 2 7" xfId="23965" xr:uid="{E34BA6C2-5807-404C-B49E-18D2D544F08A}"/>
    <cellStyle name="40% - Accent1 2 3 2 3 3" xfId="2067" xr:uid="{5F369812-A42E-41ED-9B22-1389811C6F59}"/>
    <cellStyle name="40% - Accent1 2 3 2 3 3 2" xfId="5834" xr:uid="{34008633-E9FD-44B3-B49C-A2FF44CBC3B9}"/>
    <cellStyle name="40% - Accent1 2 3 2 3 3 2 2" xfId="13346" xr:uid="{B08A230B-8084-4D79-A82C-2FD615543489}"/>
    <cellStyle name="40% - Accent1 2 3 2 3 3 2 2 2" xfId="35830" xr:uid="{9DE0C5C5-1645-4C8D-995A-63BADB10C818}"/>
    <cellStyle name="40% - Accent1 2 3 2 3 3 2 3" xfId="20841" xr:uid="{7B9280F3-B8DC-4F99-A774-BE60257BAC31}"/>
    <cellStyle name="40% - Accent1 2 3 2 3 3 2 3 2" xfId="43325" xr:uid="{A01301CD-6A89-4805-BF5F-CF657E26CDDA}"/>
    <cellStyle name="40% - Accent1 2 3 2 3 3 2 4" xfId="28334" xr:uid="{16B9AF7D-0E97-461A-A290-40C253C5A152}"/>
    <cellStyle name="40% - Accent1 2 3 2 3 3 3" xfId="9600" xr:uid="{72F261FB-6ACA-44B4-BA46-3BA53F6756A9}"/>
    <cellStyle name="40% - Accent1 2 3 2 3 3 3 2" xfId="32084" xr:uid="{037436AD-D0F2-434A-B3F3-33DE2509CB96}"/>
    <cellStyle name="40% - Accent1 2 3 2 3 3 4" xfId="17095" xr:uid="{B643C832-3D2D-42E3-BFF0-0015F6A1FF3F}"/>
    <cellStyle name="40% - Accent1 2 3 2 3 3 4 2" xfId="39579" xr:uid="{CF0056A8-91AA-4E51-8202-49EF5F523BAF}"/>
    <cellStyle name="40% - Accent1 2 3 2 3 3 5" xfId="24588" xr:uid="{DEE3179F-E86D-4EF8-9F60-363AF47674B7}"/>
    <cellStyle name="40% - Accent1 2 3 2 3 4" xfId="3319" xr:uid="{E110C205-C127-4498-ACA1-D0A81DF2497E}"/>
    <cellStyle name="40% - Accent1 2 3 2 3 4 2" xfId="7081" xr:uid="{77DD6F54-7663-4048-A614-8DB0DF917ED8}"/>
    <cellStyle name="40% - Accent1 2 3 2 3 4 2 2" xfId="14593" xr:uid="{6B34A551-CB76-42DE-9EC8-C3B2783D1CED}"/>
    <cellStyle name="40% - Accent1 2 3 2 3 4 2 2 2" xfId="37077" xr:uid="{D2656DDE-768E-484D-ACED-465C867B00A8}"/>
    <cellStyle name="40% - Accent1 2 3 2 3 4 2 3" xfId="22088" xr:uid="{AA567CA0-758E-43C1-B46F-FEC28BCADB40}"/>
    <cellStyle name="40% - Accent1 2 3 2 3 4 2 3 2" xfId="44572" xr:uid="{8A71119A-4C18-4698-9E9C-E9471686C76D}"/>
    <cellStyle name="40% - Accent1 2 3 2 3 4 2 4" xfId="29581" xr:uid="{450C9126-FE14-4B1D-A860-1EA45FEDE3C4}"/>
    <cellStyle name="40% - Accent1 2 3 2 3 4 3" xfId="10847" xr:uid="{16D9E0E0-9A80-46D9-9869-141A83B20DE9}"/>
    <cellStyle name="40% - Accent1 2 3 2 3 4 3 2" xfId="33331" xr:uid="{31CB755F-EF4A-4F2A-BCAA-0D33E56FEF75}"/>
    <cellStyle name="40% - Accent1 2 3 2 3 4 4" xfId="18342" xr:uid="{BC4A7729-C288-41DA-A841-6C91360C7E97}"/>
    <cellStyle name="40% - Accent1 2 3 2 3 4 4 2" xfId="40826" xr:uid="{1C2460CD-54A1-498C-AE4F-84E82F0350D8}"/>
    <cellStyle name="40% - Accent1 2 3 2 3 4 5" xfId="25835" xr:uid="{3256B0AC-F513-4676-A2D5-89740DB352E6}"/>
    <cellStyle name="40% - Accent1 2 3 2 3 5" xfId="4587" xr:uid="{4F60DAF8-AE4E-43E6-A4D9-2A77E457B50D}"/>
    <cellStyle name="40% - Accent1 2 3 2 3 5 2" xfId="12099" xr:uid="{5ABC650A-AE7C-4060-88C9-D19545767F7A}"/>
    <cellStyle name="40% - Accent1 2 3 2 3 5 2 2" xfId="34583" xr:uid="{B731EDF4-3B92-4639-A177-3ADA3B93B043}"/>
    <cellStyle name="40% - Accent1 2 3 2 3 5 3" xfId="19594" xr:uid="{6DF14133-C850-4147-B7F7-A22C52BE7201}"/>
    <cellStyle name="40% - Accent1 2 3 2 3 5 3 2" xfId="42078" xr:uid="{BEC40E3B-DA78-47F4-A659-9E1FEDC9BF7D}"/>
    <cellStyle name="40% - Accent1 2 3 2 3 5 4" xfId="27087" xr:uid="{B77C9566-5FD0-46C3-A285-BBC4E8981A58}"/>
    <cellStyle name="40% - Accent1 2 3 2 3 6" xfId="8353" xr:uid="{7F427625-BA3D-48A1-9BE3-314BB4D774F9}"/>
    <cellStyle name="40% - Accent1 2 3 2 3 6 2" xfId="30837" xr:uid="{FC28175E-46EF-4C19-BF92-07388722B9B0}"/>
    <cellStyle name="40% - Accent1 2 3 2 3 7" xfId="15848" xr:uid="{3418D37F-EC02-4B19-90FD-97BC98F2AED1}"/>
    <cellStyle name="40% - Accent1 2 3 2 3 7 2" xfId="38332" xr:uid="{5EF934D0-3FED-4B9F-A680-50EA8ABBBCB5}"/>
    <cellStyle name="40% - Accent1 2 3 2 3 8" xfId="23341" xr:uid="{C121085D-D6C0-4BAF-AD2B-A1C92E2B669F}"/>
    <cellStyle name="40% - Accent1 2 3 2 4" xfId="1130" xr:uid="{08359716-8DC8-4EF5-9FA5-5C60477744F5}"/>
    <cellStyle name="40% - Accent1 2 3 2 4 2" xfId="2381" xr:uid="{7BEA8FF7-CA6B-4808-9EDC-2A66CCCCC1AB}"/>
    <cellStyle name="40% - Accent1 2 3 2 4 2 2" xfId="6144" xr:uid="{7B498DBD-8C79-47DB-BFE3-A3BCF7C93F67}"/>
    <cellStyle name="40% - Accent1 2 3 2 4 2 2 2" xfId="13656" xr:uid="{7789EE0B-1A63-44EA-A34B-56088D03D279}"/>
    <cellStyle name="40% - Accent1 2 3 2 4 2 2 2 2" xfId="36140" xr:uid="{5E2BE9A0-743B-4655-96FE-1DE809F8EF4C}"/>
    <cellStyle name="40% - Accent1 2 3 2 4 2 2 3" xfId="21151" xr:uid="{67F9B907-1B8A-461F-A4B1-8932F434D2D3}"/>
    <cellStyle name="40% - Accent1 2 3 2 4 2 2 3 2" xfId="43635" xr:uid="{D0AA8CF2-25FB-4948-B481-DA4F4A369805}"/>
    <cellStyle name="40% - Accent1 2 3 2 4 2 2 4" xfId="28644" xr:uid="{0B28A7DA-410E-484F-BE98-11285ABE5111}"/>
    <cellStyle name="40% - Accent1 2 3 2 4 2 3" xfId="9910" xr:uid="{2555A904-0DA8-41F0-9EFD-9F3C7C1C975C}"/>
    <cellStyle name="40% - Accent1 2 3 2 4 2 3 2" xfId="32394" xr:uid="{B5EEB395-79BE-4460-AAFE-586C521D0E35}"/>
    <cellStyle name="40% - Accent1 2 3 2 4 2 4" xfId="17405" xr:uid="{048A159B-60F3-42F1-AF7B-8585C9ADD92E}"/>
    <cellStyle name="40% - Accent1 2 3 2 4 2 4 2" xfId="39889" xr:uid="{F2DAED3D-4456-4376-9544-2B257B925164}"/>
    <cellStyle name="40% - Accent1 2 3 2 4 2 5" xfId="24898" xr:uid="{818268E7-A5EC-4737-859C-732F0B7C10F9}"/>
    <cellStyle name="40% - Accent1 2 3 2 4 3" xfId="3629" xr:uid="{9DB8C3F1-A794-4988-ADEB-1E0DA8456AB3}"/>
    <cellStyle name="40% - Accent1 2 3 2 4 3 2" xfId="7391" xr:uid="{0F197D57-BD25-4C56-A840-A964FA857078}"/>
    <cellStyle name="40% - Accent1 2 3 2 4 3 2 2" xfId="14903" xr:uid="{9D634F7A-AD75-4DF4-8489-570987421E9C}"/>
    <cellStyle name="40% - Accent1 2 3 2 4 3 2 2 2" xfId="37387" xr:uid="{BBA71CF0-A0DC-4BA7-80CA-AF5E10788A3D}"/>
    <cellStyle name="40% - Accent1 2 3 2 4 3 2 3" xfId="22398" xr:uid="{5C3203F1-5793-499F-A031-26525DB1604D}"/>
    <cellStyle name="40% - Accent1 2 3 2 4 3 2 3 2" xfId="44882" xr:uid="{D7222B6F-912B-43DB-8F6F-C4D59EE959AE}"/>
    <cellStyle name="40% - Accent1 2 3 2 4 3 2 4" xfId="29891" xr:uid="{EE202FF2-E9AA-4D0F-AD1F-4D1496F717AB}"/>
    <cellStyle name="40% - Accent1 2 3 2 4 3 3" xfId="11157" xr:uid="{43D0C389-C1A4-49A4-BD8B-FE258540F536}"/>
    <cellStyle name="40% - Accent1 2 3 2 4 3 3 2" xfId="33641" xr:uid="{71C768DE-FA1B-4BC2-8044-B09EC68CB548}"/>
    <cellStyle name="40% - Accent1 2 3 2 4 3 4" xfId="18652" xr:uid="{A9070769-E0AE-4D21-88BD-05006781AF42}"/>
    <cellStyle name="40% - Accent1 2 3 2 4 3 4 2" xfId="41136" xr:uid="{DB2CF7B0-D809-44DD-84F8-526ABD380542}"/>
    <cellStyle name="40% - Accent1 2 3 2 4 3 5" xfId="26145" xr:uid="{E79F8D27-35BC-40A7-BD95-0265EAD8C027}"/>
    <cellStyle name="40% - Accent1 2 3 2 4 4" xfId="4897" xr:uid="{3429F4A3-6704-4FA6-B824-6290A5982710}"/>
    <cellStyle name="40% - Accent1 2 3 2 4 4 2" xfId="12409" xr:uid="{8126D919-3275-40FE-8811-6E9C278719C2}"/>
    <cellStyle name="40% - Accent1 2 3 2 4 4 2 2" xfId="34893" xr:uid="{F18B3CA1-D777-436A-8BD5-D8433ACA1676}"/>
    <cellStyle name="40% - Accent1 2 3 2 4 4 3" xfId="19904" xr:uid="{D7780BDE-E9DC-4DF7-8F90-E811443D7A9F}"/>
    <cellStyle name="40% - Accent1 2 3 2 4 4 3 2" xfId="42388" xr:uid="{D359C86B-39F7-4C85-BE0D-123271B31FAB}"/>
    <cellStyle name="40% - Accent1 2 3 2 4 4 4" xfId="27397" xr:uid="{B3E24E96-741D-42EF-832F-5D39568368D7}"/>
    <cellStyle name="40% - Accent1 2 3 2 4 5" xfId="8663" xr:uid="{7A524170-F9D0-474B-8FDE-D7492AF840A9}"/>
    <cellStyle name="40% - Accent1 2 3 2 4 5 2" xfId="31147" xr:uid="{13A12F1C-7062-4810-B101-64DB259B3F40}"/>
    <cellStyle name="40% - Accent1 2 3 2 4 6" xfId="16158" xr:uid="{D49C5548-C4FF-4A0A-840D-4D58E502454F}"/>
    <cellStyle name="40% - Accent1 2 3 2 4 6 2" xfId="38642" xr:uid="{E3C78807-4754-43A4-B89D-618681A9C731}"/>
    <cellStyle name="40% - Accent1 2 3 2 4 7" xfId="23651" xr:uid="{E43CEDCC-5BC3-4B82-BF54-D762C6629EB2}"/>
    <cellStyle name="40% - Accent1 2 3 2 5" xfId="1753" xr:uid="{EE2332E7-A6AE-4BEB-9F01-9EB1792CB234}"/>
    <cellStyle name="40% - Accent1 2 3 2 5 2" xfId="5520" xr:uid="{1B56A42C-9D05-4AE6-96DF-0141DF9B24C0}"/>
    <cellStyle name="40% - Accent1 2 3 2 5 2 2" xfId="13032" xr:uid="{2EB00415-EFF8-49D4-8B20-10C92E502796}"/>
    <cellStyle name="40% - Accent1 2 3 2 5 2 2 2" xfId="35516" xr:uid="{B94A2A43-F533-460E-BE02-ACA330EE72FA}"/>
    <cellStyle name="40% - Accent1 2 3 2 5 2 3" xfId="20527" xr:uid="{51D48225-9762-4252-920C-5F035675824E}"/>
    <cellStyle name="40% - Accent1 2 3 2 5 2 3 2" xfId="43011" xr:uid="{83F67A5A-00B0-4400-A879-B4B720766687}"/>
    <cellStyle name="40% - Accent1 2 3 2 5 2 4" xfId="28020" xr:uid="{D4F4F799-2100-494B-B453-A515B012088D}"/>
    <cellStyle name="40% - Accent1 2 3 2 5 3" xfId="9286" xr:uid="{04967890-5681-4EEC-855E-A6DB971BA3B2}"/>
    <cellStyle name="40% - Accent1 2 3 2 5 3 2" xfId="31770" xr:uid="{B3AD62CE-908F-4253-B23E-7BDAD3C07FEC}"/>
    <cellStyle name="40% - Accent1 2 3 2 5 4" xfId="16781" xr:uid="{651BE66E-84A8-4B87-87EF-4FFF18805227}"/>
    <cellStyle name="40% - Accent1 2 3 2 5 4 2" xfId="39265" xr:uid="{35D989B4-947C-4404-8064-50566D107A32}"/>
    <cellStyle name="40% - Accent1 2 3 2 5 5" xfId="24274" xr:uid="{2A48226B-44FD-46B0-AD62-AB0D00C846A1}"/>
    <cellStyle name="40% - Accent1 2 3 2 6" xfId="3005" xr:uid="{B476F900-3697-418A-93DF-309B4281CEC4}"/>
    <cellStyle name="40% - Accent1 2 3 2 6 2" xfId="6767" xr:uid="{3E815761-3433-4F57-802C-915060513198}"/>
    <cellStyle name="40% - Accent1 2 3 2 6 2 2" xfId="14279" xr:uid="{4D3BCF39-9E01-4F1F-8ED2-D0BA637FB4B8}"/>
    <cellStyle name="40% - Accent1 2 3 2 6 2 2 2" xfId="36763" xr:uid="{310901C8-98CF-48CF-BF6B-76B69D03EFA5}"/>
    <cellStyle name="40% - Accent1 2 3 2 6 2 3" xfId="21774" xr:uid="{469D8124-4D2C-48AF-9793-A12D674AA8B7}"/>
    <cellStyle name="40% - Accent1 2 3 2 6 2 3 2" xfId="44258" xr:uid="{2E2BAECE-9055-43CC-8717-4300110503EB}"/>
    <cellStyle name="40% - Accent1 2 3 2 6 2 4" xfId="29267" xr:uid="{09FEEF57-4658-43C3-A740-1B8363C0CEC3}"/>
    <cellStyle name="40% - Accent1 2 3 2 6 3" xfId="10533" xr:uid="{0E4B787C-ABCC-413A-B0FB-750F993961EA}"/>
    <cellStyle name="40% - Accent1 2 3 2 6 3 2" xfId="33017" xr:uid="{072B6765-9725-41E6-91E0-7DD3B1AA1624}"/>
    <cellStyle name="40% - Accent1 2 3 2 6 4" xfId="18028" xr:uid="{77C850CA-F05C-4B7A-9512-F8D6A87646CA}"/>
    <cellStyle name="40% - Accent1 2 3 2 6 4 2" xfId="40512" xr:uid="{C10BB5D1-D24E-4C88-A013-59B3511F16F9}"/>
    <cellStyle name="40% - Accent1 2 3 2 6 5" xfId="25521" xr:uid="{272562D2-AC81-4E50-917D-7223967E43F8}"/>
    <cellStyle name="40% - Accent1 2 3 2 7" xfId="4273" xr:uid="{A1EA1FE4-0FFD-4012-93BC-99E0E371B8DF}"/>
    <cellStyle name="40% - Accent1 2 3 2 7 2" xfId="11785" xr:uid="{D1E1902C-243D-41F2-AF3C-038CB0952E5D}"/>
    <cellStyle name="40% - Accent1 2 3 2 7 2 2" xfId="34269" xr:uid="{53279A12-8A65-4B4E-8D98-50F50FEDDB42}"/>
    <cellStyle name="40% - Accent1 2 3 2 7 3" xfId="19280" xr:uid="{4D2F8308-5DF0-4B73-9AA6-A7BC5E06E704}"/>
    <cellStyle name="40% - Accent1 2 3 2 7 3 2" xfId="41764" xr:uid="{3D0B75AC-64D4-4E05-B157-BF46E6A2E64F}"/>
    <cellStyle name="40% - Accent1 2 3 2 7 4" xfId="26773" xr:uid="{E50FD61E-34C1-453C-AFD9-D28A3B01D3FB}"/>
    <cellStyle name="40% - Accent1 2 3 2 8" xfId="8039" xr:uid="{700972EA-403E-4827-AD0C-B6DB7243862E}"/>
    <cellStyle name="40% - Accent1 2 3 2 8 2" xfId="30523" xr:uid="{8643EF02-19D1-4EDB-9342-8A4A9F3F422E}"/>
    <cellStyle name="40% - Accent1 2 3 2 9" xfId="15534" xr:uid="{4C831017-772D-468D-8EED-BF011EB37060}"/>
    <cellStyle name="40% - Accent1 2 3 2 9 2" xfId="38018" xr:uid="{0A379ED4-8FA1-4AA7-846D-1481C3DB8011}"/>
    <cellStyle name="40% - Accent1 2 3 3" xfId="535" xr:uid="{830A7317-351D-4769-97AC-10DA99F62550}"/>
    <cellStyle name="40% - Accent1 2 3 3 2" xfId="880" xr:uid="{1CD87935-FF8A-47B2-8B46-738030B827D8}"/>
    <cellStyle name="40% - Accent1 2 3 3 2 2" xfId="1520" xr:uid="{DA5905AC-BF4E-4072-AF81-6C237E5E1C13}"/>
    <cellStyle name="40% - Accent1 2 3 3 2 2 2" xfId="2771" xr:uid="{8448DB4D-DDBA-4959-AAB9-805606C2EA39}"/>
    <cellStyle name="40% - Accent1 2 3 3 2 2 2 2" xfId="6534" xr:uid="{10CAC36D-68E4-49D0-8403-B489121DF7C7}"/>
    <cellStyle name="40% - Accent1 2 3 3 2 2 2 2 2" xfId="14046" xr:uid="{7F9F5DFF-4B33-40A0-B2FD-43CADB2F173F}"/>
    <cellStyle name="40% - Accent1 2 3 3 2 2 2 2 2 2" xfId="36530" xr:uid="{69921B5F-D9BF-4775-AD06-629ADD4C2D8D}"/>
    <cellStyle name="40% - Accent1 2 3 3 2 2 2 2 3" xfId="21541" xr:uid="{B6FF5E69-900B-476E-A9CD-034CEFBE1E9E}"/>
    <cellStyle name="40% - Accent1 2 3 3 2 2 2 2 3 2" xfId="44025" xr:uid="{AAEA420B-3508-4297-A51D-6C6F9140E4F9}"/>
    <cellStyle name="40% - Accent1 2 3 3 2 2 2 2 4" xfId="29034" xr:uid="{68DBC38B-E29D-401B-A0B0-E199551AD6C0}"/>
    <cellStyle name="40% - Accent1 2 3 3 2 2 2 3" xfId="10300" xr:uid="{BFDECD0B-02E4-49DF-87FE-35501327386B}"/>
    <cellStyle name="40% - Accent1 2 3 3 2 2 2 3 2" xfId="32784" xr:uid="{30EFEA7A-EF8B-46FC-B5F2-ECF0A8BC2F02}"/>
    <cellStyle name="40% - Accent1 2 3 3 2 2 2 4" xfId="17795" xr:uid="{366944FB-FBBA-4139-B916-4096D1F2F615}"/>
    <cellStyle name="40% - Accent1 2 3 3 2 2 2 4 2" xfId="40279" xr:uid="{CA032290-8333-4413-9857-B08FC30CF51A}"/>
    <cellStyle name="40% - Accent1 2 3 3 2 2 2 5" xfId="25288" xr:uid="{55B32E00-68F9-4CC2-BFFF-A8B232EBA337}"/>
    <cellStyle name="40% - Accent1 2 3 3 2 2 3" xfId="4019" xr:uid="{86F23B7E-5115-40E2-A603-FE8E99E06BEE}"/>
    <cellStyle name="40% - Accent1 2 3 3 2 2 3 2" xfId="7781" xr:uid="{08E43128-20C6-44EF-94D7-D2197E5CFB34}"/>
    <cellStyle name="40% - Accent1 2 3 3 2 2 3 2 2" xfId="15293" xr:uid="{92CDA404-E6F5-417F-B347-C7831F8FC0C2}"/>
    <cellStyle name="40% - Accent1 2 3 3 2 2 3 2 2 2" xfId="37777" xr:uid="{08D0CC64-6A66-403A-B204-833D2577D0AF}"/>
    <cellStyle name="40% - Accent1 2 3 3 2 2 3 2 3" xfId="22788" xr:uid="{2212F353-9B48-49B4-9082-7A9BAEC4C18A}"/>
    <cellStyle name="40% - Accent1 2 3 3 2 2 3 2 3 2" xfId="45272" xr:uid="{D8BC42DA-C605-4D4E-A300-94DF9A984675}"/>
    <cellStyle name="40% - Accent1 2 3 3 2 2 3 2 4" xfId="30281" xr:uid="{0A9F0256-7476-49FA-876E-D32E9D9931A1}"/>
    <cellStyle name="40% - Accent1 2 3 3 2 2 3 3" xfId="11547" xr:uid="{1BA7F005-11F7-4701-93CC-C3D28D0553E7}"/>
    <cellStyle name="40% - Accent1 2 3 3 2 2 3 3 2" xfId="34031" xr:uid="{97BF6090-CCEA-4309-9E9A-C85EE94F2832}"/>
    <cellStyle name="40% - Accent1 2 3 3 2 2 3 4" xfId="19042" xr:uid="{F0C525B1-C89B-44FE-9AFC-90F180EF7267}"/>
    <cellStyle name="40% - Accent1 2 3 3 2 2 3 4 2" xfId="41526" xr:uid="{C96EA6DF-4527-4284-ABEF-099104AE4BF1}"/>
    <cellStyle name="40% - Accent1 2 3 3 2 2 3 5" xfId="26535" xr:uid="{18F32829-A34F-4E2A-A91F-B379B5EE9688}"/>
    <cellStyle name="40% - Accent1 2 3 3 2 2 4" xfId="5287" xr:uid="{8CCB83A3-A2E8-4F9F-A535-E339EDC0D590}"/>
    <cellStyle name="40% - Accent1 2 3 3 2 2 4 2" xfId="12799" xr:uid="{F822FD6B-015D-4D75-B9E7-20852C3541BD}"/>
    <cellStyle name="40% - Accent1 2 3 3 2 2 4 2 2" xfId="35283" xr:uid="{76482AEE-EA50-4A55-AF5E-9370FD661B3E}"/>
    <cellStyle name="40% - Accent1 2 3 3 2 2 4 3" xfId="20294" xr:uid="{BC69A5BD-4A65-4A02-AB1B-8392203A43D6}"/>
    <cellStyle name="40% - Accent1 2 3 3 2 2 4 3 2" xfId="42778" xr:uid="{076680FA-F5F9-42CC-ADA9-3DD00AE6893F}"/>
    <cellStyle name="40% - Accent1 2 3 3 2 2 4 4" xfId="27787" xr:uid="{57C19872-1A51-4227-BE08-8FAEDF29906C}"/>
    <cellStyle name="40% - Accent1 2 3 3 2 2 5" xfId="9053" xr:uid="{389452BC-E263-4D64-826B-ABEEEC59C30D}"/>
    <cellStyle name="40% - Accent1 2 3 3 2 2 5 2" xfId="31537" xr:uid="{386DCB95-0E2F-4DA6-9069-F2013595F4A2}"/>
    <cellStyle name="40% - Accent1 2 3 3 2 2 6" xfId="16548" xr:uid="{77D3C8BA-1B12-4158-9D3B-1ACEDA4321B9}"/>
    <cellStyle name="40% - Accent1 2 3 3 2 2 6 2" xfId="39032" xr:uid="{67A10CFC-6A75-4880-A0C1-407D3DBA72B2}"/>
    <cellStyle name="40% - Accent1 2 3 3 2 2 7" xfId="24041" xr:uid="{2D7515EF-2B2E-4A03-8583-57CCA90C3A09}"/>
    <cellStyle name="40% - Accent1 2 3 3 2 3" xfId="2143" xr:uid="{3F457DC3-0155-4935-9672-77CF8F9DA224}"/>
    <cellStyle name="40% - Accent1 2 3 3 2 3 2" xfId="5910" xr:uid="{064EC291-3B2A-49C3-AA31-F0718A3B16F2}"/>
    <cellStyle name="40% - Accent1 2 3 3 2 3 2 2" xfId="13422" xr:uid="{4864B5A8-C336-4F46-A105-F75C2B8CEE33}"/>
    <cellStyle name="40% - Accent1 2 3 3 2 3 2 2 2" xfId="35906" xr:uid="{BB6551CE-C0CC-4168-8130-68AFCD041379}"/>
    <cellStyle name="40% - Accent1 2 3 3 2 3 2 3" xfId="20917" xr:uid="{D7B0CA7D-7AAB-4D1E-BB46-3110827D4AF6}"/>
    <cellStyle name="40% - Accent1 2 3 3 2 3 2 3 2" xfId="43401" xr:uid="{20E012C6-19D6-4E99-AF16-429F686CABC6}"/>
    <cellStyle name="40% - Accent1 2 3 3 2 3 2 4" xfId="28410" xr:uid="{2938738D-079D-4B7B-83E9-6B079614C29A}"/>
    <cellStyle name="40% - Accent1 2 3 3 2 3 3" xfId="9676" xr:uid="{14EED845-F542-4948-A173-BCC0D7BE7440}"/>
    <cellStyle name="40% - Accent1 2 3 3 2 3 3 2" xfId="32160" xr:uid="{5BE98557-754D-4E37-B09E-D243697867B0}"/>
    <cellStyle name="40% - Accent1 2 3 3 2 3 4" xfId="17171" xr:uid="{0A99761D-5813-43BE-82D1-54C1663B1C52}"/>
    <cellStyle name="40% - Accent1 2 3 3 2 3 4 2" xfId="39655" xr:uid="{DC50E208-4669-4ABF-9FEF-D4F13FE666EA}"/>
    <cellStyle name="40% - Accent1 2 3 3 2 3 5" xfId="24664" xr:uid="{9C120201-9176-475D-AA2E-CD43BC1E64C4}"/>
    <cellStyle name="40% - Accent1 2 3 3 2 4" xfId="3395" xr:uid="{A2A2C877-A3A8-40F7-9359-518C03CF1847}"/>
    <cellStyle name="40% - Accent1 2 3 3 2 4 2" xfId="7157" xr:uid="{8F02F73D-898E-4F95-83AD-57B4EAD1CDE1}"/>
    <cellStyle name="40% - Accent1 2 3 3 2 4 2 2" xfId="14669" xr:uid="{C0BD11C3-4853-4A22-BB22-4DFB3075DA1B}"/>
    <cellStyle name="40% - Accent1 2 3 3 2 4 2 2 2" xfId="37153" xr:uid="{92D6B4AD-16CB-4A5B-B0F6-9AC5565D0A14}"/>
    <cellStyle name="40% - Accent1 2 3 3 2 4 2 3" xfId="22164" xr:uid="{E1F249AF-0A13-4E82-9FCC-191A1AEE16C6}"/>
    <cellStyle name="40% - Accent1 2 3 3 2 4 2 3 2" xfId="44648" xr:uid="{4EB2E954-6462-4698-8727-619BBB04CF81}"/>
    <cellStyle name="40% - Accent1 2 3 3 2 4 2 4" xfId="29657" xr:uid="{5538F59F-9D95-46FE-9D90-0C8FF5DD1292}"/>
    <cellStyle name="40% - Accent1 2 3 3 2 4 3" xfId="10923" xr:uid="{9E642771-CCED-401B-A736-9F13187F4AC8}"/>
    <cellStyle name="40% - Accent1 2 3 3 2 4 3 2" xfId="33407" xr:uid="{4D7927F4-166F-48BC-945F-E3668E3E3E6F}"/>
    <cellStyle name="40% - Accent1 2 3 3 2 4 4" xfId="18418" xr:uid="{3020A0F4-AB15-4C69-A175-C02F3E73BEDC}"/>
    <cellStyle name="40% - Accent1 2 3 3 2 4 4 2" xfId="40902" xr:uid="{35DA232C-69AF-49E5-825A-A1722B177EDA}"/>
    <cellStyle name="40% - Accent1 2 3 3 2 4 5" xfId="25911" xr:uid="{63CD1B74-17E3-4CC0-9F80-98D6762D683B}"/>
    <cellStyle name="40% - Accent1 2 3 3 2 5" xfId="4663" xr:uid="{59732852-0CE7-4C66-8775-849DB207B928}"/>
    <cellStyle name="40% - Accent1 2 3 3 2 5 2" xfId="12175" xr:uid="{A8E52992-9FE9-4D62-9AF5-C131B53634A4}"/>
    <cellStyle name="40% - Accent1 2 3 3 2 5 2 2" xfId="34659" xr:uid="{217351BD-CB58-4BF5-AD1D-3326919E602F}"/>
    <cellStyle name="40% - Accent1 2 3 3 2 5 3" xfId="19670" xr:uid="{35C35D21-304A-4E81-8755-989B531C4E8E}"/>
    <cellStyle name="40% - Accent1 2 3 3 2 5 3 2" xfId="42154" xr:uid="{FF96E3BD-ADB3-477E-87BC-4F6BC0B0ECB6}"/>
    <cellStyle name="40% - Accent1 2 3 3 2 5 4" xfId="27163" xr:uid="{D1FA5578-FBA7-41E2-8C5C-CF2C01325059}"/>
    <cellStyle name="40% - Accent1 2 3 3 2 6" xfId="8429" xr:uid="{806AA4F5-0F53-4AF9-A3A2-8E46FF5B4A5F}"/>
    <cellStyle name="40% - Accent1 2 3 3 2 6 2" xfId="30913" xr:uid="{3A98641F-250D-4821-99BF-8AAE482E8893}"/>
    <cellStyle name="40% - Accent1 2 3 3 2 7" xfId="15924" xr:uid="{BB3CECE0-0D98-4952-B373-F7B7E3E0FEC0}"/>
    <cellStyle name="40% - Accent1 2 3 3 2 7 2" xfId="38408" xr:uid="{46664E48-F3F7-4DD5-ACF6-E1D7524E2855}"/>
    <cellStyle name="40% - Accent1 2 3 3 2 8" xfId="23417" xr:uid="{D314A01B-F6E9-4FAD-98ED-7B1B0A250289}"/>
    <cellStyle name="40% - Accent1 2 3 3 3" xfId="1206" xr:uid="{8048A912-90EA-409D-AF3A-3CE6CE69057A}"/>
    <cellStyle name="40% - Accent1 2 3 3 3 2" xfId="2457" xr:uid="{E35A9E1A-FBC4-4C31-BD2F-FDED4CE8AC7F}"/>
    <cellStyle name="40% - Accent1 2 3 3 3 2 2" xfId="6220" xr:uid="{6BC646BE-2E44-4A36-9263-057C88FF59D3}"/>
    <cellStyle name="40% - Accent1 2 3 3 3 2 2 2" xfId="13732" xr:uid="{F89E8C56-ADB1-4FE4-9664-AE380FFE3F32}"/>
    <cellStyle name="40% - Accent1 2 3 3 3 2 2 2 2" xfId="36216" xr:uid="{9AA8306F-72A3-447C-B44D-B46154022CBC}"/>
    <cellStyle name="40% - Accent1 2 3 3 3 2 2 3" xfId="21227" xr:uid="{2759AFF5-5ADC-4B33-860F-A596DF06FA09}"/>
    <cellStyle name="40% - Accent1 2 3 3 3 2 2 3 2" xfId="43711" xr:uid="{80489C0B-AECC-43B1-AA6E-9F3C6AC5E9B2}"/>
    <cellStyle name="40% - Accent1 2 3 3 3 2 2 4" xfId="28720" xr:uid="{30D0D378-A964-46D6-B5D7-C4B54E100E16}"/>
    <cellStyle name="40% - Accent1 2 3 3 3 2 3" xfId="9986" xr:uid="{5068017F-2CB0-455E-9B2D-3AF991393293}"/>
    <cellStyle name="40% - Accent1 2 3 3 3 2 3 2" xfId="32470" xr:uid="{3C89AA01-0510-4DE2-A70C-A241A20696D1}"/>
    <cellStyle name="40% - Accent1 2 3 3 3 2 4" xfId="17481" xr:uid="{1C72A5FF-B774-4E42-9957-F648F816DF84}"/>
    <cellStyle name="40% - Accent1 2 3 3 3 2 4 2" xfId="39965" xr:uid="{53A5E7D2-74A4-419F-A928-E300DE48CBCC}"/>
    <cellStyle name="40% - Accent1 2 3 3 3 2 5" xfId="24974" xr:uid="{A0BBF119-5B81-4395-B6D0-A5925583195B}"/>
    <cellStyle name="40% - Accent1 2 3 3 3 3" xfId="3705" xr:uid="{1C888A94-E8E0-48E2-92C0-22D1609C78CC}"/>
    <cellStyle name="40% - Accent1 2 3 3 3 3 2" xfId="7467" xr:uid="{E4766138-598C-4105-BC52-5686C3976725}"/>
    <cellStyle name="40% - Accent1 2 3 3 3 3 2 2" xfId="14979" xr:uid="{BD2D3FA7-D0B8-47A1-A3DB-A1DF8D6591E9}"/>
    <cellStyle name="40% - Accent1 2 3 3 3 3 2 2 2" xfId="37463" xr:uid="{671EB8E5-E97D-42E2-BF0A-ABCF7435B203}"/>
    <cellStyle name="40% - Accent1 2 3 3 3 3 2 3" xfId="22474" xr:uid="{39403DF9-FD50-427F-9F2B-09285E882AD4}"/>
    <cellStyle name="40% - Accent1 2 3 3 3 3 2 3 2" xfId="44958" xr:uid="{C92FCDA0-8670-48B7-B282-EAC48FD8447D}"/>
    <cellStyle name="40% - Accent1 2 3 3 3 3 2 4" xfId="29967" xr:uid="{A2DB81F9-2550-49A5-837E-EC47225A0F0C}"/>
    <cellStyle name="40% - Accent1 2 3 3 3 3 3" xfId="11233" xr:uid="{C2B37635-02D4-4C24-BA23-4A9EAE46C74C}"/>
    <cellStyle name="40% - Accent1 2 3 3 3 3 3 2" xfId="33717" xr:uid="{4873D01E-D302-4E77-A953-79FD778D3DCA}"/>
    <cellStyle name="40% - Accent1 2 3 3 3 3 4" xfId="18728" xr:uid="{EE2AB80B-80CC-497B-A430-D7A1184EA6B4}"/>
    <cellStyle name="40% - Accent1 2 3 3 3 3 4 2" xfId="41212" xr:uid="{F36B144A-6377-4D81-9D1B-264E2749C5C3}"/>
    <cellStyle name="40% - Accent1 2 3 3 3 3 5" xfId="26221" xr:uid="{B88F3A77-5228-4773-8BF9-9C07E52F0CA2}"/>
    <cellStyle name="40% - Accent1 2 3 3 3 4" xfId="4973" xr:uid="{F5ADF736-383D-4527-AAA4-9E8E09E48D1D}"/>
    <cellStyle name="40% - Accent1 2 3 3 3 4 2" xfId="12485" xr:uid="{FA40B464-86C7-43DE-8AB4-6C329780C85E}"/>
    <cellStyle name="40% - Accent1 2 3 3 3 4 2 2" xfId="34969" xr:uid="{966DDC19-1DDB-4F25-B7EE-50A490476CB4}"/>
    <cellStyle name="40% - Accent1 2 3 3 3 4 3" xfId="19980" xr:uid="{1F0A8E02-3DE5-4F9E-A608-A76C58616D72}"/>
    <cellStyle name="40% - Accent1 2 3 3 3 4 3 2" xfId="42464" xr:uid="{D0D0214C-50D6-4BE8-A120-120D8FEC03C2}"/>
    <cellStyle name="40% - Accent1 2 3 3 3 4 4" xfId="27473" xr:uid="{0D34A39B-9980-454A-9600-12A22FE80129}"/>
    <cellStyle name="40% - Accent1 2 3 3 3 5" xfId="8739" xr:uid="{8500566E-23D0-473C-A06B-75D5370D7A97}"/>
    <cellStyle name="40% - Accent1 2 3 3 3 5 2" xfId="31223" xr:uid="{E4A06A55-3AFB-4E8E-95F8-2C79B5849D3D}"/>
    <cellStyle name="40% - Accent1 2 3 3 3 6" xfId="16234" xr:uid="{2F7B515F-1A8A-45CD-BDAF-3B39C7845D79}"/>
    <cellStyle name="40% - Accent1 2 3 3 3 6 2" xfId="38718" xr:uid="{CE661342-0AA1-4697-B168-30E56FA42963}"/>
    <cellStyle name="40% - Accent1 2 3 3 3 7" xfId="23727" xr:uid="{51CEF546-DA4C-4223-8451-CEBEAB896430}"/>
    <cellStyle name="40% - Accent1 2 3 3 4" xfId="1829" xr:uid="{9D175A2A-8829-42C5-B60D-2F5B8FEB0646}"/>
    <cellStyle name="40% - Accent1 2 3 3 4 2" xfId="5596" xr:uid="{8614499D-F201-407F-A658-4AEE360B2602}"/>
    <cellStyle name="40% - Accent1 2 3 3 4 2 2" xfId="13108" xr:uid="{258FC4D2-4200-47F5-9820-1CFAD20E57D7}"/>
    <cellStyle name="40% - Accent1 2 3 3 4 2 2 2" xfId="35592" xr:uid="{CB6BEF4B-A3E5-4C23-B393-3E19002EF64C}"/>
    <cellStyle name="40% - Accent1 2 3 3 4 2 3" xfId="20603" xr:uid="{6E7E7856-2F1D-41A0-B873-CF54E0397A47}"/>
    <cellStyle name="40% - Accent1 2 3 3 4 2 3 2" xfId="43087" xr:uid="{F375675D-0D20-42C2-87F7-21F3AC680937}"/>
    <cellStyle name="40% - Accent1 2 3 3 4 2 4" xfId="28096" xr:uid="{35D83E73-2120-4B22-AFB7-1FDD2A9C1204}"/>
    <cellStyle name="40% - Accent1 2 3 3 4 3" xfId="9362" xr:uid="{36BFDD62-0E66-4D83-BEED-01B4652176A1}"/>
    <cellStyle name="40% - Accent1 2 3 3 4 3 2" xfId="31846" xr:uid="{8CC4C6D6-090E-41EA-8D44-501E396DA958}"/>
    <cellStyle name="40% - Accent1 2 3 3 4 4" xfId="16857" xr:uid="{F40EA1F0-9749-4D13-B0B7-6E4B6D7AD613}"/>
    <cellStyle name="40% - Accent1 2 3 3 4 4 2" xfId="39341" xr:uid="{B8FF3F19-302E-4A5D-BDE3-59FF85A7A9C6}"/>
    <cellStyle name="40% - Accent1 2 3 3 4 5" xfId="24350" xr:uid="{58B8E3C4-2811-4E96-B7F1-32157BF1F81A}"/>
    <cellStyle name="40% - Accent1 2 3 3 5" xfId="3081" xr:uid="{09E289C4-F9F0-446B-8C29-F2B5A875C4BD}"/>
    <cellStyle name="40% - Accent1 2 3 3 5 2" xfId="6843" xr:uid="{32A9998B-035A-4D10-B74E-E33803A6E5D4}"/>
    <cellStyle name="40% - Accent1 2 3 3 5 2 2" xfId="14355" xr:uid="{C124EA45-C0D6-41E2-BC39-D83B6A209427}"/>
    <cellStyle name="40% - Accent1 2 3 3 5 2 2 2" xfId="36839" xr:uid="{BA9D4B35-9E63-4E2F-82CA-1466F04AABC5}"/>
    <cellStyle name="40% - Accent1 2 3 3 5 2 3" xfId="21850" xr:uid="{B3D19A24-6660-4E23-BB2E-3BB72FE57B80}"/>
    <cellStyle name="40% - Accent1 2 3 3 5 2 3 2" xfId="44334" xr:uid="{367CEB8F-E9CC-47CE-BBEA-BE2E4C0D783E}"/>
    <cellStyle name="40% - Accent1 2 3 3 5 2 4" xfId="29343" xr:uid="{D5301868-3929-4158-BE85-9CB6B98DBC93}"/>
    <cellStyle name="40% - Accent1 2 3 3 5 3" xfId="10609" xr:uid="{C02D5D10-7E5B-4E23-A857-6EBD28A4DF34}"/>
    <cellStyle name="40% - Accent1 2 3 3 5 3 2" xfId="33093" xr:uid="{9E80A883-4BA5-4DBA-8D91-712B46663AEB}"/>
    <cellStyle name="40% - Accent1 2 3 3 5 4" xfId="18104" xr:uid="{49766DB8-824E-48E7-B684-1FC24955291A}"/>
    <cellStyle name="40% - Accent1 2 3 3 5 4 2" xfId="40588" xr:uid="{73264836-B30B-4D23-AA0F-83E1DBFD8EEB}"/>
    <cellStyle name="40% - Accent1 2 3 3 5 5" xfId="25597" xr:uid="{8F2C0BF5-DEA5-4460-B71F-2838D06F821A}"/>
    <cellStyle name="40% - Accent1 2 3 3 6" xfId="4349" xr:uid="{244E34BC-7427-4D3F-8BEF-F52A99FB7127}"/>
    <cellStyle name="40% - Accent1 2 3 3 6 2" xfId="11861" xr:uid="{72B2483B-4902-4ECA-81D8-1A0881EDE59E}"/>
    <cellStyle name="40% - Accent1 2 3 3 6 2 2" xfId="34345" xr:uid="{A4A834E1-41C0-4D60-9D4D-D32DE5C9E19D}"/>
    <cellStyle name="40% - Accent1 2 3 3 6 3" xfId="19356" xr:uid="{441022F0-8C96-4BE9-BB90-DAD98F4A3DCC}"/>
    <cellStyle name="40% - Accent1 2 3 3 6 3 2" xfId="41840" xr:uid="{6DB2C1FB-7DAE-4323-83EA-9C9E8468D58F}"/>
    <cellStyle name="40% - Accent1 2 3 3 6 4" xfId="26849" xr:uid="{5E23F2EA-DF65-45E3-91C7-78B9118F08AE}"/>
    <cellStyle name="40% - Accent1 2 3 3 7" xfId="8115" xr:uid="{B69C3805-90A2-41A6-BD28-BC32CCD7D25D}"/>
    <cellStyle name="40% - Accent1 2 3 3 7 2" xfId="30599" xr:uid="{3325AF05-1EC5-419B-B7E2-59F3FC0EA90D}"/>
    <cellStyle name="40% - Accent1 2 3 3 8" xfId="15610" xr:uid="{BFF8A8FF-3DAB-4F91-A6B9-620620E8E986}"/>
    <cellStyle name="40% - Accent1 2 3 3 8 2" xfId="38094" xr:uid="{2CBE8DC9-ED71-43AD-B6C1-AC7681052BC9}"/>
    <cellStyle name="40% - Accent1 2 3 3 9" xfId="23103" xr:uid="{341CA783-F885-4E98-964B-CEB97732F9DF}"/>
    <cellStyle name="40% - Accent1 2 3 4" xfId="721" xr:uid="{22C999C7-2614-4188-90BB-A9F5A1274B5F}"/>
    <cellStyle name="40% - Accent1 2 3 4 2" xfId="1365" xr:uid="{7E576834-67A9-433D-B816-62A3F62C5A2C}"/>
    <cellStyle name="40% - Accent1 2 3 4 2 2" xfId="2616" xr:uid="{76EB3066-BC24-436E-994D-FB90D7DA55C1}"/>
    <cellStyle name="40% - Accent1 2 3 4 2 2 2" xfId="6379" xr:uid="{E0C655AC-72A0-4692-A1A5-103D6AE97A42}"/>
    <cellStyle name="40% - Accent1 2 3 4 2 2 2 2" xfId="13891" xr:uid="{C6777871-1085-4171-8068-55F9A8C9EC69}"/>
    <cellStyle name="40% - Accent1 2 3 4 2 2 2 2 2" xfId="36375" xr:uid="{C9361296-F7EE-4379-9D59-1D49CE99E1D4}"/>
    <cellStyle name="40% - Accent1 2 3 4 2 2 2 3" xfId="21386" xr:uid="{35C0F3A5-C5FF-4B46-94EC-9918DAC95FDE}"/>
    <cellStyle name="40% - Accent1 2 3 4 2 2 2 3 2" xfId="43870" xr:uid="{9F7794B9-2D85-4D02-A721-390E1CF31DEE}"/>
    <cellStyle name="40% - Accent1 2 3 4 2 2 2 4" xfId="28879" xr:uid="{8D3BCB26-AE21-4BD8-9ECB-76A81ECD05C2}"/>
    <cellStyle name="40% - Accent1 2 3 4 2 2 3" xfId="10145" xr:uid="{538DDD49-FFAA-4938-98D0-87D66E5AA6B7}"/>
    <cellStyle name="40% - Accent1 2 3 4 2 2 3 2" xfId="32629" xr:uid="{BCCA5D1D-14E7-46D4-98F3-843D1AE8F478}"/>
    <cellStyle name="40% - Accent1 2 3 4 2 2 4" xfId="17640" xr:uid="{1ADD49B4-FC37-4706-BB43-34C7F5AE144C}"/>
    <cellStyle name="40% - Accent1 2 3 4 2 2 4 2" xfId="40124" xr:uid="{427A911C-F55B-45E5-8299-780DB4D2D8E1}"/>
    <cellStyle name="40% - Accent1 2 3 4 2 2 5" xfId="25133" xr:uid="{E09A7B80-9EE1-4EBC-9F64-A6BDEDF534A2}"/>
    <cellStyle name="40% - Accent1 2 3 4 2 3" xfId="3864" xr:uid="{DF781155-CF54-401B-81CF-DF0F44FB64B6}"/>
    <cellStyle name="40% - Accent1 2 3 4 2 3 2" xfId="7626" xr:uid="{181CC06E-576C-4DD7-8D42-F4C2CE8635DD}"/>
    <cellStyle name="40% - Accent1 2 3 4 2 3 2 2" xfId="15138" xr:uid="{EF0B0EA4-65BF-4ADD-8C8A-FD899C4F1FA7}"/>
    <cellStyle name="40% - Accent1 2 3 4 2 3 2 2 2" xfId="37622" xr:uid="{46D70746-C8EE-4EAF-BFF2-83B14E5CAE26}"/>
    <cellStyle name="40% - Accent1 2 3 4 2 3 2 3" xfId="22633" xr:uid="{EFB41466-E152-4FCB-91A5-A0FC1C50036E}"/>
    <cellStyle name="40% - Accent1 2 3 4 2 3 2 3 2" xfId="45117" xr:uid="{EFDC3A57-6E55-43F3-B725-9BFDAADDCADC}"/>
    <cellStyle name="40% - Accent1 2 3 4 2 3 2 4" xfId="30126" xr:uid="{205FC40F-666C-4866-9522-E94E5DFA84B4}"/>
    <cellStyle name="40% - Accent1 2 3 4 2 3 3" xfId="11392" xr:uid="{3B5C27EA-9539-4515-B218-005C27D5874F}"/>
    <cellStyle name="40% - Accent1 2 3 4 2 3 3 2" xfId="33876" xr:uid="{57F7C976-00CF-4947-B965-E0A896F4826B}"/>
    <cellStyle name="40% - Accent1 2 3 4 2 3 4" xfId="18887" xr:uid="{72396CF8-C89E-4934-A21F-EB459A1624E1}"/>
    <cellStyle name="40% - Accent1 2 3 4 2 3 4 2" xfId="41371" xr:uid="{2E527C12-CED0-406E-ABB0-EF197417EC1D}"/>
    <cellStyle name="40% - Accent1 2 3 4 2 3 5" xfId="26380" xr:uid="{95AE219C-784D-4ABD-ACB2-636EDE6157B5}"/>
    <cellStyle name="40% - Accent1 2 3 4 2 4" xfId="5132" xr:uid="{F06025BB-DE0A-4B3A-A03A-560DE21E647C}"/>
    <cellStyle name="40% - Accent1 2 3 4 2 4 2" xfId="12644" xr:uid="{B7B97BBF-7B22-4916-933A-52A743427D92}"/>
    <cellStyle name="40% - Accent1 2 3 4 2 4 2 2" xfId="35128" xr:uid="{09FA7C53-7984-4BAA-BB74-C2428B21CDC3}"/>
    <cellStyle name="40% - Accent1 2 3 4 2 4 3" xfId="20139" xr:uid="{888C87A3-5496-402D-BD32-3B2452BF99A0}"/>
    <cellStyle name="40% - Accent1 2 3 4 2 4 3 2" xfId="42623" xr:uid="{239CCE24-F1A6-4E0A-8F71-26D787515AE9}"/>
    <cellStyle name="40% - Accent1 2 3 4 2 4 4" xfId="27632" xr:uid="{474037D7-C832-4A55-BB04-D33E4C393886}"/>
    <cellStyle name="40% - Accent1 2 3 4 2 5" xfId="8898" xr:uid="{14DE0EE3-3211-4EF7-A8F5-8AB5DBC33B09}"/>
    <cellStyle name="40% - Accent1 2 3 4 2 5 2" xfId="31382" xr:uid="{B7750595-FC2D-4CC6-AD59-55A75CF3F47B}"/>
    <cellStyle name="40% - Accent1 2 3 4 2 6" xfId="16393" xr:uid="{1D4A205E-B087-41EE-A0CC-825DC0A6EF7F}"/>
    <cellStyle name="40% - Accent1 2 3 4 2 6 2" xfId="38877" xr:uid="{4308824A-9BC5-4CA5-83D4-42F43FBF987C}"/>
    <cellStyle name="40% - Accent1 2 3 4 2 7" xfId="23886" xr:uid="{56DA51BE-3CC6-4AB7-9038-22E002BABD26}"/>
    <cellStyle name="40% - Accent1 2 3 4 3" xfId="1988" xr:uid="{1524B2EE-F055-4DC6-A966-9FFB40AC2E1A}"/>
    <cellStyle name="40% - Accent1 2 3 4 3 2" xfId="5755" xr:uid="{C7564885-D7FC-4069-AE90-0A149A21BD5E}"/>
    <cellStyle name="40% - Accent1 2 3 4 3 2 2" xfId="13267" xr:uid="{B8A76D96-ABBB-416F-90E9-103E8DC36318}"/>
    <cellStyle name="40% - Accent1 2 3 4 3 2 2 2" xfId="35751" xr:uid="{DE8B96A3-5012-4CE2-801E-FDCED1107AF4}"/>
    <cellStyle name="40% - Accent1 2 3 4 3 2 3" xfId="20762" xr:uid="{84D23A5D-62FC-4FF3-943C-6C535FA4C753}"/>
    <cellStyle name="40% - Accent1 2 3 4 3 2 3 2" xfId="43246" xr:uid="{3E355129-9BC6-4849-A473-10C981D1B821}"/>
    <cellStyle name="40% - Accent1 2 3 4 3 2 4" xfId="28255" xr:uid="{E6DD4015-8DAF-46BD-898B-EAB315363656}"/>
    <cellStyle name="40% - Accent1 2 3 4 3 3" xfId="9521" xr:uid="{FDE701EA-2CA7-4CCC-B539-13BE70B9E4FE}"/>
    <cellStyle name="40% - Accent1 2 3 4 3 3 2" xfId="32005" xr:uid="{028BC5C1-2EE5-4A79-9182-8F49F51C25AF}"/>
    <cellStyle name="40% - Accent1 2 3 4 3 4" xfId="17016" xr:uid="{F3BD6252-9ADE-4979-8ACC-8903FB70C37D}"/>
    <cellStyle name="40% - Accent1 2 3 4 3 4 2" xfId="39500" xr:uid="{5160C3E1-6064-475D-BF51-2A99B61A8ABB}"/>
    <cellStyle name="40% - Accent1 2 3 4 3 5" xfId="24509" xr:uid="{06147920-40BC-40A0-A7BE-A703FBFF6EA6}"/>
    <cellStyle name="40% - Accent1 2 3 4 4" xfId="3240" xr:uid="{55FF251C-6597-4AFF-9E66-0DC101291CD7}"/>
    <cellStyle name="40% - Accent1 2 3 4 4 2" xfId="7002" xr:uid="{C6341080-7123-4C5F-AB74-CF61EDDCB183}"/>
    <cellStyle name="40% - Accent1 2 3 4 4 2 2" xfId="14514" xr:uid="{CEFC73CC-1D61-4A7D-B487-7FD6E319BC8F}"/>
    <cellStyle name="40% - Accent1 2 3 4 4 2 2 2" xfId="36998" xr:uid="{7645A91A-EEF2-4682-A10F-3061123CA03E}"/>
    <cellStyle name="40% - Accent1 2 3 4 4 2 3" xfId="22009" xr:uid="{F552CAE5-3C14-4C84-9A3A-709C5D3CD8B0}"/>
    <cellStyle name="40% - Accent1 2 3 4 4 2 3 2" xfId="44493" xr:uid="{81C450D6-E77A-4E6D-A819-F45023530885}"/>
    <cellStyle name="40% - Accent1 2 3 4 4 2 4" xfId="29502" xr:uid="{F5167996-91B9-4D67-8EB0-0E071739785C}"/>
    <cellStyle name="40% - Accent1 2 3 4 4 3" xfId="10768" xr:uid="{29A389C3-6657-42A4-8470-C6C27ADDEEF8}"/>
    <cellStyle name="40% - Accent1 2 3 4 4 3 2" xfId="33252" xr:uid="{E7474DEA-2598-440F-8A08-55A0328E28B8}"/>
    <cellStyle name="40% - Accent1 2 3 4 4 4" xfId="18263" xr:uid="{A3D39760-2D21-46EF-BF73-4C4CE963F32D}"/>
    <cellStyle name="40% - Accent1 2 3 4 4 4 2" xfId="40747" xr:uid="{0CB03860-CE10-42F5-9F8E-651EBAE74962}"/>
    <cellStyle name="40% - Accent1 2 3 4 4 5" xfId="25756" xr:uid="{8D7BC198-53FF-45BB-84A7-E4A786A703AD}"/>
    <cellStyle name="40% - Accent1 2 3 4 5" xfId="4508" xr:uid="{0C0666D0-B6C1-402D-801A-B942E3B85282}"/>
    <cellStyle name="40% - Accent1 2 3 4 5 2" xfId="12020" xr:uid="{94AAD125-2052-46CC-809D-F011EDD1D0FB}"/>
    <cellStyle name="40% - Accent1 2 3 4 5 2 2" xfId="34504" xr:uid="{D58720D9-24D5-4622-93E5-7199F50118E9}"/>
    <cellStyle name="40% - Accent1 2 3 4 5 3" xfId="19515" xr:uid="{0825A9EC-2322-4E19-A6AD-7A7E70BC995A}"/>
    <cellStyle name="40% - Accent1 2 3 4 5 3 2" xfId="41999" xr:uid="{7952C4A5-EC89-4B73-9B91-6167076D067A}"/>
    <cellStyle name="40% - Accent1 2 3 4 5 4" xfId="27008" xr:uid="{E6F45DC9-84D8-4237-BBD2-F5ED75A90E84}"/>
    <cellStyle name="40% - Accent1 2 3 4 6" xfId="8274" xr:uid="{CDEF2D4A-1518-4F47-A96A-29383B1363E6}"/>
    <cellStyle name="40% - Accent1 2 3 4 6 2" xfId="30758" xr:uid="{9C520630-35F6-4E13-B44B-770F0D92C763}"/>
    <cellStyle name="40% - Accent1 2 3 4 7" xfId="15769" xr:uid="{67E9F4C9-B210-4766-A019-3BB309F6D41E}"/>
    <cellStyle name="40% - Accent1 2 3 4 7 2" xfId="38253" xr:uid="{383168D4-B1A6-4C6B-9A49-0D977C974C2A}"/>
    <cellStyle name="40% - Accent1 2 3 4 8" xfId="23262" xr:uid="{76784F42-BB8F-49BC-8E83-C0769117E1AC}"/>
    <cellStyle name="40% - Accent1 2 3 5" xfId="1051" xr:uid="{1B0CE347-6368-4F61-BAA9-43E6FE83457C}"/>
    <cellStyle name="40% - Accent1 2 3 5 2" xfId="2302" xr:uid="{93F66155-1A6E-491E-962F-00F6CCE969DE}"/>
    <cellStyle name="40% - Accent1 2 3 5 2 2" xfId="6066" xr:uid="{52352B99-E7D9-4292-BF6D-A897D38B7644}"/>
    <cellStyle name="40% - Accent1 2 3 5 2 2 2" xfId="13578" xr:uid="{178E43CA-ECB2-4889-A3B5-DA523871EC19}"/>
    <cellStyle name="40% - Accent1 2 3 5 2 2 2 2" xfId="36062" xr:uid="{FF6A8EBA-ABC3-49B9-BBA1-30112AC50416}"/>
    <cellStyle name="40% - Accent1 2 3 5 2 2 3" xfId="21073" xr:uid="{CF9B9CE1-00D2-485D-9225-7E914661C17B}"/>
    <cellStyle name="40% - Accent1 2 3 5 2 2 3 2" xfId="43557" xr:uid="{F8FA5D0F-722C-4CCC-8706-38B4BA099EFE}"/>
    <cellStyle name="40% - Accent1 2 3 5 2 2 4" xfId="28566" xr:uid="{FEC9E838-2E3A-4775-9583-D7EBEABBDE58}"/>
    <cellStyle name="40% - Accent1 2 3 5 2 3" xfId="9832" xr:uid="{2D877431-76B1-4F81-97E9-09429F9A7113}"/>
    <cellStyle name="40% - Accent1 2 3 5 2 3 2" xfId="32316" xr:uid="{9A145911-6B95-4669-BA2B-AAEA355A542F}"/>
    <cellStyle name="40% - Accent1 2 3 5 2 4" xfId="17327" xr:uid="{25008FAE-2CDF-4EA4-AABB-1E0445406B18}"/>
    <cellStyle name="40% - Accent1 2 3 5 2 4 2" xfId="39811" xr:uid="{4FEF2DC1-7A6D-476B-8D4A-BC6139BEEF14}"/>
    <cellStyle name="40% - Accent1 2 3 5 2 5" xfId="24820" xr:uid="{A6F3388A-3055-4A44-85F6-9E5743E47DB0}"/>
    <cellStyle name="40% - Accent1 2 3 5 3" xfId="3551" xr:uid="{7CAFB849-7CD1-42D6-BDDA-ED4062E5F202}"/>
    <cellStyle name="40% - Accent1 2 3 5 3 2" xfId="7313" xr:uid="{317E8416-2099-4607-9A90-634488F39B7A}"/>
    <cellStyle name="40% - Accent1 2 3 5 3 2 2" xfId="14825" xr:uid="{2768A644-2491-4B86-A017-B8F4BD67821B}"/>
    <cellStyle name="40% - Accent1 2 3 5 3 2 2 2" xfId="37309" xr:uid="{077DB58B-1099-41F8-BE03-3132559EAAD0}"/>
    <cellStyle name="40% - Accent1 2 3 5 3 2 3" xfId="22320" xr:uid="{238A8438-B8AE-4B7C-9773-190A7484156D}"/>
    <cellStyle name="40% - Accent1 2 3 5 3 2 3 2" xfId="44804" xr:uid="{10C65554-91D0-45D3-A209-3F6D794E1B49}"/>
    <cellStyle name="40% - Accent1 2 3 5 3 2 4" xfId="29813" xr:uid="{BA46AD96-7D21-4183-B1EB-A711F00E7ED4}"/>
    <cellStyle name="40% - Accent1 2 3 5 3 3" xfId="11079" xr:uid="{1509BF25-488F-49CC-A09F-AA156BD3EF52}"/>
    <cellStyle name="40% - Accent1 2 3 5 3 3 2" xfId="33563" xr:uid="{EE28CF2D-31D2-40F4-AEBB-A1CECABD40BB}"/>
    <cellStyle name="40% - Accent1 2 3 5 3 4" xfId="18574" xr:uid="{55240180-5AEE-4076-A58B-04A1E082359B}"/>
    <cellStyle name="40% - Accent1 2 3 5 3 4 2" xfId="41058" xr:uid="{0AFE4125-00AE-4BCD-A3E3-D2F13B183330}"/>
    <cellStyle name="40% - Accent1 2 3 5 3 5" xfId="26067" xr:uid="{B4B2BCFE-5065-45F7-801D-B349C6B38386}"/>
    <cellStyle name="40% - Accent1 2 3 5 4" xfId="4819" xr:uid="{16B81186-CF7F-446A-B507-E89B64B5ADE5}"/>
    <cellStyle name="40% - Accent1 2 3 5 4 2" xfId="12331" xr:uid="{66623F9B-489E-45B4-93EF-C70B52902D60}"/>
    <cellStyle name="40% - Accent1 2 3 5 4 2 2" xfId="34815" xr:uid="{351A114E-5192-494B-AD53-469615F84BB5}"/>
    <cellStyle name="40% - Accent1 2 3 5 4 3" xfId="19826" xr:uid="{A607687B-B929-4448-86FB-9640ED971592}"/>
    <cellStyle name="40% - Accent1 2 3 5 4 3 2" xfId="42310" xr:uid="{A11E7747-9758-42AC-AF71-13AB19D9B131}"/>
    <cellStyle name="40% - Accent1 2 3 5 4 4" xfId="27319" xr:uid="{1FD26C96-963A-48FB-835D-21EF85918156}"/>
    <cellStyle name="40% - Accent1 2 3 5 5" xfId="8585" xr:uid="{AC44C15A-04BB-4A44-8204-7F6033247A44}"/>
    <cellStyle name="40% - Accent1 2 3 5 5 2" xfId="31069" xr:uid="{45C7F575-6953-4FE8-BF29-BC586C3E76D5}"/>
    <cellStyle name="40% - Accent1 2 3 5 6" xfId="16080" xr:uid="{EF3BB226-FD22-469E-8FED-C20B551A154C}"/>
    <cellStyle name="40% - Accent1 2 3 5 6 2" xfId="38564" xr:uid="{8E1E277C-B66C-40A8-867E-2884A69F85A1}"/>
    <cellStyle name="40% - Accent1 2 3 5 7" xfId="23573" xr:uid="{7023C71E-9485-4F03-8EEA-EFAF3A320EFB}"/>
    <cellStyle name="40% - Accent1 2 3 6" xfId="1675" xr:uid="{6B7978DD-8895-4199-9CDF-96E346632BAB}"/>
    <cellStyle name="40% - Accent1 2 3 6 2" xfId="5442" xr:uid="{2AB009C2-3F21-413B-B05B-661BC228F813}"/>
    <cellStyle name="40% - Accent1 2 3 6 2 2" xfId="12954" xr:uid="{44734D08-F996-4968-9289-7D30E86D1755}"/>
    <cellStyle name="40% - Accent1 2 3 6 2 2 2" xfId="35438" xr:uid="{9CAD9BB6-892E-4BE7-BDC8-4616DA776C05}"/>
    <cellStyle name="40% - Accent1 2 3 6 2 3" xfId="20449" xr:uid="{28CC1538-B476-4233-9A51-B71E5A324A9C}"/>
    <cellStyle name="40% - Accent1 2 3 6 2 3 2" xfId="42933" xr:uid="{38FEE774-2873-49E0-BD93-7D87F5ADA290}"/>
    <cellStyle name="40% - Accent1 2 3 6 2 4" xfId="27942" xr:uid="{6C1B0B78-5D65-4F19-A958-D748EA94E99E}"/>
    <cellStyle name="40% - Accent1 2 3 6 3" xfId="9208" xr:uid="{CF781C81-35F0-4771-88D6-528A8D11FBAB}"/>
    <cellStyle name="40% - Accent1 2 3 6 3 2" xfId="31692" xr:uid="{A1716D4D-C1F2-4599-A37C-9FCFBDE0200E}"/>
    <cellStyle name="40% - Accent1 2 3 6 4" xfId="16703" xr:uid="{3E7C0E44-9633-44FA-AFB6-EF7C0B1B9F49}"/>
    <cellStyle name="40% - Accent1 2 3 6 4 2" xfId="39187" xr:uid="{84C5FC28-2E84-4319-B1A6-978F671CAC25}"/>
    <cellStyle name="40% - Accent1 2 3 6 5" xfId="24196" xr:uid="{29DA86D5-5164-472C-ADC1-9C64CA097B07}"/>
    <cellStyle name="40% - Accent1 2 3 7" xfId="2927" xr:uid="{4CEBC3F1-61B9-4E22-B73E-72404F468542}"/>
    <cellStyle name="40% - Accent1 2 3 7 2" xfId="6689" xr:uid="{00DAC2F8-2F02-4864-B5E8-A7F90A9D5408}"/>
    <cellStyle name="40% - Accent1 2 3 7 2 2" xfId="14201" xr:uid="{EEEE3EEB-54A4-4B8E-89F5-74569653FC1D}"/>
    <cellStyle name="40% - Accent1 2 3 7 2 2 2" xfId="36685" xr:uid="{14948E0E-3131-4E4A-A0EB-99B15BBA7F21}"/>
    <cellStyle name="40% - Accent1 2 3 7 2 3" xfId="21696" xr:uid="{76AB601F-FB0F-485F-8FAD-E22C15CF50D0}"/>
    <cellStyle name="40% - Accent1 2 3 7 2 3 2" xfId="44180" xr:uid="{0CC23EFE-64EC-48AA-93EE-9D7E5516E2E7}"/>
    <cellStyle name="40% - Accent1 2 3 7 2 4" xfId="29189" xr:uid="{EE71CB72-7B95-40D5-B208-6BD3FC806080}"/>
    <cellStyle name="40% - Accent1 2 3 7 3" xfId="10455" xr:uid="{B521228E-A303-4D09-BA00-8BA07E75FA38}"/>
    <cellStyle name="40% - Accent1 2 3 7 3 2" xfId="32939" xr:uid="{422565B5-E407-42F6-AB42-F7B898FE1EB4}"/>
    <cellStyle name="40% - Accent1 2 3 7 4" xfId="17950" xr:uid="{A611826E-A845-4ECF-9A79-488DF5C490C1}"/>
    <cellStyle name="40% - Accent1 2 3 7 4 2" xfId="40434" xr:uid="{0C78F682-03B1-4F05-965F-B9F9012E6B0A}"/>
    <cellStyle name="40% - Accent1 2 3 7 5" xfId="25443" xr:uid="{374B3852-676C-4B8A-9984-171D83AD3825}"/>
    <cellStyle name="40% - Accent1 2 3 8" xfId="4194" xr:uid="{3A428193-8648-4E68-BCC9-B3C21EF29D02}"/>
    <cellStyle name="40% - Accent1 2 3 8 2" xfId="11707" xr:uid="{097670E5-3676-4633-AEFA-3A422F12F69A}"/>
    <cellStyle name="40% - Accent1 2 3 8 2 2" xfId="34191" xr:uid="{F5DD0A16-0ECF-4ED9-A4C6-BCBDD21BDB88}"/>
    <cellStyle name="40% - Accent1 2 3 8 3" xfId="19202" xr:uid="{6E760BCF-6389-4BB4-9962-CC16ABB09446}"/>
    <cellStyle name="40% - Accent1 2 3 8 3 2" xfId="41686" xr:uid="{287C58C8-8908-4CBC-9165-DF059C052A3B}"/>
    <cellStyle name="40% - Accent1 2 3 8 4" xfId="26695" xr:uid="{3FF6B6F2-FAB9-4C84-B020-27A86952773B}"/>
    <cellStyle name="40% - Accent1 2 3 9" xfId="7960" xr:uid="{30B97DAD-1EF9-4835-B1EC-FB172E3A578F}"/>
    <cellStyle name="40% - Accent1 2 3 9 2" xfId="30444" xr:uid="{DFFA68A6-D969-428E-AF10-2B31D18D1D83}"/>
    <cellStyle name="40% - Accent1 2 4" xfId="345" xr:uid="{B857485D-D546-4973-82EA-ADA790FEA491}"/>
    <cellStyle name="40% - Accent1 2 4 10" xfId="22988" xr:uid="{84694843-2030-4DE5-9289-3ADF082653E0}"/>
    <cellStyle name="40% - Accent1 2 4 2" xfId="574" xr:uid="{D16BE034-49A4-4939-B2AE-9402831F70EC}"/>
    <cellStyle name="40% - Accent1 2 4 2 2" xfId="919" xr:uid="{545890E9-8983-4495-BEEA-E29F27F6151D}"/>
    <cellStyle name="40% - Accent1 2 4 2 2 2" xfId="1559" xr:uid="{739692E0-5A6B-4E43-89E5-FA9974740306}"/>
    <cellStyle name="40% - Accent1 2 4 2 2 2 2" xfId="2810" xr:uid="{70747178-D46A-44B8-A3F2-ABADC6A3CDCE}"/>
    <cellStyle name="40% - Accent1 2 4 2 2 2 2 2" xfId="6573" xr:uid="{BE067EE5-7EFB-439D-922C-D5682BFFE752}"/>
    <cellStyle name="40% - Accent1 2 4 2 2 2 2 2 2" xfId="14085" xr:uid="{36783C3D-17BF-4F4E-A8A1-E1716C210555}"/>
    <cellStyle name="40% - Accent1 2 4 2 2 2 2 2 2 2" xfId="36569" xr:uid="{25D5A966-FCCF-4ACD-8E05-536ED2E71B25}"/>
    <cellStyle name="40% - Accent1 2 4 2 2 2 2 2 3" xfId="21580" xr:uid="{AA412075-D5AD-48DF-AE96-E1599D024BC8}"/>
    <cellStyle name="40% - Accent1 2 4 2 2 2 2 2 3 2" xfId="44064" xr:uid="{D6557918-045E-423A-87F7-BC78A4C792D6}"/>
    <cellStyle name="40% - Accent1 2 4 2 2 2 2 2 4" xfId="29073" xr:uid="{281F5061-4FC5-4725-AB1D-9C095EC97C14}"/>
    <cellStyle name="40% - Accent1 2 4 2 2 2 2 3" xfId="10339" xr:uid="{1362237B-BD53-4299-B1A4-F8C2D56D44F3}"/>
    <cellStyle name="40% - Accent1 2 4 2 2 2 2 3 2" xfId="32823" xr:uid="{E31363AF-844F-4EA8-AF9B-5A70EF5EE89E}"/>
    <cellStyle name="40% - Accent1 2 4 2 2 2 2 4" xfId="17834" xr:uid="{D1EF850A-C18C-4FC9-A64D-AA39F48B4104}"/>
    <cellStyle name="40% - Accent1 2 4 2 2 2 2 4 2" xfId="40318" xr:uid="{3A1CCBBF-8C20-4F42-8FBE-E1B2A9BAF311}"/>
    <cellStyle name="40% - Accent1 2 4 2 2 2 2 5" xfId="25327" xr:uid="{E745255A-B2DB-42AD-9D30-EB3BDE4B2B93}"/>
    <cellStyle name="40% - Accent1 2 4 2 2 2 3" xfId="4058" xr:uid="{ACEA8216-E2E4-4195-9C46-BE35695DE126}"/>
    <cellStyle name="40% - Accent1 2 4 2 2 2 3 2" xfId="7820" xr:uid="{D2D73CDA-6DA6-4DF0-92F3-124B77E9F258}"/>
    <cellStyle name="40% - Accent1 2 4 2 2 2 3 2 2" xfId="15332" xr:uid="{D4E966D2-AF08-48B0-B5AA-E4FE57CF3EB8}"/>
    <cellStyle name="40% - Accent1 2 4 2 2 2 3 2 2 2" xfId="37816" xr:uid="{935DC646-60C2-4EBA-9D7E-6B33A745145F}"/>
    <cellStyle name="40% - Accent1 2 4 2 2 2 3 2 3" xfId="22827" xr:uid="{7AAEB30C-D103-4A79-A2F1-46B4293668D8}"/>
    <cellStyle name="40% - Accent1 2 4 2 2 2 3 2 3 2" xfId="45311" xr:uid="{906932F6-D1CB-4B77-A964-9100B708793F}"/>
    <cellStyle name="40% - Accent1 2 4 2 2 2 3 2 4" xfId="30320" xr:uid="{A578C865-63F9-4B18-BF8E-3B9FB8FF636D}"/>
    <cellStyle name="40% - Accent1 2 4 2 2 2 3 3" xfId="11586" xr:uid="{8246F618-7ED1-44C7-97C2-D4F3AB511FA9}"/>
    <cellStyle name="40% - Accent1 2 4 2 2 2 3 3 2" xfId="34070" xr:uid="{34F81DB3-5A36-4AA4-B88C-7A95BB1BEB74}"/>
    <cellStyle name="40% - Accent1 2 4 2 2 2 3 4" xfId="19081" xr:uid="{DEFEAFAE-A507-40B5-9AE6-3831FFC702B7}"/>
    <cellStyle name="40% - Accent1 2 4 2 2 2 3 4 2" xfId="41565" xr:uid="{90D6E6A5-0744-4068-81DE-9A895937FC28}"/>
    <cellStyle name="40% - Accent1 2 4 2 2 2 3 5" xfId="26574" xr:uid="{F01E2C9D-49F3-4B16-8A0A-B81FD279FCAE}"/>
    <cellStyle name="40% - Accent1 2 4 2 2 2 4" xfId="5326" xr:uid="{0FE060D5-4799-4C4E-B88D-E7FC9A33962A}"/>
    <cellStyle name="40% - Accent1 2 4 2 2 2 4 2" xfId="12838" xr:uid="{1B340C8F-1A43-473F-B339-1D40CDE801BD}"/>
    <cellStyle name="40% - Accent1 2 4 2 2 2 4 2 2" xfId="35322" xr:uid="{54B86A7C-1DF4-4586-A9EC-6A05E4E6DB2D}"/>
    <cellStyle name="40% - Accent1 2 4 2 2 2 4 3" xfId="20333" xr:uid="{0DEC372D-CB87-47AB-AC74-69158FD121F4}"/>
    <cellStyle name="40% - Accent1 2 4 2 2 2 4 3 2" xfId="42817" xr:uid="{BBE813AB-87F8-48BD-9520-EFF9BCF96DCE}"/>
    <cellStyle name="40% - Accent1 2 4 2 2 2 4 4" xfId="27826" xr:uid="{893A91DA-4378-47CD-AE54-DFD121A91A3A}"/>
    <cellStyle name="40% - Accent1 2 4 2 2 2 5" xfId="9092" xr:uid="{D748A227-D1E9-4265-80A5-36EA035E5E47}"/>
    <cellStyle name="40% - Accent1 2 4 2 2 2 5 2" xfId="31576" xr:uid="{8F3D95B9-314E-4423-B8D8-2F3BA9BEFDBC}"/>
    <cellStyle name="40% - Accent1 2 4 2 2 2 6" xfId="16587" xr:uid="{6A7C9F42-4285-44E3-ACB0-AC7FB152E9A2}"/>
    <cellStyle name="40% - Accent1 2 4 2 2 2 6 2" xfId="39071" xr:uid="{642FFE53-C1C2-44D0-9F28-E1C0688E2ABE}"/>
    <cellStyle name="40% - Accent1 2 4 2 2 2 7" xfId="24080" xr:uid="{EB8A2987-4AAD-4665-9055-1D272025E6ED}"/>
    <cellStyle name="40% - Accent1 2 4 2 2 3" xfId="2182" xr:uid="{75308F72-1847-4910-BA57-F4823D24FEDA}"/>
    <cellStyle name="40% - Accent1 2 4 2 2 3 2" xfId="5949" xr:uid="{0C093598-0A4C-48D5-B69F-54A25AA3CF6C}"/>
    <cellStyle name="40% - Accent1 2 4 2 2 3 2 2" xfId="13461" xr:uid="{A3E71A20-D615-4361-A39C-982A3F84729B}"/>
    <cellStyle name="40% - Accent1 2 4 2 2 3 2 2 2" xfId="35945" xr:uid="{547F3A67-39DC-489F-B0AE-06971458A9D1}"/>
    <cellStyle name="40% - Accent1 2 4 2 2 3 2 3" xfId="20956" xr:uid="{EA6BD272-8A70-4F20-94CC-6ABAB42136CD}"/>
    <cellStyle name="40% - Accent1 2 4 2 2 3 2 3 2" xfId="43440" xr:uid="{CB28C64D-B709-4A74-9447-5076F19BA98F}"/>
    <cellStyle name="40% - Accent1 2 4 2 2 3 2 4" xfId="28449" xr:uid="{40ADA66B-F418-45B3-A3E0-511367D96A82}"/>
    <cellStyle name="40% - Accent1 2 4 2 2 3 3" xfId="9715" xr:uid="{76013A64-3AA5-4410-95BD-D7EE66D18F7A}"/>
    <cellStyle name="40% - Accent1 2 4 2 2 3 3 2" xfId="32199" xr:uid="{E3871BA5-FE14-4195-8ECA-6BEFB02A683D}"/>
    <cellStyle name="40% - Accent1 2 4 2 2 3 4" xfId="17210" xr:uid="{54D1571C-3D9E-4CC0-A894-993C84C44710}"/>
    <cellStyle name="40% - Accent1 2 4 2 2 3 4 2" xfId="39694" xr:uid="{6B12EBE8-8C77-45A2-8E02-805474C6C415}"/>
    <cellStyle name="40% - Accent1 2 4 2 2 3 5" xfId="24703" xr:uid="{3C2337E6-200D-4B3B-AA4D-FB44598A709E}"/>
    <cellStyle name="40% - Accent1 2 4 2 2 4" xfId="3434" xr:uid="{C151F18B-011C-433C-A60F-355A2B0C040A}"/>
    <cellStyle name="40% - Accent1 2 4 2 2 4 2" xfId="7196" xr:uid="{B987A513-E5FB-4FB9-8967-96C14C5C04FE}"/>
    <cellStyle name="40% - Accent1 2 4 2 2 4 2 2" xfId="14708" xr:uid="{DEC330DA-DEFA-48A5-A04D-A77540A290AA}"/>
    <cellStyle name="40% - Accent1 2 4 2 2 4 2 2 2" xfId="37192" xr:uid="{01493823-D7C5-44A6-9AE9-24E8FA3EF9B3}"/>
    <cellStyle name="40% - Accent1 2 4 2 2 4 2 3" xfId="22203" xr:uid="{AF7F98C3-3A29-4CB3-BD18-79B33554D302}"/>
    <cellStyle name="40% - Accent1 2 4 2 2 4 2 3 2" xfId="44687" xr:uid="{A7708F25-E0A7-4178-9197-90BE0BC04161}"/>
    <cellStyle name="40% - Accent1 2 4 2 2 4 2 4" xfId="29696" xr:uid="{0039EBE9-989B-41D9-950F-E3B2B55F49DD}"/>
    <cellStyle name="40% - Accent1 2 4 2 2 4 3" xfId="10962" xr:uid="{7EDA401C-80B6-4104-AA80-49AF25EA6AA1}"/>
    <cellStyle name="40% - Accent1 2 4 2 2 4 3 2" xfId="33446" xr:uid="{09E210D0-F19A-4308-9539-5BA24DBE9870}"/>
    <cellStyle name="40% - Accent1 2 4 2 2 4 4" xfId="18457" xr:uid="{C1ED3A15-6FD9-491B-A875-125408E45DB4}"/>
    <cellStyle name="40% - Accent1 2 4 2 2 4 4 2" xfId="40941" xr:uid="{2F531E82-D8F7-4C4A-AFF7-3B80BBAD3EB4}"/>
    <cellStyle name="40% - Accent1 2 4 2 2 4 5" xfId="25950" xr:uid="{77AFC7EA-8B0B-431A-8614-6607A1F76263}"/>
    <cellStyle name="40% - Accent1 2 4 2 2 5" xfId="4702" xr:uid="{55843420-9E96-4D57-8B1C-A5C4E19A10B8}"/>
    <cellStyle name="40% - Accent1 2 4 2 2 5 2" xfId="12214" xr:uid="{CAB598F9-FAAE-4695-A4D7-0C7C4147F569}"/>
    <cellStyle name="40% - Accent1 2 4 2 2 5 2 2" xfId="34698" xr:uid="{8BD7A7E9-D9FB-4553-B500-82D11716B2AC}"/>
    <cellStyle name="40% - Accent1 2 4 2 2 5 3" xfId="19709" xr:uid="{D60227E2-10E8-4F56-96E9-B7A34C4ACCEE}"/>
    <cellStyle name="40% - Accent1 2 4 2 2 5 3 2" xfId="42193" xr:uid="{ED435DBD-EFD1-4F9B-8D81-AAEA065F5B20}"/>
    <cellStyle name="40% - Accent1 2 4 2 2 5 4" xfId="27202" xr:uid="{1581D512-9923-4BEA-A4AD-C9FB8C9BD72F}"/>
    <cellStyle name="40% - Accent1 2 4 2 2 6" xfId="8468" xr:uid="{E9D28243-BFB3-4762-B197-0D052F11DAA9}"/>
    <cellStyle name="40% - Accent1 2 4 2 2 6 2" xfId="30952" xr:uid="{12A4D54B-92A5-4FA1-8546-E4D15BA34A04}"/>
    <cellStyle name="40% - Accent1 2 4 2 2 7" xfId="15963" xr:uid="{595C7F19-C44A-405D-81E7-C09E9F07A0F3}"/>
    <cellStyle name="40% - Accent1 2 4 2 2 7 2" xfId="38447" xr:uid="{7CE5D043-209F-4A40-BB22-FF07FDEE3EEC}"/>
    <cellStyle name="40% - Accent1 2 4 2 2 8" xfId="23456" xr:uid="{8058AD45-CB19-4CCA-B51E-47F3671305A3}"/>
    <cellStyle name="40% - Accent1 2 4 2 3" xfId="1245" xr:uid="{24B17A4C-01C8-4B80-8A8C-9E33F547D785}"/>
    <cellStyle name="40% - Accent1 2 4 2 3 2" xfId="2496" xr:uid="{4A042C7F-2608-4328-ACB5-89126A55AC95}"/>
    <cellStyle name="40% - Accent1 2 4 2 3 2 2" xfId="6259" xr:uid="{BC432828-0EE8-4368-AC97-F8A10E238A94}"/>
    <cellStyle name="40% - Accent1 2 4 2 3 2 2 2" xfId="13771" xr:uid="{D95067C2-514D-478C-B5A5-CFA0BD1D3E3E}"/>
    <cellStyle name="40% - Accent1 2 4 2 3 2 2 2 2" xfId="36255" xr:uid="{057B189B-DE89-4758-A22D-2AC5BD46E9E0}"/>
    <cellStyle name="40% - Accent1 2 4 2 3 2 2 3" xfId="21266" xr:uid="{E6E651D9-2CFD-4EAC-A5C5-394F14693513}"/>
    <cellStyle name="40% - Accent1 2 4 2 3 2 2 3 2" xfId="43750" xr:uid="{817F010B-CAA7-4CE3-9FE7-0A7BD13ED029}"/>
    <cellStyle name="40% - Accent1 2 4 2 3 2 2 4" xfId="28759" xr:uid="{04634CD1-B793-4040-898D-0952979DBD3A}"/>
    <cellStyle name="40% - Accent1 2 4 2 3 2 3" xfId="10025" xr:uid="{85A00F6F-B8B9-4EC6-84AA-558D5624A7D6}"/>
    <cellStyle name="40% - Accent1 2 4 2 3 2 3 2" xfId="32509" xr:uid="{BF4CFCE5-7FAE-4377-A7F3-3D7084D724DA}"/>
    <cellStyle name="40% - Accent1 2 4 2 3 2 4" xfId="17520" xr:uid="{1F56BBB9-1E53-4789-A09C-56C843830C23}"/>
    <cellStyle name="40% - Accent1 2 4 2 3 2 4 2" xfId="40004" xr:uid="{AFDFA387-0AF8-4935-BB11-4CCE0819EE3C}"/>
    <cellStyle name="40% - Accent1 2 4 2 3 2 5" xfId="25013" xr:uid="{D4566A4E-E120-4033-97EC-A5C591EFCD97}"/>
    <cellStyle name="40% - Accent1 2 4 2 3 3" xfId="3744" xr:uid="{D3A39478-6273-47D0-B756-B79163BF45BD}"/>
    <cellStyle name="40% - Accent1 2 4 2 3 3 2" xfId="7506" xr:uid="{967B83B7-1520-4738-8CC1-AA22E59589BE}"/>
    <cellStyle name="40% - Accent1 2 4 2 3 3 2 2" xfId="15018" xr:uid="{5C5E4831-A0C2-489E-9F2D-2D8AD052E620}"/>
    <cellStyle name="40% - Accent1 2 4 2 3 3 2 2 2" xfId="37502" xr:uid="{1A8320C9-8248-4BA2-A335-01A5265829C3}"/>
    <cellStyle name="40% - Accent1 2 4 2 3 3 2 3" xfId="22513" xr:uid="{44EC5654-9EB7-4E39-AB0E-EAF72C4C7605}"/>
    <cellStyle name="40% - Accent1 2 4 2 3 3 2 3 2" xfId="44997" xr:uid="{8B40648A-01DE-4F5C-ABBC-2D933BC43F7D}"/>
    <cellStyle name="40% - Accent1 2 4 2 3 3 2 4" xfId="30006" xr:uid="{FD623BD7-8F2E-4FBD-A92A-3BC336BA410C}"/>
    <cellStyle name="40% - Accent1 2 4 2 3 3 3" xfId="11272" xr:uid="{F86C51A5-EBA2-493B-8B20-1A1EA84999CA}"/>
    <cellStyle name="40% - Accent1 2 4 2 3 3 3 2" xfId="33756" xr:uid="{3F156A55-0791-4D86-8161-BA0CFF449918}"/>
    <cellStyle name="40% - Accent1 2 4 2 3 3 4" xfId="18767" xr:uid="{716FE91D-CEE0-41B7-AB34-C640B2CDFAD0}"/>
    <cellStyle name="40% - Accent1 2 4 2 3 3 4 2" xfId="41251" xr:uid="{F15768E3-56BC-4331-AA45-A53064335620}"/>
    <cellStyle name="40% - Accent1 2 4 2 3 3 5" xfId="26260" xr:uid="{3739C45F-C67F-4CE2-88E1-C35124FD3783}"/>
    <cellStyle name="40% - Accent1 2 4 2 3 4" xfId="5012" xr:uid="{01A3BFDD-8B56-47A4-8415-C9B26249A338}"/>
    <cellStyle name="40% - Accent1 2 4 2 3 4 2" xfId="12524" xr:uid="{9AC99014-9ED7-44C8-89AE-D617B9E6D01D}"/>
    <cellStyle name="40% - Accent1 2 4 2 3 4 2 2" xfId="35008" xr:uid="{72FD176F-7B17-47FA-A7FB-53AE46DFAC37}"/>
    <cellStyle name="40% - Accent1 2 4 2 3 4 3" xfId="20019" xr:uid="{9C085B7A-A726-4E1D-92C3-CCB8196AE59A}"/>
    <cellStyle name="40% - Accent1 2 4 2 3 4 3 2" xfId="42503" xr:uid="{DF6D753C-2772-4705-B052-1FCA2839F935}"/>
    <cellStyle name="40% - Accent1 2 4 2 3 4 4" xfId="27512" xr:uid="{C7EE8E50-CB43-4C91-9238-753D36F2BE1B}"/>
    <cellStyle name="40% - Accent1 2 4 2 3 5" xfId="8778" xr:uid="{5D2DA9FC-27C1-455D-9009-C712B4B8ED58}"/>
    <cellStyle name="40% - Accent1 2 4 2 3 5 2" xfId="31262" xr:uid="{7CF2B5F5-1FFD-4592-9C6E-F9B5E5C1A7AD}"/>
    <cellStyle name="40% - Accent1 2 4 2 3 6" xfId="16273" xr:uid="{97CC500E-3B14-4DDB-81C3-B3AD95B34156}"/>
    <cellStyle name="40% - Accent1 2 4 2 3 6 2" xfId="38757" xr:uid="{E58D4541-F3D0-437B-A37F-A92596029AA4}"/>
    <cellStyle name="40% - Accent1 2 4 2 3 7" xfId="23766" xr:uid="{713C6FDB-2B47-4EE5-942A-1834E2E1AFFA}"/>
    <cellStyle name="40% - Accent1 2 4 2 4" xfId="1868" xr:uid="{7BE4DCB6-212C-49D5-8BE9-D806B4FEE4FF}"/>
    <cellStyle name="40% - Accent1 2 4 2 4 2" xfId="5635" xr:uid="{4081F20D-6D29-4EF9-95D4-7341E6E701B8}"/>
    <cellStyle name="40% - Accent1 2 4 2 4 2 2" xfId="13147" xr:uid="{01EADD5D-1867-44BD-8136-B181EB45E8C8}"/>
    <cellStyle name="40% - Accent1 2 4 2 4 2 2 2" xfId="35631" xr:uid="{FB506C00-0186-4529-AD1E-2743ADB0B952}"/>
    <cellStyle name="40% - Accent1 2 4 2 4 2 3" xfId="20642" xr:uid="{9A9DF6A1-1827-4731-8B9F-42A63E14AB95}"/>
    <cellStyle name="40% - Accent1 2 4 2 4 2 3 2" xfId="43126" xr:uid="{D6A40C40-42BD-4635-8AD0-B379E5C6F0AA}"/>
    <cellStyle name="40% - Accent1 2 4 2 4 2 4" xfId="28135" xr:uid="{0BC181A4-C66E-4E10-BAA5-E45B6C5C61FC}"/>
    <cellStyle name="40% - Accent1 2 4 2 4 3" xfId="9401" xr:uid="{25D43C8B-7D5F-43C8-BDEC-DB9E9DCF1713}"/>
    <cellStyle name="40% - Accent1 2 4 2 4 3 2" xfId="31885" xr:uid="{6CC7B412-EA65-4634-80C6-607DDA378ADA}"/>
    <cellStyle name="40% - Accent1 2 4 2 4 4" xfId="16896" xr:uid="{11B81078-8364-4095-973E-E2737843EFC9}"/>
    <cellStyle name="40% - Accent1 2 4 2 4 4 2" xfId="39380" xr:uid="{BF8666CD-F272-4C70-80DA-EDBFCF7B2995}"/>
    <cellStyle name="40% - Accent1 2 4 2 4 5" xfId="24389" xr:uid="{C5B84788-F030-493E-8F54-6967DD1F3071}"/>
    <cellStyle name="40% - Accent1 2 4 2 5" xfId="3120" xr:uid="{AF3149AA-7CCE-4342-A480-679AB9DAB526}"/>
    <cellStyle name="40% - Accent1 2 4 2 5 2" xfId="6882" xr:uid="{86EBB07F-9E8C-44D8-925F-6E5329E91EA3}"/>
    <cellStyle name="40% - Accent1 2 4 2 5 2 2" xfId="14394" xr:uid="{D5DB4AE9-CFC0-497D-83D4-D0320DF7B4D3}"/>
    <cellStyle name="40% - Accent1 2 4 2 5 2 2 2" xfId="36878" xr:uid="{0D252C58-DA49-4114-9A55-3A07D79FCAF8}"/>
    <cellStyle name="40% - Accent1 2 4 2 5 2 3" xfId="21889" xr:uid="{450E750E-A4A9-45F4-9E53-E2CE2AFBFB36}"/>
    <cellStyle name="40% - Accent1 2 4 2 5 2 3 2" xfId="44373" xr:uid="{C11015C4-A58C-4B55-B8C4-05A6BDD48F2A}"/>
    <cellStyle name="40% - Accent1 2 4 2 5 2 4" xfId="29382" xr:uid="{8B71DF96-7D89-401A-B4EF-688F7168D1E9}"/>
    <cellStyle name="40% - Accent1 2 4 2 5 3" xfId="10648" xr:uid="{6ACF0AE7-6559-497E-8468-359630AD39DF}"/>
    <cellStyle name="40% - Accent1 2 4 2 5 3 2" xfId="33132" xr:uid="{0FF70566-9EBA-449C-B70C-B4FCF7369C03}"/>
    <cellStyle name="40% - Accent1 2 4 2 5 4" xfId="18143" xr:uid="{22DE900A-3789-4D19-8F4F-CD06D27640BB}"/>
    <cellStyle name="40% - Accent1 2 4 2 5 4 2" xfId="40627" xr:uid="{D4A4EFA0-DD74-437E-8D66-9464B80D8607}"/>
    <cellStyle name="40% - Accent1 2 4 2 5 5" xfId="25636" xr:uid="{0C332D29-CFB0-44D2-9D40-D5AB77EC7579}"/>
    <cellStyle name="40% - Accent1 2 4 2 6" xfId="4388" xr:uid="{612578FB-F529-40A6-90AC-8C468EBBF5A6}"/>
    <cellStyle name="40% - Accent1 2 4 2 6 2" xfId="11900" xr:uid="{2D34A6B1-9B2E-4B3E-A662-FB0243CE8B0A}"/>
    <cellStyle name="40% - Accent1 2 4 2 6 2 2" xfId="34384" xr:uid="{F9A75C9C-AA5C-40B3-A850-EA056A71722C}"/>
    <cellStyle name="40% - Accent1 2 4 2 6 3" xfId="19395" xr:uid="{0EEA757E-B9B2-4983-988A-00CD667CFCE4}"/>
    <cellStyle name="40% - Accent1 2 4 2 6 3 2" xfId="41879" xr:uid="{F15D2AF9-2357-413E-9787-8FF716442E88}"/>
    <cellStyle name="40% - Accent1 2 4 2 6 4" xfId="26888" xr:uid="{020ED685-DC4B-4204-BF27-7D8CA4ED73A4}"/>
    <cellStyle name="40% - Accent1 2 4 2 7" xfId="8154" xr:uid="{EFCF9874-78AF-4AFE-B9E0-DACE0CEC24AD}"/>
    <cellStyle name="40% - Accent1 2 4 2 7 2" xfId="30638" xr:uid="{92F068A4-0C70-4D67-AE76-19629B6BD12D}"/>
    <cellStyle name="40% - Accent1 2 4 2 8" xfId="15649" xr:uid="{38D082A0-BEDC-49AF-A320-97E00B2E2D3E}"/>
    <cellStyle name="40% - Accent1 2 4 2 8 2" xfId="38133" xr:uid="{DB9D30A8-576D-4B9D-80C0-B181BE678805}"/>
    <cellStyle name="40% - Accent1 2 4 2 9" xfId="23142" xr:uid="{E937CA81-5C87-4D5C-A1E3-7345732F5469}"/>
    <cellStyle name="40% - Accent1 2 4 3" xfId="761" xr:uid="{5F2EAAE9-E240-4B35-A2AC-D1BE55954530}"/>
    <cellStyle name="40% - Accent1 2 4 3 2" xfId="1404" xr:uid="{6831CFE1-62F7-4E9E-90E3-EE6AA7DF5CE7}"/>
    <cellStyle name="40% - Accent1 2 4 3 2 2" xfId="2655" xr:uid="{C03A3E95-BA9F-4EDE-8F1C-859ED798DDB6}"/>
    <cellStyle name="40% - Accent1 2 4 3 2 2 2" xfId="6418" xr:uid="{80667DB1-A00F-4857-8732-DF0FE2C7D7B5}"/>
    <cellStyle name="40% - Accent1 2 4 3 2 2 2 2" xfId="13930" xr:uid="{01C508A0-1E05-4DCD-9A7B-51CEB21CC2D7}"/>
    <cellStyle name="40% - Accent1 2 4 3 2 2 2 2 2" xfId="36414" xr:uid="{6977943A-D88A-4F21-9967-42F1437A1180}"/>
    <cellStyle name="40% - Accent1 2 4 3 2 2 2 3" xfId="21425" xr:uid="{43A4FA72-97B2-46FA-B38D-D061A477EF38}"/>
    <cellStyle name="40% - Accent1 2 4 3 2 2 2 3 2" xfId="43909" xr:uid="{5B948BEC-12DA-4EED-A8E3-1635E9326314}"/>
    <cellStyle name="40% - Accent1 2 4 3 2 2 2 4" xfId="28918" xr:uid="{9A75E897-ED49-4BC7-BA9E-5E5DF3261C8E}"/>
    <cellStyle name="40% - Accent1 2 4 3 2 2 3" xfId="10184" xr:uid="{B4D96916-6F96-476F-8917-6663F09FE501}"/>
    <cellStyle name="40% - Accent1 2 4 3 2 2 3 2" xfId="32668" xr:uid="{49EBCD0F-8055-47A6-A387-200E93F40D8D}"/>
    <cellStyle name="40% - Accent1 2 4 3 2 2 4" xfId="17679" xr:uid="{A0EE2293-1C88-4628-94A3-3431D829BEB0}"/>
    <cellStyle name="40% - Accent1 2 4 3 2 2 4 2" xfId="40163" xr:uid="{69FE5200-C780-40E2-8D25-A2429082F267}"/>
    <cellStyle name="40% - Accent1 2 4 3 2 2 5" xfId="25172" xr:uid="{2F95D9D3-17BB-49E4-87AC-E4593593DCFE}"/>
    <cellStyle name="40% - Accent1 2 4 3 2 3" xfId="3903" xr:uid="{8F92E5D8-A19E-42FB-BC82-1100BC972D53}"/>
    <cellStyle name="40% - Accent1 2 4 3 2 3 2" xfId="7665" xr:uid="{FAC2F22A-4B2D-4865-AA3A-5F2E9F0A56FC}"/>
    <cellStyle name="40% - Accent1 2 4 3 2 3 2 2" xfId="15177" xr:uid="{3CE560D0-2C93-497F-B46F-4E357C342D7A}"/>
    <cellStyle name="40% - Accent1 2 4 3 2 3 2 2 2" xfId="37661" xr:uid="{9FC3AB84-F6A5-4E6C-A92B-5806F48ADC38}"/>
    <cellStyle name="40% - Accent1 2 4 3 2 3 2 3" xfId="22672" xr:uid="{9BD2BBAD-992E-4FCB-A9AE-D2556CF463AF}"/>
    <cellStyle name="40% - Accent1 2 4 3 2 3 2 3 2" xfId="45156" xr:uid="{C68FA15C-091B-42A8-9E1B-17F3052E5160}"/>
    <cellStyle name="40% - Accent1 2 4 3 2 3 2 4" xfId="30165" xr:uid="{13237A14-BEF0-49FF-8A7E-4022CA0B8BAA}"/>
    <cellStyle name="40% - Accent1 2 4 3 2 3 3" xfId="11431" xr:uid="{F8BA6614-8D97-4DE1-8251-E5F52BE36236}"/>
    <cellStyle name="40% - Accent1 2 4 3 2 3 3 2" xfId="33915" xr:uid="{01DE18B1-D5A9-4F48-BE00-6A8460CDD315}"/>
    <cellStyle name="40% - Accent1 2 4 3 2 3 4" xfId="18926" xr:uid="{7B0A087D-123A-4528-8F06-FEC5A4518193}"/>
    <cellStyle name="40% - Accent1 2 4 3 2 3 4 2" xfId="41410" xr:uid="{982380C3-F5CC-44C8-B933-C82599E9E4B5}"/>
    <cellStyle name="40% - Accent1 2 4 3 2 3 5" xfId="26419" xr:uid="{839F5600-9FD0-416F-B87D-221CCF1464E5}"/>
    <cellStyle name="40% - Accent1 2 4 3 2 4" xfId="5171" xr:uid="{6C3C1BBA-EB5E-41BF-AF38-C6381AE47230}"/>
    <cellStyle name="40% - Accent1 2 4 3 2 4 2" xfId="12683" xr:uid="{3DCA3F9B-967A-4DDE-BE9F-10D5AC66B83B}"/>
    <cellStyle name="40% - Accent1 2 4 3 2 4 2 2" xfId="35167" xr:uid="{FDAAD914-DC56-42D3-9A9E-AA27D7F5FFE6}"/>
    <cellStyle name="40% - Accent1 2 4 3 2 4 3" xfId="20178" xr:uid="{2577ACF8-C225-49EB-B71F-3FA9CBC94530}"/>
    <cellStyle name="40% - Accent1 2 4 3 2 4 3 2" xfId="42662" xr:uid="{BC35C29C-FDBE-4E34-8036-3DBA0AC5883F}"/>
    <cellStyle name="40% - Accent1 2 4 3 2 4 4" xfId="27671" xr:uid="{3E15DC08-12AF-4568-A7F9-7BBE1AFA46C0}"/>
    <cellStyle name="40% - Accent1 2 4 3 2 5" xfId="8937" xr:uid="{DDF47A51-CF35-47AF-8C99-C08E44821614}"/>
    <cellStyle name="40% - Accent1 2 4 3 2 5 2" xfId="31421" xr:uid="{B6B9FD9B-12FE-417E-AB82-FB41A36A4735}"/>
    <cellStyle name="40% - Accent1 2 4 3 2 6" xfId="16432" xr:uid="{6C2A54F6-22A0-4140-B43A-C8490C100F71}"/>
    <cellStyle name="40% - Accent1 2 4 3 2 6 2" xfId="38916" xr:uid="{907B1662-A9E5-4B10-82F8-5F5371C70FE5}"/>
    <cellStyle name="40% - Accent1 2 4 3 2 7" xfId="23925" xr:uid="{0552C252-F6A2-484C-B61F-D600B6E360B0}"/>
    <cellStyle name="40% - Accent1 2 4 3 3" xfId="2027" xr:uid="{02175842-BABA-441F-9F9D-CDBB911ED115}"/>
    <cellStyle name="40% - Accent1 2 4 3 3 2" xfId="5794" xr:uid="{C35ACAF8-817F-4E62-921A-1B9A5C84A282}"/>
    <cellStyle name="40% - Accent1 2 4 3 3 2 2" xfId="13306" xr:uid="{E1F29E6A-3215-47FD-B3DB-7AC95263EFDF}"/>
    <cellStyle name="40% - Accent1 2 4 3 3 2 2 2" xfId="35790" xr:uid="{C5FB3AA1-D886-4031-9A6E-D96CCE800FB2}"/>
    <cellStyle name="40% - Accent1 2 4 3 3 2 3" xfId="20801" xr:uid="{BB0046FE-03A7-494C-B8A7-05A5658EAB8B}"/>
    <cellStyle name="40% - Accent1 2 4 3 3 2 3 2" xfId="43285" xr:uid="{38CCFFC8-B247-4201-BBA4-104F08C5503C}"/>
    <cellStyle name="40% - Accent1 2 4 3 3 2 4" xfId="28294" xr:uid="{985FDA82-58AF-4004-849D-FA43C99D14AD}"/>
    <cellStyle name="40% - Accent1 2 4 3 3 3" xfId="9560" xr:uid="{C7DAE772-77FA-4B2A-8B41-5A981255EDD9}"/>
    <cellStyle name="40% - Accent1 2 4 3 3 3 2" xfId="32044" xr:uid="{6C07A616-8430-4E33-A2AF-D9D4D777E9A4}"/>
    <cellStyle name="40% - Accent1 2 4 3 3 4" xfId="17055" xr:uid="{0798ED14-0333-43D1-90CD-B3FA7D016C95}"/>
    <cellStyle name="40% - Accent1 2 4 3 3 4 2" xfId="39539" xr:uid="{3F9D03CA-E512-4C04-A5D9-3D30DB88E404}"/>
    <cellStyle name="40% - Accent1 2 4 3 3 5" xfId="24548" xr:uid="{92B167B1-D14B-43CF-83FF-9B95C325645E}"/>
    <cellStyle name="40% - Accent1 2 4 3 4" xfId="3279" xr:uid="{D6266C27-0E14-4EC4-8F70-7C64C417455C}"/>
    <cellStyle name="40% - Accent1 2 4 3 4 2" xfId="7041" xr:uid="{2D309579-3984-4C4F-B387-455282FDCD5D}"/>
    <cellStyle name="40% - Accent1 2 4 3 4 2 2" xfId="14553" xr:uid="{36E4F349-6D12-4CA0-A1EC-6644237E0A1F}"/>
    <cellStyle name="40% - Accent1 2 4 3 4 2 2 2" xfId="37037" xr:uid="{C7651508-6BB2-45AE-83AB-5FD6E992A376}"/>
    <cellStyle name="40% - Accent1 2 4 3 4 2 3" xfId="22048" xr:uid="{5772C24B-1C89-49DA-A841-50CDFDD637B8}"/>
    <cellStyle name="40% - Accent1 2 4 3 4 2 3 2" xfId="44532" xr:uid="{DB7B0900-2CEF-4916-9B4F-81F1FA2924BB}"/>
    <cellStyle name="40% - Accent1 2 4 3 4 2 4" xfId="29541" xr:uid="{A9D2A315-59A0-4FD6-AF82-7995695C4F9C}"/>
    <cellStyle name="40% - Accent1 2 4 3 4 3" xfId="10807" xr:uid="{CD207E69-F214-4C30-AA04-2560A7DE5448}"/>
    <cellStyle name="40% - Accent1 2 4 3 4 3 2" xfId="33291" xr:uid="{D3998409-6AC7-47BD-B0F1-2D30405F7260}"/>
    <cellStyle name="40% - Accent1 2 4 3 4 4" xfId="18302" xr:uid="{3751D457-DCEC-44C7-8C99-E3CD44B8DB95}"/>
    <cellStyle name="40% - Accent1 2 4 3 4 4 2" xfId="40786" xr:uid="{D168616F-4D31-4825-ABDE-9801F4BFD472}"/>
    <cellStyle name="40% - Accent1 2 4 3 4 5" xfId="25795" xr:uid="{A354B5C2-4FE7-4C1C-BC47-7D12C7B3F2A7}"/>
    <cellStyle name="40% - Accent1 2 4 3 5" xfId="4547" xr:uid="{681730BD-04E9-4BE9-B55A-C494092429BB}"/>
    <cellStyle name="40% - Accent1 2 4 3 5 2" xfId="12059" xr:uid="{EA11AD92-6980-4F62-9CA6-6DAAFC0EE678}"/>
    <cellStyle name="40% - Accent1 2 4 3 5 2 2" xfId="34543" xr:uid="{159D8DFD-6D25-4EF2-8ED8-5E3E537D858E}"/>
    <cellStyle name="40% - Accent1 2 4 3 5 3" xfId="19554" xr:uid="{5609C6B8-EF49-4037-80AB-070E3F8E3F70}"/>
    <cellStyle name="40% - Accent1 2 4 3 5 3 2" xfId="42038" xr:uid="{F6BA4F64-ECAF-40AC-B7B7-544FB946969F}"/>
    <cellStyle name="40% - Accent1 2 4 3 5 4" xfId="27047" xr:uid="{B622207B-638A-4E50-80C9-D0B253112C2C}"/>
    <cellStyle name="40% - Accent1 2 4 3 6" xfId="8313" xr:uid="{EE846B78-8C90-41FC-A50F-C3C84662D98A}"/>
    <cellStyle name="40% - Accent1 2 4 3 6 2" xfId="30797" xr:uid="{A17AF911-1615-42B0-92F9-52117EE6C7A2}"/>
    <cellStyle name="40% - Accent1 2 4 3 7" xfId="15808" xr:uid="{ED25B266-4657-4631-ACC1-527E9DA2CC15}"/>
    <cellStyle name="40% - Accent1 2 4 3 7 2" xfId="38292" xr:uid="{C9C4557B-01FD-4F92-A05F-CE3E911CC5F3}"/>
    <cellStyle name="40% - Accent1 2 4 3 8" xfId="23301" xr:uid="{B9F61B59-F138-4E2A-AAD7-A705DC8B568F}"/>
    <cellStyle name="40% - Accent1 2 4 4" xfId="1091" xr:uid="{51956635-27B9-4C33-9A77-A4B8AB932C4C}"/>
    <cellStyle name="40% - Accent1 2 4 4 2" xfId="2342" xr:uid="{33157E16-DDB6-458F-A414-76AFB8575968}"/>
    <cellStyle name="40% - Accent1 2 4 4 2 2" xfId="6105" xr:uid="{3B63BBC5-92E2-4390-8808-5BA199D1F0F9}"/>
    <cellStyle name="40% - Accent1 2 4 4 2 2 2" xfId="13617" xr:uid="{E58D2F23-DE98-4035-A4DF-40ED7C60E4CC}"/>
    <cellStyle name="40% - Accent1 2 4 4 2 2 2 2" xfId="36101" xr:uid="{B7C2CE92-92F4-4E3C-B605-5B16175F9D1A}"/>
    <cellStyle name="40% - Accent1 2 4 4 2 2 3" xfId="21112" xr:uid="{4A83FC44-75FA-4594-8A5C-07BC03DC0A83}"/>
    <cellStyle name="40% - Accent1 2 4 4 2 2 3 2" xfId="43596" xr:uid="{FBF1FA99-20BC-4284-AD0D-5DB532E4946D}"/>
    <cellStyle name="40% - Accent1 2 4 4 2 2 4" xfId="28605" xr:uid="{9747E63B-7C20-4027-A64F-164D1644B6D0}"/>
    <cellStyle name="40% - Accent1 2 4 4 2 3" xfId="9871" xr:uid="{B8CE25CA-86FB-491A-A115-660DEA4E2433}"/>
    <cellStyle name="40% - Accent1 2 4 4 2 3 2" xfId="32355" xr:uid="{A444A8B3-6033-497C-885B-3097137BF016}"/>
    <cellStyle name="40% - Accent1 2 4 4 2 4" xfId="17366" xr:uid="{337BEAB3-4795-41E3-B536-52C58DE23D07}"/>
    <cellStyle name="40% - Accent1 2 4 4 2 4 2" xfId="39850" xr:uid="{8E53153A-79DE-4D5F-AE57-2DDC83BB4BFA}"/>
    <cellStyle name="40% - Accent1 2 4 4 2 5" xfId="24859" xr:uid="{54ED7E11-0114-4A6B-9EDD-B57A32074B99}"/>
    <cellStyle name="40% - Accent1 2 4 4 3" xfId="3590" xr:uid="{4E3A8409-A5D2-4FBE-BB40-FE724D064694}"/>
    <cellStyle name="40% - Accent1 2 4 4 3 2" xfId="7352" xr:uid="{D71FFB37-1224-46B2-989E-CDD400360AC4}"/>
    <cellStyle name="40% - Accent1 2 4 4 3 2 2" xfId="14864" xr:uid="{63544F20-5FB4-4C1C-AF36-77777CA48014}"/>
    <cellStyle name="40% - Accent1 2 4 4 3 2 2 2" xfId="37348" xr:uid="{7171E32E-5138-489F-B6DD-9943440BFD0A}"/>
    <cellStyle name="40% - Accent1 2 4 4 3 2 3" xfId="22359" xr:uid="{0441478D-12EC-4E55-9445-CE980C25EF34}"/>
    <cellStyle name="40% - Accent1 2 4 4 3 2 3 2" xfId="44843" xr:uid="{416EA279-4356-4D0D-BBED-0DA452AA56EF}"/>
    <cellStyle name="40% - Accent1 2 4 4 3 2 4" xfId="29852" xr:uid="{B5D63444-CD17-4487-87EA-11347E1C0E4C}"/>
    <cellStyle name="40% - Accent1 2 4 4 3 3" xfId="11118" xr:uid="{C6BCD6CD-A551-4DD7-8E89-BF68B2D59329}"/>
    <cellStyle name="40% - Accent1 2 4 4 3 3 2" xfId="33602" xr:uid="{06543E59-1F0A-4CAB-A1FD-6EDC5F94B349}"/>
    <cellStyle name="40% - Accent1 2 4 4 3 4" xfId="18613" xr:uid="{7C384BA3-9A59-435F-BFC6-D66610BBFF18}"/>
    <cellStyle name="40% - Accent1 2 4 4 3 4 2" xfId="41097" xr:uid="{C97D51A8-E8E9-4EA4-948A-FB04187D68EC}"/>
    <cellStyle name="40% - Accent1 2 4 4 3 5" xfId="26106" xr:uid="{59C4244C-EB3E-4C8A-9E23-343CD697E5F0}"/>
    <cellStyle name="40% - Accent1 2 4 4 4" xfId="4858" xr:uid="{D0905BE4-449F-4A7A-A50C-FB00EDCFAB83}"/>
    <cellStyle name="40% - Accent1 2 4 4 4 2" xfId="12370" xr:uid="{D60B2685-48AB-4C33-9BE7-5147D65E60D7}"/>
    <cellStyle name="40% - Accent1 2 4 4 4 2 2" xfId="34854" xr:uid="{6276757A-75C2-4DF3-9248-CBAA8B96DF9C}"/>
    <cellStyle name="40% - Accent1 2 4 4 4 3" xfId="19865" xr:uid="{37E785A2-9FC6-498F-AEDB-8DA13A8216F7}"/>
    <cellStyle name="40% - Accent1 2 4 4 4 3 2" xfId="42349" xr:uid="{7250B5F7-F692-4823-98E0-6E08DA124DB3}"/>
    <cellStyle name="40% - Accent1 2 4 4 4 4" xfId="27358" xr:uid="{962A5467-8D85-42E3-8C48-9CBCFD1FC30D}"/>
    <cellStyle name="40% - Accent1 2 4 4 5" xfId="8624" xr:uid="{52F2273A-4A3D-44E5-9C53-9A03EEB2C208}"/>
    <cellStyle name="40% - Accent1 2 4 4 5 2" xfId="31108" xr:uid="{14010756-753C-4801-866D-09944F212206}"/>
    <cellStyle name="40% - Accent1 2 4 4 6" xfId="16119" xr:uid="{B4E71CE1-EC86-4F85-A0F2-3B2B97660C5D}"/>
    <cellStyle name="40% - Accent1 2 4 4 6 2" xfId="38603" xr:uid="{E8955DE3-FFF5-4337-AA6B-D8E11B3CE3D5}"/>
    <cellStyle name="40% - Accent1 2 4 4 7" xfId="23612" xr:uid="{C96C8D4C-A8C8-4B7C-A2F2-34EAC70B650D}"/>
    <cellStyle name="40% - Accent1 2 4 5" xfId="1714" xr:uid="{AB454310-E725-44A8-9ECA-F3F4C2C7DD63}"/>
    <cellStyle name="40% - Accent1 2 4 5 2" xfId="5481" xr:uid="{B4FA0A66-EAC9-455E-8E5E-9D72566EFCC1}"/>
    <cellStyle name="40% - Accent1 2 4 5 2 2" xfId="12993" xr:uid="{F7C15893-995B-42A4-A9C4-7125396F25DA}"/>
    <cellStyle name="40% - Accent1 2 4 5 2 2 2" xfId="35477" xr:uid="{8EE61B8D-35C5-4042-BFAB-AA8F2FAAB4D8}"/>
    <cellStyle name="40% - Accent1 2 4 5 2 3" xfId="20488" xr:uid="{59DC68EA-C905-464E-B407-1FEB5CA62B74}"/>
    <cellStyle name="40% - Accent1 2 4 5 2 3 2" xfId="42972" xr:uid="{76EC25C3-2207-479D-99BC-B853B91B1735}"/>
    <cellStyle name="40% - Accent1 2 4 5 2 4" xfId="27981" xr:uid="{C19B6D1C-A537-40A8-A0E1-1B55A9B60F5E}"/>
    <cellStyle name="40% - Accent1 2 4 5 3" xfId="9247" xr:uid="{24DD7874-153A-40B2-B012-191F8DF53AD5}"/>
    <cellStyle name="40% - Accent1 2 4 5 3 2" xfId="31731" xr:uid="{9670022A-0F4C-4FFF-8811-489CCBC05155}"/>
    <cellStyle name="40% - Accent1 2 4 5 4" xfId="16742" xr:uid="{1DAA0B68-C3B3-44DC-8E4B-C28DBAD5B582}"/>
    <cellStyle name="40% - Accent1 2 4 5 4 2" xfId="39226" xr:uid="{2F9DC983-6D36-4014-8BF7-F65CC7829EBB}"/>
    <cellStyle name="40% - Accent1 2 4 5 5" xfId="24235" xr:uid="{2177AA45-56AF-4534-8CB0-3AE25ABB049A}"/>
    <cellStyle name="40% - Accent1 2 4 6" xfId="2966" xr:uid="{4F716218-2BAF-4EDD-A049-EC2F400C3548}"/>
    <cellStyle name="40% - Accent1 2 4 6 2" xfId="6728" xr:uid="{EF1DE2D3-D263-47A4-B283-00536DA7EE67}"/>
    <cellStyle name="40% - Accent1 2 4 6 2 2" xfId="14240" xr:uid="{24F14591-0A2E-4E86-9567-30D47D1C2D1B}"/>
    <cellStyle name="40% - Accent1 2 4 6 2 2 2" xfId="36724" xr:uid="{F7C1357D-BA50-403A-A3DE-D3061A5FCF0B}"/>
    <cellStyle name="40% - Accent1 2 4 6 2 3" xfId="21735" xr:uid="{7F86FCF5-3378-4D8B-9DE8-AF01A3F3EAD1}"/>
    <cellStyle name="40% - Accent1 2 4 6 2 3 2" xfId="44219" xr:uid="{4F5BE6AB-BD69-465E-9D82-A683459ED62D}"/>
    <cellStyle name="40% - Accent1 2 4 6 2 4" xfId="29228" xr:uid="{1A6BE052-A37D-45F9-81CD-7C525E31E967}"/>
    <cellStyle name="40% - Accent1 2 4 6 3" xfId="10494" xr:uid="{2E7CB85F-6961-482D-B9BE-26EA14BBBE3D}"/>
    <cellStyle name="40% - Accent1 2 4 6 3 2" xfId="32978" xr:uid="{A57D0AC2-66FC-4685-9E4F-0356215F0511}"/>
    <cellStyle name="40% - Accent1 2 4 6 4" xfId="17989" xr:uid="{437EF368-BBD0-4517-A213-B86E9F5DD0B2}"/>
    <cellStyle name="40% - Accent1 2 4 6 4 2" xfId="40473" xr:uid="{A53956D1-775F-4CA6-9864-902F2B7A770A}"/>
    <cellStyle name="40% - Accent1 2 4 6 5" xfId="25482" xr:uid="{52C599D4-4F91-42BE-84A6-8073AFAA2F54}"/>
    <cellStyle name="40% - Accent1 2 4 7" xfId="4234" xr:uid="{FCBDD018-DCF8-45F1-B86F-03CEA7A4FBE2}"/>
    <cellStyle name="40% - Accent1 2 4 7 2" xfId="11746" xr:uid="{39D1F165-E309-4421-88BF-4A3C66AFA176}"/>
    <cellStyle name="40% - Accent1 2 4 7 2 2" xfId="34230" xr:uid="{BE059829-8E69-449F-990D-4E3580BF7FB7}"/>
    <cellStyle name="40% - Accent1 2 4 7 3" xfId="19241" xr:uid="{4EEC4096-1F66-450C-B4FB-DC212CED3A18}"/>
    <cellStyle name="40% - Accent1 2 4 7 3 2" xfId="41725" xr:uid="{15D7A7A0-825A-4E47-9D2B-2667616FC6FF}"/>
    <cellStyle name="40% - Accent1 2 4 7 4" xfId="26734" xr:uid="{6F82587A-FA63-4673-A5A3-BEA287DAEEB1}"/>
    <cellStyle name="40% - Accent1 2 4 8" xfId="8000" xr:uid="{F3910EBA-0039-4C4C-93B4-DFD5893E8B35}"/>
    <cellStyle name="40% - Accent1 2 4 8 2" xfId="30484" xr:uid="{4104EFFD-36F5-4CA8-88D9-01527A3D7E23}"/>
    <cellStyle name="40% - Accent1 2 4 9" xfId="15495" xr:uid="{F1F9A904-9F6A-4AFC-B2BA-583D46C66CE1}"/>
    <cellStyle name="40% - Accent1 2 4 9 2" xfId="37979" xr:uid="{F147C89C-6918-49ED-AA34-B91289D18DBE}"/>
    <cellStyle name="40% - Accent1 2 5" xfId="497" xr:uid="{1BD9CFF1-66F3-4DC1-91F1-928A7563E564}"/>
    <cellStyle name="40% - Accent1 2 5 2" xfId="844" xr:uid="{A2B1B168-34E3-42F5-9A1F-86BB125A18F0}"/>
    <cellStyle name="40% - Accent1 2 5 2 2" xfId="1484" xr:uid="{ADCED2A4-9A5A-4814-A7DE-98AD31BB74CE}"/>
    <cellStyle name="40% - Accent1 2 5 2 2 2" xfId="2735" xr:uid="{33B8655A-F479-44F0-A76A-52DE8D0E3728}"/>
    <cellStyle name="40% - Accent1 2 5 2 2 2 2" xfId="6498" xr:uid="{E68819CB-BC67-4BEB-A7AD-C51925385715}"/>
    <cellStyle name="40% - Accent1 2 5 2 2 2 2 2" xfId="14010" xr:uid="{4D4644C2-83C5-4B91-AB99-8D67A95CE29D}"/>
    <cellStyle name="40% - Accent1 2 5 2 2 2 2 2 2" xfId="36494" xr:uid="{8656F6D7-0EC4-4FB1-8E82-8A448945CDC8}"/>
    <cellStyle name="40% - Accent1 2 5 2 2 2 2 3" xfId="21505" xr:uid="{F87F5082-F548-4ED5-9F9D-7B7A16297803}"/>
    <cellStyle name="40% - Accent1 2 5 2 2 2 2 3 2" xfId="43989" xr:uid="{A3DF647E-FE25-42AB-B3A3-32C60E6242FA}"/>
    <cellStyle name="40% - Accent1 2 5 2 2 2 2 4" xfId="28998" xr:uid="{0EE93CBE-A1F5-414E-A54D-DD56AA34452F}"/>
    <cellStyle name="40% - Accent1 2 5 2 2 2 3" xfId="10264" xr:uid="{53726CC2-AFA0-4DA5-8F2F-21C951839343}"/>
    <cellStyle name="40% - Accent1 2 5 2 2 2 3 2" xfId="32748" xr:uid="{C169EF98-29E4-4062-9933-449AE1EC27AE}"/>
    <cellStyle name="40% - Accent1 2 5 2 2 2 4" xfId="17759" xr:uid="{BBF8840D-8824-446A-AF3E-1A4BFC78A8EC}"/>
    <cellStyle name="40% - Accent1 2 5 2 2 2 4 2" xfId="40243" xr:uid="{774FD45B-2779-4E58-90E4-277D10E63BDD}"/>
    <cellStyle name="40% - Accent1 2 5 2 2 2 5" xfId="25252" xr:uid="{28EE502A-8DE3-4504-89A2-FFB415F1B71E}"/>
    <cellStyle name="40% - Accent1 2 5 2 2 3" xfId="3983" xr:uid="{F53BD33B-4C2C-4C65-9611-329248746CA1}"/>
    <cellStyle name="40% - Accent1 2 5 2 2 3 2" xfId="7745" xr:uid="{E40C3BED-E830-4CA3-8E2D-70FCB2FF3584}"/>
    <cellStyle name="40% - Accent1 2 5 2 2 3 2 2" xfId="15257" xr:uid="{678DC546-EA9C-4208-9BBE-3CA70761385C}"/>
    <cellStyle name="40% - Accent1 2 5 2 2 3 2 2 2" xfId="37741" xr:uid="{170086DC-E880-44ED-A46F-755AA8E35074}"/>
    <cellStyle name="40% - Accent1 2 5 2 2 3 2 3" xfId="22752" xr:uid="{8A7D279B-B251-4EBA-8DE4-9F8C1FA309F0}"/>
    <cellStyle name="40% - Accent1 2 5 2 2 3 2 3 2" xfId="45236" xr:uid="{8A6EB5E0-E3CC-48D2-A2CE-AE605518E061}"/>
    <cellStyle name="40% - Accent1 2 5 2 2 3 2 4" xfId="30245" xr:uid="{FD7402BB-C075-4C93-8E86-4CBC134DB324}"/>
    <cellStyle name="40% - Accent1 2 5 2 2 3 3" xfId="11511" xr:uid="{0968B7C4-2925-4E45-AF2F-39774406D88B}"/>
    <cellStyle name="40% - Accent1 2 5 2 2 3 3 2" xfId="33995" xr:uid="{AA5C7A94-E325-402D-8D87-E7D31A315FC5}"/>
    <cellStyle name="40% - Accent1 2 5 2 2 3 4" xfId="19006" xr:uid="{4E19CDFD-C4B0-4F3A-80FF-0049087DC088}"/>
    <cellStyle name="40% - Accent1 2 5 2 2 3 4 2" xfId="41490" xr:uid="{0F25C258-969E-40F7-AD0F-537E3AC8F0AB}"/>
    <cellStyle name="40% - Accent1 2 5 2 2 3 5" xfId="26499" xr:uid="{26D436EF-753F-4D0F-BD1A-70AC7944A483}"/>
    <cellStyle name="40% - Accent1 2 5 2 2 4" xfId="5251" xr:uid="{BC21D848-0B05-4C23-B50C-571A6D26CA7B}"/>
    <cellStyle name="40% - Accent1 2 5 2 2 4 2" xfId="12763" xr:uid="{85790967-B1AE-4968-B211-412D45CE40E0}"/>
    <cellStyle name="40% - Accent1 2 5 2 2 4 2 2" xfId="35247" xr:uid="{C8D95246-C575-43C4-B069-25A4D652F15A}"/>
    <cellStyle name="40% - Accent1 2 5 2 2 4 3" xfId="20258" xr:uid="{C0461CB4-9490-4C79-8F57-9F1FFF3654AC}"/>
    <cellStyle name="40% - Accent1 2 5 2 2 4 3 2" xfId="42742" xr:uid="{8DCFFFC8-53CF-40A1-A998-6D8DD9740664}"/>
    <cellStyle name="40% - Accent1 2 5 2 2 4 4" xfId="27751" xr:uid="{40840D71-0DA5-4AAE-93ED-AB670E8C3378}"/>
    <cellStyle name="40% - Accent1 2 5 2 2 5" xfId="9017" xr:uid="{9068F20A-3311-4B80-BDD1-68D60FB948D8}"/>
    <cellStyle name="40% - Accent1 2 5 2 2 5 2" xfId="31501" xr:uid="{10E26A99-0146-44CD-B31D-F73707958CF9}"/>
    <cellStyle name="40% - Accent1 2 5 2 2 6" xfId="16512" xr:uid="{0DFB778D-6D4D-4C6C-97F1-750A62053C3B}"/>
    <cellStyle name="40% - Accent1 2 5 2 2 6 2" xfId="38996" xr:uid="{F898FAF5-4D5A-43A5-9690-81B69BD3571A}"/>
    <cellStyle name="40% - Accent1 2 5 2 2 7" xfId="24005" xr:uid="{261A7966-9C50-4907-9995-7398AE9A65CE}"/>
    <cellStyle name="40% - Accent1 2 5 2 3" xfId="2107" xr:uid="{3A0DFEE0-5130-483B-95C8-AD0478FD591C}"/>
    <cellStyle name="40% - Accent1 2 5 2 3 2" xfId="5874" xr:uid="{3C552120-0982-4DF3-90DD-CD00A8EE64B6}"/>
    <cellStyle name="40% - Accent1 2 5 2 3 2 2" xfId="13386" xr:uid="{7A93C6C8-B2CF-473C-B0B2-A90EDD0C9DFE}"/>
    <cellStyle name="40% - Accent1 2 5 2 3 2 2 2" xfId="35870" xr:uid="{0E648194-D746-4D50-AB62-C4BE75EAD842}"/>
    <cellStyle name="40% - Accent1 2 5 2 3 2 3" xfId="20881" xr:uid="{660869B3-661F-4109-A70F-459C375DF63F}"/>
    <cellStyle name="40% - Accent1 2 5 2 3 2 3 2" xfId="43365" xr:uid="{8B4C88E9-1DF1-44DF-983C-B7B1AA07F786}"/>
    <cellStyle name="40% - Accent1 2 5 2 3 2 4" xfId="28374" xr:uid="{ADB5852A-66DA-40CC-B7B6-2F2F65D2A285}"/>
    <cellStyle name="40% - Accent1 2 5 2 3 3" xfId="9640" xr:uid="{5C5C9A04-9FF9-4530-84E6-35BB14029593}"/>
    <cellStyle name="40% - Accent1 2 5 2 3 3 2" xfId="32124" xr:uid="{65833DBA-15AA-4F18-BAAE-5008241307E3}"/>
    <cellStyle name="40% - Accent1 2 5 2 3 4" xfId="17135" xr:uid="{ECE76BE7-27B3-4C3A-AF19-3F72D4EEDDB1}"/>
    <cellStyle name="40% - Accent1 2 5 2 3 4 2" xfId="39619" xr:uid="{02F30D9F-FFC7-4DD2-A277-DA606A6687A3}"/>
    <cellStyle name="40% - Accent1 2 5 2 3 5" xfId="24628" xr:uid="{9F6C18FD-3034-44C4-983A-0F01C6D9041C}"/>
    <cellStyle name="40% - Accent1 2 5 2 4" xfId="3359" xr:uid="{58889562-26A2-4F94-8F53-9CE5765F3C93}"/>
    <cellStyle name="40% - Accent1 2 5 2 4 2" xfId="7121" xr:uid="{6C93B2E4-13DD-4ECA-A3D5-450DF9156E15}"/>
    <cellStyle name="40% - Accent1 2 5 2 4 2 2" xfId="14633" xr:uid="{FCCC9E47-7831-41BE-B544-BFB8AB72B154}"/>
    <cellStyle name="40% - Accent1 2 5 2 4 2 2 2" xfId="37117" xr:uid="{ADB3181B-0508-4C51-903C-EC84B13E7D53}"/>
    <cellStyle name="40% - Accent1 2 5 2 4 2 3" xfId="22128" xr:uid="{E4F07BE0-5167-4428-A677-57C7069511F3}"/>
    <cellStyle name="40% - Accent1 2 5 2 4 2 3 2" xfId="44612" xr:uid="{88D05A9C-E484-4434-99CE-5767DA97675C}"/>
    <cellStyle name="40% - Accent1 2 5 2 4 2 4" xfId="29621" xr:uid="{E8949EBB-B6E5-4485-9E00-8F1DBDC37692}"/>
    <cellStyle name="40% - Accent1 2 5 2 4 3" xfId="10887" xr:uid="{3E95359A-2682-4D2D-9D41-FD4D87FF87D6}"/>
    <cellStyle name="40% - Accent1 2 5 2 4 3 2" xfId="33371" xr:uid="{D78301BD-7B44-4DD6-8579-BA863E0F93E6}"/>
    <cellStyle name="40% - Accent1 2 5 2 4 4" xfId="18382" xr:uid="{82B8FEDA-9C7F-45B4-9535-B4ED0DEBCDE2}"/>
    <cellStyle name="40% - Accent1 2 5 2 4 4 2" xfId="40866" xr:uid="{90C3A79F-8FC9-46F2-936F-0F115777B075}"/>
    <cellStyle name="40% - Accent1 2 5 2 4 5" xfId="25875" xr:uid="{6AF84D53-28BF-442B-A556-08378569352F}"/>
    <cellStyle name="40% - Accent1 2 5 2 5" xfId="4627" xr:uid="{B5D120C6-FD8D-4BEB-8B4C-DAE8F03FFF14}"/>
    <cellStyle name="40% - Accent1 2 5 2 5 2" xfId="12139" xr:uid="{CBFD4930-1B41-4941-8415-5FBF551806D6}"/>
    <cellStyle name="40% - Accent1 2 5 2 5 2 2" xfId="34623" xr:uid="{F61D4E27-84C7-4B52-B147-4F0D09ED1059}"/>
    <cellStyle name="40% - Accent1 2 5 2 5 3" xfId="19634" xr:uid="{05D35FB9-28AE-457A-8FD7-8AB0E6257456}"/>
    <cellStyle name="40% - Accent1 2 5 2 5 3 2" xfId="42118" xr:uid="{19524A12-E04D-4790-ABA2-6F3F69532F78}"/>
    <cellStyle name="40% - Accent1 2 5 2 5 4" xfId="27127" xr:uid="{E642601B-971F-48A3-8A00-630D9132584E}"/>
    <cellStyle name="40% - Accent1 2 5 2 6" xfId="8393" xr:uid="{D45A8610-E6C2-4281-9465-D6E8CD18AF0A}"/>
    <cellStyle name="40% - Accent1 2 5 2 6 2" xfId="30877" xr:uid="{C088BE9D-E357-46D0-B5E4-9C7AB71C3BB8}"/>
    <cellStyle name="40% - Accent1 2 5 2 7" xfId="15888" xr:uid="{23A2D0CC-63E0-4043-BA4F-621788F9AF98}"/>
    <cellStyle name="40% - Accent1 2 5 2 7 2" xfId="38372" xr:uid="{B1AD0421-FD45-4D69-B007-4CA04A18FD8B}"/>
    <cellStyle name="40% - Accent1 2 5 2 8" xfId="23381" xr:uid="{2B61D1D7-304A-4F9B-8C6A-11AA9353C266}"/>
    <cellStyle name="40% - Accent1 2 5 3" xfId="1170" xr:uid="{D74C6234-5F0D-4E13-915C-488CFC0AF850}"/>
    <cellStyle name="40% - Accent1 2 5 3 2" xfId="2421" xr:uid="{231B9DDE-B625-4F27-A976-6C2A7B84F6B7}"/>
    <cellStyle name="40% - Accent1 2 5 3 2 2" xfId="6184" xr:uid="{BCA5B693-5FD0-43AE-8930-ABEA69844DDD}"/>
    <cellStyle name="40% - Accent1 2 5 3 2 2 2" xfId="13696" xr:uid="{D4D54484-3796-4C5D-91D9-24AB0251C75E}"/>
    <cellStyle name="40% - Accent1 2 5 3 2 2 2 2" xfId="36180" xr:uid="{21E65C46-5DCF-4935-B5DD-481C094DB3D2}"/>
    <cellStyle name="40% - Accent1 2 5 3 2 2 3" xfId="21191" xr:uid="{7DB589CD-917A-4E7D-874F-D6F33A6A8D5D}"/>
    <cellStyle name="40% - Accent1 2 5 3 2 2 3 2" xfId="43675" xr:uid="{EE683B80-B90C-463E-9D24-64D4D43825CF}"/>
    <cellStyle name="40% - Accent1 2 5 3 2 2 4" xfId="28684" xr:uid="{41512448-DB05-4172-9D57-8C7AC687503E}"/>
    <cellStyle name="40% - Accent1 2 5 3 2 3" xfId="9950" xr:uid="{E8C82A40-ADC4-4582-9B21-E4EBA3A35FCD}"/>
    <cellStyle name="40% - Accent1 2 5 3 2 3 2" xfId="32434" xr:uid="{C9D1825D-AC77-4ADB-9EC6-8BB41FD52C59}"/>
    <cellStyle name="40% - Accent1 2 5 3 2 4" xfId="17445" xr:uid="{D0CC8A41-BBD9-49DF-811C-77530E5C4643}"/>
    <cellStyle name="40% - Accent1 2 5 3 2 4 2" xfId="39929" xr:uid="{4ED68559-3E60-47A1-B440-D12AE6653EE9}"/>
    <cellStyle name="40% - Accent1 2 5 3 2 5" xfId="24938" xr:uid="{A15C2A73-E56F-4318-8182-77C97ABF3EB6}"/>
    <cellStyle name="40% - Accent1 2 5 3 3" xfId="3669" xr:uid="{88E3E962-ED13-4C4C-B98C-F727E7AF7A28}"/>
    <cellStyle name="40% - Accent1 2 5 3 3 2" xfId="7431" xr:uid="{E0FF1127-6CFA-4279-B4B4-948731A54210}"/>
    <cellStyle name="40% - Accent1 2 5 3 3 2 2" xfId="14943" xr:uid="{4F81ABC1-43A3-4CB0-A6CD-29AB09DDC81F}"/>
    <cellStyle name="40% - Accent1 2 5 3 3 2 2 2" xfId="37427" xr:uid="{984FCDA8-F12A-4382-8DF0-CD80C4AB6216}"/>
    <cellStyle name="40% - Accent1 2 5 3 3 2 3" xfId="22438" xr:uid="{62DD0D2C-1A39-4826-BEB5-DC80F3C5169B}"/>
    <cellStyle name="40% - Accent1 2 5 3 3 2 3 2" xfId="44922" xr:uid="{E68887E0-3184-4811-A7E8-5688B1D8546E}"/>
    <cellStyle name="40% - Accent1 2 5 3 3 2 4" xfId="29931" xr:uid="{C91230D5-3046-4224-BDE6-8D0396778385}"/>
    <cellStyle name="40% - Accent1 2 5 3 3 3" xfId="11197" xr:uid="{F5DDE9CE-0080-4A88-B114-9E994B11E2C7}"/>
    <cellStyle name="40% - Accent1 2 5 3 3 3 2" xfId="33681" xr:uid="{8A06B873-EFA9-4B46-BCA4-3E970A816704}"/>
    <cellStyle name="40% - Accent1 2 5 3 3 4" xfId="18692" xr:uid="{6DFC7B18-979C-4BAE-A841-07EAE059E74B}"/>
    <cellStyle name="40% - Accent1 2 5 3 3 4 2" xfId="41176" xr:uid="{FB9066B5-42F2-4CAB-A7E1-EAE6E6FDCA70}"/>
    <cellStyle name="40% - Accent1 2 5 3 3 5" xfId="26185" xr:uid="{076EDF8E-3278-4ECA-9C5D-4E1D8FEFE2B0}"/>
    <cellStyle name="40% - Accent1 2 5 3 4" xfId="4937" xr:uid="{755A6405-B084-4924-A3A8-CB8001218252}"/>
    <cellStyle name="40% - Accent1 2 5 3 4 2" xfId="12449" xr:uid="{FBC68DB6-F174-4836-A5A9-3EC04019DC3D}"/>
    <cellStyle name="40% - Accent1 2 5 3 4 2 2" xfId="34933" xr:uid="{DB826CCA-23B3-4F3F-AF8D-C4AAEFC001DC}"/>
    <cellStyle name="40% - Accent1 2 5 3 4 3" xfId="19944" xr:uid="{1751D444-94FD-4B3E-9163-A91D8102940B}"/>
    <cellStyle name="40% - Accent1 2 5 3 4 3 2" xfId="42428" xr:uid="{FBA7025C-9F25-4B00-B5E9-633ACB0C6EF7}"/>
    <cellStyle name="40% - Accent1 2 5 3 4 4" xfId="27437" xr:uid="{C28C17AE-E6AD-4FF8-BE81-222FEBEDB2B6}"/>
    <cellStyle name="40% - Accent1 2 5 3 5" xfId="8703" xr:uid="{02F3CFE7-45A2-4477-91A9-01BEC8E7ACF4}"/>
    <cellStyle name="40% - Accent1 2 5 3 5 2" xfId="31187" xr:uid="{D37D4254-4CBD-4C3E-9B1F-F4A56B9F73CF}"/>
    <cellStyle name="40% - Accent1 2 5 3 6" xfId="16198" xr:uid="{E6F121C2-7377-4902-8D2D-A8DD64E0C246}"/>
    <cellStyle name="40% - Accent1 2 5 3 6 2" xfId="38682" xr:uid="{997B80AE-50DE-415E-B264-04DC55102865}"/>
    <cellStyle name="40% - Accent1 2 5 3 7" xfId="23691" xr:uid="{ECE81A02-2BC1-4854-8BE6-6F28F0CA16EA}"/>
    <cellStyle name="40% - Accent1 2 5 4" xfId="1793" xr:uid="{C9DA12EC-62A6-4184-BED8-70E99B665A5B}"/>
    <cellStyle name="40% - Accent1 2 5 4 2" xfId="5560" xr:uid="{95446785-90A0-4774-AB92-CC0DB2911BE5}"/>
    <cellStyle name="40% - Accent1 2 5 4 2 2" xfId="13072" xr:uid="{D5EC90B5-5E43-418B-BD61-320386D4F288}"/>
    <cellStyle name="40% - Accent1 2 5 4 2 2 2" xfId="35556" xr:uid="{EC968B72-2D20-490A-9EB1-FC2F06F9C18E}"/>
    <cellStyle name="40% - Accent1 2 5 4 2 3" xfId="20567" xr:uid="{19D72077-5274-472D-B0B9-FA57BEAA0E09}"/>
    <cellStyle name="40% - Accent1 2 5 4 2 3 2" xfId="43051" xr:uid="{28AC6037-A219-4D70-84FF-DC5C989F284F}"/>
    <cellStyle name="40% - Accent1 2 5 4 2 4" xfId="28060" xr:uid="{7607E7C9-163D-4B6F-BF1A-BD2F6B245C43}"/>
    <cellStyle name="40% - Accent1 2 5 4 3" xfId="9326" xr:uid="{39D52437-50CF-47DA-B555-F628D782FCE2}"/>
    <cellStyle name="40% - Accent1 2 5 4 3 2" xfId="31810" xr:uid="{3B9144D4-4CC3-40D3-AA3A-AB364F838952}"/>
    <cellStyle name="40% - Accent1 2 5 4 4" xfId="16821" xr:uid="{283F41E1-5C8F-4EA9-85EC-1B721BED52CA}"/>
    <cellStyle name="40% - Accent1 2 5 4 4 2" xfId="39305" xr:uid="{B0A9AA8C-5C3E-49E6-B2A3-D0EED40D88EB}"/>
    <cellStyle name="40% - Accent1 2 5 4 5" xfId="24314" xr:uid="{2516147A-ED25-4E86-8C31-E2A1898DFD12}"/>
    <cellStyle name="40% - Accent1 2 5 5" xfId="3045" xr:uid="{3AF28E80-1717-4844-AA86-525934A31FFB}"/>
    <cellStyle name="40% - Accent1 2 5 5 2" xfId="6807" xr:uid="{86567428-A800-41CC-9B4D-53F8CB379C92}"/>
    <cellStyle name="40% - Accent1 2 5 5 2 2" xfId="14319" xr:uid="{0C9B8BB0-153E-4805-85B8-A37E62F56F43}"/>
    <cellStyle name="40% - Accent1 2 5 5 2 2 2" xfId="36803" xr:uid="{399DE8A5-5B77-4717-8C78-6C5883B3B510}"/>
    <cellStyle name="40% - Accent1 2 5 5 2 3" xfId="21814" xr:uid="{54B08ACD-9CA7-45D1-B6C2-DD5542D9A21F}"/>
    <cellStyle name="40% - Accent1 2 5 5 2 3 2" xfId="44298" xr:uid="{0D4110D4-24C6-497D-82F6-CA2BE247835A}"/>
    <cellStyle name="40% - Accent1 2 5 5 2 4" xfId="29307" xr:uid="{4E24B467-54B3-49E1-97A3-D4F968C6649F}"/>
    <cellStyle name="40% - Accent1 2 5 5 3" xfId="10573" xr:uid="{F4DC35EC-68BC-4DAA-9964-FB1FFC69F259}"/>
    <cellStyle name="40% - Accent1 2 5 5 3 2" xfId="33057" xr:uid="{C7D39A2F-7F4D-4ECA-9634-8AD11D057250}"/>
    <cellStyle name="40% - Accent1 2 5 5 4" xfId="18068" xr:uid="{C95C4A75-CBAC-409A-A37E-B2D30F97B3F4}"/>
    <cellStyle name="40% - Accent1 2 5 5 4 2" xfId="40552" xr:uid="{3ACD00C5-6380-44E4-8789-97E9B4F21CDD}"/>
    <cellStyle name="40% - Accent1 2 5 5 5" xfId="25561" xr:uid="{10516F40-388B-4333-934C-AFF57B8CCD87}"/>
    <cellStyle name="40% - Accent1 2 5 6" xfId="4313" xr:uid="{D8BDF4CA-C314-4483-A87B-B91DD9F55AC3}"/>
    <cellStyle name="40% - Accent1 2 5 6 2" xfId="11825" xr:uid="{DCAE3A78-1EDE-432C-9D62-35EA81DE33FD}"/>
    <cellStyle name="40% - Accent1 2 5 6 2 2" xfId="34309" xr:uid="{F99FCD6E-194C-467A-88C2-3B04545C167C}"/>
    <cellStyle name="40% - Accent1 2 5 6 3" xfId="19320" xr:uid="{996399A0-1E5E-4A5E-B9B3-91433FB0217F}"/>
    <cellStyle name="40% - Accent1 2 5 6 3 2" xfId="41804" xr:uid="{3EEFC000-502A-4F9C-8FEF-4987DD64B194}"/>
    <cellStyle name="40% - Accent1 2 5 6 4" xfId="26813" xr:uid="{AF70FBAC-7D29-48DA-989D-98C034B414EB}"/>
    <cellStyle name="40% - Accent1 2 5 7" xfId="8079" xr:uid="{1B226F36-5519-48C6-A578-86A386DBA958}"/>
    <cellStyle name="40% - Accent1 2 5 7 2" xfId="30563" xr:uid="{E951A211-567D-4269-8C7E-2D9CA3F74E92}"/>
    <cellStyle name="40% - Accent1 2 5 8" xfId="15574" xr:uid="{060D8549-2B03-4A5C-A26E-F7338C7B1FF7}"/>
    <cellStyle name="40% - Accent1 2 5 8 2" xfId="38058" xr:uid="{A475A1B6-D3E5-4218-8B0B-CA51BF9001BA}"/>
    <cellStyle name="40% - Accent1 2 5 9" xfId="23067" xr:uid="{3D703716-B03B-41DD-B53C-EB214FD1AACB}"/>
    <cellStyle name="40% - Accent1 2 6" xfId="684" xr:uid="{B0D9A5C5-9635-441F-A42C-4CC8A2C87BA9}"/>
    <cellStyle name="40% - Accent1 2 6 2" xfId="1329" xr:uid="{FA0368BD-97BD-4B2B-81F3-552B5BC2846F}"/>
    <cellStyle name="40% - Accent1 2 6 2 2" xfId="2580" xr:uid="{B9AFC529-07A5-4729-B2CA-FE371476C9C9}"/>
    <cellStyle name="40% - Accent1 2 6 2 2 2" xfId="6343" xr:uid="{B716E7E9-6AF1-48FE-BAF8-7C5ED2193663}"/>
    <cellStyle name="40% - Accent1 2 6 2 2 2 2" xfId="13855" xr:uid="{BE08A059-9313-428E-9164-5A9A5ACDDA3A}"/>
    <cellStyle name="40% - Accent1 2 6 2 2 2 2 2" xfId="36339" xr:uid="{34D83996-F624-47E9-BF67-3216208B0D8D}"/>
    <cellStyle name="40% - Accent1 2 6 2 2 2 3" xfId="21350" xr:uid="{3F18A039-A87C-4C64-9838-BC319BC131BB}"/>
    <cellStyle name="40% - Accent1 2 6 2 2 2 3 2" xfId="43834" xr:uid="{72DFCB5E-7E2F-4B01-973A-F8DA0C9384AE}"/>
    <cellStyle name="40% - Accent1 2 6 2 2 2 4" xfId="28843" xr:uid="{5B3EA352-EE67-4A1A-879E-A0364824ED9F}"/>
    <cellStyle name="40% - Accent1 2 6 2 2 3" xfId="10109" xr:uid="{4913159E-292E-4DD7-B98B-722FA49E1B9B}"/>
    <cellStyle name="40% - Accent1 2 6 2 2 3 2" xfId="32593" xr:uid="{4EF28CF6-B069-490A-9BEB-29B1F932E30B}"/>
    <cellStyle name="40% - Accent1 2 6 2 2 4" xfId="17604" xr:uid="{C55393F9-4474-414C-B878-608F61954EC8}"/>
    <cellStyle name="40% - Accent1 2 6 2 2 4 2" xfId="40088" xr:uid="{EEFE619F-388D-45DF-A484-8301B87EA460}"/>
    <cellStyle name="40% - Accent1 2 6 2 2 5" xfId="25097" xr:uid="{B78B485E-8C64-4113-B188-8E35D4FAB743}"/>
    <cellStyle name="40% - Accent1 2 6 2 3" xfId="3828" xr:uid="{A8726F9F-3690-4066-98AD-9EA36CE776A2}"/>
    <cellStyle name="40% - Accent1 2 6 2 3 2" xfId="7590" xr:uid="{017A0A81-49F6-42E8-A2BB-A4E4EA424379}"/>
    <cellStyle name="40% - Accent1 2 6 2 3 2 2" xfId="15102" xr:uid="{9EDDBE87-1AAC-470A-A193-AB7E16C79181}"/>
    <cellStyle name="40% - Accent1 2 6 2 3 2 2 2" xfId="37586" xr:uid="{BB00AFA2-DBAD-4ECC-BD2A-3ED372096EF1}"/>
    <cellStyle name="40% - Accent1 2 6 2 3 2 3" xfId="22597" xr:uid="{F21691C6-5E7E-4D93-ABA6-E2342A91123A}"/>
    <cellStyle name="40% - Accent1 2 6 2 3 2 3 2" xfId="45081" xr:uid="{B5782CC2-DBEB-463B-811D-2119A78B9BA1}"/>
    <cellStyle name="40% - Accent1 2 6 2 3 2 4" xfId="30090" xr:uid="{D3F9A141-36FD-43F0-B3A6-01580C6E1B19}"/>
    <cellStyle name="40% - Accent1 2 6 2 3 3" xfId="11356" xr:uid="{9CD7CE86-65B5-4818-AAE2-B9994D3807CA}"/>
    <cellStyle name="40% - Accent1 2 6 2 3 3 2" xfId="33840" xr:uid="{E4B08653-3111-4E4B-9F13-27026535F310}"/>
    <cellStyle name="40% - Accent1 2 6 2 3 4" xfId="18851" xr:uid="{4F93CE49-422B-4BAD-9488-303811E5D380}"/>
    <cellStyle name="40% - Accent1 2 6 2 3 4 2" xfId="41335" xr:uid="{B6394E9E-46B9-41E9-80B9-0F7AEAF073FA}"/>
    <cellStyle name="40% - Accent1 2 6 2 3 5" xfId="26344" xr:uid="{4D89B9E0-AB5E-4F56-AD11-EDBDF84F4E41}"/>
    <cellStyle name="40% - Accent1 2 6 2 4" xfId="5096" xr:uid="{A71DD7F4-4211-4B1C-A082-80AA9C078626}"/>
    <cellStyle name="40% - Accent1 2 6 2 4 2" xfId="12608" xr:uid="{30890882-2B0D-4F9E-906A-F43CC6B6A46A}"/>
    <cellStyle name="40% - Accent1 2 6 2 4 2 2" xfId="35092" xr:uid="{0ED635A3-B6A1-46D8-909B-DD13965B56A4}"/>
    <cellStyle name="40% - Accent1 2 6 2 4 3" xfId="20103" xr:uid="{EA2E1BBF-7C3F-4612-806A-D4693F6F438A}"/>
    <cellStyle name="40% - Accent1 2 6 2 4 3 2" xfId="42587" xr:uid="{F1157B3F-1142-4CFA-AD63-5BB11E19FE93}"/>
    <cellStyle name="40% - Accent1 2 6 2 4 4" xfId="27596" xr:uid="{88B6D118-CB48-4E57-8BAA-BFFD6E79E768}"/>
    <cellStyle name="40% - Accent1 2 6 2 5" xfId="8862" xr:uid="{B77D6B73-9DC2-4842-AA25-7622AC81F58C}"/>
    <cellStyle name="40% - Accent1 2 6 2 5 2" xfId="31346" xr:uid="{C6E254D6-E4FD-4DEE-9FCB-07EE2977A9A5}"/>
    <cellStyle name="40% - Accent1 2 6 2 6" xfId="16357" xr:uid="{F96B26B4-DBD0-43DD-BE16-A180BCD81AC0}"/>
    <cellStyle name="40% - Accent1 2 6 2 6 2" xfId="38841" xr:uid="{5FF4E919-18C3-4595-AC2B-CD7318DC0EAD}"/>
    <cellStyle name="40% - Accent1 2 6 2 7" xfId="23850" xr:uid="{3E057E95-8D85-47E7-A7EE-E264686CD64E}"/>
    <cellStyle name="40% - Accent1 2 6 3" xfId="1952" xr:uid="{BC81F1EF-0DC7-4AC3-959D-BDE20EE67D53}"/>
    <cellStyle name="40% - Accent1 2 6 3 2" xfId="5719" xr:uid="{29EA0619-CBFE-4A86-BA9E-EDE15A03C2AD}"/>
    <cellStyle name="40% - Accent1 2 6 3 2 2" xfId="13231" xr:uid="{52A9E3AD-5498-4473-A8C7-C0A1904B3F5C}"/>
    <cellStyle name="40% - Accent1 2 6 3 2 2 2" xfId="35715" xr:uid="{E65E34BB-CABF-47E4-87F8-0414B585F742}"/>
    <cellStyle name="40% - Accent1 2 6 3 2 3" xfId="20726" xr:uid="{150B11EA-1B45-454E-BB4F-BE476C0C3FDF}"/>
    <cellStyle name="40% - Accent1 2 6 3 2 3 2" xfId="43210" xr:uid="{F8018F1B-7F4C-41EC-8D24-FAA6AC721469}"/>
    <cellStyle name="40% - Accent1 2 6 3 2 4" xfId="28219" xr:uid="{AE5C2A24-3777-4DF5-88E2-CFE4CF29EB90}"/>
    <cellStyle name="40% - Accent1 2 6 3 3" xfId="9485" xr:uid="{8B413D73-68BA-4908-BF06-BB42315B2C56}"/>
    <cellStyle name="40% - Accent1 2 6 3 3 2" xfId="31969" xr:uid="{7E62C992-B3F6-41D8-8513-CE97753AA7D3}"/>
    <cellStyle name="40% - Accent1 2 6 3 4" xfId="16980" xr:uid="{308A1F49-CC54-490D-8E3A-99C118F02D87}"/>
    <cellStyle name="40% - Accent1 2 6 3 4 2" xfId="39464" xr:uid="{3A8B9BC4-4854-4539-92B6-B62B0B17CD5F}"/>
    <cellStyle name="40% - Accent1 2 6 3 5" xfId="24473" xr:uid="{83BD5BE4-B77F-45BD-A45B-159F44719722}"/>
    <cellStyle name="40% - Accent1 2 6 4" xfId="3204" xr:uid="{6875CBA0-CE25-4EC3-93EE-E9349CA3058E}"/>
    <cellStyle name="40% - Accent1 2 6 4 2" xfId="6966" xr:uid="{9B842B93-C106-4CFE-942D-11DE2A4B06AB}"/>
    <cellStyle name="40% - Accent1 2 6 4 2 2" xfId="14478" xr:uid="{02B90D01-9139-42FA-B7DE-AD5875555A20}"/>
    <cellStyle name="40% - Accent1 2 6 4 2 2 2" xfId="36962" xr:uid="{6483A6A6-AA37-4630-9630-AEFB78BBD965}"/>
    <cellStyle name="40% - Accent1 2 6 4 2 3" xfId="21973" xr:uid="{E967E81D-A646-4FEC-9120-1D441CC545DD}"/>
    <cellStyle name="40% - Accent1 2 6 4 2 3 2" xfId="44457" xr:uid="{10BFBF2E-3AA4-418E-8DC6-71F11B08F063}"/>
    <cellStyle name="40% - Accent1 2 6 4 2 4" xfId="29466" xr:uid="{9FB8422C-7F00-4733-AB32-BEDD0EC299C3}"/>
    <cellStyle name="40% - Accent1 2 6 4 3" xfId="10732" xr:uid="{60A32F59-46D6-4538-B90A-7FE7A6A57122}"/>
    <cellStyle name="40% - Accent1 2 6 4 3 2" xfId="33216" xr:uid="{3C6CE56E-B16F-4B7E-9AC3-FB87294FC327}"/>
    <cellStyle name="40% - Accent1 2 6 4 4" xfId="18227" xr:uid="{A73DAB83-F2CC-4ABF-B814-A6F588F4CAB6}"/>
    <cellStyle name="40% - Accent1 2 6 4 4 2" xfId="40711" xr:uid="{D0B3ABEC-A570-4EB9-842B-FFE967ED8C1B}"/>
    <cellStyle name="40% - Accent1 2 6 4 5" xfId="25720" xr:uid="{DFCB5C1A-4C54-41EC-A5A3-3C234E7DF617}"/>
    <cellStyle name="40% - Accent1 2 6 5" xfId="4472" xr:uid="{31344194-E7CB-45B8-8E9B-8CF307A94B9D}"/>
    <cellStyle name="40% - Accent1 2 6 5 2" xfId="11984" xr:uid="{ED20420C-6A18-46AC-A308-38A0232FA4E1}"/>
    <cellStyle name="40% - Accent1 2 6 5 2 2" xfId="34468" xr:uid="{5AA5CF5D-8B83-44BC-8DAB-5808C7698AAA}"/>
    <cellStyle name="40% - Accent1 2 6 5 3" xfId="19479" xr:uid="{0F5A62F8-BF76-4EF7-96DA-12FB198D6CD9}"/>
    <cellStyle name="40% - Accent1 2 6 5 3 2" xfId="41963" xr:uid="{1E50CBF4-E395-4F8A-96FF-5457CE2F0F78}"/>
    <cellStyle name="40% - Accent1 2 6 5 4" xfId="26972" xr:uid="{E6CCF9FE-BB05-4968-927D-6E0C83D4E6C8}"/>
    <cellStyle name="40% - Accent1 2 6 6" xfId="8238" xr:uid="{14AAEA70-DB96-4DEB-9DCC-8A1A7CBBE847}"/>
    <cellStyle name="40% - Accent1 2 6 6 2" xfId="30722" xr:uid="{1790BE3D-A246-44AA-8959-55EE5BF0DCBE}"/>
    <cellStyle name="40% - Accent1 2 6 7" xfId="15733" xr:uid="{B3A5E380-23BA-4A5C-BE5F-1B563FABB5C4}"/>
    <cellStyle name="40% - Accent1 2 6 7 2" xfId="38217" xr:uid="{5843EEC6-2C84-48A4-8DF9-3378390C5E9D}"/>
    <cellStyle name="40% - Accent1 2 6 8" xfId="23226" xr:uid="{4F4B4AE3-0461-4C8C-8EF7-FB87FED5761F}"/>
    <cellStyle name="40% - Accent1 2 7" xfId="1014" xr:uid="{F079B8CE-A793-4DF1-81D0-D7DCCAA17CFD}"/>
    <cellStyle name="40% - Accent1 2 7 2" xfId="2266" xr:uid="{873E663F-688A-4D4D-A52A-02ABB43B780C}"/>
    <cellStyle name="40% - Accent1 2 7 2 2" xfId="6030" xr:uid="{0571329C-430E-49EF-907D-E063654E21C6}"/>
    <cellStyle name="40% - Accent1 2 7 2 2 2" xfId="13542" xr:uid="{216BA7D5-1B52-4597-8443-E7DD4C88A383}"/>
    <cellStyle name="40% - Accent1 2 7 2 2 2 2" xfId="36026" xr:uid="{6A72FCB2-BAC0-413C-8EB7-FA259F176696}"/>
    <cellStyle name="40% - Accent1 2 7 2 2 3" xfId="21037" xr:uid="{4CF886B8-0C0D-4B2A-9CA0-02CC79A5CAE7}"/>
    <cellStyle name="40% - Accent1 2 7 2 2 3 2" xfId="43521" xr:uid="{B79CDE7D-C019-4AB7-8FF4-CCC7EC4F77C5}"/>
    <cellStyle name="40% - Accent1 2 7 2 2 4" xfId="28530" xr:uid="{9F62A904-E154-4F63-B980-A167C40F5339}"/>
    <cellStyle name="40% - Accent1 2 7 2 3" xfId="9796" xr:uid="{675A5842-EEDA-4FB6-BF3E-2AED890BB671}"/>
    <cellStyle name="40% - Accent1 2 7 2 3 2" xfId="32280" xr:uid="{06D4ADFE-7CDD-4038-96F3-CC59093BC8AC}"/>
    <cellStyle name="40% - Accent1 2 7 2 4" xfId="17291" xr:uid="{4F1FA257-54A9-4251-8056-2C12921688BE}"/>
    <cellStyle name="40% - Accent1 2 7 2 4 2" xfId="39775" xr:uid="{E9B56873-41AC-421B-BA1C-C763B843C755}"/>
    <cellStyle name="40% - Accent1 2 7 2 5" xfId="24784" xr:uid="{CC7D384A-16B6-47F3-BC36-08AA5EB6619C}"/>
    <cellStyle name="40% - Accent1 2 7 3" xfId="3515" xr:uid="{92F13DDB-F386-44C2-9E46-3504F678280D}"/>
    <cellStyle name="40% - Accent1 2 7 3 2" xfId="7277" xr:uid="{888BAC2D-5F8B-4DFB-AFC2-915DFCCDE68B}"/>
    <cellStyle name="40% - Accent1 2 7 3 2 2" xfId="14789" xr:uid="{34D909DD-5383-42BC-A09B-788E50C14DA7}"/>
    <cellStyle name="40% - Accent1 2 7 3 2 2 2" xfId="37273" xr:uid="{C00FA1CF-20FF-4AD6-969E-FB282F5F01F9}"/>
    <cellStyle name="40% - Accent1 2 7 3 2 3" xfId="22284" xr:uid="{5BF49C22-BE5A-4141-BCDC-0406675CB589}"/>
    <cellStyle name="40% - Accent1 2 7 3 2 3 2" xfId="44768" xr:uid="{277DE0F3-79C4-4322-A245-A303BC243F0A}"/>
    <cellStyle name="40% - Accent1 2 7 3 2 4" xfId="29777" xr:uid="{3970174F-5040-4968-83AF-2372D904DFF4}"/>
    <cellStyle name="40% - Accent1 2 7 3 3" xfId="11043" xr:uid="{997EBF1A-9709-4402-A493-46A72634ED68}"/>
    <cellStyle name="40% - Accent1 2 7 3 3 2" xfId="33527" xr:uid="{D8290B17-815F-45D8-AAC4-8CD8BE2E2243}"/>
    <cellStyle name="40% - Accent1 2 7 3 4" xfId="18538" xr:uid="{52EFDB92-AE43-4D61-81C7-143A1C76FE20}"/>
    <cellStyle name="40% - Accent1 2 7 3 4 2" xfId="41022" xr:uid="{FAF561C1-598F-4439-97AB-20FA8B9B4E9C}"/>
    <cellStyle name="40% - Accent1 2 7 3 5" xfId="26031" xr:uid="{64519D79-214B-4EA0-990E-3C0B28E01067}"/>
    <cellStyle name="40% - Accent1 2 7 4" xfId="4783" xr:uid="{D4B27D14-A119-4FFD-B65E-ABAA66BCDB81}"/>
    <cellStyle name="40% - Accent1 2 7 4 2" xfId="12295" xr:uid="{23DF355F-932C-4B41-B3B3-9F7F95AEB1DC}"/>
    <cellStyle name="40% - Accent1 2 7 4 2 2" xfId="34779" xr:uid="{0014DAC3-C20C-4E4A-BCC3-B2E6FD6D4F35}"/>
    <cellStyle name="40% - Accent1 2 7 4 3" xfId="19790" xr:uid="{7EAC9B7A-21AE-4E72-B8DD-285332365959}"/>
    <cellStyle name="40% - Accent1 2 7 4 3 2" xfId="42274" xr:uid="{7A538A36-05F5-43F2-ACEF-5BFFB280F68B}"/>
    <cellStyle name="40% - Accent1 2 7 4 4" xfId="27283" xr:uid="{94292233-0B53-4C45-A188-60EA4585DF6D}"/>
    <cellStyle name="40% - Accent1 2 7 5" xfId="8549" xr:uid="{E4D46ED2-097C-49FB-91A8-59D79F83B1B8}"/>
    <cellStyle name="40% - Accent1 2 7 5 2" xfId="31033" xr:uid="{1C875DAE-81F7-41B4-8254-8444B2B7C629}"/>
    <cellStyle name="40% - Accent1 2 7 6" xfId="16044" xr:uid="{7FDEAE83-2324-45E6-B72C-25DFF4924DF5}"/>
    <cellStyle name="40% - Accent1 2 7 6 2" xfId="38528" xr:uid="{021E5BAA-174B-459B-81F5-226E1E9C8378}"/>
    <cellStyle name="40% - Accent1 2 7 7" xfId="23537" xr:uid="{6DB69C71-E43A-4D31-A7B4-24B9BE51E4C5}"/>
    <cellStyle name="40% - Accent1 2 8" xfId="1639" xr:uid="{71175E54-5E4B-47EB-BCC4-73CFE4F82E1A}"/>
    <cellStyle name="40% - Accent1 2 8 2" xfId="5406" xr:uid="{CAE15BDE-18CA-47EE-BC35-357B798EEBC3}"/>
    <cellStyle name="40% - Accent1 2 8 2 2" xfId="12918" xr:uid="{61003874-C837-4BEF-B327-28A8B901C61B}"/>
    <cellStyle name="40% - Accent1 2 8 2 2 2" xfId="35402" xr:uid="{93B3A1F3-DB8A-4C1D-86F2-220B0195C8B0}"/>
    <cellStyle name="40% - Accent1 2 8 2 3" xfId="20413" xr:uid="{AD30F1DC-FD0D-4231-97AF-75469D569926}"/>
    <cellStyle name="40% - Accent1 2 8 2 3 2" xfId="42897" xr:uid="{4E058426-5B30-4048-8E66-4EC84CA74E76}"/>
    <cellStyle name="40% - Accent1 2 8 2 4" xfId="27906" xr:uid="{E0415953-EEA4-415F-9BE0-F3387A3EABC9}"/>
    <cellStyle name="40% - Accent1 2 8 3" xfId="9172" xr:uid="{F59A7F2F-B0DA-4906-80B7-FE5DF6A68FBE}"/>
    <cellStyle name="40% - Accent1 2 8 3 2" xfId="31656" xr:uid="{36FC816F-5DBF-4AD1-81D0-EFE90288DA05}"/>
    <cellStyle name="40% - Accent1 2 8 4" xfId="16667" xr:uid="{83F7A2D9-9CA8-44C4-AE22-03E0A6F7779E}"/>
    <cellStyle name="40% - Accent1 2 8 4 2" xfId="39151" xr:uid="{5EA41FFC-8812-4E17-8571-AE3CFF685C9F}"/>
    <cellStyle name="40% - Accent1 2 8 5" xfId="24160" xr:uid="{310B6182-A30D-439B-A186-2F3B6B824E7D}"/>
    <cellStyle name="40% - Accent1 2 9" xfId="2891" xr:uid="{856704A6-7099-4141-AC19-E39CCE8CCF5C}"/>
    <cellStyle name="40% - Accent1 2 9 2" xfId="6653" xr:uid="{9863F403-DD24-44AF-BA36-4358D9AEF1E2}"/>
    <cellStyle name="40% - Accent1 2 9 2 2" xfId="14165" xr:uid="{EAFDF927-691E-42C8-846D-00FD9FF3593A}"/>
    <cellStyle name="40% - Accent1 2 9 2 2 2" xfId="36649" xr:uid="{E9C659C7-1B86-4749-A7F1-AB732D274F2B}"/>
    <cellStyle name="40% - Accent1 2 9 2 3" xfId="21660" xr:uid="{7DA7A827-4652-4AE8-B967-5545CD7E9600}"/>
    <cellStyle name="40% - Accent1 2 9 2 3 2" xfId="44144" xr:uid="{2BA84590-D391-46D4-A234-014A5DD781B1}"/>
    <cellStyle name="40% - Accent1 2 9 2 4" xfId="29153" xr:uid="{10662B6F-C33B-460E-ADE5-30F01DF7356F}"/>
    <cellStyle name="40% - Accent1 2 9 3" xfId="10419" xr:uid="{9E3D2E6E-B7F8-4B08-9BF0-A88B8F4F7BF3}"/>
    <cellStyle name="40% - Accent1 2 9 3 2" xfId="32903" xr:uid="{FCF5E53F-1B90-45D1-9284-D250F80AD405}"/>
    <cellStyle name="40% - Accent1 2 9 4" xfId="17914" xr:uid="{38D4A618-FC81-4C9E-96E1-5EBCFC4B9CAF}"/>
    <cellStyle name="40% - Accent1 2 9 4 2" xfId="40398" xr:uid="{75B07EF8-3E10-47AF-8B58-C6609081E812}"/>
    <cellStyle name="40% - Accent1 2 9 5" xfId="25407" xr:uid="{FD4BF250-A460-44BE-B398-EEB652092D9F}"/>
    <cellStyle name="40% - Accent1 3" xfId="150" xr:uid="{75DC6BD0-643D-4065-97F8-A4BFFB066B01}"/>
    <cellStyle name="40% - Accent1 4" xfId="390" xr:uid="{0FB9ED68-1837-41EA-BFED-383E0388950A}"/>
    <cellStyle name="40% - Accent1 5" xfId="308" xr:uid="{2A181A25-C363-45EF-969D-02FC7B9822AA}"/>
    <cellStyle name="40% - Accent1 6" xfId="45395" xr:uid="{BD094B4A-4E98-4832-A302-0728633424D2}"/>
    <cellStyle name="40% - Accent2" xfId="30" xr:uid="{984138E6-C97A-416B-8010-A066215A3EEC}"/>
    <cellStyle name="40% - Accent2 2" xfId="200" xr:uid="{6B037318-887A-418D-9FB2-DFA4FE457631}"/>
    <cellStyle name="40% - Accent2 2 10" xfId="4159" xr:uid="{9C9ACD50-0368-473F-B7A5-1B0D14CF9D84}"/>
    <cellStyle name="40% - Accent2 2 10 2" xfId="11673" xr:uid="{576F5423-6F09-4DEA-86AB-A24FE2D2E11C}"/>
    <cellStyle name="40% - Accent2 2 10 2 2" xfId="34157" xr:uid="{865E1064-8B83-4619-86E7-EC3A70F2DCCB}"/>
    <cellStyle name="40% - Accent2 2 10 3" xfId="19168" xr:uid="{97EFEEE2-CBAF-4300-8D81-03C171C53795}"/>
    <cellStyle name="40% - Accent2 2 10 3 2" xfId="41652" xr:uid="{E7743ED0-0B0A-4392-B716-45C604D2A904}"/>
    <cellStyle name="40% - Accent2 2 10 4" xfId="26661" xr:uid="{E5730F02-AFB9-4C15-9005-64318FA2E15A}"/>
    <cellStyle name="40% - Accent2 2 11" xfId="7925" xr:uid="{9F6A0176-608A-44E6-85CE-D191569F7B1C}"/>
    <cellStyle name="40% - Accent2 2 11 2" xfId="30410" xr:uid="{5B43E855-A7FB-41C9-ABE4-B3CF9FC033B6}"/>
    <cellStyle name="40% - Accent2 2 12" xfId="15422" xr:uid="{E7EC0426-C6F5-4EE5-A69D-3D2BF9B4D667}"/>
    <cellStyle name="40% - Accent2 2 12 2" xfId="37906" xr:uid="{C168881F-6235-4DF3-A28A-35E646740D8F}"/>
    <cellStyle name="40% - Accent2 2 13" xfId="22915" xr:uid="{0614726A-098B-4CA3-B9AB-FBE6A213EDF1}"/>
    <cellStyle name="40% - Accent2 2 2" xfId="227" xr:uid="{4EB77533-FD3E-46B4-9485-5F5A87CB40AB}"/>
    <cellStyle name="40% - Accent2 2 2 10" xfId="7942" xr:uid="{325BEF46-7178-4209-BBF1-3037379E7628}"/>
    <cellStyle name="40% - Accent2 2 2 10 2" xfId="30427" xr:uid="{EC603361-0AF8-4FA9-B32A-0EA75CF67D38}"/>
    <cellStyle name="40% - Accent2 2 2 11" xfId="15439" xr:uid="{76F2136E-4A9A-442A-A851-347CF7FAD9E8}"/>
    <cellStyle name="40% - Accent2 2 2 11 2" xfId="37923" xr:uid="{8D1D29E8-FD5D-4E53-80A0-10366216B4D7}"/>
    <cellStyle name="40% - Accent2 2 2 12" xfId="22932" xr:uid="{43E5853C-259D-4827-9B51-08B4627E3CA2}"/>
    <cellStyle name="40% - Accent2 2 2 2" xfId="280" xr:uid="{026B4792-60A0-43E3-85EB-1243EC74407B}"/>
    <cellStyle name="40% - Accent2 2 2 2 10" xfId="15475" xr:uid="{8ACC5D83-8200-4F45-B578-3BC0C29CE8D8}"/>
    <cellStyle name="40% - Accent2 2 2 2 10 2" xfId="37959" xr:uid="{34F72E93-8254-462F-80E6-96AAF33D3D27}"/>
    <cellStyle name="40% - Accent2 2 2 2 11" xfId="22968" xr:uid="{9B971E14-ED92-486A-BCDD-FB0AE0D0D1AD}"/>
    <cellStyle name="40% - Accent2 2 2 2 2" xfId="469" xr:uid="{5A733B3B-7764-469A-ACC9-6465D335A0A3}"/>
    <cellStyle name="40% - Accent2 2 2 2 2 10" xfId="23046" xr:uid="{5E18ECF3-6B17-4D6E-A45A-88B04A42B378}"/>
    <cellStyle name="40% - Accent2 2 2 2 2 2" xfId="633" xr:uid="{63DCE984-6842-4280-95E9-83FF4F36575B}"/>
    <cellStyle name="40% - Accent2 2 2 2 2 2 2" xfId="977" xr:uid="{9CCB8A93-7873-401B-AE35-D19E740238B1}"/>
    <cellStyle name="40% - Accent2 2 2 2 2 2 2 2" xfId="1617" xr:uid="{B065C843-0D2E-4165-81BE-88E7D688B19F}"/>
    <cellStyle name="40% - Accent2 2 2 2 2 2 2 2 2" xfId="2868" xr:uid="{296A80FF-E606-4BBE-95E7-F4EEB65ECC6D}"/>
    <cellStyle name="40% - Accent2 2 2 2 2 2 2 2 2 2" xfId="6631" xr:uid="{6B64DC8A-2B39-4B46-845F-5BCA99CB6F0C}"/>
    <cellStyle name="40% - Accent2 2 2 2 2 2 2 2 2 2 2" xfId="14143" xr:uid="{08F4B687-C2A3-4599-AC11-E7AABDAD05A8}"/>
    <cellStyle name="40% - Accent2 2 2 2 2 2 2 2 2 2 2 2" xfId="36627" xr:uid="{FA19DE97-6F72-4502-8908-2A36A884A591}"/>
    <cellStyle name="40% - Accent2 2 2 2 2 2 2 2 2 2 3" xfId="21638" xr:uid="{4A3C5036-6E54-49C6-A38D-89B1948DAEC8}"/>
    <cellStyle name="40% - Accent2 2 2 2 2 2 2 2 2 2 3 2" xfId="44122" xr:uid="{2D2E7C6D-1E1A-47FB-9D8B-948C154768A3}"/>
    <cellStyle name="40% - Accent2 2 2 2 2 2 2 2 2 2 4" xfId="29131" xr:uid="{4F0C8104-D372-42E9-B84A-F6A2C6B71DDC}"/>
    <cellStyle name="40% - Accent2 2 2 2 2 2 2 2 2 3" xfId="10397" xr:uid="{6814EE60-9AA1-41B3-9F6A-518B0058467D}"/>
    <cellStyle name="40% - Accent2 2 2 2 2 2 2 2 2 3 2" xfId="32881" xr:uid="{C906F1A2-6BFD-4D81-8D60-F2520A15964D}"/>
    <cellStyle name="40% - Accent2 2 2 2 2 2 2 2 2 4" xfId="17892" xr:uid="{3E44BF9C-15E1-433F-826F-44F84C70CE22}"/>
    <cellStyle name="40% - Accent2 2 2 2 2 2 2 2 2 4 2" xfId="40376" xr:uid="{C8B75842-2030-4527-AE7B-D9C931A8AA03}"/>
    <cellStyle name="40% - Accent2 2 2 2 2 2 2 2 2 5" xfId="25385" xr:uid="{0F0CF31C-5424-4712-BCC6-10CD05CFE1B9}"/>
    <cellStyle name="40% - Accent2 2 2 2 2 2 2 2 3" xfId="4116" xr:uid="{FDD68CD8-6DAB-4CB6-ABA1-E12BA597E05E}"/>
    <cellStyle name="40% - Accent2 2 2 2 2 2 2 2 3 2" xfId="7878" xr:uid="{4902A510-F595-4C62-A306-2B5D23DBAA78}"/>
    <cellStyle name="40% - Accent2 2 2 2 2 2 2 2 3 2 2" xfId="15390" xr:uid="{0604AA54-7650-40E8-B0D8-C9EBEB2EC5A7}"/>
    <cellStyle name="40% - Accent2 2 2 2 2 2 2 2 3 2 2 2" xfId="37874" xr:uid="{0ACEE74D-53F1-452F-8A03-C4B3FDD64162}"/>
    <cellStyle name="40% - Accent2 2 2 2 2 2 2 2 3 2 3" xfId="22885" xr:uid="{A57760BC-DB8A-4A01-ADF9-1B9DBCD02475}"/>
    <cellStyle name="40% - Accent2 2 2 2 2 2 2 2 3 2 3 2" xfId="45369" xr:uid="{8A9D49BE-AAC9-402E-B620-06C8B6ED1EDD}"/>
    <cellStyle name="40% - Accent2 2 2 2 2 2 2 2 3 2 4" xfId="30378" xr:uid="{85810964-B1E7-4C40-B5DB-760714A2F92E}"/>
    <cellStyle name="40% - Accent2 2 2 2 2 2 2 2 3 3" xfId="11644" xr:uid="{08EB4594-72DE-4727-B99C-0633D88FA99F}"/>
    <cellStyle name="40% - Accent2 2 2 2 2 2 2 2 3 3 2" xfId="34128" xr:uid="{C63B1151-3E32-416F-8CF7-3171AC7139C9}"/>
    <cellStyle name="40% - Accent2 2 2 2 2 2 2 2 3 4" xfId="19139" xr:uid="{697FC853-A42A-46F9-AE57-13573BC365C7}"/>
    <cellStyle name="40% - Accent2 2 2 2 2 2 2 2 3 4 2" xfId="41623" xr:uid="{B6AA043C-2D31-4844-A918-9585C8D74E42}"/>
    <cellStyle name="40% - Accent2 2 2 2 2 2 2 2 3 5" xfId="26632" xr:uid="{0C5BA312-B12C-4A2D-8E37-6562456B0A02}"/>
    <cellStyle name="40% - Accent2 2 2 2 2 2 2 2 4" xfId="5384" xr:uid="{06821926-41B7-4F69-8BC1-B816CC80D565}"/>
    <cellStyle name="40% - Accent2 2 2 2 2 2 2 2 4 2" xfId="12896" xr:uid="{7400B092-BFC2-4012-99F5-BC0AE5680542}"/>
    <cellStyle name="40% - Accent2 2 2 2 2 2 2 2 4 2 2" xfId="35380" xr:uid="{D65793FB-6AA9-4E06-AB3D-9EDCD19E39D6}"/>
    <cellStyle name="40% - Accent2 2 2 2 2 2 2 2 4 3" xfId="20391" xr:uid="{8483E3F5-1DE1-41A5-84CA-DFB3EE569008}"/>
    <cellStyle name="40% - Accent2 2 2 2 2 2 2 2 4 3 2" xfId="42875" xr:uid="{A18A632E-8714-49C3-B84D-044781F571EF}"/>
    <cellStyle name="40% - Accent2 2 2 2 2 2 2 2 4 4" xfId="27884" xr:uid="{4BBDFBC3-9C6F-491A-8B79-9339F1CAADD2}"/>
    <cellStyle name="40% - Accent2 2 2 2 2 2 2 2 5" xfId="9150" xr:uid="{8C66A086-1868-4805-AF82-FDB4302BA076}"/>
    <cellStyle name="40% - Accent2 2 2 2 2 2 2 2 5 2" xfId="31634" xr:uid="{5C1F0E42-6F9B-4C0E-BD22-C688D4A866F7}"/>
    <cellStyle name="40% - Accent2 2 2 2 2 2 2 2 6" xfId="16645" xr:uid="{FCD080A5-E0CA-433E-B1E6-7C5BEEDFCE71}"/>
    <cellStyle name="40% - Accent2 2 2 2 2 2 2 2 6 2" xfId="39129" xr:uid="{9AD1B63C-077C-4478-8AB1-12285523B463}"/>
    <cellStyle name="40% - Accent2 2 2 2 2 2 2 2 7" xfId="24138" xr:uid="{E86FCE28-BF78-45F2-9B18-2437091173B7}"/>
    <cellStyle name="40% - Accent2 2 2 2 2 2 2 3" xfId="2240" xr:uid="{14FD2DEC-A7F5-404C-9AEF-D9F64723206F}"/>
    <cellStyle name="40% - Accent2 2 2 2 2 2 2 3 2" xfId="6007" xr:uid="{CE840FB2-6A11-4536-BFD0-D1FD61D5B0AF}"/>
    <cellStyle name="40% - Accent2 2 2 2 2 2 2 3 2 2" xfId="13519" xr:uid="{84EF0FA2-CE1F-4EBB-84D5-0721A502CF72}"/>
    <cellStyle name="40% - Accent2 2 2 2 2 2 2 3 2 2 2" xfId="36003" xr:uid="{759D3C2C-4239-48B5-B0E3-72F0941A9E2A}"/>
    <cellStyle name="40% - Accent2 2 2 2 2 2 2 3 2 3" xfId="21014" xr:uid="{52FEBC1E-721B-4641-B99D-8E34E1DCFF9A}"/>
    <cellStyle name="40% - Accent2 2 2 2 2 2 2 3 2 3 2" xfId="43498" xr:uid="{64C5E3CC-856A-4BDB-899B-A4C3AD583D13}"/>
    <cellStyle name="40% - Accent2 2 2 2 2 2 2 3 2 4" xfId="28507" xr:uid="{BC90FE2D-32F0-4A34-BA86-5D092932B9F6}"/>
    <cellStyle name="40% - Accent2 2 2 2 2 2 2 3 3" xfId="9773" xr:uid="{FAF43747-6E87-44AA-9657-FFF41850FAAC}"/>
    <cellStyle name="40% - Accent2 2 2 2 2 2 2 3 3 2" xfId="32257" xr:uid="{44CF7279-5243-416C-9D59-60E16967D460}"/>
    <cellStyle name="40% - Accent2 2 2 2 2 2 2 3 4" xfId="17268" xr:uid="{2D008AC9-EAE8-4AAF-A416-050F0B159D46}"/>
    <cellStyle name="40% - Accent2 2 2 2 2 2 2 3 4 2" xfId="39752" xr:uid="{4722FB92-2632-4BE9-9699-FA9DED5FA8DB}"/>
    <cellStyle name="40% - Accent2 2 2 2 2 2 2 3 5" xfId="24761" xr:uid="{D3E693BF-D7CF-43F8-B554-82D43A73BE43}"/>
    <cellStyle name="40% - Accent2 2 2 2 2 2 2 4" xfId="3492" xr:uid="{CC98FA50-1C15-4D23-BEC7-CF2536AE7372}"/>
    <cellStyle name="40% - Accent2 2 2 2 2 2 2 4 2" xfId="7254" xr:uid="{FA373BAC-5D14-4F43-AC41-11F33C907808}"/>
    <cellStyle name="40% - Accent2 2 2 2 2 2 2 4 2 2" xfId="14766" xr:uid="{D11217BC-0087-4D77-9947-ABD11FC48E29}"/>
    <cellStyle name="40% - Accent2 2 2 2 2 2 2 4 2 2 2" xfId="37250" xr:uid="{B119979A-17E0-4A90-B21F-26238797162D}"/>
    <cellStyle name="40% - Accent2 2 2 2 2 2 2 4 2 3" xfId="22261" xr:uid="{31CE7579-DD73-460C-8918-02C4F9EA5C4F}"/>
    <cellStyle name="40% - Accent2 2 2 2 2 2 2 4 2 3 2" xfId="44745" xr:uid="{8F3CB0A9-E2A8-4D5C-AAD2-330975C5B891}"/>
    <cellStyle name="40% - Accent2 2 2 2 2 2 2 4 2 4" xfId="29754" xr:uid="{98B4FFB4-4219-4694-953F-0E3985C299FA}"/>
    <cellStyle name="40% - Accent2 2 2 2 2 2 2 4 3" xfId="11020" xr:uid="{C59D91D9-EAC4-4C35-BBDB-6CB6EC228878}"/>
    <cellStyle name="40% - Accent2 2 2 2 2 2 2 4 3 2" xfId="33504" xr:uid="{4EF07892-0870-47CD-ACB9-717C409F17D2}"/>
    <cellStyle name="40% - Accent2 2 2 2 2 2 2 4 4" xfId="18515" xr:uid="{79EFD4B1-FEAC-41B9-8E6D-000552562A0B}"/>
    <cellStyle name="40% - Accent2 2 2 2 2 2 2 4 4 2" xfId="40999" xr:uid="{07F3FD22-49E8-4423-BE50-07B2F8F0D509}"/>
    <cellStyle name="40% - Accent2 2 2 2 2 2 2 4 5" xfId="26008" xr:uid="{4DCFD864-DB32-4D68-B157-BC830906E820}"/>
    <cellStyle name="40% - Accent2 2 2 2 2 2 2 5" xfId="4760" xr:uid="{123324E7-4CE0-44FB-B05C-596FEBC055DE}"/>
    <cellStyle name="40% - Accent2 2 2 2 2 2 2 5 2" xfId="12272" xr:uid="{77D6E0DF-B042-46C4-9FE1-96783E05F656}"/>
    <cellStyle name="40% - Accent2 2 2 2 2 2 2 5 2 2" xfId="34756" xr:uid="{D3D2355B-CFCD-4D78-836D-BBF2ECE418C0}"/>
    <cellStyle name="40% - Accent2 2 2 2 2 2 2 5 3" xfId="19767" xr:uid="{8CF96F33-BF52-42A4-9178-F6BE0EF92759}"/>
    <cellStyle name="40% - Accent2 2 2 2 2 2 2 5 3 2" xfId="42251" xr:uid="{F54E53E2-BE47-41FD-85E9-6EFD9DA264AA}"/>
    <cellStyle name="40% - Accent2 2 2 2 2 2 2 5 4" xfId="27260" xr:uid="{00DAB4C5-BCDD-4D21-89E8-BEFB2823CF86}"/>
    <cellStyle name="40% - Accent2 2 2 2 2 2 2 6" xfId="8526" xr:uid="{2B6A7CAF-B906-4978-883C-4FC83CB4FC7D}"/>
    <cellStyle name="40% - Accent2 2 2 2 2 2 2 6 2" xfId="31010" xr:uid="{3A4CB4DA-956D-4617-B1C4-3AB9C539BBBC}"/>
    <cellStyle name="40% - Accent2 2 2 2 2 2 2 7" xfId="16021" xr:uid="{8E016F25-3A95-4AC7-BA30-3A56C705BB32}"/>
    <cellStyle name="40% - Accent2 2 2 2 2 2 2 7 2" xfId="38505" xr:uid="{F6B7BFDE-F718-4FCA-9377-9B2F9F8B0711}"/>
    <cellStyle name="40% - Accent2 2 2 2 2 2 2 8" xfId="23514" xr:uid="{3ECD31A3-D0AE-4B2A-9AB6-E64E65B641BF}"/>
    <cellStyle name="40% - Accent2 2 2 2 2 2 3" xfId="1303" xr:uid="{51F8F519-2AC3-4578-98F9-E13D317FCE8A}"/>
    <cellStyle name="40% - Accent2 2 2 2 2 2 3 2" xfId="2554" xr:uid="{3AB8193F-0D82-43B8-AD25-4D148CB1A59E}"/>
    <cellStyle name="40% - Accent2 2 2 2 2 2 3 2 2" xfId="6317" xr:uid="{635023BC-1450-42EB-A64E-0B45C1798024}"/>
    <cellStyle name="40% - Accent2 2 2 2 2 2 3 2 2 2" xfId="13829" xr:uid="{65A377E0-A357-47A2-9B6D-0D2958838F93}"/>
    <cellStyle name="40% - Accent2 2 2 2 2 2 3 2 2 2 2" xfId="36313" xr:uid="{3DE8BF71-CCD3-4D86-AAB1-F8E285496979}"/>
    <cellStyle name="40% - Accent2 2 2 2 2 2 3 2 2 3" xfId="21324" xr:uid="{6203ED77-87DF-4316-A1E4-CFB2CD399C66}"/>
    <cellStyle name="40% - Accent2 2 2 2 2 2 3 2 2 3 2" xfId="43808" xr:uid="{62504D24-CD3F-460D-BFD3-ED1022B805E4}"/>
    <cellStyle name="40% - Accent2 2 2 2 2 2 3 2 2 4" xfId="28817" xr:uid="{A3329978-E891-48A4-AD8D-6A9A4D16FF3A}"/>
    <cellStyle name="40% - Accent2 2 2 2 2 2 3 2 3" xfId="10083" xr:uid="{3665D021-39E9-43B1-A098-EFDB9D1FF8BE}"/>
    <cellStyle name="40% - Accent2 2 2 2 2 2 3 2 3 2" xfId="32567" xr:uid="{21677F24-B2CF-4C3E-8D9A-8F01BC371FD0}"/>
    <cellStyle name="40% - Accent2 2 2 2 2 2 3 2 4" xfId="17578" xr:uid="{691C6E48-B66E-40E6-A8BD-AF46FCBEFBDE}"/>
    <cellStyle name="40% - Accent2 2 2 2 2 2 3 2 4 2" xfId="40062" xr:uid="{6D4DF892-94F0-4C2F-B12E-A3C5CD1A40E9}"/>
    <cellStyle name="40% - Accent2 2 2 2 2 2 3 2 5" xfId="25071" xr:uid="{ECB341EF-ECF2-4A8D-B4D8-E6B808CADFE2}"/>
    <cellStyle name="40% - Accent2 2 2 2 2 2 3 3" xfId="3802" xr:uid="{652E2EBF-040F-4233-8263-E8FB9E6E4260}"/>
    <cellStyle name="40% - Accent2 2 2 2 2 2 3 3 2" xfId="7564" xr:uid="{5CCB1B4A-F0B4-4E38-B5AB-5CA6201C89B1}"/>
    <cellStyle name="40% - Accent2 2 2 2 2 2 3 3 2 2" xfId="15076" xr:uid="{BFEDEE40-215B-42C4-B196-0665DCD66B3E}"/>
    <cellStyle name="40% - Accent2 2 2 2 2 2 3 3 2 2 2" xfId="37560" xr:uid="{5117DE63-9F07-4FDA-AEF3-771A8EBC7D09}"/>
    <cellStyle name="40% - Accent2 2 2 2 2 2 3 3 2 3" xfId="22571" xr:uid="{06FCBC12-82C3-416D-9A35-325F43081B78}"/>
    <cellStyle name="40% - Accent2 2 2 2 2 2 3 3 2 3 2" xfId="45055" xr:uid="{A42B8A87-FCFF-4A3D-BD43-0B796E03EF90}"/>
    <cellStyle name="40% - Accent2 2 2 2 2 2 3 3 2 4" xfId="30064" xr:uid="{A8DDFD09-C9D9-411F-90E1-02ABFB92BD6D}"/>
    <cellStyle name="40% - Accent2 2 2 2 2 2 3 3 3" xfId="11330" xr:uid="{89CBD4FE-9D97-46D8-92C1-3C1C5152117B}"/>
    <cellStyle name="40% - Accent2 2 2 2 2 2 3 3 3 2" xfId="33814" xr:uid="{1B5F620A-9291-44E4-9396-360FD3FA61DD}"/>
    <cellStyle name="40% - Accent2 2 2 2 2 2 3 3 4" xfId="18825" xr:uid="{60D19AB3-0D13-4A61-BDC2-3A4B96D64671}"/>
    <cellStyle name="40% - Accent2 2 2 2 2 2 3 3 4 2" xfId="41309" xr:uid="{C5DD103C-4113-4CB5-B7F2-9600A47CA59C}"/>
    <cellStyle name="40% - Accent2 2 2 2 2 2 3 3 5" xfId="26318" xr:uid="{37C6E15B-7CC2-43E7-A2CE-71C05AF4F4C8}"/>
    <cellStyle name="40% - Accent2 2 2 2 2 2 3 4" xfId="5070" xr:uid="{129A8D4D-6003-429C-988A-4D92F20CEC7B}"/>
    <cellStyle name="40% - Accent2 2 2 2 2 2 3 4 2" xfId="12582" xr:uid="{6C5D6131-E502-4969-B171-0F00A6869940}"/>
    <cellStyle name="40% - Accent2 2 2 2 2 2 3 4 2 2" xfId="35066" xr:uid="{305FC13B-3B3E-4F27-981E-D3B4E32BAF8D}"/>
    <cellStyle name="40% - Accent2 2 2 2 2 2 3 4 3" xfId="20077" xr:uid="{C985DD7F-4AF0-4EDC-9D49-512E4D240AB9}"/>
    <cellStyle name="40% - Accent2 2 2 2 2 2 3 4 3 2" xfId="42561" xr:uid="{475D5840-2026-4145-9D43-10536253ADFB}"/>
    <cellStyle name="40% - Accent2 2 2 2 2 2 3 4 4" xfId="27570" xr:uid="{55EA47CF-2B69-46BB-BEF2-D82665621FF4}"/>
    <cellStyle name="40% - Accent2 2 2 2 2 2 3 5" xfId="8836" xr:uid="{5346080D-3784-4C62-ACD8-65E169B7CBE5}"/>
    <cellStyle name="40% - Accent2 2 2 2 2 2 3 5 2" xfId="31320" xr:uid="{484BA5C2-B5E8-4ABC-92E7-DE92C41DF6DF}"/>
    <cellStyle name="40% - Accent2 2 2 2 2 2 3 6" xfId="16331" xr:uid="{8A2C2FC1-EB98-46AF-A769-1057D2949E58}"/>
    <cellStyle name="40% - Accent2 2 2 2 2 2 3 6 2" xfId="38815" xr:uid="{5B59A9D9-CEF8-4687-9CD5-017B88146372}"/>
    <cellStyle name="40% - Accent2 2 2 2 2 2 3 7" xfId="23824" xr:uid="{5F4E9936-72F9-4BF0-AB05-2445551BC1D4}"/>
    <cellStyle name="40% - Accent2 2 2 2 2 2 4" xfId="1926" xr:uid="{5DBCA58F-074A-46EA-AB34-B8202A63C8F2}"/>
    <cellStyle name="40% - Accent2 2 2 2 2 2 4 2" xfId="5693" xr:uid="{6DF7990D-5E5F-4AD8-844A-AD9065C83A8F}"/>
    <cellStyle name="40% - Accent2 2 2 2 2 2 4 2 2" xfId="13205" xr:uid="{11FF73E0-5D29-4CF1-98CA-2B81090EFFF1}"/>
    <cellStyle name="40% - Accent2 2 2 2 2 2 4 2 2 2" xfId="35689" xr:uid="{B1B96304-5652-430E-82FA-905010725820}"/>
    <cellStyle name="40% - Accent2 2 2 2 2 2 4 2 3" xfId="20700" xr:uid="{010266FB-640B-490C-86ED-982A1777DB63}"/>
    <cellStyle name="40% - Accent2 2 2 2 2 2 4 2 3 2" xfId="43184" xr:uid="{2AD43200-D82C-4F98-A0E9-AE16C895C4CA}"/>
    <cellStyle name="40% - Accent2 2 2 2 2 2 4 2 4" xfId="28193" xr:uid="{A97CEB29-4182-428B-B913-08307154CC6A}"/>
    <cellStyle name="40% - Accent2 2 2 2 2 2 4 3" xfId="9459" xr:uid="{C136DF02-8D60-42FF-999C-5C21656C2788}"/>
    <cellStyle name="40% - Accent2 2 2 2 2 2 4 3 2" xfId="31943" xr:uid="{698EE46F-E8A8-4ED8-8E7E-DA14FAD7C4BB}"/>
    <cellStyle name="40% - Accent2 2 2 2 2 2 4 4" xfId="16954" xr:uid="{3CDC6EF0-E9F6-43E5-A44D-FBB6AC41CFFD}"/>
    <cellStyle name="40% - Accent2 2 2 2 2 2 4 4 2" xfId="39438" xr:uid="{39017EDC-71F0-453F-8A74-E5DDC102CE34}"/>
    <cellStyle name="40% - Accent2 2 2 2 2 2 4 5" xfId="24447" xr:uid="{CFA046F5-5BD4-427D-B9FD-D7DE7B8E5C2D}"/>
    <cellStyle name="40% - Accent2 2 2 2 2 2 5" xfId="3178" xr:uid="{3B9016D6-0EA7-41CF-A31E-720D84BC5023}"/>
    <cellStyle name="40% - Accent2 2 2 2 2 2 5 2" xfId="6940" xr:uid="{5C171B28-01E4-40AB-B5F0-7ADFAAC10692}"/>
    <cellStyle name="40% - Accent2 2 2 2 2 2 5 2 2" xfId="14452" xr:uid="{58DEE992-D357-4166-B064-232740271C96}"/>
    <cellStyle name="40% - Accent2 2 2 2 2 2 5 2 2 2" xfId="36936" xr:uid="{2BA015B4-31BE-4ED1-B9A8-907137B6F0B3}"/>
    <cellStyle name="40% - Accent2 2 2 2 2 2 5 2 3" xfId="21947" xr:uid="{B3E43359-DC17-45BD-BAB7-610856DCB926}"/>
    <cellStyle name="40% - Accent2 2 2 2 2 2 5 2 3 2" xfId="44431" xr:uid="{9D70D834-8BA9-4F8F-9B74-C3D68FC5C3E6}"/>
    <cellStyle name="40% - Accent2 2 2 2 2 2 5 2 4" xfId="29440" xr:uid="{38F35008-F101-4B10-BCAB-0B08D9F26287}"/>
    <cellStyle name="40% - Accent2 2 2 2 2 2 5 3" xfId="10706" xr:uid="{31658323-624D-476C-BC9D-C2DCE3C604E5}"/>
    <cellStyle name="40% - Accent2 2 2 2 2 2 5 3 2" xfId="33190" xr:uid="{0CB0C914-84D0-441D-AFAD-A8D8DAFA87AF}"/>
    <cellStyle name="40% - Accent2 2 2 2 2 2 5 4" xfId="18201" xr:uid="{652F8A56-B7AE-4B92-BAF7-2E7AE3734D8A}"/>
    <cellStyle name="40% - Accent2 2 2 2 2 2 5 4 2" xfId="40685" xr:uid="{3ED11937-57E0-4193-9D01-80701BB30D27}"/>
    <cellStyle name="40% - Accent2 2 2 2 2 2 5 5" xfId="25694" xr:uid="{32AEA75F-A022-4A4C-B7C3-AF50153CEBA2}"/>
    <cellStyle name="40% - Accent2 2 2 2 2 2 6" xfId="4446" xr:uid="{B0F4D4E0-01E9-4FBF-AE67-5148BF89E71C}"/>
    <cellStyle name="40% - Accent2 2 2 2 2 2 6 2" xfId="11958" xr:uid="{05FB645F-AB87-48E8-840A-C7111BF266CE}"/>
    <cellStyle name="40% - Accent2 2 2 2 2 2 6 2 2" xfId="34442" xr:uid="{22129FF2-4CCB-4A80-984C-C9705983BEFC}"/>
    <cellStyle name="40% - Accent2 2 2 2 2 2 6 3" xfId="19453" xr:uid="{A1D160CF-89E8-459F-A3D8-570EBCA9B781}"/>
    <cellStyle name="40% - Accent2 2 2 2 2 2 6 3 2" xfId="41937" xr:uid="{4EC43753-4B0D-44D1-81E3-9C2A12D8A431}"/>
    <cellStyle name="40% - Accent2 2 2 2 2 2 6 4" xfId="26946" xr:uid="{57C3AE6C-62B8-4E6F-9777-657F4CBDE1E0}"/>
    <cellStyle name="40% - Accent2 2 2 2 2 2 7" xfId="8212" xr:uid="{3F296A54-6339-4776-AB18-00CEAC7A401B}"/>
    <cellStyle name="40% - Accent2 2 2 2 2 2 7 2" xfId="30696" xr:uid="{69C672D7-753D-46E5-9BAA-C22E5078016A}"/>
    <cellStyle name="40% - Accent2 2 2 2 2 2 8" xfId="15707" xr:uid="{CE952F5E-20AA-41BF-8B77-65FD48808760}"/>
    <cellStyle name="40% - Accent2 2 2 2 2 2 8 2" xfId="38191" xr:uid="{9379D794-F3D4-4BC1-8E46-D99F098A432C}"/>
    <cellStyle name="40% - Accent2 2 2 2 2 2 9" xfId="23200" xr:uid="{9099720A-267C-4577-8963-130878A294AC}"/>
    <cellStyle name="40% - Accent2 2 2 2 2 3" xfId="822" xr:uid="{3E3BFC88-9413-4EAA-981A-382EB38A3E3B}"/>
    <cellStyle name="40% - Accent2 2 2 2 2 3 2" xfId="1463" xr:uid="{2923F14A-E571-45B7-9EB6-8DAA17A00E98}"/>
    <cellStyle name="40% - Accent2 2 2 2 2 3 2 2" xfId="2714" xr:uid="{059934D9-7C5B-471A-B5E2-AF02576B9EA1}"/>
    <cellStyle name="40% - Accent2 2 2 2 2 3 2 2 2" xfId="6477" xr:uid="{F16A69C4-7E62-4672-8207-4CE874D46B62}"/>
    <cellStyle name="40% - Accent2 2 2 2 2 3 2 2 2 2" xfId="13989" xr:uid="{BE85D66B-C789-4489-A1AD-7801C7E48C0C}"/>
    <cellStyle name="40% - Accent2 2 2 2 2 3 2 2 2 2 2" xfId="36473" xr:uid="{CD5206E4-DA25-456E-8D9A-8D73F11A8176}"/>
    <cellStyle name="40% - Accent2 2 2 2 2 3 2 2 2 3" xfId="21484" xr:uid="{D9F73AF9-8B6D-4BD9-BA9D-A6955123FD3C}"/>
    <cellStyle name="40% - Accent2 2 2 2 2 3 2 2 2 3 2" xfId="43968" xr:uid="{179C0B5B-00DB-421A-BD56-EB4ED86F3C56}"/>
    <cellStyle name="40% - Accent2 2 2 2 2 3 2 2 2 4" xfId="28977" xr:uid="{F56D49DA-B181-455E-B790-9A3EEC3B1536}"/>
    <cellStyle name="40% - Accent2 2 2 2 2 3 2 2 3" xfId="10243" xr:uid="{12A23AC3-7820-4B1E-B541-328723CE426C}"/>
    <cellStyle name="40% - Accent2 2 2 2 2 3 2 2 3 2" xfId="32727" xr:uid="{A5C38F20-F3EC-4E2B-91C9-BC9BA625A350}"/>
    <cellStyle name="40% - Accent2 2 2 2 2 3 2 2 4" xfId="17738" xr:uid="{F25DADE1-52A5-45A1-8A62-D69F8CC5C9D6}"/>
    <cellStyle name="40% - Accent2 2 2 2 2 3 2 2 4 2" xfId="40222" xr:uid="{08F47E3F-AD69-4EE9-98DF-B64E89210779}"/>
    <cellStyle name="40% - Accent2 2 2 2 2 3 2 2 5" xfId="25231" xr:uid="{30E73DCB-25AE-40E7-B282-697970AD3727}"/>
    <cellStyle name="40% - Accent2 2 2 2 2 3 2 3" xfId="3962" xr:uid="{EA081895-CCBF-403F-95CD-C2C08771147F}"/>
    <cellStyle name="40% - Accent2 2 2 2 2 3 2 3 2" xfId="7724" xr:uid="{7053AAD2-59FA-4C47-A823-37BB786DBC47}"/>
    <cellStyle name="40% - Accent2 2 2 2 2 3 2 3 2 2" xfId="15236" xr:uid="{5C5FD210-1444-4F84-88EA-45716ED351FB}"/>
    <cellStyle name="40% - Accent2 2 2 2 2 3 2 3 2 2 2" xfId="37720" xr:uid="{01E520C3-C826-40EB-9172-B06856B820BA}"/>
    <cellStyle name="40% - Accent2 2 2 2 2 3 2 3 2 3" xfId="22731" xr:uid="{4C798F63-6E27-4116-A6A3-A82A3A27581E}"/>
    <cellStyle name="40% - Accent2 2 2 2 2 3 2 3 2 3 2" xfId="45215" xr:uid="{C2813903-720E-42E7-87A0-505BCA9180F9}"/>
    <cellStyle name="40% - Accent2 2 2 2 2 3 2 3 2 4" xfId="30224" xr:uid="{B821877E-2ED8-427F-B09D-194A0F4DE1C4}"/>
    <cellStyle name="40% - Accent2 2 2 2 2 3 2 3 3" xfId="11490" xr:uid="{1E40B053-B584-4047-9364-5B75434226D6}"/>
    <cellStyle name="40% - Accent2 2 2 2 2 3 2 3 3 2" xfId="33974" xr:uid="{F2ABE9B9-158C-46C3-A95B-B6E2A3013517}"/>
    <cellStyle name="40% - Accent2 2 2 2 2 3 2 3 4" xfId="18985" xr:uid="{EB4D3D96-A03B-4290-B9CC-C73A1A918DCE}"/>
    <cellStyle name="40% - Accent2 2 2 2 2 3 2 3 4 2" xfId="41469" xr:uid="{E6D5900C-90A7-40E2-8E1E-BD130226153A}"/>
    <cellStyle name="40% - Accent2 2 2 2 2 3 2 3 5" xfId="26478" xr:uid="{BC189EB3-0FDB-434D-AAF8-E889AB074624}"/>
    <cellStyle name="40% - Accent2 2 2 2 2 3 2 4" xfId="5230" xr:uid="{211E19D0-3EE3-4340-8230-41474B77A731}"/>
    <cellStyle name="40% - Accent2 2 2 2 2 3 2 4 2" xfId="12742" xr:uid="{CBE01DC9-51C2-44FA-9AFC-160E1DEA68EB}"/>
    <cellStyle name="40% - Accent2 2 2 2 2 3 2 4 2 2" xfId="35226" xr:uid="{C9711839-DFD7-46D9-AF57-9D2369917642}"/>
    <cellStyle name="40% - Accent2 2 2 2 2 3 2 4 3" xfId="20237" xr:uid="{9A033694-A8F9-4EB2-BF4F-533E1E6A5224}"/>
    <cellStyle name="40% - Accent2 2 2 2 2 3 2 4 3 2" xfId="42721" xr:uid="{298024E6-4FE1-49DC-B89E-8ADB89345584}"/>
    <cellStyle name="40% - Accent2 2 2 2 2 3 2 4 4" xfId="27730" xr:uid="{24D42240-FC1B-4E18-B4D3-429AC92827D2}"/>
    <cellStyle name="40% - Accent2 2 2 2 2 3 2 5" xfId="8996" xr:uid="{5E038CA6-7D29-470E-903F-99CA5485209D}"/>
    <cellStyle name="40% - Accent2 2 2 2 2 3 2 5 2" xfId="31480" xr:uid="{64784916-28C3-4A01-B4C9-2C64C345B5BA}"/>
    <cellStyle name="40% - Accent2 2 2 2 2 3 2 6" xfId="16491" xr:uid="{831A86FA-A928-49C7-BDD7-ED024AF707B6}"/>
    <cellStyle name="40% - Accent2 2 2 2 2 3 2 6 2" xfId="38975" xr:uid="{72C03BA7-ED96-460F-A11A-A4E246A4F874}"/>
    <cellStyle name="40% - Accent2 2 2 2 2 3 2 7" xfId="23984" xr:uid="{CB10C7F2-A96D-4773-B540-2DB7EFADB7E7}"/>
    <cellStyle name="40% - Accent2 2 2 2 2 3 3" xfId="2086" xr:uid="{F114F117-1664-423C-87BD-FE594718DDEB}"/>
    <cellStyle name="40% - Accent2 2 2 2 2 3 3 2" xfId="5853" xr:uid="{F4D3A863-F247-4EA4-A319-7F03DA5DCA7B}"/>
    <cellStyle name="40% - Accent2 2 2 2 2 3 3 2 2" xfId="13365" xr:uid="{99C02144-5E95-409B-AB8A-77931BA2F937}"/>
    <cellStyle name="40% - Accent2 2 2 2 2 3 3 2 2 2" xfId="35849" xr:uid="{DEA43001-2E03-425D-8165-031D2B156D94}"/>
    <cellStyle name="40% - Accent2 2 2 2 2 3 3 2 3" xfId="20860" xr:uid="{45CC2861-F747-4753-AB82-DABBE9749D00}"/>
    <cellStyle name="40% - Accent2 2 2 2 2 3 3 2 3 2" xfId="43344" xr:uid="{0D430713-EC75-42C3-8AC6-8458CD01969A}"/>
    <cellStyle name="40% - Accent2 2 2 2 2 3 3 2 4" xfId="28353" xr:uid="{D6ADB8AF-AC4F-43EB-8B6E-D6CDDAB5D053}"/>
    <cellStyle name="40% - Accent2 2 2 2 2 3 3 3" xfId="9619" xr:uid="{0ADFC012-B33C-4C6F-A98B-339B89FB08DE}"/>
    <cellStyle name="40% - Accent2 2 2 2 2 3 3 3 2" xfId="32103" xr:uid="{54B4663B-AF0C-4E66-BF07-20C117614788}"/>
    <cellStyle name="40% - Accent2 2 2 2 2 3 3 4" xfId="17114" xr:uid="{CBD4BE07-16CB-416F-B32A-58AEA7EBD5CF}"/>
    <cellStyle name="40% - Accent2 2 2 2 2 3 3 4 2" xfId="39598" xr:uid="{7139B77E-D591-45C7-84A8-E074833AA228}"/>
    <cellStyle name="40% - Accent2 2 2 2 2 3 3 5" xfId="24607" xr:uid="{93E4A50A-C9DC-4E14-BECD-6655DE176D6A}"/>
    <cellStyle name="40% - Accent2 2 2 2 2 3 4" xfId="3338" xr:uid="{8BD485AD-F15F-43BE-9CCD-61634608C6AC}"/>
    <cellStyle name="40% - Accent2 2 2 2 2 3 4 2" xfId="7100" xr:uid="{15E4187F-26E2-4E69-977E-14D3D635DBD2}"/>
    <cellStyle name="40% - Accent2 2 2 2 2 3 4 2 2" xfId="14612" xr:uid="{B50BFE4E-0AE0-4ADB-A183-0723893FD385}"/>
    <cellStyle name="40% - Accent2 2 2 2 2 3 4 2 2 2" xfId="37096" xr:uid="{F1D97067-0751-4710-B5A7-2FEC21FB63C0}"/>
    <cellStyle name="40% - Accent2 2 2 2 2 3 4 2 3" xfId="22107" xr:uid="{5A8D8255-E6EC-494F-A359-4B343A8989CE}"/>
    <cellStyle name="40% - Accent2 2 2 2 2 3 4 2 3 2" xfId="44591" xr:uid="{56E3984D-FF2C-4D88-96F7-39AE1DD20021}"/>
    <cellStyle name="40% - Accent2 2 2 2 2 3 4 2 4" xfId="29600" xr:uid="{F934FAAE-5683-494D-A26E-8810D1C22AD5}"/>
    <cellStyle name="40% - Accent2 2 2 2 2 3 4 3" xfId="10866" xr:uid="{E64C236A-577B-4B04-B63D-4BE39A0C9E19}"/>
    <cellStyle name="40% - Accent2 2 2 2 2 3 4 3 2" xfId="33350" xr:uid="{F711CF46-569A-45F3-A83A-FC3BA9C3EB16}"/>
    <cellStyle name="40% - Accent2 2 2 2 2 3 4 4" xfId="18361" xr:uid="{605438C8-6313-491D-9074-AB324AEB02B5}"/>
    <cellStyle name="40% - Accent2 2 2 2 2 3 4 4 2" xfId="40845" xr:uid="{BCFBE257-AB04-408A-8A3C-08FEA259E1E5}"/>
    <cellStyle name="40% - Accent2 2 2 2 2 3 4 5" xfId="25854" xr:uid="{895A8BBA-B21E-4157-A6C1-ECE4FDE622AF}"/>
    <cellStyle name="40% - Accent2 2 2 2 2 3 5" xfId="4606" xr:uid="{DA413875-A3CD-49A5-9ADA-068878E6B6C6}"/>
    <cellStyle name="40% - Accent2 2 2 2 2 3 5 2" xfId="12118" xr:uid="{0E532FEE-A6D4-44F1-9442-CD468A780E3B}"/>
    <cellStyle name="40% - Accent2 2 2 2 2 3 5 2 2" xfId="34602" xr:uid="{76956E62-61AF-4824-BD44-694E6E2B9226}"/>
    <cellStyle name="40% - Accent2 2 2 2 2 3 5 3" xfId="19613" xr:uid="{0780BE55-3CC4-4C5D-B8AB-F247118FEDFA}"/>
    <cellStyle name="40% - Accent2 2 2 2 2 3 5 3 2" xfId="42097" xr:uid="{B3E59461-9804-4089-B294-098277176280}"/>
    <cellStyle name="40% - Accent2 2 2 2 2 3 5 4" xfId="27106" xr:uid="{731741E8-FE69-4D90-A3D6-2B5EDD246472}"/>
    <cellStyle name="40% - Accent2 2 2 2 2 3 6" xfId="8372" xr:uid="{6F7C9792-C414-46F2-ABC8-B3225BA2C3A2}"/>
    <cellStyle name="40% - Accent2 2 2 2 2 3 6 2" xfId="30856" xr:uid="{A6A78BF1-14AA-4DA8-B021-8C963C804F58}"/>
    <cellStyle name="40% - Accent2 2 2 2 2 3 7" xfId="15867" xr:uid="{10E22107-4137-4750-9AF9-C304B947A37C}"/>
    <cellStyle name="40% - Accent2 2 2 2 2 3 7 2" xfId="38351" xr:uid="{8E4CF19D-5564-4992-BE4C-D3182271E419}"/>
    <cellStyle name="40% - Accent2 2 2 2 2 3 8" xfId="23360" xr:uid="{28F61F1E-0661-479B-AFD8-C79D4C332EA1}"/>
    <cellStyle name="40% - Accent2 2 2 2 2 4" xfId="1149" xr:uid="{1AF1F50A-1B78-476C-86B9-A24A8E81020A}"/>
    <cellStyle name="40% - Accent2 2 2 2 2 4 2" xfId="2400" xr:uid="{08157D26-97EF-457E-8170-18B4BC8362C3}"/>
    <cellStyle name="40% - Accent2 2 2 2 2 4 2 2" xfId="6163" xr:uid="{5438FD94-3644-41CB-8DF7-4D0C032207C5}"/>
    <cellStyle name="40% - Accent2 2 2 2 2 4 2 2 2" xfId="13675" xr:uid="{FADA452F-49A5-4897-BBD6-CB91E69F7755}"/>
    <cellStyle name="40% - Accent2 2 2 2 2 4 2 2 2 2" xfId="36159" xr:uid="{EAD11944-9FA0-4F2A-BC0B-E0FD8C8DFFBE}"/>
    <cellStyle name="40% - Accent2 2 2 2 2 4 2 2 3" xfId="21170" xr:uid="{93B61ED9-2EE5-4638-836F-0C3A080CE41D}"/>
    <cellStyle name="40% - Accent2 2 2 2 2 4 2 2 3 2" xfId="43654" xr:uid="{5188DD7D-E1D4-45D1-91CC-57AF9A2139D3}"/>
    <cellStyle name="40% - Accent2 2 2 2 2 4 2 2 4" xfId="28663" xr:uid="{875A4B6D-6161-4398-B84C-A443868B55FE}"/>
    <cellStyle name="40% - Accent2 2 2 2 2 4 2 3" xfId="9929" xr:uid="{5C5D0E4D-D1AB-4B3E-9AE2-B2CAD57317C0}"/>
    <cellStyle name="40% - Accent2 2 2 2 2 4 2 3 2" xfId="32413" xr:uid="{2784DF36-3A7D-4749-AFE2-6FDC54927135}"/>
    <cellStyle name="40% - Accent2 2 2 2 2 4 2 4" xfId="17424" xr:uid="{599FF91D-AE70-47EF-A34D-F6B2FB15F555}"/>
    <cellStyle name="40% - Accent2 2 2 2 2 4 2 4 2" xfId="39908" xr:uid="{0759E950-930E-43A0-A4A7-3C59671E4F3E}"/>
    <cellStyle name="40% - Accent2 2 2 2 2 4 2 5" xfId="24917" xr:uid="{F76EEEAD-1C44-47EC-A8E2-51134C5AB807}"/>
    <cellStyle name="40% - Accent2 2 2 2 2 4 3" xfId="3648" xr:uid="{2A2A8716-9E38-47FC-A5CA-D3E18B0FC7A6}"/>
    <cellStyle name="40% - Accent2 2 2 2 2 4 3 2" xfId="7410" xr:uid="{288C4819-FDB7-4AC6-8796-FDB1A86397F4}"/>
    <cellStyle name="40% - Accent2 2 2 2 2 4 3 2 2" xfId="14922" xr:uid="{9A69D007-7124-4C4C-B14A-112CA3A9349E}"/>
    <cellStyle name="40% - Accent2 2 2 2 2 4 3 2 2 2" xfId="37406" xr:uid="{E34A259B-DDEC-4DC9-BCA4-17E359318AEC}"/>
    <cellStyle name="40% - Accent2 2 2 2 2 4 3 2 3" xfId="22417" xr:uid="{937AC1C8-540D-4D8E-9585-AC798A0867B2}"/>
    <cellStyle name="40% - Accent2 2 2 2 2 4 3 2 3 2" xfId="44901" xr:uid="{6FA187B9-9462-4678-9F12-ADADA9051F55}"/>
    <cellStyle name="40% - Accent2 2 2 2 2 4 3 2 4" xfId="29910" xr:uid="{77F24D94-AE29-4AF8-A7E9-C9E17D85C642}"/>
    <cellStyle name="40% - Accent2 2 2 2 2 4 3 3" xfId="11176" xr:uid="{1D0428BC-EBA7-4E44-8341-0E6184292343}"/>
    <cellStyle name="40% - Accent2 2 2 2 2 4 3 3 2" xfId="33660" xr:uid="{CFBF69D6-0785-45B6-AE4C-C81A715036D4}"/>
    <cellStyle name="40% - Accent2 2 2 2 2 4 3 4" xfId="18671" xr:uid="{383FC40C-9E71-439B-AC82-9E0874252923}"/>
    <cellStyle name="40% - Accent2 2 2 2 2 4 3 4 2" xfId="41155" xr:uid="{5123D2C9-6767-4C24-B720-364213E4E36D}"/>
    <cellStyle name="40% - Accent2 2 2 2 2 4 3 5" xfId="26164" xr:uid="{210EA284-495B-44D8-9723-1FB05D351C83}"/>
    <cellStyle name="40% - Accent2 2 2 2 2 4 4" xfId="4916" xr:uid="{2EBF2E8B-89ED-4CCE-837D-3DD214C13D64}"/>
    <cellStyle name="40% - Accent2 2 2 2 2 4 4 2" xfId="12428" xr:uid="{92516048-9181-494A-90FB-E6AFB6B19F6B}"/>
    <cellStyle name="40% - Accent2 2 2 2 2 4 4 2 2" xfId="34912" xr:uid="{4E6348A5-1330-45B3-B1D3-272D6959B3DB}"/>
    <cellStyle name="40% - Accent2 2 2 2 2 4 4 3" xfId="19923" xr:uid="{CBB974B7-7F02-4CAB-AEC4-E0B8F2DDD7B1}"/>
    <cellStyle name="40% - Accent2 2 2 2 2 4 4 3 2" xfId="42407" xr:uid="{65AE43BC-1F89-4223-A76B-444B3D5F4D79}"/>
    <cellStyle name="40% - Accent2 2 2 2 2 4 4 4" xfId="27416" xr:uid="{29199505-DE0B-4F0D-86F6-F002750BA9D4}"/>
    <cellStyle name="40% - Accent2 2 2 2 2 4 5" xfId="8682" xr:uid="{5DE838C0-136B-48A9-BE51-9A12E9B151A3}"/>
    <cellStyle name="40% - Accent2 2 2 2 2 4 5 2" xfId="31166" xr:uid="{58998B92-B987-4C58-A473-24B9FD9E0002}"/>
    <cellStyle name="40% - Accent2 2 2 2 2 4 6" xfId="16177" xr:uid="{3BDF1288-0065-469E-B5EC-A012D7BAA34D}"/>
    <cellStyle name="40% - Accent2 2 2 2 2 4 6 2" xfId="38661" xr:uid="{33E62E33-7C8D-4E31-9EE4-3C5777DAC7B1}"/>
    <cellStyle name="40% - Accent2 2 2 2 2 4 7" xfId="23670" xr:uid="{6BF74B7D-7BE5-4510-8F96-31AC4CBFF12A}"/>
    <cellStyle name="40% - Accent2 2 2 2 2 5" xfId="1772" xr:uid="{2C0BB760-2D1B-49E4-9F0F-E365B8AA41EA}"/>
    <cellStyle name="40% - Accent2 2 2 2 2 5 2" xfId="5539" xr:uid="{8D31438A-E85E-4AE4-8E52-20285E52F9A2}"/>
    <cellStyle name="40% - Accent2 2 2 2 2 5 2 2" xfId="13051" xr:uid="{448E1676-6B0F-4C8D-9E11-61702AEA0A9D}"/>
    <cellStyle name="40% - Accent2 2 2 2 2 5 2 2 2" xfId="35535" xr:uid="{93806F6B-48BA-4ED3-8465-8C46D13A5951}"/>
    <cellStyle name="40% - Accent2 2 2 2 2 5 2 3" xfId="20546" xr:uid="{B6D07A72-0899-4A25-9780-191FE1033022}"/>
    <cellStyle name="40% - Accent2 2 2 2 2 5 2 3 2" xfId="43030" xr:uid="{C7C47138-2E6F-4F80-B6F6-E2749C48534E}"/>
    <cellStyle name="40% - Accent2 2 2 2 2 5 2 4" xfId="28039" xr:uid="{0A8CD1F2-48E5-433E-8ADE-54A27793351A}"/>
    <cellStyle name="40% - Accent2 2 2 2 2 5 3" xfId="9305" xr:uid="{1F321737-3B42-48BA-86EC-9F8D3E1B50B2}"/>
    <cellStyle name="40% - Accent2 2 2 2 2 5 3 2" xfId="31789" xr:uid="{9EB56262-8E18-42BB-94DE-F00420AF5449}"/>
    <cellStyle name="40% - Accent2 2 2 2 2 5 4" xfId="16800" xr:uid="{78FB4F04-D474-4F1A-8102-1F11E626D228}"/>
    <cellStyle name="40% - Accent2 2 2 2 2 5 4 2" xfId="39284" xr:uid="{1C21519A-0AC2-4603-A44F-D9B6245A12C3}"/>
    <cellStyle name="40% - Accent2 2 2 2 2 5 5" xfId="24293" xr:uid="{03BFE56A-1E66-478F-B5C7-9988A2E63B3C}"/>
    <cellStyle name="40% - Accent2 2 2 2 2 6" xfId="3024" xr:uid="{D3102BC5-EE6A-40CA-A567-300240C6E2B2}"/>
    <cellStyle name="40% - Accent2 2 2 2 2 6 2" xfId="6786" xr:uid="{FD61053C-B04B-47C6-A0DA-BC09DC9DE037}"/>
    <cellStyle name="40% - Accent2 2 2 2 2 6 2 2" xfId="14298" xr:uid="{908A894C-DD96-4FBE-9BC4-5DCE64A450EA}"/>
    <cellStyle name="40% - Accent2 2 2 2 2 6 2 2 2" xfId="36782" xr:uid="{D020BD33-9C7D-45CB-9863-2E652CAD4CF7}"/>
    <cellStyle name="40% - Accent2 2 2 2 2 6 2 3" xfId="21793" xr:uid="{86DD14B2-5F29-4C82-9A4B-1BA6E21D2C44}"/>
    <cellStyle name="40% - Accent2 2 2 2 2 6 2 3 2" xfId="44277" xr:uid="{C79F6F64-ACBC-45F1-AA53-F09B4D423027}"/>
    <cellStyle name="40% - Accent2 2 2 2 2 6 2 4" xfId="29286" xr:uid="{FBDE893F-DE33-47AE-89D0-1A0CC727FDD6}"/>
    <cellStyle name="40% - Accent2 2 2 2 2 6 3" xfId="10552" xr:uid="{035ED4A9-7B79-4964-A1E1-AB55C7EE5C10}"/>
    <cellStyle name="40% - Accent2 2 2 2 2 6 3 2" xfId="33036" xr:uid="{06817469-6EDC-4B21-9F95-DD62CCCE0C26}"/>
    <cellStyle name="40% - Accent2 2 2 2 2 6 4" xfId="18047" xr:uid="{20B1C3C0-E230-4D71-ADA5-703A0782BE8E}"/>
    <cellStyle name="40% - Accent2 2 2 2 2 6 4 2" xfId="40531" xr:uid="{5738CDC7-B8D9-4E3A-BC5D-60D9F1924792}"/>
    <cellStyle name="40% - Accent2 2 2 2 2 6 5" xfId="25540" xr:uid="{E7486619-23A0-4D4E-A771-84155E26DDE9}"/>
    <cellStyle name="40% - Accent2 2 2 2 2 7" xfId="4292" xr:uid="{C4599853-9DF0-4E74-9981-9EE45F41008C}"/>
    <cellStyle name="40% - Accent2 2 2 2 2 7 2" xfId="11804" xr:uid="{B19AC834-2652-42F3-88CB-492428CD3F17}"/>
    <cellStyle name="40% - Accent2 2 2 2 2 7 2 2" xfId="34288" xr:uid="{BCC30C1E-CCF8-4A79-98E9-DBF6B175FF4E}"/>
    <cellStyle name="40% - Accent2 2 2 2 2 7 3" xfId="19299" xr:uid="{4655A73A-05E9-4223-A1BD-903402F93907}"/>
    <cellStyle name="40% - Accent2 2 2 2 2 7 3 2" xfId="41783" xr:uid="{BC2D1C8B-6E68-48AF-BFAF-51532573FDBF}"/>
    <cellStyle name="40% - Accent2 2 2 2 2 7 4" xfId="26792" xr:uid="{930EF275-0F2B-4DFD-914F-77AFFF0A9777}"/>
    <cellStyle name="40% - Accent2 2 2 2 2 8" xfId="8058" xr:uid="{ED6FD18B-5FB6-4AC9-ABB1-677F5D9B91A6}"/>
    <cellStyle name="40% - Accent2 2 2 2 2 8 2" xfId="30542" xr:uid="{92A33BD9-E78B-4B03-B26F-95B56506DE19}"/>
    <cellStyle name="40% - Accent2 2 2 2 2 9" xfId="15553" xr:uid="{6775100D-6AC4-4CB2-BAC0-508A1344A6DB}"/>
    <cellStyle name="40% - Accent2 2 2 2 2 9 2" xfId="38037" xr:uid="{CD472A63-C97A-4268-AE2B-95BF54733594}"/>
    <cellStyle name="40% - Accent2 2 2 2 3" xfId="554" xr:uid="{E6517CBB-9573-4926-861E-DF77FCD159EB}"/>
    <cellStyle name="40% - Accent2 2 2 2 3 2" xfId="899" xr:uid="{653EFD2A-124E-4F2C-A8CF-28ECCF66BBE9}"/>
    <cellStyle name="40% - Accent2 2 2 2 3 2 2" xfId="1539" xr:uid="{892FDD6B-DAE7-414C-8E1D-D133BDF4979C}"/>
    <cellStyle name="40% - Accent2 2 2 2 3 2 2 2" xfId="2790" xr:uid="{B58C7105-A094-4799-94C8-4321A4045941}"/>
    <cellStyle name="40% - Accent2 2 2 2 3 2 2 2 2" xfId="6553" xr:uid="{D0B207ED-7B19-4843-86C4-41EB056997BD}"/>
    <cellStyle name="40% - Accent2 2 2 2 3 2 2 2 2 2" xfId="14065" xr:uid="{E6F2187E-247F-4499-AA86-001FE5C8DCA5}"/>
    <cellStyle name="40% - Accent2 2 2 2 3 2 2 2 2 2 2" xfId="36549" xr:uid="{4D447BF4-301D-4A14-8A3F-F37A28BA7FB3}"/>
    <cellStyle name="40% - Accent2 2 2 2 3 2 2 2 2 3" xfId="21560" xr:uid="{57440038-C0A9-4FAD-A1F1-11AAF4CF2201}"/>
    <cellStyle name="40% - Accent2 2 2 2 3 2 2 2 2 3 2" xfId="44044" xr:uid="{61CC9D1F-4D9F-4C87-9DE0-F8CA8E206711}"/>
    <cellStyle name="40% - Accent2 2 2 2 3 2 2 2 2 4" xfId="29053" xr:uid="{B42626E6-4EC9-47C7-BDE6-0F41AC998912}"/>
    <cellStyle name="40% - Accent2 2 2 2 3 2 2 2 3" xfId="10319" xr:uid="{BC953653-A7D4-4D4E-AA19-6D553C699B0F}"/>
    <cellStyle name="40% - Accent2 2 2 2 3 2 2 2 3 2" xfId="32803" xr:uid="{C07AF448-6698-4D7B-B27D-10307749F12C}"/>
    <cellStyle name="40% - Accent2 2 2 2 3 2 2 2 4" xfId="17814" xr:uid="{DBBF0AAC-5456-4E65-B96F-EDAD62C2C90D}"/>
    <cellStyle name="40% - Accent2 2 2 2 3 2 2 2 4 2" xfId="40298" xr:uid="{4CC2FBDE-875C-4D4D-B21D-EDB0A8478838}"/>
    <cellStyle name="40% - Accent2 2 2 2 3 2 2 2 5" xfId="25307" xr:uid="{1260FC31-3FCA-45B8-BCB9-55698F426DBE}"/>
    <cellStyle name="40% - Accent2 2 2 2 3 2 2 3" xfId="4038" xr:uid="{9204369C-31FF-4C9F-98CB-0C80FDFD2C4C}"/>
    <cellStyle name="40% - Accent2 2 2 2 3 2 2 3 2" xfId="7800" xr:uid="{91905DD9-A322-460E-AEF6-ED245832643E}"/>
    <cellStyle name="40% - Accent2 2 2 2 3 2 2 3 2 2" xfId="15312" xr:uid="{F463ABC6-9FA3-49B8-B2BD-456E3617E8BB}"/>
    <cellStyle name="40% - Accent2 2 2 2 3 2 2 3 2 2 2" xfId="37796" xr:uid="{05ED78C8-47C2-4803-9666-2D64B810525D}"/>
    <cellStyle name="40% - Accent2 2 2 2 3 2 2 3 2 3" xfId="22807" xr:uid="{D716AB4D-6AC6-4320-A095-770F7BD34969}"/>
    <cellStyle name="40% - Accent2 2 2 2 3 2 2 3 2 3 2" xfId="45291" xr:uid="{582FEBE2-0DAE-4C80-922D-9DAF9D28C1FE}"/>
    <cellStyle name="40% - Accent2 2 2 2 3 2 2 3 2 4" xfId="30300" xr:uid="{91E40888-93F2-4D04-9B1D-EEF73A82116D}"/>
    <cellStyle name="40% - Accent2 2 2 2 3 2 2 3 3" xfId="11566" xr:uid="{EBAC117D-559B-4233-B666-FA0901150038}"/>
    <cellStyle name="40% - Accent2 2 2 2 3 2 2 3 3 2" xfId="34050" xr:uid="{2019620B-EA7D-4592-8C5D-6A282992423A}"/>
    <cellStyle name="40% - Accent2 2 2 2 3 2 2 3 4" xfId="19061" xr:uid="{29C91154-189E-437C-8F7F-B6F5352C3220}"/>
    <cellStyle name="40% - Accent2 2 2 2 3 2 2 3 4 2" xfId="41545" xr:uid="{975674EB-86C7-46A2-BB6D-CCA9AAA14BAD}"/>
    <cellStyle name="40% - Accent2 2 2 2 3 2 2 3 5" xfId="26554" xr:uid="{1B425A6D-5096-4961-82CA-7861EA3FC439}"/>
    <cellStyle name="40% - Accent2 2 2 2 3 2 2 4" xfId="5306" xr:uid="{EADAA02D-1650-44B7-8A9A-5023EDB073C0}"/>
    <cellStyle name="40% - Accent2 2 2 2 3 2 2 4 2" xfId="12818" xr:uid="{7FD80183-A7D6-4E2B-A6CF-E33F19DCD381}"/>
    <cellStyle name="40% - Accent2 2 2 2 3 2 2 4 2 2" xfId="35302" xr:uid="{BECC133F-890E-4977-A178-1EB799F7E4E7}"/>
    <cellStyle name="40% - Accent2 2 2 2 3 2 2 4 3" xfId="20313" xr:uid="{4C63D651-D869-4251-83C1-DAC9786977C7}"/>
    <cellStyle name="40% - Accent2 2 2 2 3 2 2 4 3 2" xfId="42797" xr:uid="{66749715-AE93-48CF-84DC-D826D74850E2}"/>
    <cellStyle name="40% - Accent2 2 2 2 3 2 2 4 4" xfId="27806" xr:uid="{14BBBAD5-1F31-4542-9379-0DE4FA4D907C}"/>
    <cellStyle name="40% - Accent2 2 2 2 3 2 2 5" xfId="9072" xr:uid="{C3B970CB-C0D5-4C61-A9A1-BE61BA2FB996}"/>
    <cellStyle name="40% - Accent2 2 2 2 3 2 2 5 2" xfId="31556" xr:uid="{4FE69C97-0FAF-4FD0-9E7D-1CD06006346B}"/>
    <cellStyle name="40% - Accent2 2 2 2 3 2 2 6" xfId="16567" xr:uid="{C903D28E-E0CC-4441-8A3C-D1A84D1A5508}"/>
    <cellStyle name="40% - Accent2 2 2 2 3 2 2 6 2" xfId="39051" xr:uid="{D127976B-2AF5-4F7C-8D1D-11A914376ACE}"/>
    <cellStyle name="40% - Accent2 2 2 2 3 2 2 7" xfId="24060" xr:uid="{A83D3482-420A-4A5F-B887-0F2BB8EF68CD}"/>
    <cellStyle name="40% - Accent2 2 2 2 3 2 3" xfId="2162" xr:uid="{660F007D-0339-4E38-9B54-5B305661C175}"/>
    <cellStyle name="40% - Accent2 2 2 2 3 2 3 2" xfId="5929" xr:uid="{02C786B1-3DFB-41FE-9DA1-9BB80D640149}"/>
    <cellStyle name="40% - Accent2 2 2 2 3 2 3 2 2" xfId="13441" xr:uid="{E4DF5632-69B0-42B2-B27B-1D6A3EECD887}"/>
    <cellStyle name="40% - Accent2 2 2 2 3 2 3 2 2 2" xfId="35925" xr:uid="{E461EF1B-CB3F-400F-966E-679DE88C835B}"/>
    <cellStyle name="40% - Accent2 2 2 2 3 2 3 2 3" xfId="20936" xr:uid="{E2F3A544-83C3-4A30-88A4-B4D972F9372B}"/>
    <cellStyle name="40% - Accent2 2 2 2 3 2 3 2 3 2" xfId="43420" xr:uid="{A2C88F31-B7DB-467A-9783-5C551B5AD749}"/>
    <cellStyle name="40% - Accent2 2 2 2 3 2 3 2 4" xfId="28429" xr:uid="{CC22D091-F9F6-4BB4-94C9-E92FC0232FB8}"/>
    <cellStyle name="40% - Accent2 2 2 2 3 2 3 3" xfId="9695" xr:uid="{3A901B8B-8DF6-4F9C-9F10-207C46CDEF30}"/>
    <cellStyle name="40% - Accent2 2 2 2 3 2 3 3 2" xfId="32179" xr:uid="{B19ACAE1-4042-4DDE-9F2B-9958059ECFB5}"/>
    <cellStyle name="40% - Accent2 2 2 2 3 2 3 4" xfId="17190" xr:uid="{45394757-815E-4FB5-B362-CDB075E89CFD}"/>
    <cellStyle name="40% - Accent2 2 2 2 3 2 3 4 2" xfId="39674" xr:uid="{551083E7-B96F-4D7C-86B1-F979D2088D90}"/>
    <cellStyle name="40% - Accent2 2 2 2 3 2 3 5" xfId="24683" xr:uid="{95DF4459-AEEC-467F-82D9-0B6F6E243588}"/>
    <cellStyle name="40% - Accent2 2 2 2 3 2 4" xfId="3414" xr:uid="{C2F0E730-5964-4F38-BC25-BA93E0B93A85}"/>
    <cellStyle name="40% - Accent2 2 2 2 3 2 4 2" xfId="7176" xr:uid="{1C877FF7-0C1F-44E1-A24D-AB11326078D1}"/>
    <cellStyle name="40% - Accent2 2 2 2 3 2 4 2 2" xfId="14688" xr:uid="{1383067D-A120-472D-8CEB-E14704AE06C8}"/>
    <cellStyle name="40% - Accent2 2 2 2 3 2 4 2 2 2" xfId="37172" xr:uid="{93A80CA8-0BEA-41B9-915A-89713A669E0D}"/>
    <cellStyle name="40% - Accent2 2 2 2 3 2 4 2 3" xfId="22183" xr:uid="{26F5B315-B6C4-4418-BA7C-0E2A18E443A9}"/>
    <cellStyle name="40% - Accent2 2 2 2 3 2 4 2 3 2" xfId="44667" xr:uid="{B956A126-46EA-4128-A9D7-073403005B80}"/>
    <cellStyle name="40% - Accent2 2 2 2 3 2 4 2 4" xfId="29676" xr:uid="{5CE0F514-BD29-4D8E-AE9F-8D1EAA5978AE}"/>
    <cellStyle name="40% - Accent2 2 2 2 3 2 4 3" xfId="10942" xr:uid="{14BD9BA4-7832-4B7B-A125-9E2B6E54A68D}"/>
    <cellStyle name="40% - Accent2 2 2 2 3 2 4 3 2" xfId="33426" xr:uid="{4A707166-10E5-44BB-BEC6-8330E6B3CD52}"/>
    <cellStyle name="40% - Accent2 2 2 2 3 2 4 4" xfId="18437" xr:uid="{82931575-BE1F-498D-B430-EA9E6EEC3A1B}"/>
    <cellStyle name="40% - Accent2 2 2 2 3 2 4 4 2" xfId="40921" xr:uid="{2BE8E7A3-73A5-401D-9010-299918734281}"/>
    <cellStyle name="40% - Accent2 2 2 2 3 2 4 5" xfId="25930" xr:uid="{3F052021-AA53-4863-8F44-BDF39DA25CE4}"/>
    <cellStyle name="40% - Accent2 2 2 2 3 2 5" xfId="4682" xr:uid="{6E4475DD-42B2-4291-85AB-72C00B8448F1}"/>
    <cellStyle name="40% - Accent2 2 2 2 3 2 5 2" xfId="12194" xr:uid="{56E66A2C-EF7C-404F-813F-2374BBC5E760}"/>
    <cellStyle name="40% - Accent2 2 2 2 3 2 5 2 2" xfId="34678" xr:uid="{0A4159E3-F93E-4619-8D5E-EF1BC3978CE4}"/>
    <cellStyle name="40% - Accent2 2 2 2 3 2 5 3" xfId="19689" xr:uid="{281A4B25-D94C-4BD1-8377-9AC7AB2A2E2F}"/>
    <cellStyle name="40% - Accent2 2 2 2 3 2 5 3 2" xfId="42173" xr:uid="{13587C2A-1282-4B96-A1F7-2F7BD320C1E5}"/>
    <cellStyle name="40% - Accent2 2 2 2 3 2 5 4" xfId="27182" xr:uid="{6E084C30-EBA4-4458-8A83-57E09C4DEB72}"/>
    <cellStyle name="40% - Accent2 2 2 2 3 2 6" xfId="8448" xr:uid="{45FEB642-C280-42F3-AA62-38C669DF97CF}"/>
    <cellStyle name="40% - Accent2 2 2 2 3 2 6 2" xfId="30932" xr:uid="{DACA2D01-D920-4CFC-AB67-DB153233D89A}"/>
    <cellStyle name="40% - Accent2 2 2 2 3 2 7" xfId="15943" xr:uid="{4A4D8375-0C39-4D3E-8796-B614BD2A6FCA}"/>
    <cellStyle name="40% - Accent2 2 2 2 3 2 7 2" xfId="38427" xr:uid="{E4ACA85E-1D2E-49D4-9490-5B5417959513}"/>
    <cellStyle name="40% - Accent2 2 2 2 3 2 8" xfId="23436" xr:uid="{5199EC1C-9DC4-4857-9653-A766F239EAEB}"/>
    <cellStyle name="40% - Accent2 2 2 2 3 3" xfId="1225" xr:uid="{CC864728-ACA3-4F11-97D4-69D0C04CACFE}"/>
    <cellStyle name="40% - Accent2 2 2 2 3 3 2" xfId="2476" xr:uid="{DE5FF13F-FF23-438E-8B72-EFCB73668302}"/>
    <cellStyle name="40% - Accent2 2 2 2 3 3 2 2" xfId="6239" xr:uid="{2C183C60-FBFB-4C34-9470-3BFFE11FDEF3}"/>
    <cellStyle name="40% - Accent2 2 2 2 3 3 2 2 2" xfId="13751" xr:uid="{ED0661B8-A72B-4462-A949-FC40628D3CB6}"/>
    <cellStyle name="40% - Accent2 2 2 2 3 3 2 2 2 2" xfId="36235" xr:uid="{5F8E354D-77BC-42E9-A75A-FCB7F95C8563}"/>
    <cellStyle name="40% - Accent2 2 2 2 3 3 2 2 3" xfId="21246" xr:uid="{F4D2DCF6-4D41-40C7-A698-051698EBD3FE}"/>
    <cellStyle name="40% - Accent2 2 2 2 3 3 2 2 3 2" xfId="43730" xr:uid="{1807A3FB-20CD-4792-B61A-044FD9CC6BB8}"/>
    <cellStyle name="40% - Accent2 2 2 2 3 3 2 2 4" xfId="28739" xr:uid="{7C7E8E8E-8AC7-4AD9-8425-97D0D467757C}"/>
    <cellStyle name="40% - Accent2 2 2 2 3 3 2 3" xfId="10005" xr:uid="{A7B03794-9FB2-4476-9E61-31F9E504BD52}"/>
    <cellStyle name="40% - Accent2 2 2 2 3 3 2 3 2" xfId="32489" xr:uid="{27827E4F-8F96-42C2-8B14-31200A8CC73E}"/>
    <cellStyle name="40% - Accent2 2 2 2 3 3 2 4" xfId="17500" xr:uid="{7DCC1641-9BBF-47C2-8A79-C27870AD8019}"/>
    <cellStyle name="40% - Accent2 2 2 2 3 3 2 4 2" xfId="39984" xr:uid="{F077ED52-6FC0-4419-9792-7B29708B9ED8}"/>
    <cellStyle name="40% - Accent2 2 2 2 3 3 2 5" xfId="24993" xr:uid="{4FF643A9-AE26-4185-8766-42C5B6006035}"/>
    <cellStyle name="40% - Accent2 2 2 2 3 3 3" xfId="3724" xr:uid="{ECDCB844-EAA3-4364-B64B-A4BC95E5FA8D}"/>
    <cellStyle name="40% - Accent2 2 2 2 3 3 3 2" xfId="7486" xr:uid="{1B27F0E3-A813-44D1-AA91-5D6209C55388}"/>
    <cellStyle name="40% - Accent2 2 2 2 3 3 3 2 2" xfId="14998" xr:uid="{7278DFC9-0CEE-4068-AE45-5F2B0A34DC2A}"/>
    <cellStyle name="40% - Accent2 2 2 2 3 3 3 2 2 2" xfId="37482" xr:uid="{922AA500-F294-4650-806E-5D3520D77D88}"/>
    <cellStyle name="40% - Accent2 2 2 2 3 3 3 2 3" xfId="22493" xr:uid="{FE3B03C8-CE25-438D-9370-9EE67B87CB41}"/>
    <cellStyle name="40% - Accent2 2 2 2 3 3 3 2 3 2" xfId="44977" xr:uid="{D0D8B01D-3748-40C7-A32A-D15971452939}"/>
    <cellStyle name="40% - Accent2 2 2 2 3 3 3 2 4" xfId="29986" xr:uid="{08E25493-9190-4AD1-B30B-229EC5CB285F}"/>
    <cellStyle name="40% - Accent2 2 2 2 3 3 3 3" xfId="11252" xr:uid="{0D5DEE02-3E80-4597-9DD1-19F1E5EB44B0}"/>
    <cellStyle name="40% - Accent2 2 2 2 3 3 3 3 2" xfId="33736" xr:uid="{7914C765-3147-4BED-9EE7-4D0F76C05CAF}"/>
    <cellStyle name="40% - Accent2 2 2 2 3 3 3 4" xfId="18747" xr:uid="{70783AFE-C4C5-4AB1-A1AA-20571C766AB4}"/>
    <cellStyle name="40% - Accent2 2 2 2 3 3 3 4 2" xfId="41231" xr:uid="{82753710-0BE6-466E-B205-AE042D51AD1C}"/>
    <cellStyle name="40% - Accent2 2 2 2 3 3 3 5" xfId="26240" xr:uid="{ECC1E248-06D6-4F60-8F3C-1D3518CD3547}"/>
    <cellStyle name="40% - Accent2 2 2 2 3 3 4" xfId="4992" xr:uid="{01538225-B5E9-4049-82E1-46E29CA558C2}"/>
    <cellStyle name="40% - Accent2 2 2 2 3 3 4 2" xfId="12504" xr:uid="{C4ACA0C3-6FCD-4936-BDDA-7AD4518E69C7}"/>
    <cellStyle name="40% - Accent2 2 2 2 3 3 4 2 2" xfId="34988" xr:uid="{9427D97F-02E7-4594-90AC-957BC95F080B}"/>
    <cellStyle name="40% - Accent2 2 2 2 3 3 4 3" xfId="19999" xr:uid="{556FADAC-47CE-4EAF-949D-FF1C48451032}"/>
    <cellStyle name="40% - Accent2 2 2 2 3 3 4 3 2" xfId="42483" xr:uid="{A3024A53-3471-42F9-8BA4-B1571B9EF0D3}"/>
    <cellStyle name="40% - Accent2 2 2 2 3 3 4 4" xfId="27492" xr:uid="{EAC0FC25-EBCB-4B0B-B4CA-3FDCFE96ED21}"/>
    <cellStyle name="40% - Accent2 2 2 2 3 3 5" xfId="8758" xr:uid="{FFB4277C-A5FE-4BA4-A006-B5216D54E64F}"/>
    <cellStyle name="40% - Accent2 2 2 2 3 3 5 2" xfId="31242" xr:uid="{B84A6C3D-F674-4CEC-8DBA-376D2BC212BF}"/>
    <cellStyle name="40% - Accent2 2 2 2 3 3 6" xfId="16253" xr:uid="{9A472B7D-3E64-4132-9161-CEEFCE6910F7}"/>
    <cellStyle name="40% - Accent2 2 2 2 3 3 6 2" xfId="38737" xr:uid="{8B628F69-DEFD-46B6-A7B9-7025278F22D0}"/>
    <cellStyle name="40% - Accent2 2 2 2 3 3 7" xfId="23746" xr:uid="{3D1A9A21-9F24-4859-894A-B810D55C30A6}"/>
    <cellStyle name="40% - Accent2 2 2 2 3 4" xfId="1848" xr:uid="{C93BE85D-5519-4AD7-9447-32217F3F0736}"/>
    <cellStyle name="40% - Accent2 2 2 2 3 4 2" xfId="5615" xr:uid="{DEE9AB08-1796-4EE9-9E3B-90A83AE245F8}"/>
    <cellStyle name="40% - Accent2 2 2 2 3 4 2 2" xfId="13127" xr:uid="{54EAD9AE-3A23-46E2-A056-3C071A8EC59D}"/>
    <cellStyle name="40% - Accent2 2 2 2 3 4 2 2 2" xfId="35611" xr:uid="{8220297F-DC99-4D30-B4AC-7B63D3F8D30E}"/>
    <cellStyle name="40% - Accent2 2 2 2 3 4 2 3" xfId="20622" xr:uid="{48B84751-5D9B-4E58-95CA-81C7776F67E9}"/>
    <cellStyle name="40% - Accent2 2 2 2 3 4 2 3 2" xfId="43106" xr:uid="{6C0FFE4D-6046-4F03-BCE2-EDD9C78EAFE3}"/>
    <cellStyle name="40% - Accent2 2 2 2 3 4 2 4" xfId="28115" xr:uid="{E46CC078-097C-4A59-9387-EACD2DA76C26}"/>
    <cellStyle name="40% - Accent2 2 2 2 3 4 3" xfId="9381" xr:uid="{EB6E98B7-B319-4603-A98B-BA4F0D6155B7}"/>
    <cellStyle name="40% - Accent2 2 2 2 3 4 3 2" xfId="31865" xr:uid="{50288AF9-D2B3-4BA5-872C-80E79BD8B5FB}"/>
    <cellStyle name="40% - Accent2 2 2 2 3 4 4" xfId="16876" xr:uid="{AE64F35C-79B6-45E8-BFA6-B37B335A0F7A}"/>
    <cellStyle name="40% - Accent2 2 2 2 3 4 4 2" xfId="39360" xr:uid="{C4E8A3B9-3E13-4A32-9AC0-DCAA4F39B29D}"/>
    <cellStyle name="40% - Accent2 2 2 2 3 4 5" xfId="24369" xr:uid="{3E5F3F5B-48AB-4357-982C-8C30D78DC3A2}"/>
    <cellStyle name="40% - Accent2 2 2 2 3 5" xfId="3100" xr:uid="{6068F926-E536-4245-B91D-7B2EB5370612}"/>
    <cellStyle name="40% - Accent2 2 2 2 3 5 2" xfId="6862" xr:uid="{EFD743BB-5620-4FAF-A5D9-5ADEEDB58C6F}"/>
    <cellStyle name="40% - Accent2 2 2 2 3 5 2 2" xfId="14374" xr:uid="{34B4074D-BCBB-4F2B-8072-74624668049E}"/>
    <cellStyle name="40% - Accent2 2 2 2 3 5 2 2 2" xfId="36858" xr:uid="{0F42EA8B-9463-4D3C-8C62-2FC1CCC038E3}"/>
    <cellStyle name="40% - Accent2 2 2 2 3 5 2 3" xfId="21869" xr:uid="{3111FC7C-44C0-4FB5-B8D7-86819BB89406}"/>
    <cellStyle name="40% - Accent2 2 2 2 3 5 2 3 2" xfId="44353" xr:uid="{55B3DFFF-2313-45FA-8740-EF0AFFA840A4}"/>
    <cellStyle name="40% - Accent2 2 2 2 3 5 2 4" xfId="29362" xr:uid="{276692DB-1E23-4F20-9BB6-CA7155DB9647}"/>
    <cellStyle name="40% - Accent2 2 2 2 3 5 3" xfId="10628" xr:uid="{25525544-B086-4984-8E7B-AFC9CF51BC8B}"/>
    <cellStyle name="40% - Accent2 2 2 2 3 5 3 2" xfId="33112" xr:uid="{D20FEEDF-E0EB-4A40-B580-06FA1F8AA633}"/>
    <cellStyle name="40% - Accent2 2 2 2 3 5 4" xfId="18123" xr:uid="{D67ECAB6-6436-444E-B370-1112370552E8}"/>
    <cellStyle name="40% - Accent2 2 2 2 3 5 4 2" xfId="40607" xr:uid="{5A510F36-F113-46EF-B11A-632A4AEE2859}"/>
    <cellStyle name="40% - Accent2 2 2 2 3 5 5" xfId="25616" xr:uid="{A6D4DD6C-1A81-48E6-98B2-F4E4AEF367F8}"/>
    <cellStyle name="40% - Accent2 2 2 2 3 6" xfId="4368" xr:uid="{C9FC17CB-500F-4757-8287-7F0A5A98CAAA}"/>
    <cellStyle name="40% - Accent2 2 2 2 3 6 2" xfId="11880" xr:uid="{E73DA99F-E2AE-4892-9C1D-2C0E7F71D74C}"/>
    <cellStyle name="40% - Accent2 2 2 2 3 6 2 2" xfId="34364" xr:uid="{4305AFF7-67EB-4AFA-8C32-2E4D35CDB66D}"/>
    <cellStyle name="40% - Accent2 2 2 2 3 6 3" xfId="19375" xr:uid="{2F878E0A-864A-41B9-879A-B164DCD48730}"/>
    <cellStyle name="40% - Accent2 2 2 2 3 6 3 2" xfId="41859" xr:uid="{C1484117-CDE8-42F1-9AB9-13FD708320EB}"/>
    <cellStyle name="40% - Accent2 2 2 2 3 6 4" xfId="26868" xr:uid="{D2C61270-022B-49B3-9D69-7A4E738AF020}"/>
    <cellStyle name="40% - Accent2 2 2 2 3 7" xfId="8134" xr:uid="{EDE1302A-C33A-4720-9E8E-B8A68736E7A8}"/>
    <cellStyle name="40% - Accent2 2 2 2 3 7 2" xfId="30618" xr:uid="{22E80A34-ED72-48BB-A73D-E758F7D70741}"/>
    <cellStyle name="40% - Accent2 2 2 2 3 8" xfId="15629" xr:uid="{0BA64219-81A1-49B8-9BD9-9A7F87AD9B63}"/>
    <cellStyle name="40% - Accent2 2 2 2 3 8 2" xfId="38113" xr:uid="{024F6FBB-82DA-427E-BD25-5E4EE3923DE3}"/>
    <cellStyle name="40% - Accent2 2 2 2 3 9" xfId="23122" xr:uid="{66AF7798-6EC5-48E4-9464-C21208FC7A04}"/>
    <cellStyle name="40% - Accent2 2 2 2 4" xfId="740" xr:uid="{45B1D697-8C0E-4646-B3FC-5EDE64A91423}"/>
    <cellStyle name="40% - Accent2 2 2 2 4 2" xfId="1384" xr:uid="{6B8DFCB5-77F2-41B4-BED0-9910D42B435F}"/>
    <cellStyle name="40% - Accent2 2 2 2 4 2 2" xfId="2635" xr:uid="{D00362B8-3A2C-48AA-91FB-CDFB75C51DEE}"/>
    <cellStyle name="40% - Accent2 2 2 2 4 2 2 2" xfId="6398" xr:uid="{38B7B7A0-D810-4789-B167-5FA350EF9125}"/>
    <cellStyle name="40% - Accent2 2 2 2 4 2 2 2 2" xfId="13910" xr:uid="{273A3F58-4F5C-4A90-A692-1D653AA76D6D}"/>
    <cellStyle name="40% - Accent2 2 2 2 4 2 2 2 2 2" xfId="36394" xr:uid="{3AA84426-AFCB-434A-AD96-51C434AF290D}"/>
    <cellStyle name="40% - Accent2 2 2 2 4 2 2 2 3" xfId="21405" xr:uid="{7486E756-3734-472B-B059-92A78B5DECEF}"/>
    <cellStyle name="40% - Accent2 2 2 2 4 2 2 2 3 2" xfId="43889" xr:uid="{2AAB54E1-3421-46CC-B519-F93AD30D5B51}"/>
    <cellStyle name="40% - Accent2 2 2 2 4 2 2 2 4" xfId="28898" xr:uid="{E9471718-70AF-4657-9D8B-611A67238317}"/>
    <cellStyle name="40% - Accent2 2 2 2 4 2 2 3" xfId="10164" xr:uid="{7DF7D0F9-50A6-4262-937E-27BDBBAC27DC}"/>
    <cellStyle name="40% - Accent2 2 2 2 4 2 2 3 2" xfId="32648" xr:uid="{CF209149-8BBA-4A8A-B85C-50F24AA0B9F9}"/>
    <cellStyle name="40% - Accent2 2 2 2 4 2 2 4" xfId="17659" xr:uid="{36726D3F-5F08-4379-8DC1-EE41562DCD15}"/>
    <cellStyle name="40% - Accent2 2 2 2 4 2 2 4 2" xfId="40143" xr:uid="{4CF66CA2-AB41-4A9E-8017-59622C4C83AF}"/>
    <cellStyle name="40% - Accent2 2 2 2 4 2 2 5" xfId="25152" xr:uid="{650220A9-B8D6-4752-9532-F21DF7F844E5}"/>
    <cellStyle name="40% - Accent2 2 2 2 4 2 3" xfId="3883" xr:uid="{5DD257EA-7D3F-4465-A8FF-B6A8D8DAF1B4}"/>
    <cellStyle name="40% - Accent2 2 2 2 4 2 3 2" xfId="7645" xr:uid="{3639F039-EF77-4784-8412-A8779ABA9202}"/>
    <cellStyle name="40% - Accent2 2 2 2 4 2 3 2 2" xfId="15157" xr:uid="{102CE06E-BA76-49F2-B10F-AC6493B52C3C}"/>
    <cellStyle name="40% - Accent2 2 2 2 4 2 3 2 2 2" xfId="37641" xr:uid="{10825840-C7F9-470D-8588-461D9E313406}"/>
    <cellStyle name="40% - Accent2 2 2 2 4 2 3 2 3" xfId="22652" xr:uid="{44A726A8-E592-4208-93E3-FBC5BCF2A194}"/>
    <cellStyle name="40% - Accent2 2 2 2 4 2 3 2 3 2" xfId="45136" xr:uid="{F5E53DF0-F955-4C96-9721-42D997F8EB68}"/>
    <cellStyle name="40% - Accent2 2 2 2 4 2 3 2 4" xfId="30145" xr:uid="{247B9524-2F98-486D-9B29-639A86B6FB42}"/>
    <cellStyle name="40% - Accent2 2 2 2 4 2 3 3" xfId="11411" xr:uid="{EAEAA260-0D26-4EA5-ABD9-0EAE97DDAEEE}"/>
    <cellStyle name="40% - Accent2 2 2 2 4 2 3 3 2" xfId="33895" xr:uid="{E2AE5774-5DFB-4008-94D7-AA76C4701EEC}"/>
    <cellStyle name="40% - Accent2 2 2 2 4 2 3 4" xfId="18906" xr:uid="{FC1AC899-1574-4569-8ED4-46E86A6AA7C6}"/>
    <cellStyle name="40% - Accent2 2 2 2 4 2 3 4 2" xfId="41390" xr:uid="{327EFC4F-28BF-478A-978D-9DF44AF05966}"/>
    <cellStyle name="40% - Accent2 2 2 2 4 2 3 5" xfId="26399" xr:uid="{E4BCE48A-B3A5-4DCD-BE47-EBCB3E527E29}"/>
    <cellStyle name="40% - Accent2 2 2 2 4 2 4" xfId="5151" xr:uid="{1ACB1750-B5F1-4F81-99F2-BCC105B681D5}"/>
    <cellStyle name="40% - Accent2 2 2 2 4 2 4 2" xfId="12663" xr:uid="{A1979A3A-1FD5-4C11-A6E9-D6F522CAE59D}"/>
    <cellStyle name="40% - Accent2 2 2 2 4 2 4 2 2" xfId="35147" xr:uid="{17D11C75-D47F-4BCE-B2DB-BD63E88F19DD}"/>
    <cellStyle name="40% - Accent2 2 2 2 4 2 4 3" xfId="20158" xr:uid="{7E06EDA5-94BA-43B5-A44D-816987AB669C}"/>
    <cellStyle name="40% - Accent2 2 2 2 4 2 4 3 2" xfId="42642" xr:uid="{3388AFB5-515D-4D60-88A3-81500A0A80FC}"/>
    <cellStyle name="40% - Accent2 2 2 2 4 2 4 4" xfId="27651" xr:uid="{147EFD09-C2B7-4B59-8620-CD1FE8073B90}"/>
    <cellStyle name="40% - Accent2 2 2 2 4 2 5" xfId="8917" xr:uid="{E95C2123-9D05-41A6-8FC4-FDF1D807DAB8}"/>
    <cellStyle name="40% - Accent2 2 2 2 4 2 5 2" xfId="31401" xr:uid="{0AE703AF-2152-4753-906E-AFB93279A8B1}"/>
    <cellStyle name="40% - Accent2 2 2 2 4 2 6" xfId="16412" xr:uid="{D72DC6A9-8CDC-4EFD-AE1C-B444FCEF93D2}"/>
    <cellStyle name="40% - Accent2 2 2 2 4 2 6 2" xfId="38896" xr:uid="{535772EA-BFDC-4C21-A551-CB070B8E1B38}"/>
    <cellStyle name="40% - Accent2 2 2 2 4 2 7" xfId="23905" xr:uid="{96B99670-58D4-438C-BA21-4252CE201E81}"/>
    <cellStyle name="40% - Accent2 2 2 2 4 3" xfId="2007" xr:uid="{DB49E5F4-EB8F-4729-AD73-8613F667FB2D}"/>
    <cellStyle name="40% - Accent2 2 2 2 4 3 2" xfId="5774" xr:uid="{86A82D4A-E48C-4F48-B94A-E0824C571BC4}"/>
    <cellStyle name="40% - Accent2 2 2 2 4 3 2 2" xfId="13286" xr:uid="{995EE101-CAF8-499F-A767-455102A969DD}"/>
    <cellStyle name="40% - Accent2 2 2 2 4 3 2 2 2" xfId="35770" xr:uid="{CCDDD223-5FA0-4D02-883D-80650C9B1AF9}"/>
    <cellStyle name="40% - Accent2 2 2 2 4 3 2 3" xfId="20781" xr:uid="{69911949-CA3B-4DF1-8CB1-C1F1EF9D9328}"/>
    <cellStyle name="40% - Accent2 2 2 2 4 3 2 3 2" xfId="43265" xr:uid="{78F0D7C8-CA6E-4406-AB00-4144F6492792}"/>
    <cellStyle name="40% - Accent2 2 2 2 4 3 2 4" xfId="28274" xr:uid="{74254782-8976-4A60-8735-ACBB2397A552}"/>
    <cellStyle name="40% - Accent2 2 2 2 4 3 3" xfId="9540" xr:uid="{C57B8A21-6CEE-4812-9ECC-3F8200963924}"/>
    <cellStyle name="40% - Accent2 2 2 2 4 3 3 2" xfId="32024" xr:uid="{5C8AFED8-E84A-4360-91DD-4F2BD7228FBC}"/>
    <cellStyle name="40% - Accent2 2 2 2 4 3 4" xfId="17035" xr:uid="{361CB356-7EAB-482F-8B22-F7759E9F92D6}"/>
    <cellStyle name="40% - Accent2 2 2 2 4 3 4 2" xfId="39519" xr:uid="{57B5A064-FFBE-4AA7-B755-769A93CAC23A}"/>
    <cellStyle name="40% - Accent2 2 2 2 4 3 5" xfId="24528" xr:uid="{58038A3F-CE02-4C07-B222-1D6DB3D6E7B3}"/>
    <cellStyle name="40% - Accent2 2 2 2 4 4" xfId="3259" xr:uid="{C5849A1C-5D7E-4DFB-ABE3-471171C666F6}"/>
    <cellStyle name="40% - Accent2 2 2 2 4 4 2" xfId="7021" xr:uid="{C157EDE4-6184-4918-AE74-F2E74ACC02C3}"/>
    <cellStyle name="40% - Accent2 2 2 2 4 4 2 2" xfId="14533" xr:uid="{6A79D614-668F-4953-B806-2AE4A4BD811E}"/>
    <cellStyle name="40% - Accent2 2 2 2 4 4 2 2 2" xfId="37017" xr:uid="{8948BA84-1408-4118-9E84-3F9B1AB8C286}"/>
    <cellStyle name="40% - Accent2 2 2 2 4 4 2 3" xfId="22028" xr:uid="{DA43BB86-5527-4699-97D8-3D5D1AB10FF8}"/>
    <cellStyle name="40% - Accent2 2 2 2 4 4 2 3 2" xfId="44512" xr:uid="{F6201E86-6DE3-4F75-8FDA-59060505CCB6}"/>
    <cellStyle name="40% - Accent2 2 2 2 4 4 2 4" xfId="29521" xr:uid="{6D7AAD00-432B-40E0-B5DF-B2D80829691B}"/>
    <cellStyle name="40% - Accent2 2 2 2 4 4 3" xfId="10787" xr:uid="{EF78D506-CAA5-4BC4-A38A-1221B0E04087}"/>
    <cellStyle name="40% - Accent2 2 2 2 4 4 3 2" xfId="33271" xr:uid="{2B71BC56-8F78-4D57-9B4D-8EC2AA5B976E}"/>
    <cellStyle name="40% - Accent2 2 2 2 4 4 4" xfId="18282" xr:uid="{13EEE911-6E0D-461E-8265-DF43C5E3CA58}"/>
    <cellStyle name="40% - Accent2 2 2 2 4 4 4 2" xfId="40766" xr:uid="{C1D0D170-1B34-4C05-B7D3-1DCD70856DFB}"/>
    <cellStyle name="40% - Accent2 2 2 2 4 4 5" xfId="25775" xr:uid="{72EBC114-E801-466C-AD45-29879BBB551A}"/>
    <cellStyle name="40% - Accent2 2 2 2 4 5" xfId="4527" xr:uid="{DACADD11-C281-49F4-975B-3F235DBAE5AD}"/>
    <cellStyle name="40% - Accent2 2 2 2 4 5 2" xfId="12039" xr:uid="{61E7DE18-4A22-48AA-BCFF-8D6B6EEB1ADB}"/>
    <cellStyle name="40% - Accent2 2 2 2 4 5 2 2" xfId="34523" xr:uid="{A8E34626-5352-467B-BA5B-F4355483C181}"/>
    <cellStyle name="40% - Accent2 2 2 2 4 5 3" xfId="19534" xr:uid="{DD907454-272D-4767-82E6-13F82BC335FB}"/>
    <cellStyle name="40% - Accent2 2 2 2 4 5 3 2" xfId="42018" xr:uid="{9B3087EF-70EA-483F-8955-EDCBF35D15FF}"/>
    <cellStyle name="40% - Accent2 2 2 2 4 5 4" xfId="27027" xr:uid="{B99AAEDA-D521-4FED-9E5A-9AEA51230092}"/>
    <cellStyle name="40% - Accent2 2 2 2 4 6" xfId="8293" xr:uid="{7648144B-ADE2-4BC8-9E67-C05A4B22728B}"/>
    <cellStyle name="40% - Accent2 2 2 2 4 6 2" xfId="30777" xr:uid="{08CE5B37-AFF8-487E-8253-5EA1CEF8D84D}"/>
    <cellStyle name="40% - Accent2 2 2 2 4 7" xfId="15788" xr:uid="{B93789D1-E09E-4B72-8A6A-CB58D2A59E7C}"/>
    <cellStyle name="40% - Accent2 2 2 2 4 7 2" xfId="38272" xr:uid="{068A1234-6004-4706-B491-DC6DB6429A3A}"/>
    <cellStyle name="40% - Accent2 2 2 2 4 8" xfId="23281" xr:uid="{06DE73ED-204A-403F-8EA5-6B124C8C2FBA}"/>
    <cellStyle name="40% - Accent2 2 2 2 5" xfId="1070" xr:uid="{937E6361-B75D-40D2-BCCC-69284B9F099E}"/>
    <cellStyle name="40% - Accent2 2 2 2 5 2" xfId="2321" xr:uid="{217ED987-1BF7-4F5B-B7D8-84E55623E51D}"/>
    <cellStyle name="40% - Accent2 2 2 2 5 2 2" xfId="6085" xr:uid="{FA203B80-6EAB-4C95-B802-EADAAFAA026C}"/>
    <cellStyle name="40% - Accent2 2 2 2 5 2 2 2" xfId="13597" xr:uid="{8517B5E0-ADA1-49FF-8AEC-FD2BA65D7C06}"/>
    <cellStyle name="40% - Accent2 2 2 2 5 2 2 2 2" xfId="36081" xr:uid="{5B25729A-3199-48F3-840B-D4C3CF0204E4}"/>
    <cellStyle name="40% - Accent2 2 2 2 5 2 2 3" xfId="21092" xr:uid="{91371CB7-F44C-4AAC-A3A5-9554C3663846}"/>
    <cellStyle name="40% - Accent2 2 2 2 5 2 2 3 2" xfId="43576" xr:uid="{83EEF79D-3609-4510-98D6-56ED792264E8}"/>
    <cellStyle name="40% - Accent2 2 2 2 5 2 2 4" xfId="28585" xr:uid="{AE58E029-3A0E-4868-BD4C-7ACD33A8D34B}"/>
    <cellStyle name="40% - Accent2 2 2 2 5 2 3" xfId="9851" xr:uid="{C0DBC4A3-C6A7-4D40-801C-164F5B84CFA4}"/>
    <cellStyle name="40% - Accent2 2 2 2 5 2 3 2" xfId="32335" xr:uid="{1FC70E5B-2345-4AD4-BEAB-3F781C772836}"/>
    <cellStyle name="40% - Accent2 2 2 2 5 2 4" xfId="17346" xr:uid="{1BC0C865-5310-49A8-B0F3-9CF32874F29C}"/>
    <cellStyle name="40% - Accent2 2 2 2 5 2 4 2" xfId="39830" xr:uid="{70A4FEFC-61B1-4E47-83FF-9C2E772C7EE1}"/>
    <cellStyle name="40% - Accent2 2 2 2 5 2 5" xfId="24839" xr:uid="{8B26137E-7B09-4CBF-8F31-6989F3B734B7}"/>
    <cellStyle name="40% - Accent2 2 2 2 5 3" xfId="3570" xr:uid="{B706874D-20E1-47AB-B27E-FD21B210DE0D}"/>
    <cellStyle name="40% - Accent2 2 2 2 5 3 2" xfId="7332" xr:uid="{D378646B-A090-4B77-95BE-1F5127C6D563}"/>
    <cellStyle name="40% - Accent2 2 2 2 5 3 2 2" xfId="14844" xr:uid="{3879BF7B-0025-432A-9DE0-85B32ACE154A}"/>
    <cellStyle name="40% - Accent2 2 2 2 5 3 2 2 2" xfId="37328" xr:uid="{E8E4AD3F-CDB0-4E15-B73E-12042AB062CA}"/>
    <cellStyle name="40% - Accent2 2 2 2 5 3 2 3" xfId="22339" xr:uid="{A9EAEFC1-2324-4B39-AF55-5C2AD0A791E3}"/>
    <cellStyle name="40% - Accent2 2 2 2 5 3 2 3 2" xfId="44823" xr:uid="{2345BC7F-404D-41BE-907E-DC698BF23EC7}"/>
    <cellStyle name="40% - Accent2 2 2 2 5 3 2 4" xfId="29832" xr:uid="{DE509F0B-1394-4629-A25F-560D12067549}"/>
    <cellStyle name="40% - Accent2 2 2 2 5 3 3" xfId="11098" xr:uid="{D1C63AA2-D68E-4D54-BE46-6FB7C74CD620}"/>
    <cellStyle name="40% - Accent2 2 2 2 5 3 3 2" xfId="33582" xr:uid="{721F8785-C57D-4C79-9E92-B6D49A2A05D9}"/>
    <cellStyle name="40% - Accent2 2 2 2 5 3 4" xfId="18593" xr:uid="{E313A8AF-E082-4AF2-B440-EFA5FC09ACF4}"/>
    <cellStyle name="40% - Accent2 2 2 2 5 3 4 2" xfId="41077" xr:uid="{6A366632-781B-4FD3-89D8-262476D0B3C7}"/>
    <cellStyle name="40% - Accent2 2 2 2 5 3 5" xfId="26086" xr:uid="{E2F931F8-62A0-4725-99B9-BC65026C3D06}"/>
    <cellStyle name="40% - Accent2 2 2 2 5 4" xfId="4838" xr:uid="{B7CF1552-82DE-4447-996C-15F4578C7500}"/>
    <cellStyle name="40% - Accent2 2 2 2 5 4 2" xfId="12350" xr:uid="{17F8DE2B-CBA9-4B3B-A94B-F5E7E646CF91}"/>
    <cellStyle name="40% - Accent2 2 2 2 5 4 2 2" xfId="34834" xr:uid="{67F1D5F9-AFCC-45CB-9E61-6C7EB0183585}"/>
    <cellStyle name="40% - Accent2 2 2 2 5 4 3" xfId="19845" xr:uid="{34E9B368-2296-4803-AFFA-636AA0F63F9B}"/>
    <cellStyle name="40% - Accent2 2 2 2 5 4 3 2" xfId="42329" xr:uid="{EC8DDE28-E1F9-4716-B338-F139A3FB7CF1}"/>
    <cellStyle name="40% - Accent2 2 2 2 5 4 4" xfId="27338" xr:uid="{EA4BC4CE-3A0E-4349-96A5-BC6CCD0CF0BB}"/>
    <cellStyle name="40% - Accent2 2 2 2 5 5" xfId="8604" xr:uid="{9C6E5A1B-2812-4052-B2C3-3AD19DE15D29}"/>
    <cellStyle name="40% - Accent2 2 2 2 5 5 2" xfId="31088" xr:uid="{1EC4995E-7006-4C46-A65C-5B17AA469CCF}"/>
    <cellStyle name="40% - Accent2 2 2 2 5 6" xfId="16099" xr:uid="{6516718F-19ED-4007-B53E-4EA507110EED}"/>
    <cellStyle name="40% - Accent2 2 2 2 5 6 2" xfId="38583" xr:uid="{866EE191-4246-4537-8460-D1E4D07CED93}"/>
    <cellStyle name="40% - Accent2 2 2 2 5 7" xfId="23592" xr:uid="{E4C98A7F-8FC6-4993-904D-50C54FF47449}"/>
    <cellStyle name="40% - Accent2 2 2 2 6" xfId="1694" xr:uid="{6FDB474E-1F85-4627-BFAD-3DC2A866DDE4}"/>
    <cellStyle name="40% - Accent2 2 2 2 6 2" xfId="5461" xr:uid="{062351A3-B1CB-43BE-A620-7FC9F1A7276A}"/>
    <cellStyle name="40% - Accent2 2 2 2 6 2 2" xfId="12973" xr:uid="{9DF7536E-DB1A-41D3-95E0-20CF0C55529A}"/>
    <cellStyle name="40% - Accent2 2 2 2 6 2 2 2" xfId="35457" xr:uid="{44FD11EB-BBC4-4A6F-9F5F-9FDA144AF192}"/>
    <cellStyle name="40% - Accent2 2 2 2 6 2 3" xfId="20468" xr:uid="{70EA3CAB-EB24-4AB6-B441-01AD1E7D4FF1}"/>
    <cellStyle name="40% - Accent2 2 2 2 6 2 3 2" xfId="42952" xr:uid="{49D5F097-6B56-4DB5-9C25-CF719686D879}"/>
    <cellStyle name="40% - Accent2 2 2 2 6 2 4" xfId="27961" xr:uid="{782E3C44-1404-4F73-8A2E-49A0E56FF159}"/>
    <cellStyle name="40% - Accent2 2 2 2 6 3" xfId="9227" xr:uid="{54D98CC6-4D89-4C68-B029-1543A52E73C9}"/>
    <cellStyle name="40% - Accent2 2 2 2 6 3 2" xfId="31711" xr:uid="{ACC3562C-95DB-4900-8EBF-A3EAC1EF1FED}"/>
    <cellStyle name="40% - Accent2 2 2 2 6 4" xfId="16722" xr:uid="{5E403119-51E4-453A-A4A5-517A53DDB17A}"/>
    <cellStyle name="40% - Accent2 2 2 2 6 4 2" xfId="39206" xr:uid="{6521D6C2-164D-4A05-80C2-CF3F764604EC}"/>
    <cellStyle name="40% - Accent2 2 2 2 6 5" xfId="24215" xr:uid="{6B55ED7C-4B68-4F2D-99C2-A80776520B0F}"/>
    <cellStyle name="40% - Accent2 2 2 2 7" xfId="2946" xr:uid="{11A8F1EC-8DFF-4A46-9A90-FA97BE7076F5}"/>
    <cellStyle name="40% - Accent2 2 2 2 7 2" xfId="6708" xr:uid="{62DB63B3-2237-4D11-B99E-96FCD0F2972C}"/>
    <cellStyle name="40% - Accent2 2 2 2 7 2 2" xfId="14220" xr:uid="{9C1F43EC-C4A6-493C-9894-6C4FB0062049}"/>
    <cellStyle name="40% - Accent2 2 2 2 7 2 2 2" xfId="36704" xr:uid="{69B992EC-7C75-4800-9BB2-9EC941930C75}"/>
    <cellStyle name="40% - Accent2 2 2 2 7 2 3" xfId="21715" xr:uid="{DC5FC8F3-1D11-4AE4-BF07-700F8E66F07E}"/>
    <cellStyle name="40% - Accent2 2 2 2 7 2 3 2" xfId="44199" xr:uid="{175CBA97-3E7A-4257-9BF6-24DD3136EDEE}"/>
    <cellStyle name="40% - Accent2 2 2 2 7 2 4" xfId="29208" xr:uid="{702DFB68-EB2C-49B9-8D06-82128D0CBF71}"/>
    <cellStyle name="40% - Accent2 2 2 2 7 3" xfId="10474" xr:uid="{00AA1147-8D9D-4DE5-99A2-D853ABC987ED}"/>
    <cellStyle name="40% - Accent2 2 2 2 7 3 2" xfId="32958" xr:uid="{CBD40860-4D6E-4CF1-BDCB-5399C95C1B40}"/>
    <cellStyle name="40% - Accent2 2 2 2 7 4" xfId="17969" xr:uid="{CC316655-FF4F-4C80-BFBD-CD73594529F9}"/>
    <cellStyle name="40% - Accent2 2 2 2 7 4 2" xfId="40453" xr:uid="{EF402DA5-BEF3-4A5F-8C5A-FF853D55E913}"/>
    <cellStyle name="40% - Accent2 2 2 2 7 5" xfId="25462" xr:uid="{0FAC3EAA-353B-4524-8B75-5232C7758402}"/>
    <cellStyle name="40% - Accent2 2 2 2 8" xfId="4213" xr:uid="{F86071F3-67D2-4D39-B8F3-0F162CAD168A}"/>
    <cellStyle name="40% - Accent2 2 2 2 8 2" xfId="11726" xr:uid="{0C2AF115-10EE-4CBC-B318-79F5CBEB5E71}"/>
    <cellStyle name="40% - Accent2 2 2 2 8 2 2" xfId="34210" xr:uid="{1760B777-3378-4328-9B4B-A1FB469FD808}"/>
    <cellStyle name="40% - Accent2 2 2 2 8 3" xfId="19221" xr:uid="{E49BB482-2F0B-4B05-BFED-C99297F3AFA7}"/>
    <cellStyle name="40% - Accent2 2 2 2 8 3 2" xfId="41705" xr:uid="{A360CE1B-D6AF-44C6-AFA1-CAEC39EB2D90}"/>
    <cellStyle name="40% - Accent2 2 2 2 8 4" xfId="26714" xr:uid="{8285FF0D-7847-47A3-8939-4BBC104816E8}"/>
    <cellStyle name="40% - Accent2 2 2 2 9" xfId="7979" xr:uid="{5B53D85C-2573-4AE9-B10F-24924D9D5920}"/>
    <cellStyle name="40% - Accent2 2 2 2 9 2" xfId="30463" xr:uid="{0F5CCEBD-A529-469E-8BDC-9AA040E8BD8D}"/>
    <cellStyle name="40% - Accent2 2 2 3" xfId="364" xr:uid="{29C96CBF-38CC-442E-9F7A-2DACB5A475E8}"/>
    <cellStyle name="40% - Accent2 2 2 3 10" xfId="23007" xr:uid="{257C837E-88DD-4CCC-A679-A26D7C2BB8B1}"/>
    <cellStyle name="40% - Accent2 2 2 3 2" xfId="593" xr:uid="{DA8B13EE-0398-4E61-B9D8-263B8004974B}"/>
    <cellStyle name="40% - Accent2 2 2 3 2 2" xfId="938" xr:uid="{A1A19372-5EB0-4999-8079-C5B2202D0939}"/>
    <cellStyle name="40% - Accent2 2 2 3 2 2 2" xfId="1578" xr:uid="{638DF317-B90C-449D-8667-4502591D5CD4}"/>
    <cellStyle name="40% - Accent2 2 2 3 2 2 2 2" xfId="2829" xr:uid="{BD15ECB3-1D2E-4559-AE1C-BD9E6CE47975}"/>
    <cellStyle name="40% - Accent2 2 2 3 2 2 2 2 2" xfId="6592" xr:uid="{20B8FCBF-0C18-4932-A745-0CA90D75719F}"/>
    <cellStyle name="40% - Accent2 2 2 3 2 2 2 2 2 2" xfId="14104" xr:uid="{A4EA1A8A-B8C2-4397-85F7-5A2623A61D62}"/>
    <cellStyle name="40% - Accent2 2 2 3 2 2 2 2 2 2 2" xfId="36588" xr:uid="{8BF2E6F8-FABF-44D2-BA32-96354048115B}"/>
    <cellStyle name="40% - Accent2 2 2 3 2 2 2 2 2 3" xfId="21599" xr:uid="{126CB399-93D0-4BB6-845A-B2BE0A6F8BA6}"/>
    <cellStyle name="40% - Accent2 2 2 3 2 2 2 2 2 3 2" xfId="44083" xr:uid="{C09D48C4-F715-451C-9AA4-4908E820D45F}"/>
    <cellStyle name="40% - Accent2 2 2 3 2 2 2 2 2 4" xfId="29092" xr:uid="{8023D731-0997-4D1D-9EB7-0A18EF8D78EF}"/>
    <cellStyle name="40% - Accent2 2 2 3 2 2 2 2 3" xfId="10358" xr:uid="{F720E937-A69D-4386-A251-49655C228744}"/>
    <cellStyle name="40% - Accent2 2 2 3 2 2 2 2 3 2" xfId="32842" xr:uid="{DE72F747-1CB6-4EFF-AC82-5573290F74DD}"/>
    <cellStyle name="40% - Accent2 2 2 3 2 2 2 2 4" xfId="17853" xr:uid="{5635EB4F-30AA-4BA9-8E11-2A55D783FBCB}"/>
    <cellStyle name="40% - Accent2 2 2 3 2 2 2 2 4 2" xfId="40337" xr:uid="{EAE2AC2B-506C-4965-9FEE-65A82E53EC27}"/>
    <cellStyle name="40% - Accent2 2 2 3 2 2 2 2 5" xfId="25346" xr:uid="{7DA43574-1826-4076-8E07-7FEF8A35E7E2}"/>
    <cellStyle name="40% - Accent2 2 2 3 2 2 2 3" xfId="4077" xr:uid="{0F900A8A-B64B-4946-A040-DED24953DF45}"/>
    <cellStyle name="40% - Accent2 2 2 3 2 2 2 3 2" xfId="7839" xr:uid="{62CED5CA-EE00-4E9D-9E75-A8C214E5CD2E}"/>
    <cellStyle name="40% - Accent2 2 2 3 2 2 2 3 2 2" xfId="15351" xr:uid="{5E1E0CED-E3FD-43CD-8B9C-241C3C9D188A}"/>
    <cellStyle name="40% - Accent2 2 2 3 2 2 2 3 2 2 2" xfId="37835" xr:uid="{46EC25EE-25E5-460E-8AB3-55705A04989C}"/>
    <cellStyle name="40% - Accent2 2 2 3 2 2 2 3 2 3" xfId="22846" xr:uid="{51DA2692-5E6B-45A6-97C2-E44EC31C662D}"/>
    <cellStyle name="40% - Accent2 2 2 3 2 2 2 3 2 3 2" xfId="45330" xr:uid="{FB0FA026-741D-4B46-9491-F0DE0C65CD30}"/>
    <cellStyle name="40% - Accent2 2 2 3 2 2 2 3 2 4" xfId="30339" xr:uid="{1E8E457F-B94A-4E77-87FC-15BDC07852AD}"/>
    <cellStyle name="40% - Accent2 2 2 3 2 2 2 3 3" xfId="11605" xr:uid="{ED814C48-ECDA-4982-A07A-6F884590322B}"/>
    <cellStyle name="40% - Accent2 2 2 3 2 2 2 3 3 2" xfId="34089" xr:uid="{38326717-8070-437E-985D-6ADFF893D29A}"/>
    <cellStyle name="40% - Accent2 2 2 3 2 2 2 3 4" xfId="19100" xr:uid="{108B0A7B-A443-49C1-8FAC-414E5D4E188D}"/>
    <cellStyle name="40% - Accent2 2 2 3 2 2 2 3 4 2" xfId="41584" xr:uid="{6662977C-C7F0-4C55-B492-420C2C6DCEC2}"/>
    <cellStyle name="40% - Accent2 2 2 3 2 2 2 3 5" xfId="26593" xr:uid="{AE9229DF-7CD7-4F15-82CC-4862AFD96136}"/>
    <cellStyle name="40% - Accent2 2 2 3 2 2 2 4" xfId="5345" xr:uid="{361E9A6A-6D77-46C7-B5CC-1AFADFF4EB97}"/>
    <cellStyle name="40% - Accent2 2 2 3 2 2 2 4 2" xfId="12857" xr:uid="{AB5745C4-F57E-481A-A3B4-9F086B465D9B}"/>
    <cellStyle name="40% - Accent2 2 2 3 2 2 2 4 2 2" xfId="35341" xr:uid="{BEA589C8-89DD-45AF-A794-2B3EAFAB6CB8}"/>
    <cellStyle name="40% - Accent2 2 2 3 2 2 2 4 3" xfId="20352" xr:uid="{AA4C2583-A898-4FAF-9C55-C427F307D548}"/>
    <cellStyle name="40% - Accent2 2 2 3 2 2 2 4 3 2" xfId="42836" xr:uid="{A36A3849-0D4F-4ECB-B2DE-6D767B4CA895}"/>
    <cellStyle name="40% - Accent2 2 2 3 2 2 2 4 4" xfId="27845" xr:uid="{EDD9585F-C816-411E-8123-D31B8FD24CE1}"/>
    <cellStyle name="40% - Accent2 2 2 3 2 2 2 5" xfId="9111" xr:uid="{FF6330D6-6DAF-41EA-B79A-0B897B2113B1}"/>
    <cellStyle name="40% - Accent2 2 2 3 2 2 2 5 2" xfId="31595" xr:uid="{6D00B888-96D2-499E-B34F-4B3D8F65FB79}"/>
    <cellStyle name="40% - Accent2 2 2 3 2 2 2 6" xfId="16606" xr:uid="{42AE0DD1-BB30-4976-B1E8-7AD7F3EA398A}"/>
    <cellStyle name="40% - Accent2 2 2 3 2 2 2 6 2" xfId="39090" xr:uid="{034B9A90-BD30-45A3-8892-07E2539ABD28}"/>
    <cellStyle name="40% - Accent2 2 2 3 2 2 2 7" xfId="24099" xr:uid="{94502228-4769-4E6F-8E60-2EE9E18C1BE1}"/>
    <cellStyle name="40% - Accent2 2 2 3 2 2 3" xfId="2201" xr:uid="{400B08E2-2219-43EA-99AF-B15AE7E77F25}"/>
    <cellStyle name="40% - Accent2 2 2 3 2 2 3 2" xfId="5968" xr:uid="{EF4597AC-B010-4C32-989E-87ACC5969545}"/>
    <cellStyle name="40% - Accent2 2 2 3 2 2 3 2 2" xfId="13480" xr:uid="{D7FCD179-D980-484D-B122-1917309DF49C}"/>
    <cellStyle name="40% - Accent2 2 2 3 2 2 3 2 2 2" xfId="35964" xr:uid="{BB04CA48-7FB9-450F-B49F-F7D44A64B4C0}"/>
    <cellStyle name="40% - Accent2 2 2 3 2 2 3 2 3" xfId="20975" xr:uid="{19259255-86F6-493F-927D-DD005FBA84B6}"/>
    <cellStyle name="40% - Accent2 2 2 3 2 2 3 2 3 2" xfId="43459" xr:uid="{E6EFC69E-5372-4906-978D-515D14E908EE}"/>
    <cellStyle name="40% - Accent2 2 2 3 2 2 3 2 4" xfId="28468" xr:uid="{BFC45ABA-3C51-4915-8204-AAE4C16E5E58}"/>
    <cellStyle name="40% - Accent2 2 2 3 2 2 3 3" xfId="9734" xr:uid="{692B05FC-B315-4D23-9DAB-53E07B9B28B0}"/>
    <cellStyle name="40% - Accent2 2 2 3 2 2 3 3 2" xfId="32218" xr:uid="{DAA28682-3C33-4B07-A8F1-894FF68A97B2}"/>
    <cellStyle name="40% - Accent2 2 2 3 2 2 3 4" xfId="17229" xr:uid="{43C764F6-B8AE-459F-831B-04AB1046E591}"/>
    <cellStyle name="40% - Accent2 2 2 3 2 2 3 4 2" xfId="39713" xr:uid="{85E59752-E557-49BA-BE62-F427644EFE9B}"/>
    <cellStyle name="40% - Accent2 2 2 3 2 2 3 5" xfId="24722" xr:uid="{335F4575-2B96-44FC-8C83-76EE25445310}"/>
    <cellStyle name="40% - Accent2 2 2 3 2 2 4" xfId="3453" xr:uid="{EC211123-B0F1-4889-8F3B-CB2B9AC8C97D}"/>
    <cellStyle name="40% - Accent2 2 2 3 2 2 4 2" xfId="7215" xr:uid="{5945828E-A2ED-4C4A-9FDB-8D36E0DE49B4}"/>
    <cellStyle name="40% - Accent2 2 2 3 2 2 4 2 2" xfId="14727" xr:uid="{666A6838-0F91-410E-8084-EC3D34B4F553}"/>
    <cellStyle name="40% - Accent2 2 2 3 2 2 4 2 2 2" xfId="37211" xr:uid="{31707999-EE05-499E-838A-8373CD26EB81}"/>
    <cellStyle name="40% - Accent2 2 2 3 2 2 4 2 3" xfId="22222" xr:uid="{1DD36C2F-382E-422F-A4D0-EED88247E2D6}"/>
    <cellStyle name="40% - Accent2 2 2 3 2 2 4 2 3 2" xfId="44706" xr:uid="{353D37BE-97B4-425E-BDC7-64DFD6F330ED}"/>
    <cellStyle name="40% - Accent2 2 2 3 2 2 4 2 4" xfId="29715" xr:uid="{F428F12B-9C85-45D6-893C-1EE0310C6CD5}"/>
    <cellStyle name="40% - Accent2 2 2 3 2 2 4 3" xfId="10981" xr:uid="{F8E5D673-F446-44F9-B6F2-53A3D29665EA}"/>
    <cellStyle name="40% - Accent2 2 2 3 2 2 4 3 2" xfId="33465" xr:uid="{0A3CA44A-4C86-4B20-9D47-690FABAD0C7F}"/>
    <cellStyle name="40% - Accent2 2 2 3 2 2 4 4" xfId="18476" xr:uid="{608A0967-7064-4D99-B324-4554880E5CBA}"/>
    <cellStyle name="40% - Accent2 2 2 3 2 2 4 4 2" xfId="40960" xr:uid="{73444D24-7715-44F9-85A4-3DD78BEE186C}"/>
    <cellStyle name="40% - Accent2 2 2 3 2 2 4 5" xfId="25969" xr:uid="{273BE19C-0DCE-4177-A665-3D78146AD5E6}"/>
    <cellStyle name="40% - Accent2 2 2 3 2 2 5" xfId="4721" xr:uid="{291CBF55-B74E-4A46-A386-31E8DB9EEAE3}"/>
    <cellStyle name="40% - Accent2 2 2 3 2 2 5 2" xfId="12233" xr:uid="{69A896A5-0DF7-40FC-A414-F37F299AC690}"/>
    <cellStyle name="40% - Accent2 2 2 3 2 2 5 2 2" xfId="34717" xr:uid="{ACFC69A5-F971-40C5-AE68-CC41C06D29CB}"/>
    <cellStyle name="40% - Accent2 2 2 3 2 2 5 3" xfId="19728" xr:uid="{0D211E4B-E836-4862-AA2A-4FE6C60519B0}"/>
    <cellStyle name="40% - Accent2 2 2 3 2 2 5 3 2" xfId="42212" xr:uid="{1A72F097-A40B-4A1D-8E8C-BD6CC9050D2B}"/>
    <cellStyle name="40% - Accent2 2 2 3 2 2 5 4" xfId="27221" xr:uid="{BE14E64D-1335-490D-BE45-665B57E96A5A}"/>
    <cellStyle name="40% - Accent2 2 2 3 2 2 6" xfId="8487" xr:uid="{748B6C2A-E7CD-48BD-A278-7E1CB5938E95}"/>
    <cellStyle name="40% - Accent2 2 2 3 2 2 6 2" xfId="30971" xr:uid="{613926D8-F882-4AA3-81AC-07268249F6BD}"/>
    <cellStyle name="40% - Accent2 2 2 3 2 2 7" xfId="15982" xr:uid="{061396EE-D468-4881-B396-592E9423E42A}"/>
    <cellStyle name="40% - Accent2 2 2 3 2 2 7 2" xfId="38466" xr:uid="{08C07A21-DF3E-4238-9940-4195B5C14E8B}"/>
    <cellStyle name="40% - Accent2 2 2 3 2 2 8" xfId="23475" xr:uid="{6FFA00B5-9D74-4822-8368-93685C471633}"/>
    <cellStyle name="40% - Accent2 2 2 3 2 3" xfId="1264" xr:uid="{4647F182-E337-48C3-9081-B590D7E25FFE}"/>
    <cellStyle name="40% - Accent2 2 2 3 2 3 2" xfId="2515" xr:uid="{59258338-D406-4256-A34F-68B9FC561B43}"/>
    <cellStyle name="40% - Accent2 2 2 3 2 3 2 2" xfId="6278" xr:uid="{3D50B3E2-ADB3-49B2-B15F-C1B8D88BDB33}"/>
    <cellStyle name="40% - Accent2 2 2 3 2 3 2 2 2" xfId="13790" xr:uid="{92A237FB-2E20-431D-90B5-108E95785FC7}"/>
    <cellStyle name="40% - Accent2 2 2 3 2 3 2 2 2 2" xfId="36274" xr:uid="{56C21A5D-C872-4DBA-89B0-1D934A56307C}"/>
    <cellStyle name="40% - Accent2 2 2 3 2 3 2 2 3" xfId="21285" xr:uid="{69499CDE-A6EE-40E8-8781-D9C7E78997D5}"/>
    <cellStyle name="40% - Accent2 2 2 3 2 3 2 2 3 2" xfId="43769" xr:uid="{26951438-6068-431E-97B4-731134EAB8E5}"/>
    <cellStyle name="40% - Accent2 2 2 3 2 3 2 2 4" xfId="28778" xr:uid="{78CB64A1-2332-47C7-9CF1-278A7BE9244A}"/>
    <cellStyle name="40% - Accent2 2 2 3 2 3 2 3" xfId="10044" xr:uid="{723B4A76-ADD0-49B0-B9B0-974473E2247D}"/>
    <cellStyle name="40% - Accent2 2 2 3 2 3 2 3 2" xfId="32528" xr:uid="{CC2440C1-2319-46DA-949E-1CDD1FDBCB13}"/>
    <cellStyle name="40% - Accent2 2 2 3 2 3 2 4" xfId="17539" xr:uid="{65AE0938-3442-4DD3-B24D-E3CC477151DA}"/>
    <cellStyle name="40% - Accent2 2 2 3 2 3 2 4 2" xfId="40023" xr:uid="{5DDA834A-A5A9-4354-BD56-EA4B85925A38}"/>
    <cellStyle name="40% - Accent2 2 2 3 2 3 2 5" xfId="25032" xr:uid="{4BFB5833-B553-45EC-91B8-84F9A49A4878}"/>
    <cellStyle name="40% - Accent2 2 2 3 2 3 3" xfId="3763" xr:uid="{380288FB-5168-4021-B24A-72E63232952A}"/>
    <cellStyle name="40% - Accent2 2 2 3 2 3 3 2" xfId="7525" xr:uid="{1E1BC67E-6E4D-4CF9-9DE9-9A36F4A2E952}"/>
    <cellStyle name="40% - Accent2 2 2 3 2 3 3 2 2" xfId="15037" xr:uid="{5EB64FA4-6038-4623-9AF2-B8C9E2EFD26D}"/>
    <cellStyle name="40% - Accent2 2 2 3 2 3 3 2 2 2" xfId="37521" xr:uid="{7072AF48-373C-411F-B691-4798C9D9CDCA}"/>
    <cellStyle name="40% - Accent2 2 2 3 2 3 3 2 3" xfId="22532" xr:uid="{9C2D3D7F-2AF3-459B-AB0B-6CD10B69176E}"/>
    <cellStyle name="40% - Accent2 2 2 3 2 3 3 2 3 2" xfId="45016" xr:uid="{58DEDF93-94A7-4E52-BC10-25862758DBC0}"/>
    <cellStyle name="40% - Accent2 2 2 3 2 3 3 2 4" xfId="30025" xr:uid="{DBBFBCDD-2C60-49E5-B40B-FF77DE5A2CAF}"/>
    <cellStyle name="40% - Accent2 2 2 3 2 3 3 3" xfId="11291" xr:uid="{894D1954-AAC6-4ACB-833B-FA4AB9AF2894}"/>
    <cellStyle name="40% - Accent2 2 2 3 2 3 3 3 2" xfId="33775" xr:uid="{AC0E07B1-0ADA-4AF8-846A-F8745A0D9299}"/>
    <cellStyle name="40% - Accent2 2 2 3 2 3 3 4" xfId="18786" xr:uid="{16729293-A9F1-40FE-B25F-2A72DAB1340F}"/>
    <cellStyle name="40% - Accent2 2 2 3 2 3 3 4 2" xfId="41270" xr:uid="{26CC335E-F2F5-45B7-BAD4-C4D66EA570E8}"/>
    <cellStyle name="40% - Accent2 2 2 3 2 3 3 5" xfId="26279" xr:uid="{C548176D-F130-45F4-B928-56C3567C33B1}"/>
    <cellStyle name="40% - Accent2 2 2 3 2 3 4" xfId="5031" xr:uid="{13F4DE62-FB07-4FA3-8843-F2C8A8505D30}"/>
    <cellStyle name="40% - Accent2 2 2 3 2 3 4 2" xfId="12543" xr:uid="{A3EFCB50-4D9D-4850-95F9-80E316DCB1F4}"/>
    <cellStyle name="40% - Accent2 2 2 3 2 3 4 2 2" xfId="35027" xr:uid="{B5C9644C-8321-4B5B-AB23-D2C23DE5F79B}"/>
    <cellStyle name="40% - Accent2 2 2 3 2 3 4 3" xfId="20038" xr:uid="{DB989D4A-C2E5-486E-AE01-B685AB257E7F}"/>
    <cellStyle name="40% - Accent2 2 2 3 2 3 4 3 2" xfId="42522" xr:uid="{725CB7C7-86C7-4E99-90C1-E89CE1D55193}"/>
    <cellStyle name="40% - Accent2 2 2 3 2 3 4 4" xfId="27531" xr:uid="{DB42B9F6-84F6-4319-9C00-1140BD64C3F8}"/>
    <cellStyle name="40% - Accent2 2 2 3 2 3 5" xfId="8797" xr:uid="{4A275001-10D4-4F8D-B1F7-9C584B380C73}"/>
    <cellStyle name="40% - Accent2 2 2 3 2 3 5 2" xfId="31281" xr:uid="{7CE6B6D1-AB30-4726-84BE-1CBF857A9729}"/>
    <cellStyle name="40% - Accent2 2 2 3 2 3 6" xfId="16292" xr:uid="{974EDB20-26FF-403A-8878-C48E0A620E3C}"/>
    <cellStyle name="40% - Accent2 2 2 3 2 3 6 2" xfId="38776" xr:uid="{F9E18BC8-472E-40D9-9BF2-6FA014C3435B}"/>
    <cellStyle name="40% - Accent2 2 2 3 2 3 7" xfId="23785" xr:uid="{EB530E8F-62D6-480E-948A-078FC9AF3963}"/>
    <cellStyle name="40% - Accent2 2 2 3 2 4" xfId="1887" xr:uid="{DB648D40-8F93-4438-89E1-4BE16DE9F13D}"/>
    <cellStyle name="40% - Accent2 2 2 3 2 4 2" xfId="5654" xr:uid="{7A408872-4FBC-4743-850C-9C3190A99A79}"/>
    <cellStyle name="40% - Accent2 2 2 3 2 4 2 2" xfId="13166" xr:uid="{98E0825C-915B-451C-B540-76A1A31FF897}"/>
    <cellStyle name="40% - Accent2 2 2 3 2 4 2 2 2" xfId="35650" xr:uid="{9E3AA180-8B2B-437B-8D91-59FFCB2F7401}"/>
    <cellStyle name="40% - Accent2 2 2 3 2 4 2 3" xfId="20661" xr:uid="{7FDFB1C4-3E07-444B-A04D-265D9B704A40}"/>
    <cellStyle name="40% - Accent2 2 2 3 2 4 2 3 2" xfId="43145" xr:uid="{B495AFFD-28F0-4B69-80B3-CAE304A94D04}"/>
    <cellStyle name="40% - Accent2 2 2 3 2 4 2 4" xfId="28154" xr:uid="{6E7DEA90-8E9B-448C-B43F-5D0894191A60}"/>
    <cellStyle name="40% - Accent2 2 2 3 2 4 3" xfId="9420" xr:uid="{F401D789-1BB0-4842-99E5-4A157F5FD69C}"/>
    <cellStyle name="40% - Accent2 2 2 3 2 4 3 2" xfId="31904" xr:uid="{A934B744-971D-4129-A342-D2205D59F3D3}"/>
    <cellStyle name="40% - Accent2 2 2 3 2 4 4" xfId="16915" xr:uid="{C19412CD-970C-4880-9F70-DFEAFA6483D3}"/>
    <cellStyle name="40% - Accent2 2 2 3 2 4 4 2" xfId="39399" xr:uid="{6F99F85D-A733-4A02-AD53-E317ECAA3108}"/>
    <cellStyle name="40% - Accent2 2 2 3 2 4 5" xfId="24408" xr:uid="{85F0A05B-46DE-4880-B68B-CF0D77A67E87}"/>
    <cellStyle name="40% - Accent2 2 2 3 2 5" xfId="3139" xr:uid="{3A7702FF-A769-472E-9B77-16908B90E9EA}"/>
    <cellStyle name="40% - Accent2 2 2 3 2 5 2" xfId="6901" xr:uid="{4F634DF2-D7C7-4B5F-9A57-2E25D1A4A524}"/>
    <cellStyle name="40% - Accent2 2 2 3 2 5 2 2" xfId="14413" xr:uid="{AE1427E2-BC02-4423-9F78-9EC502FF0092}"/>
    <cellStyle name="40% - Accent2 2 2 3 2 5 2 2 2" xfId="36897" xr:uid="{6C6E174D-BA5E-4C0D-94C3-367E0FD45E3A}"/>
    <cellStyle name="40% - Accent2 2 2 3 2 5 2 3" xfId="21908" xr:uid="{BDF5820B-273F-49B5-ACD4-07C6865155AE}"/>
    <cellStyle name="40% - Accent2 2 2 3 2 5 2 3 2" xfId="44392" xr:uid="{4A1C99B8-CE4B-4D7E-9BB8-6116BB5077E8}"/>
    <cellStyle name="40% - Accent2 2 2 3 2 5 2 4" xfId="29401" xr:uid="{C51DB256-4743-4926-B31C-8D04B3799A77}"/>
    <cellStyle name="40% - Accent2 2 2 3 2 5 3" xfId="10667" xr:uid="{C16CD4D0-D3C0-4D51-801C-ABADE1BF266D}"/>
    <cellStyle name="40% - Accent2 2 2 3 2 5 3 2" xfId="33151" xr:uid="{1705BCE6-F4BE-4895-9F54-BF2D5FF31007}"/>
    <cellStyle name="40% - Accent2 2 2 3 2 5 4" xfId="18162" xr:uid="{BD4B61C2-444D-429B-AF3B-2DB9B9E40FCA}"/>
    <cellStyle name="40% - Accent2 2 2 3 2 5 4 2" xfId="40646" xr:uid="{BF611778-B00F-45DB-8B32-2D81244B6D07}"/>
    <cellStyle name="40% - Accent2 2 2 3 2 5 5" xfId="25655" xr:uid="{AFE780A0-0780-41F8-9E39-56DFF5BDF436}"/>
    <cellStyle name="40% - Accent2 2 2 3 2 6" xfId="4407" xr:uid="{0FB568B8-01B0-4764-8396-46CDE52CAD5C}"/>
    <cellStyle name="40% - Accent2 2 2 3 2 6 2" xfId="11919" xr:uid="{A4A81EAB-890C-438C-B41A-BAC2666C385F}"/>
    <cellStyle name="40% - Accent2 2 2 3 2 6 2 2" xfId="34403" xr:uid="{D05BC847-AEF9-4FAE-8054-FD15AE857CAA}"/>
    <cellStyle name="40% - Accent2 2 2 3 2 6 3" xfId="19414" xr:uid="{3EB4FB25-16DD-489F-9645-B927A54DFA38}"/>
    <cellStyle name="40% - Accent2 2 2 3 2 6 3 2" xfId="41898" xr:uid="{2B296416-4DD3-4E57-92B8-4B960838BE94}"/>
    <cellStyle name="40% - Accent2 2 2 3 2 6 4" xfId="26907" xr:uid="{F6BFE2C9-0299-4E6B-A7B8-55EEBC824DAD}"/>
    <cellStyle name="40% - Accent2 2 2 3 2 7" xfId="8173" xr:uid="{5754BE1D-F555-4DA4-A8E7-D2F05EBAD0A8}"/>
    <cellStyle name="40% - Accent2 2 2 3 2 7 2" xfId="30657" xr:uid="{EEBDCA36-FC35-4B20-B2F6-6F6579554A08}"/>
    <cellStyle name="40% - Accent2 2 2 3 2 8" xfId="15668" xr:uid="{1F7122F4-EEC8-45F4-BD97-279B20A913D1}"/>
    <cellStyle name="40% - Accent2 2 2 3 2 8 2" xfId="38152" xr:uid="{B5AB04E2-D08F-456E-9086-370BAF2A4D02}"/>
    <cellStyle name="40% - Accent2 2 2 3 2 9" xfId="23161" xr:uid="{021A1BCC-A4C2-4302-89CF-6B4FF9A0F1FB}"/>
    <cellStyle name="40% - Accent2 2 2 3 3" xfId="780" xr:uid="{BF18139B-8A99-414F-898F-933F15C1965E}"/>
    <cellStyle name="40% - Accent2 2 2 3 3 2" xfId="1423" xr:uid="{F1DAF303-C7E2-4B4B-9F96-86A443A51F97}"/>
    <cellStyle name="40% - Accent2 2 2 3 3 2 2" xfId="2674" xr:uid="{D1162F26-BF73-4E91-B59B-2C5FE7807729}"/>
    <cellStyle name="40% - Accent2 2 2 3 3 2 2 2" xfId="6437" xr:uid="{D28D703F-1F87-4EA9-980A-0701708504DD}"/>
    <cellStyle name="40% - Accent2 2 2 3 3 2 2 2 2" xfId="13949" xr:uid="{08D00A5E-E087-4D0C-81B1-43A5E71A4A59}"/>
    <cellStyle name="40% - Accent2 2 2 3 3 2 2 2 2 2" xfId="36433" xr:uid="{4D9FABC4-9F20-4D95-8E48-CB6B83CDAC52}"/>
    <cellStyle name="40% - Accent2 2 2 3 3 2 2 2 3" xfId="21444" xr:uid="{A0CE5B27-16A5-4CEB-ACB0-99A2E09AB2E3}"/>
    <cellStyle name="40% - Accent2 2 2 3 3 2 2 2 3 2" xfId="43928" xr:uid="{208C2FAD-AB64-43EB-B505-EAE89D6B2B75}"/>
    <cellStyle name="40% - Accent2 2 2 3 3 2 2 2 4" xfId="28937" xr:uid="{F2755621-8630-4708-BD55-02662FC5191F}"/>
    <cellStyle name="40% - Accent2 2 2 3 3 2 2 3" xfId="10203" xr:uid="{17A55BE9-3E36-4239-A937-D800C56A4181}"/>
    <cellStyle name="40% - Accent2 2 2 3 3 2 2 3 2" xfId="32687" xr:uid="{5F9CF789-A303-4373-A877-E55879DB3FA2}"/>
    <cellStyle name="40% - Accent2 2 2 3 3 2 2 4" xfId="17698" xr:uid="{3115A4A2-1A4B-4DCB-ACC5-ADE732CFC8C3}"/>
    <cellStyle name="40% - Accent2 2 2 3 3 2 2 4 2" xfId="40182" xr:uid="{FB975FC2-FDBE-41D3-B8A3-CE8B0F8B5614}"/>
    <cellStyle name="40% - Accent2 2 2 3 3 2 2 5" xfId="25191" xr:uid="{2DBFC357-528C-4B65-836D-D370EA45841E}"/>
    <cellStyle name="40% - Accent2 2 2 3 3 2 3" xfId="3922" xr:uid="{669B3CA1-E47E-4199-9080-2F6E4FC89F1F}"/>
    <cellStyle name="40% - Accent2 2 2 3 3 2 3 2" xfId="7684" xr:uid="{97BF19DC-DF59-4EFA-B56F-DB437E0A8B25}"/>
    <cellStyle name="40% - Accent2 2 2 3 3 2 3 2 2" xfId="15196" xr:uid="{EF8FA755-D3CB-4CD3-B0D3-9247934B9086}"/>
    <cellStyle name="40% - Accent2 2 2 3 3 2 3 2 2 2" xfId="37680" xr:uid="{CC97AF76-8A56-4681-ADB0-986EFA4BF600}"/>
    <cellStyle name="40% - Accent2 2 2 3 3 2 3 2 3" xfId="22691" xr:uid="{C6C6D8DA-8972-493B-9025-D55F53A803C0}"/>
    <cellStyle name="40% - Accent2 2 2 3 3 2 3 2 3 2" xfId="45175" xr:uid="{97A03CB0-E375-48A0-A346-0C23534D30E1}"/>
    <cellStyle name="40% - Accent2 2 2 3 3 2 3 2 4" xfId="30184" xr:uid="{BB5B7EC5-E3DB-48A0-9793-B6BD254277B5}"/>
    <cellStyle name="40% - Accent2 2 2 3 3 2 3 3" xfId="11450" xr:uid="{ED406DAE-3625-4AE1-94BF-4F7BDFA39080}"/>
    <cellStyle name="40% - Accent2 2 2 3 3 2 3 3 2" xfId="33934" xr:uid="{795721D6-7A16-4F98-A5E0-7B9AAE03E29B}"/>
    <cellStyle name="40% - Accent2 2 2 3 3 2 3 4" xfId="18945" xr:uid="{AE04DD59-7C86-4FCC-9614-A8D7F6F94C4B}"/>
    <cellStyle name="40% - Accent2 2 2 3 3 2 3 4 2" xfId="41429" xr:uid="{55944FDA-D138-4BBE-BBD3-13BF8220DF3E}"/>
    <cellStyle name="40% - Accent2 2 2 3 3 2 3 5" xfId="26438" xr:uid="{DA18AEF1-E35D-433D-B4F1-FB3CBC94677B}"/>
    <cellStyle name="40% - Accent2 2 2 3 3 2 4" xfId="5190" xr:uid="{B83C8330-910A-486D-9DDE-94BC162DDF42}"/>
    <cellStyle name="40% - Accent2 2 2 3 3 2 4 2" xfId="12702" xr:uid="{CC040080-8B41-4C6C-AB9D-9C1235E18F95}"/>
    <cellStyle name="40% - Accent2 2 2 3 3 2 4 2 2" xfId="35186" xr:uid="{BFEA25AA-9F45-4105-9F87-2D3F490318A3}"/>
    <cellStyle name="40% - Accent2 2 2 3 3 2 4 3" xfId="20197" xr:uid="{2F42CC21-980D-481D-BBAB-CFFB09DC0F8B}"/>
    <cellStyle name="40% - Accent2 2 2 3 3 2 4 3 2" xfId="42681" xr:uid="{526CE3F4-BFBB-4239-B994-646B49A0B427}"/>
    <cellStyle name="40% - Accent2 2 2 3 3 2 4 4" xfId="27690" xr:uid="{C46776F8-7594-466F-B04E-16C4FD1B90F1}"/>
    <cellStyle name="40% - Accent2 2 2 3 3 2 5" xfId="8956" xr:uid="{2A687753-15C0-4F92-A5A0-0138E81B33DE}"/>
    <cellStyle name="40% - Accent2 2 2 3 3 2 5 2" xfId="31440" xr:uid="{6DEA5AC5-234C-4EDD-96A6-8DD04E8F49D7}"/>
    <cellStyle name="40% - Accent2 2 2 3 3 2 6" xfId="16451" xr:uid="{8656AB22-21A2-4171-BCDE-7400C28D799E}"/>
    <cellStyle name="40% - Accent2 2 2 3 3 2 6 2" xfId="38935" xr:uid="{015B952E-099A-4FDA-9E24-82549A53E4AC}"/>
    <cellStyle name="40% - Accent2 2 2 3 3 2 7" xfId="23944" xr:uid="{D14932A5-5775-44C0-9050-7B98022BF583}"/>
    <cellStyle name="40% - Accent2 2 2 3 3 3" xfId="2046" xr:uid="{63F1E34C-876C-45A6-B947-FD0B6CAD3E96}"/>
    <cellStyle name="40% - Accent2 2 2 3 3 3 2" xfId="5813" xr:uid="{F9C31EF7-F1FB-4E66-9DE2-B48B050C7C51}"/>
    <cellStyle name="40% - Accent2 2 2 3 3 3 2 2" xfId="13325" xr:uid="{6237B438-9012-479A-A532-09450910E854}"/>
    <cellStyle name="40% - Accent2 2 2 3 3 3 2 2 2" xfId="35809" xr:uid="{2338004A-23FC-4A78-9CB8-18EC6A613583}"/>
    <cellStyle name="40% - Accent2 2 2 3 3 3 2 3" xfId="20820" xr:uid="{0CE1B823-E2A7-49B5-8033-CF052D464511}"/>
    <cellStyle name="40% - Accent2 2 2 3 3 3 2 3 2" xfId="43304" xr:uid="{F5D1ABEE-53A3-42A2-A75B-48E0409E49D5}"/>
    <cellStyle name="40% - Accent2 2 2 3 3 3 2 4" xfId="28313" xr:uid="{26FDF341-5FAD-4020-9CDE-2DBDAD69E9E7}"/>
    <cellStyle name="40% - Accent2 2 2 3 3 3 3" xfId="9579" xr:uid="{DEE71C6F-DBF8-4946-B96A-5C5B8B1CFB9A}"/>
    <cellStyle name="40% - Accent2 2 2 3 3 3 3 2" xfId="32063" xr:uid="{3E62DCFE-DC54-4E7A-BF19-636F7815877A}"/>
    <cellStyle name="40% - Accent2 2 2 3 3 3 4" xfId="17074" xr:uid="{C1E34A8B-87FF-445C-8479-4E6170E8760F}"/>
    <cellStyle name="40% - Accent2 2 2 3 3 3 4 2" xfId="39558" xr:uid="{CF3A0DC1-A829-4B78-BAFE-1AA25B54BA9F}"/>
    <cellStyle name="40% - Accent2 2 2 3 3 3 5" xfId="24567" xr:uid="{8728EFC3-646E-481D-9963-479A2E687023}"/>
    <cellStyle name="40% - Accent2 2 2 3 3 4" xfId="3298" xr:uid="{EE5F7AE9-4CAC-4AEC-ADB6-718E277F03B7}"/>
    <cellStyle name="40% - Accent2 2 2 3 3 4 2" xfId="7060" xr:uid="{FE6020FC-16BA-486F-8BCC-9538A250CDC0}"/>
    <cellStyle name="40% - Accent2 2 2 3 3 4 2 2" xfId="14572" xr:uid="{6F9FB5DD-E106-44F3-8C5F-732319EBE012}"/>
    <cellStyle name="40% - Accent2 2 2 3 3 4 2 2 2" xfId="37056" xr:uid="{252C391E-B860-4EF4-9E11-D061F2E0C057}"/>
    <cellStyle name="40% - Accent2 2 2 3 3 4 2 3" xfId="22067" xr:uid="{E95217C7-62A2-46E3-8DC7-BB6EAFC1652A}"/>
    <cellStyle name="40% - Accent2 2 2 3 3 4 2 3 2" xfId="44551" xr:uid="{7F84B75B-678F-42A2-A292-2A0EA01E2179}"/>
    <cellStyle name="40% - Accent2 2 2 3 3 4 2 4" xfId="29560" xr:uid="{E5A72BC6-EEC7-40BF-83CF-0793C67C7491}"/>
    <cellStyle name="40% - Accent2 2 2 3 3 4 3" xfId="10826" xr:uid="{1B23E2C2-30A5-4A38-A0BC-8E713BE8C2F4}"/>
    <cellStyle name="40% - Accent2 2 2 3 3 4 3 2" xfId="33310" xr:uid="{46636C3C-6E2E-48AA-A889-48875BD94882}"/>
    <cellStyle name="40% - Accent2 2 2 3 3 4 4" xfId="18321" xr:uid="{F50964EF-AC68-4FD4-B08A-76F935483FAD}"/>
    <cellStyle name="40% - Accent2 2 2 3 3 4 4 2" xfId="40805" xr:uid="{987C5F4E-50A2-447E-89F1-4D9DEEF64BF5}"/>
    <cellStyle name="40% - Accent2 2 2 3 3 4 5" xfId="25814" xr:uid="{834E52F7-8301-46DC-86CC-66504A0C9ABC}"/>
    <cellStyle name="40% - Accent2 2 2 3 3 5" xfId="4566" xr:uid="{D58C36A2-CC53-49B2-B887-EFCCACAD3EB8}"/>
    <cellStyle name="40% - Accent2 2 2 3 3 5 2" xfId="12078" xr:uid="{5CC1E1F3-AC9B-436C-B718-86E3122400B1}"/>
    <cellStyle name="40% - Accent2 2 2 3 3 5 2 2" xfId="34562" xr:uid="{F77A6F27-97D7-4BAE-869B-016577A33145}"/>
    <cellStyle name="40% - Accent2 2 2 3 3 5 3" xfId="19573" xr:uid="{7A080C62-4C64-4B7B-87F4-9145DEC9F35E}"/>
    <cellStyle name="40% - Accent2 2 2 3 3 5 3 2" xfId="42057" xr:uid="{EFC00EB1-8152-406C-9920-FA6489208D2F}"/>
    <cellStyle name="40% - Accent2 2 2 3 3 5 4" xfId="27066" xr:uid="{4FEE2996-6065-4980-B9CA-4A3DE4DF2ADC}"/>
    <cellStyle name="40% - Accent2 2 2 3 3 6" xfId="8332" xr:uid="{5B71AC2F-1E7E-4401-BA76-61882EC84950}"/>
    <cellStyle name="40% - Accent2 2 2 3 3 6 2" xfId="30816" xr:uid="{BF9BA0D3-9987-462E-9A55-69882262EE28}"/>
    <cellStyle name="40% - Accent2 2 2 3 3 7" xfId="15827" xr:uid="{6A43FE09-EA64-41CD-99A9-BA57BAC63F43}"/>
    <cellStyle name="40% - Accent2 2 2 3 3 7 2" xfId="38311" xr:uid="{6791BFAC-4A18-4C78-8C9D-F956B2544E9C}"/>
    <cellStyle name="40% - Accent2 2 2 3 3 8" xfId="23320" xr:uid="{DFB41BBA-D51B-47F0-AD21-77B1E6C2DBAF}"/>
    <cellStyle name="40% - Accent2 2 2 3 4" xfId="1110" xr:uid="{864B809B-1857-4006-AE5A-5A8474295C26}"/>
    <cellStyle name="40% - Accent2 2 2 3 4 2" xfId="2361" xr:uid="{C4790DC3-0D55-44F7-994A-DB5D41C34E18}"/>
    <cellStyle name="40% - Accent2 2 2 3 4 2 2" xfId="6124" xr:uid="{3EDC50BB-3931-4B40-BFA2-79ED599BAD8E}"/>
    <cellStyle name="40% - Accent2 2 2 3 4 2 2 2" xfId="13636" xr:uid="{C943F7EB-2F8F-4091-884C-F2F9845348B3}"/>
    <cellStyle name="40% - Accent2 2 2 3 4 2 2 2 2" xfId="36120" xr:uid="{A9A851CA-E38D-4AF4-AD52-E178978819D3}"/>
    <cellStyle name="40% - Accent2 2 2 3 4 2 2 3" xfId="21131" xr:uid="{24221B1C-CF6E-4C20-AB95-8F879989C6CD}"/>
    <cellStyle name="40% - Accent2 2 2 3 4 2 2 3 2" xfId="43615" xr:uid="{85A35B39-364E-42FB-BC6B-EA16E126F9E8}"/>
    <cellStyle name="40% - Accent2 2 2 3 4 2 2 4" xfId="28624" xr:uid="{688119C5-FD4B-42E3-94DB-06717D57DE93}"/>
    <cellStyle name="40% - Accent2 2 2 3 4 2 3" xfId="9890" xr:uid="{5B093B57-B883-4D38-BE42-124B476C3A0A}"/>
    <cellStyle name="40% - Accent2 2 2 3 4 2 3 2" xfId="32374" xr:uid="{331C6CA1-BEF7-4036-91D2-6A0020259A29}"/>
    <cellStyle name="40% - Accent2 2 2 3 4 2 4" xfId="17385" xr:uid="{3544F91E-8692-4966-9537-C5727E8A75A8}"/>
    <cellStyle name="40% - Accent2 2 2 3 4 2 4 2" xfId="39869" xr:uid="{166DD1BC-71C1-4B27-925F-AE86167C6A1A}"/>
    <cellStyle name="40% - Accent2 2 2 3 4 2 5" xfId="24878" xr:uid="{00691482-587E-4415-A61C-C413A132EAB3}"/>
    <cellStyle name="40% - Accent2 2 2 3 4 3" xfId="3609" xr:uid="{3F50FE66-C850-43A9-9584-3E8BDD9FF0C4}"/>
    <cellStyle name="40% - Accent2 2 2 3 4 3 2" xfId="7371" xr:uid="{7F88826F-97F9-49F8-B465-02DF6CA45EE1}"/>
    <cellStyle name="40% - Accent2 2 2 3 4 3 2 2" xfId="14883" xr:uid="{1A289A9E-1020-43E6-BE68-CDE2657AB382}"/>
    <cellStyle name="40% - Accent2 2 2 3 4 3 2 2 2" xfId="37367" xr:uid="{3FCAA5B4-7EE2-4E56-9427-92FE66E8BABF}"/>
    <cellStyle name="40% - Accent2 2 2 3 4 3 2 3" xfId="22378" xr:uid="{8D2673D0-4952-4E29-9350-DFB5C3BF8A40}"/>
    <cellStyle name="40% - Accent2 2 2 3 4 3 2 3 2" xfId="44862" xr:uid="{ED03D8A5-E03C-44B7-A21B-144C97040976}"/>
    <cellStyle name="40% - Accent2 2 2 3 4 3 2 4" xfId="29871" xr:uid="{039118CC-37D5-4CEB-B1CA-9121B47D142F}"/>
    <cellStyle name="40% - Accent2 2 2 3 4 3 3" xfId="11137" xr:uid="{974FDAFB-1630-4C71-8DBA-C1DD5AACF71C}"/>
    <cellStyle name="40% - Accent2 2 2 3 4 3 3 2" xfId="33621" xr:uid="{3E331156-2A75-418F-B382-476179ED336E}"/>
    <cellStyle name="40% - Accent2 2 2 3 4 3 4" xfId="18632" xr:uid="{4473B487-3BD0-42AD-8853-18664CC920E4}"/>
    <cellStyle name="40% - Accent2 2 2 3 4 3 4 2" xfId="41116" xr:uid="{A2D5D4C9-3DAD-4909-8E92-07D021ED0A5F}"/>
    <cellStyle name="40% - Accent2 2 2 3 4 3 5" xfId="26125" xr:uid="{8639D6D6-AEDE-488C-AE64-62F3CFFFFDD4}"/>
    <cellStyle name="40% - Accent2 2 2 3 4 4" xfId="4877" xr:uid="{FBED8D92-8B4B-444E-AA15-7C1D523DA17E}"/>
    <cellStyle name="40% - Accent2 2 2 3 4 4 2" xfId="12389" xr:uid="{0309BC68-2FD8-4548-9D99-E7501048615D}"/>
    <cellStyle name="40% - Accent2 2 2 3 4 4 2 2" xfId="34873" xr:uid="{C7A54B74-FF0A-443E-97C5-8E4EC35C136F}"/>
    <cellStyle name="40% - Accent2 2 2 3 4 4 3" xfId="19884" xr:uid="{5094E7F4-0611-42BD-9EB0-64DD7E14A98B}"/>
    <cellStyle name="40% - Accent2 2 2 3 4 4 3 2" xfId="42368" xr:uid="{33859025-EFDA-4D1E-897F-7B62D67AA7B1}"/>
    <cellStyle name="40% - Accent2 2 2 3 4 4 4" xfId="27377" xr:uid="{49C523DE-3FFF-4E1E-815F-9E28AACCA6B3}"/>
    <cellStyle name="40% - Accent2 2 2 3 4 5" xfId="8643" xr:uid="{216E204F-CAF1-4B3B-9800-504D20B86269}"/>
    <cellStyle name="40% - Accent2 2 2 3 4 5 2" xfId="31127" xr:uid="{3AF41BBE-9324-4B5F-864C-AE91ED52CF4B}"/>
    <cellStyle name="40% - Accent2 2 2 3 4 6" xfId="16138" xr:uid="{5D604FA9-7C74-4A4F-9BE1-F105D3037C80}"/>
    <cellStyle name="40% - Accent2 2 2 3 4 6 2" xfId="38622" xr:uid="{DCF3D233-3BF7-4357-84AA-174909E7B713}"/>
    <cellStyle name="40% - Accent2 2 2 3 4 7" xfId="23631" xr:uid="{6B5F88C5-3F5E-41C3-ACA7-F1AC6B521DDF}"/>
    <cellStyle name="40% - Accent2 2 2 3 5" xfId="1733" xr:uid="{E0A087CF-DD9F-480A-AD5B-720BC2F86277}"/>
    <cellStyle name="40% - Accent2 2 2 3 5 2" xfId="5500" xr:uid="{AB3CB595-B404-42A7-A981-077CAD3CBA5F}"/>
    <cellStyle name="40% - Accent2 2 2 3 5 2 2" xfId="13012" xr:uid="{C9BF1CC1-5855-4F91-B484-74765AD0DC1E}"/>
    <cellStyle name="40% - Accent2 2 2 3 5 2 2 2" xfId="35496" xr:uid="{8B5DB709-1D03-404A-9F85-8BBB9B033032}"/>
    <cellStyle name="40% - Accent2 2 2 3 5 2 3" xfId="20507" xr:uid="{81681710-2DFE-4F3D-9ABE-7E70AA570F84}"/>
    <cellStyle name="40% - Accent2 2 2 3 5 2 3 2" xfId="42991" xr:uid="{F30DBE8C-975D-4640-B375-3918949DA968}"/>
    <cellStyle name="40% - Accent2 2 2 3 5 2 4" xfId="28000" xr:uid="{70BAF730-3EA2-4A43-B602-46306F38E835}"/>
    <cellStyle name="40% - Accent2 2 2 3 5 3" xfId="9266" xr:uid="{E9925136-5B17-4842-B15D-D08BE5F61D80}"/>
    <cellStyle name="40% - Accent2 2 2 3 5 3 2" xfId="31750" xr:uid="{33814D88-FE69-45CC-90C8-CE88DD0A87D3}"/>
    <cellStyle name="40% - Accent2 2 2 3 5 4" xfId="16761" xr:uid="{4480B121-A028-4B8D-A934-885385AC57B3}"/>
    <cellStyle name="40% - Accent2 2 2 3 5 4 2" xfId="39245" xr:uid="{8A8C3415-D0D8-41BD-B448-52493C5231F1}"/>
    <cellStyle name="40% - Accent2 2 2 3 5 5" xfId="24254" xr:uid="{3749FFBD-6E92-4FDC-9DC3-81A1379CA73D}"/>
    <cellStyle name="40% - Accent2 2 2 3 6" xfId="2985" xr:uid="{0F67C94B-AF3E-445B-9BCB-5BB23C2AF869}"/>
    <cellStyle name="40% - Accent2 2 2 3 6 2" xfId="6747" xr:uid="{3C8CA245-E827-4C1A-8626-CDC23EDBC86A}"/>
    <cellStyle name="40% - Accent2 2 2 3 6 2 2" xfId="14259" xr:uid="{193FE88F-2E0F-4B0E-93C8-ADF2BEDBA77C}"/>
    <cellStyle name="40% - Accent2 2 2 3 6 2 2 2" xfId="36743" xr:uid="{94AC8815-E9E9-4EF4-B3E9-1935FA288F66}"/>
    <cellStyle name="40% - Accent2 2 2 3 6 2 3" xfId="21754" xr:uid="{8D443144-F9D4-4075-83F1-C84F74A2A750}"/>
    <cellStyle name="40% - Accent2 2 2 3 6 2 3 2" xfId="44238" xr:uid="{0112746A-B57A-42FA-B846-9AF0D01EE8FD}"/>
    <cellStyle name="40% - Accent2 2 2 3 6 2 4" xfId="29247" xr:uid="{F0503C0F-C149-4EB9-A7C3-59D66887817B}"/>
    <cellStyle name="40% - Accent2 2 2 3 6 3" xfId="10513" xr:uid="{05224913-877D-4F91-B57A-6B8CF6CCC67D}"/>
    <cellStyle name="40% - Accent2 2 2 3 6 3 2" xfId="32997" xr:uid="{3DFA0D9C-039E-41A2-9B49-9AD01C2F3BCF}"/>
    <cellStyle name="40% - Accent2 2 2 3 6 4" xfId="18008" xr:uid="{F81FF6BA-A206-4C3A-93AC-0B99E3F574E0}"/>
    <cellStyle name="40% - Accent2 2 2 3 6 4 2" xfId="40492" xr:uid="{3DAB1372-65F5-45B4-BEB9-BFB3E4F18874}"/>
    <cellStyle name="40% - Accent2 2 2 3 6 5" xfId="25501" xr:uid="{7D7D4C9E-1E62-4A1A-88A5-CE07D7D46884}"/>
    <cellStyle name="40% - Accent2 2 2 3 7" xfId="4253" xr:uid="{5E670B89-4FD9-4FAF-840D-51F5C7C9B870}"/>
    <cellStyle name="40% - Accent2 2 2 3 7 2" xfId="11765" xr:uid="{8A9337D3-212C-4C0D-8AC1-8132BBBD60A4}"/>
    <cellStyle name="40% - Accent2 2 2 3 7 2 2" xfId="34249" xr:uid="{7C51B6DC-1B6F-4F91-9EB0-C5BC308B3FD8}"/>
    <cellStyle name="40% - Accent2 2 2 3 7 3" xfId="19260" xr:uid="{0164D66C-9C17-4E12-B2F3-10E3130FF905}"/>
    <cellStyle name="40% - Accent2 2 2 3 7 3 2" xfId="41744" xr:uid="{22CA870E-3588-4583-9560-B7176DE8C1D8}"/>
    <cellStyle name="40% - Accent2 2 2 3 7 4" xfId="26753" xr:uid="{0BC5363D-8A1D-43AA-A90E-10BC103151ED}"/>
    <cellStyle name="40% - Accent2 2 2 3 8" xfId="8019" xr:uid="{059440B5-637A-453A-8E2D-CD56F5FA7B97}"/>
    <cellStyle name="40% - Accent2 2 2 3 8 2" xfId="30503" xr:uid="{DCF0FF75-D569-413F-BA8F-9B593452E3F0}"/>
    <cellStyle name="40% - Accent2 2 2 3 9" xfId="15514" xr:uid="{16B8C7EE-EAB7-4AF1-800D-61709F2067E6}"/>
    <cellStyle name="40% - Accent2 2 2 3 9 2" xfId="37998" xr:uid="{8A224E20-4CD1-4D67-BD04-31671809BBEA}"/>
    <cellStyle name="40% - Accent2 2 2 4" xfId="516" xr:uid="{9E23F363-BE77-406F-B619-57C500D6E0FA}"/>
    <cellStyle name="40% - Accent2 2 2 4 2" xfId="863" xr:uid="{4B534E6A-6E85-452F-AE98-A82C243C472A}"/>
    <cellStyle name="40% - Accent2 2 2 4 2 2" xfId="1503" xr:uid="{AE3EBEAB-5223-4EC9-A214-A0710B4C0005}"/>
    <cellStyle name="40% - Accent2 2 2 4 2 2 2" xfId="2754" xr:uid="{A18C45E5-2D37-4E73-B201-AD99F10246C2}"/>
    <cellStyle name="40% - Accent2 2 2 4 2 2 2 2" xfId="6517" xr:uid="{6EE654E9-6819-48CA-872C-F3587E8E3410}"/>
    <cellStyle name="40% - Accent2 2 2 4 2 2 2 2 2" xfId="14029" xr:uid="{F4DC15EB-F9B9-4ABF-AFB5-F981CBF5F402}"/>
    <cellStyle name="40% - Accent2 2 2 4 2 2 2 2 2 2" xfId="36513" xr:uid="{4695878D-D677-4A65-AC9C-9C84CD80BB2E}"/>
    <cellStyle name="40% - Accent2 2 2 4 2 2 2 2 3" xfId="21524" xr:uid="{C07FDD14-66D5-433A-8762-C36846F562C3}"/>
    <cellStyle name="40% - Accent2 2 2 4 2 2 2 2 3 2" xfId="44008" xr:uid="{8C60D4FF-184C-4AEE-A4B6-6226F453C2D8}"/>
    <cellStyle name="40% - Accent2 2 2 4 2 2 2 2 4" xfId="29017" xr:uid="{2C0BF9C0-7931-4164-95C9-3FE07770D793}"/>
    <cellStyle name="40% - Accent2 2 2 4 2 2 2 3" xfId="10283" xr:uid="{7D113281-8524-47E2-AD2E-47CD44219997}"/>
    <cellStyle name="40% - Accent2 2 2 4 2 2 2 3 2" xfId="32767" xr:uid="{22972197-FC98-498C-ADE3-9ED0E0B533DE}"/>
    <cellStyle name="40% - Accent2 2 2 4 2 2 2 4" xfId="17778" xr:uid="{954EA50A-C290-4F76-B434-2CC7F225D64A}"/>
    <cellStyle name="40% - Accent2 2 2 4 2 2 2 4 2" xfId="40262" xr:uid="{0B6D0A4A-C3D3-401F-B92E-5616FF566141}"/>
    <cellStyle name="40% - Accent2 2 2 4 2 2 2 5" xfId="25271" xr:uid="{E1B3E776-6DA5-4B62-ACA9-3A43DF03743B}"/>
    <cellStyle name="40% - Accent2 2 2 4 2 2 3" xfId="4002" xr:uid="{AF358A3F-A042-4E4F-8631-F056EA7DCCBA}"/>
    <cellStyle name="40% - Accent2 2 2 4 2 2 3 2" xfId="7764" xr:uid="{0CC5D0EC-AEBF-4622-A4E3-7B34F9666D82}"/>
    <cellStyle name="40% - Accent2 2 2 4 2 2 3 2 2" xfId="15276" xr:uid="{DC1A5A83-D80E-4B76-B037-646E51BFCC35}"/>
    <cellStyle name="40% - Accent2 2 2 4 2 2 3 2 2 2" xfId="37760" xr:uid="{7FAC4838-31EA-4420-AF93-9E868ADE1267}"/>
    <cellStyle name="40% - Accent2 2 2 4 2 2 3 2 3" xfId="22771" xr:uid="{A894CCE6-AD35-465F-A39D-84ECC3252438}"/>
    <cellStyle name="40% - Accent2 2 2 4 2 2 3 2 3 2" xfId="45255" xr:uid="{E608808C-8283-48FE-9F92-FDA60E97EC52}"/>
    <cellStyle name="40% - Accent2 2 2 4 2 2 3 2 4" xfId="30264" xr:uid="{35A48EB7-8A82-4075-9396-3855DD2D65F1}"/>
    <cellStyle name="40% - Accent2 2 2 4 2 2 3 3" xfId="11530" xr:uid="{9B3C3990-4380-4335-A39D-6902ADA7538A}"/>
    <cellStyle name="40% - Accent2 2 2 4 2 2 3 3 2" xfId="34014" xr:uid="{E3D17718-6B31-402E-A505-D6C09F0B535A}"/>
    <cellStyle name="40% - Accent2 2 2 4 2 2 3 4" xfId="19025" xr:uid="{2DF8AD57-4C69-42DC-86CC-8E0CD718E64A}"/>
    <cellStyle name="40% - Accent2 2 2 4 2 2 3 4 2" xfId="41509" xr:uid="{1BAED40D-9475-4826-8C83-F54D8EC8D0DA}"/>
    <cellStyle name="40% - Accent2 2 2 4 2 2 3 5" xfId="26518" xr:uid="{6E894EF5-2015-4434-8AD8-208657B3AFC9}"/>
    <cellStyle name="40% - Accent2 2 2 4 2 2 4" xfId="5270" xr:uid="{EBC9A402-EBD1-477C-A29C-1E7B2104790A}"/>
    <cellStyle name="40% - Accent2 2 2 4 2 2 4 2" xfId="12782" xr:uid="{CEF5179E-D12D-4DCF-A860-E744A9AB0D53}"/>
    <cellStyle name="40% - Accent2 2 2 4 2 2 4 2 2" xfId="35266" xr:uid="{640A0C4C-E1B1-423A-88EB-D9C84629E049}"/>
    <cellStyle name="40% - Accent2 2 2 4 2 2 4 3" xfId="20277" xr:uid="{4625F010-B947-414C-B19F-8787B7461CC1}"/>
    <cellStyle name="40% - Accent2 2 2 4 2 2 4 3 2" xfId="42761" xr:uid="{05AD508C-2855-49B7-916F-FBE956761227}"/>
    <cellStyle name="40% - Accent2 2 2 4 2 2 4 4" xfId="27770" xr:uid="{181DBCFE-B0CC-4C67-A7BF-C924DF7B8EFF}"/>
    <cellStyle name="40% - Accent2 2 2 4 2 2 5" xfId="9036" xr:uid="{D14F6D9F-71CD-45CE-97A1-06466D679A12}"/>
    <cellStyle name="40% - Accent2 2 2 4 2 2 5 2" xfId="31520" xr:uid="{762ED280-45E0-4874-9825-38CB5D8FEE8E}"/>
    <cellStyle name="40% - Accent2 2 2 4 2 2 6" xfId="16531" xr:uid="{34D43E91-2FF1-40BC-8E8C-718614C4EB6B}"/>
    <cellStyle name="40% - Accent2 2 2 4 2 2 6 2" xfId="39015" xr:uid="{50150314-9ECE-46CE-A913-4DCCCAFF456F}"/>
    <cellStyle name="40% - Accent2 2 2 4 2 2 7" xfId="24024" xr:uid="{4800CA75-4B0D-48D9-8B13-0CEFA5BBAC0C}"/>
    <cellStyle name="40% - Accent2 2 2 4 2 3" xfId="2126" xr:uid="{D349F8C3-7ACB-462E-AA2D-71906C8202CD}"/>
    <cellStyle name="40% - Accent2 2 2 4 2 3 2" xfId="5893" xr:uid="{0504E1B1-F8B1-427C-8AC2-67805D8AC690}"/>
    <cellStyle name="40% - Accent2 2 2 4 2 3 2 2" xfId="13405" xr:uid="{63F0FEE5-5630-4979-85DF-F50ADBCA3D96}"/>
    <cellStyle name="40% - Accent2 2 2 4 2 3 2 2 2" xfId="35889" xr:uid="{EDF418A0-7F3B-45C1-AB49-DD32EE5E5CD9}"/>
    <cellStyle name="40% - Accent2 2 2 4 2 3 2 3" xfId="20900" xr:uid="{555741F1-7D83-4071-BEF5-609B369026F3}"/>
    <cellStyle name="40% - Accent2 2 2 4 2 3 2 3 2" xfId="43384" xr:uid="{F07849C1-CDFA-4600-8C2E-236E2C2DD51A}"/>
    <cellStyle name="40% - Accent2 2 2 4 2 3 2 4" xfId="28393" xr:uid="{C000CA2A-5BD9-400E-AF50-BF27EB8CBF6E}"/>
    <cellStyle name="40% - Accent2 2 2 4 2 3 3" xfId="9659" xr:uid="{CB66E976-7A66-472A-A606-AAEDB996F7B0}"/>
    <cellStyle name="40% - Accent2 2 2 4 2 3 3 2" xfId="32143" xr:uid="{4B6D8875-9A79-4090-BFD0-020159711F9E}"/>
    <cellStyle name="40% - Accent2 2 2 4 2 3 4" xfId="17154" xr:uid="{0C467F27-2B0E-4FCB-B699-34A9ACEBDACD}"/>
    <cellStyle name="40% - Accent2 2 2 4 2 3 4 2" xfId="39638" xr:uid="{A8E2FE94-5A64-4A51-9440-9BEB9B3EE495}"/>
    <cellStyle name="40% - Accent2 2 2 4 2 3 5" xfId="24647" xr:uid="{5D00D837-39C8-4A37-B9C9-CB9F3F229801}"/>
    <cellStyle name="40% - Accent2 2 2 4 2 4" xfId="3378" xr:uid="{C18DFF63-D01E-4A5E-89A6-7D19B35FAFE4}"/>
    <cellStyle name="40% - Accent2 2 2 4 2 4 2" xfId="7140" xr:uid="{C4299D5A-8A4F-46A7-A10B-620496E22237}"/>
    <cellStyle name="40% - Accent2 2 2 4 2 4 2 2" xfId="14652" xr:uid="{FFE37863-810E-4840-860E-BE98CCBE5CEF}"/>
    <cellStyle name="40% - Accent2 2 2 4 2 4 2 2 2" xfId="37136" xr:uid="{956AB689-33CC-4C08-9EAC-77CCB81F4E16}"/>
    <cellStyle name="40% - Accent2 2 2 4 2 4 2 3" xfId="22147" xr:uid="{71A78729-1725-42D1-9794-2ECECB79CD9E}"/>
    <cellStyle name="40% - Accent2 2 2 4 2 4 2 3 2" xfId="44631" xr:uid="{14B03EB2-B6EE-45D3-B769-4F8186167B28}"/>
    <cellStyle name="40% - Accent2 2 2 4 2 4 2 4" xfId="29640" xr:uid="{91BB3A77-9530-4E03-9B65-9D694002E536}"/>
    <cellStyle name="40% - Accent2 2 2 4 2 4 3" xfId="10906" xr:uid="{5BC59F7C-17DB-4E74-9F58-477B0640656B}"/>
    <cellStyle name="40% - Accent2 2 2 4 2 4 3 2" xfId="33390" xr:uid="{1E5DE2F3-9DA2-4E68-808D-C72B8C2563CC}"/>
    <cellStyle name="40% - Accent2 2 2 4 2 4 4" xfId="18401" xr:uid="{E2690DBB-0A4B-4375-A0F9-3EF4DC23E973}"/>
    <cellStyle name="40% - Accent2 2 2 4 2 4 4 2" xfId="40885" xr:uid="{22D6B17F-61AF-4FD8-9A55-637EE1BCE98D}"/>
    <cellStyle name="40% - Accent2 2 2 4 2 4 5" xfId="25894" xr:uid="{6FF442FD-BC27-4A94-A318-7C7E5D7EB303}"/>
    <cellStyle name="40% - Accent2 2 2 4 2 5" xfId="4646" xr:uid="{934CD060-48DE-4359-B31D-0337B83CD900}"/>
    <cellStyle name="40% - Accent2 2 2 4 2 5 2" xfId="12158" xr:uid="{3B3369AB-08F9-4713-A550-7F4A0F1A35A4}"/>
    <cellStyle name="40% - Accent2 2 2 4 2 5 2 2" xfId="34642" xr:uid="{3E9C3B5A-41E8-443D-9338-79137F36D627}"/>
    <cellStyle name="40% - Accent2 2 2 4 2 5 3" xfId="19653" xr:uid="{C765B3C1-E21F-4E53-AC56-1B5EFF9695E1}"/>
    <cellStyle name="40% - Accent2 2 2 4 2 5 3 2" xfId="42137" xr:uid="{CD70F885-4E6A-4192-8360-2A6628508ED9}"/>
    <cellStyle name="40% - Accent2 2 2 4 2 5 4" xfId="27146" xr:uid="{954ADD05-20F9-4E42-86F8-2C888E27B767}"/>
    <cellStyle name="40% - Accent2 2 2 4 2 6" xfId="8412" xr:uid="{19818A61-04C2-4377-BCBE-9CB383E0172D}"/>
    <cellStyle name="40% - Accent2 2 2 4 2 6 2" xfId="30896" xr:uid="{7343D83B-6D88-4169-93CF-3BB3456DA736}"/>
    <cellStyle name="40% - Accent2 2 2 4 2 7" xfId="15907" xr:uid="{E1541E16-5E1D-4277-862A-3EF617CD27CA}"/>
    <cellStyle name="40% - Accent2 2 2 4 2 7 2" xfId="38391" xr:uid="{FF6684A1-F13A-41D7-B767-5F4B6FB85A35}"/>
    <cellStyle name="40% - Accent2 2 2 4 2 8" xfId="23400" xr:uid="{96568C18-F5F4-4E6A-B34C-D4F1337CDF6B}"/>
    <cellStyle name="40% - Accent2 2 2 4 3" xfId="1189" xr:uid="{6E0D453A-87F8-4C6B-905C-50EAF7654D43}"/>
    <cellStyle name="40% - Accent2 2 2 4 3 2" xfId="2440" xr:uid="{31CF5D7C-4B2A-4B29-89F5-9E758EEA301E}"/>
    <cellStyle name="40% - Accent2 2 2 4 3 2 2" xfId="6203" xr:uid="{854464EF-A28B-4FEB-9FEE-FCFAA2E0F3EE}"/>
    <cellStyle name="40% - Accent2 2 2 4 3 2 2 2" xfId="13715" xr:uid="{B164EBE0-19CD-4C86-B9E5-E43E82F0A18C}"/>
    <cellStyle name="40% - Accent2 2 2 4 3 2 2 2 2" xfId="36199" xr:uid="{00F2BB46-65D8-4908-8885-904BD453F035}"/>
    <cellStyle name="40% - Accent2 2 2 4 3 2 2 3" xfId="21210" xr:uid="{40E73085-73B2-4B10-B2A6-BB44A55BD7C1}"/>
    <cellStyle name="40% - Accent2 2 2 4 3 2 2 3 2" xfId="43694" xr:uid="{6CB48775-6A7E-45E4-8860-05DB7A979398}"/>
    <cellStyle name="40% - Accent2 2 2 4 3 2 2 4" xfId="28703" xr:uid="{DF293E1F-3ED5-44B7-8208-CE66A53E2CAF}"/>
    <cellStyle name="40% - Accent2 2 2 4 3 2 3" xfId="9969" xr:uid="{C71B6230-7FF3-414C-8DFE-944859FABB3C}"/>
    <cellStyle name="40% - Accent2 2 2 4 3 2 3 2" xfId="32453" xr:uid="{EB13C918-0E46-4151-8F7A-5C7A68FDE21A}"/>
    <cellStyle name="40% - Accent2 2 2 4 3 2 4" xfId="17464" xr:uid="{526B7B17-D904-46CE-89A1-418EED834542}"/>
    <cellStyle name="40% - Accent2 2 2 4 3 2 4 2" xfId="39948" xr:uid="{D481FCD2-7160-44EF-A0E6-98CA978FE510}"/>
    <cellStyle name="40% - Accent2 2 2 4 3 2 5" xfId="24957" xr:uid="{8F8E9143-B75A-4EAE-A25B-8BF7C01C7A4B}"/>
    <cellStyle name="40% - Accent2 2 2 4 3 3" xfId="3688" xr:uid="{773E86B9-1255-41F7-9764-CA1C843C581C}"/>
    <cellStyle name="40% - Accent2 2 2 4 3 3 2" xfId="7450" xr:uid="{BD3DB90E-154F-4C66-BF78-C8C1A3CB123A}"/>
    <cellStyle name="40% - Accent2 2 2 4 3 3 2 2" xfId="14962" xr:uid="{D69F29D7-6713-4BA4-A247-FCC4325B1970}"/>
    <cellStyle name="40% - Accent2 2 2 4 3 3 2 2 2" xfId="37446" xr:uid="{789D4170-8CFE-459B-84DF-30D6FA348B3B}"/>
    <cellStyle name="40% - Accent2 2 2 4 3 3 2 3" xfId="22457" xr:uid="{54FAC572-A6E3-4CFF-8D64-88EB57E7A181}"/>
    <cellStyle name="40% - Accent2 2 2 4 3 3 2 3 2" xfId="44941" xr:uid="{0D0E40AA-BFD1-4876-A0C3-4739ECEF123F}"/>
    <cellStyle name="40% - Accent2 2 2 4 3 3 2 4" xfId="29950" xr:uid="{BBF40C44-54A3-4723-A4E9-1E92416E9A5F}"/>
    <cellStyle name="40% - Accent2 2 2 4 3 3 3" xfId="11216" xr:uid="{D1E574F5-1BAB-409B-B56B-8ECEED48C105}"/>
    <cellStyle name="40% - Accent2 2 2 4 3 3 3 2" xfId="33700" xr:uid="{99DB6EB3-18CA-4F82-ACDA-B25E8FB6A5B1}"/>
    <cellStyle name="40% - Accent2 2 2 4 3 3 4" xfId="18711" xr:uid="{D599D2C7-8C94-4EE4-84C8-2BDFD9206A73}"/>
    <cellStyle name="40% - Accent2 2 2 4 3 3 4 2" xfId="41195" xr:uid="{E03F459A-64E3-45FE-BA15-4FB0E5C0121A}"/>
    <cellStyle name="40% - Accent2 2 2 4 3 3 5" xfId="26204" xr:uid="{D170FF02-5948-4C80-8F34-F782821A1DFA}"/>
    <cellStyle name="40% - Accent2 2 2 4 3 4" xfId="4956" xr:uid="{E8E2FD96-40D8-4497-9135-B79DB58BFFD4}"/>
    <cellStyle name="40% - Accent2 2 2 4 3 4 2" xfId="12468" xr:uid="{69173FEE-5D5C-4E4C-BF4D-A8F1AAE5D7EB}"/>
    <cellStyle name="40% - Accent2 2 2 4 3 4 2 2" xfId="34952" xr:uid="{96D6D75A-F231-4BEA-961F-748C5D0A5917}"/>
    <cellStyle name="40% - Accent2 2 2 4 3 4 3" xfId="19963" xr:uid="{B905975E-7B5F-467C-A979-42A16F74D6E1}"/>
    <cellStyle name="40% - Accent2 2 2 4 3 4 3 2" xfId="42447" xr:uid="{A6AE22C6-F7BA-4C8E-A53F-B951A4C08479}"/>
    <cellStyle name="40% - Accent2 2 2 4 3 4 4" xfId="27456" xr:uid="{2651DFCF-4B05-41CC-A18F-0C4BF6A972DE}"/>
    <cellStyle name="40% - Accent2 2 2 4 3 5" xfId="8722" xr:uid="{5BC36BD8-E096-42F6-B44A-6197655358D2}"/>
    <cellStyle name="40% - Accent2 2 2 4 3 5 2" xfId="31206" xr:uid="{99225404-67A1-4F78-8A65-6440D8079452}"/>
    <cellStyle name="40% - Accent2 2 2 4 3 6" xfId="16217" xr:uid="{CAE8D319-4728-4443-A113-FA056EBBFF57}"/>
    <cellStyle name="40% - Accent2 2 2 4 3 6 2" xfId="38701" xr:uid="{E0A0B46D-0AA0-4A6E-B025-D2C05AA009A6}"/>
    <cellStyle name="40% - Accent2 2 2 4 3 7" xfId="23710" xr:uid="{EFADD9A7-DF14-4A44-B2A8-2AB59DF22657}"/>
    <cellStyle name="40% - Accent2 2 2 4 4" xfId="1812" xr:uid="{AB11FEBC-6D79-4F59-97E0-3A64DFE0795A}"/>
    <cellStyle name="40% - Accent2 2 2 4 4 2" xfId="5579" xr:uid="{8C86AF4E-701D-49A5-8330-E47E63FAA3FC}"/>
    <cellStyle name="40% - Accent2 2 2 4 4 2 2" xfId="13091" xr:uid="{EDF315DD-53AC-4FE5-9B09-03ED6F58D9B6}"/>
    <cellStyle name="40% - Accent2 2 2 4 4 2 2 2" xfId="35575" xr:uid="{8C1941BA-9A22-47DE-A6C3-EBC9CC7FFA96}"/>
    <cellStyle name="40% - Accent2 2 2 4 4 2 3" xfId="20586" xr:uid="{1928C3BD-1473-4F78-9212-FA349E5B769E}"/>
    <cellStyle name="40% - Accent2 2 2 4 4 2 3 2" xfId="43070" xr:uid="{A892F2BD-8ACB-4410-AA66-27590029BBD1}"/>
    <cellStyle name="40% - Accent2 2 2 4 4 2 4" xfId="28079" xr:uid="{CAAA6060-3AF6-4280-BE4A-304815297C49}"/>
    <cellStyle name="40% - Accent2 2 2 4 4 3" xfId="9345" xr:uid="{297BAFDA-7A9F-4CE7-8403-5261EBE82677}"/>
    <cellStyle name="40% - Accent2 2 2 4 4 3 2" xfId="31829" xr:uid="{71E6690C-A3F1-4E8F-AA24-435893EF008F}"/>
    <cellStyle name="40% - Accent2 2 2 4 4 4" xfId="16840" xr:uid="{5AF54322-ABDF-4A84-ADD9-BEDB57D2FE9D}"/>
    <cellStyle name="40% - Accent2 2 2 4 4 4 2" xfId="39324" xr:uid="{601FA5A4-27DE-46AA-83C3-D267ACF8FA29}"/>
    <cellStyle name="40% - Accent2 2 2 4 4 5" xfId="24333" xr:uid="{CD84E25D-5D98-4501-B57B-99D9291EBD00}"/>
    <cellStyle name="40% - Accent2 2 2 4 5" xfId="3064" xr:uid="{BFBEF984-10CE-4761-9500-3091874D43C7}"/>
    <cellStyle name="40% - Accent2 2 2 4 5 2" xfId="6826" xr:uid="{ADEDFBA9-CA9A-48BD-9E3D-C379E6EA9D6A}"/>
    <cellStyle name="40% - Accent2 2 2 4 5 2 2" xfId="14338" xr:uid="{EB1020D7-93C7-4159-807B-17C238557B26}"/>
    <cellStyle name="40% - Accent2 2 2 4 5 2 2 2" xfId="36822" xr:uid="{51859560-D9E1-4E9D-995D-D278CBB17770}"/>
    <cellStyle name="40% - Accent2 2 2 4 5 2 3" xfId="21833" xr:uid="{EB17C173-2212-4F5D-8F08-93AF7D9460B3}"/>
    <cellStyle name="40% - Accent2 2 2 4 5 2 3 2" xfId="44317" xr:uid="{735179CB-23F7-4463-AEF7-8471D3D9CA4B}"/>
    <cellStyle name="40% - Accent2 2 2 4 5 2 4" xfId="29326" xr:uid="{B3D7935E-3D14-464B-8111-F87C371062E1}"/>
    <cellStyle name="40% - Accent2 2 2 4 5 3" xfId="10592" xr:uid="{F7E39CB8-AA73-4696-AE20-768DBDC84F23}"/>
    <cellStyle name="40% - Accent2 2 2 4 5 3 2" xfId="33076" xr:uid="{ECC95CF3-CB2B-4412-AE0D-7C9596847F3F}"/>
    <cellStyle name="40% - Accent2 2 2 4 5 4" xfId="18087" xr:uid="{400E43BF-1374-4422-A97C-CA4076855FF6}"/>
    <cellStyle name="40% - Accent2 2 2 4 5 4 2" xfId="40571" xr:uid="{95EDA937-0FC8-4D8A-BEDF-4DC98141FB7A}"/>
    <cellStyle name="40% - Accent2 2 2 4 5 5" xfId="25580" xr:uid="{3D6C9B2B-B33E-41CF-9BAD-1E562449D745}"/>
    <cellStyle name="40% - Accent2 2 2 4 6" xfId="4332" xr:uid="{A3DB6B55-C4CB-4F57-9EA5-43586B561DE6}"/>
    <cellStyle name="40% - Accent2 2 2 4 6 2" xfId="11844" xr:uid="{A5626D08-0062-4B6A-A415-53AA79C7A0E1}"/>
    <cellStyle name="40% - Accent2 2 2 4 6 2 2" xfId="34328" xr:uid="{31641ED4-79DF-481F-991C-D01D65DE992C}"/>
    <cellStyle name="40% - Accent2 2 2 4 6 3" xfId="19339" xr:uid="{1DFECF0B-0FBA-4443-9960-D9B1D4688EF7}"/>
    <cellStyle name="40% - Accent2 2 2 4 6 3 2" xfId="41823" xr:uid="{004472BB-8967-4120-A583-F08A8D4956DF}"/>
    <cellStyle name="40% - Accent2 2 2 4 6 4" xfId="26832" xr:uid="{5154387E-AE81-4FB5-A6B0-734F381D47DA}"/>
    <cellStyle name="40% - Accent2 2 2 4 7" xfId="8098" xr:uid="{E7BFFA49-CC42-4413-BD39-B5B5AA7EB64C}"/>
    <cellStyle name="40% - Accent2 2 2 4 7 2" xfId="30582" xr:uid="{4B5604F8-5444-4D4F-9CB6-560113C8B2FB}"/>
    <cellStyle name="40% - Accent2 2 2 4 8" xfId="15593" xr:uid="{95A14449-77D2-4D72-A53D-F68B51A1937F}"/>
    <cellStyle name="40% - Accent2 2 2 4 8 2" xfId="38077" xr:uid="{B6F55E01-C8CC-47E7-95E5-252BEDA2E3B8}"/>
    <cellStyle name="40% - Accent2 2 2 4 9" xfId="23086" xr:uid="{15CFCEC9-487F-4B99-825C-F9979F242483}"/>
    <cellStyle name="40% - Accent2 2 2 5" xfId="703" xr:uid="{2713C7D6-C565-4EA8-800B-91B62DE36B52}"/>
    <cellStyle name="40% - Accent2 2 2 5 2" xfId="1348" xr:uid="{C8AAF195-43DC-4F9A-B2AE-A042974EE9F0}"/>
    <cellStyle name="40% - Accent2 2 2 5 2 2" xfId="2599" xr:uid="{5C3AEE3F-6672-47B2-AAB0-A3AE5D12F0E5}"/>
    <cellStyle name="40% - Accent2 2 2 5 2 2 2" xfId="6362" xr:uid="{A6656D33-2224-4501-B558-C9C9F7EDBE4B}"/>
    <cellStyle name="40% - Accent2 2 2 5 2 2 2 2" xfId="13874" xr:uid="{511352F3-C356-4655-AA96-3BADEAC8540E}"/>
    <cellStyle name="40% - Accent2 2 2 5 2 2 2 2 2" xfId="36358" xr:uid="{D073FB15-E648-44BD-B14D-C7150C08A4AD}"/>
    <cellStyle name="40% - Accent2 2 2 5 2 2 2 3" xfId="21369" xr:uid="{09D2A21A-24EE-4095-B9A1-7CE546D4CE2C}"/>
    <cellStyle name="40% - Accent2 2 2 5 2 2 2 3 2" xfId="43853" xr:uid="{C872A360-8919-422A-926B-D78E7818180B}"/>
    <cellStyle name="40% - Accent2 2 2 5 2 2 2 4" xfId="28862" xr:uid="{A5A14271-2F2F-4C0D-AE09-841743A2F131}"/>
    <cellStyle name="40% - Accent2 2 2 5 2 2 3" xfId="10128" xr:uid="{0FF05354-8888-4FB4-BC3F-863F2632C8A8}"/>
    <cellStyle name="40% - Accent2 2 2 5 2 2 3 2" xfId="32612" xr:uid="{6BFB9328-D7E9-49DC-BAB0-8D90E2D9DBF8}"/>
    <cellStyle name="40% - Accent2 2 2 5 2 2 4" xfId="17623" xr:uid="{598E37A8-A6BE-49F2-AC4E-3C43072E3D21}"/>
    <cellStyle name="40% - Accent2 2 2 5 2 2 4 2" xfId="40107" xr:uid="{84C57F0C-A7AD-4CD4-8539-7DA95FCAFBE1}"/>
    <cellStyle name="40% - Accent2 2 2 5 2 2 5" xfId="25116" xr:uid="{B45D4BF2-CB31-48B6-B598-4A9D5DE25F7B}"/>
    <cellStyle name="40% - Accent2 2 2 5 2 3" xfId="3847" xr:uid="{AF160F9C-0638-49A5-9A78-E80AA5900891}"/>
    <cellStyle name="40% - Accent2 2 2 5 2 3 2" xfId="7609" xr:uid="{10BF6664-69CF-4D95-A736-1E13E51ABD9C}"/>
    <cellStyle name="40% - Accent2 2 2 5 2 3 2 2" xfId="15121" xr:uid="{78B72F1D-FAED-43A7-AC84-90E679A4663C}"/>
    <cellStyle name="40% - Accent2 2 2 5 2 3 2 2 2" xfId="37605" xr:uid="{CFBC6E04-C896-4EA6-90CC-40B3A3F81408}"/>
    <cellStyle name="40% - Accent2 2 2 5 2 3 2 3" xfId="22616" xr:uid="{B1CEF182-B483-4FB9-B606-BFA787FF4201}"/>
    <cellStyle name="40% - Accent2 2 2 5 2 3 2 3 2" xfId="45100" xr:uid="{3E8F3AC3-CEC2-4D6C-A8A2-57292034F1C7}"/>
    <cellStyle name="40% - Accent2 2 2 5 2 3 2 4" xfId="30109" xr:uid="{F56A208A-6E25-4AB0-802C-D1BE6D66226E}"/>
    <cellStyle name="40% - Accent2 2 2 5 2 3 3" xfId="11375" xr:uid="{95FC2B30-0A1A-410A-A0E0-2E39FD1327CE}"/>
    <cellStyle name="40% - Accent2 2 2 5 2 3 3 2" xfId="33859" xr:uid="{90877E3B-EAD0-429D-ACD8-1DBBA9C10401}"/>
    <cellStyle name="40% - Accent2 2 2 5 2 3 4" xfId="18870" xr:uid="{65A36DDD-2C45-42F3-A34D-CA2048E9061B}"/>
    <cellStyle name="40% - Accent2 2 2 5 2 3 4 2" xfId="41354" xr:uid="{B0866BFD-83D2-43C0-BB97-846C92C8386C}"/>
    <cellStyle name="40% - Accent2 2 2 5 2 3 5" xfId="26363" xr:uid="{8ACD75BC-6155-4254-A450-1165993998BF}"/>
    <cellStyle name="40% - Accent2 2 2 5 2 4" xfId="5115" xr:uid="{66702B04-3683-46F6-821D-94D90052AA0E}"/>
    <cellStyle name="40% - Accent2 2 2 5 2 4 2" xfId="12627" xr:uid="{FA765951-E726-40B4-A2AB-5900428975DC}"/>
    <cellStyle name="40% - Accent2 2 2 5 2 4 2 2" xfId="35111" xr:uid="{2027C254-858C-4BC5-A0D9-DF9824936B19}"/>
    <cellStyle name="40% - Accent2 2 2 5 2 4 3" xfId="20122" xr:uid="{3F8E3F1F-685A-4B65-B919-40B472054918}"/>
    <cellStyle name="40% - Accent2 2 2 5 2 4 3 2" xfId="42606" xr:uid="{EDA8AB2C-A222-4C38-8466-CB929827FD7F}"/>
    <cellStyle name="40% - Accent2 2 2 5 2 4 4" xfId="27615" xr:uid="{E01A135B-C38A-464C-98F6-3044F750E0FF}"/>
    <cellStyle name="40% - Accent2 2 2 5 2 5" xfId="8881" xr:uid="{B2B4E619-295B-4DAE-B2D3-E2BF7218BE89}"/>
    <cellStyle name="40% - Accent2 2 2 5 2 5 2" xfId="31365" xr:uid="{B54217EF-734F-43AE-B8FE-6677E4F02140}"/>
    <cellStyle name="40% - Accent2 2 2 5 2 6" xfId="16376" xr:uid="{3B336BCF-AA2C-45CB-B9B1-B4A514E0830F}"/>
    <cellStyle name="40% - Accent2 2 2 5 2 6 2" xfId="38860" xr:uid="{F424D899-8022-4517-AF34-F55E083FA168}"/>
    <cellStyle name="40% - Accent2 2 2 5 2 7" xfId="23869" xr:uid="{6AEF0C19-6C36-454D-B6F4-3B8ED843F741}"/>
    <cellStyle name="40% - Accent2 2 2 5 3" xfId="1971" xr:uid="{6599F488-BAB4-468B-9B3D-298725356481}"/>
    <cellStyle name="40% - Accent2 2 2 5 3 2" xfId="5738" xr:uid="{DBAF6F39-440B-498F-AB9B-30C122A916BE}"/>
    <cellStyle name="40% - Accent2 2 2 5 3 2 2" xfId="13250" xr:uid="{BAAAC233-9F7E-439F-9C93-2F5C2F0251D4}"/>
    <cellStyle name="40% - Accent2 2 2 5 3 2 2 2" xfId="35734" xr:uid="{F5EA5977-1F6E-477C-AA54-FDC84A619AD6}"/>
    <cellStyle name="40% - Accent2 2 2 5 3 2 3" xfId="20745" xr:uid="{F3512C70-F6C2-4639-B2FD-02CC9C748796}"/>
    <cellStyle name="40% - Accent2 2 2 5 3 2 3 2" xfId="43229" xr:uid="{74AEAA9F-0F66-4D29-9001-27DDD7DE4FE2}"/>
    <cellStyle name="40% - Accent2 2 2 5 3 2 4" xfId="28238" xr:uid="{F573238E-906B-449A-B8A6-54BD50DA00B4}"/>
    <cellStyle name="40% - Accent2 2 2 5 3 3" xfId="9504" xr:uid="{E7777139-280A-4F21-ABDF-828F395E45FB}"/>
    <cellStyle name="40% - Accent2 2 2 5 3 3 2" xfId="31988" xr:uid="{C09CFC10-2F80-47FC-93FF-940C5986C18D}"/>
    <cellStyle name="40% - Accent2 2 2 5 3 4" xfId="16999" xr:uid="{4AB67867-FDB8-4EBD-B563-A5E41B2D73B5}"/>
    <cellStyle name="40% - Accent2 2 2 5 3 4 2" xfId="39483" xr:uid="{E60C2E0E-C170-4FEE-8BAE-3E4B0A177D13}"/>
    <cellStyle name="40% - Accent2 2 2 5 3 5" xfId="24492" xr:uid="{5B59B80F-D3F6-4C82-8701-7D4D965C639C}"/>
    <cellStyle name="40% - Accent2 2 2 5 4" xfId="3223" xr:uid="{EF1CED5C-CF13-4E7E-B2E4-12074617A4AF}"/>
    <cellStyle name="40% - Accent2 2 2 5 4 2" xfId="6985" xr:uid="{2F47553A-75FD-4B8C-8EE5-56409B18DF7F}"/>
    <cellStyle name="40% - Accent2 2 2 5 4 2 2" xfId="14497" xr:uid="{7F35F63F-8DB6-4817-8910-2E1ADF02D2B0}"/>
    <cellStyle name="40% - Accent2 2 2 5 4 2 2 2" xfId="36981" xr:uid="{50366A0F-E61F-4A03-BE4F-55CECCABB81C}"/>
    <cellStyle name="40% - Accent2 2 2 5 4 2 3" xfId="21992" xr:uid="{459FA7C8-FF92-45D8-A93E-B3C255C3664D}"/>
    <cellStyle name="40% - Accent2 2 2 5 4 2 3 2" xfId="44476" xr:uid="{F4778ADC-E609-4136-8992-969968A65DC1}"/>
    <cellStyle name="40% - Accent2 2 2 5 4 2 4" xfId="29485" xr:uid="{F8664D87-C7C2-4AED-A54B-1667E5F56773}"/>
    <cellStyle name="40% - Accent2 2 2 5 4 3" xfId="10751" xr:uid="{00C62D35-6333-4DAE-B5E3-AF541859E92D}"/>
    <cellStyle name="40% - Accent2 2 2 5 4 3 2" xfId="33235" xr:uid="{51F39B2A-1C7D-47C8-9F65-2CB2DEDF7129}"/>
    <cellStyle name="40% - Accent2 2 2 5 4 4" xfId="18246" xr:uid="{AB94554B-ADC3-4302-AD22-7997B3D8E404}"/>
    <cellStyle name="40% - Accent2 2 2 5 4 4 2" xfId="40730" xr:uid="{41A539AB-C7B3-4B14-834B-F1F6B72B1B47}"/>
    <cellStyle name="40% - Accent2 2 2 5 4 5" xfId="25739" xr:uid="{CDFA74CE-F246-4D5D-A7CB-5C71D1E26B35}"/>
    <cellStyle name="40% - Accent2 2 2 5 5" xfId="4491" xr:uid="{61A6FD5B-A933-4D32-BB04-1CA0EF5C6CAC}"/>
    <cellStyle name="40% - Accent2 2 2 5 5 2" xfId="12003" xr:uid="{2427EC14-8CCC-42E2-B08D-7F1D598FAA98}"/>
    <cellStyle name="40% - Accent2 2 2 5 5 2 2" xfId="34487" xr:uid="{F01C71A0-67BB-4D2A-9134-6AD216212ECE}"/>
    <cellStyle name="40% - Accent2 2 2 5 5 3" xfId="19498" xr:uid="{685DCEF2-0B7E-43E4-8861-46E0BF77BC09}"/>
    <cellStyle name="40% - Accent2 2 2 5 5 3 2" xfId="41982" xr:uid="{9390E7E0-93D7-4883-9619-7B6FCB79553E}"/>
    <cellStyle name="40% - Accent2 2 2 5 5 4" xfId="26991" xr:uid="{A7B8C2D7-5701-45A1-A289-571D9C40030C}"/>
    <cellStyle name="40% - Accent2 2 2 5 6" xfId="8257" xr:uid="{4A277900-0551-4BED-A4CB-DC101EC5477A}"/>
    <cellStyle name="40% - Accent2 2 2 5 6 2" xfId="30741" xr:uid="{98231314-F0CF-4983-8899-7799AE63050F}"/>
    <cellStyle name="40% - Accent2 2 2 5 7" xfId="15752" xr:uid="{1BC8BC27-8816-417E-AE9E-CE4EF49934B3}"/>
    <cellStyle name="40% - Accent2 2 2 5 7 2" xfId="38236" xr:uid="{82D5C563-C4F8-46A3-B9A1-8B008935148C}"/>
    <cellStyle name="40% - Accent2 2 2 5 8" xfId="23245" xr:uid="{1425185D-C236-4953-A58B-FD6854C4901E}"/>
    <cellStyle name="40% - Accent2 2 2 6" xfId="1033" xr:uid="{53ED4159-AD6C-4000-B356-7F7CA01131E8}"/>
    <cellStyle name="40% - Accent2 2 2 6 2" xfId="2285" xr:uid="{8231370F-A750-4FC5-966B-10F6B556FDA2}"/>
    <cellStyle name="40% - Accent2 2 2 6 2 2" xfId="6049" xr:uid="{D1E19013-2082-4B41-955B-4FD7CEDBC9C3}"/>
    <cellStyle name="40% - Accent2 2 2 6 2 2 2" xfId="13561" xr:uid="{1F036970-9D57-488B-A046-8620235F21E8}"/>
    <cellStyle name="40% - Accent2 2 2 6 2 2 2 2" xfId="36045" xr:uid="{CF78B196-1F8B-488F-B2E0-8C9694479CC1}"/>
    <cellStyle name="40% - Accent2 2 2 6 2 2 3" xfId="21056" xr:uid="{2459D1E2-0F88-4E62-B544-58A9868B8EAC}"/>
    <cellStyle name="40% - Accent2 2 2 6 2 2 3 2" xfId="43540" xr:uid="{FE3037CA-D38D-4C98-AD6B-E4354C453376}"/>
    <cellStyle name="40% - Accent2 2 2 6 2 2 4" xfId="28549" xr:uid="{81B8D336-5FD8-4B95-9BCB-5E994ECA7E64}"/>
    <cellStyle name="40% - Accent2 2 2 6 2 3" xfId="9815" xr:uid="{3E0A19B2-993E-43DA-8644-9C95DC3DF3CF}"/>
    <cellStyle name="40% - Accent2 2 2 6 2 3 2" xfId="32299" xr:uid="{5CDE3776-DF5B-490B-86D8-1D81D8FC8DD9}"/>
    <cellStyle name="40% - Accent2 2 2 6 2 4" xfId="17310" xr:uid="{91301242-76F8-44EC-97CD-AC44B3AFB5CF}"/>
    <cellStyle name="40% - Accent2 2 2 6 2 4 2" xfId="39794" xr:uid="{77B1404A-CE14-41F5-9FAB-3D725FB3F3DD}"/>
    <cellStyle name="40% - Accent2 2 2 6 2 5" xfId="24803" xr:uid="{CC6876D0-E384-4FD7-99E8-026750EDCC1C}"/>
    <cellStyle name="40% - Accent2 2 2 6 3" xfId="3534" xr:uid="{F6EA0CAA-A6C3-4FFC-BC35-724A54CC4490}"/>
    <cellStyle name="40% - Accent2 2 2 6 3 2" xfId="7296" xr:uid="{7A7C6D76-A2AF-412B-A05C-E53454A1F469}"/>
    <cellStyle name="40% - Accent2 2 2 6 3 2 2" xfId="14808" xr:uid="{946AC72D-12EA-4C84-8154-6A33952101DA}"/>
    <cellStyle name="40% - Accent2 2 2 6 3 2 2 2" xfId="37292" xr:uid="{84968E35-5A79-498A-B440-FD6140F187B8}"/>
    <cellStyle name="40% - Accent2 2 2 6 3 2 3" xfId="22303" xr:uid="{0BA1867C-3E8F-4371-8231-64BDB6854AF9}"/>
    <cellStyle name="40% - Accent2 2 2 6 3 2 3 2" xfId="44787" xr:uid="{5AC5B07A-6D5F-49AC-8B53-22443F5B544A}"/>
    <cellStyle name="40% - Accent2 2 2 6 3 2 4" xfId="29796" xr:uid="{3884D4FE-1A90-4BEF-B806-99096B94D33D}"/>
    <cellStyle name="40% - Accent2 2 2 6 3 3" xfId="11062" xr:uid="{6EB98C5F-D300-45BA-B1D3-87FF15AB4288}"/>
    <cellStyle name="40% - Accent2 2 2 6 3 3 2" xfId="33546" xr:uid="{3833610D-CB9C-46C6-BEE9-9E65C1748B96}"/>
    <cellStyle name="40% - Accent2 2 2 6 3 4" xfId="18557" xr:uid="{AEA6D2AF-9748-439F-888E-0FA7BFA92084}"/>
    <cellStyle name="40% - Accent2 2 2 6 3 4 2" xfId="41041" xr:uid="{6BC46540-3545-4171-8E68-22B718A57CEA}"/>
    <cellStyle name="40% - Accent2 2 2 6 3 5" xfId="26050" xr:uid="{6014EA27-45D5-4725-857B-D7FE13C7AC37}"/>
    <cellStyle name="40% - Accent2 2 2 6 4" xfId="4802" xr:uid="{B4B39B7B-498C-4F29-B4F4-25548243E8CB}"/>
    <cellStyle name="40% - Accent2 2 2 6 4 2" xfId="12314" xr:uid="{21C235AD-87D7-4531-9C00-0E838ECA8227}"/>
    <cellStyle name="40% - Accent2 2 2 6 4 2 2" xfId="34798" xr:uid="{99982283-F536-4E42-9942-6EEC34D0CAF8}"/>
    <cellStyle name="40% - Accent2 2 2 6 4 3" xfId="19809" xr:uid="{7D764EEE-9B8C-4BF3-803A-2A55269EF9D8}"/>
    <cellStyle name="40% - Accent2 2 2 6 4 3 2" xfId="42293" xr:uid="{AC7879D4-4416-4C65-9E31-0A44F6AE2D87}"/>
    <cellStyle name="40% - Accent2 2 2 6 4 4" xfId="27302" xr:uid="{E4C5C451-682A-41BA-AA52-83F0FE622991}"/>
    <cellStyle name="40% - Accent2 2 2 6 5" xfId="8568" xr:uid="{A651E0FB-24FA-4832-8724-C6ABDB195D6F}"/>
    <cellStyle name="40% - Accent2 2 2 6 5 2" xfId="31052" xr:uid="{E2FF467C-3715-4B7C-8831-AF04797161BA}"/>
    <cellStyle name="40% - Accent2 2 2 6 6" xfId="16063" xr:uid="{6A7B6429-C447-4F51-8DFF-D28048850850}"/>
    <cellStyle name="40% - Accent2 2 2 6 6 2" xfId="38547" xr:uid="{40F80AAE-DAB3-4C64-ACA7-D590FB50E758}"/>
    <cellStyle name="40% - Accent2 2 2 6 7" xfId="23556" xr:uid="{86777CC1-6801-465E-B4F1-9DCC84ACE071}"/>
    <cellStyle name="40% - Accent2 2 2 7" xfId="1658" xr:uid="{E2775E35-57ED-410D-9DCC-B6FF7EA82629}"/>
    <cellStyle name="40% - Accent2 2 2 7 2" xfId="5425" xr:uid="{58D41FCB-84F8-4DBE-B778-000E950E2C3D}"/>
    <cellStyle name="40% - Accent2 2 2 7 2 2" xfId="12937" xr:uid="{0BB56E64-E662-4F59-8E66-9320F925A03E}"/>
    <cellStyle name="40% - Accent2 2 2 7 2 2 2" xfId="35421" xr:uid="{0EC91A4F-4528-4076-B466-8232A9B11B75}"/>
    <cellStyle name="40% - Accent2 2 2 7 2 3" xfId="20432" xr:uid="{9A9D1053-C8B8-4F3D-8908-5C3C7A5E36CB}"/>
    <cellStyle name="40% - Accent2 2 2 7 2 3 2" xfId="42916" xr:uid="{014BB334-81B4-4A46-8448-EF9DF83F38E6}"/>
    <cellStyle name="40% - Accent2 2 2 7 2 4" xfId="27925" xr:uid="{6E62D315-655E-4891-BFEB-720692CD607E}"/>
    <cellStyle name="40% - Accent2 2 2 7 3" xfId="9191" xr:uid="{83D22DA6-4005-47E7-92C1-471A95524CC3}"/>
    <cellStyle name="40% - Accent2 2 2 7 3 2" xfId="31675" xr:uid="{D145DD96-A62D-4D45-B321-25B63DC46F98}"/>
    <cellStyle name="40% - Accent2 2 2 7 4" xfId="16686" xr:uid="{4F25ED25-FBF5-43FA-9C61-B1C708E93E65}"/>
    <cellStyle name="40% - Accent2 2 2 7 4 2" xfId="39170" xr:uid="{FE9C12B5-9461-4860-9216-C04FDE7E6DCE}"/>
    <cellStyle name="40% - Accent2 2 2 7 5" xfId="24179" xr:uid="{514C4E28-0025-42CE-81D3-1BB50CF46227}"/>
    <cellStyle name="40% - Accent2 2 2 8" xfId="2910" xr:uid="{645C16F1-E0B8-4C6F-9E5F-9D7C9F997569}"/>
    <cellStyle name="40% - Accent2 2 2 8 2" xfId="6672" xr:uid="{D18374C8-3162-42AF-B41C-715258370AE9}"/>
    <cellStyle name="40% - Accent2 2 2 8 2 2" xfId="14184" xr:uid="{47033E46-400E-4F4A-BBE7-BF3169D6904D}"/>
    <cellStyle name="40% - Accent2 2 2 8 2 2 2" xfId="36668" xr:uid="{42CBD996-6132-4A7B-9686-4F49DAE465DA}"/>
    <cellStyle name="40% - Accent2 2 2 8 2 3" xfId="21679" xr:uid="{F42A6164-7247-4661-BE9F-B8ACC71D5F72}"/>
    <cellStyle name="40% - Accent2 2 2 8 2 3 2" xfId="44163" xr:uid="{B805F5D2-9EC7-4F58-8B0C-EDB48EAC16E7}"/>
    <cellStyle name="40% - Accent2 2 2 8 2 4" xfId="29172" xr:uid="{95F7026A-57E6-4C9B-9248-34B0FB6A01E3}"/>
    <cellStyle name="40% - Accent2 2 2 8 3" xfId="10438" xr:uid="{CCB61432-0F4F-47F6-B70A-0A5FFE409EB3}"/>
    <cellStyle name="40% - Accent2 2 2 8 3 2" xfId="32922" xr:uid="{CFF3B7DA-221A-4343-93A3-69F62709A599}"/>
    <cellStyle name="40% - Accent2 2 2 8 4" xfId="17933" xr:uid="{5055C2DA-AC8D-4ADE-934E-B2B79EA46B23}"/>
    <cellStyle name="40% - Accent2 2 2 8 4 2" xfId="40417" xr:uid="{A623804D-BC77-4421-9CE8-EB6D7D598AD6}"/>
    <cellStyle name="40% - Accent2 2 2 8 5" xfId="25426" xr:uid="{7438F7B1-CE66-44FC-8FE7-BB9C624C1CD6}"/>
    <cellStyle name="40% - Accent2 2 2 9" xfId="4176" xr:uid="{66013FA0-E3FD-4D0D-942C-1A5370E1B65C}"/>
    <cellStyle name="40% - Accent2 2 2 9 2" xfId="11690" xr:uid="{A40C3CE2-2713-4065-89CF-4568790231A5}"/>
    <cellStyle name="40% - Accent2 2 2 9 2 2" xfId="34174" xr:uid="{19FEAF57-70E3-42A5-8DB9-FDEA1B6E4A53}"/>
    <cellStyle name="40% - Accent2 2 2 9 3" xfId="19185" xr:uid="{A6C50708-6512-4D2C-A009-05773B29D5E5}"/>
    <cellStyle name="40% - Accent2 2 2 9 3 2" xfId="41669" xr:uid="{3BC39554-341F-404D-92F1-08944CD0593F}"/>
    <cellStyle name="40% - Accent2 2 2 9 4" xfId="26678" xr:uid="{6E1270EC-B85D-4AC0-B8A1-FCE38F9D03BA}"/>
    <cellStyle name="40% - Accent2 2 3" xfId="263" xr:uid="{E4BDCCE9-6655-42D8-B836-59C9314DD5AE}"/>
    <cellStyle name="40% - Accent2 2 3 10" xfId="15458" xr:uid="{374BED55-1D1A-4F17-86FE-18C648C50278}"/>
    <cellStyle name="40% - Accent2 2 3 10 2" xfId="37942" xr:uid="{D5EA8E05-F81C-410F-98D1-38DB1DA7D7E2}"/>
    <cellStyle name="40% - Accent2 2 3 11" xfId="22951" xr:uid="{7628CAEC-0777-4A0F-85D5-DD1ACCB280CD}"/>
    <cellStyle name="40% - Accent2 2 3 2" xfId="452" xr:uid="{FF85BF0D-FB17-4EFC-B8DE-17175BA673A0}"/>
    <cellStyle name="40% - Accent2 2 3 2 10" xfId="23029" xr:uid="{B4FF7C51-79C4-407B-A955-3C819C8E2C9B}"/>
    <cellStyle name="40% - Accent2 2 3 2 2" xfId="616" xr:uid="{FFD2624B-50E0-4769-A7D3-972CC433B8AE}"/>
    <cellStyle name="40% - Accent2 2 3 2 2 2" xfId="960" xr:uid="{AF3783C6-DA80-4BBC-9EDE-98F88D188F8F}"/>
    <cellStyle name="40% - Accent2 2 3 2 2 2 2" xfId="1600" xr:uid="{2447BB33-0246-4ECD-90A7-847F27A8D816}"/>
    <cellStyle name="40% - Accent2 2 3 2 2 2 2 2" xfId="2851" xr:uid="{48514DA9-B0EC-4139-B81E-51FCA1A53D7B}"/>
    <cellStyle name="40% - Accent2 2 3 2 2 2 2 2 2" xfId="6614" xr:uid="{B2E4DD53-5E07-4A57-9F46-7913CD68F8B4}"/>
    <cellStyle name="40% - Accent2 2 3 2 2 2 2 2 2 2" xfId="14126" xr:uid="{616556C2-2EF6-4D4B-AA03-41A6EA0CC4B2}"/>
    <cellStyle name="40% - Accent2 2 3 2 2 2 2 2 2 2 2" xfId="36610" xr:uid="{61BD1667-3218-43EA-92CE-B83879FCB04C}"/>
    <cellStyle name="40% - Accent2 2 3 2 2 2 2 2 2 3" xfId="21621" xr:uid="{A0337A84-817F-4C9F-8457-77E5D0F4B08D}"/>
    <cellStyle name="40% - Accent2 2 3 2 2 2 2 2 2 3 2" xfId="44105" xr:uid="{EB2CA465-A05C-4373-B0C4-2A498C4FC20E}"/>
    <cellStyle name="40% - Accent2 2 3 2 2 2 2 2 2 4" xfId="29114" xr:uid="{DC66215F-EC5E-4CB7-BD8B-C9A8F2A85F0D}"/>
    <cellStyle name="40% - Accent2 2 3 2 2 2 2 2 3" xfId="10380" xr:uid="{E112D2B6-7FED-4FB4-945C-56F0485CAF6D}"/>
    <cellStyle name="40% - Accent2 2 3 2 2 2 2 2 3 2" xfId="32864" xr:uid="{9825E531-61ED-4135-B679-10D1FE7D618F}"/>
    <cellStyle name="40% - Accent2 2 3 2 2 2 2 2 4" xfId="17875" xr:uid="{52FB0663-8C0C-4B22-AF23-CDADDB529C28}"/>
    <cellStyle name="40% - Accent2 2 3 2 2 2 2 2 4 2" xfId="40359" xr:uid="{2789A07C-ADD8-4626-BCBF-5A064FD981BF}"/>
    <cellStyle name="40% - Accent2 2 3 2 2 2 2 2 5" xfId="25368" xr:uid="{A7AEB3C4-11A0-4D37-887E-E769688B384E}"/>
    <cellStyle name="40% - Accent2 2 3 2 2 2 2 3" xfId="4099" xr:uid="{922A9CBB-C9A1-4775-BBF5-7B2BE53140DE}"/>
    <cellStyle name="40% - Accent2 2 3 2 2 2 2 3 2" xfId="7861" xr:uid="{A3812845-D717-4AFD-9D71-78ADC2AB7170}"/>
    <cellStyle name="40% - Accent2 2 3 2 2 2 2 3 2 2" xfId="15373" xr:uid="{3D43B07E-99A0-4BCA-B1E4-084545B667AB}"/>
    <cellStyle name="40% - Accent2 2 3 2 2 2 2 3 2 2 2" xfId="37857" xr:uid="{E3D4AD4A-48C0-46E9-821C-373C9437D68C}"/>
    <cellStyle name="40% - Accent2 2 3 2 2 2 2 3 2 3" xfId="22868" xr:uid="{A2A27B41-F278-4629-B05B-05298C475120}"/>
    <cellStyle name="40% - Accent2 2 3 2 2 2 2 3 2 3 2" xfId="45352" xr:uid="{FCA292E6-F191-4C84-B811-E780BC3CF2E4}"/>
    <cellStyle name="40% - Accent2 2 3 2 2 2 2 3 2 4" xfId="30361" xr:uid="{7189EFC5-01DA-4ED3-A92A-1BB5E7B0132C}"/>
    <cellStyle name="40% - Accent2 2 3 2 2 2 2 3 3" xfId="11627" xr:uid="{5AA4BFBC-C5A4-4770-9662-5D487089BAF3}"/>
    <cellStyle name="40% - Accent2 2 3 2 2 2 2 3 3 2" xfId="34111" xr:uid="{17B02D04-5FCF-469B-B171-A7C6945D18AF}"/>
    <cellStyle name="40% - Accent2 2 3 2 2 2 2 3 4" xfId="19122" xr:uid="{444F9835-885B-45E1-9C16-C3221B1143DC}"/>
    <cellStyle name="40% - Accent2 2 3 2 2 2 2 3 4 2" xfId="41606" xr:uid="{013B3D4F-FD85-4F3A-820E-7A75C028742F}"/>
    <cellStyle name="40% - Accent2 2 3 2 2 2 2 3 5" xfId="26615" xr:uid="{7364BDA6-4C83-47E6-9A33-CDF9D7775CC7}"/>
    <cellStyle name="40% - Accent2 2 3 2 2 2 2 4" xfId="5367" xr:uid="{8B7323DA-3ABB-4996-B926-60582795A036}"/>
    <cellStyle name="40% - Accent2 2 3 2 2 2 2 4 2" xfId="12879" xr:uid="{4C6C7E0A-D1D1-4B91-8484-998E329988C9}"/>
    <cellStyle name="40% - Accent2 2 3 2 2 2 2 4 2 2" xfId="35363" xr:uid="{FDC6C3EB-E0F0-4BE0-A3AB-D3C5946535F2}"/>
    <cellStyle name="40% - Accent2 2 3 2 2 2 2 4 3" xfId="20374" xr:uid="{17A6EAD6-3E95-4D0C-BF97-857031C16CF9}"/>
    <cellStyle name="40% - Accent2 2 3 2 2 2 2 4 3 2" xfId="42858" xr:uid="{39FD43E4-9C56-4C71-8F73-E56895B59818}"/>
    <cellStyle name="40% - Accent2 2 3 2 2 2 2 4 4" xfId="27867" xr:uid="{5E21543C-E49D-47FF-8BD2-CCF2C31B4F53}"/>
    <cellStyle name="40% - Accent2 2 3 2 2 2 2 5" xfId="9133" xr:uid="{C30B48A0-C2C3-488D-9D8E-93586299008C}"/>
    <cellStyle name="40% - Accent2 2 3 2 2 2 2 5 2" xfId="31617" xr:uid="{01E1CB87-846C-4082-8C73-8E4393253EE7}"/>
    <cellStyle name="40% - Accent2 2 3 2 2 2 2 6" xfId="16628" xr:uid="{A549E6B8-B32D-4840-8D8F-5C3CD28FE3D2}"/>
    <cellStyle name="40% - Accent2 2 3 2 2 2 2 6 2" xfId="39112" xr:uid="{6BBB4A49-2B73-4420-BD7D-1D4268A3EA06}"/>
    <cellStyle name="40% - Accent2 2 3 2 2 2 2 7" xfId="24121" xr:uid="{89493569-31C5-4C05-B35C-DBB22668AE76}"/>
    <cellStyle name="40% - Accent2 2 3 2 2 2 3" xfId="2223" xr:uid="{9B158477-3E04-4764-8218-F50317CC7134}"/>
    <cellStyle name="40% - Accent2 2 3 2 2 2 3 2" xfId="5990" xr:uid="{02671035-3252-4D48-855B-73428E0A2E26}"/>
    <cellStyle name="40% - Accent2 2 3 2 2 2 3 2 2" xfId="13502" xr:uid="{E98B9C9E-22B6-4D85-9834-186BB483556D}"/>
    <cellStyle name="40% - Accent2 2 3 2 2 2 3 2 2 2" xfId="35986" xr:uid="{CBA56932-6D8D-4C55-B562-0E89AF6DAA5B}"/>
    <cellStyle name="40% - Accent2 2 3 2 2 2 3 2 3" xfId="20997" xr:uid="{197A83A9-1834-4F7C-A3F9-46AC359E9B65}"/>
    <cellStyle name="40% - Accent2 2 3 2 2 2 3 2 3 2" xfId="43481" xr:uid="{6F747BF3-35E0-4BEE-BA49-98648E6F9E79}"/>
    <cellStyle name="40% - Accent2 2 3 2 2 2 3 2 4" xfId="28490" xr:uid="{8B67C252-55DD-4E19-8E05-C00A25E2D426}"/>
    <cellStyle name="40% - Accent2 2 3 2 2 2 3 3" xfId="9756" xr:uid="{7427B1A1-60D0-41D5-81EE-B03430A7BA36}"/>
    <cellStyle name="40% - Accent2 2 3 2 2 2 3 3 2" xfId="32240" xr:uid="{26096576-1A82-4B5D-A3B9-27EEDCEFCC53}"/>
    <cellStyle name="40% - Accent2 2 3 2 2 2 3 4" xfId="17251" xr:uid="{9ACA74CD-BE71-47C7-BEDC-C6337B65561B}"/>
    <cellStyle name="40% - Accent2 2 3 2 2 2 3 4 2" xfId="39735" xr:uid="{B9B453B3-E674-4641-95FC-B71BD98524FC}"/>
    <cellStyle name="40% - Accent2 2 3 2 2 2 3 5" xfId="24744" xr:uid="{36ADE1CB-36FB-40A8-B5CA-613F95444D38}"/>
    <cellStyle name="40% - Accent2 2 3 2 2 2 4" xfId="3475" xr:uid="{2545B5BF-8A80-48BF-B39B-DC4C0AA46C69}"/>
    <cellStyle name="40% - Accent2 2 3 2 2 2 4 2" xfId="7237" xr:uid="{685AEA7B-30DA-45B0-BD86-C0610DF4DDC8}"/>
    <cellStyle name="40% - Accent2 2 3 2 2 2 4 2 2" xfId="14749" xr:uid="{E9F9DB0A-9568-4D05-86D5-65F4F78222C9}"/>
    <cellStyle name="40% - Accent2 2 3 2 2 2 4 2 2 2" xfId="37233" xr:uid="{ACFD3E5E-D0CC-4613-852F-AD186E8848BE}"/>
    <cellStyle name="40% - Accent2 2 3 2 2 2 4 2 3" xfId="22244" xr:uid="{F18AE241-5EF0-477B-A99D-8E8044356256}"/>
    <cellStyle name="40% - Accent2 2 3 2 2 2 4 2 3 2" xfId="44728" xr:uid="{2BACB5E9-8C03-46EA-AA2B-770B7E48D66A}"/>
    <cellStyle name="40% - Accent2 2 3 2 2 2 4 2 4" xfId="29737" xr:uid="{820AF521-7A09-45EF-907F-D7532A187CE4}"/>
    <cellStyle name="40% - Accent2 2 3 2 2 2 4 3" xfId="11003" xr:uid="{CF4A7135-4F4D-494C-8B99-E3551FD40332}"/>
    <cellStyle name="40% - Accent2 2 3 2 2 2 4 3 2" xfId="33487" xr:uid="{D768F3C0-7143-4BB1-A5F8-94A9F2543787}"/>
    <cellStyle name="40% - Accent2 2 3 2 2 2 4 4" xfId="18498" xr:uid="{D361A18A-5733-4A69-96A3-95170E9CA213}"/>
    <cellStyle name="40% - Accent2 2 3 2 2 2 4 4 2" xfId="40982" xr:uid="{C2137F88-7CE3-4AD3-B44D-78E0AC5FF3E2}"/>
    <cellStyle name="40% - Accent2 2 3 2 2 2 4 5" xfId="25991" xr:uid="{69A4855F-94C0-4779-BE27-784E61DCC7F3}"/>
    <cellStyle name="40% - Accent2 2 3 2 2 2 5" xfId="4743" xr:uid="{D873FC36-6970-4630-9B2B-8E1D1B63ADE3}"/>
    <cellStyle name="40% - Accent2 2 3 2 2 2 5 2" xfId="12255" xr:uid="{6B8BA239-DFF4-4B16-B66F-02FAF7C58927}"/>
    <cellStyle name="40% - Accent2 2 3 2 2 2 5 2 2" xfId="34739" xr:uid="{290A3CC0-1550-4E04-B2FD-11FFD255C5B1}"/>
    <cellStyle name="40% - Accent2 2 3 2 2 2 5 3" xfId="19750" xr:uid="{D12FE95F-7086-4429-9A17-2E05C31DA3F9}"/>
    <cellStyle name="40% - Accent2 2 3 2 2 2 5 3 2" xfId="42234" xr:uid="{5A38BE57-9A8A-48D8-B412-1CF362F288E6}"/>
    <cellStyle name="40% - Accent2 2 3 2 2 2 5 4" xfId="27243" xr:uid="{81FCF0A2-A233-4A8D-9E98-8B88F18BA28E}"/>
    <cellStyle name="40% - Accent2 2 3 2 2 2 6" xfId="8509" xr:uid="{DAAB8E63-6C07-48AA-8BC0-F2AA2C01FD7A}"/>
    <cellStyle name="40% - Accent2 2 3 2 2 2 6 2" xfId="30993" xr:uid="{048E9494-8A81-4A2A-9E90-0BD77FD75EBC}"/>
    <cellStyle name="40% - Accent2 2 3 2 2 2 7" xfId="16004" xr:uid="{FA87CFB9-2B04-4211-9120-00DC8DF041E4}"/>
    <cellStyle name="40% - Accent2 2 3 2 2 2 7 2" xfId="38488" xr:uid="{DCB16042-414E-4435-939C-E6E45473DDA3}"/>
    <cellStyle name="40% - Accent2 2 3 2 2 2 8" xfId="23497" xr:uid="{C48F5FCC-904B-4337-88BA-8696BB04BFF8}"/>
    <cellStyle name="40% - Accent2 2 3 2 2 3" xfId="1286" xr:uid="{5F0AC80A-3897-4A03-ADCA-8C4116CF1109}"/>
    <cellStyle name="40% - Accent2 2 3 2 2 3 2" xfId="2537" xr:uid="{1C52928A-C981-4A6E-BCE9-0AD8EC834DA8}"/>
    <cellStyle name="40% - Accent2 2 3 2 2 3 2 2" xfId="6300" xr:uid="{BA5E3AA8-45BF-445F-920B-39A60DF803F4}"/>
    <cellStyle name="40% - Accent2 2 3 2 2 3 2 2 2" xfId="13812" xr:uid="{9390678F-6731-4200-BC95-1C9777028490}"/>
    <cellStyle name="40% - Accent2 2 3 2 2 3 2 2 2 2" xfId="36296" xr:uid="{6F87E7A1-367D-46D5-9D5E-E85F2E651FDE}"/>
    <cellStyle name="40% - Accent2 2 3 2 2 3 2 2 3" xfId="21307" xr:uid="{703CA3FB-B722-40E6-934E-07A757F993DC}"/>
    <cellStyle name="40% - Accent2 2 3 2 2 3 2 2 3 2" xfId="43791" xr:uid="{447C8E03-DB1A-4ED6-A81D-ED9D58568C7C}"/>
    <cellStyle name="40% - Accent2 2 3 2 2 3 2 2 4" xfId="28800" xr:uid="{2903405F-3FBD-4A5B-9672-A08F8BFB06A6}"/>
    <cellStyle name="40% - Accent2 2 3 2 2 3 2 3" xfId="10066" xr:uid="{AA160A30-6DF6-4E8E-9A32-8F3FD5E4D2EB}"/>
    <cellStyle name="40% - Accent2 2 3 2 2 3 2 3 2" xfId="32550" xr:uid="{DEBF535D-EFB5-48E0-9103-EB81B3602AFE}"/>
    <cellStyle name="40% - Accent2 2 3 2 2 3 2 4" xfId="17561" xr:uid="{E23BD905-BE32-4748-A5C6-1C85570ECBD0}"/>
    <cellStyle name="40% - Accent2 2 3 2 2 3 2 4 2" xfId="40045" xr:uid="{FEC81CEA-B46C-4195-849A-2F1DB1282E76}"/>
    <cellStyle name="40% - Accent2 2 3 2 2 3 2 5" xfId="25054" xr:uid="{164C48D9-0395-4471-9104-DFD3BC7BEB2C}"/>
    <cellStyle name="40% - Accent2 2 3 2 2 3 3" xfId="3785" xr:uid="{92A2AB92-420D-4DDA-819B-F59D6DF2E353}"/>
    <cellStyle name="40% - Accent2 2 3 2 2 3 3 2" xfId="7547" xr:uid="{95F9130B-E9D3-43EF-8028-D2DB9428EE90}"/>
    <cellStyle name="40% - Accent2 2 3 2 2 3 3 2 2" xfId="15059" xr:uid="{C36289FB-AD2F-47B7-BCC3-B6D626D86BDB}"/>
    <cellStyle name="40% - Accent2 2 3 2 2 3 3 2 2 2" xfId="37543" xr:uid="{94C7BFDE-E2C7-4D8F-8B5C-F26BBE2394C0}"/>
    <cellStyle name="40% - Accent2 2 3 2 2 3 3 2 3" xfId="22554" xr:uid="{038AD593-4419-459F-ACBA-65AA260F0A24}"/>
    <cellStyle name="40% - Accent2 2 3 2 2 3 3 2 3 2" xfId="45038" xr:uid="{77988043-538E-46F4-9342-0299148E0094}"/>
    <cellStyle name="40% - Accent2 2 3 2 2 3 3 2 4" xfId="30047" xr:uid="{AD76DCBB-80A9-445E-B465-4F3EE1C0020A}"/>
    <cellStyle name="40% - Accent2 2 3 2 2 3 3 3" xfId="11313" xr:uid="{76B381E0-21E7-4791-9684-38EC20134B55}"/>
    <cellStyle name="40% - Accent2 2 3 2 2 3 3 3 2" xfId="33797" xr:uid="{FC4C1A08-75D1-4143-BD90-A2464716B4EB}"/>
    <cellStyle name="40% - Accent2 2 3 2 2 3 3 4" xfId="18808" xr:uid="{66D5BBF6-12C2-4E4A-A441-DDADCF435D32}"/>
    <cellStyle name="40% - Accent2 2 3 2 2 3 3 4 2" xfId="41292" xr:uid="{9FD5D6AD-528D-4A2F-A557-37481CCD59D4}"/>
    <cellStyle name="40% - Accent2 2 3 2 2 3 3 5" xfId="26301" xr:uid="{062F913C-15E6-4A02-AF32-4F5FB84FC23E}"/>
    <cellStyle name="40% - Accent2 2 3 2 2 3 4" xfId="5053" xr:uid="{C4FED877-1F2D-4AB3-9E7C-8CCFAB21140B}"/>
    <cellStyle name="40% - Accent2 2 3 2 2 3 4 2" xfId="12565" xr:uid="{D179348C-346F-433B-9C4F-54EC50339F8B}"/>
    <cellStyle name="40% - Accent2 2 3 2 2 3 4 2 2" xfId="35049" xr:uid="{FCF9F9FD-DC33-4EFB-A832-96F6F0901FA4}"/>
    <cellStyle name="40% - Accent2 2 3 2 2 3 4 3" xfId="20060" xr:uid="{0E6B909E-D9A1-45EE-B223-60F3E093083F}"/>
    <cellStyle name="40% - Accent2 2 3 2 2 3 4 3 2" xfId="42544" xr:uid="{8A049A3F-2B72-4812-9368-22AB56F3D04B}"/>
    <cellStyle name="40% - Accent2 2 3 2 2 3 4 4" xfId="27553" xr:uid="{EE2A949F-1676-41DC-B8E5-338BF23B4873}"/>
    <cellStyle name="40% - Accent2 2 3 2 2 3 5" xfId="8819" xr:uid="{31B5434A-118A-4599-839F-DFEE83B916DC}"/>
    <cellStyle name="40% - Accent2 2 3 2 2 3 5 2" xfId="31303" xr:uid="{974DFEA4-36D7-4EE8-A1D3-7282930307BD}"/>
    <cellStyle name="40% - Accent2 2 3 2 2 3 6" xfId="16314" xr:uid="{D2E205A5-FEF0-4196-BC88-D726E49C6199}"/>
    <cellStyle name="40% - Accent2 2 3 2 2 3 6 2" xfId="38798" xr:uid="{799EA28D-2F6D-4AB8-A2BC-26F1DB9D6C32}"/>
    <cellStyle name="40% - Accent2 2 3 2 2 3 7" xfId="23807" xr:uid="{6F1AC70D-878A-4AAB-A0AD-C5BC71925BD9}"/>
    <cellStyle name="40% - Accent2 2 3 2 2 4" xfId="1909" xr:uid="{C65BE9E6-ED0F-4A51-9AE0-3FC862D1BFB5}"/>
    <cellStyle name="40% - Accent2 2 3 2 2 4 2" xfId="5676" xr:uid="{E8E7D6BC-8F6C-4718-A7FD-4940916CBA3A}"/>
    <cellStyle name="40% - Accent2 2 3 2 2 4 2 2" xfId="13188" xr:uid="{90A9B43B-6984-4F6A-8A62-6BD898E2A830}"/>
    <cellStyle name="40% - Accent2 2 3 2 2 4 2 2 2" xfId="35672" xr:uid="{DDE3588B-8CC4-4B91-BC41-FEDEB938D2F4}"/>
    <cellStyle name="40% - Accent2 2 3 2 2 4 2 3" xfId="20683" xr:uid="{42CA056E-70C2-4615-A5BF-A2002D4A784E}"/>
    <cellStyle name="40% - Accent2 2 3 2 2 4 2 3 2" xfId="43167" xr:uid="{35EB2EF0-9792-45FC-8C57-8CA9476E373A}"/>
    <cellStyle name="40% - Accent2 2 3 2 2 4 2 4" xfId="28176" xr:uid="{8B4F8607-F793-42C5-9849-EAB7F802EEEE}"/>
    <cellStyle name="40% - Accent2 2 3 2 2 4 3" xfId="9442" xr:uid="{7D534ABD-6162-4B99-A7E3-6426E00C12A3}"/>
    <cellStyle name="40% - Accent2 2 3 2 2 4 3 2" xfId="31926" xr:uid="{FDC353BB-998E-4AC8-956B-8C74A81271DA}"/>
    <cellStyle name="40% - Accent2 2 3 2 2 4 4" xfId="16937" xr:uid="{B6B93671-13C5-49A4-9B8E-9B09C475C8A8}"/>
    <cellStyle name="40% - Accent2 2 3 2 2 4 4 2" xfId="39421" xr:uid="{9EDB28BE-D3F5-4C5E-8CB5-69D897EF85C8}"/>
    <cellStyle name="40% - Accent2 2 3 2 2 4 5" xfId="24430" xr:uid="{06B72D91-1E8E-48B8-9479-E5C6E929B9DA}"/>
    <cellStyle name="40% - Accent2 2 3 2 2 5" xfId="3161" xr:uid="{7349043F-8259-42EA-AB94-45C9EE4350E3}"/>
    <cellStyle name="40% - Accent2 2 3 2 2 5 2" xfId="6923" xr:uid="{9693BBDA-92CC-4B82-AC8A-1632D85C1E63}"/>
    <cellStyle name="40% - Accent2 2 3 2 2 5 2 2" xfId="14435" xr:uid="{8375421C-2947-498B-94CB-639BF74FD303}"/>
    <cellStyle name="40% - Accent2 2 3 2 2 5 2 2 2" xfId="36919" xr:uid="{C898ED31-EE20-4D40-B622-23407C178DD5}"/>
    <cellStyle name="40% - Accent2 2 3 2 2 5 2 3" xfId="21930" xr:uid="{377F9B6B-D975-4F13-9AEA-70EDEC0C549A}"/>
    <cellStyle name="40% - Accent2 2 3 2 2 5 2 3 2" xfId="44414" xr:uid="{1A4E1B7E-1C5F-439F-9769-5D60076AB092}"/>
    <cellStyle name="40% - Accent2 2 3 2 2 5 2 4" xfId="29423" xr:uid="{C32CFC17-399A-43DD-8A8E-786745A1BFE8}"/>
    <cellStyle name="40% - Accent2 2 3 2 2 5 3" xfId="10689" xr:uid="{434915E0-62D5-46DB-A5E3-9244E6623D40}"/>
    <cellStyle name="40% - Accent2 2 3 2 2 5 3 2" xfId="33173" xr:uid="{E00D4675-B73A-4FCC-9306-F48AB979BBA6}"/>
    <cellStyle name="40% - Accent2 2 3 2 2 5 4" xfId="18184" xr:uid="{BDC66110-9330-4E30-AEB3-68D332AEA629}"/>
    <cellStyle name="40% - Accent2 2 3 2 2 5 4 2" xfId="40668" xr:uid="{FAF32565-832D-4DF4-98CE-E2CBEAE70C96}"/>
    <cellStyle name="40% - Accent2 2 3 2 2 5 5" xfId="25677" xr:uid="{D8DAE934-EAA0-48C0-BAC9-C14F2ED7F7B1}"/>
    <cellStyle name="40% - Accent2 2 3 2 2 6" xfId="4429" xr:uid="{9640CAD9-7F22-4122-B9F0-B128FD57CCAF}"/>
    <cellStyle name="40% - Accent2 2 3 2 2 6 2" xfId="11941" xr:uid="{B6511F47-674F-47CA-B610-DF1E213C9370}"/>
    <cellStyle name="40% - Accent2 2 3 2 2 6 2 2" xfId="34425" xr:uid="{DE8F2767-8762-426E-AD16-ADDBE9CE18A5}"/>
    <cellStyle name="40% - Accent2 2 3 2 2 6 3" xfId="19436" xr:uid="{F7058695-46C4-4D97-A267-CF3376A87AF8}"/>
    <cellStyle name="40% - Accent2 2 3 2 2 6 3 2" xfId="41920" xr:uid="{40A79859-0892-431E-934E-0AB9FEF45BA7}"/>
    <cellStyle name="40% - Accent2 2 3 2 2 6 4" xfId="26929" xr:uid="{43313048-2159-4BC8-AD42-793B986E13C5}"/>
    <cellStyle name="40% - Accent2 2 3 2 2 7" xfId="8195" xr:uid="{15090A92-52C1-408A-B412-38D114AA732A}"/>
    <cellStyle name="40% - Accent2 2 3 2 2 7 2" xfId="30679" xr:uid="{39664159-C885-4865-94EA-0F75CD3628C3}"/>
    <cellStyle name="40% - Accent2 2 3 2 2 8" xfId="15690" xr:uid="{6AE0287F-9B07-432A-B9B5-92A3CFACE751}"/>
    <cellStyle name="40% - Accent2 2 3 2 2 8 2" xfId="38174" xr:uid="{B4EE9742-41AF-4277-B710-58B9CD11E07C}"/>
    <cellStyle name="40% - Accent2 2 3 2 2 9" xfId="23183" xr:uid="{B9F18239-27EE-42AD-841E-2095A59E4BFA}"/>
    <cellStyle name="40% - Accent2 2 3 2 3" xfId="805" xr:uid="{9BF7A7B2-7DDA-49DC-A94C-87BBAACEC5E7}"/>
    <cellStyle name="40% - Accent2 2 3 2 3 2" xfId="1446" xr:uid="{C5494A17-3023-484C-9913-F57B9AD500EB}"/>
    <cellStyle name="40% - Accent2 2 3 2 3 2 2" xfId="2697" xr:uid="{1411ACA0-0405-455D-9647-A09A1CC5538D}"/>
    <cellStyle name="40% - Accent2 2 3 2 3 2 2 2" xfId="6460" xr:uid="{64DBD4C0-E935-4E82-88EB-011DD3153173}"/>
    <cellStyle name="40% - Accent2 2 3 2 3 2 2 2 2" xfId="13972" xr:uid="{8AC4ADA6-AF00-41F8-B080-7807B50C64FF}"/>
    <cellStyle name="40% - Accent2 2 3 2 3 2 2 2 2 2" xfId="36456" xr:uid="{A76DDAF4-0C4D-4F9E-BC31-2A5F6B7EC8B8}"/>
    <cellStyle name="40% - Accent2 2 3 2 3 2 2 2 3" xfId="21467" xr:uid="{69FFAE3E-3D5D-4358-B7C7-13C3B241AB66}"/>
    <cellStyle name="40% - Accent2 2 3 2 3 2 2 2 3 2" xfId="43951" xr:uid="{8F380A23-2B53-4EFB-A214-795CC65B2582}"/>
    <cellStyle name="40% - Accent2 2 3 2 3 2 2 2 4" xfId="28960" xr:uid="{67A753D3-DB4F-4F1D-982C-2C943BF03A88}"/>
    <cellStyle name="40% - Accent2 2 3 2 3 2 2 3" xfId="10226" xr:uid="{ABEA0B4E-9528-4129-B98F-EE95CA8429B5}"/>
    <cellStyle name="40% - Accent2 2 3 2 3 2 2 3 2" xfId="32710" xr:uid="{6A698CB4-D6DF-4CA2-948F-C30DDBD8D18F}"/>
    <cellStyle name="40% - Accent2 2 3 2 3 2 2 4" xfId="17721" xr:uid="{F9B78F4F-4DBF-4305-BFB6-D9CF17025914}"/>
    <cellStyle name="40% - Accent2 2 3 2 3 2 2 4 2" xfId="40205" xr:uid="{FC96E013-2B53-46B2-B4CB-AAFC3972F119}"/>
    <cellStyle name="40% - Accent2 2 3 2 3 2 2 5" xfId="25214" xr:uid="{05032774-94BF-45C6-8FA9-CF67778272BE}"/>
    <cellStyle name="40% - Accent2 2 3 2 3 2 3" xfId="3945" xr:uid="{5237B4C0-2D76-45A9-B9BA-25CF0B173174}"/>
    <cellStyle name="40% - Accent2 2 3 2 3 2 3 2" xfId="7707" xr:uid="{26EA3E27-2582-432F-9A7A-5454718BD75A}"/>
    <cellStyle name="40% - Accent2 2 3 2 3 2 3 2 2" xfId="15219" xr:uid="{C61EEF30-1CB1-46BE-A95C-0FB2EE2BB670}"/>
    <cellStyle name="40% - Accent2 2 3 2 3 2 3 2 2 2" xfId="37703" xr:uid="{A856C879-3B33-481A-BA54-41F7C8BE0C86}"/>
    <cellStyle name="40% - Accent2 2 3 2 3 2 3 2 3" xfId="22714" xr:uid="{24DDEF61-F498-4A39-83D3-7A07867F81AD}"/>
    <cellStyle name="40% - Accent2 2 3 2 3 2 3 2 3 2" xfId="45198" xr:uid="{0889865C-455F-40E5-BB29-674206EEC3B3}"/>
    <cellStyle name="40% - Accent2 2 3 2 3 2 3 2 4" xfId="30207" xr:uid="{BD086F1D-57F0-463F-84C2-8CE676E1CA1C}"/>
    <cellStyle name="40% - Accent2 2 3 2 3 2 3 3" xfId="11473" xr:uid="{A0A8C805-4C54-49B4-968A-4FFBD7794A79}"/>
    <cellStyle name="40% - Accent2 2 3 2 3 2 3 3 2" xfId="33957" xr:uid="{8BCD4391-DB50-472F-9302-51AB2D4DA70A}"/>
    <cellStyle name="40% - Accent2 2 3 2 3 2 3 4" xfId="18968" xr:uid="{D1600422-EC98-4E64-921A-02275B3DA6D4}"/>
    <cellStyle name="40% - Accent2 2 3 2 3 2 3 4 2" xfId="41452" xr:uid="{3EB2DD6B-9249-4F74-B3AB-67468D8C44FD}"/>
    <cellStyle name="40% - Accent2 2 3 2 3 2 3 5" xfId="26461" xr:uid="{EA93B37B-C06D-4F91-B3D6-DED5DDEB8A39}"/>
    <cellStyle name="40% - Accent2 2 3 2 3 2 4" xfId="5213" xr:uid="{FFB1F71D-0CD4-4717-A373-18BB6E0A4C65}"/>
    <cellStyle name="40% - Accent2 2 3 2 3 2 4 2" xfId="12725" xr:uid="{075B47A7-BE2A-4082-9110-063435A2C9A5}"/>
    <cellStyle name="40% - Accent2 2 3 2 3 2 4 2 2" xfId="35209" xr:uid="{4178D691-8C1F-4BAD-B0A1-3713D018B018}"/>
    <cellStyle name="40% - Accent2 2 3 2 3 2 4 3" xfId="20220" xr:uid="{54A37C43-4630-460C-93AF-C92030229445}"/>
    <cellStyle name="40% - Accent2 2 3 2 3 2 4 3 2" xfId="42704" xr:uid="{FC285700-C750-48A2-A528-4250064D16DB}"/>
    <cellStyle name="40% - Accent2 2 3 2 3 2 4 4" xfId="27713" xr:uid="{A8EA100D-A030-462E-AF20-CBB6B7CB899F}"/>
    <cellStyle name="40% - Accent2 2 3 2 3 2 5" xfId="8979" xr:uid="{E238A56C-B8FD-487E-B732-9B09DC566A16}"/>
    <cellStyle name="40% - Accent2 2 3 2 3 2 5 2" xfId="31463" xr:uid="{F6F77894-A8A0-4918-8E9C-D73BB7A9022A}"/>
    <cellStyle name="40% - Accent2 2 3 2 3 2 6" xfId="16474" xr:uid="{77BB01EC-3E0B-4C7A-9F3F-C06BC9822B4B}"/>
    <cellStyle name="40% - Accent2 2 3 2 3 2 6 2" xfId="38958" xr:uid="{CD82E248-0DCD-4646-9087-726F834C7E13}"/>
    <cellStyle name="40% - Accent2 2 3 2 3 2 7" xfId="23967" xr:uid="{BD43D0E4-BDDE-45DB-B38D-97A000DBFF2A}"/>
    <cellStyle name="40% - Accent2 2 3 2 3 3" xfId="2069" xr:uid="{F1057CC3-D2E9-405A-B3FF-E1C72B476A0C}"/>
    <cellStyle name="40% - Accent2 2 3 2 3 3 2" xfId="5836" xr:uid="{BB6BEE05-61B6-483C-8C64-77625F60203B}"/>
    <cellStyle name="40% - Accent2 2 3 2 3 3 2 2" xfId="13348" xr:uid="{DF52B97C-E53C-48B2-A449-C64E56FA0437}"/>
    <cellStyle name="40% - Accent2 2 3 2 3 3 2 2 2" xfId="35832" xr:uid="{1240B0B7-7E3A-4B18-B146-995DDCE82713}"/>
    <cellStyle name="40% - Accent2 2 3 2 3 3 2 3" xfId="20843" xr:uid="{A72CE945-F9AC-4BDC-AD59-567B5DD2FAB0}"/>
    <cellStyle name="40% - Accent2 2 3 2 3 3 2 3 2" xfId="43327" xr:uid="{8BFC5F61-376C-4FCF-8DAB-A0EE7313E56B}"/>
    <cellStyle name="40% - Accent2 2 3 2 3 3 2 4" xfId="28336" xr:uid="{F4584BE0-4340-4732-BE45-1D1FBD80E2A1}"/>
    <cellStyle name="40% - Accent2 2 3 2 3 3 3" xfId="9602" xr:uid="{310C6049-EE07-4F09-986A-EC81CCBD299E}"/>
    <cellStyle name="40% - Accent2 2 3 2 3 3 3 2" xfId="32086" xr:uid="{CEA7FC9C-A523-4B2A-8FA2-73A0E7D65C8F}"/>
    <cellStyle name="40% - Accent2 2 3 2 3 3 4" xfId="17097" xr:uid="{DBDA89CF-5A4D-40E7-AD52-338948EA19E6}"/>
    <cellStyle name="40% - Accent2 2 3 2 3 3 4 2" xfId="39581" xr:uid="{F4441477-8395-42E8-8C5E-FAE78B130E16}"/>
    <cellStyle name="40% - Accent2 2 3 2 3 3 5" xfId="24590" xr:uid="{6A432C96-863C-42A4-A5CC-63884F9AB337}"/>
    <cellStyle name="40% - Accent2 2 3 2 3 4" xfId="3321" xr:uid="{735C9EF4-2D80-4A09-AA83-D163961A7CD0}"/>
    <cellStyle name="40% - Accent2 2 3 2 3 4 2" xfId="7083" xr:uid="{4C884C0B-D0CD-4CE6-9635-6C8691BFF911}"/>
    <cellStyle name="40% - Accent2 2 3 2 3 4 2 2" xfId="14595" xr:uid="{AA9F5F2F-34BB-449E-B56D-5C464C4020CE}"/>
    <cellStyle name="40% - Accent2 2 3 2 3 4 2 2 2" xfId="37079" xr:uid="{BD527A7E-DA1F-4946-816D-29E4AF57F49D}"/>
    <cellStyle name="40% - Accent2 2 3 2 3 4 2 3" xfId="22090" xr:uid="{9009A034-9739-413C-9F10-7905B1309F48}"/>
    <cellStyle name="40% - Accent2 2 3 2 3 4 2 3 2" xfId="44574" xr:uid="{36EEA3DD-F66C-4A7C-995D-D95E916F98BA}"/>
    <cellStyle name="40% - Accent2 2 3 2 3 4 2 4" xfId="29583" xr:uid="{E3360220-6AE4-47C0-8A5A-D2557367BBA4}"/>
    <cellStyle name="40% - Accent2 2 3 2 3 4 3" xfId="10849" xr:uid="{291E5F4A-BD8B-4D23-B83B-DF2E05BA81C5}"/>
    <cellStyle name="40% - Accent2 2 3 2 3 4 3 2" xfId="33333" xr:uid="{E9306313-11AF-4C46-9E67-E10A201E13C6}"/>
    <cellStyle name="40% - Accent2 2 3 2 3 4 4" xfId="18344" xr:uid="{6766E84D-05B9-4C82-99E5-8DA6F30105D9}"/>
    <cellStyle name="40% - Accent2 2 3 2 3 4 4 2" xfId="40828" xr:uid="{E3259CC6-4E6E-4829-9BEC-8D8D58286916}"/>
    <cellStyle name="40% - Accent2 2 3 2 3 4 5" xfId="25837" xr:uid="{42014EED-BE5A-438F-829F-1DE0B73D5084}"/>
    <cellStyle name="40% - Accent2 2 3 2 3 5" xfId="4589" xr:uid="{B48140FC-1082-4F56-A185-FCB7CE79D29B}"/>
    <cellStyle name="40% - Accent2 2 3 2 3 5 2" xfId="12101" xr:uid="{14D28EEF-2011-41A1-8BB0-4EB332D51A76}"/>
    <cellStyle name="40% - Accent2 2 3 2 3 5 2 2" xfId="34585" xr:uid="{E7943347-E131-43C4-A411-5D1D4C9C9409}"/>
    <cellStyle name="40% - Accent2 2 3 2 3 5 3" xfId="19596" xr:uid="{06D16539-8A3B-4C69-9535-044C0CB7A980}"/>
    <cellStyle name="40% - Accent2 2 3 2 3 5 3 2" xfId="42080" xr:uid="{A2747A14-183E-4600-9870-9465B1360BBF}"/>
    <cellStyle name="40% - Accent2 2 3 2 3 5 4" xfId="27089" xr:uid="{0C244C12-0EA9-4900-A2A4-C69E3F9AC383}"/>
    <cellStyle name="40% - Accent2 2 3 2 3 6" xfId="8355" xr:uid="{B7E29970-32E9-4825-A0A3-1197BC4B8C54}"/>
    <cellStyle name="40% - Accent2 2 3 2 3 6 2" xfId="30839" xr:uid="{C0A110F3-3A18-4B6A-A00C-F471515A5BE2}"/>
    <cellStyle name="40% - Accent2 2 3 2 3 7" xfId="15850" xr:uid="{74C49F73-D38C-4F6D-A924-37AD040291FF}"/>
    <cellStyle name="40% - Accent2 2 3 2 3 7 2" xfId="38334" xr:uid="{3710657B-4B85-429C-AB74-2918AFE14680}"/>
    <cellStyle name="40% - Accent2 2 3 2 3 8" xfId="23343" xr:uid="{8FD9A05D-6517-4740-9046-D3CCBA30403E}"/>
    <cellStyle name="40% - Accent2 2 3 2 4" xfId="1132" xr:uid="{989F9257-B03A-4133-9948-127AA1E1D628}"/>
    <cellStyle name="40% - Accent2 2 3 2 4 2" xfId="2383" xr:uid="{16DCED50-6B2E-4DC5-9828-3BAC894EA846}"/>
    <cellStyle name="40% - Accent2 2 3 2 4 2 2" xfId="6146" xr:uid="{749AF90F-AB6C-46B8-8AB9-C4E1AE18DD6F}"/>
    <cellStyle name="40% - Accent2 2 3 2 4 2 2 2" xfId="13658" xr:uid="{742A5A76-7987-4702-8A1F-BDEC9249E191}"/>
    <cellStyle name="40% - Accent2 2 3 2 4 2 2 2 2" xfId="36142" xr:uid="{949ECB1D-4C40-4E4E-BCFD-E866422E940D}"/>
    <cellStyle name="40% - Accent2 2 3 2 4 2 2 3" xfId="21153" xr:uid="{40573866-C245-4CA8-878B-9ADDED49FC58}"/>
    <cellStyle name="40% - Accent2 2 3 2 4 2 2 3 2" xfId="43637" xr:uid="{7EEC273A-5F39-4CE5-9560-B20B13318C0E}"/>
    <cellStyle name="40% - Accent2 2 3 2 4 2 2 4" xfId="28646" xr:uid="{1213DAB5-B530-41B0-9519-E87C7E66BFB4}"/>
    <cellStyle name="40% - Accent2 2 3 2 4 2 3" xfId="9912" xr:uid="{5C90C7FA-5E51-4F84-AD79-5101ADD7D172}"/>
    <cellStyle name="40% - Accent2 2 3 2 4 2 3 2" xfId="32396" xr:uid="{20CB2AE6-F487-424F-B547-9ED08E29E793}"/>
    <cellStyle name="40% - Accent2 2 3 2 4 2 4" xfId="17407" xr:uid="{5129DE9B-F0FE-43B3-A73C-615AF7ABC06B}"/>
    <cellStyle name="40% - Accent2 2 3 2 4 2 4 2" xfId="39891" xr:uid="{49047D92-D630-4F36-B11D-5562A5F2FCFF}"/>
    <cellStyle name="40% - Accent2 2 3 2 4 2 5" xfId="24900" xr:uid="{FA6484C2-351B-4683-9ABC-2245C3EAEE13}"/>
    <cellStyle name="40% - Accent2 2 3 2 4 3" xfId="3631" xr:uid="{06BA8D03-E066-4326-82C9-E1B595D5E54D}"/>
    <cellStyle name="40% - Accent2 2 3 2 4 3 2" xfId="7393" xr:uid="{E98ECB1F-BEA9-47E6-8A37-9078B99EC1A4}"/>
    <cellStyle name="40% - Accent2 2 3 2 4 3 2 2" xfId="14905" xr:uid="{52BBC9A2-B8C8-4F65-9472-135247A9BA18}"/>
    <cellStyle name="40% - Accent2 2 3 2 4 3 2 2 2" xfId="37389" xr:uid="{41958367-3BE6-4041-9BA9-C882D1694E3A}"/>
    <cellStyle name="40% - Accent2 2 3 2 4 3 2 3" xfId="22400" xr:uid="{CBFF65CE-EDD0-4B16-B87C-2739A4E9FA5B}"/>
    <cellStyle name="40% - Accent2 2 3 2 4 3 2 3 2" xfId="44884" xr:uid="{2C2200D2-C4C3-4BC1-9A10-126477190B64}"/>
    <cellStyle name="40% - Accent2 2 3 2 4 3 2 4" xfId="29893" xr:uid="{50419083-2B12-4003-8645-6E6DE283E598}"/>
    <cellStyle name="40% - Accent2 2 3 2 4 3 3" xfId="11159" xr:uid="{F7D00001-A0A7-4482-8E1E-E18C1D85168F}"/>
    <cellStyle name="40% - Accent2 2 3 2 4 3 3 2" xfId="33643" xr:uid="{FF81DB86-98A7-4B55-8DBF-A07E841BFA49}"/>
    <cellStyle name="40% - Accent2 2 3 2 4 3 4" xfId="18654" xr:uid="{E0B0AD6E-1FB3-4B49-A3BE-C41D972F9402}"/>
    <cellStyle name="40% - Accent2 2 3 2 4 3 4 2" xfId="41138" xr:uid="{4F2CCD5A-B010-4579-BA87-26D8851B507B}"/>
    <cellStyle name="40% - Accent2 2 3 2 4 3 5" xfId="26147" xr:uid="{EE57393B-FCA0-47DB-83D5-7C9D4BAABE5D}"/>
    <cellStyle name="40% - Accent2 2 3 2 4 4" xfId="4899" xr:uid="{C683E769-F327-4E56-8F05-C6054A8AEA2E}"/>
    <cellStyle name="40% - Accent2 2 3 2 4 4 2" xfId="12411" xr:uid="{D4950060-A517-4C65-9031-241835F10463}"/>
    <cellStyle name="40% - Accent2 2 3 2 4 4 2 2" xfId="34895" xr:uid="{47C44926-F5D6-4CD6-8C47-74DFA74E3F4A}"/>
    <cellStyle name="40% - Accent2 2 3 2 4 4 3" xfId="19906" xr:uid="{A4F669EE-70D8-405E-8440-0321926D000D}"/>
    <cellStyle name="40% - Accent2 2 3 2 4 4 3 2" xfId="42390" xr:uid="{6DEDA354-7904-4BF2-A5B5-EFDE71E2B956}"/>
    <cellStyle name="40% - Accent2 2 3 2 4 4 4" xfId="27399" xr:uid="{D7B901A8-7B3D-40AD-9BF7-F6E0223343C0}"/>
    <cellStyle name="40% - Accent2 2 3 2 4 5" xfId="8665" xr:uid="{81475083-4944-41A1-9581-F5F9EDC04624}"/>
    <cellStyle name="40% - Accent2 2 3 2 4 5 2" xfId="31149" xr:uid="{E4BF1E8D-328D-4719-8B0B-A879BE86F6D8}"/>
    <cellStyle name="40% - Accent2 2 3 2 4 6" xfId="16160" xr:uid="{7A0F2BC5-909B-403F-BEA1-FD786039F758}"/>
    <cellStyle name="40% - Accent2 2 3 2 4 6 2" xfId="38644" xr:uid="{D11B97C3-334C-454C-A535-7A91D332EA98}"/>
    <cellStyle name="40% - Accent2 2 3 2 4 7" xfId="23653" xr:uid="{149B80E0-C8D1-4289-8D61-E07FF2A95792}"/>
    <cellStyle name="40% - Accent2 2 3 2 5" xfId="1755" xr:uid="{EC02E2CB-8462-4DB0-9F2E-AD9D174D4A67}"/>
    <cellStyle name="40% - Accent2 2 3 2 5 2" xfId="5522" xr:uid="{6C07CFC8-331A-4FDC-A544-085B4EC9EF69}"/>
    <cellStyle name="40% - Accent2 2 3 2 5 2 2" xfId="13034" xr:uid="{C67371C7-0414-478E-9603-4B80BE56AB22}"/>
    <cellStyle name="40% - Accent2 2 3 2 5 2 2 2" xfId="35518" xr:uid="{91EEEAC3-505B-4681-A2CF-DF1AF6A26489}"/>
    <cellStyle name="40% - Accent2 2 3 2 5 2 3" xfId="20529" xr:uid="{1DC5B40D-DB65-4E9E-A374-7F4F43B1BE9B}"/>
    <cellStyle name="40% - Accent2 2 3 2 5 2 3 2" xfId="43013" xr:uid="{F31BB71F-1AFB-4067-9C59-618CB3B77444}"/>
    <cellStyle name="40% - Accent2 2 3 2 5 2 4" xfId="28022" xr:uid="{A181A4E5-4D97-431E-8D1D-8DBD7E110B74}"/>
    <cellStyle name="40% - Accent2 2 3 2 5 3" xfId="9288" xr:uid="{F8F36845-901B-4F14-8935-8EE4D10AAC3B}"/>
    <cellStyle name="40% - Accent2 2 3 2 5 3 2" xfId="31772" xr:uid="{D50A92DA-5B90-46E7-BE08-5AD2498B7803}"/>
    <cellStyle name="40% - Accent2 2 3 2 5 4" xfId="16783" xr:uid="{83A43546-7B47-4BE8-A4DE-D18513A84A5D}"/>
    <cellStyle name="40% - Accent2 2 3 2 5 4 2" xfId="39267" xr:uid="{E1961BF0-F702-4E01-A80A-80FE279D4F7B}"/>
    <cellStyle name="40% - Accent2 2 3 2 5 5" xfId="24276" xr:uid="{A537D22E-78F3-41F6-9BCE-A35E2633003F}"/>
    <cellStyle name="40% - Accent2 2 3 2 6" xfId="3007" xr:uid="{79CA5E8F-A097-4EF6-9BDD-F34249B15C1A}"/>
    <cellStyle name="40% - Accent2 2 3 2 6 2" xfId="6769" xr:uid="{9D54BE01-861C-47E6-95CB-276120A42B97}"/>
    <cellStyle name="40% - Accent2 2 3 2 6 2 2" xfId="14281" xr:uid="{42075F0F-EAB1-48FB-8E60-4DFAC39D0F6D}"/>
    <cellStyle name="40% - Accent2 2 3 2 6 2 2 2" xfId="36765" xr:uid="{9D2A3825-3A40-46DA-BE19-E20108D431A7}"/>
    <cellStyle name="40% - Accent2 2 3 2 6 2 3" xfId="21776" xr:uid="{AB11230F-EF53-4AF6-8C27-F72D8ECA668D}"/>
    <cellStyle name="40% - Accent2 2 3 2 6 2 3 2" xfId="44260" xr:uid="{BD462C45-389C-4A4C-B97C-C683018F1532}"/>
    <cellStyle name="40% - Accent2 2 3 2 6 2 4" xfId="29269" xr:uid="{FAD34261-5F38-4D5F-B181-AB6BE5B9DE2E}"/>
    <cellStyle name="40% - Accent2 2 3 2 6 3" xfId="10535" xr:uid="{CD6B922A-479B-4BED-96CE-D3D7CF19CFD6}"/>
    <cellStyle name="40% - Accent2 2 3 2 6 3 2" xfId="33019" xr:uid="{38C7323D-016A-45BE-B7A1-FB8799F6CC85}"/>
    <cellStyle name="40% - Accent2 2 3 2 6 4" xfId="18030" xr:uid="{50F792A6-E3F1-4A79-A3BF-19E443EE0964}"/>
    <cellStyle name="40% - Accent2 2 3 2 6 4 2" xfId="40514" xr:uid="{DA326325-CF59-4EC3-BA25-14C7F47FC7B2}"/>
    <cellStyle name="40% - Accent2 2 3 2 6 5" xfId="25523" xr:uid="{66DA0817-1BD4-4693-847D-9575D708AB2C}"/>
    <cellStyle name="40% - Accent2 2 3 2 7" xfId="4275" xr:uid="{2BD4FA6B-F509-484F-AD03-A94DF235CABE}"/>
    <cellStyle name="40% - Accent2 2 3 2 7 2" xfId="11787" xr:uid="{E2E7EC00-7D93-44D0-85F6-1601D55C67F8}"/>
    <cellStyle name="40% - Accent2 2 3 2 7 2 2" xfId="34271" xr:uid="{AEAC15F2-CE9B-4F58-A7E3-ED7EF9E8E793}"/>
    <cellStyle name="40% - Accent2 2 3 2 7 3" xfId="19282" xr:uid="{E1DCD731-B1C1-48E9-87FE-4FC9E0675B7D}"/>
    <cellStyle name="40% - Accent2 2 3 2 7 3 2" xfId="41766" xr:uid="{72D5F3EF-7FCF-4A52-BEE2-D28B7061C4F6}"/>
    <cellStyle name="40% - Accent2 2 3 2 7 4" xfId="26775" xr:uid="{1C77AE57-9F1D-4CCA-881E-8ECB645ED0F5}"/>
    <cellStyle name="40% - Accent2 2 3 2 8" xfId="8041" xr:uid="{3646351E-FFF8-4E8C-9EE3-A2575F14C748}"/>
    <cellStyle name="40% - Accent2 2 3 2 8 2" xfId="30525" xr:uid="{7FA7AC83-8A46-46FE-8DA5-B99D4AF8093D}"/>
    <cellStyle name="40% - Accent2 2 3 2 9" xfId="15536" xr:uid="{F391F6C5-3211-4E18-AB14-B540CAF30522}"/>
    <cellStyle name="40% - Accent2 2 3 2 9 2" xfId="38020" xr:uid="{4BE81060-0544-42B3-A02F-0CDD46D05048}"/>
    <cellStyle name="40% - Accent2 2 3 3" xfId="537" xr:uid="{285DCE04-E214-4D12-9428-2A96C236A9A4}"/>
    <cellStyle name="40% - Accent2 2 3 3 2" xfId="882" xr:uid="{92203F1C-51E0-4549-9AAA-5C08DBD79E3C}"/>
    <cellStyle name="40% - Accent2 2 3 3 2 2" xfId="1522" xr:uid="{27856317-36C2-434E-AE4C-7A992E31DF75}"/>
    <cellStyle name="40% - Accent2 2 3 3 2 2 2" xfId="2773" xr:uid="{51BD5AA5-6C41-4BEA-814A-77AAFA177E4B}"/>
    <cellStyle name="40% - Accent2 2 3 3 2 2 2 2" xfId="6536" xr:uid="{D27E1FB9-439D-4D73-9497-E15C1DD0830D}"/>
    <cellStyle name="40% - Accent2 2 3 3 2 2 2 2 2" xfId="14048" xr:uid="{928E7F8C-64C7-4371-AE2C-E0BDD75F462B}"/>
    <cellStyle name="40% - Accent2 2 3 3 2 2 2 2 2 2" xfId="36532" xr:uid="{138057DA-AA5D-4D44-981F-DB83C9E9AC1E}"/>
    <cellStyle name="40% - Accent2 2 3 3 2 2 2 2 3" xfId="21543" xr:uid="{F318FB85-81D5-457C-8B93-1743588C2112}"/>
    <cellStyle name="40% - Accent2 2 3 3 2 2 2 2 3 2" xfId="44027" xr:uid="{E499C3FE-7BF0-4828-887A-92E3948E8986}"/>
    <cellStyle name="40% - Accent2 2 3 3 2 2 2 2 4" xfId="29036" xr:uid="{5EFBF39F-36CB-4C1B-A166-B0C90B1C25EB}"/>
    <cellStyle name="40% - Accent2 2 3 3 2 2 2 3" xfId="10302" xr:uid="{B64379B5-0AB5-4A7A-88E1-597F6D75F812}"/>
    <cellStyle name="40% - Accent2 2 3 3 2 2 2 3 2" xfId="32786" xr:uid="{3E493B25-D819-4C53-B4C9-C64C67E5B756}"/>
    <cellStyle name="40% - Accent2 2 3 3 2 2 2 4" xfId="17797" xr:uid="{918CD26C-538D-4C43-92B2-54A4EF49F386}"/>
    <cellStyle name="40% - Accent2 2 3 3 2 2 2 4 2" xfId="40281" xr:uid="{08BD4D11-9E10-4A1E-8769-377EE912B7BD}"/>
    <cellStyle name="40% - Accent2 2 3 3 2 2 2 5" xfId="25290" xr:uid="{6BA83BF4-E939-42E7-8449-94075124AAE9}"/>
    <cellStyle name="40% - Accent2 2 3 3 2 2 3" xfId="4021" xr:uid="{C0BB896E-A285-42C4-9A77-D5DB9C006450}"/>
    <cellStyle name="40% - Accent2 2 3 3 2 2 3 2" xfId="7783" xr:uid="{B42BC09C-2DC5-463D-A0E3-1C32036B4954}"/>
    <cellStyle name="40% - Accent2 2 3 3 2 2 3 2 2" xfId="15295" xr:uid="{421B30A9-155E-4273-9A3F-390A9A8B472E}"/>
    <cellStyle name="40% - Accent2 2 3 3 2 2 3 2 2 2" xfId="37779" xr:uid="{4A202DBD-EA59-43BD-9F81-F85D40132597}"/>
    <cellStyle name="40% - Accent2 2 3 3 2 2 3 2 3" xfId="22790" xr:uid="{2D43C924-2C3C-4677-A6E1-8006343D835E}"/>
    <cellStyle name="40% - Accent2 2 3 3 2 2 3 2 3 2" xfId="45274" xr:uid="{AC7E9020-5EDF-4171-81B9-888361DF5716}"/>
    <cellStyle name="40% - Accent2 2 3 3 2 2 3 2 4" xfId="30283" xr:uid="{BE19F8A1-09EC-4E2B-BEEA-4384601EA5FB}"/>
    <cellStyle name="40% - Accent2 2 3 3 2 2 3 3" xfId="11549" xr:uid="{6B5DF4E8-9EE6-4AEB-B7F5-CF9AD760750B}"/>
    <cellStyle name="40% - Accent2 2 3 3 2 2 3 3 2" xfId="34033" xr:uid="{E9B1298F-A959-44E5-9C16-492437FED3EE}"/>
    <cellStyle name="40% - Accent2 2 3 3 2 2 3 4" xfId="19044" xr:uid="{8A194750-C666-4F30-91C2-8C62109611DC}"/>
    <cellStyle name="40% - Accent2 2 3 3 2 2 3 4 2" xfId="41528" xr:uid="{9B6C1DF5-A8F2-47FC-94EC-DF6F460CFB6C}"/>
    <cellStyle name="40% - Accent2 2 3 3 2 2 3 5" xfId="26537" xr:uid="{B5541EF4-AC43-4460-A3E3-46055866500A}"/>
    <cellStyle name="40% - Accent2 2 3 3 2 2 4" xfId="5289" xr:uid="{49ECB7F0-9B75-4AA3-9139-7FD20D7D076A}"/>
    <cellStyle name="40% - Accent2 2 3 3 2 2 4 2" xfId="12801" xr:uid="{330014F4-EB59-420D-A390-EA1B84092333}"/>
    <cellStyle name="40% - Accent2 2 3 3 2 2 4 2 2" xfId="35285" xr:uid="{61380723-016A-4CA1-8C4B-32EF18C5588B}"/>
    <cellStyle name="40% - Accent2 2 3 3 2 2 4 3" xfId="20296" xr:uid="{A466FDD6-59A0-4C94-AAA2-BE654DD9B71E}"/>
    <cellStyle name="40% - Accent2 2 3 3 2 2 4 3 2" xfId="42780" xr:uid="{6DB420F9-B0B5-4AE1-A5C9-B734C0E7BFE7}"/>
    <cellStyle name="40% - Accent2 2 3 3 2 2 4 4" xfId="27789" xr:uid="{98250A49-D5AF-4796-B908-CA90833F8B7A}"/>
    <cellStyle name="40% - Accent2 2 3 3 2 2 5" xfId="9055" xr:uid="{EC3440DB-8A00-49A1-ADC9-2F3EF1F56FAA}"/>
    <cellStyle name="40% - Accent2 2 3 3 2 2 5 2" xfId="31539" xr:uid="{CA9C5F4B-2745-4ABD-B2F6-71494C05CD3A}"/>
    <cellStyle name="40% - Accent2 2 3 3 2 2 6" xfId="16550" xr:uid="{53CE7FA4-E83A-442A-9356-A7856D83DD16}"/>
    <cellStyle name="40% - Accent2 2 3 3 2 2 6 2" xfId="39034" xr:uid="{567DA740-F63E-416B-86F1-EC43A1663AB2}"/>
    <cellStyle name="40% - Accent2 2 3 3 2 2 7" xfId="24043" xr:uid="{0EE7B678-28A1-4A5E-A722-5B940D3500A0}"/>
    <cellStyle name="40% - Accent2 2 3 3 2 3" xfId="2145" xr:uid="{EC487C63-E718-473B-BE80-3BFC1C3E7AE5}"/>
    <cellStyle name="40% - Accent2 2 3 3 2 3 2" xfId="5912" xr:uid="{F7E47DE8-3C18-45E5-BB32-9A98481CC1DB}"/>
    <cellStyle name="40% - Accent2 2 3 3 2 3 2 2" xfId="13424" xr:uid="{603555C7-46F7-4EEB-853F-0A7F38F6B760}"/>
    <cellStyle name="40% - Accent2 2 3 3 2 3 2 2 2" xfId="35908" xr:uid="{7F57A6F3-0BB4-4E5A-ABBD-9CA320C8CF37}"/>
    <cellStyle name="40% - Accent2 2 3 3 2 3 2 3" xfId="20919" xr:uid="{B2DFB0E6-0CDD-40F3-BB1D-B335C4D59F59}"/>
    <cellStyle name="40% - Accent2 2 3 3 2 3 2 3 2" xfId="43403" xr:uid="{BEA39CF9-A642-46AC-901F-60D2B288A59E}"/>
    <cellStyle name="40% - Accent2 2 3 3 2 3 2 4" xfId="28412" xr:uid="{2D0B8D60-1626-410A-9319-149DFB8E415F}"/>
    <cellStyle name="40% - Accent2 2 3 3 2 3 3" xfId="9678" xr:uid="{D8115BC4-CBAF-4F62-A83F-029EE1C2B5BA}"/>
    <cellStyle name="40% - Accent2 2 3 3 2 3 3 2" xfId="32162" xr:uid="{850DE42D-013A-4DCC-BD3D-23140E2FCB9D}"/>
    <cellStyle name="40% - Accent2 2 3 3 2 3 4" xfId="17173" xr:uid="{C1B8DC52-B830-445D-B076-52F317B9B393}"/>
    <cellStyle name="40% - Accent2 2 3 3 2 3 4 2" xfId="39657" xr:uid="{6D28219A-97EE-4131-A6BE-484D0ECF1646}"/>
    <cellStyle name="40% - Accent2 2 3 3 2 3 5" xfId="24666" xr:uid="{6192AFC1-7C7F-47F6-B3F2-1C5E41C2386A}"/>
    <cellStyle name="40% - Accent2 2 3 3 2 4" xfId="3397" xr:uid="{B535FDFE-D2F0-429D-95C7-B430266A9165}"/>
    <cellStyle name="40% - Accent2 2 3 3 2 4 2" xfId="7159" xr:uid="{4AA51B72-6142-489E-A756-A266F81C860D}"/>
    <cellStyle name="40% - Accent2 2 3 3 2 4 2 2" xfId="14671" xr:uid="{0EE22C6C-1F61-4F3B-AE00-878FBCD9C759}"/>
    <cellStyle name="40% - Accent2 2 3 3 2 4 2 2 2" xfId="37155" xr:uid="{4F11AA01-1862-4258-9458-8F17BF225749}"/>
    <cellStyle name="40% - Accent2 2 3 3 2 4 2 3" xfId="22166" xr:uid="{412C7A63-30A1-43D0-97B8-11366347BDC7}"/>
    <cellStyle name="40% - Accent2 2 3 3 2 4 2 3 2" xfId="44650" xr:uid="{13B60CA3-2D50-4BE0-9207-CB3FA9CF9AA7}"/>
    <cellStyle name="40% - Accent2 2 3 3 2 4 2 4" xfId="29659" xr:uid="{336773DC-698E-4879-A1F6-44A16F22BA68}"/>
    <cellStyle name="40% - Accent2 2 3 3 2 4 3" xfId="10925" xr:uid="{C3E819D3-DBA1-4863-9BB7-D9B6828DFD44}"/>
    <cellStyle name="40% - Accent2 2 3 3 2 4 3 2" xfId="33409" xr:uid="{DF7183B6-E04D-42C7-A5F9-4DDBC64995ED}"/>
    <cellStyle name="40% - Accent2 2 3 3 2 4 4" xfId="18420" xr:uid="{59647363-D9E3-4330-8166-71D7E77B1C2B}"/>
    <cellStyle name="40% - Accent2 2 3 3 2 4 4 2" xfId="40904" xr:uid="{39983B8A-BC7B-49B3-BBA9-CA766B278AE2}"/>
    <cellStyle name="40% - Accent2 2 3 3 2 4 5" xfId="25913" xr:uid="{69C0E8F7-181E-4044-903A-9A81F99C9A13}"/>
    <cellStyle name="40% - Accent2 2 3 3 2 5" xfId="4665" xr:uid="{75DA53CD-B749-4F22-91DA-AF3BA24E5055}"/>
    <cellStyle name="40% - Accent2 2 3 3 2 5 2" xfId="12177" xr:uid="{360ACA3F-D691-41AF-95B6-E019D8DCF456}"/>
    <cellStyle name="40% - Accent2 2 3 3 2 5 2 2" xfId="34661" xr:uid="{B0D037A4-DE38-472F-8920-91ACEDA39E9B}"/>
    <cellStyle name="40% - Accent2 2 3 3 2 5 3" xfId="19672" xr:uid="{FBBD026F-A213-4EC2-AF9A-2306D2053210}"/>
    <cellStyle name="40% - Accent2 2 3 3 2 5 3 2" xfId="42156" xr:uid="{AD7F3005-033B-49A6-9FD2-51E80E7DD344}"/>
    <cellStyle name="40% - Accent2 2 3 3 2 5 4" xfId="27165" xr:uid="{ABAAC4D2-2953-476C-8D67-19C5081733E3}"/>
    <cellStyle name="40% - Accent2 2 3 3 2 6" xfId="8431" xr:uid="{B2DE6A55-B67D-4D4A-9D75-4C19ED2297BE}"/>
    <cellStyle name="40% - Accent2 2 3 3 2 6 2" xfId="30915" xr:uid="{C8AF9765-E64E-4F22-A504-15F2AC60852E}"/>
    <cellStyle name="40% - Accent2 2 3 3 2 7" xfId="15926" xr:uid="{70C7C713-DDCC-453E-870D-CA8A100479C8}"/>
    <cellStyle name="40% - Accent2 2 3 3 2 7 2" xfId="38410" xr:uid="{30EA2163-AF5C-469F-8864-DBEC8F5644BC}"/>
    <cellStyle name="40% - Accent2 2 3 3 2 8" xfId="23419" xr:uid="{8BDDA7F1-5535-4211-BD98-EFFE867730ED}"/>
    <cellStyle name="40% - Accent2 2 3 3 3" xfId="1208" xr:uid="{95EEC5B6-9AF4-4BDE-A5B0-86988A24D6B1}"/>
    <cellStyle name="40% - Accent2 2 3 3 3 2" xfId="2459" xr:uid="{C70D47F9-AEFF-4D4D-AFD1-13587264F7FE}"/>
    <cellStyle name="40% - Accent2 2 3 3 3 2 2" xfId="6222" xr:uid="{B2BB33DA-E79E-4599-B775-C34A6A331B92}"/>
    <cellStyle name="40% - Accent2 2 3 3 3 2 2 2" xfId="13734" xr:uid="{A7BDB668-D9B3-4829-84C9-29367C45F5CE}"/>
    <cellStyle name="40% - Accent2 2 3 3 3 2 2 2 2" xfId="36218" xr:uid="{AEB4E9BC-4C7D-419D-A6A4-693671CE4D5C}"/>
    <cellStyle name="40% - Accent2 2 3 3 3 2 2 3" xfId="21229" xr:uid="{DBDE49D2-A1F9-441B-9BCE-3B33BDD3BEEF}"/>
    <cellStyle name="40% - Accent2 2 3 3 3 2 2 3 2" xfId="43713" xr:uid="{D038876A-276C-41B3-9D89-C7B0A628DCF2}"/>
    <cellStyle name="40% - Accent2 2 3 3 3 2 2 4" xfId="28722" xr:uid="{614FB94D-857B-44D7-B2C8-84E2B8136E4D}"/>
    <cellStyle name="40% - Accent2 2 3 3 3 2 3" xfId="9988" xr:uid="{A2CA399A-8E47-4686-8C78-C1819565F5EC}"/>
    <cellStyle name="40% - Accent2 2 3 3 3 2 3 2" xfId="32472" xr:uid="{9F68FA38-F413-4A6C-B35B-DA83A5BA1F2C}"/>
    <cellStyle name="40% - Accent2 2 3 3 3 2 4" xfId="17483" xr:uid="{BB0C3C0E-D1DB-4628-BBC9-ECE368043540}"/>
    <cellStyle name="40% - Accent2 2 3 3 3 2 4 2" xfId="39967" xr:uid="{874E4454-4ED0-45D4-9E99-280E07D899BE}"/>
    <cellStyle name="40% - Accent2 2 3 3 3 2 5" xfId="24976" xr:uid="{ECADBA8A-8A48-4087-9EA8-EBF8D95A075D}"/>
    <cellStyle name="40% - Accent2 2 3 3 3 3" xfId="3707" xr:uid="{C34EF25D-86D7-4D6A-81F6-5E2D5ADAE96B}"/>
    <cellStyle name="40% - Accent2 2 3 3 3 3 2" xfId="7469" xr:uid="{69EDBFF3-667B-4A8E-9FC7-C90002C0BBAF}"/>
    <cellStyle name="40% - Accent2 2 3 3 3 3 2 2" xfId="14981" xr:uid="{E3E5E8E9-E6CC-45D6-9276-B1F5F39F6494}"/>
    <cellStyle name="40% - Accent2 2 3 3 3 3 2 2 2" xfId="37465" xr:uid="{D7A2625A-018A-4327-8885-C1399E3936A7}"/>
    <cellStyle name="40% - Accent2 2 3 3 3 3 2 3" xfId="22476" xr:uid="{3A16D187-2811-447B-9EB8-4CC3F59E03DF}"/>
    <cellStyle name="40% - Accent2 2 3 3 3 3 2 3 2" xfId="44960" xr:uid="{8FD4FBB5-38D1-4AC5-AE5A-6E99E7B08A94}"/>
    <cellStyle name="40% - Accent2 2 3 3 3 3 2 4" xfId="29969" xr:uid="{2C1662AE-A1B4-4CF8-93CB-BC592BABC866}"/>
    <cellStyle name="40% - Accent2 2 3 3 3 3 3" xfId="11235" xr:uid="{17FD7867-9154-45A7-A682-4BECB0438591}"/>
    <cellStyle name="40% - Accent2 2 3 3 3 3 3 2" xfId="33719" xr:uid="{971FA981-5A2C-4429-8E84-E1AF97085FCE}"/>
    <cellStyle name="40% - Accent2 2 3 3 3 3 4" xfId="18730" xr:uid="{D0C18C0E-C1D5-461D-907F-D41EA636785D}"/>
    <cellStyle name="40% - Accent2 2 3 3 3 3 4 2" xfId="41214" xr:uid="{6D4A952C-87CD-4D5C-A0DC-DDDBF7DD3FE7}"/>
    <cellStyle name="40% - Accent2 2 3 3 3 3 5" xfId="26223" xr:uid="{EE860C2C-0D19-4AA2-BB86-7BEC72F678F1}"/>
    <cellStyle name="40% - Accent2 2 3 3 3 4" xfId="4975" xr:uid="{9D05BAF1-C8D2-48E9-978F-8A1D784235A9}"/>
    <cellStyle name="40% - Accent2 2 3 3 3 4 2" xfId="12487" xr:uid="{C585710F-9F71-4C57-9D5F-ED02F5410032}"/>
    <cellStyle name="40% - Accent2 2 3 3 3 4 2 2" xfId="34971" xr:uid="{47789737-73D7-4C6E-9A08-C6B43E39DB82}"/>
    <cellStyle name="40% - Accent2 2 3 3 3 4 3" xfId="19982" xr:uid="{230E42A3-4FB0-4520-A01B-7C644C83064C}"/>
    <cellStyle name="40% - Accent2 2 3 3 3 4 3 2" xfId="42466" xr:uid="{C4E86DB6-B5C1-46AA-B5BD-DADA8B545AE3}"/>
    <cellStyle name="40% - Accent2 2 3 3 3 4 4" xfId="27475" xr:uid="{121BB0FF-2683-453F-A7AE-45F699AD6F9F}"/>
    <cellStyle name="40% - Accent2 2 3 3 3 5" xfId="8741" xr:uid="{3AEE31F6-BE23-4AC7-B6DA-6688B213046C}"/>
    <cellStyle name="40% - Accent2 2 3 3 3 5 2" xfId="31225" xr:uid="{BF94C4FF-99F7-4246-B548-A63EE435B3D5}"/>
    <cellStyle name="40% - Accent2 2 3 3 3 6" xfId="16236" xr:uid="{68D231A3-53CF-43F8-A1CE-7622F30BBC7A}"/>
    <cellStyle name="40% - Accent2 2 3 3 3 6 2" xfId="38720" xr:uid="{9820C8BE-B6B4-452C-9716-64177600ED72}"/>
    <cellStyle name="40% - Accent2 2 3 3 3 7" xfId="23729" xr:uid="{844A3B2A-B638-4AF5-AF18-E1EEDD073ABE}"/>
    <cellStyle name="40% - Accent2 2 3 3 4" xfId="1831" xr:uid="{B824B459-9422-4C0A-8896-66E598C8D167}"/>
    <cellStyle name="40% - Accent2 2 3 3 4 2" xfId="5598" xr:uid="{F788ADC3-7069-45FF-AC3C-E9B7C5134F2C}"/>
    <cellStyle name="40% - Accent2 2 3 3 4 2 2" xfId="13110" xr:uid="{4AB4BBAF-448C-42B8-AA37-3E686CFCD63D}"/>
    <cellStyle name="40% - Accent2 2 3 3 4 2 2 2" xfId="35594" xr:uid="{ED01942C-F23C-4247-8665-D5BF83D03770}"/>
    <cellStyle name="40% - Accent2 2 3 3 4 2 3" xfId="20605" xr:uid="{A4BE729D-9A0E-4EC0-BD17-7C42FFFFD93C}"/>
    <cellStyle name="40% - Accent2 2 3 3 4 2 3 2" xfId="43089" xr:uid="{FF32F85D-DAD3-49A1-BA77-74CA7E427A4E}"/>
    <cellStyle name="40% - Accent2 2 3 3 4 2 4" xfId="28098" xr:uid="{1F809EA2-5667-480C-914E-AF334AD0D48F}"/>
    <cellStyle name="40% - Accent2 2 3 3 4 3" xfId="9364" xr:uid="{71D71B0E-63CF-4C3C-96E2-A70530CBE65F}"/>
    <cellStyle name="40% - Accent2 2 3 3 4 3 2" xfId="31848" xr:uid="{7FD3A393-9DEC-49A3-8EDF-A9CD1D9FF838}"/>
    <cellStyle name="40% - Accent2 2 3 3 4 4" xfId="16859" xr:uid="{29F1FB21-AC11-4B4E-9E9D-44F922AD3F36}"/>
    <cellStyle name="40% - Accent2 2 3 3 4 4 2" xfId="39343" xr:uid="{167DEA75-C21C-414B-B2B7-5EA3CCA831B4}"/>
    <cellStyle name="40% - Accent2 2 3 3 4 5" xfId="24352" xr:uid="{7E5CCFEA-4BE6-40E5-B8C9-A2D0D689260B}"/>
    <cellStyle name="40% - Accent2 2 3 3 5" xfId="3083" xr:uid="{5ACCF7C8-4803-45E2-A653-E71D7B017576}"/>
    <cellStyle name="40% - Accent2 2 3 3 5 2" xfId="6845" xr:uid="{3FF60DBE-5DF2-47C3-A61B-9098E7B6AEC4}"/>
    <cellStyle name="40% - Accent2 2 3 3 5 2 2" xfId="14357" xr:uid="{602BBFF3-6CB1-4412-BC1B-AB8EAA685B1F}"/>
    <cellStyle name="40% - Accent2 2 3 3 5 2 2 2" xfId="36841" xr:uid="{7328F149-8201-476C-ADD8-B2C4A1EE95C0}"/>
    <cellStyle name="40% - Accent2 2 3 3 5 2 3" xfId="21852" xr:uid="{0F2FF94B-2C42-4CA0-9B21-1472191ECA96}"/>
    <cellStyle name="40% - Accent2 2 3 3 5 2 3 2" xfId="44336" xr:uid="{6416BF4F-773E-4EF6-B9A2-266ED321545B}"/>
    <cellStyle name="40% - Accent2 2 3 3 5 2 4" xfId="29345" xr:uid="{7F1F919D-8819-4FDF-AAE0-B605B98BE5F7}"/>
    <cellStyle name="40% - Accent2 2 3 3 5 3" xfId="10611" xr:uid="{73EE517B-0A13-4CCA-8A67-AA2DB0FC7C08}"/>
    <cellStyle name="40% - Accent2 2 3 3 5 3 2" xfId="33095" xr:uid="{C95FA2E4-A8D6-4AE4-8619-F24675141FC2}"/>
    <cellStyle name="40% - Accent2 2 3 3 5 4" xfId="18106" xr:uid="{58E020E1-F7D0-422D-9E79-9331E2999011}"/>
    <cellStyle name="40% - Accent2 2 3 3 5 4 2" xfId="40590" xr:uid="{D2AE1E93-FBBC-48B8-B297-7B662D089FF7}"/>
    <cellStyle name="40% - Accent2 2 3 3 5 5" xfId="25599" xr:uid="{723F2077-070C-472A-A3B0-D19A2C7833DF}"/>
    <cellStyle name="40% - Accent2 2 3 3 6" xfId="4351" xr:uid="{92E84890-8959-4CE1-80C4-527D34BE4E26}"/>
    <cellStyle name="40% - Accent2 2 3 3 6 2" xfId="11863" xr:uid="{EBB87EC8-93D9-44CE-BA3D-31A71E2F1082}"/>
    <cellStyle name="40% - Accent2 2 3 3 6 2 2" xfId="34347" xr:uid="{DC204973-092C-4730-A624-9AC46706AD4C}"/>
    <cellStyle name="40% - Accent2 2 3 3 6 3" xfId="19358" xr:uid="{B2DD9FF1-7129-40E3-842F-3EC9B466E2FE}"/>
    <cellStyle name="40% - Accent2 2 3 3 6 3 2" xfId="41842" xr:uid="{6E468C78-2BF7-48AA-B3F5-B94603996466}"/>
    <cellStyle name="40% - Accent2 2 3 3 6 4" xfId="26851" xr:uid="{40365D21-77C8-469F-9692-61A857C13B7D}"/>
    <cellStyle name="40% - Accent2 2 3 3 7" xfId="8117" xr:uid="{C51E9377-5477-4993-A049-4DBDC55CDF9B}"/>
    <cellStyle name="40% - Accent2 2 3 3 7 2" xfId="30601" xr:uid="{4C1466AA-6E97-4DEE-903D-FA48ED817DF8}"/>
    <cellStyle name="40% - Accent2 2 3 3 8" xfId="15612" xr:uid="{8D6FDEA3-604D-4444-99D6-AA4BFE4AF1A6}"/>
    <cellStyle name="40% - Accent2 2 3 3 8 2" xfId="38096" xr:uid="{6344B0E5-8FE0-4EA8-8A9B-9B8CB3769B8C}"/>
    <cellStyle name="40% - Accent2 2 3 3 9" xfId="23105" xr:uid="{D416A13F-C494-4673-BD5C-F3D489DA1431}"/>
    <cellStyle name="40% - Accent2 2 3 4" xfId="723" xr:uid="{7FEFBAD7-2B26-4B51-B1DF-66CC6B8BD9BE}"/>
    <cellStyle name="40% - Accent2 2 3 4 2" xfId="1367" xr:uid="{FFFD0CA9-6BD4-4D2E-B943-382B734A8D05}"/>
    <cellStyle name="40% - Accent2 2 3 4 2 2" xfId="2618" xr:uid="{A6025756-64E6-4E7A-AF6D-0402325C244B}"/>
    <cellStyle name="40% - Accent2 2 3 4 2 2 2" xfId="6381" xr:uid="{6908C394-2FE2-4B5B-BAF7-76B1A2C55B2D}"/>
    <cellStyle name="40% - Accent2 2 3 4 2 2 2 2" xfId="13893" xr:uid="{F1321905-4B2B-47D0-B859-9AD03F0CC7BF}"/>
    <cellStyle name="40% - Accent2 2 3 4 2 2 2 2 2" xfId="36377" xr:uid="{3B31669C-BC11-49AC-AAF3-DE83AD656296}"/>
    <cellStyle name="40% - Accent2 2 3 4 2 2 2 3" xfId="21388" xr:uid="{35FB9120-947B-49AD-8A15-642981CF5AFE}"/>
    <cellStyle name="40% - Accent2 2 3 4 2 2 2 3 2" xfId="43872" xr:uid="{8ECF9498-7D09-410C-A6F5-2F0315C823FE}"/>
    <cellStyle name="40% - Accent2 2 3 4 2 2 2 4" xfId="28881" xr:uid="{79840718-7035-46FB-BE41-AFB572298D95}"/>
    <cellStyle name="40% - Accent2 2 3 4 2 2 3" xfId="10147" xr:uid="{1FF35A77-2B3B-4C51-9F46-537894780D06}"/>
    <cellStyle name="40% - Accent2 2 3 4 2 2 3 2" xfId="32631" xr:uid="{A30C466C-A3B5-400E-8915-3ECBCE90EA61}"/>
    <cellStyle name="40% - Accent2 2 3 4 2 2 4" xfId="17642" xr:uid="{405ED301-E2B6-4429-A10F-8EF1556AA5B6}"/>
    <cellStyle name="40% - Accent2 2 3 4 2 2 4 2" xfId="40126" xr:uid="{D184B8D5-6B6C-4F83-8B09-80B7121601CB}"/>
    <cellStyle name="40% - Accent2 2 3 4 2 2 5" xfId="25135" xr:uid="{5661A19F-C8E9-420F-A755-09DDD32037E5}"/>
    <cellStyle name="40% - Accent2 2 3 4 2 3" xfId="3866" xr:uid="{EE78803A-CB1F-4941-AFEF-CEFC1E6ACD98}"/>
    <cellStyle name="40% - Accent2 2 3 4 2 3 2" xfId="7628" xr:uid="{04FEA449-6916-496A-94B9-2F915A86E68A}"/>
    <cellStyle name="40% - Accent2 2 3 4 2 3 2 2" xfId="15140" xr:uid="{855FCEC0-93BA-4577-817C-F69714234FA8}"/>
    <cellStyle name="40% - Accent2 2 3 4 2 3 2 2 2" xfId="37624" xr:uid="{E7954839-B698-473E-A3D9-DECA3F22F485}"/>
    <cellStyle name="40% - Accent2 2 3 4 2 3 2 3" xfId="22635" xr:uid="{EF9D5CB2-D049-4F67-87F3-C98B81B409C5}"/>
    <cellStyle name="40% - Accent2 2 3 4 2 3 2 3 2" xfId="45119" xr:uid="{76DADBB4-780E-4A90-A414-E9CD02FE931C}"/>
    <cellStyle name="40% - Accent2 2 3 4 2 3 2 4" xfId="30128" xr:uid="{F67C31E7-3634-43CC-947D-69B316E3D1DF}"/>
    <cellStyle name="40% - Accent2 2 3 4 2 3 3" xfId="11394" xr:uid="{9F0C34E4-5E8B-4DD1-8437-00C0B87A9411}"/>
    <cellStyle name="40% - Accent2 2 3 4 2 3 3 2" xfId="33878" xr:uid="{6730F34B-C1C3-466C-B037-C1DBEBB7A4C9}"/>
    <cellStyle name="40% - Accent2 2 3 4 2 3 4" xfId="18889" xr:uid="{E22525B6-68BF-4695-BF27-A4E8D8A07DEC}"/>
    <cellStyle name="40% - Accent2 2 3 4 2 3 4 2" xfId="41373" xr:uid="{3FA745BE-50E5-464C-BCED-66A2183307C3}"/>
    <cellStyle name="40% - Accent2 2 3 4 2 3 5" xfId="26382" xr:uid="{2A2C558C-C1BE-42C3-8955-B5871CDE3EBF}"/>
    <cellStyle name="40% - Accent2 2 3 4 2 4" xfId="5134" xr:uid="{434B12B7-4286-48AC-BF37-D0838187494E}"/>
    <cellStyle name="40% - Accent2 2 3 4 2 4 2" xfId="12646" xr:uid="{98E727B8-F76B-42A1-A192-1076EE69F125}"/>
    <cellStyle name="40% - Accent2 2 3 4 2 4 2 2" xfId="35130" xr:uid="{4B791C58-6249-49EC-A839-97A1CF15FCD6}"/>
    <cellStyle name="40% - Accent2 2 3 4 2 4 3" xfId="20141" xr:uid="{D70A0B4A-54E8-47B6-BF8C-F03A3D270156}"/>
    <cellStyle name="40% - Accent2 2 3 4 2 4 3 2" xfId="42625" xr:uid="{79A4B0F0-AE07-4B43-9481-F67EF62DABC5}"/>
    <cellStyle name="40% - Accent2 2 3 4 2 4 4" xfId="27634" xr:uid="{A1ECF027-AABB-4319-A42F-95026A68C4B6}"/>
    <cellStyle name="40% - Accent2 2 3 4 2 5" xfId="8900" xr:uid="{A1C11814-EEEC-44EA-8F47-9D847D9B7470}"/>
    <cellStyle name="40% - Accent2 2 3 4 2 5 2" xfId="31384" xr:uid="{AB72EAE1-A8F9-4289-8AA5-C91B9A6A11CE}"/>
    <cellStyle name="40% - Accent2 2 3 4 2 6" xfId="16395" xr:uid="{06B2479E-A44E-403D-924E-1802DF293B7B}"/>
    <cellStyle name="40% - Accent2 2 3 4 2 6 2" xfId="38879" xr:uid="{0B117E8D-0C95-463C-A056-B7AF5CE296FF}"/>
    <cellStyle name="40% - Accent2 2 3 4 2 7" xfId="23888" xr:uid="{ACA52E65-8493-4299-BAFB-216C9A50D511}"/>
    <cellStyle name="40% - Accent2 2 3 4 3" xfId="1990" xr:uid="{F2A8FD34-BEC4-428F-8B1D-DCA25C2497C9}"/>
    <cellStyle name="40% - Accent2 2 3 4 3 2" xfId="5757" xr:uid="{CA86F38E-F043-497F-A3FB-AC8CBA21C272}"/>
    <cellStyle name="40% - Accent2 2 3 4 3 2 2" xfId="13269" xr:uid="{1D336787-6008-4032-BD77-137AA2D9FE12}"/>
    <cellStyle name="40% - Accent2 2 3 4 3 2 2 2" xfId="35753" xr:uid="{6B30787B-2C47-4998-86DE-96C91F5C9573}"/>
    <cellStyle name="40% - Accent2 2 3 4 3 2 3" xfId="20764" xr:uid="{461A3620-0B86-4A56-BC85-2E656363AAAF}"/>
    <cellStyle name="40% - Accent2 2 3 4 3 2 3 2" xfId="43248" xr:uid="{599B4A4A-9E41-48D1-B1FD-50DC31D7ED0F}"/>
    <cellStyle name="40% - Accent2 2 3 4 3 2 4" xfId="28257" xr:uid="{CF76979C-7EB2-4E6B-BC15-AD82E12F2EBE}"/>
    <cellStyle name="40% - Accent2 2 3 4 3 3" xfId="9523" xr:uid="{C743B175-A1FB-4E11-B208-2538AF904BB1}"/>
    <cellStyle name="40% - Accent2 2 3 4 3 3 2" xfId="32007" xr:uid="{991D20E0-E0DD-419A-9475-668B45E0B767}"/>
    <cellStyle name="40% - Accent2 2 3 4 3 4" xfId="17018" xr:uid="{22DEDAC7-184C-4E1B-949B-FF4F443D2B8A}"/>
    <cellStyle name="40% - Accent2 2 3 4 3 4 2" xfId="39502" xr:uid="{A1BC4C45-4790-4FF6-9516-6076CE2DBB8D}"/>
    <cellStyle name="40% - Accent2 2 3 4 3 5" xfId="24511" xr:uid="{DDA44DDF-7115-4A6E-BE1E-290C16DCA2F6}"/>
    <cellStyle name="40% - Accent2 2 3 4 4" xfId="3242" xr:uid="{394F58E8-8680-4314-8788-671F3E9B5E64}"/>
    <cellStyle name="40% - Accent2 2 3 4 4 2" xfId="7004" xr:uid="{BBC2EC50-4351-4FB3-BEA8-F6156637108C}"/>
    <cellStyle name="40% - Accent2 2 3 4 4 2 2" xfId="14516" xr:uid="{F88D4C46-2829-43D3-BCA6-AF5FA65487F6}"/>
    <cellStyle name="40% - Accent2 2 3 4 4 2 2 2" xfId="37000" xr:uid="{54E6CCE2-7310-4805-AE80-EB221C56CC54}"/>
    <cellStyle name="40% - Accent2 2 3 4 4 2 3" xfId="22011" xr:uid="{D3833306-F303-489A-A85D-AD350FC33805}"/>
    <cellStyle name="40% - Accent2 2 3 4 4 2 3 2" xfId="44495" xr:uid="{B280C632-5056-4DF6-9D93-9709B642AE41}"/>
    <cellStyle name="40% - Accent2 2 3 4 4 2 4" xfId="29504" xr:uid="{318E4228-F817-4764-B181-410B2654946D}"/>
    <cellStyle name="40% - Accent2 2 3 4 4 3" xfId="10770" xr:uid="{CA4B9289-A7FD-49FC-94C9-48F02A8F7F98}"/>
    <cellStyle name="40% - Accent2 2 3 4 4 3 2" xfId="33254" xr:uid="{30D09045-A7A5-4202-955F-8CB0E042A725}"/>
    <cellStyle name="40% - Accent2 2 3 4 4 4" xfId="18265" xr:uid="{D90E7BDD-5C5E-49DE-AC9E-20AA8A22EA7B}"/>
    <cellStyle name="40% - Accent2 2 3 4 4 4 2" xfId="40749" xr:uid="{7996F5F5-3F94-42FB-B2D6-DCBB398604A8}"/>
    <cellStyle name="40% - Accent2 2 3 4 4 5" xfId="25758" xr:uid="{6703996C-FAC2-43DE-8C63-712A282BCC2D}"/>
    <cellStyle name="40% - Accent2 2 3 4 5" xfId="4510" xr:uid="{952B1175-7737-4CF1-BBDE-7531D476ADC6}"/>
    <cellStyle name="40% - Accent2 2 3 4 5 2" xfId="12022" xr:uid="{F01E9706-98A7-43F9-9AA2-D9B7902F9903}"/>
    <cellStyle name="40% - Accent2 2 3 4 5 2 2" xfId="34506" xr:uid="{5396EE24-3830-4F33-876A-B222DDD23CFA}"/>
    <cellStyle name="40% - Accent2 2 3 4 5 3" xfId="19517" xr:uid="{7C35FDD8-CD9D-4510-A4C0-6D8AEC811DCE}"/>
    <cellStyle name="40% - Accent2 2 3 4 5 3 2" xfId="42001" xr:uid="{64432CA5-88BE-44FA-9C50-F8E482787B30}"/>
    <cellStyle name="40% - Accent2 2 3 4 5 4" xfId="27010" xr:uid="{673A3920-03F5-463A-A43F-01971175EDF1}"/>
    <cellStyle name="40% - Accent2 2 3 4 6" xfId="8276" xr:uid="{0400A656-2BD0-405B-B215-5882E6002B9C}"/>
    <cellStyle name="40% - Accent2 2 3 4 6 2" xfId="30760" xr:uid="{45DE763D-C1D2-4DB8-B820-0E03E95A49DF}"/>
    <cellStyle name="40% - Accent2 2 3 4 7" xfId="15771" xr:uid="{B8D743A7-3F48-44F1-8150-AD82F60CF3FA}"/>
    <cellStyle name="40% - Accent2 2 3 4 7 2" xfId="38255" xr:uid="{7D31C6D3-1769-4C66-B49B-70B98DCFF344}"/>
    <cellStyle name="40% - Accent2 2 3 4 8" xfId="23264" xr:uid="{33F309EF-691E-4782-9259-DE6D2116965B}"/>
    <cellStyle name="40% - Accent2 2 3 5" xfId="1053" xr:uid="{D437ECAB-27A9-4F01-927C-EBBD6322D141}"/>
    <cellStyle name="40% - Accent2 2 3 5 2" xfId="2304" xr:uid="{3576EE77-08C8-41B4-80D1-9A02B5428ABF}"/>
    <cellStyle name="40% - Accent2 2 3 5 2 2" xfId="6068" xr:uid="{6CF1A047-72FB-49DD-A8AB-011B8F0D4A23}"/>
    <cellStyle name="40% - Accent2 2 3 5 2 2 2" xfId="13580" xr:uid="{5CA2E26A-840A-4DB7-A003-E608651DE7C5}"/>
    <cellStyle name="40% - Accent2 2 3 5 2 2 2 2" xfId="36064" xr:uid="{185E5048-2D14-4155-A1DC-7177F90080E1}"/>
    <cellStyle name="40% - Accent2 2 3 5 2 2 3" xfId="21075" xr:uid="{35918A1E-5A74-4354-9F80-A82FE0BE3F89}"/>
    <cellStyle name="40% - Accent2 2 3 5 2 2 3 2" xfId="43559" xr:uid="{784F0F1A-4E02-4ED3-A83B-B5F14F30EB77}"/>
    <cellStyle name="40% - Accent2 2 3 5 2 2 4" xfId="28568" xr:uid="{15371C48-BB54-4ECA-8210-6BF1AF8FB20D}"/>
    <cellStyle name="40% - Accent2 2 3 5 2 3" xfId="9834" xr:uid="{EF622A08-E913-449D-8153-58A52D79CBB2}"/>
    <cellStyle name="40% - Accent2 2 3 5 2 3 2" xfId="32318" xr:uid="{EE6A3114-01CC-4170-BBE6-73CA782DB155}"/>
    <cellStyle name="40% - Accent2 2 3 5 2 4" xfId="17329" xr:uid="{67AC0D2B-AAC1-45A1-91D8-1BE9E89260FC}"/>
    <cellStyle name="40% - Accent2 2 3 5 2 4 2" xfId="39813" xr:uid="{07D74CCE-E846-4DB8-96A2-1071068103E5}"/>
    <cellStyle name="40% - Accent2 2 3 5 2 5" xfId="24822" xr:uid="{CF3739CF-CEEA-4974-8433-069387445EB5}"/>
    <cellStyle name="40% - Accent2 2 3 5 3" xfId="3553" xr:uid="{A3612EB4-B21D-4BA9-9F8A-48F37AD58E16}"/>
    <cellStyle name="40% - Accent2 2 3 5 3 2" xfId="7315" xr:uid="{F413703A-E80F-4D44-BEDC-D92886FAEAFE}"/>
    <cellStyle name="40% - Accent2 2 3 5 3 2 2" xfId="14827" xr:uid="{E8696B24-072D-401B-B67D-04CEA87FE2D2}"/>
    <cellStyle name="40% - Accent2 2 3 5 3 2 2 2" xfId="37311" xr:uid="{0174FF3B-4A86-4164-BD08-0B5D36A28044}"/>
    <cellStyle name="40% - Accent2 2 3 5 3 2 3" xfId="22322" xr:uid="{B742B453-DD56-44F4-9DD1-BD75FF47930D}"/>
    <cellStyle name="40% - Accent2 2 3 5 3 2 3 2" xfId="44806" xr:uid="{599533DA-97F9-4D92-A5D9-DCB3C583E09B}"/>
    <cellStyle name="40% - Accent2 2 3 5 3 2 4" xfId="29815" xr:uid="{271F0F38-5CE8-4DC2-8390-10F7EAF3561C}"/>
    <cellStyle name="40% - Accent2 2 3 5 3 3" xfId="11081" xr:uid="{766FBB6B-F535-447C-9248-9611C478788D}"/>
    <cellStyle name="40% - Accent2 2 3 5 3 3 2" xfId="33565" xr:uid="{751E409C-25D8-4924-809B-C37FBC76D22B}"/>
    <cellStyle name="40% - Accent2 2 3 5 3 4" xfId="18576" xr:uid="{708814F6-2103-494C-8F2E-78215F7C6C2E}"/>
    <cellStyle name="40% - Accent2 2 3 5 3 4 2" xfId="41060" xr:uid="{265D13B0-84D2-4855-B359-6D4419C6DD84}"/>
    <cellStyle name="40% - Accent2 2 3 5 3 5" xfId="26069" xr:uid="{A9287B60-777E-40DE-8331-00DBB315906E}"/>
    <cellStyle name="40% - Accent2 2 3 5 4" xfId="4821" xr:uid="{6E1B49A4-4C0C-408A-B860-3DCBB4C787A8}"/>
    <cellStyle name="40% - Accent2 2 3 5 4 2" xfId="12333" xr:uid="{8760DB58-F25A-4C67-A010-968D7830C5EE}"/>
    <cellStyle name="40% - Accent2 2 3 5 4 2 2" xfId="34817" xr:uid="{76152ECA-7DE4-4A85-B954-377DA6C4A644}"/>
    <cellStyle name="40% - Accent2 2 3 5 4 3" xfId="19828" xr:uid="{973E6C72-AEF2-4C9A-A843-7B7D4809B5B1}"/>
    <cellStyle name="40% - Accent2 2 3 5 4 3 2" xfId="42312" xr:uid="{45E96502-76BB-4DC3-8331-417DABA13426}"/>
    <cellStyle name="40% - Accent2 2 3 5 4 4" xfId="27321" xr:uid="{95B8A517-9414-432E-A2D0-8C3E583B4671}"/>
    <cellStyle name="40% - Accent2 2 3 5 5" xfId="8587" xr:uid="{9F6B6B02-AE99-43AB-AE84-E1ED8B2D1FCD}"/>
    <cellStyle name="40% - Accent2 2 3 5 5 2" xfId="31071" xr:uid="{5DC6F580-1BC6-458E-B2FD-C46251357A16}"/>
    <cellStyle name="40% - Accent2 2 3 5 6" xfId="16082" xr:uid="{735960D1-CC73-46F0-8695-01AF49963CFF}"/>
    <cellStyle name="40% - Accent2 2 3 5 6 2" xfId="38566" xr:uid="{2875989E-35E4-4E23-9939-BC1B32E2B59E}"/>
    <cellStyle name="40% - Accent2 2 3 5 7" xfId="23575" xr:uid="{0C05214D-3447-43DF-8B05-AE01F45DEFE1}"/>
    <cellStyle name="40% - Accent2 2 3 6" xfId="1677" xr:uid="{C79787A0-ECD3-4FDC-B657-5447E05BF08C}"/>
    <cellStyle name="40% - Accent2 2 3 6 2" xfId="5444" xr:uid="{C47CDBB2-1115-4352-85C8-D3562652F95A}"/>
    <cellStyle name="40% - Accent2 2 3 6 2 2" xfId="12956" xr:uid="{5C4ECCFC-312A-4FBF-8547-6AEBD369B623}"/>
    <cellStyle name="40% - Accent2 2 3 6 2 2 2" xfId="35440" xr:uid="{2CC9903E-FA10-400E-A4DE-29D4BDAE0809}"/>
    <cellStyle name="40% - Accent2 2 3 6 2 3" xfId="20451" xr:uid="{846531B8-2577-4500-A21F-D57C60B8B3FE}"/>
    <cellStyle name="40% - Accent2 2 3 6 2 3 2" xfId="42935" xr:uid="{509529D2-5941-4455-8A63-3FFAE84E9FFB}"/>
    <cellStyle name="40% - Accent2 2 3 6 2 4" xfId="27944" xr:uid="{690FC8C5-1D9A-40DE-BABA-E59DE67BC32F}"/>
    <cellStyle name="40% - Accent2 2 3 6 3" xfId="9210" xr:uid="{D135DD2A-D418-4E5E-A1CF-3A56CBF45B3C}"/>
    <cellStyle name="40% - Accent2 2 3 6 3 2" xfId="31694" xr:uid="{2E1929B9-A083-47FB-A56A-585B827CFC22}"/>
    <cellStyle name="40% - Accent2 2 3 6 4" xfId="16705" xr:uid="{55928D6E-B870-45D5-BC2E-F095B51C5CB2}"/>
    <cellStyle name="40% - Accent2 2 3 6 4 2" xfId="39189" xr:uid="{30F9BC2F-CAF0-4FBA-9FBF-ABB81B34006B}"/>
    <cellStyle name="40% - Accent2 2 3 6 5" xfId="24198" xr:uid="{695BACEB-8D74-4C4F-A5F4-B2C391B72B14}"/>
    <cellStyle name="40% - Accent2 2 3 7" xfId="2929" xr:uid="{CCB92908-8569-4C94-97BF-CB78517E989E}"/>
    <cellStyle name="40% - Accent2 2 3 7 2" xfId="6691" xr:uid="{2BA4F19F-D87A-46B7-BF4D-60F69F975826}"/>
    <cellStyle name="40% - Accent2 2 3 7 2 2" xfId="14203" xr:uid="{63260B38-F2BB-4DA5-98B2-EBC493460D9A}"/>
    <cellStyle name="40% - Accent2 2 3 7 2 2 2" xfId="36687" xr:uid="{944CC4B9-C48C-4487-B9D3-02BC602304EC}"/>
    <cellStyle name="40% - Accent2 2 3 7 2 3" xfId="21698" xr:uid="{D056421E-924E-4ABE-B0FE-D2FA0EF18014}"/>
    <cellStyle name="40% - Accent2 2 3 7 2 3 2" xfId="44182" xr:uid="{94CE4B57-CFCB-4583-B3EC-FB74E0C875F7}"/>
    <cellStyle name="40% - Accent2 2 3 7 2 4" xfId="29191" xr:uid="{BC0A052B-8F98-4BAF-8D0B-079893F14E87}"/>
    <cellStyle name="40% - Accent2 2 3 7 3" xfId="10457" xr:uid="{5F887F5E-FB3A-4F05-A15F-70CB292B29DE}"/>
    <cellStyle name="40% - Accent2 2 3 7 3 2" xfId="32941" xr:uid="{F04F74B3-A7DB-4CC3-A8F9-23DFB2C160B2}"/>
    <cellStyle name="40% - Accent2 2 3 7 4" xfId="17952" xr:uid="{9B04B6A2-25C8-406C-A601-F882431BEAAD}"/>
    <cellStyle name="40% - Accent2 2 3 7 4 2" xfId="40436" xr:uid="{6FC3BFEA-2D19-4544-B261-BB49BCD21BD4}"/>
    <cellStyle name="40% - Accent2 2 3 7 5" xfId="25445" xr:uid="{031CD8FA-20D0-46D8-8ED5-B93BF320155A}"/>
    <cellStyle name="40% - Accent2 2 3 8" xfId="4196" xr:uid="{30B2387B-12E1-4932-B755-BE1CD0F7F4DB}"/>
    <cellStyle name="40% - Accent2 2 3 8 2" xfId="11709" xr:uid="{5EBEE07F-BEB2-4574-BEB0-7DDA566175DB}"/>
    <cellStyle name="40% - Accent2 2 3 8 2 2" xfId="34193" xr:uid="{415A6B4F-9D7D-4492-A76A-1F913E1C68D7}"/>
    <cellStyle name="40% - Accent2 2 3 8 3" xfId="19204" xr:uid="{B25BCA46-D5C6-41CD-9780-BD23804D27B4}"/>
    <cellStyle name="40% - Accent2 2 3 8 3 2" xfId="41688" xr:uid="{5885B55E-AC9C-45DA-926F-F1DDC0913045}"/>
    <cellStyle name="40% - Accent2 2 3 8 4" xfId="26697" xr:uid="{0A6A13A3-23EC-42A9-BD9E-F32F8A34AF37}"/>
    <cellStyle name="40% - Accent2 2 3 9" xfId="7962" xr:uid="{34E75EA7-F977-4A88-922C-BCC3FDE0539F}"/>
    <cellStyle name="40% - Accent2 2 3 9 2" xfId="30446" xr:uid="{23BBDB3F-B958-4F8A-8DCE-B9241B6D45BE}"/>
    <cellStyle name="40% - Accent2 2 4" xfId="347" xr:uid="{8738794E-4E6C-4E91-B56F-BEFD2FA61C24}"/>
    <cellStyle name="40% - Accent2 2 4 10" xfId="22990" xr:uid="{B7268957-C84D-468F-A11F-C309E64F546F}"/>
    <cellStyle name="40% - Accent2 2 4 2" xfId="576" xr:uid="{D5DAE8B4-3350-46EF-8B41-3E2DD8DA2470}"/>
    <cellStyle name="40% - Accent2 2 4 2 2" xfId="921" xr:uid="{548D0452-5238-48E7-98F7-1E580E07C499}"/>
    <cellStyle name="40% - Accent2 2 4 2 2 2" xfId="1561" xr:uid="{ED194553-E2DA-462D-90A5-634FDC8BD434}"/>
    <cellStyle name="40% - Accent2 2 4 2 2 2 2" xfId="2812" xr:uid="{7F2FB500-5D64-4D21-9265-58165DB4BDF5}"/>
    <cellStyle name="40% - Accent2 2 4 2 2 2 2 2" xfId="6575" xr:uid="{F72F7BB3-1B57-49B9-BE03-F7D050948778}"/>
    <cellStyle name="40% - Accent2 2 4 2 2 2 2 2 2" xfId="14087" xr:uid="{C8D0BE23-9480-494A-8177-AC575624AEFD}"/>
    <cellStyle name="40% - Accent2 2 4 2 2 2 2 2 2 2" xfId="36571" xr:uid="{E4787FA0-37C2-4989-ADE3-F6A8345303B7}"/>
    <cellStyle name="40% - Accent2 2 4 2 2 2 2 2 3" xfId="21582" xr:uid="{D15FCE96-EA90-4E97-94C6-8ED8523EC5A9}"/>
    <cellStyle name="40% - Accent2 2 4 2 2 2 2 2 3 2" xfId="44066" xr:uid="{11DB6BC4-2363-4C9F-A6CF-E18679E7BC7F}"/>
    <cellStyle name="40% - Accent2 2 4 2 2 2 2 2 4" xfId="29075" xr:uid="{7CAFF1E9-73A9-4F75-B59F-08E1B126FB05}"/>
    <cellStyle name="40% - Accent2 2 4 2 2 2 2 3" xfId="10341" xr:uid="{997D03A2-F367-41D7-8954-A8FBEB278BB0}"/>
    <cellStyle name="40% - Accent2 2 4 2 2 2 2 3 2" xfId="32825" xr:uid="{6C506030-B655-40E4-AF7A-5A4D4A355481}"/>
    <cellStyle name="40% - Accent2 2 4 2 2 2 2 4" xfId="17836" xr:uid="{C34DDDD2-2E3E-479D-9F67-0CEC1D3E9C69}"/>
    <cellStyle name="40% - Accent2 2 4 2 2 2 2 4 2" xfId="40320" xr:uid="{9D393612-767B-4C7A-8FF5-DE3E72EAC9EB}"/>
    <cellStyle name="40% - Accent2 2 4 2 2 2 2 5" xfId="25329" xr:uid="{48146C6B-FBAE-41BD-8C81-12810148D281}"/>
    <cellStyle name="40% - Accent2 2 4 2 2 2 3" xfId="4060" xr:uid="{63A560CF-8D80-4171-9607-F2E587AAD668}"/>
    <cellStyle name="40% - Accent2 2 4 2 2 2 3 2" xfId="7822" xr:uid="{D12B91E4-D86B-4AC5-8DB2-B5EAFF9EB9C2}"/>
    <cellStyle name="40% - Accent2 2 4 2 2 2 3 2 2" xfId="15334" xr:uid="{B71E2875-0D5B-4E34-BDEC-8971CEE6E9A9}"/>
    <cellStyle name="40% - Accent2 2 4 2 2 2 3 2 2 2" xfId="37818" xr:uid="{8AC4ADAF-4DF6-4C55-BF12-F3285B7EBED6}"/>
    <cellStyle name="40% - Accent2 2 4 2 2 2 3 2 3" xfId="22829" xr:uid="{7F1409A6-98EF-44AC-AFEB-40AD73B2C867}"/>
    <cellStyle name="40% - Accent2 2 4 2 2 2 3 2 3 2" xfId="45313" xr:uid="{28989462-98E2-4C65-8007-637068443251}"/>
    <cellStyle name="40% - Accent2 2 4 2 2 2 3 2 4" xfId="30322" xr:uid="{1AFCE779-3773-4545-B2E3-A4E5F1A57225}"/>
    <cellStyle name="40% - Accent2 2 4 2 2 2 3 3" xfId="11588" xr:uid="{38812A9C-77C1-4265-80DE-7E83D103568F}"/>
    <cellStyle name="40% - Accent2 2 4 2 2 2 3 3 2" xfId="34072" xr:uid="{0F9EBA36-A0FB-4C4D-B0C4-45946C3E9300}"/>
    <cellStyle name="40% - Accent2 2 4 2 2 2 3 4" xfId="19083" xr:uid="{8CAD5409-E667-44C7-8A1D-B667DBD5A112}"/>
    <cellStyle name="40% - Accent2 2 4 2 2 2 3 4 2" xfId="41567" xr:uid="{021B8E95-9CF5-446A-9C3E-3841ED804670}"/>
    <cellStyle name="40% - Accent2 2 4 2 2 2 3 5" xfId="26576" xr:uid="{094D3BD5-BD99-41B2-A2D2-53A4D3408908}"/>
    <cellStyle name="40% - Accent2 2 4 2 2 2 4" xfId="5328" xr:uid="{497F0D81-755F-4D51-94B6-5002F79856F2}"/>
    <cellStyle name="40% - Accent2 2 4 2 2 2 4 2" xfId="12840" xr:uid="{DCEB3B11-C01B-4AE4-93C5-842734E707AC}"/>
    <cellStyle name="40% - Accent2 2 4 2 2 2 4 2 2" xfId="35324" xr:uid="{ADFDAD24-F491-4BD9-BD9B-7944F31ACEAE}"/>
    <cellStyle name="40% - Accent2 2 4 2 2 2 4 3" xfId="20335" xr:uid="{C75E5BFE-9E8C-4FD2-960E-078E9BBE947D}"/>
    <cellStyle name="40% - Accent2 2 4 2 2 2 4 3 2" xfId="42819" xr:uid="{96FFC861-2F25-4FEA-A32B-02A0831EA467}"/>
    <cellStyle name="40% - Accent2 2 4 2 2 2 4 4" xfId="27828" xr:uid="{B3D9376A-017A-4E65-8F38-69A2260555B2}"/>
    <cellStyle name="40% - Accent2 2 4 2 2 2 5" xfId="9094" xr:uid="{6DF23DA8-B0B4-4D08-9A28-789BC16D1032}"/>
    <cellStyle name="40% - Accent2 2 4 2 2 2 5 2" xfId="31578" xr:uid="{A6802023-6E07-4DA4-B76C-5B21BDDEE2D2}"/>
    <cellStyle name="40% - Accent2 2 4 2 2 2 6" xfId="16589" xr:uid="{04835261-E32E-4312-8B55-2AD133E344EE}"/>
    <cellStyle name="40% - Accent2 2 4 2 2 2 6 2" xfId="39073" xr:uid="{07A29C1A-9560-4990-9E75-A756635A70B5}"/>
    <cellStyle name="40% - Accent2 2 4 2 2 2 7" xfId="24082" xr:uid="{6A14BA3C-5DAC-4755-8AA8-4759326E7D78}"/>
    <cellStyle name="40% - Accent2 2 4 2 2 3" xfId="2184" xr:uid="{CE693FC5-74C4-4997-BF67-E5F0EF037B1B}"/>
    <cellStyle name="40% - Accent2 2 4 2 2 3 2" xfId="5951" xr:uid="{38272455-2DEA-4612-8DD2-17FB7896F61B}"/>
    <cellStyle name="40% - Accent2 2 4 2 2 3 2 2" xfId="13463" xr:uid="{2A23B7C3-72A1-4943-8F38-EB509F9056AA}"/>
    <cellStyle name="40% - Accent2 2 4 2 2 3 2 2 2" xfId="35947" xr:uid="{30960CEC-0E23-4625-ADEF-3410064377ED}"/>
    <cellStyle name="40% - Accent2 2 4 2 2 3 2 3" xfId="20958" xr:uid="{C40A50D2-932E-4A20-A4BD-0040F9E23B42}"/>
    <cellStyle name="40% - Accent2 2 4 2 2 3 2 3 2" xfId="43442" xr:uid="{59B7D067-91E8-478C-A2E7-388FAAAB7AAF}"/>
    <cellStyle name="40% - Accent2 2 4 2 2 3 2 4" xfId="28451" xr:uid="{447C5BD3-3704-4419-A211-691E766DA4A7}"/>
    <cellStyle name="40% - Accent2 2 4 2 2 3 3" xfId="9717" xr:uid="{B3ADB11A-687F-4BDD-B78C-FCB73FC32017}"/>
    <cellStyle name="40% - Accent2 2 4 2 2 3 3 2" xfId="32201" xr:uid="{89229C6F-3823-43F3-8062-5382B7C55DAB}"/>
    <cellStyle name="40% - Accent2 2 4 2 2 3 4" xfId="17212" xr:uid="{9907D7FE-E3E7-401A-8A99-C4F9688ED575}"/>
    <cellStyle name="40% - Accent2 2 4 2 2 3 4 2" xfId="39696" xr:uid="{6883F5B1-A690-4D5F-B26F-F44392D82B48}"/>
    <cellStyle name="40% - Accent2 2 4 2 2 3 5" xfId="24705" xr:uid="{C68CE799-61C0-4033-A999-E539807926A5}"/>
    <cellStyle name="40% - Accent2 2 4 2 2 4" xfId="3436" xr:uid="{19E32C3A-5AFC-4863-87FD-F33BCF99AE2C}"/>
    <cellStyle name="40% - Accent2 2 4 2 2 4 2" xfId="7198" xr:uid="{6589A85F-011B-41EB-911C-DDED0937285D}"/>
    <cellStyle name="40% - Accent2 2 4 2 2 4 2 2" xfId="14710" xr:uid="{F4F6C375-5FEE-4A54-8477-421523322AF7}"/>
    <cellStyle name="40% - Accent2 2 4 2 2 4 2 2 2" xfId="37194" xr:uid="{0C6237D6-35C7-4F01-ADD8-FDD222252169}"/>
    <cellStyle name="40% - Accent2 2 4 2 2 4 2 3" xfId="22205" xr:uid="{9E950662-D0BE-4279-9008-A8A4521508E0}"/>
    <cellStyle name="40% - Accent2 2 4 2 2 4 2 3 2" xfId="44689" xr:uid="{67D3221C-D06B-40EF-A0BC-AD8B0768C7B0}"/>
    <cellStyle name="40% - Accent2 2 4 2 2 4 2 4" xfId="29698" xr:uid="{09268332-111D-4DDF-9A5B-E23586DAB88C}"/>
    <cellStyle name="40% - Accent2 2 4 2 2 4 3" xfId="10964" xr:uid="{D8F0BB71-801F-4794-9694-BD41106AA775}"/>
    <cellStyle name="40% - Accent2 2 4 2 2 4 3 2" xfId="33448" xr:uid="{CA0C42E8-BD5E-4D91-8797-7DC1CC7790E9}"/>
    <cellStyle name="40% - Accent2 2 4 2 2 4 4" xfId="18459" xr:uid="{051F3890-379E-4245-8995-97FE5E99157D}"/>
    <cellStyle name="40% - Accent2 2 4 2 2 4 4 2" xfId="40943" xr:uid="{4740707F-4D71-4687-95E3-6D5736201761}"/>
    <cellStyle name="40% - Accent2 2 4 2 2 4 5" xfId="25952" xr:uid="{A9723DF9-1E52-4F23-83CC-1EE9162AF79B}"/>
    <cellStyle name="40% - Accent2 2 4 2 2 5" xfId="4704" xr:uid="{6BF08885-24CD-4A3D-9B13-6F3CB175B797}"/>
    <cellStyle name="40% - Accent2 2 4 2 2 5 2" xfId="12216" xr:uid="{94375CF2-A8F9-4A1C-9059-6BDA9455EF54}"/>
    <cellStyle name="40% - Accent2 2 4 2 2 5 2 2" xfId="34700" xr:uid="{366AC6A5-6ACF-4040-A4E9-8047BC45A6DA}"/>
    <cellStyle name="40% - Accent2 2 4 2 2 5 3" xfId="19711" xr:uid="{8A938BF1-A7F5-4260-8A25-89CE74375894}"/>
    <cellStyle name="40% - Accent2 2 4 2 2 5 3 2" xfId="42195" xr:uid="{B27C2E8B-F1BC-4779-9D91-FE7F755A4336}"/>
    <cellStyle name="40% - Accent2 2 4 2 2 5 4" xfId="27204" xr:uid="{7B3F81CF-A97E-4EF1-8857-637D8E8C9315}"/>
    <cellStyle name="40% - Accent2 2 4 2 2 6" xfId="8470" xr:uid="{5F97CFD7-D2D2-41D7-BD5B-56A26932C76A}"/>
    <cellStyle name="40% - Accent2 2 4 2 2 6 2" xfId="30954" xr:uid="{D0C5A8F1-8CAA-44B5-A42C-A0FF4912616F}"/>
    <cellStyle name="40% - Accent2 2 4 2 2 7" xfId="15965" xr:uid="{60645B66-B941-4701-90A1-533CE538E3C4}"/>
    <cellStyle name="40% - Accent2 2 4 2 2 7 2" xfId="38449" xr:uid="{EA0DE459-1606-48E0-A10B-2CBB701476BD}"/>
    <cellStyle name="40% - Accent2 2 4 2 2 8" xfId="23458" xr:uid="{AFBD0BC5-37A1-48B2-B8F5-4C0DAD328F49}"/>
    <cellStyle name="40% - Accent2 2 4 2 3" xfId="1247" xr:uid="{D0134D80-00E7-4B37-8BF1-AB9179F7B5C5}"/>
    <cellStyle name="40% - Accent2 2 4 2 3 2" xfId="2498" xr:uid="{7328C12C-2216-4E97-8BA8-F635DC2C7062}"/>
    <cellStyle name="40% - Accent2 2 4 2 3 2 2" xfId="6261" xr:uid="{E34DCA5A-A8AF-4973-8EB2-A1C0D8A15206}"/>
    <cellStyle name="40% - Accent2 2 4 2 3 2 2 2" xfId="13773" xr:uid="{E206A163-DE4B-4FFF-80E5-C4121E6D8243}"/>
    <cellStyle name="40% - Accent2 2 4 2 3 2 2 2 2" xfId="36257" xr:uid="{4791912F-5C40-4C89-97CA-0BFB5BA1CA55}"/>
    <cellStyle name="40% - Accent2 2 4 2 3 2 2 3" xfId="21268" xr:uid="{60053E4D-E40F-412E-A94B-CA02F1BA8F47}"/>
    <cellStyle name="40% - Accent2 2 4 2 3 2 2 3 2" xfId="43752" xr:uid="{223C5BBF-2D9E-4EBF-9ED0-5D095D602445}"/>
    <cellStyle name="40% - Accent2 2 4 2 3 2 2 4" xfId="28761" xr:uid="{211A1C25-F69D-49D1-A89B-0BC35E120627}"/>
    <cellStyle name="40% - Accent2 2 4 2 3 2 3" xfId="10027" xr:uid="{CCC370F0-C33E-4200-AF10-49B558DB8DC9}"/>
    <cellStyle name="40% - Accent2 2 4 2 3 2 3 2" xfId="32511" xr:uid="{CD5E3A11-A5F0-40D3-BED0-E71C252C382A}"/>
    <cellStyle name="40% - Accent2 2 4 2 3 2 4" xfId="17522" xr:uid="{D0D8F012-220F-44C9-A7F7-744D23F35C64}"/>
    <cellStyle name="40% - Accent2 2 4 2 3 2 4 2" xfId="40006" xr:uid="{1ECCB624-8327-4B24-90AF-AAC162A6D75F}"/>
    <cellStyle name="40% - Accent2 2 4 2 3 2 5" xfId="25015" xr:uid="{53D252E4-A2BC-458F-826B-D52C12B3F682}"/>
    <cellStyle name="40% - Accent2 2 4 2 3 3" xfId="3746" xr:uid="{791FEBD4-A1EB-4610-8D38-6FDB886BE9A8}"/>
    <cellStyle name="40% - Accent2 2 4 2 3 3 2" xfId="7508" xr:uid="{12365E13-58DB-4E1D-A8B0-4AFA248EEDD5}"/>
    <cellStyle name="40% - Accent2 2 4 2 3 3 2 2" xfId="15020" xr:uid="{512E8A4D-A613-4145-BD90-3B997F7AFABA}"/>
    <cellStyle name="40% - Accent2 2 4 2 3 3 2 2 2" xfId="37504" xr:uid="{9F74A6FE-6DAF-4564-934C-3CDA2327F66D}"/>
    <cellStyle name="40% - Accent2 2 4 2 3 3 2 3" xfId="22515" xr:uid="{12C8E656-0494-482A-8BBC-C09435C12C56}"/>
    <cellStyle name="40% - Accent2 2 4 2 3 3 2 3 2" xfId="44999" xr:uid="{A8483EE6-F777-40EE-B0AD-AF3E8F454F6D}"/>
    <cellStyle name="40% - Accent2 2 4 2 3 3 2 4" xfId="30008" xr:uid="{31A755DD-E069-4F5E-B68F-3C2094BE0C79}"/>
    <cellStyle name="40% - Accent2 2 4 2 3 3 3" xfId="11274" xr:uid="{24B9F003-1EB0-469E-B169-BB68B97BBF0B}"/>
    <cellStyle name="40% - Accent2 2 4 2 3 3 3 2" xfId="33758" xr:uid="{41CE0A53-DBCD-4B9E-9CAC-EAF4011EC1E2}"/>
    <cellStyle name="40% - Accent2 2 4 2 3 3 4" xfId="18769" xr:uid="{765B9DD5-DC1A-465C-BF2F-5C0CB05D93C8}"/>
    <cellStyle name="40% - Accent2 2 4 2 3 3 4 2" xfId="41253" xr:uid="{55BE9363-0A17-4338-AB48-300DEC873A7F}"/>
    <cellStyle name="40% - Accent2 2 4 2 3 3 5" xfId="26262" xr:uid="{73EACDE5-9E7B-45D1-BFC8-4460469B94E7}"/>
    <cellStyle name="40% - Accent2 2 4 2 3 4" xfId="5014" xr:uid="{F812BBBC-DFF1-428B-AFBC-D06DC147E335}"/>
    <cellStyle name="40% - Accent2 2 4 2 3 4 2" xfId="12526" xr:uid="{BDA0B688-80FE-4957-AD4F-5F3CF9955359}"/>
    <cellStyle name="40% - Accent2 2 4 2 3 4 2 2" xfId="35010" xr:uid="{F74DB667-DD0F-4C72-BE96-FE8AE1197229}"/>
    <cellStyle name="40% - Accent2 2 4 2 3 4 3" xfId="20021" xr:uid="{20880690-E89B-4AA7-BA61-888B455006B2}"/>
    <cellStyle name="40% - Accent2 2 4 2 3 4 3 2" xfId="42505" xr:uid="{4905E74B-EAA5-4C4B-92E6-3812F099915E}"/>
    <cellStyle name="40% - Accent2 2 4 2 3 4 4" xfId="27514" xr:uid="{9F572635-D54F-4953-91E6-C9E304A05F0D}"/>
    <cellStyle name="40% - Accent2 2 4 2 3 5" xfId="8780" xr:uid="{EF342AD7-E560-44C8-9D97-516A7F300309}"/>
    <cellStyle name="40% - Accent2 2 4 2 3 5 2" xfId="31264" xr:uid="{867658DA-64B2-42B6-ACF9-B0B3022D770F}"/>
    <cellStyle name="40% - Accent2 2 4 2 3 6" xfId="16275" xr:uid="{5E8DB832-3050-41BE-904E-26B5F47E0076}"/>
    <cellStyle name="40% - Accent2 2 4 2 3 6 2" xfId="38759" xr:uid="{485FB94D-B326-4895-A00D-1F4F736438AD}"/>
    <cellStyle name="40% - Accent2 2 4 2 3 7" xfId="23768" xr:uid="{C782006C-17FA-42F9-943E-991FF547AF28}"/>
    <cellStyle name="40% - Accent2 2 4 2 4" xfId="1870" xr:uid="{E01F75D0-6213-4D74-B676-1309210463F1}"/>
    <cellStyle name="40% - Accent2 2 4 2 4 2" xfId="5637" xr:uid="{6AC934F3-BC87-4643-AB3A-37A7BFD26E44}"/>
    <cellStyle name="40% - Accent2 2 4 2 4 2 2" xfId="13149" xr:uid="{EFE35162-607F-4391-A11B-E6BF7B3BA972}"/>
    <cellStyle name="40% - Accent2 2 4 2 4 2 2 2" xfId="35633" xr:uid="{2BE27216-8B74-4CF4-90C0-0671B29AEE62}"/>
    <cellStyle name="40% - Accent2 2 4 2 4 2 3" xfId="20644" xr:uid="{4C58DED9-6B03-4448-B645-32FE83454D0B}"/>
    <cellStyle name="40% - Accent2 2 4 2 4 2 3 2" xfId="43128" xr:uid="{617F57AF-3854-485F-827E-B5481E5DFF82}"/>
    <cellStyle name="40% - Accent2 2 4 2 4 2 4" xfId="28137" xr:uid="{1D6C166E-D0E8-40C0-AF98-D869299BEFEF}"/>
    <cellStyle name="40% - Accent2 2 4 2 4 3" xfId="9403" xr:uid="{C0B0990C-1D78-4A72-87E6-713BE8730139}"/>
    <cellStyle name="40% - Accent2 2 4 2 4 3 2" xfId="31887" xr:uid="{890646A5-CD46-4632-93C4-82541AF0F4DB}"/>
    <cellStyle name="40% - Accent2 2 4 2 4 4" xfId="16898" xr:uid="{AFC88A9B-1EB7-419F-956E-48C54E9B9F6C}"/>
    <cellStyle name="40% - Accent2 2 4 2 4 4 2" xfId="39382" xr:uid="{6300541F-CFE2-4B5E-BB9E-A83FA974FEEA}"/>
    <cellStyle name="40% - Accent2 2 4 2 4 5" xfId="24391" xr:uid="{82B54888-25E3-4743-B1A8-BEF912B4D86F}"/>
    <cellStyle name="40% - Accent2 2 4 2 5" xfId="3122" xr:uid="{83D92D00-DB50-4E78-A993-E25BA44D29CC}"/>
    <cellStyle name="40% - Accent2 2 4 2 5 2" xfId="6884" xr:uid="{0C8F4799-DF4E-4117-A100-B42A6B634E49}"/>
    <cellStyle name="40% - Accent2 2 4 2 5 2 2" xfId="14396" xr:uid="{6864C57D-F133-498B-9819-8C04A5F90769}"/>
    <cellStyle name="40% - Accent2 2 4 2 5 2 2 2" xfId="36880" xr:uid="{BE8EF6E9-AC70-4374-869C-0FAF436222E8}"/>
    <cellStyle name="40% - Accent2 2 4 2 5 2 3" xfId="21891" xr:uid="{0C36B840-F1B4-46C7-BEB1-B059345A1565}"/>
    <cellStyle name="40% - Accent2 2 4 2 5 2 3 2" xfId="44375" xr:uid="{CE917EFC-9B15-416C-8C89-F87886DC7824}"/>
    <cellStyle name="40% - Accent2 2 4 2 5 2 4" xfId="29384" xr:uid="{680F8BD8-9FB8-4562-A367-D75A54F34EE2}"/>
    <cellStyle name="40% - Accent2 2 4 2 5 3" xfId="10650" xr:uid="{BD1A8C6A-F3B2-44D8-A9C7-885C4C440AC1}"/>
    <cellStyle name="40% - Accent2 2 4 2 5 3 2" xfId="33134" xr:uid="{5E5D6286-94FD-471D-9A8A-07ACC080DC17}"/>
    <cellStyle name="40% - Accent2 2 4 2 5 4" xfId="18145" xr:uid="{CCCFD607-71DD-4EAF-865C-46940BAB5887}"/>
    <cellStyle name="40% - Accent2 2 4 2 5 4 2" xfId="40629" xr:uid="{35EF0C01-8632-45D5-B05A-FDBC372663C9}"/>
    <cellStyle name="40% - Accent2 2 4 2 5 5" xfId="25638" xr:uid="{7D2C9163-40E6-4561-8EF4-5CA867908100}"/>
    <cellStyle name="40% - Accent2 2 4 2 6" xfId="4390" xr:uid="{2E5C4C1A-C094-4367-8BC9-603E8477A42C}"/>
    <cellStyle name="40% - Accent2 2 4 2 6 2" xfId="11902" xr:uid="{DB48FA65-EF6C-48F9-8D6C-E680BB93019E}"/>
    <cellStyle name="40% - Accent2 2 4 2 6 2 2" xfId="34386" xr:uid="{4F011845-6466-480D-A58F-582B910BF989}"/>
    <cellStyle name="40% - Accent2 2 4 2 6 3" xfId="19397" xr:uid="{A0128A1D-AEFA-48EE-AB4E-DB985ACFF150}"/>
    <cellStyle name="40% - Accent2 2 4 2 6 3 2" xfId="41881" xr:uid="{92A494D0-3828-4B1F-ADED-8BB885AF0742}"/>
    <cellStyle name="40% - Accent2 2 4 2 6 4" xfId="26890" xr:uid="{8BAE2D7D-E66C-43F1-B66C-B8E0E27E304A}"/>
    <cellStyle name="40% - Accent2 2 4 2 7" xfId="8156" xr:uid="{B0BC5E6E-608E-4DBB-8C94-E2E18B460EE7}"/>
    <cellStyle name="40% - Accent2 2 4 2 7 2" xfId="30640" xr:uid="{7029F298-2AD7-4B06-8BFE-4866C72C18F3}"/>
    <cellStyle name="40% - Accent2 2 4 2 8" xfId="15651" xr:uid="{22B590DB-45EB-4197-88A6-73D15FCA1CDA}"/>
    <cellStyle name="40% - Accent2 2 4 2 8 2" xfId="38135" xr:uid="{259F1BA9-B471-41CC-BCB9-8A292E8D2C87}"/>
    <cellStyle name="40% - Accent2 2 4 2 9" xfId="23144" xr:uid="{6D433763-5DA4-477D-A501-E2315897FC47}"/>
    <cellStyle name="40% - Accent2 2 4 3" xfId="763" xr:uid="{BDD6B420-FEFA-4136-B12D-9CA695F73FB7}"/>
    <cellStyle name="40% - Accent2 2 4 3 2" xfId="1406" xr:uid="{473BD087-8FD0-4EF4-B3D6-9F35262F7E09}"/>
    <cellStyle name="40% - Accent2 2 4 3 2 2" xfId="2657" xr:uid="{80E28D08-B6BA-40F6-864C-ACF9DCEC62DC}"/>
    <cellStyle name="40% - Accent2 2 4 3 2 2 2" xfId="6420" xr:uid="{D7B34C16-D119-438C-8E1B-627C3C67516A}"/>
    <cellStyle name="40% - Accent2 2 4 3 2 2 2 2" xfId="13932" xr:uid="{0E628550-8B8B-418D-B1D5-C5FCA656D787}"/>
    <cellStyle name="40% - Accent2 2 4 3 2 2 2 2 2" xfId="36416" xr:uid="{69497F2A-8849-4DEC-AE42-2A9B08B5C8AA}"/>
    <cellStyle name="40% - Accent2 2 4 3 2 2 2 3" xfId="21427" xr:uid="{7F2F6FE0-D5DF-4F84-B503-C6218DFCD2B7}"/>
    <cellStyle name="40% - Accent2 2 4 3 2 2 2 3 2" xfId="43911" xr:uid="{E6748D2E-4BBF-47E9-B074-72790A41B47C}"/>
    <cellStyle name="40% - Accent2 2 4 3 2 2 2 4" xfId="28920" xr:uid="{61337126-45E3-4F46-BCFC-F47A851551CB}"/>
    <cellStyle name="40% - Accent2 2 4 3 2 2 3" xfId="10186" xr:uid="{513C26B7-87B7-428D-8CEF-02CE0EB6793E}"/>
    <cellStyle name="40% - Accent2 2 4 3 2 2 3 2" xfId="32670" xr:uid="{72FE7925-6FA2-4E46-9375-2511863C8FE1}"/>
    <cellStyle name="40% - Accent2 2 4 3 2 2 4" xfId="17681" xr:uid="{DD446DE8-C179-4D62-A625-4E09C77F0DD0}"/>
    <cellStyle name="40% - Accent2 2 4 3 2 2 4 2" xfId="40165" xr:uid="{04FA5A27-2B1F-48B5-B0C4-6AFBE513F807}"/>
    <cellStyle name="40% - Accent2 2 4 3 2 2 5" xfId="25174" xr:uid="{E99BC76F-716B-465A-9665-361991715E44}"/>
    <cellStyle name="40% - Accent2 2 4 3 2 3" xfId="3905" xr:uid="{25862710-F3C9-4D82-922E-AAA0CA3B204E}"/>
    <cellStyle name="40% - Accent2 2 4 3 2 3 2" xfId="7667" xr:uid="{34AE2496-BB4D-457A-871D-F60112A0245B}"/>
    <cellStyle name="40% - Accent2 2 4 3 2 3 2 2" xfId="15179" xr:uid="{DBA17A63-9044-4D5E-83C3-95C9C0EB9F83}"/>
    <cellStyle name="40% - Accent2 2 4 3 2 3 2 2 2" xfId="37663" xr:uid="{5526925A-27FA-4E42-8D43-8F7A8F8C6CD1}"/>
    <cellStyle name="40% - Accent2 2 4 3 2 3 2 3" xfId="22674" xr:uid="{B5AB4E86-9669-4C03-8312-A9648C27E727}"/>
    <cellStyle name="40% - Accent2 2 4 3 2 3 2 3 2" xfId="45158" xr:uid="{2AC48F70-8BE4-46D7-87B9-4799483F769D}"/>
    <cellStyle name="40% - Accent2 2 4 3 2 3 2 4" xfId="30167" xr:uid="{AE8DE242-063F-4325-B9C3-B7A2EC834E4F}"/>
    <cellStyle name="40% - Accent2 2 4 3 2 3 3" xfId="11433" xr:uid="{9E68C01F-1516-441C-8415-17E1311E17B2}"/>
    <cellStyle name="40% - Accent2 2 4 3 2 3 3 2" xfId="33917" xr:uid="{48F710FF-02C5-453F-B9C3-25C82B815492}"/>
    <cellStyle name="40% - Accent2 2 4 3 2 3 4" xfId="18928" xr:uid="{B67724CB-182A-477B-9EB7-7C506342FD73}"/>
    <cellStyle name="40% - Accent2 2 4 3 2 3 4 2" xfId="41412" xr:uid="{F44F4DF9-5862-4A42-95C8-4448CA20569E}"/>
    <cellStyle name="40% - Accent2 2 4 3 2 3 5" xfId="26421" xr:uid="{2FF35355-5C58-4B3A-86D6-BB10F34ADE22}"/>
    <cellStyle name="40% - Accent2 2 4 3 2 4" xfId="5173" xr:uid="{E2491759-7CD6-41AA-BE12-88136DAAB8ED}"/>
    <cellStyle name="40% - Accent2 2 4 3 2 4 2" xfId="12685" xr:uid="{7655FEC3-A0D2-4E29-A43F-ECA83D7A0349}"/>
    <cellStyle name="40% - Accent2 2 4 3 2 4 2 2" xfId="35169" xr:uid="{24334D55-805D-49D6-B523-BCF2C1EB46C7}"/>
    <cellStyle name="40% - Accent2 2 4 3 2 4 3" xfId="20180" xr:uid="{AEAA0140-1008-459A-9BAB-406FD69F2895}"/>
    <cellStyle name="40% - Accent2 2 4 3 2 4 3 2" xfId="42664" xr:uid="{2AD813FF-BEEF-4C69-8299-91E40D9C5D53}"/>
    <cellStyle name="40% - Accent2 2 4 3 2 4 4" xfId="27673" xr:uid="{65F91696-B517-4307-AAF9-FE50405199BB}"/>
    <cellStyle name="40% - Accent2 2 4 3 2 5" xfId="8939" xr:uid="{1EE88D0D-E4FA-4F67-A42F-8BF043F60097}"/>
    <cellStyle name="40% - Accent2 2 4 3 2 5 2" xfId="31423" xr:uid="{2AE539BA-478F-45FA-B0BD-8B2A5E56A53A}"/>
    <cellStyle name="40% - Accent2 2 4 3 2 6" xfId="16434" xr:uid="{BC074B89-F4BC-4BCC-BE26-E249F210631E}"/>
    <cellStyle name="40% - Accent2 2 4 3 2 6 2" xfId="38918" xr:uid="{4F755374-DCA8-423F-9256-D01B4EC4A346}"/>
    <cellStyle name="40% - Accent2 2 4 3 2 7" xfId="23927" xr:uid="{E64A4E7E-615E-41FD-8A9A-206F00734A24}"/>
    <cellStyle name="40% - Accent2 2 4 3 3" xfId="2029" xr:uid="{C687A5E9-00D7-4A35-9B03-1EA5D98CDD3E}"/>
    <cellStyle name="40% - Accent2 2 4 3 3 2" xfId="5796" xr:uid="{E87489A8-C0C2-4103-AFAD-15DA20C22242}"/>
    <cellStyle name="40% - Accent2 2 4 3 3 2 2" xfId="13308" xr:uid="{389A824F-2405-475C-83CE-DF33FAA0C98C}"/>
    <cellStyle name="40% - Accent2 2 4 3 3 2 2 2" xfId="35792" xr:uid="{CF208CB8-B5B9-4EC3-865E-294641CEED77}"/>
    <cellStyle name="40% - Accent2 2 4 3 3 2 3" xfId="20803" xr:uid="{5C897A02-0A04-4F96-B117-A8F839A85B82}"/>
    <cellStyle name="40% - Accent2 2 4 3 3 2 3 2" xfId="43287" xr:uid="{23544E83-CF7F-43E9-9615-80B10C8D4402}"/>
    <cellStyle name="40% - Accent2 2 4 3 3 2 4" xfId="28296" xr:uid="{B7CADD0F-5E19-47D7-8972-7B424754D2D2}"/>
    <cellStyle name="40% - Accent2 2 4 3 3 3" xfId="9562" xr:uid="{19302A42-7B43-4DC7-AAFD-4AB6400E24D0}"/>
    <cellStyle name="40% - Accent2 2 4 3 3 3 2" xfId="32046" xr:uid="{E6FEF97D-AFE9-49B6-A3C8-C82F6D3D7D08}"/>
    <cellStyle name="40% - Accent2 2 4 3 3 4" xfId="17057" xr:uid="{FD6BD920-1164-4004-874A-00FD47380A88}"/>
    <cellStyle name="40% - Accent2 2 4 3 3 4 2" xfId="39541" xr:uid="{2B988E35-609A-46C7-8966-54B5BA10F792}"/>
    <cellStyle name="40% - Accent2 2 4 3 3 5" xfId="24550" xr:uid="{541E5131-99E6-4C97-A0E0-AA41291AAD8B}"/>
    <cellStyle name="40% - Accent2 2 4 3 4" xfId="3281" xr:uid="{C4030AD4-342B-402A-A7C9-48491EE11FBC}"/>
    <cellStyle name="40% - Accent2 2 4 3 4 2" xfId="7043" xr:uid="{D9161C3D-BF38-420E-9666-5F69507ACF98}"/>
    <cellStyle name="40% - Accent2 2 4 3 4 2 2" xfId="14555" xr:uid="{F6B3F56E-354E-4597-9453-B47512DACE5D}"/>
    <cellStyle name="40% - Accent2 2 4 3 4 2 2 2" xfId="37039" xr:uid="{54A2062A-1082-47AF-B828-AFF37BB4B73F}"/>
    <cellStyle name="40% - Accent2 2 4 3 4 2 3" xfId="22050" xr:uid="{F0364F19-93EC-4255-92BA-DC449D466E24}"/>
    <cellStyle name="40% - Accent2 2 4 3 4 2 3 2" xfId="44534" xr:uid="{A39C34E2-670E-44EF-A571-FDCAB007B2E8}"/>
    <cellStyle name="40% - Accent2 2 4 3 4 2 4" xfId="29543" xr:uid="{C0F8DC19-F167-4203-A068-9B3A0FC34321}"/>
    <cellStyle name="40% - Accent2 2 4 3 4 3" xfId="10809" xr:uid="{CBA03531-031D-456F-AC21-EAC55011199A}"/>
    <cellStyle name="40% - Accent2 2 4 3 4 3 2" xfId="33293" xr:uid="{4D510CED-9F74-402D-961A-4F8DC77C9287}"/>
    <cellStyle name="40% - Accent2 2 4 3 4 4" xfId="18304" xr:uid="{8EE22048-2491-48EF-9191-BA96F71FC044}"/>
    <cellStyle name="40% - Accent2 2 4 3 4 4 2" xfId="40788" xr:uid="{A49C75AE-B9F5-4D53-B9BE-0C25BB4C855D}"/>
    <cellStyle name="40% - Accent2 2 4 3 4 5" xfId="25797" xr:uid="{9F51A327-947B-4CB5-98D4-301E1C839E21}"/>
    <cellStyle name="40% - Accent2 2 4 3 5" xfId="4549" xr:uid="{FBCE7939-E6B0-41CE-9BCC-48DA23C7D703}"/>
    <cellStyle name="40% - Accent2 2 4 3 5 2" xfId="12061" xr:uid="{3E8D3B90-6217-4DFD-86A3-581FED0C0494}"/>
    <cellStyle name="40% - Accent2 2 4 3 5 2 2" xfId="34545" xr:uid="{4FE633C5-96C0-47A3-930B-601B30933E5D}"/>
    <cellStyle name="40% - Accent2 2 4 3 5 3" xfId="19556" xr:uid="{5DC3C465-740C-4030-BB58-B5F9826BDA1F}"/>
    <cellStyle name="40% - Accent2 2 4 3 5 3 2" xfId="42040" xr:uid="{DD23B818-44DB-4FF1-BAEC-23944CD486BF}"/>
    <cellStyle name="40% - Accent2 2 4 3 5 4" xfId="27049" xr:uid="{1C7F34AB-1321-4FD9-875F-CBCC80C5B339}"/>
    <cellStyle name="40% - Accent2 2 4 3 6" xfId="8315" xr:uid="{3FB4496E-E715-45B5-A9B7-3A3309AFB543}"/>
    <cellStyle name="40% - Accent2 2 4 3 6 2" xfId="30799" xr:uid="{E33B6DBC-E5CD-4421-A8C9-CA840B50E501}"/>
    <cellStyle name="40% - Accent2 2 4 3 7" xfId="15810" xr:uid="{8927D5CA-4FF4-4C79-B36F-C7EA1D16B920}"/>
    <cellStyle name="40% - Accent2 2 4 3 7 2" xfId="38294" xr:uid="{2A6477B0-ABB1-46F3-B752-C4E0908097E7}"/>
    <cellStyle name="40% - Accent2 2 4 3 8" xfId="23303" xr:uid="{32A06D1F-B3E1-4984-B028-A175B5A9F39A}"/>
    <cellStyle name="40% - Accent2 2 4 4" xfId="1093" xr:uid="{FF8B9695-EBE0-4A53-9AEE-C6AE873E1B36}"/>
    <cellStyle name="40% - Accent2 2 4 4 2" xfId="2344" xr:uid="{EA24FD80-631B-423B-A18D-760ECF1CD98B}"/>
    <cellStyle name="40% - Accent2 2 4 4 2 2" xfId="6107" xr:uid="{01F845F9-4954-4EBD-A9FA-51151F5F8C15}"/>
    <cellStyle name="40% - Accent2 2 4 4 2 2 2" xfId="13619" xr:uid="{25A1600D-E6C2-43B4-A524-8F722E81B27D}"/>
    <cellStyle name="40% - Accent2 2 4 4 2 2 2 2" xfId="36103" xr:uid="{4E229DAD-872F-4A30-A88E-F4084ACA57CF}"/>
    <cellStyle name="40% - Accent2 2 4 4 2 2 3" xfId="21114" xr:uid="{8E88B287-A4F2-413E-B7CC-A38F5B38E24B}"/>
    <cellStyle name="40% - Accent2 2 4 4 2 2 3 2" xfId="43598" xr:uid="{45F5BB97-40B8-4E8F-9497-D6BF3A0C5823}"/>
    <cellStyle name="40% - Accent2 2 4 4 2 2 4" xfId="28607" xr:uid="{A81C758B-2FE1-4A82-89E3-2B72CE0676CA}"/>
    <cellStyle name="40% - Accent2 2 4 4 2 3" xfId="9873" xr:uid="{F83D4068-3C77-46FB-B563-FAF72AEE7E82}"/>
    <cellStyle name="40% - Accent2 2 4 4 2 3 2" xfId="32357" xr:uid="{7980951C-336B-4453-B06F-C27F744A3F01}"/>
    <cellStyle name="40% - Accent2 2 4 4 2 4" xfId="17368" xr:uid="{2E2AB2DB-D712-4B7B-8CC6-2CD2B0137BE9}"/>
    <cellStyle name="40% - Accent2 2 4 4 2 4 2" xfId="39852" xr:uid="{C3231202-F75B-4D51-A68F-DB613BA1377C}"/>
    <cellStyle name="40% - Accent2 2 4 4 2 5" xfId="24861" xr:uid="{056AB23F-82B9-4968-88F3-211C2F309149}"/>
    <cellStyle name="40% - Accent2 2 4 4 3" xfId="3592" xr:uid="{5FC46A2B-99E3-4D98-9A63-4DAB575AE542}"/>
    <cellStyle name="40% - Accent2 2 4 4 3 2" xfId="7354" xr:uid="{18F8DDB4-055A-4707-9024-528FAC368AD7}"/>
    <cellStyle name="40% - Accent2 2 4 4 3 2 2" xfId="14866" xr:uid="{F969626C-B980-4810-9C14-B85BF9824305}"/>
    <cellStyle name="40% - Accent2 2 4 4 3 2 2 2" xfId="37350" xr:uid="{1D8E288F-BB68-44BA-B991-A4810713485D}"/>
    <cellStyle name="40% - Accent2 2 4 4 3 2 3" xfId="22361" xr:uid="{B2EB93AA-9E78-40DD-91FF-16769D113160}"/>
    <cellStyle name="40% - Accent2 2 4 4 3 2 3 2" xfId="44845" xr:uid="{1E24EFF6-3F93-4781-B00E-DDD666C3CF9D}"/>
    <cellStyle name="40% - Accent2 2 4 4 3 2 4" xfId="29854" xr:uid="{99F92855-8527-4C91-883A-959315875C4C}"/>
    <cellStyle name="40% - Accent2 2 4 4 3 3" xfId="11120" xr:uid="{109D4265-CA6C-4C2A-99B8-229036164EC0}"/>
    <cellStyle name="40% - Accent2 2 4 4 3 3 2" xfId="33604" xr:uid="{A652929A-E585-4024-AB5C-3D3D36587788}"/>
    <cellStyle name="40% - Accent2 2 4 4 3 4" xfId="18615" xr:uid="{D97696B0-8CBF-44D7-B663-655EFBD841E4}"/>
    <cellStyle name="40% - Accent2 2 4 4 3 4 2" xfId="41099" xr:uid="{BEE5BD05-ADD2-49BA-A0BD-238622630135}"/>
    <cellStyle name="40% - Accent2 2 4 4 3 5" xfId="26108" xr:uid="{4E228695-8D7D-4F5B-AA33-1526307D30FD}"/>
    <cellStyle name="40% - Accent2 2 4 4 4" xfId="4860" xr:uid="{ADEF3D80-68AF-410D-8D0D-E2E8197EB246}"/>
    <cellStyle name="40% - Accent2 2 4 4 4 2" xfId="12372" xr:uid="{4B53B99B-A940-4812-8F72-EB9E0003878D}"/>
    <cellStyle name="40% - Accent2 2 4 4 4 2 2" xfId="34856" xr:uid="{93A9FCB6-E640-47F1-8DB8-6F58F88E496B}"/>
    <cellStyle name="40% - Accent2 2 4 4 4 3" xfId="19867" xr:uid="{CAE89DDB-58E4-483D-B9DA-1CED8C9BD1C9}"/>
    <cellStyle name="40% - Accent2 2 4 4 4 3 2" xfId="42351" xr:uid="{4B35B7E8-B590-4904-AF7E-31F1F0417A38}"/>
    <cellStyle name="40% - Accent2 2 4 4 4 4" xfId="27360" xr:uid="{D80FE905-D47B-472F-B50A-7FDD6AE55D48}"/>
    <cellStyle name="40% - Accent2 2 4 4 5" xfId="8626" xr:uid="{8F6EE948-B366-450A-85E5-2EE19B4599F1}"/>
    <cellStyle name="40% - Accent2 2 4 4 5 2" xfId="31110" xr:uid="{908B9621-79BA-4326-9FE3-E7873002C438}"/>
    <cellStyle name="40% - Accent2 2 4 4 6" xfId="16121" xr:uid="{D6774520-BBF9-40A8-99A2-3AA058D80EA1}"/>
    <cellStyle name="40% - Accent2 2 4 4 6 2" xfId="38605" xr:uid="{E1376DD2-D8C6-4D17-8C16-6221AF90E3F1}"/>
    <cellStyle name="40% - Accent2 2 4 4 7" xfId="23614" xr:uid="{F271657C-327C-4169-B66F-224ACCC871D4}"/>
    <cellStyle name="40% - Accent2 2 4 5" xfId="1716" xr:uid="{0CDCC64F-2794-43EB-8DDD-C22E300AF2AE}"/>
    <cellStyle name="40% - Accent2 2 4 5 2" xfId="5483" xr:uid="{5656D66C-BE02-430B-8271-E06BB4EFC72C}"/>
    <cellStyle name="40% - Accent2 2 4 5 2 2" xfId="12995" xr:uid="{2775E18C-6FCF-461C-9776-76BAF6009555}"/>
    <cellStyle name="40% - Accent2 2 4 5 2 2 2" xfId="35479" xr:uid="{40F05778-8B9C-4817-873E-C98C3E03E960}"/>
    <cellStyle name="40% - Accent2 2 4 5 2 3" xfId="20490" xr:uid="{9735860E-EDDC-48AC-9F47-77D6ACA7AA69}"/>
    <cellStyle name="40% - Accent2 2 4 5 2 3 2" xfId="42974" xr:uid="{14C7DBAC-41BB-4940-9C20-0DF09DCDEEAA}"/>
    <cellStyle name="40% - Accent2 2 4 5 2 4" xfId="27983" xr:uid="{90847969-D08B-4A0A-80A0-BC332A37D278}"/>
    <cellStyle name="40% - Accent2 2 4 5 3" xfId="9249" xr:uid="{061844F5-086D-4DAE-BACC-60B86441B1B1}"/>
    <cellStyle name="40% - Accent2 2 4 5 3 2" xfId="31733" xr:uid="{5B4FED8D-1AD3-4FAF-8D53-97480DC78162}"/>
    <cellStyle name="40% - Accent2 2 4 5 4" xfId="16744" xr:uid="{FCAAE066-ECF1-4C19-BF08-243198905B4F}"/>
    <cellStyle name="40% - Accent2 2 4 5 4 2" xfId="39228" xr:uid="{6DD89355-52A9-4E41-8E4F-4113D3431B18}"/>
    <cellStyle name="40% - Accent2 2 4 5 5" xfId="24237" xr:uid="{A61C05BC-420F-471A-AE39-2CEDC5D47A9A}"/>
    <cellStyle name="40% - Accent2 2 4 6" xfId="2968" xr:uid="{3EF839DE-9BD1-4897-AF80-5D1C43E73D36}"/>
    <cellStyle name="40% - Accent2 2 4 6 2" xfId="6730" xr:uid="{F1E4158E-4230-4CAD-AE14-D17A4FCF51C2}"/>
    <cellStyle name="40% - Accent2 2 4 6 2 2" xfId="14242" xr:uid="{7EA37FAB-DF11-4011-BE9B-237515248019}"/>
    <cellStyle name="40% - Accent2 2 4 6 2 2 2" xfId="36726" xr:uid="{0460DE31-03AF-456E-B680-9D4FF88E9246}"/>
    <cellStyle name="40% - Accent2 2 4 6 2 3" xfId="21737" xr:uid="{03B20D22-4DB4-4D31-98E8-3F2FC001CB78}"/>
    <cellStyle name="40% - Accent2 2 4 6 2 3 2" xfId="44221" xr:uid="{56F0B669-E9BA-4379-97F1-619B68C5D77A}"/>
    <cellStyle name="40% - Accent2 2 4 6 2 4" xfId="29230" xr:uid="{10B48DA4-96C8-4B3B-9EF5-0B26234E3911}"/>
    <cellStyle name="40% - Accent2 2 4 6 3" xfId="10496" xr:uid="{851F0EEA-0411-41C1-8100-E42BA295FA47}"/>
    <cellStyle name="40% - Accent2 2 4 6 3 2" xfId="32980" xr:uid="{9E7E5745-6487-4622-A0E6-45192829425A}"/>
    <cellStyle name="40% - Accent2 2 4 6 4" xfId="17991" xr:uid="{D25C169E-D736-497C-8B30-85B6FDEBCCAA}"/>
    <cellStyle name="40% - Accent2 2 4 6 4 2" xfId="40475" xr:uid="{D56C3379-05ED-443E-B122-0864C984D998}"/>
    <cellStyle name="40% - Accent2 2 4 6 5" xfId="25484" xr:uid="{F1D7490C-C83E-4FEE-AB0E-E448AD79FEC0}"/>
    <cellStyle name="40% - Accent2 2 4 7" xfId="4236" xr:uid="{1263E861-E99C-4BF6-82D9-EDD0BD38A99C}"/>
    <cellStyle name="40% - Accent2 2 4 7 2" xfId="11748" xr:uid="{08F47398-A630-4DA8-AF7D-1DD01CC73BCA}"/>
    <cellStyle name="40% - Accent2 2 4 7 2 2" xfId="34232" xr:uid="{CF6D0014-DEF6-4A74-AED8-9C4C57A05C32}"/>
    <cellStyle name="40% - Accent2 2 4 7 3" xfId="19243" xr:uid="{C7BDBAA8-81AD-419A-98D1-C23408B5FA64}"/>
    <cellStyle name="40% - Accent2 2 4 7 3 2" xfId="41727" xr:uid="{9AFF78AD-0E4D-4005-82D7-E991C3DEC3CC}"/>
    <cellStyle name="40% - Accent2 2 4 7 4" xfId="26736" xr:uid="{C3AFF602-D6CE-41EF-8C43-B25192EDF1F9}"/>
    <cellStyle name="40% - Accent2 2 4 8" xfId="8002" xr:uid="{CA084459-E922-47DE-A8D1-9F7296FDE80A}"/>
    <cellStyle name="40% - Accent2 2 4 8 2" xfId="30486" xr:uid="{CD37C5C9-C1DE-4EDD-AF92-510FBECF3B13}"/>
    <cellStyle name="40% - Accent2 2 4 9" xfId="15497" xr:uid="{32CBAFC5-27FF-44DB-8072-7D37D8449577}"/>
    <cellStyle name="40% - Accent2 2 4 9 2" xfId="37981" xr:uid="{E197BED5-743E-4966-848C-C23A71D9690B}"/>
    <cellStyle name="40% - Accent2 2 5" xfId="499" xr:uid="{C5D90DD7-12F7-4917-8E37-DCFD3AFBB34F}"/>
    <cellStyle name="40% - Accent2 2 5 2" xfId="846" xr:uid="{46E0F0CD-B1AB-44E4-802E-9187631F8C93}"/>
    <cellStyle name="40% - Accent2 2 5 2 2" xfId="1486" xr:uid="{2727FA71-F577-43F5-AAC8-82B6CD8808A2}"/>
    <cellStyle name="40% - Accent2 2 5 2 2 2" xfId="2737" xr:uid="{D545D8C2-4B06-4EF6-88C0-EB97F5197C0D}"/>
    <cellStyle name="40% - Accent2 2 5 2 2 2 2" xfId="6500" xr:uid="{79FE5740-C2D9-49EE-B39E-27A3953604C0}"/>
    <cellStyle name="40% - Accent2 2 5 2 2 2 2 2" xfId="14012" xr:uid="{292FC20D-EFD5-4897-A967-338D1DCA7706}"/>
    <cellStyle name="40% - Accent2 2 5 2 2 2 2 2 2" xfId="36496" xr:uid="{E8C0E37B-0547-4D9A-9042-0341196AC953}"/>
    <cellStyle name="40% - Accent2 2 5 2 2 2 2 3" xfId="21507" xr:uid="{D89200DE-A9E0-41DF-9B0B-1FDA20B6282B}"/>
    <cellStyle name="40% - Accent2 2 5 2 2 2 2 3 2" xfId="43991" xr:uid="{CB874D42-FA48-44C7-8BD1-A286C04B56C0}"/>
    <cellStyle name="40% - Accent2 2 5 2 2 2 2 4" xfId="29000" xr:uid="{D3043965-5417-49E5-B090-E1A28211075F}"/>
    <cellStyle name="40% - Accent2 2 5 2 2 2 3" xfId="10266" xr:uid="{64A8B894-2FD4-4A93-8891-8A239239F1BD}"/>
    <cellStyle name="40% - Accent2 2 5 2 2 2 3 2" xfId="32750" xr:uid="{470F18C8-98BB-421B-9A58-8A37FC5907D2}"/>
    <cellStyle name="40% - Accent2 2 5 2 2 2 4" xfId="17761" xr:uid="{F7FDF1C9-3548-45CD-91FD-91D4070A757B}"/>
    <cellStyle name="40% - Accent2 2 5 2 2 2 4 2" xfId="40245" xr:uid="{67182BF4-7656-4EB4-9BFD-A0E22188426B}"/>
    <cellStyle name="40% - Accent2 2 5 2 2 2 5" xfId="25254" xr:uid="{77800B3C-15A7-4C7F-AF2C-EF38A5D27EA1}"/>
    <cellStyle name="40% - Accent2 2 5 2 2 3" xfId="3985" xr:uid="{26FDDEC8-F85F-4276-848E-15B251849282}"/>
    <cellStyle name="40% - Accent2 2 5 2 2 3 2" xfId="7747" xr:uid="{9CA667CA-44F5-45DB-B008-D5782A4A00F7}"/>
    <cellStyle name="40% - Accent2 2 5 2 2 3 2 2" xfId="15259" xr:uid="{45022FBE-DC37-4AD4-A0F2-6311CC52C04E}"/>
    <cellStyle name="40% - Accent2 2 5 2 2 3 2 2 2" xfId="37743" xr:uid="{14087652-3594-4DDB-93AA-40E765E8BC18}"/>
    <cellStyle name="40% - Accent2 2 5 2 2 3 2 3" xfId="22754" xr:uid="{70E0CA66-84F4-4D1C-A3B7-6743DD9884C9}"/>
    <cellStyle name="40% - Accent2 2 5 2 2 3 2 3 2" xfId="45238" xr:uid="{1441DEB1-B17F-4C05-8A6F-251FA9428EC3}"/>
    <cellStyle name="40% - Accent2 2 5 2 2 3 2 4" xfId="30247" xr:uid="{F9D844FE-A5D0-4BF2-8880-3C9581F7B017}"/>
    <cellStyle name="40% - Accent2 2 5 2 2 3 3" xfId="11513" xr:uid="{3C6F7F1C-27D3-4D93-B42E-C6758A135779}"/>
    <cellStyle name="40% - Accent2 2 5 2 2 3 3 2" xfId="33997" xr:uid="{BC2E399C-A30C-4B78-993A-E0219900386C}"/>
    <cellStyle name="40% - Accent2 2 5 2 2 3 4" xfId="19008" xr:uid="{101B2CD5-02C2-4E6E-87AB-04F2571CABC2}"/>
    <cellStyle name="40% - Accent2 2 5 2 2 3 4 2" xfId="41492" xr:uid="{E76AFEA9-3EDE-42DF-BF95-FA6551EB68FA}"/>
    <cellStyle name="40% - Accent2 2 5 2 2 3 5" xfId="26501" xr:uid="{AD1DC44D-E628-43CD-9C13-9AA094219636}"/>
    <cellStyle name="40% - Accent2 2 5 2 2 4" xfId="5253" xr:uid="{9F1A6FB6-E85F-4774-B19D-CD4D0458C1AF}"/>
    <cellStyle name="40% - Accent2 2 5 2 2 4 2" xfId="12765" xr:uid="{F683B516-7C70-4567-916A-F6CF75969660}"/>
    <cellStyle name="40% - Accent2 2 5 2 2 4 2 2" xfId="35249" xr:uid="{2046768B-BC4A-4F1B-A266-67DC2A2B2A76}"/>
    <cellStyle name="40% - Accent2 2 5 2 2 4 3" xfId="20260" xr:uid="{AB613B2B-BD4C-4006-A9B6-31E434E8C277}"/>
    <cellStyle name="40% - Accent2 2 5 2 2 4 3 2" xfId="42744" xr:uid="{7C842B39-E0C8-4438-8ACC-E3DB05268A19}"/>
    <cellStyle name="40% - Accent2 2 5 2 2 4 4" xfId="27753" xr:uid="{CA1B70A7-FA16-43AA-86E7-6F537DD6DEC4}"/>
    <cellStyle name="40% - Accent2 2 5 2 2 5" xfId="9019" xr:uid="{DF81B019-7285-4EDF-8EE8-9D7DE450C24F}"/>
    <cellStyle name="40% - Accent2 2 5 2 2 5 2" xfId="31503" xr:uid="{57A9AE5D-0F52-4313-85FA-3919E79B04FD}"/>
    <cellStyle name="40% - Accent2 2 5 2 2 6" xfId="16514" xr:uid="{374505ED-439E-4648-BA56-906B0EA6095C}"/>
    <cellStyle name="40% - Accent2 2 5 2 2 6 2" xfId="38998" xr:uid="{F786A358-B120-4C70-952F-E5327BFDA491}"/>
    <cellStyle name="40% - Accent2 2 5 2 2 7" xfId="24007" xr:uid="{34F9D5BD-28A7-460F-B6FD-F12D6B7AD667}"/>
    <cellStyle name="40% - Accent2 2 5 2 3" xfId="2109" xr:uid="{8C98D968-6EA9-4496-BBB0-12CFA56B3B50}"/>
    <cellStyle name="40% - Accent2 2 5 2 3 2" xfId="5876" xr:uid="{3131BF28-D907-4CD1-BC73-4D640BE25C46}"/>
    <cellStyle name="40% - Accent2 2 5 2 3 2 2" xfId="13388" xr:uid="{EDC89E81-42A2-4396-AA72-E99F39EA841F}"/>
    <cellStyle name="40% - Accent2 2 5 2 3 2 2 2" xfId="35872" xr:uid="{C535807D-664B-49C9-B4F3-9F2F7C713F5C}"/>
    <cellStyle name="40% - Accent2 2 5 2 3 2 3" xfId="20883" xr:uid="{D25E0C6A-2D2A-45BE-A667-E9FD2AE692A8}"/>
    <cellStyle name="40% - Accent2 2 5 2 3 2 3 2" xfId="43367" xr:uid="{DA3E0784-A59C-4C54-8693-01543F7D6B49}"/>
    <cellStyle name="40% - Accent2 2 5 2 3 2 4" xfId="28376" xr:uid="{95DBDAE2-FAAE-41B7-A9B0-E1A01B762AA1}"/>
    <cellStyle name="40% - Accent2 2 5 2 3 3" xfId="9642" xr:uid="{ACD5D3B7-7A3E-45F0-8C9E-A29A8D772FB6}"/>
    <cellStyle name="40% - Accent2 2 5 2 3 3 2" xfId="32126" xr:uid="{E0C921E5-B6C4-4A10-9555-67E71D4809E2}"/>
    <cellStyle name="40% - Accent2 2 5 2 3 4" xfId="17137" xr:uid="{1E4C5C7E-49E6-42C7-AA07-9AF906E0DDA3}"/>
    <cellStyle name="40% - Accent2 2 5 2 3 4 2" xfId="39621" xr:uid="{FDF39410-EABD-4346-A3BD-A93961DDB7F5}"/>
    <cellStyle name="40% - Accent2 2 5 2 3 5" xfId="24630" xr:uid="{E8D07D47-000E-47AC-BE65-1CBDD0D5B244}"/>
    <cellStyle name="40% - Accent2 2 5 2 4" xfId="3361" xr:uid="{8BE83DE4-47B7-496D-AE7C-1FE95AE8281A}"/>
    <cellStyle name="40% - Accent2 2 5 2 4 2" xfId="7123" xr:uid="{AF3D19DB-25CE-4D85-9B58-238DDC3720C1}"/>
    <cellStyle name="40% - Accent2 2 5 2 4 2 2" xfId="14635" xr:uid="{4680B2F9-4827-4E78-861A-DB0E5D2459D3}"/>
    <cellStyle name="40% - Accent2 2 5 2 4 2 2 2" xfId="37119" xr:uid="{F124C60E-266D-4ADA-B262-1E7B98F4E390}"/>
    <cellStyle name="40% - Accent2 2 5 2 4 2 3" xfId="22130" xr:uid="{ECA955EF-75CD-4754-BB39-D1DB0D7F1FF2}"/>
    <cellStyle name="40% - Accent2 2 5 2 4 2 3 2" xfId="44614" xr:uid="{E59EF5D6-38AB-4F23-8EAD-BB972FC4F0E9}"/>
    <cellStyle name="40% - Accent2 2 5 2 4 2 4" xfId="29623" xr:uid="{DA701A35-EF17-4D18-9BA5-2DE1B3BE7CEA}"/>
    <cellStyle name="40% - Accent2 2 5 2 4 3" xfId="10889" xr:uid="{3BEA7AB7-DE03-486D-93D0-DFBE6240A3D9}"/>
    <cellStyle name="40% - Accent2 2 5 2 4 3 2" xfId="33373" xr:uid="{5FE8256B-54BE-43BD-A42B-8A4079AB9EE2}"/>
    <cellStyle name="40% - Accent2 2 5 2 4 4" xfId="18384" xr:uid="{A9533A6E-03B5-4E3F-8AAC-F3E53DCF0D89}"/>
    <cellStyle name="40% - Accent2 2 5 2 4 4 2" xfId="40868" xr:uid="{A802F4CA-A151-4652-9955-1B2651D1A620}"/>
    <cellStyle name="40% - Accent2 2 5 2 4 5" xfId="25877" xr:uid="{59286023-8F71-465D-B6C6-EFE63168F74F}"/>
    <cellStyle name="40% - Accent2 2 5 2 5" xfId="4629" xr:uid="{A3A3882D-F189-4B9A-91DB-799007899809}"/>
    <cellStyle name="40% - Accent2 2 5 2 5 2" xfId="12141" xr:uid="{1CCDA58D-E10C-444F-9EB9-6B52CF83A255}"/>
    <cellStyle name="40% - Accent2 2 5 2 5 2 2" xfId="34625" xr:uid="{6993DF2F-6FA7-45FD-9FEF-A0D93CB68263}"/>
    <cellStyle name="40% - Accent2 2 5 2 5 3" xfId="19636" xr:uid="{7B1924A4-0BD6-447D-953F-70579C408880}"/>
    <cellStyle name="40% - Accent2 2 5 2 5 3 2" xfId="42120" xr:uid="{FB091580-8D3B-4E56-BC7C-20C3B6CA81AA}"/>
    <cellStyle name="40% - Accent2 2 5 2 5 4" xfId="27129" xr:uid="{23C76AD2-DF1A-4230-BBE5-A0B0BCCC104C}"/>
    <cellStyle name="40% - Accent2 2 5 2 6" xfId="8395" xr:uid="{5D75C5BC-7D08-40EE-9C09-0EFD2094C9CC}"/>
    <cellStyle name="40% - Accent2 2 5 2 6 2" xfId="30879" xr:uid="{C3D12B32-5CA8-4A94-9C2B-95C0A459DD39}"/>
    <cellStyle name="40% - Accent2 2 5 2 7" xfId="15890" xr:uid="{3520B9D3-5218-4A66-8289-37EAB25AE8D1}"/>
    <cellStyle name="40% - Accent2 2 5 2 7 2" xfId="38374" xr:uid="{50CB9B5C-2BA1-4714-8946-FB97637A1753}"/>
    <cellStyle name="40% - Accent2 2 5 2 8" xfId="23383" xr:uid="{36A06ED2-5660-4D9D-A3A2-1E3C35429E0F}"/>
    <cellStyle name="40% - Accent2 2 5 3" xfId="1172" xr:uid="{94840C49-E45C-402F-8594-8B1F3962F8D8}"/>
    <cellStyle name="40% - Accent2 2 5 3 2" xfId="2423" xr:uid="{3EFEBEDC-131E-45F5-9A63-56C2E3BFEB27}"/>
    <cellStyle name="40% - Accent2 2 5 3 2 2" xfId="6186" xr:uid="{D51B21BE-D08A-4F17-AC90-FC174960827B}"/>
    <cellStyle name="40% - Accent2 2 5 3 2 2 2" xfId="13698" xr:uid="{6AADB338-DD8C-47C5-8B6C-6ED9D8AD3A95}"/>
    <cellStyle name="40% - Accent2 2 5 3 2 2 2 2" xfId="36182" xr:uid="{6D7B373A-4526-4194-88B4-D6EC0C91E278}"/>
    <cellStyle name="40% - Accent2 2 5 3 2 2 3" xfId="21193" xr:uid="{85487AC9-5911-4F96-9C20-0AF528C87F6B}"/>
    <cellStyle name="40% - Accent2 2 5 3 2 2 3 2" xfId="43677" xr:uid="{80C198BF-8522-405D-BDFC-821364BE62DD}"/>
    <cellStyle name="40% - Accent2 2 5 3 2 2 4" xfId="28686" xr:uid="{EA5DD857-9E37-496D-8C03-4EE0D4A244D0}"/>
    <cellStyle name="40% - Accent2 2 5 3 2 3" xfId="9952" xr:uid="{7A8454D8-6964-4E96-A78A-3A458EC6328B}"/>
    <cellStyle name="40% - Accent2 2 5 3 2 3 2" xfId="32436" xr:uid="{7B729B7B-8882-4AE1-8BD1-BBCDD561C82D}"/>
    <cellStyle name="40% - Accent2 2 5 3 2 4" xfId="17447" xr:uid="{7F4F55AE-E3CE-4E06-A0E4-A87C68012CF1}"/>
    <cellStyle name="40% - Accent2 2 5 3 2 4 2" xfId="39931" xr:uid="{35F28D8A-DD30-46C0-88BC-AD8D64DD5FA3}"/>
    <cellStyle name="40% - Accent2 2 5 3 2 5" xfId="24940" xr:uid="{2D8C62C7-8EF9-4346-9DA8-4E7FB127EDE6}"/>
    <cellStyle name="40% - Accent2 2 5 3 3" xfId="3671" xr:uid="{E4B69133-B2C8-4F43-B32B-6E8FE6D11E9A}"/>
    <cellStyle name="40% - Accent2 2 5 3 3 2" xfId="7433" xr:uid="{D38579D9-ACD8-4942-BC5C-5FE64507640B}"/>
    <cellStyle name="40% - Accent2 2 5 3 3 2 2" xfId="14945" xr:uid="{4597453D-B841-4A0A-B6CC-B389BF83B72D}"/>
    <cellStyle name="40% - Accent2 2 5 3 3 2 2 2" xfId="37429" xr:uid="{76AA4B18-8E0D-47B0-B6D3-F27241E712DD}"/>
    <cellStyle name="40% - Accent2 2 5 3 3 2 3" xfId="22440" xr:uid="{3DB42149-7CA6-4FF4-8DFB-807710C88E4C}"/>
    <cellStyle name="40% - Accent2 2 5 3 3 2 3 2" xfId="44924" xr:uid="{C238CE87-1A74-42D0-AB78-9C0A2DB6341D}"/>
    <cellStyle name="40% - Accent2 2 5 3 3 2 4" xfId="29933" xr:uid="{F6C47BE5-1CFF-40B0-9EBD-6A2DA572C65B}"/>
    <cellStyle name="40% - Accent2 2 5 3 3 3" xfId="11199" xr:uid="{480E318F-7AC9-4D99-BC4D-4694D3981BBB}"/>
    <cellStyle name="40% - Accent2 2 5 3 3 3 2" xfId="33683" xr:uid="{A93A948D-87B7-454C-A416-BD35A0049B00}"/>
    <cellStyle name="40% - Accent2 2 5 3 3 4" xfId="18694" xr:uid="{A0F42CEF-BF83-4351-A791-41EE3633BF08}"/>
    <cellStyle name="40% - Accent2 2 5 3 3 4 2" xfId="41178" xr:uid="{2B449A75-14BD-4CDD-ADA8-0E7141361E6B}"/>
    <cellStyle name="40% - Accent2 2 5 3 3 5" xfId="26187" xr:uid="{41E58401-7BF3-4C32-8C06-F49F43B7942E}"/>
    <cellStyle name="40% - Accent2 2 5 3 4" xfId="4939" xr:uid="{BACAB6D5-A0ED-4CB8-B558-6D279DD7DAE5}"/>
    <cellStyle name="40% - Accent2 2 5 3 4 2" xfId="12451" xr:uid="{23276603-BFE3-4644-9810-CB5AAB8321E3}"/>
    <cellStyle name="40% - Accent2 2 5 3 4 2 2" xfId="34935" xr:uid="{2421F85A-B429-4C87-B1C1-66B012329FE8}"/>
    <cellStyle name="40% - Accent2 2 5 3 4 3" xfId="19946" xr:uid="{19696FE1-B2A3-4398-8C3E-F20ACB578C4C}"/>
    <cellStyle name="40% - Accent2 2 5 3 4 3 2" xfId="42430" xr:uid="{9FC962F1-3E8E-47B9-97B4-4163B1D8A2D7}"/>
    <cellStyle name="40% - Accent2 2 5 3 4 4" xfId="27439" xr:uid="{55114DA7-C356-43BA-922D-F0CDAA770116}"/>
    <cellStyle name="40% - Accent2 2 5 3 5" xfId="8705" xr:uid="{F5527451-B76D-47AE-BB95-959D52506572}"/>
    <cellStyle name="40% - Accent2 2 5 3 5 2" xfId="31189" xr:uid="{872F3C6C-186B-42D4-A010-239B682AD0D0}"/>
    <cellStyle name="40% - Accent2 2 5 3 6" xfId="16200" xr:uid="{07EB974F-6EC9-4213-A86B-1DDC86EDFBBC}"/>
    <cellStyle name="40% - Accent2 2 5 3 6 2" xfId="38684" xr:uid="{B725C837-EBC2-4371-9470-FD02D72FAC79}"/>
    <cellStyle name="40% - Accent2 2 5 3 7" xfId="23693" xr:uid="{2654B77C-A7C0-47D6-81D7-6F41F5C49899}"/>
    <cellStyle name="40% - Accent2 2 5 4" xfId="1795" xr:uid="{A5DC322C-39C4-4189-82F0-3AC691843255}"/>
    <cellStyle name="40% - Accent2 2 5 4 2" xfId="5562" xr:uid="{78CE1572-C4E3-45C0-A93D-43F4ECA42116}"/>
    <cellStyle name="40% - Accent2 2 5 4 2 2" xfId="13074" xr:uid="{F1D91A40-45BD-49FA-8599-49820D149D21}"/>
    <cellStyle name="40% - Accent2 2 5 4 2 2 2" xfId="35558" xr:uid="{D3177CBF-91C9-4D61-BFDB-7981A7B9153D}"/>
    <cellStyle name="40% - Accent2 2 5 4 2 3" xfId="20569" xr:uid="{D89FD279-545A-4FDF-AE2E-5E08210D4CD4}"/>
    <cellStyle name="40% - Accent2 2 5 4 2 3 2" xfId="43053" xr:uid="{DBC768D7-0B1B-4158-8199-C11B6705396A}"/>
    <cellStyle name="40% - Accent2 2 5 4 2 4" xfId="28062" xr:uid="{49F7593B-D68A-46E4-B477-3CBF4B68F572}"/>
    <cellStyle name="40% - Accent2 2 5 4 3" xfId="9328" xr:uid="{447A5635-A584-486D-96AD-F09543871DA8}"/>
    <cellStyle name="40% - Accent2 2 5 4 3 2" xfId="31812" xr:uid="{DB5900C9-74E7-4FF1-B8BB-E27AE1FC6D09}"/>
    <cellStyle name="40% - Accent2 2 5 4 4" xfId="16823" xr:uid="{738A1A2A-5992-4DA1-B7DC-F339A7DA0F32}"/>
    <cellStyle name="40% - Accent2 2 5 4 4 2" xfId="39307" xr:uid="{8A813B5D-270A-45B7-A325-E0168B526B56}"/>
    <cellStyle name="40% - Accent2 2 5 4 5" xfId="24316" xr:uid="{D4212318-AC4F-4CBC-9687-83ABB1C45BE9}"/>
    <cellStyle name="40% - Accent2 2 5 5" xfId="3047" xr:uid="{8F4E57C7-48DE-489E-A3E5-E50022014C14}"/>
    <cellStyle name="40% - Accent2 2 5 5 2" xfId="6809" xr:uid="{961EC40E-3930-48E4-8D81-30B2DAA0C317}"/>
    <cellStyle name="40% - Accent2 2 5 5 2 2" xfId="14321" xr:uid="{3A83682A-875F-48BD-8FEB-41C292BA3E9C}"/>
    <cellStyle name="40% - Accent2 2 5 5 2 2 2" xfId="36805" xr:uid="{308A0564-C829-4929-9BB5-DA707C901A44}"/>
    <cellStyle name="40% - Accent2 2 5 5 2 3" xfId="21816" xr:uid="{F99AA0FF-DC71-4BBF-A50B-58E0BD6998D4}"/>
    <cellStyle name="40% - Accent2 2 5 5 2 3 2" xfId="44300" xr:uid="{AF725CE2-DAAC-4EA6-9EAD-B25D148C3A94}"/>
    <cellStyle name="40% - Accent2 2 5 5 2 4" xfId="29309" xr:uid="{A4868197-D3D8-4467-AFB3-208D5994838F}"/>
    <cellStyle name="40% - Accent2 2 5 5 3" xfId="10575" xr:uid="{1C2642AD-AC97-411E-8345-D7FA6F4F895D}"/>
    <cellStyle name="40% - Accent2 2 5 5 3 2" xfId="33059" xr:uid="{53DAF98A-22E0-4598-88E1-F7F9A9C4C810}"/>
    <cellStyle name="40% - Accent2 2 5 5 4" xfId="18070" xr:uid="{6996BC9D-51E4-4EA9-BCD1-977EECCF3F8B}"/>
    <cellStyle name="40% - Accent2 2 5 5 4 2" xfId="40554" xr:uid="{43F7852B-8837-4270-AB01-6ADBB408FE59}"/>
    <cellStyle name="40% - Accent2 2 5 5 5" xfId="25563" xr:uid="{73DA108D-B392-4D69-8907-CCD0FF8EE22B}"/>
    <cellStyle name="40% - Accent2 2 5 6" xfId="4315" xr:uid="{03AC1702-16BB-4336-8D73-EC9148362309}"/>
    <cellStyle name="40% - Accent2 2 5 6 2" xfId="11827" xr:uid="{BD09DA01-DD09-4D12-9282-2949D5E52FFA}"/>
    <cellStyle name="40% - Accent2 2 5 6 2 2" xfId="34311" xr:uid="{BFA2523E-EDC6-4857-A1DD-4C7BC7759C9E}"/>
    <cellStyle name="40% - Accent2 2 5 6 3" xfId="19322" xr:uid="{9490ECBD-82F5-484E-87F4-6CE9AC441E46}"/>
    <cellStyle name="40% - Accent2 2 5 6 3 2" xfId="41806" xr:uid="{4BDB1DB9-91C4-4CD1-8A4D-66BE6076EEA9}"/>
    <cellStyle name="40% - Accent2 2 5 6 4" xfId="26815" xr:uid="{5FBFFC46-1F0A-4D79-B857-9C25DE471D70}"/>
    <cellStyle name="40% - Accent2 2 5 7" xfId="8081" xr:uid="{162D4E3D-43E8-4C13-80B7-3BF233DCD01B}"/>
    <cellStyle name="40% - Accent2 2 5 7 2" xfId="30565" xr:uid="{AC59C0C5-7EFD-41D9-A5A5-38C6F20B087A}"/>
    <cellStyle name="40% - Accent2 2 5 8" xfId="15576" xr:uid="{D7736633-D798-48A6-B112-3C55A5292706}"/>
    <cellStyle name="40% - Accent2 2 5 8 2" xfId="38060" xr:uid="{37C48F79-1B83-4899-90CE-F69439147940}"/>
    <cellStyle name="40% - Accent2 2 5 9" xfId="23069" xr:uid="{C2BBEB7C-448E-41EC-BFAF-200C1583DAC7}"/>
    <cellStyle name="40% - Accent2 2 6" xfId="686" xr:uid="{BF41B029-3D76-4EB1-B140-FAD26FFB1CB0}"/>
    <cellStyle name="40% - Accent2 2 6 2" xfId="1331" xr:uid="{A90D5701-D3CE-4506-977F-BD1C67E4FE90}"/>
    <cellStyle name="40% - Accent2 2 6 2 2" xfId="2582" xr:uid="{2D308202-E356-4A77-BD5F-4B3A9FAA0E13}"/>
    <cellStyle name="40% - Accent2 2 6 2 2 2" xfId="6345" xr:uid="{E2618D2F-2E0A-4AF0-B8F0-DA16846D2937}"/>
    <cellStyle name="40% - Accent2 2 6 2 2 2 2" xfId="13857" xr:uid="{77EA92A4-3198-4D88-A992-19C7F7F38BF5}"/>
    <cellStyle name="40% - Accent2 2 6 2 2 2 2 2" xfId="36341" xr:uid="{630423E8-27FC-454E-BE53-23BB3CB3D2CC}"/>
    <cellStyle name="40% - Accent2 2 6 2 2 2 3" xfId="21352" xr:uid="{D9F5E1F2-252D-40F2-9259-56AF99893D61}"/>
    <cellStyle name="40% - Accent2 2 6 2 2 2 3 2" xfId="43836" xr:uid="{573C6726-50BF-4649-ACC5-F724A04E7517}"/>
    <cellStyle name="40% - Accent2 2 6 2 2 2 4" xfId="28845" xr:uid="{2BDBF567-2F5F-4FB1-A730-1DD3924CD3CE}"/>
    <cellStyle name="40% - Accent2 2 6 2 2 3" xfId="10111" xr:uid="{540F534C-4EA6-4BBF-8E13-6E2C2B9F9634}"/>
    <cellStyle name="40% - Accent2 2 6 2 2 3 2" xfId="32595" xr:uid="{4ED50A96-7BB5-45C1-BD0E-999A4B20191A}"/>
    <cellStyle name="40% - Accent2 2 6 2 2 4" xfId="17606" xr:uid="{516CC34F-CB52-4936-B3FB-1A76765B3FAF}"/>
    <cellStyle name="40% - Accent2 2 6 2 2 4 2" xfId="40090" xr:uid="{EA407BFB-B6A2-4688-B703-B17E1CDC187F}"/>
    <cellStyle name="40% - Accent2 2 6 2 2 5" xfId="25099" xr:uid="{4B83AD4E-6CAD-46CE-BACD-63F6E7605BA7}"/>
    <cellStyle name="40% - Accent2 2 6 2 3" xfId="3830" xr:uid="{F7B5210B-B55F-4D1C-B433-BD6ADD3B7FE7}"/>
    <cellStyle name="40% - Accent2 2 6 2 3 2" xfId="7592" xr:uid="{8402DFCF-6594-48A9-8634-4BF80E5DD2DA}"/>
    <cellStyle name="40% - Accent2 2 6 2 3 2 2" xfId="15104" xr:uid="{D367120D-13C0-47D4-AC3F-13A29711C3C0}"/>
    <cellStyle name="40% - Accent2 2 6 2 3 2 2 2" xfId="37588" xr:uid="{4496B475-B97B-41D6-8521-2138C5B5A757}"/>
    <cellStyle name="40% - Accent2 2 6 2 3 2 3" xfId="22599" xr:uid="{DEA0755A-C890-4149-A25D-C8EA9A8B615F}"/>
    <cellStyle name="40% - Accent2 2 6 2 3 2 3 2" xfId="45083" xr:uid="{E6868635-4BA0-4E43-ADBC-D4CC322D33E1}"/>
    <cellStyle name="40% - Accent2 2 6 2 3 2 4" xfId="30092" xr:uid="{2C418756-7CD2-4DBF-A17A-B94D2C0C90FB}"/>
    <cellStyle name="40% - Accent2 2 6 2 3 3" xfId="11358" xr:uid="{0B011554-538D-406D-8F69-EB691FC85C7C}"/>
    <cellStyle name="40% - Accent2 2 6 2 3 3 2" xfId="33842" xr:uid="{6259A7CD-2105-4FA6-AB4B-55B43C993CBD}"/>
    <cellStyle name="40% - Accent2 2 6 2 3 4" xfId="18853" xr:uid="{7539D83A-FFCA-40F4-B06D-EEE19904D291}"/>
    <cellStyle name="40% - Accent2 2 6 2 3 4 2" xfId="41337" xr:uid="{627CE7E9-D2C7-401D-B3B9-3E51F43887DA}"/>
    <cellStyle name="40% - Accent2 2 6 2 3 5" xfId="26346" xr:uid="{69FFF07A-5D73-4376-B6D6-CA29E5852A2B}"/>
    <cellStyle name="40% - Accent2 2 6 2 4" xfId="5098" xr:uid="{BF2C531E-C815-4D3C-8960-77F5D939A2D7}"/>
    <cellStyle name="40% - Accent2 2 6 2 4 2" xfId="12610" xr:uid="{3A54104D-CD80-41BD-B9D2-9F69FE7B048B}"/>
    <cellStyle name="40% - Accent2 2 6 2 4 2 2" xfId="35094" xr:uid="{DE2EF24E-AA15-4E1D-AE3C-5193D6A52D57}"/>
    <cellStyle name="40% - Accent2 2 6 2 4 3" xfId="20105" xr:uid="{2013AB82-A9FA-4750-9840-C18AFFC3FF79}"/>
    <cellStyle name="40% - Accent2 2 6 2 4 3 2" xfId="42589" xr:uid="{198298ED-999A-4964-AD98-817A1D2EDE2F}"/>
    <cellStyle name="40% - Accent2 2 6 2 4 4" xfId="27598" xr:uid="{B84A2973-F957-40B9-8C07-859295B0A512}"/>
    <cellStyle name="40% - Accent2 2 6 2 5" xfId="8864" xr:uid="{EFC8BDB0-0BCB-4046-91EF-A3CC12B5D05A}"/>
    <cellStyle name="40% - Accent2 2 6 2 5 2" xfId="31348" xr:uid="{2A0BE951-F4B7-413D-99AF-FD4425B4D621}"/>
    <cellStyle name="40% - Accent2 2 6 2 6" xfId="16359" xr:uid="{51DDD5E6-E20F-456C-9C3F-0606F727F7F7}"/>
    <cellStyle name="40% - Accent2 2 6 2 6 2" xfId="38843" xr:uid="{0BE72F3F-35D3-48F0-8987-EE63C609E40C}"/>
    <cellStyle name="40% - Accent2 2 6 2 7" xfId="23852" xr:uid="{36822BB9-A315-47BE-ABDC-670F4E535D57}"/>
    <cellStyle name="40% - Accent2 2 6 3" xfId="1954" xr:uid="{F5266480-FB80-435C-A316-BE80304AF133}"/>
    <cellStyle name="40% - Accent2 2 6 3 2" xfId="5721" xr:uid="{2076FEEC-B3D5-4436-BDCB-5C380B4237FE}"/>
    <cellStyle name="40% - Accent2 2 6 3 2 2" xfId="13233" xr:uid="{5E864513-621A-4FBB-9552-2989DA44CA6D}"/>
    <cellStyle name="40% - Accent2 2 6 3 2 2 2" xfId="35717" xr:uid="{435C6720-2853-474F-B74B-0B050EA67D35}"/>
    <cellStyle name="40% - Accent2 2 6 3 2 3" xfId="20728" xr:uid="{5E9005CD-576F-4054-8C8B-AC16259737C6}"/>
    <cellStyle name="40% - Accent2 2 6 3 2 3 2" xfId="43212" xr:uid="{2EF757C6-5D72-4F3C-8879-4D9D775728CB}"/>
    <cellStyle name="40% - Accent2 2 6 3 2 4" xfId="28221" xr:uid="{4F9FA44C-947B-466C-917E-B3D99129E9A7}"/>
    <cellStyle name="40% - Accent2 2 6 3 3" xfId="9487" xr:uid="{2B948EFA-31AD-46A5-BE6B-8238806FDE8E}"/>
    <cellStyle name="40% - Accent2 2 6 3 3 2" xfId="31971" xr:uid="{11BA0D40-21F1-4FE0-ACB6-44FA006850CE}"/>
    <cellStyle name="40% - Accent2 2 6 3 4" xfId="16982" xr:uid="{C817B161-BA85-44B7-9AE5-61D22E75A9F8}"/>
    <cellStyle name="40% - Accent2 2 6 3 4 2" xfId="39466" xr:uid="{6C0D7A15-5906-4DAF-880E-449331BBF02C}"/>
    <cellStyle name="40% - Accent2 2 6 3 5" xfId="24475" xr:uid="{43262B4E-DF7F-4F46-B2B6-7E041009B178}"/>
    <cellStyle name="40% - Accent2 2 6 4" xfId="3206" xr:uid="{FFDE6AF7-E257-4CC7-A617-94502B07F0F3}"/>
    <cellStyle name="40% - Accent2 2 6 4 2" xfId="6968" xr:uid="{9E6B8535-91EE-43AA-9536-A7917A47ECDA}"/>
    <cellStyle name="40% - Accent2 2 6 4 2 2" xfId="14480" xr:uid="{9AF43360-8505-4670-90DA-3BD3847D1A60}"/>
    <cellStyle name="40% - Accent2 2 6 4 2 2 2" xfId="36964" xr:uid="{2AD0568A-3226-4B78-984C-892ADC738AA3}"/>
    <cellStyle name="40% - Accent2 2 6 4 2 3" xfId="21975" xr:uid="{15226D11-98FF-4F87-9FDD-59C400CE3417}"/>
    <cellStyle name="40% - Accent2 2 6 4 2 3 2" xfId="44459" xr:uid="{0F61CB2E-8D7D-4260-B76E-810D71D9EC03}"/>
    <cellStyle name="40% - Accent2 2 6 4 2 4" xfId="29468" xr:uid="{2DA9B234-E015-4767-915D-5756FEF9A55C}"/>
    <cellStyle name="40% - Accent2 2 6 4 3" xfId="10734" xr:uid="{F72B57E2-79A1-443F-B0DC-A6F886CE39F2}"/>
    <cellStyle name="40% - Accent2 2 6 4 3 2" xfId="33218" xr:uid="{217BD3D5-AE51-444B-940F-32A84E5C5E58}"/>
    <cellStyle name="40% - Accent2 2 6 4 4" xfId="18229" xr:uid="{A800F47B-7A7F-4006-932C-086C2263B872}"/>
    <cellStyle name="40% - Accent2 2 6 4 4 2" xfId="40713" xr:uid="{6D038AA2-C888-434C-8FF3-992716339586}"/>
    <cellStyle name="40% - Accent2 2 6 4 5" xfId="25722" xr:uid="{BD305473-FB33-4DCE-8FDE-7A24FFB9E612}"/>
    <cellStyle name="40% - Accent2 2 6 5" xfId="4474" xr:uid="{8BD15F86-1B06-4DFC-A7DB-D4B3A316DF34}"/>
    <cellStyle name="40% - Accent2 2 6 5 2" xfId="11986" xr:uid="{4FEF2E70-1BFC-4F63-8712-6CC6B7E81754}"/>
    <cellStyle name="40% - Accent2 2 6 5 2 2" xfId="34470" xr:uid="{B5095732-90CE-40E0-803F-40F36610C218}"/>
    <cellStyle name="40% - Accent2 2 6 5 3" xfId="19481" xr:uid="{AA9F5467-1E4B-45A7-9340-4FDA2943A4DE}"/>
    <cellStyle name="40% - Accent2 2 6 5 3 2" xfId="41965" xr:uid="{AADD1962-42FD-4C49-BDAE-FBF1F579743C}"/>
    <cellStyle name="40% - Accent2 2 6 5 4" xfId="26974" xr:uid="{221193F5-D9C2-4730-B101-ADF9C9D376C7}"/>
    <cellStyle name="40% - Accent2 2 6 6" xfId="8240" xr:uid="{0ABE8618-96AB-4F0D-B5A7-54578479B0D5}"/>
    <cellStyle name="40% - Accent2 2 6 6 2" xfId="30724" xr:uid="{CB175720-FC8F-40FC-84BD-835BB85D626D}"/>
    <cellStyle name="40% - Accent2 2 6 7" xfId="15735" xr:uid="{1721068F-EE3B-49F1-AEC5-6A62A09FE6D1}"/>
    <cellStyle name="40% - Accent2 2 6 7 2" xfId="38219" xr:uid="{414DC190-4177-4D09-BBCA-20DF8F61BDBF}"/>
    <cellStyle name="40% - Accent2 2 6 8" xfId="23228" xr:uid="{C0582E54-8914-4ECA-8842-CDAD3837101C}"/>
    <cellStyle name="40% - Accent2 2 7" xfId="1016" xr:uid="{E01E0187-95EB-45E3-BCBF-B61B36220F23}"/>
    <cellStyle name="40% - Accent2 2 7 2" xfId="2268" xr:uid="{FE04A7BF-C219-4E83-8491-D40FB3F7A432}"/>
    <cellStyle name="40% - Accent2 2 7 2 2" xfId="6032" xr:uid="{C310F0D7-6AB7-4A41-A3F6-C436C566E1B1}"/>
    <cellStyle name="40% - Accent2 2 7 2 2 2" xfId="13544" xr:uid="{B13EBA02-5B77-4A49-BF1C-EFEC0AFE9B72}"/>
    <cellStyle name="40% - Accent2 2 7 2 2 2 2" xfId="36028" xr:uid="{0854AFE3-E81D-42FE-B8DF-5A5EEA35D17D}"/>
    <cellStyle name="40% - Accent2 2 7 2 2 3" xfId="21039" xr:uid="{F0FB243B-FA2F-4460-8122-F9DA71F78C72}"/>
    <cellStyle name="40% - Accent2 2 7 2 2 3 2" xfId="43523" xr:uid="{2B2665AD-4A35-43F2-9A87-62F12BBE8702}"/>
    <cellStyle name="40% - Accent2 2 7 2 2 4" xfId="28532" xr:uid="{82F7D6BB-F93F-4BD6-A2C5-A41F9B57B43E}"/>
    <cellStyle name="40% - Accent2 2 7 2 3" xfId="9798" xr:uid="{8D009200-CE74-4CBF-BDD6-7F0B7FF6957A}"/>
    <cellStyle name="40% - Accent2 2 7 2 3 2" xfId="32282" xr:uid="{E3F4BC7E-6DA2-4762-BC37-F4BE3A185E02}"/>
    <cellStyle name="40% - Accent2 2 7 2 4" xfId="17293" xr:uid="{0BEBFF95-8EDC-4E35-915B-560F7E3A65E6}"/>
    <cellStyle name="40% - Accent2 2 7 2 4 2" xfId="39777" xr:uid="{CA74D11B-EA2C-4FA1-BCBB-52F5BFFEAE6B}"/>
    <cellStyle name="40% - Accent2 2 7 2 5" xfId="24786" xr:uid="{936AD1AF-CCE8-41F6-AAC8-D37749545A18}"/>
    <cellStyle name="40% - Accent2 2 7 3" xfId="3517" xr:uid="{A2A3BA23-B2FA-40FE-AFFA-A4F1DC5E6509}"/>
    <cellStyle name="40% - Accent2 2 7 3 2" xfId="7279" xr:uid="{DBE5F4BD-9257-4048-8582-7012CB57835B}"/>
    <cellStyle name="40% - Accent2 2 7 3 2 2" xfId="14791" xr:uid="{BE32F044-A909-4D8F-94B7-C8E898F3FB92}"/>
    <cellStyle name="40% - Accent2 2 7 3 2 2 2" xfId="37275" xr:uid="{E3AC4108-8508-4DC7-A4C4-46792E7684DD}"/>
    <cellStyle name="40% - Accent2 2 7 3 2 3" xfId="22286" xr:uid="{6DF51311-120F-4B4E-BA72-96047BF80C5A}"/>
    <cellStyle name="40% - Accent2 2 7 3 2 3 2" xfId="44770" xr:uid="{810FE73B-E798-4A74-A466-DEC798FD3852}"/>
    <cellStyle name="40% - Accent2 2 7 3 2 4" xfId="29779" xr:uid="{4862EC48-F064-4A5A-AD48-AD4701030619}"/>
    <cellStyle name="40% - Accent2 2 7 3 3" xfId="11045" xr:uid="{30E9D0C7-DEA2-42C3-9BF3-008956BE2470}"/>
    <cellStyle name="40% - Accent2 2 7 3 3 2" xfId="33529" xr:uid="{FBA21E19-BFCF-42D5-910F-704481AFD6B0}"/>
    <cellStyle name="40% - Accent2 2 7 3 4" xfId="18540" xr:uid="{A651CDBB-A262-4FEA-9BBD-03CE439C3B6E}"/>
    <cellStyle name="40% - Accent2 2 7 3 4 2" xfId="41024" xr:uid="{F5967E79-8330-4536-94E3-643A84E7A0F2}"/>
    <cellStyle name="40% - Accent2 2 7 3 5" xfId="26033" xr:uid="{4DE81D3C-F2A3-441F-8A72-F46AF79DB4EC}"/>
    <cellStyle name="40% - Accent2 2 7 4" xfId="4785" xr:uid="{AE66213C-262B-4D99-9DF0-57FCB064D7E0}"/>
    <cellStyle name="40% - Accent2 2 7 4 2" xfId="12297" xr:uid="{129CF756-70C6-41C2-8324-E545DA4C9322}"/>
    <cellStyle name="40% - Accent2 2 7 4 2 2" xfId="34781" xr:uid="{F9B721B0-C4EF-4F82-9BBF-D4C708F51751}"/>
    <cellStyle name="40% - Accent2 2 7 4 3" xfId="19792" xr:uid="{D364EB51-5E6F-47AF-B8D1-42FA771915E9}"/>
    <cellStyle name="40% - Accent2 2 7 4 3 2" xfId="42276" xr:uid="{80A3AFEA-101E-429A-AAFC-CECCE077EC01}"/>
    <cellStyle name="40% - Accent2 2 7 4 4" xfId="27285" xr:uid="{B3423AF0-1A79-475F-910F-74BD688280DF}"/>
    <cellStyle name="40% - Accent2 2 7 5" xfId="8551" xr:uid="{1523FAA3-A7CD-4A48-96B8-C1179DAF98E7}"/>
    <cellStyle name="40% - Accent2 2 7 5 2" xfId="31035" xr:uid="{E216AC6E-02E9-43B4-AF86-B7D051669D14}"/>
    <cellStyle name="40% - Accent2 2 7 6" xfId="16046" xr:uid="{3A5E0B02-5CDD-488A-B948-5A1F342D52D7}"/>
    <cellStyle name="40% - Accent2 2 7 6 2" xfId="38530" xr:uid="{50FCD360-1AA8-452C-B71C-8B62F8092A57}"/>
    <cellStyle name="40% - Accent2 2 7 7" xfId="23539" xr:uid="{52D871C9-F728-425F-B735-D922DA053E30}"/>
    <cellStyle name="40% - Accent2 2 8" xfId="1641" xr:uid="{2E615D6A-63B2-48F5-BABF-91E13728CA53}"/>
    <cellStyle name="40% - Accent2 2 8 2" xfId="5408" xr:uid="{0083406B-627D-4B0C-808E-623FD974FBA6}"/>
    <cellStyle name="40% - Accent2 2 8 2 2" xfId="12920" xr:uid="{4A87A6B5-70B9-404A-9490-3714BA4A43A9}"/>
    <cellStyle name="40% - Accent2 2 8 2 2 2" xfId="35404" xr:uid="{4BFFDD5F-49DA-4F98-90A1-12968444F117}"/>
    <cellStyle name="40% - Accent2 2 8 2 3" xfId="20415" xr:uid="{F8228B81-6FDB-4A73-8F15-B488A5765B6A}"/>
    <cellStyle name="40% - Accent2 2 8 2 3 2" xfId="42899" xr:uid="{6FE48E5D-7237-4D48-8268-3C0F1A183851}"/>
    <cellStyle name="40% - Accent2 2 8 2 4" xfId="27908" xr:uid="{CC40F485-88E6-4D3C-8EBD-750C68CC080D}"/>
    <cellStyle name="40% - Accent2 2 8 3" xfId="9174" xr:uid="{7F52A891-95F4-4EAA-84DA-2F724409DEC0}"/>
    <cellStyle name="40% - Accent2 2 8 3 2" xfId="31658" xr:uid="{D2A3A1BB-B975-4D8A-835F-8B55B2772DCA}"/>
    <cellStyle name="40% - Accent2 2 8 4" xfId="16669" xr:uid="{51B1693B-73D3-42B0-9B28-BA6BF402A7F8}"/>
    <cellStyle name="40% - Accent2 2 8 4 2" xfId="39153" xr:uid="{A1E238EA-761F-4BCA-B58F-0A85749D4502}"/>
    <cellStyle name="40% - Accent2 2 8 5" xfId="24162" xr:uid="{BD90E6DA-DBE7-43C9-93E2-0CC25227FD9E}"/>
    <cellStyle name="40% - Accent2 2 9" xfId="2893" xr:uid="{160B74DA-1309-4D05-A6DF-E12AE4FABB6E}"/>
    <cellStyle name="40% - Accent2 2 9 2" xfId="6655" xr:uid="{C4F950C7-4530-46A0-8399-381CC0651B5E}"/>
    <cellStyle name="40% - Accent2 2 9 2 2" xfId="14167" xr:uid="{E60EDED0-C074-4E99-BE90-6C98B85C8EEF}"/>
    <cellStyle name="40% - Accent2 2 9 2 2 2" xfId="36651" xr:uid="{954E6861-6FA0-48B0-B725-D22ADDC88697}"/>
    <cellStyle name="40% - Accent2 2 9 2 3" xfId="21662" xr:uid="{4075EC10-A331-440D-A6A0-C147935AC746}"/>
    <cellStyle name="40% - Accent2 2 9 2 3 2" xfId="44146" xr:uid="{D2DE2C0D-919A-4E70-BD77-96F150AB770B}"/>
    <cellStyle name="40% - Accent2 2 9 2 4" xfId="29155" xr:uid="{A68B543F-B814-475B-B9EE-78AE02078F81}"/>
    <cellStyle name="40% - Accent2 2 9 3" xfId="10421" xr:uid="{8A02F2C7-DFE3-4855-9DE4-CF07BB8B6EB4}"/>
    <cellStyle name="40% - Accent2 2 9 3 2" xfId="32905" xr:uid="{C84FE956-6CB4-4E39-9B1D-C4FF5BCC8E15}"/>
    <cellStyle name="40% - Accent2 2 9 4" xfId="17916" xr:uid="{3E091944-014B-4607-B5D0-4A58D1CB7167}"/>
    <cellStyle name="40% - Accent2 2 9 4 2" xfId="40400" xr:uid="{1B8DC06C-8047-44BF-A8E8-2C7FB6D964B2}"/>
    <cellStyle name="40% - Accent2 2 9 5" xfId="25409" xr:uid="{BDFC41BD-4500-450D-B7E4-6D36114EF2AF}"/>
    <cellStyle name="40% - Accent2 3" xfId="151" xr:uid="{61EACA91-AC03-4A8E-97A9-EF8A03160607}"/>
    <cellStyle name="40% - Accent2 4" xfId="391" xr:uid="{DEA6997F-2C88-4211-8AFD-E1598F624309}"/>
    <cellStyle name="40% - Accent2 5" xfId="309" xr:uid="{8261BF7B-1B9E-4D85-8D5F-05E606415352}"/>
    <cellStyle name="40% - Accent2 6" xfId="45397" xr:uid="{1AAF3BE4-931F-43A0-AC2C-32B78650767F}"/>
    <cellStyle name="40% - Accent3" xfId="31" xr:uid="{CC9C008D-B210-454E-BF61-088D8C1326B5}"/>
    <cellStyle name="40% - Accent3 2" xfId="204" xr:uid="{F18869C7-1A29-449F-8514-25199B512C92}"/>
    <cellStyle name="40% - Accent3 2 10" xfId="4161" xr:uid="{2AD7D36C-5AA6-46FA-ADEE-E880A44B982D}"/>
    <cellStyle name="40% - Accent3 2 10 2" xfId="11675" xr:uid="{7545372B-9CBA-4BB2-8869-5482FBE19FD5}"/>
    <cellStyle name="40% - Accent3 2 10 2 2" xfId="34159" xr:uid="{825BC414-58F4-4610-8A50-5642577FAC7F}"/>
    <cellStyle name="40% - Accent3 2 10 3" xfId="19170" xr:uid="{36C6209C-FF2C-4203-9314-D69D168B633F}"/>
    <cellStyle name="40% - Accent3 2 10 3 2" xfId="41654" xr:uid="{98538D2C-0682-4AE8-8B64-69499B499B06}"/>
    <cellStyle name="40% - Accent3 2 10 4" xfId="26663" xr:uid="{70959285-95C3-44A7-B7B3-29ED127B37C9}"/>
    <cellStyle name="40% - Accent3 2 11" xfId="7927" xr:uid="{EA92E7D5-D14B-4DB4-B13B-97D1F08FFBDA}"/>
    <cellStyle name="40% - Accent3 2 11 2" xfId="30412" xr:uid="{A271ACCA-34B5-4A59-819F-44BE3710797C}"/>
    <cellStyle name="40% - Accent3 2 12" xfId="15424" xr:uid="{74B5BAC5-5A9B-4289-B8F2-2F50017AFD0F}"/>
    <cellStyle name="40% - Accent3 2 12 2" xfId="37908" xr:uid="{A4FF6219-49D7-47AF-8AB3-1E4D0B1C0262}"/>
    <cellStyle name="40% - Accent3 2 13" xfId="22917" xr:uid="{57318C56-5C7C-41B5-8AAC-F16CCAAC2C4A}"/>
    <cellStyle name="40% - Accent3 2 2" xfId="229" xr:uid="{ED086B82-CEE4-450F-9859-9C3F88574352}"/>
    <cellStyle name="40% - Accent3 2 2 10" xfId="7944" xr:uid="{13416CDB-69D5-4325-8498-60DCD1374EB4}"/>
    <cellStyle name="40% - Accent3 2 2 10 2" xfId="30429" xr:uid="{55A894AB-E2AB-44BA-B12A-BAA5440F5F72}"/>
    <cellStyle name="40% - Accent3 2 2 11" xfId="15441" xr:uid="{DA2FB432-36B3-40D6-B6FA-82B79C048010}"/>
    <cellStyle name="40% - Accent3 2 2 11 2" xfId="37925" xr:uid="{42229046-EB5D-4476-8E09-89B2397F6038}"/>
    <cellStyle name="40% - Accent3 2 2 12" xfId="22934" xr:uid="{40BEA05E-4531-4FDF-BFF4-AADA279ACA05}"/>
    <cellStyle name="40% - Accent3 2 2 2" xfId="282" xr:uid="{F428F32D-2FFF-43E1-8CE0-332062AEEE01}"/>
    <cellStyle name="40% - Accent3 2 2 2 10" xfId="15477" xr:uid="{DD0AD9B1-CD22-45D4-B09A-A1C0DE173C85}"/>
    <cellStyle name="40% - Accent3 2 2 2 10 2" xfId="37961" xr:uid="{99CF2444-9CF3-476D-9875-28CBE8FE2357}"/>
    <cellStyle name="40% - Accent3 2 2 2 11" xfId="22970" xr:uid="{9FFEF176-ED20-4E50-80CA-C01D74659B1A}"/>
    <cellStyle name="40% - Accent3 2 2 2 2" xfId="471" xr:uid="{4F942733-C357-40E3-BB51-26207B6DCEAA}"/>
    <cellStyle name="40% - Accent3 2 2 2 2 10" xfId="23048" xr:uid="{3D1E6F9F-45B5-43E6-BF83-A157005C412B}"/>
    <cellStyle name="40% - Accent3 2 2 2 2 2" xfId="635" xr:uid="{175842A4-7272-469B-83C1-599DD94DECDB}"/>
    <cellStyle name="40% - Accent3 2 2 2 2 2 2" xfId="979" xr:uid="{37BEC4CC-C13B-47BC-8258-C29711BB8DFF}"/>
    <cellStyle name="40% - Accent3 2 2 2 2 2 2 2" xfId="1619" xr:uid="{B673C104-C230-45B7-A84C-6E45FA6BB76D}"/>
    <cellStyle name="40% - Accent3 2 2 2 2 2 2 2 2" xfId="2870" xr:uid="{DA54FC8B-9F2B-4937-AE91-C0D7DC12C372}"/>
    <cellStyle name="40% - Accent3 2 2 2 2 2 2 2 2 2" xfId="6633" xr:uid="{061CB2CB-812F-495B-A7F4-F9A4AD77446E}"/>
    <cellStyle name="40% - Accent3 2 2 2 2 2 2 2 2 2 2" xfId="14145" xr:uid="{65E8D198-7887-459F-9E7C-749AF8E9895B}"/>
    <cellStyle name="40% - Accent3 2 2 2 2 2 2 2 2 2 2 2" xfId="36629" xr:uid="{FCB6AD7A-CCC8-47E7-9516-685B0E0B8A71}"/>
    <cellStyle name="40% - Accent3 2 2 2 2 2 2 2 2 2 3" xfId="21640" xr:uid="{76F434D7-9355-4641-A7EE-00AA8F6AD0B6}"/>
    <cellStyle name="40% - Accent3 2 2 2 2 2 2 2 2 2 3 2" xfId="44124" xr:uid="{EC89B223-F63F-4FD4-9ECD-87E48AC051F4}"/>
    <cellStyle name="40% - Accent3 2 2 2 2 2 2 2 2 2 4" xfId="29133" xr:uid="{606A5F2F-6BB5-4D9C-9BE4-B21F44E47268}"/>
    <cellStyle name="40% - Accent3 2 2 2 2 2 2 2 2 3" xfId="10399" xr:uid="{B5940D1D-A4C6-4D3E-BAC5-7A6ABBD74651}"/>
    <cellStyle name="40% - Accent3 2 2 2 2 2 2 2 2 3 2" xfId="32883" xr:uid="{B12126F3-3369-4801-BFA8-8B7050535576}"/>
    <cellStyle name="40% - Accent3 2 2 2 2 2 2 2 2 4" xfId="17894" xr:uid="{B49F074C-EA3A-4F5E-9110-7560113368BB}"/>
    <cellStyle name="40% - Accent3 2 2 2 2 2 2 2 2 4 2" xfId="40378" xr:uid="{D4D9A764-12B2-4B72-8145-9A1D0588F203}"/>
    <cellStyle name="40% - Accent3 2 2 2 2 2 2 2 2 5" xfId="25387" xr:uid="{19ED7D18-55A0-4B22-849C-2B619AB0CCB6}"/>
    <cellStyle name="40% - Accent3 2 2 2 2 2 2 2 3" xfId="4118" xr:uid="{8A3CE7E0-54D9-4B38-B1D1-B53A5CB576CD}"/>
    <cellStyle name="40% - Accent3 2 2 2 2 2 2 2 3 2" xfId="7880" xr:uid="{E71C4687-9ABD-4889-889C-A46E1AB05900}"/>
    <cellStyle name="40% - Accent3 2 2 2 2 2 2 2 3 2 2" xfId="15392" xr:uid="{48244DCE-D3BF-4ABC-932E-84B72EEE383E}"/>
    <cellStyle name="40% - Accent3 2 2 2 2 2 2 2 3 2 2 2" xfId="37876" xr:uid="{6121E6E5-180E-4C14-B52C-6C4E2B1F098F}"/>
    <cellStyle name="40% - Accent3 2 2 2 2 2 2 2 3 2 3" xfId="22887" xr:uid="{8BA5AB3E-ACD4-4847-A0A3-E984FC62C072}"/>
    <cellStyle name="40% - Accent3 2 2 2 2 2 2 2 3 2 3 2" xfId="45371" xr:uid="{A6B0B3E6-5619-46AC-BD17-C2803FE7A812}"/>
    <cellStyle name="40% - Accent3 2 2 2 2 2 2 2 3 2 4" xfId="30380" xr:uid="{AF142062-D3FD-4B19-A57C-CD0F48631667}"/>
    <cellStyle name="40% - Accent3 2 2 2 2 2 2 2 3 3" xfId="11646" xr:uid="{4B217618-E762-4131-9005-B9330EEA63E1}"/>
    <cellStyle name="40% - Accent3 2 2 2 2 2 2 2 3 3 2" xfId="34130" xr:uid="{26A01E1C-A1B2-4987-953D-B6C6B7B0F45B}"/>
    <cellStyle name="40% - Accent3 2 2 2 2 2 2 2 3 4" xfId="19141" xr:uid="{13D37A79-E895-4934-A8A1-3B2513888AB0}"/>
    <cellStyle name="40% - Accent3 2 2 2 2 2 2 2 3 4 2" xfId="41625" xr:uid="{B3BB463A-C7F5-4376-9088-47669272772F}"/>
    <cellStyle name="40% - Accent3 2 2 2 2 2 2 2 3 5" xfId="26634" xr:uid="{5183A194-895B-4ACF-8411-013B4A4C380D}"/>
    <cellStyle name="40% - Accent3 2 2 2 2 2 2 2 4" xfId="5386" xr:uid="{1E22867A-787A-4FAE-9757-017F88C21954}"/>
    <cellStyle name="40% - Accent3 2 2 2 2 2 2 2 4 2" xfId="12898" xr:uid="{42CECD6C-E38A-469E-8FA5-28934E790E0E}"/>
    <cellStyle name="40% - Accent3 2 2 2 2 2 2 2 4 2 2" xfId="35382" xr:uid="{61177385-5F2E-407F-B07A-9E7F30468E4A}"/>
    <cellStyle name="40% - Accent3 2 2 2 2 2 2 2 4 3" xfId="20393" xr:uid="{8AA19867-B822-427D-86E5-A19C78CD7B92}"/>
    <cellStyle name="40% - Accent3 2 2 2 2 2 2 2 4 3 2" xfId="42877" xr:uid="{AB07C1E2-1997-43E4-B8CB-3D76F45A3A04}"/>
    <cellStyle name="40% - Accent3 2 2 2 2 2 2 2 4 4" xfId="27886" xr:uid="{020801BD-911F-4036-AA89-6F41576A7BE3}"/>
    <cellStyle name="40% - Accent3 2 2 2 2 2 2 2 5" xfId="9152" xr:uid="{58561125-E81B-45CB-AA8D-1B6F5112BC95}"/>
    <cellStyle name="40% - Accent3 2 2 2 2 2 2 2 5 2" xfId="31636" xr:uid="{AE89D95B-C756-4441-93B2-41E62723876A}"/>
    <cellStyle name="40% - Accent3 2 2 2 2 2 2 2 6" xfId="16647" xr:uid="{756AFA1A-8D5B-4BE8-A960-D21E23EFFAEC}"/>
    <cellStyle name="40% - Accent3 2 2 2 2 2 2 2 6 2" xfId="39131" xr:uid="{C07A1DB7-970C-4C90-8068-695C22B4728A}"/>
    <cellStyle name="40% - Accent3 2 2 2 2 2 2 2 7" xfId="24140" xr:uid="{6F8A5BEC-068A-4283-8BE6-F330F59FD7D7}"/>
    <cellStyle name="40% - Accent3 2 2 2 2 2 2 3" xfId="2242" xr:uid="{4277CA47-A6AB-447B-8F59-A5DE2A97AC76}"/>
    <cellStyle name="40% - Accent3 2 2 2 2 2 2 3 2" xfId="6009" xr:uid="{7931BF12-7EF7-4E88-9DAF-221B0D5BC25D}"/>
    <cellStyle name="40% - Accent3 2 2 2 2 2 2 3 2 2" xfId="13521" xr:uid="{315E0C53-3A38-4E36-A30E-DCC1BAB9AF94}"/>
    <cellStyle name="40% - Accent3 2 2 2 2 2 2 3 2 2 2" xfId="36005" xr:uid="{F6D2C325-F557-466F-8A80-C173BF75A7B6}"/>
    <cellStyle name="40% - Accent3 2 2 2 2 2 2 3 2 3" xfId="21016" xr:uid="{3AFE03BD-1D0A-4FE1-86AE-6C5D4ECD619B}"/>
    <cellStyle name="40% - Accent3 2 2 2 2 2 2 3 2 3 2" xfId="43500" xr:uid="{6069D772-A6FD-4098-9C5B-C4B8A8215354}"/>
    <cellStyle name="40% - Accent3 2 2 2 2 2 2 3 2 4" xfId="28509" xr:uid="{30D0158C-0EAC-4C66-AB4A-A919D016B585}"/>
    <cellStyle name="40% - Accent3 2 2 2 2 2 2 3 3" xfId="9775" xr:uid="{E611F01D-085B-4828-BE6C-92A6EDD6C428}"/>
    <cellStyle name="40% - Accent3 2 2 2 2 2 2 3 3 2" xfId="32259" xr:uid="{0D5FC243-B51A-406A-9E93-00CE1EA51D95}"/>
    <cellStyle name="40% - Accent3 2 2 2 2 2 2 3 4" xfId="17270" xr:uid="{78208CE4-E257-4655-803B-B0B497EC82A9}"/>
    <cellStyle name="40% - Accent3 2 2 2 2 2 2 3 4 2" xfId="39754" xr:uid="{357C1E22-9E59-430C-9134-FD2959E61E71}"/>
    <cellStyle name="40% - Accent3 2 2 2 2 2 2 3 5" xfId="24763" xr:uid="{A58CDA96-C932-4C30-AFAD-BD1EDEF37442}"/>
    <cellStyle name="40% - Accent3 2 2 2 2 2 2 4" xfId="3494" xr:uid="{CD0E00F8-8876-4037-97D0-9D79878E4013}"/>
    <cellStyle name="40% - Accent3 2 2 2 2 2 2 4 2" xfId="7256" xr:uid="{EC1ECBFA-D402-4BD8-80E9-7554CFD220AC}"/>
    <cellStyle name="40% - Accent3 2 2 2 2 2 2 4 2 2" xfId="14768" xr:uid="{E398FDEF-AF55-45B6-AB75-C2C5759981D3}"/>
    <cellStyle name="40% - Accent3 2 2 2 2 2 2 4 2 2 2" xfId="37252" xr:uid="{C84598F8-6F2E-4AF2-9E3A-1682A1086045}"/>
    <cellStyle name="40% - Accent3 2 2 2 2 2 2 4 2 3" xfId="22263" xr:uid="{EDD052B6-6536-41D2-97EB-0E048D88088A}"/>
    <cellStyle name="40% - Accent3 2 2 2 2 2 2 4 2 3 2" xfId="44747" xr:uid="{0BCD2A8F-C2B0-4866-B36A-7C6ED60441DE}"/>
    <cellStyle name="40% - Accent3 2 2 2 2 2 2 4 2 4" xfId="29756" xr:uid="{B8BA7027-EEBA-449B-ACE4-A4E28369437D}"/>
    <cellStyle name="40% - Accent3 2 2 2 2 2 2 4 3" xfId="11022" xr:uid="{1DE87275-3722-4A64-B73D-5590CB16A461}"/>
    <cellStyle name="40% - Accent3 2 2 2 2 2 2 4 3 2" xfId="33506" xr:uid="{AB283EF5-9614-4E4E-BEC9-50F8FCD6EFFA}"/>
    <cellStyle name="40% - Accent3 2 2 2 2 2 2 4 4" xfId="18517" xr:uid="{08317CF3-D789-46CB-A834-E3DA972D50EA}"/>
    <cellStyle name="40% - Accent3 2 2 2 2 2 2 4 4 2" xfId="41001" xr:uid="{2BAAAA47-E241-4285-AF95-60AD8A322C25}"/>
    <cellStyle name="40% - Accent3 2 2 2 2 2 2 4 5" xfId="26010" xr:uid="{9C8D25D6-5311-4D7D-9B09-FD010036879C}"/>
    <cellStyle name="40% - Accent3 2 2 2 2 2 2 5" xfId="4762" xr:uid="{1FF0CB27-44D8-4BB3-A7AE-A0E8A88647D3}"/>
    <cellStyle name="40% - Accent3 2 2 2 2 2 2 5 2" xfId="12274" xr:uid="{79B0A4BE-6B30-41D7-A4A3-986A8597DF83}"/>
    <cellStyle name="40% - Accent3 2 2 2 2 2 2 5 2 2" xfId="34758" xr:uid="{FDAE4500-0BE8-4240-A8C3-A01EFB510F35}"/>
    <cellStyle name="40% - Accent3 2 2 2 2 2 2 5 3" xfId="19769" xr:uid="{039D3537-7B8D-44B0-B0D3-692E25058220}"/>
    <cellStyle name="40% - Accent3 2 2 2 2 2 2 5 3 2" xfId="42253" xr:uid="{08F08461-9D84-4003-8FD8-983B146EAC8A}"/>
    <cellStyle name="40% - Accent3 2 2 2 2 2 2 5 4" xfId="27262" xr:uid="{771B2BAE-9BB4-4C20-A5B4-ACEF7971FF54}"/>
    <cellStyle name="40% - Accent3 2 2 2 2 2 2 6" xfId="8528" xr:uid="{83185D28-1DAD-43F1-8803-B4C3D857FE04}"/>
    <cellStyle name="40% - Accent3 2 2 2 2 2 2 6 2" xfId="31012" xr:uid="{ACFDCE2F-BD50-41E7-AF4F-C669DCA9483E}"/>
    <cellStyle name="40% - Accent3 2 2 2 2 2 2 7" xfId="16023" xr:uid="{156525B9-D9F9-4961-87DE-1BC3BBCA5FFD}"/>
    <cellStyle name="40% - Accent3 2 2 2 2 2 2 7 2" xfId="38507" xr:uid="{381E9642-6CB4-4F3B-96EB-D3E7FB493BFF}"/>
    <cellStyle name="40% - Accent3 2 2 2 2 2 2 8" xfId="23516" xr:uid="{31A51805-11A8-4A67-BAFA-7E48050D98FF}"/>
    <cellStyle name="40% - Accent3 2 2 2 2 2 3" xfId="1305" xr:uid="{3C3E0D4F-0CE7-4E96-A894-929785BA861C}"/>
    <cellStyle name="40% - Accent3 2 2 2 2 2 3 2" xfId="2556" xr:uid="{343D1916-2805-4878-80B7-64F8B2AC3691}"/>
    <cellStyle name="40% - Accent3 2 2 2 2 2 3 2 2" xfId="6319" xr:uid="{CCFB45C3-58EA-405C-B115-98BEF8D4C145}"/>
    <cellStyle name="40% - Accent3 2 2 2 2 2 3 2 2 2" xfId="13831" xr:uid="{4BFEF262-4DE2-46C3-8398-0BCFF2916809}"/>
    <cellStyle name="40% - Accent3 2 2 2 2 2 3 2 2 2 2" xfId="36315" xr:uid="{7B8749AF-5ED4-40A9-BF6E-F9BD7B286D89}"/>
    <cellStyle name="40% - Accent3 2 2 2 2 2 3 2 2 3" xfId="21326" xr:uid="{0CAB055A-89C2-4D90-AF01-513868B687E3}"/>
    <cellStyle name="40% - Accent3 2 2 2 2 2 3 2 2 3 2" xfId="43810" xr:uid="{B4A66341-786A-4EEC-B109-87D5B6919CD9}"/>
    <cellStyle name="40% - Accent3 2 2 2 2 2 3 2 2 4" xfId="28819" xr:uid="{9F110B6B-B91A-4492-A5BC-79A673ABF40C}"/>
    <cellStyle name="40% - Accent3 2 2 2 2 2 3 2 3" xfId="10085" xr:uid="{6862C278-66B3-4EB9-8F53-0A4124E7939D}"/>
    <cellStyle name="40% - Accent3 2 2 2 2 2 3 2 3 2" xfId="32569" xr:uid="{BD7FB34C-F9F2-4CD8-A17B-1D970EEDC7FE}"/>
    <cellStyle name="40% - Accent3 2 2 2 2 2 3 2 4" xfId="17580" xr:uid="{BABC9999-6766-44B7-8D7D-AB2C4DE6952A}"/>
    <cellStyle name="40% - Accent3 2 2 2 2 2 3 2 4 2" xfId="40064" xr:uid="{1E9CD6D6-47CE-4176-8855-CD7225041E72}"/>
    <cellStyle name="40% - Accent3 2 2 2 2 2 3 2 5" xfId="25073" xr:uid="{B4393609-4583-41B0-B498-0EFBDBA9937A}"/>
    <cellStyle name="40% - Accent3 2 2 2 2 2 3 3" xfId="3804" xr:uid="{8FCD395C-51C6-4A81-9263-50AD54CB56E3}"/>
    <cellStyle name="40% - Accent3 2 2 2 2 2 3 3 2" xfId="7566" xr:uid="{E5A99071-963C-4BFA-9C85-4697AAEF33E5}"/>
    <cellStyle name="40% - Accent3 2 2 2 2 2 3 3 2 2" xfId="15078" xr:uid="{8AE786D0-7480-4842-BC1E-EF9429BB6E59}"/>
    <cellStyle name="40% - Accent3 2 2 2 2 2 3 3 2 2 2" xfId="37562" xr:uid="{03566A5A-66E7-4BDE-8E80-9E24B7AF597A}"/>
    <cellStyle name="40% - Accent3 2 2 2 2 2 3 3 2 3" xfId="22573" xr:uid="{991690DB-7113-4E29-9AFC-5E0100C2FADE}"/>
    <cellStyle name="40% - Accent3 2 2 2 2 2 3 3 2 3 2" xfId="45057" xr:uid="{2D30B556-F9C8-452D-9FB1-AD8772A4E309}"/>
    <cellStyle name="40% - Accent3 2 2 2 2 2 3 3 2 4" xfId="30066" xr:uid="{9E925A5D-A94D-4AD0-B56C-1984B9798B05}"/>
    <cellStyle name="40% - Accent3 2 2 2 2 2 3 3 3" xfId="11332" xr:uid="{7F5BD781-4203-45BB-8C1B-0BDB4BF48D85}"/>
    <cellStyle name="40% - Accent3 2 2 2 2 2 3 3 3 2" xfId="33816" xr:uid="{1FDEAE08-C149-40DD-8584-6BF4C2413F02}"/>
    <cellStyle name="40% - Accent3 2 2 2 2 2 3 3 4" xfId="18827" xr:uid="{ACA8D258-8272-4195-9542-B36F4FB14774}"/>
    <cellStyle name="40% - Accent3 2 2 2 2 2 3 3 4 2" xfId="41311" xr:uid="{1D5EE87E-5CFE-427D-ADC9-26C802FCC89E}"/>
    <cellStyle name="40% - Accent3 2 2 2 2 2 3 3 5" xfId="26320" xr:uid="{266724FA-C573-47EF-9DD5-049573D120A1}"/>
    <cellStyle name="40% - Accent3 2 2 2 2 2 3 4" xfId="5072" xr:uid="{31102101-86D0-4DB7-8408-998C49C72F9C}"/>
    <cellStyle name="40% - Accent3 2 2 2 2 2 3 4 2" xfId="12584" xr:uid="{DE800BE0-7A2D-4711-B9CB-229DDC76CFDB}"/>
    <cellStyle name="40% - Accent3 2 2 2 2 2 3 4 2 2" xfId="35068" xr:uid="{244FE542-7FE6-4F68-BF6F-2101727B281C}"/>
    <cellStyle name="40% - Accent3 2 2 2 2 2 3 4 3" xfId="20079" xr:uid="{628C96D3-C1E3-4044-AAB8-73405DE7BE10}"/>
    <cellStyle name="40% - Accent3 2 2 2 2 2 3 4 3 2" xfId="42563" xr:uid="{B067B338-1DF3-45CD-B879-35091A2B7BBF}"/>
    <cellStyle name="40% - Accent3 2 2 2 2 2 3 4 4" xfId="27572" xr:uid="{64A0AEC2-B906-4D55-8EE8-6C4A77D7CD19}"/>
    <cellStyle name="40% - Accent3 2 2 2 2 2 3 5" xfId="8838" xr:uid="{DB13E321-5E6C-4E7C-BE55-B2373125DB2B}"/>
    <cellStyle name="40% - Accent3 2 2 2 2 2 3 5 2" xfId="31322" xr:uid="{07876EBC-7858-4484-96C8-CAC14C2EB6E0}"/>
    <cellStyle name="40% - Accent3 2 2 2 2 2 3 6" xfId="16333" xr:uid="{7B550F17-17EA-4DA4-99CE-02562F760802}"/>
    <cellStyle name="40% - Accent3 2 2 2 2 2 3 6 2" xfId="38817" xr:uid="{163FBC4B-AAEC-4333-B1B0-30F69D71A314}"/>
    <cellStyle name="40% - Accent3 2 2 2 2 2 3 7" xfId="23826" xr:uid="{3C22370A-6CFD-45C1-B29F-FB49016F017E}"/>
    <cellStyle name="40% - Accent3 2 2 2 2 2 4" xfId="1928" xr:uid="{E0F108F8-3CB0-494C-A3C2-1F7A90A770E5}"/>
    <cellStyle name="40% - Accent3 2 2 2 2 2 4 2" xfId="5695" xr:uid="{2367C9E1-D900-4A9E-98D5-FF1FABFDF2DA}"/>
    <cellStyle name="40% - Accent3 2 2 2 2 2 4 2 2" xfId="13207" xr:uid="{028D03BD-480F-4C52-86D8-FEC5580018B8}"/>
    <cellStyle name="40% - Accent3 2 2 2 2 2 4 2 2 2" xfId="35691" xr:uid="{B07C48FA-1FA3-4F72-984B-EDBB9348D809}"/>
    <cellStyle name="40% - Accent3 2 2 2 2 2 4 2 3" xfId="20702" xr:uid="{50791227-4101-416B-8D44-D08138BC3849}"/>
    <cellStyle name="40% - Accent3 2 2 2 2 2 4 2 3 2" xfId="43186" xr:uid="{354000E7-E143-4ED4-B010-E8103250C4E4}"/>
    <cellStyle name="40% - Accent3 2 2 2 2 2 4 2 4" xfId="28195" xr:uid="{858C0BAB-55F4-4D68-87FD-1BA6E0D7B5E8}"/>
    <cellStyle name="40% - Accent3 2 2 2 2 2 4 3" xfId="9461" xr:uid="{DE4E9999-1EC4-49F8-AB2B-E0D791B9A328}"/>
    <cellStyle name="40% - Accent3 2 2 2 2 2 4 3 2" xfId="31945" xr:uid="{6806CE1E-3EA8-47D2-AD3A-6A708B2A5A7C}"/>
    <cellStyle name="40% - Accent3 2 2 2 2 2 4 4" xfId="16956" xr:uid="{81F51FEE-15D2-4493-9412-2F910E573B08}"/>
    <cellStyle name="40% - Accent3 2 2 2 2 2 4 4 2" xfId="39440" xr:uid="{5FEEDA7A-56DA-4B6F-A660-EE343F918765}"/>
    <cellStyle name="40% - Accent3 2 2 2 2 2 4 5" xfId="24449" xr:uid="{2318F803-D61E-4A50-9E4A-1A2FE34C55B9}"/>
    <cellStyle name="40% - Accent3 2 2 2 2 2 5" xfId="3180" xr:uid="{DD47BA50-38D2-421F-A70E-1B3F8A4FE196}"/>
    <cellStyle name="40% - Accent3 2 2 2 2 2 5 2" xfId="6942" xr:uid="{598C5EFD-D6FC-4DE5-9BD6-2421E5869CAE}"/>
    <cellStyle name="40% - Accent3 2 2 2 2 2 5 2 2" xfId="14454" xr:uid="{CAC00D2F-0790-4D7E-B195-05D03817EC52}"/>
    <cellStyle name="40% - Accent3 2 2 2 2 2 5 2 2 2" xfId="36938" xr:uid="{5058FF44-99BF-4C8F-9C2F-25EA89BBC535}"/>
    <cellStyle name="40% - Accent3 2 2 2 2 2 5 2 3" xfId="21949" xr:uid="{BCE63389-6E5B-492B-B731-FCF687DDB29F}"/>
    <cellStyle name="40% - Accent3 2 2 2 2 2 5 2 3 2" xfId="44433" xr:uid="{68B8FEE9-2783-429C-B7D5-A1C0F3F0EB14}"/>
    <cellStyle name="40% - Accent3 2 2 2 2 2 5 2 4" xfId="29442" xr:uid="{F77185B1-1E16-46FB-9092-ADD9125AB823}"/>
    <cellStyle name="40% - Accent3 2 2 2 2 2 5 3" xfId="10708" xr:uid="{41280FC0-7907-425C-B08B-4638A53E39BE}"/>
    <cellStyle name="40% - Accent3 2 2 2 2 2 5 3 2" xfId="33192" xr:uid="{85D0A2A2-2DB1-446B-9FFD-1D5B480BEAB1}"/>
    <cellStyle name="40% - Accent3 2 2 2 2 2 5 4" xfId="18203" xr:uid="{C7FEF091-E0D7-4214-8A50-35248D63EA8A}"/>
    <cellStyle name="40% - Accent3 2 2 2 2 2 5 4 2" xfId="40687" xr:uid="{8541C5E9-BE99-47FF-9867-623E5EE1E6EA}"/>
    <cellStyle name="40% - Accent3 2 2 2 2 2 5 5" xfId="25696" xr:uid="{81733388-B511-44C6-B90C-02E58406AA64}"/>
    <cellStyle name="40% - Accent3 2 2 2 2 2 6" xfId="4448" xr:uid="{55D8EC40-49C1-44FB-B464-0F49E57E3B7B}"/>
    <cellStyle name="40% - Accent3 2 2 2 2 2 6 2" xfId="11960" xr:uid="{67117BBA-43C3-4E17-88A9-A67C3B138EDF}"/>
    <cellStyle name="40% - Accent3 2 2 2 2 2 6 2 2" xfId="34444" xr:uid="{9C22DCB3-A4F8-4C38-8E14-939748B18B50}"/>
    <cellStyle name="40% - Accent3 2 2 2 2 2 6 3" xfId="19455" xr:uid="{00238D71-4CA8-4129-B677-CF01654B2313}"/>
    <cellStyle name="40% - Accent3 2 2 2 2 2 6 3 2" xfId="41939" xr:uid="{D49B3B55-EF0C-4F14-855A-9A4ADD184EE5}"/>
    <cellStyle name="40% - Accent3 2 2 2 2 2 6 4" xfId="26948" xr:uid="{9EF2CB4E-78AA-4912-A5E8-51B7ACFCD3AF}"/>
    <cellStyle name="40% - Accent3 2 2 2 2 2 7" xfId="8214" xr:uid="{ADDB4F02-9448-4B13-9E54-9AFA07310548}"/>
    <cellStyle name="40% - Accent3 2 2 2 2 2 7 2" xfId="30698" xr:uid="{D78E72B5-DB39-466D-B50F-FF546667C6D6}"/>
    <cellStyle name="40% - Accent3 2 2 2 2 2 8" xfId="15709" xr:uid="{3E99BE76-8EB1-442C-AD2E-976BC0985DBF}"/>
    <cellStyle name="40% - Accent3 2 2 2 2 2 8 2" xfId="38193" xr:uid="{EFB0F382-4AC8-4D0D-96BC-652AC7063588}"/>
    <cellStyle name="40% - Accent3 2 2 2 2 2 9" xfId="23202" xr:uid="{051C792B-0B2E-443C-9EAE-1C1549A3E1F3}"/>
    <cellStyle name="40% - Accent3 2 2 2 2 3" xfId="824" xr:uid="{CA7A9F25-2DB2-4CBD-951A-C6A5E9A87349}"/>
    <cellStyle name="40% - Accent3 2 2 2 2 3 2" xfId="1465" xr:uid="{D7AE62C8-26D7-416B-B2F1-E2553FAA5340}"/>
    <cellStyle name="40% - Accent3 2 2 2 2 3 2 2" xfId="2716" xr:uid="{8DD29DEF-1252-4354-8E3C-9DF7E94D214D}"/>
    <cellStyle name="40% - Accent3 2 2 2 2 3 2 2 2" xfId="6479" xr:uid="{DE26FEA4-BAF5-4887-88A4-56F08B80A5C4}"/>
    <cellStyle name="40% - Accent3 2 2 2 2 3 2 2 2 2" xfId="13991" xr:uid="{3D7858DF-3497-4778-97F5-A7D308EF81D2}"/>
    <cellStyle name="40% - Accent3 2 2 2 2 3 2 2 2 2 2" xfId="36475" xr:uid="{882E8520-BB96-42D9-8250-8F8D15FD6E29}"/>
    <cellStyle name="40% - Accent3 2 2 2 2 3 2 2 2 3" xfId="21486" xr:uid="{EA57CE73-1E2A-40AF-8266-317ABFDEE43F}"/>
    <cellStyle name="40% - Accent3 2 2 2 2 3 2 2 2 3 2" xfId="43970" xr:uid="{A7743795-C945-4100-9A3C-CD96D48BEC50}"/>
    <cellStyle name="40% - Accent3 2 2 2 2 3 2 2 2 4" xfId="28979" xr:uid="{439ED202-CBE9-4D80-9157-30FF920C947B}"/>
    <cellStyle name="40% - Accent3 2 2 2 2 3 2 2 3" xfId="10245" xr:uid="{7E5B2388-B8EC-41A8-99CE-A97D9D9AC895}"/>
    <cellStyle name="40% - Accent3 2 2 2 2 3 2 2 3 2" xfId="32729" xr:uid="{C76242ED-F939-42EB-B40A-A86FEFEE776F}"/>
    <cellStyle name="40% - Accent3 2 2 2 2 3 2 2 4" xfId="17740" xr:uid="{5970E2A2-5A27-41F0-A182-F2D987E2F552}"/>
    <cellStyle name="40% - Accent3 2 2 2 2 3 2 2 4 2" xfId="40224" xr:uid="{3C7383B0-D48D-4F8F-9172-71D5DBD49958}"/>
    <cellStyle name="40% - Accent3 2 2 2 2 3 2 2 5" xfId="25233" xr:uid="{8BE2B781-D1C9-45DE-97BE-8C787239D63E}"/>
    <cellStyle name="40% - Accent3 2 2 2 2 3 2 3" xfId="3964" xr:uid="{D4EFCD17-6DAA-45E5-AEB0-C55C0DD1ADE7}"/>
    <cellStyle name="40% - Accent3 2 2 2 2 3 2 3 2" xfId="7726" xr:uid="{98E43802-478A-401E-9529-50AC6E40CD4B}"/>
    <cellStyle name="40% - Accent3 2 2 2 2 3 2 3 2 2" xfId="15238" xr:uid="{5C929E44-855B-494C-B865-9E49D7BAAFBB}"/>
    <cellStyle name="40% - Accent3 2 2 2 2 3 2 3 2 2 2" xfId="37722" xr:uid="{15B28993-3360-4101-B702-B2AC4B2010B7}"/>
    <cellStyle name="40% - Accent3 2 2 2 2 3 2 3 2 3" xfId="22733" xr:uid="{F13C9479-B3A7-46CD-885B-A9B115F27996}"/>
    <cellStyle name="40% - Accent3 2 2 2 2 3 2 3 2 3 2" xfId="45217" xr:uid="{6D836E16-FA84-4776-B89F-B6C3374FF62A}"/>
    <cellStyle name="40% - Accent3 2 2 2 2 3 2 3 2 4" xfId="30226" xr:uid="{677DDB30-5E1E-4C39-93B6-48139EB46FB8}"/>
    <cellStyle name="40% - Accent3 2 2 2 2 3 2 3 3" xfId="11492" xr:uid="{7BFF0A95-B104-41FF-81E2-8DDD0EDC6FE5}"/>
    <cellStyle name="40% - Accent3 2 2 2 2 3 2 3 3 2" xfId="33976" xr:uid="{5B6706AB-83A5-41AE-9D0F-224BCCA84AE3}"/>
    <cellStyle name="40% - Accent3 2 2 2 2 3 2 3 4" xfId="18987" xr:uid="{AFF7359D-4B54-4DD4-BC9F-60DDA7DE347F}"/>
    <cellStyle name="40% - Accent3 2 2 2 2 3 2 3 4 2" xfId="41471" xr:uid="{E28F1724-E799-4F11-9EE4-9425240CF413}"/>
    <cellStyle name="40% - Accent3 2 2 2 2 3 2 3 5" xfId="26480" xr:uid="{16AC998B-C8F7-4C3B-B27F-2DA424D873CE}"/>
    <cellStyle name="40% - Accent3 2 2 2 2 3 2 4" xfId="5232" xr:uid="{A750ACC9-ECDF-414C-8545-480844302EB9}"/>
    <cellStyle name="40% - Accent3 2 2 2 2 3 2 4 2" xfId="12744" xr:uid="{DC8C8280-457A-49E7-BC24-44D3B2A2054A}"/>
    <cellStyle name="40% - Accent3 2 2 2 2 3 2 4 2 2" xfId="35228" xr:uid="{8CBE339B-0C64-46C3-B8DF-F1ACB7390E09}"/>
    <cellStyle name="40% - Accent3 2 2 2 2 3 2 4 3" xfId="20239" xr:uid="{7F63588D-7F76-4330-9786-CAF8F8E16F2B}"/>
    <cellStyle name="40% - Accent3 2 2 2 2 3 2 4 3 2" xfId="42723" xr:uid="{E003A918-88B1-4EA8-BF7B-CD99554F8A24}"/>
    <cellStyle name="40% - Accent3 2 2 2 2 3 2 4 4" xfId="27732" xr:uid="{F8DF95C8-4390-49E5-B15B-F1AF3B8B672F}"/>
    <cellStyle name="40% - Accent3 2 2 2 2 3 2 5" xfId="8998" xr:uid="{370D17BB-B94D-43C2-8E2B-D9245E440270}"/>
    <cellStyle name="40% - Accent3 2 2 2 2 3 2 5 2" xfId="31482" xr:uid="{5C462B42-6D16-4C05-AA7F-F007181EB0DA}"/>
    <cellStyle name="40% - Accent3 2 2 2 2 3 2 6" xfId="16493" xr:uid="{A0584A54-AE3B-4294-8AC4-742AE4CD2A98}"/>
    <cellStyle name="40% - Accent3 2 2 2 2 3 2 6 2" xfId="38977" xr:uid="{962B7E96-1A9B-4255-B2CD-388F4A0856A6}"/>
    <cellStyle name="40% - Accent3 2 2 2 2 3 2 7" xfId="23986" xr:uid="{D8FEF791-9CD3-47BC-8633-AFF43B187C24}"/>
    <cellStyle name="40% - Accent3 2 2 2 2 3 3" xfId="2088" xr:uid="{9428E2BC-F744-4ECA-87CE-51FFE1DABCD9}"/>
    <cellStyle name="40% - Accent3 2 2 2 2 3 3 2" xfId="5855" xr:uid="{9CFEC2DC-A785-4D42-B0ED-ADA4EE57CCB4}"/>
    <cellStyle name="40% - Accent3 2 2 2 2 3 3 2 2" xfId="13367" xr:uid="{B36C1EA2-8D5B-4FC1-85DA-CEC403020DA1}"/>
    <cellStyle name="40% - Accent3 2 2 2 2 3 3 2 2 2" xfId="35851" xr:uid="{592590DF-CD49-4BA3-95B9-CFEE8A165BA0}"/>
    <cellStyle name="40% - Accent3 2 2 2 2 3 3 2 3" xfId="20862" xr:uid="{83EBACE1-0216-49CE-9DFC-408A9ED47335}"/>
    <cellStyle name="40% - Accent3 2 2 2 2 3 3 2 3 2" xfId="43346" xr:uid="{4B645492-278A-46DB-9E8D-E0947FAD6CD9}"/>
    <cellStyle name="40% - Accent3 2 2 2 2 3 3 2 4" xfId="28355" xr:uid="{2D92868C-4A71-4863-8049-7A20A7FFD809}"/>
    <cellStyle name="40% - Accent3 2 2 2 2 3 3 3" xfId="9621" xr:uid="{9A5EE420-380D-4BBA-B367-82A2266CB3C3}"/>
    <cellStyle name="40% - Accent3 2 2 2 2 3 3 3 2" xfId="32105" xr:uid="{886A4DAE-425A-4EFE-B89F-D5EE82DAA3D6}"/>
    <cellStyle name="40% - Accent3 2 2 2 2 3 3 4" xfId="17116" xr:uid="{903DF989-E01A-4405-A774-15FEA1B64C5C}"/>
    <cellStyle name="40% - Accent3 2 2 2 2 3 3 4 2" xfId="39600" xr:uid="{0A99389B-8122-4B79-917B-44A0D7CB5D6B}"/>
    <cellStyle name="40% - Accent3 2 2 2 2 3 3 5" xfId="24609" xr:uid="{D64BC9D4-3D31-460E-9A69-318938CF91EB}"/>
    <cellStyle name="40% - Accent3 2 2 2 2 3 4" xfId="3340" xr:uid="{481E0F62-319D-4A2C-9B45-97B69C572BB9}"/>
    <cellStyle name="40% - Accent3 2 2 2 2 3 4 2" xfId="7102" xr:uid="{F64F278B-7E52-4CC5-9F9E-515BE512B6E9}"/>
    <cellStyle name="40% - Accent3 2 2 2 2 3 4 2 2" xfId="14614" xr:uid="{B185A02D-C2CF-44F6-876C-D11C6486F3EA}"/>
    <cellStyle name="40% - Accent3 2 2 2 2 3 4 2 2 2" xfId="37098" xr:uid="{C249A9C3-B50C-477A-93A3-E606608DBF65}"/>
    <cellStyle name="40% - Accent3 2 2 2 2 3 4 2 3" xfId="22109" xr:uid="{F6808CFD-AD9E-4A59-84C4-20B46D8C80E2}"/>
    <cellStyle name="40% - Accent3 2 2 2 2 3 4 2 3 2" xfId="44593" xr:uid="{DB7EFC9B-BBBA-4584-A29E-92F7E284906C}"/>
    <cellStyle name="40% - Accent3 2 2 2 2 3 4 2 4" xfId="29602" xr:uid="{E2D6B276-56CD-4625-AA19-29479F98DCA8}"/>
    <cellStyle name="40% - Accent3 2 2 2 2 3 4 3" xfId="10868" xr:uid="{2C874E77-2DBA-4A65-A12D-CCB99A1299D1}"/>
    <cellStyle name="40% - Accent3 2 2 2 2 3 4 3 2" xfId="33352" xr:uid="{6CBADD35-85E1-4A69-A840-11B26BB3A324}"/>
    <cellStyle name="40% - Accent3 2 2 2 2 3 4 4" xfId="18363" xr:uid="{E6B5B0D1-0BE9-4E17-88C7-34624366AEC4}"/>
    <cellStyle name="40% - Accent3 2 2 2 2 3 4 4 2" xfId="40847" xr:uid="{3F338F08-7D5E-48D2-86A0-D4C70AF85FD4}"/>
    <cellStyle name="40% - Accent3 2 2 2 2 3 4 5" xfId="25856" xr:uid="{B9C7ACAB-E832-4AB4-9490-C8D03466F6CE}"/>
    <cellStyle name="40% - Accent3 2 2 2 2 3 5" xfId="4608" xr:uid="{AB585CEA-6827-4D7D-8609-B014527638C3}"/>
    <cellStyle name="40% - Accent3 2 2 2 2 3 5 2" xfId="12120" xr:uid="{0BA9C0E2-1E11-458D-9139-9117E581F199}"/>
    <cellStyle name="40% - Accent3 2 2 2 2 3 5 2 2" xfId="34604" xr:uid="{EECB0EBC-BCDC-4C5A-A009-5374BC31E150}"/>
    <cellStyle name="40% - Accent3 2 2 2 2 3 5 3" xfId="19615" xr:uid="{3A50DC10-0C14-4B01-A259-9DE601E644FD}"/>
    <cellStyle name="40% - Accent3 2 2 2 2 3 5 3 2" xfId="42099" xr:uid="{92D9690D-2E3C-4F5A-B973-47C5ED135549}"/>
    <cellStyle name="40% - Accent3 2 2 2 2 3 5 4" xfId="27108" xr:uid="{8BE46F83-1BFE-42C0-9DFD-2FF0AD259E59}"/>
    <cellStyle name="40% - Accent3 2 2 2 2 3 6" xfId="8374" xr:uid="{2786C758-61C6-4A12-8D04-725EA4C225FB}"/>
    <cellStyle name="40% - Accent3 2 2 2 2 3 6 2" xfId="30858" xr:uid="{1442371F-5951-4CEA-823E-C699B9B1C6E6}"/>
    <cellStyle name="40% - Accent3 2 2 2 2 3 7" xfId="15869" xr:uid="{84940DFF-5CDE-4082-8F5E-FD0FDD726F5A}"/>
    <cellStyle name="40% - Accent3 2 2 2 2 3 7 2" xfId="38353" xr:uid="{C7F0966A-9C64-46BB-BB28-E8BFDCAFB511}"/>
    <cellStyle name="40% - Accent3 2 2 2 2 3 8" xfId="23362" xr:uid="{6B1C6082-E837-47DD-BFDF-3CB520C40CA1}"/>
    <cellStyle name="40% - Accent3 2 2 2 2 4" xfId="1151" xr:uid="{9D303702-C997-4ABD-8D09-E1FA3C5F308D}"/>
    <cellStyle name="40% - Accent3 2 2 2 2 4 2" xfId="2402" xr:uid="{5B076E68-1849-43EB-9BDA-FF896F9FFF1D}"/>
    <cellStyle name="40% - Accent3 2 2 2 2 4 2 2" xfId="6165" xr:uid="{50EE634B-2487-498A-909F-217AE323CBA7}"/>
    <cellStyle name="40% - Accent3 2 2 2 2 4 2 2 2" xfId="13677" xr:uid="{65D27BC5-5E16-4E87-8B58-73C790D20D11}"/>
    <cellStyle name="40% - Accent3 2 2 2 2 4 2 2 2 2" xfId="36161" xr:uid="{1AD6DB99-D00D-4834-B384-27C0239FD15B}"/>
    <cellStyle name="40% - Accent3 2 2 2 2 4 2 2 3" xfId="21172" xr:uid="{F12007B3-A43B-469A-B3BA-75CC01B57F6F}"/>
    <cellStyle name="40% - Accent3 2 2 2 2 4 2 2 3 2" xfId="43656" xr:uid="{E1CBB072-3E56-49DB-BF83-C5DA3CF73DA8}"/>
    <cellStyle name="40% - Accent3 2 2 2 2 4 2 2 4" xfId="28665" xr:uid="{50A9B182-C365-4BE7-A5BB-D1B84E9F1980}"/>
    <cellStyle name="40% - Accent3 2 2 2 2 4 2 3" xfId="9931" xr:uid="{50E46626-EA7B-4D1B-9BF4-28D22B9A9645}"/>
    <cellStyle name="40% - Accent3 2 2 2 2 4 2 3 2" xfId="32415" xr:uid="{923690D7-E9B0-47E1-A82D-CBFB3B3F9EAB}"/>
    <cellStyle name="40% - Accent3 2 2 2 2 4 2 4" xfId="17426" xr:uid="{1D079536-0415-4192-A01C-3DB58DDD0423}"/>
    <cellStyle name="40% - Accent3 2 2 2 2 4 2 4 2" xfId="39910" xr:uid="{2C6D9DAC-8DA2-4B93-878E-EA2B65328942}"/>
    <cellStyle name="40% - Accent3 2 2 2 2 4 2 5" xfId="24919" xr:uid="{7B0A03DF-30FC-414B-BC15-33BE538CD711}"/>
    <cellStyle name="40% - Accent3 2 2 2 2 4 3" xfId="3650" xr:uid="{B5152A3B-7067-43AD-9F19-8246A1C37419}"/>
    <cellStyle name="40% - Accent3 2 2 2 2 4 3 2" xfId="7412" xr:uid="{9F00B598-812D-4D6F-A3E0-3204E6C49658}"/>
    <cellStyle name="40% - Accent3 2 2 2 2 4 3 2 2" xfId="14924" xr:uid="{9117FDE4-97D0-4202-9AD1-79EAA8D72E4A}"/>
    <cellStyle name="40% - Accent3 2 2 2 2 4 3 2 2 2" xfId="37408" xr:uid="{9A8F0DDB-5E7E-4D23-8D7B-408A9102B0AB}"/>
    <cellStyle name="40% - Accent3 2 2 2 2 4 3 2 3" xfId="22419" xr:uid="{1CA02901-68CD-4734-A88A-9FF4032E6332}"/>
    <cellStyle name="40% - Accent3 2 2 2 2 4 3 2 3 2" xfId="44903" xr:uid="{0E6C4E45-35A9-4007-935D-715E529DF9BB}"/>
    <cellStyle name="40% - Accent3 2 2 2 2 4 3 2 4" xfId="29912" xr:uid="{25FDF9C8-0BA9-4FEF-A922-48233353F88B}"/>
    <cellStyle name="40% - Accent3 2 2 2 2 4 3 3" xfId="11178" xr:uid="{DD371334-7D53-4D90-B719-BBEF87519671}"/>
    <cellStyle name="40% - Accent3 2 2 2 2 4 3 3 2" xfId="33662" xr:uid="{CCD152FE-F0CF-4763-9381-AEC149E99E95}"/>
    <cellStyle name="40% - Accent3 2 2 2 2 4 3 4" xfId="18673" xr:uid="{A835D1A6-77A1-4F61-B973-04F5404C9652}"/>
    <cellStyle name="40% - Accent3 2 2 2 2 4 3 4 2" xfId="41157" xr:uid="{A1181C92-6C5B-4A67-8F81-3738FFBC0FE3}"/>
    <cellStyle name="40% - Accent3 2 2 2 2 4 3 5" xfId="26166" xr:uid="{9DDFA4DA-AD26-4E8B-84FF-C1C99DEFBBD1}"/>
    <cellStyle name="40% - Accent3 2 2 2 2 4 4" xfId="4918" xr:uid="{52C07784-8451-47F9-AA34-73E16C47E81F}"/>
    <cellStyle name="40% - Accent3 2 2 2 2 4 4 2" xfId="12430" xr:uid="{D130519B-5348-4986-BEBD-0335FE93DB7B}"/>
    <cellStyle name="40% - Accent3 2 2 2 2 4 4 2 2" xfId="34914" xr:uid="{9935F24E-2855-4ABD-A241-48D831D6E476}"/>
    <cellStyle name="40% - Accent3 2 2 2 2 4 4 3" xfId="19925" xr:uid="{A4B8B46A-693B-4ADA-A11D-7259F3B68F8E}"/>
    <cellStyle name="40% - Accent3 2 2 2 2 4 4 3 2" xfId="42409" xr:uid="{49E9AFBD-CF7D-45E8-B82D-C416CA78F544}"/>
    <cellStyle name="40% - Accent3 2 2 2 2 4 4 4" xfId="27418" xr:uid="{4ED18AF7-6D59-489B-A451-059B8280A634}"/>
    <cellStyle name="40% - Accent3 2 2 2 2 4 5" xfId="8684" xr:uid="{BC35314D-99E6-4995-999C-1AE4ECB5C3E5}"/>
    <cellStyle name="40% - Accent3 2 2 2 2 4 5 2" xfId="31168" xr:uid="{7F0DEDB1-BBC9-4129-952D-A132E82A53F5}"/>
    <cellStyle name="40% - Accent3 2 2 2 2 4 6" xfId="16179" xr:uid="{B822184D-DE11-45CE-B546-490E5FB488FC}"/>
    <cellStyle name="40% - Accent3 2 2 2 2 4 6 2" xfId="38663" xr:uid="{3C49626B-27F6-4045-BE49-C68D93D077A9}"/>
    <cellStyle name="40% - Accent3 2 2 2 2 4 7" xfId="23672" xr:uid="{3F9621C6-80BA-4C0A-8DE6-55501DA9A624}"/>
    <cellStyle name="40% - Accent3 2 2 2 2 5" xfId="1774" xr:uid="{99A5F1D4-5950-4345-9025-6C9032456A00}"/>
    <cellStyle name="40% - Accent3 2 2 2 2 5 2" xfId="5541" xr:uid="{89103E19-7456-4603-B517-B22CD50F1C7E}"/>
    <cellStyle name="40% - Accent3 2 2 2 2 5 2 2" xfId="13053" xr:uid="{D3EEF81D-5A83-42C1-A0C2-4515953DEE0B}"/>
    <cellStyle name="40% - Accent3 2 2 2 2 5 2 2 2" xfId="35537" xr:uid="{DABA18F4-E8C6-4C18-A504-76641AFBABC8}"/>
    <cellStyle name="40% - Accent3 2 2 2 2 5 2 3" xfId="20548" xr:uid="{1C581761-3852-476C-AEB8-B00B7A6591F1}"/>
    <cellStyle name="40% - Accent3 2 2 2 2 5 2 3 2" xfId="43032" xr:uid="{23C867F0-ABDF-48DC-9326-034D23D513AB}"/>
    <cellStyle name="40% - Accent3 2 2 2 2 5 2 4" xfId="28041" xr:uid="{42FDE315-49CB-4B2B-86F4-68F5712817C0}"/>
    <cellStyle name="40% - Accent3 2 2 2 2 5 3" xfId="9307" xr:uid="{485BCEFE-FF9B-4F98-A0C3-70FA00AF48E7}"/>
    <cellStyle name="40% - Accent3 2 2 2 2 5 3 2" xfId="31791" xr:uid="{39A91BE4-1CD1-40B4-850B-0114C52107D5}"/>
    <cellStyle name="40% - Accent3 2 2 2 2 5 4" xfId="16802" xr:uid="{4B914168-17C7-4712-BD63-2E6B03EA1C50}"/>
    <cellStyle name="40% - Accent3 2 2 2 2 5 4 2" xfId="39286" xr:uid="{1474AEE5-0334-4FB1-9BC5-DA3E117EF3EA}"/>
    <cellStyle name="40% - Accent3 2 2 2 2 5 5" xfId="24295" xr:uid="{4CD06A9D-BC4A-4E3B-B5FE-C18CDBAE2BE5}"/>
    <cellStyle name="40% - Accent3 2 2 2 2 6" xfId="3026" xr:uid="{F57215CD-D5B0-4123-AE4B-A55D03B8DD54}"/>
    <cellStyle name="40% - Accent3 2 2 2 2 6 2" xfId="6788" xr:uid="{9AB5A7FE-1A85-41C1-B1F3-DE066CE01EBC}"/>
    <cellStyle name="40% - Accent3 2 2 2 2 6 2 2" xfId="14300" xr:uid="{5BB8CA7C-6418-412C-8EBA-81463FDEA7B9}"/>
    <cellStyle name="40% - Accent3 2 2 2 2 6 2 2 2" xfId="36784" xr:uid="{233101DC-5B3B-4378-97D1-D7233D11D82E}"/>
    <cellStyle name="40% - Accent3 2 2 2 2 6 2 3" xfId="21795" xr:uid="{AD819904-9B22-4FF5-B660-5DCB2584A1C7}"/>
    <cellStyle name="40% - Accent3 2 2 2 2 6 2 3 2" xfId="44279" xr:uid="{41257159-4768-41C5-88D2-03C2656AFF8F}"/>
    <cellStyle name="40% - Accent3 2 2 2 2 6 2 4" xfId="29288" xr:uid="{5245F4EB-1D11-4081-8F61-21DF8BC47A03}"/>
    <cellStyle name="40% - Accent3 2 2 2 2 6 3" xfId="10554" xr:uid="{B9546EFC-A6B0-427D-877E-A77DCC019CF0}"/>
    <cellStyle name="40% - Accent3 2 2 2 2 6 3 2" xfId="33038" xr:uid="{889E7FFE-B802-470E-9CE9-FEF34081ADAC}"/>
    <cellStyle name="40% - Accent3 2 2 2 2 6 4" xfId="18049" xr:uid="{B19856B3-ECBB-400B-90E5-CEEECDB312B1}"/>
    <cellStyle name="40% - Accent3 2 2 2 2 6 4 2" xfId="40533" xr:uid="{F99370E6-E61C-4F6C-A2FD-2EA260443AAC}"/>
    <cellStyle name="40% - Accent3 2 2 2 2 6 5" xfId="25542" xr:uid="{0F812A0D-E8FA-4840-9B27-90207A2DD13F}"/>
    <cellStyle name="40% - Accent3 2 2 2 2 7" xfId="4294" xr:uid="{2EAAEAF1-AE37-472A-9118-FA264F2ED73D}"/>
    <cellStyle name="40% - Accent3 2 2 2 2 7 2" xfId="11806" xr:uid="{ED527C77-2194-42FB-923E-7E2BE3B9F55F}"/>
    <cellStyle name="40% - Accent3 2 2 2 2 7 2 2" xfId="34290" xr:uid="{EA44ABC8-E794-4CA4-BF55-74BC6502D548}"/>
    <cellStyle name="40% - Accent3 2 2 2 2 7 3" xfId="19301" xr:uid="{417A7F4A-A091-4449-91C9-D0DF12D8494C}"/>
    <cellStyle name="40% - Accent3 2 2 2 2 7 3 2" xfId="41785" xr:uid="{EE9EEFD8-03B9-48EC-8C43-2156A5906D04}"/>
    <cellStyle name="40% - Accent3 2 2 2 2 7 4" xfId="26794" xr:uid="{6C3D5885-88D1-4FE5-93EC-4B01ABC8691B}"/>
    <cellStyle name="40% - Accent3 2 2 2 2 8" xfId="8060" xr:uid="{DB237A7F-1307-45AE-A744-413E5B386F56}"/>
    <cellStyle name="40% - Accent3 2 2 2 2 8 2" xfId="30544" xr:uid="{56ECE370-EDBF-48F1-84B7-806BF0CF07E4}"/>
    <cellStyle name="40% - Accent3 2 2 2 2 9" xfId="15555" xr:uid="{70264AAB-EF25-407F-A028-5349B2B9C839}"/>
    <cellStyle name="40% - Accent3 2 2 2 2 9 2" xfId="38039" xr:uid="{68C141E3-57DA-4087-B5F9-14DBE5A27226}"/>
    <cellStyle name="40% - Accent3 2 2 2 3" xfId="556" xr:uid="{C713E4E4-5AEE-4AC7-9948-229DE4E04F73}"/>
    <cellStyle name="40% - Accent3 2 2 2 3 2" xfId="901" xr:uid="{E929B369-7BEB-4425-91AB-6008802C3FDE}"/>
    <cellStyle name="40% - Accent3 2 2 2 3 2 2" xfId="1541" xr:uid="{C1AEC09B-DBE0-4927-81A0-45EE6ABC839E}"/>
    <cellStyle name="40% - Accent3 2 2 2 3 2 2 2" xfId="2792" xr:uid="{DF069051-51B7-49E9-B1EE-20C653BBC9F6}"/>
    <cellStyle name="40% - Accent3 2 2 2 3 2 2 2 2" xfId="6555" xr:uid="{3802B78F-826D-4B6D-94FE-A8EC27B16E0B}"/>
    <cellStyle name="40% - Accent3 2 2 2 3 2 2 2 2 2" xfId="14067" xr:uid="{DC1EE1E0-8B5D-4B3F-90C4-ED807C4AAD2C}"/>
    <cellStyle name="40% - Accent3 2 2 2 3 2 2 2 2 2 2" xfId="36551" xr:uid="{916219BD-3201-4086-BDF5-E76D26BC97DB}"/>
    <cellStyle name="40% - Accent3 2 2 2 3 2 2 2 2 3" xfId="21562" xr:uid="{85541F05-6F6B-4A7A-AB7A-B2133435A694}"/>
    <cellStyle name="40% - Accent3 2 2 2 3 2 2 2 2 3 2" xfId="44046" xr:uid="{FAD80337-8D07-4739-8E3A-743A30069F05}"/>
    <cellStyle name="40% - Accent3 2 2 2 3 2 2 2 2 4" xfId="29055" xr:uid="{6626C8B9-B7B5-4E5F-B833-537EE9A8E12E}"/>
    <cellStyle name="40% - Accent3 2 2 2 3 2 2 2 3" xfId="10321" xr:uid="{CE622D1D-CF23-4E1C-BBDA-67BACA6D7232}"/>
    <cellStyle name="40% - Accent3 2 2 2 3 2 2 2 3 2" xfId="32805" xr:uid="{24BEDB7C-907E-4E09-A532-C282884379DA}"/>
    <cellStyle name="40% - Accent3 2 2 2 3 2 2 2 4" xfId="17816" xr:uid="{84666FFA-D6A5-4646-9803-ED6B30EF522F}"/>
    <cellStyle name="40% - Accent3 2 2 2 3 2 2 2 4 2" xfId="40300" xr:uid="{28444D0B-9D1E-4EED-BFD6-E8A89739E05B}"/>
    <cellStyle name="40% - Accent3 2 2 2 3 2 2 2 5" xfId="25309" xr:uid="{A3455461-5D8B-4998-80E8-E971C5933CF8}"/>
    <cellStyle name="40% - Accent3 2 2 2 3 2 2 3" xfId="4040" xr:uid="{D977F49E-7136-4801-9609-74F713BCC699}"/>
    <cellStyle name="40% - Accent3 2 2 2 3 2 2 3 2" xfId="7802" xr:uid="{3D5EC865-24CB-499B-BF4B-8D89AA7DE7A5}"/>
    <cellStyle name="40% - Accent3 2 2 2 3 2 2 3 2 2" xfId="15314" xr:uid="{2C769398-592C-44C6-98DF-7346FA416C46}"/>
    <cellStyle name="40% - Accent3 2 2 2 3 2 2 3 2 2 2" xfId="37798" xr:uid="{4A30233D-DC65-4E42-A553-44D26E8496AF}"/>
    <cellStyle name="40% - Accent3 2 2 2 3 2 2 3 2 3" xfId="22809" xr:uid="{90D123ED-EC2C-42FD-B2E8-BC4510251261}"/>
    <cellStyle name="40% - Accent3 2 2 2 3 2 2 3 2 3 2" xfId="45293" xr:uid="{5FB4147F-9AA7-43DB-B794-E794F0B260EC}"/>
    <cellStyle name="40% - Accent3 2 2 2 3 2 2 3 2 4" xfId="30302" xr:uid="{3BCB76F3-A160-4A1E-89C4-4F7869694418}"/>
    <cellStyle name="40% - Accent3 2 2 2 3 2 2 3 3" xfId="11568" xr:uid="{7BC5C93A-D292-4484-BF14-F7DC7F232699}"/>
    <cellStyle name="40% - Accent3 2 2 2 3 2 2 3 3 2" xfId="34052" xr:uid="{7D363BCE-D968-4774-B775-A14D5013B52C}"/>
    <cellStyle name="40% - Accent3 2 2 2 3 2 2 3 4" xfId="19063" xr:uid="{DA0C25C6-FACF-4E30-A2EC-9B4D5884C55F}"/>
    <cellStyle name="40% - Accent3 2 2 2 3 2 2 3 4 2" xfId="41547" xr:uid="{D23A40B0-2AA1-49D5-B9E7-2E16F9CBF915}"/>
    <cellStyle name="40% - Accent3 2 2 2 3 2 2 3 5" xfId="26556" xr:uid="{08CB744A-9119-4092-B16E-9D87EAE11CC6}"/>
    <cellStyle name="40% - Accent3 2 2 2 3 2 2 4" xfId="5308" xr:uid="{AC9E5D8C-2E2D-477B-AE44-7255C351650C}"/>
    <cellStyle name="40% - Accent3 2 2 2 3 2 2 4 2" xfId="12820" xr:uid="{9E446E21-131F-4CA1-9674-DF3C06C331AC}"/>
    <cellStyle name="40% - Accent3 2 2 2 3 2 2 4 2 2" xfId="35304" xr:uid="{C69EC8E7-618C-44FA-ADBF-63E337A7F12E}"/>
    <cellStyle name="40% - Accent3 2 2 2 3 2 2 4 3" xfId="20315" xr:uid="{8DEDDCE8-E5C5-443B-BD49-504BFF7ECD7C}"/>
    <cellStyle name="40% - Accent3 2 2 2 3 2 2 4 3 2" xfId="42799" xr:uid="{33FED928-310E-4F26-BD9C-87313A218A90}"/>
    <cellStyle name="40% - Accent3 2 2 2 3 2 2 4 4" xfId="27808" xr:uid="{964E51CD-3981-4B7B-9DD4-9CE8CC7E3C67}"/>
    <cellStyle name="40% - Accent3 2 2 2 3 2 2 5" xfId="9074" xr:uid="{2AAA9025-D441-41F0-84CF-549FF5ED7AA2}"/>
    <cellStyle name="40% - Accent3 2 2 2 3 2 2 5 2" xfId="31558" xr:uid="{DDDB3B13-B7A1-4D2F-BB7E-774DCD3DADD2}"/>
    <cellStyle name="40% - Accent3 2 2 2 3 2 2 6" xfId="16569" xr:uid="{BC91328A-166D-4C2C-AA52-B37FF99D8F08}"/>
    <cellStyle name="40% - Accent3 2 2 2 3 2 2 6 2" xfId="39053" xr:uid="{5D89C555-8147-46A3-AFE4-E746A8811AF8}"/>
    <cellStyle name="40% - Accent3 2 2 2 3 2 2 7" xfId="24062" xr:uid="{16F6AC7B-A379-4913-9DCD-6E094192589D}"/>
    <cellStyle name="40% - Accent3 2 2 2 3 2 3" xfId="2164" xr:uid="{610C5265-1925-48DE-8828-A8E3DF6B6399}"/>
    <cellStyle name="40% - Accent3 2 2 2 3 2 3 2" xfId="5931" xr:uid="{4B91598D-731C-4F05-AB20-B386366D076D}"/>
    <cellStyle name="40% - Accent3 2 2 2 3 2 3 2 2" xfId="13443" xr:uid="{FA01D5DC-5215-44F9-A178-474A74C19D58}"/>
    <cellStyle name="40% - Accent3 2 2 2 3 2 3 2 2 2" xfId="35927" xr:uid="{F2FE512C-BDAD-4CA3-9BFC-A7220A3BDD30}"/>
    <cellStyle name="40% - Accent3 2 2 2 3 2 3 2 3" xfId="20938" xr:uid="{A2AE188E-8785-4A43-87B7-E0E614D8F7AD}"/>
    <cellStyle name="40% - Accent3 2 2 2 3 2 3 2 3 2" xfId="43422" xr:uid="{DF3DDA09-694A-4948-BFEE-3560390E738F}"/>
    <cellStyle name="40% - Accent3 2 2 2 3 2 3 2 4" xfId="28431" xr:uid="{096A35DF-63BE-4C51-8C83-9E023F799CED}"/>
    <cellStyle name="40% - Accent3 2 2 2 3 2 3 3" xfId="9697" xr:uid="{3750E02C-DEC9-480C-B1FE-47DD12E748C5}"/>
    <cellStyle name="40% - Accent3 2 2 2 3 2 3 3 2" xfId="32181" xr:uid="{A3D29D58-BF15-4EE7-BF42-2D98DB6FF62A}"/>
    <cellStyle name="40% - Accent3 2 2 2 3 2 3 4" xfId="17192" xr:uid="{9DE6EE0B-35C1-455A-ADEC-ADAABD408F02}"/>
    <cellStyle name="40% - Accent3 2 2 2 3 2 3 4 2" xfId="39676" xr:uid="{A00BB636-7E63-47C0-83D4-33E85CDCF86D}"/>
    <cellStyle name="40% - Accent3 2 2 2 3 2 3 5" xfId="24685" xr:uid="{6473FDA3-8528-4FD7-BE1F-D266FC9A9A5E}"/>
    <cellStyle name="40% - Accent3 2 2 2 3 2 4" xfId="3416" xr:uid="{42403E12-7F19-4440-AF54-08A8A748198F}"/>
    <cellStyle name="40% - Accent3 2 2 2 3 2 4 2" xfId="7178" xr:uid="{B1D7FB13-FEF3-4EBF-A56F-C38F79F8F3FE}"/>
    <cellStyle name="40% - Accent3 2 2 2 3 2 4 2 2" xfId="14690" xr:uid="{80DC757A-45DB-458B-BECE-1AA289C7C831}"/>
    <cellStyle name="40% - Accent3 2 2 2 3 2 4 2 2 2" xfId="37174" xr:uid="{D96AB5EC-0729-4E1D-87E2-41B8974E4218}"/>
    <cellStyle name="40% - Accent3 2 2 2 3 2 4 2 3" xfId="22185" xr:uid="{66C1D4E1-5774-4F48-B460-2E00C0EA1122}"/>
    <cellStyle name="40% - Accent3 2 2 2 3 2 4 2 3 2" xfId="44669" xr:uid="{43A0B321-8B21-49B8-90AC-1682CAFDF0DC}"/>
    <cellStyle name="40% - Accent3 2 2 2 3 2 4 2 4" xfId="29678" xr:uid="{753D6056-24E5-41F5-9966-EE50984CFAF5}"/>
    <cellStyle name="40% - Accent3 2 2 2 3 2 4 3" xfId="10944" xr:uid="{EFE04CD8-B2C1-4FFF-9F52-2CB1C436A133}"/>
    <cellStyle name="40% - Accent3 2 2 2 3 2 4 3 2" xfId="33428" xr:uid="{723564BA-039E-4AE9-BFEE-41002D5E4ED7}"/>
    <cellStyle name="40% - Accent3 2 2 2 3 2 4 4" xfId="18439" xr:uid="{401096B8-560F-4BBC-8C41-2559B4881D3A}"/>
    <cellStyle name="40% - Accent3 2 2 2 3 2 4 4 2" xfId="40923" xr:uid="{2A175827-1F02-4B5C-8773-4BFC8D5E339F}"/>
    <cellStyle name="40% - Accent3 2 2 2 3 2 4 5" xfId="25932" xr:uid="{37C7B226-BCFF-4F70-9B2F-D8D795696657}"/>
    <cellStyle name="40% - Accent3 2 2 2 3 2 5" xfId="4684" xr:uid="{846AF0CB-7D49-49F6-8586-46255FEFFF96}"/>
    <cellStyle name="40% - Accent3 2 2 2 3 2 5 2" xfId="12196" xr:uid="{0F7661E3-EF6D-4D42-BFDB-48DFBCAA3853}"/>
    <cellStyle name="40% - Accent3 2 2 2 3 2 5 2 2" xfId="34680" xr:uid="{C3971832-557F-4441-B2A9-A261904D6FB5}"/>
    <cellStyle name="40% - Accent3 2 2 2 3 2 5 3" xfId="19691" xr:uid="{410BF58A-DDD2-47E9-94B7-A9F2E4D32E41}"/>
    <cellStyle name="40% - Accent3 2 2 2 3 2 5 3 2" xfId="42175" xr:uid="{4FBCF827-2E3A-4824-A71A-B37050314517}"/>
    <cellStyle name="40% - Accent3 2 2 2 3 2 5 4" xfId="27184" xr:uid="{D33AE50C-BAB2-4030-8A0B-C2411D758E34}"/>
    <cellStyle name="40% - Accent3 2 2 2 3 2 6" xfId="8450" xr:uid="{A431FDC9-DF06-4889-BF77-F8E6C671C2B7}"/>
    <cellStyle name="40% - Accent3 2 2 2 3 2 6 2" xfId="30934" xr:uid="{B33A1E41-91B5-464B-BDF0-C178EE025D44}"/>
    <cellStyle name="40% - Accent3 2 2 2 3 2 7" xfId="15945" xr:uid="{54886DFD-BB8E-4E8A-8825-4E6156D6DB24}"/>
    <cellStyle name="40% - Accent3 2 2 2 3 2 7 2" xfId="38429" xr:uid="{C354416C-8105-4B32-9259-C6F016B00EAC}"/>
    <cellStyle name="40% - Accent3 2 2 2 3 2 8" xfId="23438" xr:uid="{CF06F005-921D-4723-97EA-86C59DBCDF5C}"/>
    <cellStyle name="40% - Accent3 2 2 2 3 3" xfId="1227" xr:uid="{1C162138-0EAE-42A7-9D67-91132FF38D0C}"/>
    <cellStyle name="40% - Accent3 2 2 2 3 3 2" xfId="2478" xr:uid="{BA14D60B-B2EF-49B8-878C-4FA493254D40}"/>
    <cellStyle name="40% - Accent3 2 2 2 3 3 2 2" xfId="6241" xr:uid="{17CD1B7E-5579-436C-AFCD-F36CE7D19083}"/>
    <cellStyle name="40% - Accent3 2 2 2 3 3 2 2 2" xfId="13753" xr:uid="{6DEE9CC9-922E-4EE1-B4E9-06C3CBD1CD34}"/>
    <cellStyle name="40% - Accent3 2 2 2 3 3 2 2 2 2" xfId="36237" xr:uid="{EF028240-6DF2-442F-A863-3F88286475D6}"/>
    <cellStyle name="40% - Accent3 2 2 2 3 3 2 2 3" xfId="21248" xr:uid="{2E11092C-BFF4-4B9C-BE79-35580650FDC7}"/>
    <cellStyle name="40% - Accent3 2 2 2 3 3 2 2 3 2" xfId="43732" xr:uid="{B8E574FC-35FC-454B-ADDF-40E6416A69B6}"/>
    <cellStyle name="40% - Accent3 2 2 2 3 3 2 2 4" xfId="28741" xr:uid="{CEA1B67E-A2CA-4E44-A1EB-9BBFE94B3A31}"/>
    <cellStyle name="40% - Accent3 2 2 2 3 3 2 3" xfId="10007" xr:uid="{4EE0DBFE-13F0-4826-ADBE-2C6BD44E6B58}"/>
    <cellStyle name="40% - Accent3 2 2 2 3 3 2 3 2" xfId="32491" xr:uid="{6301B647-ABB8-4692-B645-71A7BE1CA058}"/>
    <cellStyle name="40% - Accent3 2 2 2 3 3 2 4" xfId="17502" xr:uid="{902AA568-66C7-4006-AD8E-B69E6CFF950A}"/>
    <cellStyle name="40% - Accent3 2 2 2 3 3 2 4 2" xfId="39986" xr:uid="{424DD665-1B04-4B43-BF2D-AB4DFDFEA70C}"/>
    <cellStyle name="40% - Accent3 2 2 2 3 3 2 5" xfId="24995" xr:uid="{C3E099DE-EDC9-4DEF-A31B-A4224F304F13}"/>
    <cellStyle name="40% - Accent3 2 2 2 3 3 3" xfId="3726" xr:uid="{870A19A1-D104-4390-A891-065A4E0530A6}"/>
    <cellStyle name="40% - Accent3 2 2 2 3 3 3 2" xfId="7488" xr:uid="{2BE800A6-A9B6-4667-960D-985DF3202CD8}"/>
    <cellStyle name="40% - Accent3 2 2 2 3 3 3 2 2" xfId="15000" xr:uid="{DD8C81B5-7190-4DF7-B083-E2265B6EDE27}"/>
    <cellStyle name="40% - Accent3 2 2 2 3 3 3 2 2 2" xfId="37484" xr:uid="{62ECE794-FA75-42E3-B72A-BEC8040EC6BD}"/>
    <cellStyle name="40% - Accent3 2 2 2 3 3 3 2 3" xfId="22495" xr:uid="{3519AD70-9C0D-4B74-853D-870492982953}"/>
    <cellStyle name="40% - Accent3 2 2 2 3 3 3 2 3 2" xfId="44979" xr:uid="{0A6F4B65-B0A3-4CC1-BD52-7FECBBA26A95}"/>
    <cellStyle name="40% - Accent3 2 2 2 3 3 3 2 4" xfId="29988" xr:uid="{561F10F1-1099-4E76-A78D-C4828E651B6B}"/>
    <cellStyle name="40% - Accent3 2 2 2 3 3 3 3" xfId="11254" xr:uid="{AD0B93BD-E20D-41ED-83E8-A3FCBF55E816}"/>
    <cellStyle name="40% - Accent3 2 2 2 3 3 3 3 2" xfId="33738" xr:uid="{ACF42961-1477-40D2-B8F2-D14863308A58}"/>
    <cellStyle name="40% - Accent3 2 2 2 3 3 3 4" xfId="18749" xr:uid="{3FD0460F-3C9E-4650-916A-306BCAB4751C}"/>
    <cellStyle name="40% - Accent3 2 2 2 3 3 3 4 2" xfId="41233" xr:uid="{95C2E9BE-20F0-45F3-98B4-E78A6AFDA857}"/>
    <cellStyle name="40% - Accent3 2 2 2 3 3 3 5" xfId="26242" xr:uid="{FF574658-6A24-47A7-A59F-76BD17508C18}"/>
    <cellStyle name="40% - Accent3 2 2 2 3 3 4" xfId="4994" xr:uid="{FCAC9155-A425-4EC6-BE5D-F2B377E5E610}"/>
    <cellStyle name="40% - Accent3 2 2 2 3 3 4 2" xfId="12506" xr:uid="{7B241288-B526-4601-BB3D-F957AE06908E}"/>
    <cellStyle name="40% - Accent3 2 2 2 3 3 4 2 2" xfId="34990" xr:uid="{8E236B03-3C65-4708-B979-CB2A8A8B0183}"/>
    <cellStyle name="40% - Accent3 2 2 2 3 3 4 3" xfId="20001" xr:uid="{76D50B12-A175-4723-9CEA-D643EB94C10C}"/>
    <cellStyle name="40% - Accent3 2 2 2 3 3 4 3 2" xfId="42485" xr:uid="{C960A115-242B-4C22-96B6-223280EAFC1B}"/>
    <cellStyle name="40% - Accent3 2 2 2 3 3 4 4" xfId="27494" xr:uid="{E13812C8-F253-4CBE-A373-379A46F0CE08}"/>
    <cellStyle name="40% - Accent3 2 2 2 3 3 5" xfId="8760" xr:uid="{DFA52EEE-A2D4-4695-9CB5-C40848A1347F}"/>
    <cellStyle name="40% - Accent3 2 2 2 3 3 5 2" xfId="31244" xr:uid="{4E3369CE-E8E3-449F-9AE0-3BA27C6D0FCC}"/>
    <cellStyle name="40% - Accent3 2 2 2 3 3 6" xfId="16255" xr:uid="{079E1692-2912-4BB7-9B98-C7E47109FEDB}"/>
    <cellStyle name="40% - Accent3 2 2 2 3 3 6 2" xfId="38739" xr:uid="{3F74ECCC-43A3-40E3-927C-0A8D3818F5C8}"/>
    <cellStyle name="40% - Accent3 2 2 2 3 3 7" xfId="23748" xr:uid="{567D2041-0FD7-4D06-8F6F-47F2BA762055}"/>
    <cellStyle name="40% - Accent3 2 2 2 3 4" xfId="1850" xr:uid="{B7A06706-2483-49AE-B05D-0D7039126411}"/>
    <cellStyle name="40% - Accent3 2 2 2 3 4 2" xfId="5617" xr:uid="{DFA93A2C-A4AF-4DE3-8262-FE80BB175CE3}"/>
    <cellStyle name="40% - Accent3 2 2 2 3 4 2 2" xfId="13129" xr:uid="{BC55DD52-E26C-4B78-AC1D-80E8CDFBBE94}"/>
    <cellStyle name="40% - Accent3 2 2 2 3 4 2 2 2" xfId="35613" xr:uid="{87C500CB-4141-44D7-B02B-BCA1EBFC5CDF}"/>
    <cellStyle name="40% - Accent3 2 2 2 3 4 2 3" xfId="20624" xr:uid="{1B12BCF1-918D-4CF9-BB91-DA1BC4BCF580}"/>
    <cellStyle name="40% - Accent3 2 2 2 3 4 2 3 2" xfId="43108" xr:uid="{21D47CA4-E840-4BA5-A299-9BFF4C30C22C}"/>
    <cellStyle name="40% - Accent3 2 2 2 3 4 2 4" xfId="28117" xr:uid="{42A5E1BB-E5CB-47DB-8908-6FA297760DBD}"/>
    <cellStyle name="40% - Accent3 2 2 2 3 4 3" xfId="9383" xr:uid="{334B6BEC-E808-4A68-9F65-06E17222DCBE}"/>
    <cellStyle name="40% - Accent3 2 2 2 3 4 3 2" xfId="31867" xr:uid="{D84F9C8E-07CC-4C29-A859-F8CC5CCF8BEB}"/>
    <cellStyle name="40% - Accent3 2 2 2 3 4 4" xfId="16878" xr:uid="{FDEF03E9-2745-4F68-8E83-D5B933A6CC61}"/>
    <cellStyle name="40% - Accent3 2 2 2 3 4 4 2" xfId="39362" xr:uid="{C213E388-3456-4AAD-AA8E-608350A0BC97}"/>
    <cellStyle name="40% - Accent3 2 2 2 3 4 5" xfId="24371" xr:uid="{F16EEBD1-A442-4A83-A32F-67DCF29AD540}"/>
    <cellStyle name="40% - Accent3 2 2 2 3 5" xfId="3102" xr:uid="{31F59DB6-7F5F-4F6F-90C3-321F84B83F83}"/>
    <cellStyle name="40% - Accent3 2 2 2 3 5 2" xfId="6864" xr:uid="{47FAF23C-5B49-4EC6-8555-E0DDB9E83FAA}"/>
    <cellStyle name="40% - Accent3 2 2 2 3 5 2 2" xfId="14376" xr:uid="{C5BB49CF-508A-46DC-AC71-C2FB654360F6}"/>
    <cellStyle name="40% - Accent3 2 2 2 3 5 2 2 2" xfId="36860" xr:uid="{A1E27D9A-81F3-4D73-893A-FF1A1411AF31}"/>
    <cellStyle name="40% - Accent3 2 2 2 3 5 2 3" xfId="21871" xr:uid="{43DBC528-447B-4FB9-83F6-64D687F86977}"/>
    <cellStyle name="40% - Accent3 2 2 2 3 5 2 3 2" xfId="44355" xr:uid="{5050349B-6E5B-4B48-B858-CFB9441E9035}"/>
    <cellStyle name="40% - Accent3 2 2 2 3 5 2 4" xfId="29364" xr:uid="{6B859A30-B5D8-4789-991B-259197FFD97A}"/>
    <cellStyle name="40% - Accent3 2 2 2 3 5 3" xfId="10630" xr:uid="{48B8ECF5-1E55-45A3-8082-2C59420FD343}"/>
    <cellStyle name="40% - Accent3 2 2 2 3 5 3 2" xfId="33114" xr:uid="{9D59A96D-1433-41BF-80D1-47E1D016BD38}"/>
    <cellStyle name="40% - Accent3 2 2 2 3 5 4" xfId="18125" xr:uid="{7ECFABC6-2E09-45D1-A7EA-B4A4924F2725}"/>
    <cellStyle name="40% - Accent3 2 2 2 3 5 4 2" xfId="40609" xr:uid="{E1365BB4-1B9E-4C52-951C-8FA879E61A51}"/>
    <cellStyle name="40% - Accent3 2 2 2 3 5 5" xfId="25618" xr:uid="{8DD8CC7C-5CC8-41B1-9612-E1FB893EFAC8}"/>
    <cellStyle name="40% - Accent3 2 2 2 3 6" xfId="4370" xr:uid="{6C18FDA4-AFA1-417B-895E-C12A08287283}"/>
    <cellStyle name="40% - Accent3 2 2 2 3 6 2" xfId="11882" xr:uid="{33E04303-F59F-4C29-87E8-FE0D26A153F4}"/>
    <cellStyle name="40% - Accent3 2 2 2 3 6 2 2" xfId="34366" xr:uid="{87C9B3AF-BB27-4915-AB57-511CFF09BC57}"/>
    <cellStyle name="40% - Accent3 2 2 2 3 6 3" xfId="19377" xr:uid="{983C7B53-1F89-44EC-B79A-401705271532}"/>
    <cellStyle name="40% - Accent3 2 2 2 3 6 3 2" xfId="41861" xr:uid="{FD6A331A-5029-4A31-A350-FDD920C2EA73}"/>
    <cellStyle name="40% - Accent3 2 2 2 3 6 4" xfId="26870" xr:uid="{D2D3911D-AA52-43BC-A7B2-948BE55B83B1}"/>
    <cellStyle name="40% - Accent3 2 2 2 3 7" xfId="8136" xr:uid="{03F08271-AD3B-4CBC-A26F-8554FC0A8229}"/>
    <cellStyle name="40% - Accent3 2 2 2 3 7 2" xfId="30620" xr:uid="{8F55395E-8A40-4C17-A796-7B9974631ED2}"/>
    <cellStyle name="40% - Accent3 2 2 2 3 8" xfId="15631" xr:uid="{E7D2B4F1-7757-4A07-882D-429BAE5DBD48}"/>
    <cellStyle name="40% - Accent3 2 2 2 3 8 2" xfId="38115" xr:uid="{CB236669-1384-47E3-BCB2-CD16520FD5EA}"/>
    <cellStyle name="40% - Accent3 2 2 2 3 9" xfId="23124" xr:uid="{CC38D946-74A6-4ACC-A6AA-8681E4149816}"/>
    <cellStyle name="40% - Accent3 2 2 2 4" xfId="742" xr:uid="{6806FBAE-CC93-4CD5-91E5-EFC64E8891B1}"/>
    <cellStyle name="40% - Accent3 2 2 2 4 2" xfId="1386" xr:uid="{D60D3F8C-2F56-496C-B812-544AB47710F1}"/>
    <cellStyle name="40% - Accent3 2 2 2 4 2 2" xfId="2637" xr:uid="{63315566-F18E-4262-9B1A-26E331A87F74}"/>
    <cellStyle name="40% - Accent3 2 2 2 4 2 2 2" xfId="6400" xr:uid="{384D07C3-8B63-427D-A198-3CE59CCC5605}"/>
    <cellStyle name="40% - Accent3 2 2 2 4 2 2 2 2" xfId="13912" xr:uid="{4126C3FE-E91B-4FE9-9073-594740DEF3F8}"/>
    <cellStyle name="40% - Accent3 2 2 2 4 2 2 2 2 2" xfId="36396" xr:uid="{DEDF2133-8F05-46A5-B441-9E4924096A46}"/>
    <cellStyle name="40% - Accent3 2 2 2 4 2 2 2 3" xfId="21407" xr:uid="{2F1C5BF3-EEC4-410B-AE84-14B2ACC52A00}"/>
    <cellStyle name="40% - Accent3 2 2 2 4 2 2 2 3 2" xfId="43891" xr:uid="{87ADDB6E-375E-477E-9350-45B29B30403B}"/>
    <cellStyle name="40% - Accent3 2 2 2 4 2 2 2 4" xfId="28900" xr:uid="{C94C7BD3-E64A-4AAA-B877-5E144AE2D7B8}"/>
    <cellStyle name="40% - Accent3 2 2 2 4 2 2 3" xfId="10166" xr:uid="{F9870CA1-61D6-4778-B3C6-B3FD85A0CA41}"/>
    <cellStyle name="40% - Accent3 2 2 2 4 2 2 3 2" xfId="32650" xr:uid="{B8EA8580-FE79-4150-808A-A98FB9D8C8F9}"/>
    <cellStyle name="40% - Accent3 2 2 2 4 2 2 4" xfId="17661" xr:uid="{F51B0CEC-E4BB-4D38-B5B1-09C45F2798E5}"/>
    <cellStyle name="40% - Accent3 2 2 2 4 2 2 4 2" xfId="40145" xr:uid="{B60AA7AD-9583-4772-84FC-1FB14E83582A}"/>
    <cellStyle name="40% - Accent3 2 2 2 4 2 2 5" xfId="25154" xr:uid="{DEB20DF4-CDBC-41C7-A01E-CDBB04ED266F}"/>
    <cellStyle name="40% - Accent3 2 2 2 4 2 3" xfId="3885" xr:uid="{28C0740D-2DA7-42DB-AF22-05C3F4E0A4DF}"/>
    <cellStyle name="40% - Accent3 2 2 2 4 2 3 2" xfId="7647" xr:uid="{3E9914A5-1028-4414-BE3D-661FC26FB8C9}"/>
    <cellStyle name="40% - Accent3 2 2 2 4 2 3 2 2" xfId="15159" xr:uid="{DEF65751-27B4-4569-92D9-02F6AA10B99C}"/>
    <cellStyle name="40% - Accent3 2 2 2 4 2 3 2 2 2" xfId="37643" xr:uid="{935AB589-2FEF-4719-AE5C-4A61743F27B1}"/>
    <cellStyle name="40% - Accent3 2 2 2 4 2 3 2 3" xfId="22654" xr:uid="{E07DB98C-A413-4E34-B519-7D118D19488E}"/>
    <cellStyle name="40% - Accent3 2 2 2 4 2 3 2 3 2" xfId="45138" xr:uid="{7B3791FC-8C4F-43FC-B425-FAAFFDDA73A1}"/>
    <cellStyle name="40% - Accent3 2 2 2 4 2 3 2 4" xfId="30147" xr:uid="{558281AC-C8FD-461E-8446-E8165EA4D68F}"/>
    <cellStyle name="40% - Accent3 2 2 2 4 2 3 3" xfId="11413" xr:uid="{EA7896CA-F28D-409C-9638-41A967D7F64B}"/>
    <cellStyle name="40% - Accent3 2 2 2 4 2 3 3 2" xfId="33897" xr:uid="{AC2F7339-FC65-47CE-BF60-5A4FD4FC7781}"/>
    <cellStyle name="40% - Accent3 2 2 2 4 2 3 4" xfId="18908" xr:uid="{1096B497-BAF7-4485-A142-D9DCC0EA90B1}"/>
    <cellStyle name="40% - Accent3 2 2 2 4 2 3 4 2" xfId="41392" xr:uid="{1232FAF6-3F82-406B-AA4F-5B68BDF62EB4}"/>
    <cellStyle name="40% - Accent3 2 2 2 4 2 3 5" xfId="26401" xr:uid="{B10851EB-ED0F-427D-B0FC-A8DCF7465CF3}"/>
    <cellStyle name="40% - Accent3 2 2 2 4 2 4" xfId="5153" xr:uid="{BB5D19B0-BF42-4E86-BDE1-E89B33F48BD0}"/>
    <cellStyle name="40% - Accent3 2 2 2 4 2 4 2" xfId="12665" xr:uid="{DA68529B-8991-47E7-B172-DF000C8D5971}"/>
    <cellStyle name="40% - Accent3 2 2 2 4 2 4 2 2" xfId="35149" xr:uid="{BBBD5CF1-B91F-46B0-9CCE-E411A70044AE}"/>
    <cellStyle name="40% - Accent3 2 2 2 4 2 4 3" xfId="20160" xr:uid="{330869EF-DD64-49EA-9E9E-21A9962A0F3C}"/>
    <cellStyle name="40% - Accent3 2 2 2 4 2 4 3 2" xfId="42644" xr:uid="{F7F626E9-2B20-4672-9CF7-B1EDE306D1AE}"/>
    <cellStyle name="40% - Accent3 2 2 2 4 2 4 4" xfId="27653" xr:uid="{15C40759-06B0-4398-81A1-4F84AC9C7F11}"/>
    <cellStyle name="40% - Accent3 2 2 2 4 2 5" xfId="8919" xr:uid="{68DB2C31-23A7-44FE-A5C3-C1211E424B31}"/>
    <cellStyle name="40% - Accent3 2 2 2 4 2 5 2" xfId="31403" xr:uid="{3C469D1C-285E-4D98-88FB-4CD89AC8369F}"/>
    <cellStyle name="40% - Accent3 2 2 2 4 2 6" xfId="16414" xr:uid="{3AE892B2-D967-45A0-838E-D8F20218DDA5}"/>
    <cellStyle name="40% - Accent3 2 2 2 4 2 6 2" xfId="38898" xr:uid="{FD91E9B2-1978-44EC-B8FD-65ACDC66CD0D}"/>
    <cellStyle name="40% - Accent3 2 2 2 4 2 7" xfId="23907" xr:uid="{541B866E-C096-45E1-A30A-7AF5F7C2D3C8}"/>
    <cellStyle name="40% - Accent3 2 2 2 4 3" xfId="2009" xr:uid="{78777352-CE55-4428-8C9E-0C621B8C7D06}"/>
    <cellStyle name="40% - Accent3 2 2 2 4 3 2" xfId="5776" xr:uid="{D74C5038-76C4-4216-942A-00BC4A3C1E59}"/>
    <cellStyle name="40% - Accent3 2 2 2 4 3 2 2" xfId="13288" xr:uid="{5BD2D9AE-43FB-41FA-9C1A-A38595D7AA00}"/>
    <cellStyle name="40% - Accent3 2 2 2 4 3 2 2 2" xfId="35772" xr:uid="{779DA47A-0CA7-43CE-B013-9E76FCC02B5F}"/>
    <cellStyle name="40% - Accent3 2 2 2 4 3 2 3" xfId="20783" xr:uid="{91DA2842-A539-429B-9D78-8F4B6A90027C}"/>
    <cellStyle name="40% - Accent3 2 2 2 4 3 2 3 2" xfId="43267" xr:uid="{EE7752CD-8C1D-48F6-8EB7-2DF0650CB9B0}"/>
    <cellStyle name="40% - Accent3 2 2 2 4 3 2 4" xfId="28276" xr:uid="{0BE3F6AC-FDE0-4004-87B6-F8AB916D1FA7}"/>
    <cellStyle name="40% - Accent3 2 2 2 4 3 3" xfId="9542" xr:uid="{E8FF8CCA-1BA1-410A-9D31-3BB31384D227}"/>
    <cellStyle name="40% - Accent3 2 2 2 4 3 3 2" xfId="32026" xr:uid="{41914816-ECB5-481C-B33B-F0BD83FF96B5}"/>
    <cellStyle name="40% - Accent3 2 2 2 4 3 4" xfId="17037" xr:uid="{8450D98A-779B-46D1-A851-7FBF299AC3A9}"/>
    <cellStyle name="40% - Accent3 2 2 2 4 3 4 2" xfId="39521" xr:uid="{13B7873D-B181-4FE4-B08F-7BB614D1A279}"/>
    <cellStyle name="40% - Accent3 2 2 2 4 3 5" xfId="24530" xr:uid="{B54F06C4-89C1-4505-AFFD-2D1DE4F0EC80}"/>
    <cellStyle name="40% - Accent3 2 2 2 4 4" xfId="3261" xr:uid="{0553876B-73A3-4677-92F5-ECC077BCDA61}"/>
    <cellStyle name="40% - Accent3 2 2 2 4 4 2" xfId="7023" xr:uid="{8B53F5F9-318B-4891-95C1-628A69004AF4}"/>
    <cellStyle name="40% - Accent3 2 2 2 4 4 2 2" xfId="14535" xr:uid="{0F41FC87-D13F-4629-BB09-3A668D0BEE8E}"/>
    <cellStyle name="40% - Accent3 2 2 2 4 4 2 2 2" xfId="37019" xr:uid="{97D32501-537B-4C4B-AF6C-4FE6556FB882}"/>
    <cellStyle name="40% - Accent3 2 2 2 4 4 2 3" xfId="22030" xr:uid="{BE38608F-56BE-4372-BACB-D5F0F4EA6B42}"/>
    <cellStyle name="40% - Accent3 2 2 2 4 4 2 3 2" xfId="44514" xr:uid="{9EB7FBF5-2EE0-4AF6-9A28-38A35919BC2F}"/>
    <cellStyle name="40% - Accent3 2 2 2 4 4 2 4" xfId="29523" xr:uid="{A8099445-0D6E-48E8-B6FC-C3312D4DB652}"/>
    <cellStyle name="40% - Accent3 2 2 2 4 4 3" xfId="10789" xr:uid="{D6E0DBAD-C8CC-4630-82AF-3C1ED2E48F25}"/>
    <cellStyle name="40% - Accent3 2 2 2 4 4 3 2" xfId="33273" xr:uid="{1C4ACAD4-90A4-46F8-BE49-7328DE73C684}"/>
    <cellStyle name="40% - Accent3 2 2 2 4 4 4" xfId="18284" xr:uid="{40F4D76A-3C76-4B3E-B9CF-C8151E59AADB}"/>
    <cellStyle name="40% - Accent3 2 2 2 4 4 4 2" xfId="40768" xr:uid="{05DC3AAD-3EDC-4687-8D55-1DB0649E87E8}"/>
    <cellStyle name="40% - Accent3 2 2 2 4 4 5" xfId="25777" xr:uid="{C5440093-7782-4CE3-9AF1-BFBC1DDDCDC1}"/>
    <cellStyle name="40% - Accent3 2 2 2 4 5" xfId="4529" xr:uid="{5B9D1A37-E8CC-4B8D-87B1-FBA2D9EEF9FB}"/>
    <cellStyle name="40% - Accent3 2 2 2 4 5 2" xfId="12041" xr:uid="{80C8A9CC-4813-4141-A302-5866DDDCDB8F}"/>
    <cellStyle name="40% - Accent3 2 2 2 4 5 2 2" xfId="34525" xr:uid="{49017F53-2C34-4768-9223-E499093AD429}"/>
    <cellStyle name="40% - Accent3 2 2 2 4 5 3" xfId="19536" xr:uid="{C8A0F749-682F-4B47-8143-B5E50CFD8766}"/>
    <cellStyle name="40% - Accent3 2 2 2 4 5 3 2" xfId="42020" xr:uid="{FEF57788-0EE3-4352-B8AB-F7C7FE4FAF83}"/>
    <cellStyle name="40% - Accent3 2 2 2 4 5 4" xfId="27029" xr:uid="{E43DF3EE-59B9-4457-9B27-7514C5581406}"/>
    <cellStyle name="40% - Accent3 2 2 2 4 6" xfId="8295" xr:uid="{082EA03C-671A-4695-9677-A347CE701287}"/>
    <cellStyle name="40% - Accent3 2 2 2 4 6 2" xfId="30779" xr:uid="{F64E3B89-B642-486C-9BDD-F94C40BBB792}"/>
    <cellStyle name="40% - Accent3 2 2 2 4 7" xfId="15790" xr:uid="{DE9F0527-45B2-4169-A1EC-CB2AD68F919E}"/>
    <cellStyle name="40% - Accent3 2 2 2 4 7 2" xfId="38274" xr:uid="{B7DA2A4D-069E-43AC-AE09-11910FFC1F77}"/>
    <cellStyle name="40% - Accent3 2 2 2 4 8" xfId="23283" xr:uid="{DB51282F-BD09-43D9-B710-5239D2E0C412}"/>
    <cellStyle name="40% - Accent3 2 2 2 5" xfId="1072" xr:uid="{0D7B855D-6DE9-4A93-8B35-F548E83792DD}"/>
    <cellStyle name="40% - Accent3 2 2 2 5 2" xfId="2323" xr:uid="{CAAF16D7-8E79-4DA1-AEF1-F74DEFE7309C}"/>
    <cellStyle name="40% - Accent3 2 2 2 5 2 2" xfId="6087" xr:uid="{0D21DCE2-3AEF-4138-AAD6-70EE1E961548}"/>
    <cellStyle name="40% - Accent3 2 2 2 5 2 2 2" xfId="13599" xr:uid="{B91B98BA-B130-4FB5-AA11-E8B89A640F3D}"/>
    <cellStyle name="40% - Accent3 2 2 2 5 2 2 2 2" xfId="36083" xr:uid="{B737A246-71A3-4555-8CD3-4E2C13A6F5EE}"/>
    <cellStyle name="40% - Accent3 2 2 2 5 2 2 3" xfId="21094" xr:uid="{6FB07A58-B3E6-4905-A88A-4A54821079B1}"/>
    <cellStyle name="40% - Accent3 2 2 2 5 2 2 3 2" xfId="43578" xr:uid="{E5428119-585E-4E42-9CB8-BAA827DFE117}"/>
    <cellStyle name="40% - Accent3 2 2 2 5 2 2 4" xfId="28587" xr:uid="{05671B9D-248A-40C3-B206-11AED0E6A6F8}"/>
    <cellStyle name="40% - Accent3 2 2 2 5 2 3" xfId="9853" xr:uid="{A357159E-4697-4EA2-BFDB-3EB47A43B833}"/>
    <cellStyle name="40% - Accent3 2 2 2 5 2 3 2" xfId="32337" xr:uid="{B6F54CB9-D2BA-4C3D-A646-9156FCF789D9}"/>
    <cellStyle name="40% - Accent3 2 2 2 5 2 4" xfId="17348" xr:uid="{2959CE36-7BE5-4BA0-B0F2-4C11C989A642}"/>
    <cellStyle name="40% - Accent3 2 2 2 5 2 4 2" xfId="39832" xr:uid="{2C46769A-151E-4E3F-900D-237B995096A7}"/>
    <cellStyle name="40% - Accent3 2 2 2 5 2 5" xfId="24841" xr:uid="{32B44DD6-0415-40BB-97B1-20E8BCC665C0}"/>
    <cellStyle name="40% - Accent3 2 2 2 5 3" xfId="3572" xr:uid="{AAF5365F-217C-42E4-9840-C3F083E4D23D}"/>
    <cellStyle name="40% - Accent3 2 2 2 5 3 2" xfId="7334" xr:uid="{29544404-E23D-424E-8A87-A22D2C99DE6F}"/>
    <cellStyle name="40% - Accent3 2 2 2 5 3 2 2" xfId="14846" xr:uid="{8C1E2FD0-4074-42C2-AF0E-68A07FC46E69}"/>
    <cellStyle name="40% - Accent3 2 2 2 5 3 2 2 2" xfId="37330" xr:uid="{EC8C5AC2-87FD-47A2-9184-91A32A7F95FF}"/>
    <cellStyle name="40% - Accent3 2 2 2 5 3 2 3" xfId="22341" xr:uid="{F2D64FB5-472F-405D-A748-5C9DE5D8F322}"/>
    <cellStyle name="40% - Accent3 2 2 2 5 3 2 3 2" xfId="44825" xr:uid="{2011624C-38EA-48AA-960B-DBB61DF8FC47}"/>
    <cellStyle name="40% - Accent3 2 2 2 5 3 2 4" xfId="29834" xr:uid="{144095CB-9328-4E74-BB82-F4526CBE2B4B}"/>
    <cellStyle name="40% - Accent3 2 2 2 5 3 3" xfId="11100" xr:uid="{C8706689-DEEA-4FDE-B04B-BE3CDFD6C147}"/>
    <cellStyle name="40% - Accent3 2 2 2 5 3 3 2" xfId="33584" xr:uid="{504127E7-513D-41BB-9D12-F036D0D5BEA1}"/>
    <cellStyle name="40% - Accent3 2 2 2 5 3 4" xfId="18595" xr:uid="{DDEEF29F-E901-48AD-93B1-F625E5371CBA}"/>
    <cellStyle name="40% - Accent3 2 2 2 5 3 4 2" xfId="41079" xr:uid="{F2BEB953-875F-4115-8E6B-EE79C274FF1B}"/>
    <cellStyle name="40% - Accent3 2 2 2 5 3 5" xfId="26088" xr:uid="{D0C449E4-AED8-49EF-83B0-36DA120B0495}"/>
    <cellStyle name="40% - Accent3 2 2 2 5 4" xfId="4840" xr:uid="{6F6EC8FD-2D91-448B-99DC-D3D7C1D92E5F}"/>
    <cellStyle name="40% - Accent3 2 2 2 5 4 2" xfId="12352" xr:uid="{C13A514E-4DF6-4F85-9E15-FB0940DE7E44}"/>
    <cellStyle name="40% - Accent3 2 2 2 5 4 2 2" xfId="34836" xr:uid="{A0BD3471-50A7-438A-8381-9DDAEEA2A20A}"/>
    <cellStyle name="40% - Accent3 2 2 2 5 4 3" xfId="19847" xr:uid="{9A71669A-DF6F-466D-B027-410ADCF952E9}"/>
    <cellStyle name="40% - Accent3 2 2 2 5 4 3 2" xfId="42331" xr:uid="{CD6220E6-5A46-4431-8538-07F1829F31E6}"/>
    <cellStyle name="40% - Accent3 2 2 2 5 4 4" xfId="27340" xr:uid="{551074D0-BD68-4815-80AA-1B1D1A2606C9}"/>
    <cellStyle name="40% - Accent3 2 2 2 5 5" xfId="8606" xr:uid="{35AC15D8-74E9-4673-8FC3-9BFFCC187A2A}"/>
    <cellStyle name="40% - Accent3 2 2 2 5 5 2" xfId="31090" xr:uid="{BD0212C2-7880-42C5-B4ED-27018C1529D6}"/>
    <cellStyle name="40% - Accent3 2 2 2 5 6" xfId="16101" xr:uid="{EAC14B67-F6D3-469B-893A-885F61DD4D25}"/>
    <cellStyle name="40% - Accent3 2 2 2 5 6 2" xfId="38585" xr:uid="{618185D5-4583-4570-8446-10881538642D}"/>
    <cellStyle name="40% - Accent3 2 2 2 5 7" xfId="23594" xr:uid="{F55D5620-C403-41C7-8C91-F9BB817156D4}"/>
    <cellStyle name="40% - Accent3 2 2 2 6" xfId="1696" xr:uid="{B653081F-AEB0-44FD-AAA5-2E5870E4F187}"/>
    <cellStyle name="40% - Accent3 2 2 2 6 2" xfId="5463" xr:uid="{A18FDDB6-41FB-495B-A7B8-14234D593408}"/>
    <cellStyle name="40% - Accent3 2 2 2 6 2 2" xfId="12975" xr:uid="{9C7BCB50-54EC-4DF6-95F0-F65A731AB61C}"/>
    <cellStyle name="40% - Accent3 2 2 2 6 2 2 2" xfId="35459" xr:uid="{8883124D-079E-47A2-BE71-7B71D19BCC88}"/>
    <cellStyle name="40% - Accent3 2 2 2 6 2 3" xfId="20470" xr:uid="{8BEABCD7-3906-4B4E-BFBF-2235F32C997E}"/>
    <cellStyle name="40% - Accent3 2 2 2 6 2 3 2" xfId="42954" xr:uid="{E72456BC-5D05-416F-B562-51C9B3DBCA86}"/>
    <cellStyle name="40% - Accent3 2 2 2 6 2 4" xfId="27963" xr:uid="{5CE23DE6-DB1E-4A75-9E12-50CDFAA4235A}"/>
    <cellStyle name="40% - Accent3 2 2 2 6 3" xfId="9229" xr:uid="{7404A6F8-AA8E-4225-A1C2-4075F0C7EC8D}"/>
    <cellStyle name="40% - Accent3 2 2 2 6 3 2" xfId="31713" xr:uid="{40842E0C-BEB6-4755-8AE0-691B320FE281}"/>
    <cellStyle name="40% - Accent3 2 2 2 6 4" xfId="16724" xr:uid="{CEA7E333-ACF1-4815-A17C-5A2D6384A76D}"/>
    <cellStyle name="40% - Accent3 2 2 2 6 4 2" xfId="39208" xr:uid="{62CB20E6-8AC3-4823-828F-96F6D91BDD40}"/>
    <cellStyle name="40% - Accent3 2 2 2 6 5" xfId="24217" xr:uid="{96217F81-108E-4EB7-B55C-1451D45ACB6C}"/>
    <cellStyle name="40% - Accent3 2 2 2 7" xfId="2948" xr:uid="{2DF6587A-B09A-4BC0-BCB6-13FA82393991}"/>
    <cellStyle name="40% - Accent3 2 2 2 7 2" xfId="6710" xr:uid="{EDAC388B-9BB7-431E-82B2-F0DC1C3EFFBE}"/>
    <cellStyle name="40% - Accent3 2 2 2 7 2 2" xfId="14222" xr:uid="{1F01349D-8079-420F-B961-5EC093127657}"/>
    <cellStyle name="40% - Accent3 2 2 2 7 2 2 2" xfId="36706" xr:uid="{D9653810-C964-4226-BCA4-038108AC853E}"/>
    <cellStyle name="40% - Accent3 2 2 2 7 2 3" xfId="21717" xr:uid="{89AA03B3-BCDF-4076-9B22-6DBD52F7C307}"/>
    <cellStyle name="40% - Accent3 2 2 2 7 2 3 2" xfId="44201" xr:uid="{9B522EAA-AC17-46A4-A0B2-3084D8879B02}"/>
    <cellStyle name="40% - Accent3 2 2 2 7 2 4" xfId="29210" xr:uid="{C08A8CF4-D693-4BFA-BEC3-335AF3312D12}"/>
    <cellStyle name="40% - Accent3 2 2 2 7 3" xfId="10476" xr:uid="{D7DF967F-1FF0-43E8-A1EF-3C52FD9679C3}"/>
    <cellStyle name="40% - Accent3 2 2 2 7 3 2" xfId="32960" xr:uid="{F018B6D2-A684-49C6-8D94-796D8BD403FC}"/>
    <cellStyle name="40% - Accent3 2 2 2 7 4" xfId="17971" xr:uid="{8A18F1D6-54E3-482A-91AF-F3376E36C583}"/>
    <cellStyle name="40% - Accent3 2 2 2 7 4 2" xfId="40455" xr:uid="{42EAE3DA-C1A4-49B2-A291-2A9F29B6556A}"/>
    <cellStyle name="40% - Accent3 2 2 2 7 5" xfId="25464" xr:uid="{1C7E676C-8F76-4E1F-AD33-7A02C5CD7A7D}"/>
    <cellStyle name="40% - Accent3 2 2 2 8" xfId="4215" xr:uid="{A360CDD3-2090-4CEB-B0B4-2E0B3DA12C4C}"/>
    <cellStyle name="40% - Accent3 2 2 2 8 2" xfId="11728" xr:uid="{37377320-2B1F-48EE-802F-0B84A913472A}"/>
    <cellStyle name="40% - Accent3 2 2 2 8 2 2" xfId="34212" xr:uid="{476203C0-A9B0-4D4A-BF4D-E22F8478D44F}"/>
    <cellStyle name="40% - Accent3 2 2 2 8 3" xfId="19223" xr:uid="{093241E1-2538-48D1-8077-201C50666FAC}"/>
    <cellStyle name="40% - Accent3 2 2 2 8 3 2" xfId="41707" xr:uid="{C1560B09-9F57-47D2-BC95-54E5A383C1B1}"/>
    <cellStyle name="40% - Accent3 2 2 2 8 4" xfId="26716" xr:uid="{01E2B78C-A3F8-4A1F-92F9-BA9C92483163}"/>
    <cellStyle name="40% - Accent3 2 2 2 9" xfId="7981" xr:uid="{8708F947-4BE3-4C2C-9303-F8EC2AF90CE3}"/>
    <cellStyle name="40% - Accent3 2 2 2 9 2" xfId="30465" xr:uid="{38DEC613-7F64-48C1-B679-7B80A9FC29F9}"/>
    <cellStyle name="40% - Accent3 2 2 3" xfId="366" xr:uid="{5AB8B18A-862E-405B-ACE3-4FB3E54BCE2A}"/>
    <cellStyle name="40% - Accent3 2 2 3 10" xfId="23009" xr:uid="{D70A6874-3258-4750-952E-77E1D9085D99}"/>
    <cellStyle name="40% - Accent3 2 2 3 2" xfId="595" xr:uid="{C85A1C5D-36C7-41EA-91FA-A37E8B7FD63B}"/>
    <cellStyle name="40% - Accent3 2 2 3 2 2" xfId="940" xr:uid="{B6C01822-FDDF-4928-BBCF-8693E27E566B}"/>
    <cellStyle name="40% - Accent3 2 2 3 2 2 2" xfId="1580" xr:uid="{1A810A3E-B71E-4666-97F1-72BF03956D63}"/>
    <cellStyle name="40% - Accent3 2 2 3 2 2 2 2" xfId="2831" xr:uid="{4A799EBB-84C6-41E4-ADBE-EE537E13543D}"/>
    <cellStyle name="40% - Accent3 2 2 3 2 2 2 2 2" xfId="6594" xr:uid="{9FD8EB11-F6CB-40AE-990B-F4D785D9EC90}"/>
    <cellStyle name="40% - Accent3 2 2 3 2 2 2 2 2 2" xfId="14106" xr:uid="{25A47DB3-7D7F-4C62-9F98-618004FF45EE}"/>
    <cellStyle name="40% - Accent3 2 2 3 2 2 2 2 2 2 2" xfId="36590" xr:uid="{47770755-C2F3-4450-9428-54D51E6D509E}"/>
    <cellStyle name="40% - Accent3 2 2 3 2 2 2 2 2 3" xfId="21601" xr:uid="{475A180E-98A8-4D59-8910-7E8E4C11A115}"/>
    <cellStyle name="40% - Accent3 2 2 3 2 2 2 2 2 3 2" xfId="44085" xr:uid="{0B4F5966-ABF2-4CB9-BAC5-1F5BE05B76DD}"/>
    <cellStyle name="40% - Accent3 2 2 3 2 2 2 2 2 4" xfId="29094" xr:uid="{DD60804D-48B5-44E1-B735-834AA6544918}"/>
    <cellStyle name="40% - Accent3 2 2 3 2 2 2 2 3" xfId="10360" xr:uid="{4E4E6344-F729-4ADA-B511-58D32980EB88}"/>
    <cellStyle name="40% - Accent3 2 2 3 2 2 2 2 3 2" xfId="32844" xr:uid="{06BE18E1-6657-4EAE-B041-B7D2A3456530}"/>
    <cellStyle name="40% - Accent3 2 2 3 2 2 2 2 4" xfId="17855" xr:uid="{B85D90F5-AEA8-4167-9D32-C26DEB35B64A}"/>
    <cellStyle name="40% - Accent3 2 2 3 2 2 2 2 4 2" xfId="40339" xr:uid="{6EBCE44C-BC19-4EE5-BFC1-E500E025D782}"/>
    <cellStyle name="40% - Accent3 2 2 3 2 2 2 2 5" xfId="25348" xr:uid="{91076C9D-0CDF-45E2-84DB-25E2F5AEA779}"/>
    <cellStyle name="40% - Accent3 2 2 3 2 2 2 3" xfId="4079" xr:uid="{3F67FFAD-213C-4056-B5B7-DBDF39281CBB}"/>
    <cellStyle name="40% - Accent3 2 2 3 2 2 2 3 2" xfId="7841" xr:uid="{54290D6C-8732-4AAA-9949-66781DFA369F}"/>
    <cellStyle name="40% - Accent3 2 2 3 2 2 2 3 2 2" xfId="15353" xr:uid="{D53A0206-60B8-445C-9AB7-9F522A12F553}"/>
    <cellStyle name="40% - Accent3 2 2 3 2 2 2 3 2 2 2" xfId="37837" xr:uid="{88CA1FA5-03D1-4D6B-A486-72E66A351412}"/>
    <cellStyle name="40% - Accent3 2 2 3 2 2 2 3 2 3" xfId="22848" xr:uid="{7253AB8A-1932-4EAD-A651-3B341C0841DE}"/>
    <cellStyle name="40% - Accent3 2 2 3 2 2 2 3 2 3 2" xfId="45332" xr:uid="{07A49859-7B79-4B04-A848-50687B57E225}"/>
    <cellStyle name="40% - Accent3 2 2 3 2 2 2 3 2 4" xfId="30341" xr:uid="{4A9B22ED-5A77-4002-BC95-8C289E24C50E}"/>
    <cellStyle name="40% - Accent3 2 2 3 2 2 2 3 3" xfId="11607" xr:uid="{599BBDEC-3276-4C2A-9C2E-A5F6237A6A22}"/>
    <cellStyle name="40% - Accent3 2 2 3 2 2 2 3 3 2" xfId="34091" xr:uid="{0A432736-60AD-4680-90BB-231C38AE72F7}"/>
    <cellStyle name="40% - Accent3 2 2 3 2 2 2 3 4" xfId="19102" xr:uid="{278F206A-8A0B-4B12-9FDC-8015826FF884}"/>
    <cellStyle name="40% - Accent3 2 2 3 2 2 2 3 4 2" xfId="41586" xr:uid="{81AA0646-C189-4291-A445-F1DA937D9AC3}"/>
    <cellStyle name="40% - Accent3 2 2 3 2 2 2 3 5" xfId="26595" xr:uid="{C2ADE60E-74A8-443A-B0B9-14337C2D0E18}"/>
    <cellStyle name="40% - Accent3 2 2 3 2 2 2 4" xfId="5347" xr:uid="{C93D2FF9-5BA7-493B-B04D-620FABE6230E}"/>
    <cellStyle name="40% - Accent3 2 2 3 2 2 2 4 2" xfId="12859" xr:uid="{1D96FECC-FD31-412F-B5FB-A1BA0A72A4F2}"/>
    <cellStyle name="40% - Accent3 2 2 3 2 2 2 4 2 2" xfId="35343" xr:uid="{4FE16309-0D44-4F80-9640-A73D7BE6ECBA}"/>
    <cellStyle name="40% - Accent3 2 2 3 2 2 2 4 3" xfId="20354" xr:uid="{9F5E9A64-5215-4111-927B-C09538A503F3}"/>
    <cellStyle name="40% - Accent3 2 2 3 2 2 2 4 3 2" xfId="42838" xr:uid="{E5B23B57-F0F4-4249-B050-F5CDF7A85D68}"/>
    <cellStyle name="40% - Accent3 2 2 3 2 2 2 4 4" xfId="27847" xr:uid="{3F49DE93-E999-4F97-A4AC-FC552BDFD7B3}"/>
    <cellStyle name="40% - Accent3 2 2 3 2 2 2 5" xfId="9113" xr:uid="{8D441635-407B-4E8D-94AE-9DAEF1D090C0}"/>
    <cellStyle name="40% - Accent3 2 2 3 2 2 2 5 2" xfId="31597" xr:uid="{220D6441-8B42-44C1-8CB9-A16B716FC6DC}"/>
    <cellStyle name="40% - Accent3 2 2 3 2 2 2 6" xfId="16608" xr:uid="{1A8FD96B-73C6-4EFD-B44F-E8BA2334219F}"/>
    <cellStyle name="40% - Accent3 2 2 3 2 2 2 6 2" xfId="39092" xr:uid="{160122B0-F3F2-4816-8FAC-67C82917CED1}"/>
    <cellStyle name="40% - Accent3 2 2 3 2 2 2 7" xfId="24101" xr:uid="{ED91DDDA-7F46-4C01-B527-E72864A9F720}"/>
    <cellStyle name="40% - Accent3 2 2 3 2 2 3" xfId="2203" xr:uid="{24E8C24B-136D-4C3B-ADE0-94D6EA2BF7F1}"/>
    <cellStyle name="40% - Accent3 2 2 3 2 2 3 2" xfId="5970" xr:uid="{2831D562-9F9C-4B60-9E17-1CD86DA87D9E}"/>
    <cellStyle name="40% - Accent3 2 2 3 2 2 3 2 2" xfId="13482" xr:uid="{D6BC0C1C-BF2C-4D95-96F5-D3166581FDE5}"/>
    <cellStyle name="40% - Accent3 2 2 3 2 2 3 2 2 2" xfId="35966" xr:uid="{418290CA-500E-4D2F-ACFB-354A2FEC52E5}"/>
    <cellStyle name="40% - Accent3 2 2 3 2 2 3 2 3" xfId="20977" xr:uid="{F645C52F-003F-419B-BEB5-E186F4D73A67}"/>
    <cellStyle name="40% - Accent3 2 2 3 2 2 3 2 3 2" xfId="43461" xr:uid="{AE76170C-D653-4D5C-B904-6DBFDB0E85CE}"/>
    <cellStyle name="40% - Accent3 2 2 3 2 2 3 2 4" xfId="28470" xr:uid="{791F63BA-B751-46DF-A534-FB5E7EE785FE}"/>
    <cellStyle name="40% - Accent3 2 2 3 2 2 3 3" xfId="9736" xr:uid="{EBC330D3-0081-4497-87CA-47866E16CBF8}"/>
    <cellStyle name="40% - Accent3 2 2 3 2 2 3 3 2" xfId="32220" xr:uid="{30731CF8-F683-43E9-A9D5-EB016CFFDD9C}"/>
    <cellStyle name="40% - Accent3 2 2 3 2 2 3 4" xfId="17231" xr:uid="{284876CD-3B58-4FE6-9F79-957AA25B3A38}"/>
    <cellStyle name="40% - Accent3 2 2 3 2 2 3 4 2" xfId="39715" xr:uid="{84BC0C56-63C8-46C5-8CE4-6B917C9A16F7}"/>
    <cellStyle name="40% - Accent3 2 2 3 2 2 3 5" xfId="24724" xr:uid="{07189E48-F61D-4BAE-94AC-CA33EB426E22}"/>
    <cellStyle name="40% - Accent3 2 2 3 2 2 4" xfId="3455" xr:uid="{005A56A4-4A5D-4E49-A024-DBC1AED0C006}"/>
    <cellStyle name="40% - Accent3 2 2 3 2 2 4 2" xfId="7217" xr:uid="{6B83324C-BD2B-466A-89F3-1057974A6957}"/>
    <cellStyle name="40% - Accent3 2 2 3 2 2 4 2 2" xfId="14729" xr:uid="{C1C8524A-E695-4268-B579-5BFD302167A6}"/>
    <cellStyle name="40% - Accent3 2 2 3 2 2 4 2 2 2" xfId="37213" xr:uid="{23CAAA36-D18D-466A-9AF3-E6F8716F78FE}"/>
    <cellStyle name="40% - Accent3 2 2 3 2 2 4 2 3" xfId="22224" xr:uid="{A7E398B1-AC0B-4C20-BF30-EA3D17578751}"/>
    <cellStyle name="40% - Accent3 2 2 3 2 2 4 2 3 2" xfId="44708" xr:uid="{36B30ECD-09A0-48BD-BA49-66C556EB2A1C}"/>
    <cellStyle name="40% - Accent3 2 2 3 2 2 4 2 4" xfId="29717" xr:uid="{4EC49BF5-EE5A-482F-A720-7A6878B28CA6}"/>
    <cellStyle name="40% - Accent3 2 2 3 2 2 4 3" xfId="10983" xr:uid="{C4C95911-EF86-49B8-A185-1B680595A58F}"/>
    <cellStyle name="40% - Accent3 2 2 3 2 2 4 3 2" xfId="33467" xr:uid="{CB51034B-6C18-4B0C-9402-7171145B2FC7}"/>
    <cellStyle name="40% - Accent3 2 2 3 2 2 4 4" xfId="18478" xr:uid="{B4F2A112-62E4-473A-BA1A-EEE09C2CB48D}"/>
    <cellStyle name="40% - Accent3 2 2 3 2 2 4 4 2" xfId="40962" xr:uid="{358DC67D-0282-4CC2-9CE8-80D0008FC8F5}"/>
    <cellStyle name="40% - Accent3 2 2 3 2 2 4 5" xfId="25971" xr:uid="{043DD67B-94C4-4C6F-AFE1-A36927088916}"/>
    <cellStyle name="40% - Accent3 2 2 3 2 2 5" xfId="4723" xr:uid="{1B9F03E8-5EF6-47A1-B654-17B68DB09835}"/>
    <cellStyle name="40% - Accent3 2 2 3 2 2 5 2" xfId="12235" xr:uid="{74178CCA-08E9-4CDB-AB93-BB0F544F01D0}"/>
    <cellStyle name="40% - Accent3 2 2 3 2 2 5 2 2" xfId="34719" xr:uid="{2CE5BDD8-29B0-49F5-96DC-F3ED64C57170}"/>
    <cellStyle name="40% - Accent3 2 2 3 2 2 5 3" xfId="19730" xr:uid="{C0F93330-FE07-4C40-8697-4BE8BBBC3612}"/>
    <cellStyle name="40% - Accent3 2 2 3 2 2 5 3 2" xfId="42214" xr:uid="{70717FC0-6BD6-4948-A25A-DFC610BD980E}"/>
    <cellStyle name="40% - Accent3 2 2 3 2 2 5 4" xfId="27223" xr:uid="{AC78A314-A399-4B36-A004-F02065E39DB3}"/>
    <cellStyle name="40% - Accent3 2 2 3 2 2 6" xfId="8489" xr:uid="{7BE47968-5038-494B-8D87-FE8A59DB3117}"/>
    <cellStyle name="40% - Accent3 2 2 3 2 2 6 2" xfId="30973" xr:uid="{1DBA9473-7BF2-4F0A-A300-903B44A36E9B}"/>
    <cellStyle name="40% - Accent3 2 2 3 2 2 7" xfId="15984" xr:uid="{48186B04-04C7-4780-9124-5C70E7697096}"/>
    <cellStyle name="40% - Accent3 2 2 3 2 2 7 2" xfId="38468" xr:uid="{6ADD8BF1-E74B-48C0-AC6B-02C77E7E12FE}"/>
    <cellStyle name="40% - Accent3 2 2 3 2 2 8" xfId="23477" xr:uid="{1B9B5E52-55FE-4FB9-9ED3-79D4A35B2F43}"/>
    <cellStyle name="40% - Accent3 2 2 3 2 3" xfId="1266" xr:uid="{FD9DD264-65C7-47B5-A7DE-FB464ECBA83E}"/>
    <cellStyle name="40% - Accent3 2 2 3 2 3 2" xfId="2517" xr:uid="{97C55D3E-95E4-40F0-9D1E-9E853EDDDCE7}"/>
    <cellStyle name="40% - Accent3 2 2 3 2 3 2 2" xfId="6280" xr:uid="{A76B8AF2-A1E3-42F2-8B67-A76497AA2D89}"/>
    <cellStyle name="40% - Accent3 2 2 3 2 3 2 2 2" xfId="13792" xr:uid="{ED083253-50F8-46A0-B9BE-1FD0588D8C02}"/>
    <cellStyle name="40% - Accent3 2 2 3 2 3 2 2 2 2" xfId="36276" xr:uid="{AFB6C1D8-C0AC-44D4-A8BB-609EBD52BA66}"/>
    <cellStyle name="40% - Accent3 2 2 3 2 3 2 2 3" xfId="21287" xr:uid="{5818EAB0-5E0F-44C4-B8CA-AD98AE292564}"/>
    <cellStyle name="40% - Accent3 2 2 3 2 3 2 2 3 2" xfId="43771" xr:uid="{EBD6134F-9B58-4EFF-B33C-94566965EEAD}"/>
    <cellStyle name="40% - Accent3 2 2 3 2 3 2 2 4" xfId="28780" xr:uid="{F3AAE715-6305-4F09-A917-5054878BF0C9}"/>
    <cellStyle name="40% - Accent3 2 2 3 2 3 2 3" xfId="10046" xr:uid="{5FCA97C2-8458-4463-8FB7-0AE68F7A45A5}"/>
    <cellStyle name="40% - Accent3 2 2 3 2 3 2 3 2" xfId="32530" xr:uid="{7740FB36-A2CE-4D9F-90C4-24EC6443A47E}"/>
    <cellStyle name="40% - Accent3 2 2 3 2 3 2 4" xfId="17541" xr:uid="{69AF7F14-83DA-4909-96B1-EC38DE104997}"/>
    <cellStyle name="40% - Accent3 2 2 3 2 3 2 4 2" xfId="40025" xr:uid="{8C515328-A866-4281-A1C4-1BC321BF96B7}"/>
    <cellStyle name="40% - Accent3 2 2 3 2 3 2 5" xfId="25034" xr:uid="{53060E1F-83C0-40CC-9A23-430EE0252576}"/>
    <cellStyle name="40% - Accent3 2 2 3 2 3 3" xfId="3765" xr:uid="{63283C9C-4B95-4CA3-B4B2-B967CD370C89}"/>
    <cellStyle name="40% - Accent3 2 2 3 2 3 3 2" xfId="7527" xr:uid="{025B7B2E-5985-46CE-B8B3-40B05C08AB3F}"/>
    <cellStyle name="40% - Accent3 2 2 3 2 3 3 2 2" xfId="15039" xr:uid="{9AECE715-0160-4A23-A9F3-3813CE083575}"/>
    <cellStyle name="40% - Accent3 2 2 3 2 3 3 2 2 2" xfId="37523" xr:uid="{D5986855-FABA-4EB9-A42A-2A5D8A17D073}"/>
    <cellStyle name="40% - Accent3 2 2 3 2 3 3 2 3" xfId="22534" xr:uid="{0EBE984B-6B12-43F6-A294-CB1F93F7F16A}"/>
    <cellStyle name="40% - Accent3 2 2 3 2 3 3 2 3 2" xfId="45018" xr:uid="{69C726A4-28CE-47B2-B405-9D20479F7F58}"/>
    <cellStyle name="40% - Accent3 2 2 3 2 3 3 2 4" xfId="30027" xr:uid="{5EB288FE-A994-40E7-82AC-29038584E0F6}"/>
    <cellStyle name="40% - Accent3 2 2 3 2 3 3 3" xfId="11293" xr:uid="{4308AEBB-DFCA-4043-8977-90017BD7E5EC}"/>
    <cellStyle name="40% - Accent3 2 2 3 2 3 3 3 2" xfId="33777" xr:uid="{D433F424-53F2-4F8B-B3C3-D018073298BD}"/>
    <cellStyle name="40% - Accent3 2 2 3 2 3 3 4" xfId="18788" xr:uid="{EBCFE424-3DA7-4257-B8C1-6688AE241157}"/>
    <cellStyle name="40% - Accent3 2 2 3 2 3 3 4 2" xfId="41272" xr:uid="{ABD3A6C9-9BEA-491C-9541-FEDE00941BF4}"/>
    <cellStyle name="40% - Accent3 2 2 3 2 3 3 5" xfId="26281" xr:uid="{2B76B100-6E45-43C6-AA02-6D768AA04EE3}"/>
    <cellStyle name="40% - Accent3 2 2 3 2 3 4" xfId="5033" xr:uid="{8A0561B0-13D5-4780-95A3-F218245272E9}"/>
    <cellStyle name="40% - Accent3 2 2 3 2 3 4 2" xfId="12545" xr:uid="{59693456-B572-469C-90E6-E99F5B43AD9B}"/>
    <cellStyle name="40% - Accent3 2 2 3 2 3 4 2 2" xfId="35029" xr:uid="{00921221-6331-4532-B26B-FED09E9FA2F7}"/>
    <cellStyle name="40% - Accent3 2 2 3 2 3 4 3" xfId="20040" xr:uid="{9A0F0B51-2B3A-4717-817E-9FF319184867}"/>
    <cellStyle name="40% - Accent3 2 2 3 2 3 4 3 2" xfId="42524" xr:uid="{C4CE0C99-F88C-42B3-8A82-7F972CC6479F}"/>
    <cellStyle name="40% - Accent3 2 2 3 2 3 4 4" xfId="27533" xr:uid="{EBC7F270-B93E-4361-ACEC-F71A6355CFC3}"/>
    <cellStyle name="40% - Accent3 2 2 3 2 3 5" xfId="8799" xr:uid="{D0893029-80C1-4C21-81DA-7685D0C61D96}"/>
    <cellStyle name="40% - Accent3 2 2 3 2 3 5 2" xfId="31283" xr:uid="{7196BA92-C12C-4AEC-9959-1B89B05C3A69}"/>
    <cellStyle name="40% - Accent3 2 2 3 2 3 6" xfId="16294" xr:uid="{BBCC8BE5-421E-4E29-A84B-B3E148648B84}"/>
    <cellStyle name="40% - Accent3 2 2 3 2 3 6 2" xfId="38778" xr:uid="{84B6C7C7-FDA5-4491-AFF8-66C47E60D511}"/>
    <cellStyle name="40% - Accent3 2 2 3 2 3 7" xfId="23787" xr:uid="{32AEB602-6EA7-4965-9C36-5E2E6EE06350}"/>
    <cellStyle name="40% - Accent3 2 2 3 2 4" xfId="1889" xr:uid="{8A2FE7E6-35BB-4DC5-B1C7-36342C5842E8}"/>
    <cellStyle name="40% - Accent3 2 2 3 2 4 2" xfId="5656" xr:uid="{4F8C6AB7-4BC9-4B7B-AE0C-85D5F9328EAB}"/>
    <cellStyle name="40% - Accent3 2 2 3 2 4 2 2" xfId="13168" xr:uid="{B55B44EA-EE09-437F-8F94-A00D0420F459}"/>
    <cellStyle name="40% - Accent3 2 2 3 2 4 2 2 2" xfId="35652" xr:uid="{03E569F6-AD6A-490A-9483-C272E947F0FC}"/>
    <cellStyle name="40% - Accent3 2 2 3 2 4 2 3" xfId="20663" xr:uid="{C5D48EED-2ECC-4DC8-9F2B-A1A6816C74BF}"/>
    <cellStyle name="40% - Accent3 2 2 3 2 4 2 3 2" xfId="43147" xr:uid="{D6FDE8C5-C355-48D2-8B36-2C78B01AD151}"/>
    <cellStyle name="40% - Accent3 2 2 3 2 4 2 4" xfId="28156" xr:uid="{1A090346-968A-4876-8D6D-DE05378EF256}"/>
    <cellStyle name="40% - Accent3 2 2 3 2 4 3" xfId="9422" xr:uid="{04904340-7920-44FC-9A12-500F4272A6B8}"/>
    <cellStyle name="40% - Accent3 2 2 3 2 4 3 2" xfId="31906" xr:uid="{764A57FC-785C-43FE-9DF4-B3826DE0BC64}"/>
    <cellStyle name="40% - Accent3 2 2 3 2 4 4" xfId="16917" xr:uid="{0C821228-274B-46A8-9288-E69032BAF365}"/>
    <cellStyle name="40% - Accent3 2 2 3 2 4 4 2" xfId="39401" xr:uid="{6FE74B35-CD1D-4858-9A3F-66B475763309}"/>
    <cellStyle name="40% - Accent3 2 2 3 2 4 5" xfId="24410" xr:uid="{196B2CB4-1AB3-4EC2-8C45-AAEDB29A6461}"/>
    <cellStyle name="40% - Accent3 2 2 3 2 5" xfId="3141" xr:uid="{A4827B30-1145-47EB-9CAF-82EA8B2DA384}"/>
    <cellStyle name="40% - Accent3 2 2 3 2 5 2" xfId="6903" xr:uid="{B2436B40-4A71-42D1-B9A9-D3966291AFA0}"/>
    <cellStyle name="40% - Accent3 2 2 3 2 5 2 2" xfId="14415" xr:uid="{A595599F-BB49-494F-A981-ADEA27E27485}"/>
    <cellStyle name="40% - Accent3 2 2 3 2 5 2 2 2" xfId="36899" xr:uid="{9E56C2B3-0C6B-40C0-9AF4-9378E806C0FD}"/>
    <cellStyle name="40% - Accent3 2 2 3 2 5 2 3" xfId="21910" xr:uid="{E8D46710-2843-421D-B625-F6E5BAB1060C}"/>
    <cellStyle name="40% - Accent3 2 2 3 2 5 2 3 2" xfId="44394" xr:uid="{961601BF-956A-48BF-A580-BC19E070FF22}"/>
    <cellStyle name="40% - Accent3 2 2 3 2 5 2 4" xfId="29403" xr:uid="{26127AFC-1046-4706-B788-076461FA114E}"/>
    <cellStyle name="40% - Accent3 2 2 3 2 5 3" xfId="10669" xr:uid="{4B5D85A1-C9B7-4053-8724-E6D8B58CC336}"/>
    <cellStyle name="40% - Accent3 2 2 3 2 5 3 2" xfId="33153" xr:uid="{7EC2E74F-2DE4-4C2A-A271-79AD61720A65}"/>
    <cellStyle name="40% - Accent3 2 2 3 2 5 4" xfId="18164" xr:uid="{04345A98-1AA0-4D1C-9E17-18A285FB1BA1}"/>
    <cellStyle name="40% - Accent3 2 2 3 2 5 4 2" xfId="40648" xr:uid="{587D3877-2503-40E3-96BB-E1FBC44CD88C}"/>
    <cellStyle name="40% - Accent3 2 2 3 2 5 5" xfId="25657" xr:uid="{91FCBA2E-76CF-4E2C-B585-A1BE312225D0}"/>
    <cellStyle name="40% - Accent3 2 2 3 2 6" xfId="4409" xr:uid="{83044F1B-5E47-446E-A4FA-8E63422EDDB7}"/>
    <cellStyle name="40% - Accent3 2 2 3 2 6 2" xfId="11921" xr:uid="{61471784-E084-4F03-B9FA-BB887B0FCB3D}"/>
    <cellStyle name="40% - Accent3 2 2 3 2 6 2 2" xfId="34405" xr:uid="{76F171C7-B42B-475C-AB2D-E55C4FC17AB0}"/>
    <cellStyle name="40% - Accent3 2 2 3 2 6 3" xfId="19416" xr:uid="{8E0A5722-C24C-466C-A5CC-1841DE2ED9D7}"/>
    <cellStyle name="40% - Accent3 2 2 3 2 6 3 2" xfId="41900" xr:uid="{75970F67-A1F6-4879-AE9D-F14E2F48342C}"/>
    <cellStyle name="40% - Accent3 2 2 3 2 6 4" xfId="26909" xr:uid="{194DF0DC-E1B2-431F-9041-1EBE6FEA07F0}"/>
    <cellStyle name="40% - Accent3 2 2 3 2 7" xfId="8175" xr:uid="{19868259-8A4A-4E3A-8E4E-2730B6D14364}"/>
    <cellStyle name="40% - Accent3 2 2 3 2 7 2" xfId="30659" xr:uid="{EDE8C26B-54EA-4094-B724-0E4EFCE377E6}"/>
    <cellStyle name="40% - Accent3 2 2 3 2 8" xfId="15670" xr:uid="{A5972B2F-9863-44EA-B162-BCD9434D4D48}"/>
    <cellStyle name="40% - Accent3 2 2 3 2 8 2" xfId="38154" xr:uid="{44EF1FB5-A8A0-4334-8C75-A6A3FA4C30CD}"/>
    <cellStyle name="40% - Accent3 2 2 3 2 9" xfId="23163" xr:uid="{2B9E4490-1392-4557-9C51-75E0D9308C09}"/>
    <cellStyle name="40% - Accent3 2 2 3 3" xfId="782" xr:uid="{72E6E553-11DA-468A-A9DE-E813CCC7DCBA}"/>
    <cellStyle name="40% - Accent3 2 2 3 3 2" xfId="1425" xr:uid="{D956D0A3-4B80-4BC3-9AFA-6FD466C74C87}"/>
    <cellStyle name="40% - Accent3 2 2 3 3 2 2" xfId="2676" xr:uid="{48761833-51F0-4FD3-8D76-209984ABA2CD}"/>
    <cellStyle name="40% - Accent3 2 2 3 3 2 2 2" xfId="6439" xr:uid="{8969FF62-3A93-4D9E-929C-EE60C4C6AB7B}"/>
    <cellStyle name="40% - Accent3 2 2 3 3 2 2 2 2" xfId="13951" xr:uid="{76BF20F8-ED78-4666-9173-9291356A08E2}"/>
    <cellStyle name="40% - Accent3 2 2 3 3 2 2 2 2 2" xfId="36435" xr:uid="{8A1E01D6-3D63-4470-9AF4-39DE7A07978B}"/>
    <cellStyle name="40% - Accent3 2 2 3 3 2 2 2 3" xfId="21446" xr:uid="{2B938423-2408-4F85-A72A-ADC1C9EA387F}"/>
    <cellStyle name="40% - Accent3 2 2 3 3 2 2 2 3 2" xfId="43930" xr:uid="{7CF6ABB2-141D-479D-96D5-CE72AD6CCE45}"/>
    <cellStyle name="40% - Accent3 2 2 3 3 2 2 2 4" xfId="28939" xr:uid="{92793076-274F-4A89-994F-0F69868DE62F}"/>
    <cellStyle name="40% - Accent3 2 2 3 3 2 2 3" xfId="10205" xr:uid="{A1A3B6AE-319B-4609-AE0A-D9E2C389A207}"/>
    <cellStyle name="40% - Accent3 2 2 3 3 2 2 3 2" xfId="32689" xr:uid="{CB9F282B-31F3-4449-998F-A51247D2DA59}"/>
    <cellStyle name="40% - Accent3 2 2 3 3 2 2 4" xfId="17700" xr:uid="{B9F0B5AE-C483-4DDE-8FE8-A6102D4D360E}"/>
    <cellStyle name="40% - Accent3 2 2 3 3 2 2 4 2" xfId="40184" xr:uid="{6A221D19-7302-4377-8606-4C4025DE1A2E}"/>
    <cellStyle name="40% - Accent3 2 2 3 3 2 2 5" xfId="25193" xr:uid="{921F1E2C-4684-473F-8C80-9A58F103501B}"/>
    <cellStyle name="40% - Accent3 2 2 3 3 2 3" xfId="3924" xr:uid="{B7E56774-8DC2-4B30-A963-92258176D952}"/>
    <cellStyle name="40% - Accent3 2 2 3 3 2 3 2" xfId="7686" xr:uid="{ED3FC070-25C5-4FBF-9603-E5E4A3301E8E}"/>
    <cellStyle name="40% - Accent3 2 2 3 3 2 3 2 2" xfId="15198" xr:uid="{8663568B-0346-422A-B741-8BAE867A960D}"/>
    <cellStyle name="40% - Accent3 2 2 3 3 2 3 2 2 2" xfId="37682" xr:uid="{EA1EA8D7-3E41-42F9-B9E3-FAF3BB8FADC5}"/>
    <cellStyle name="40% - Accent3 2 2 3 3 2 3 2 3" xfId="22693" xr:uid="{73BAB231-47C1-486D-9872-3073FE659388}"/>
    <cellStyle name="40% - Accent3 2 2 3 3 2 3 2 3 2" xfId="45177" xr:uid="{F08704DE-37CD-4EDB-9A51-B308B8E213ED}"/>
    <cellStyle name="40% - Accent3 2 2 3 3 2 3 2 4" xfId="30186" xr:uid="{04B6F774-7588-4EB4-A006-B3F2C1D4F474}"/>
    <cellStyle name="40% - Accent3 2 2 3 3 2 3 3" xfId="11452" xr:uid="{B9CC0624-0AFA-4E86-AEC9-42B007222FC9}"/>
    <cellStyle name="40% - Accent3 2 2 3 3 2 3 3 2" xfId="33936" xr:uid="{2833BA7B-47CF-4399-A00D-5DD724DF865F}"/>
    <cellStyle name="40% - Accent3 2 2 3 3 2 3 4" xfId="18947" xr:uid="{97209181-D27B-4003-B39A-7CE41FFF1EB4}"/>
    <cellStyle name="40% - Accent3 2 2 3 3 2 3 4 2" xfId="41431" xr:uid="{DFF8FF5C-3926-413A-BE55-8C329E28C3B9}"/>
    <cellStyle name="40% - Accent3 2 2 3 3 2 3 5" xfId="26440" xr:uid="{583966A3-1B7B-44C9-BA70-C077591749F6}"/>
    <cellStyle name="40% - Accent3 2 2 3 3 2 4" xfId="5192" xr:uid="{B07E5CC0-B8BB-4BAC-B10F-6D07644B9D4B}"/>
    <cellStyle name="40% - Accent3 2 2 3 3 2 4 2" xfId="12704" xr:uid="{61EB3B89-B35B-4C6A-A4CA-74660B61B960}"/>
    <cellStyle name="40% - Accent3 2 2 3 3 2 4 2 2" xfId="35188" xr:uid="{DE5D02A7-7569-4F99-AE66-2E20031E660C}"/>
    <cellStyle name="40% - Accent3 2 2 3 3 2 4 3" xfId="20199" xr:uid="{8B2DEE27-40B0-42A1-91C0-CC1B60511931}"/>
    <cellStyle name="40% - Accent3 2 2 3 3 2 4 3 2" xfId="42683" xr:uid="{D1EBA721-7DCF-4E12-BFBC-A9C4A1286778}"/>
    <cellStyle name="40% - Accent3 2 2 3 3 2 4 4" xfId="27692" xr:uid="{ED1B5062-3086-42B1-B246-FD59A3BCC19D}"/>
    <cellStyle name="40% - Accent3 2 2 3 3 2 5" xfId="8958" xr:uid="{4C56AC67-5B99-46F1-B59D-5217B6FEB9A6}"/>
    <cellStyle name="40% - Accent3 2 2 3 3 2 5 2" xfId="31442" xr:uid="{EBBFA978-EB4F-4868-AECA-2F5FFF8356E2}"/>
    <cellStyle name="40% - Accent3 2 2 3 3 2 6" xfId="16453" xr:uid="{E95F9F27-F12C-4C8D-B278-8FFD1986FFCC}"/>
    <cellStyle name="40% - Accent3 2 2 3 3 2 6 2" xfId="38937" xr:uid="{61812378-5631-4FF5-842E-020F4E4D4203}"/>
    <cellStyle name="40% - Accent3 2 2 3 3 2 7" xfId="23946" xr:uid="{F6BB2F68-CD68-4812-BBD5-4A5C5692411A}"/>
    <cellStyle name="40% - Accent3 2 2 3 3 3" xfId="2048" xr:uid="{D560F7F3-973C-46E7-9505-B846910CA271}"/>
    <cellStyle name="40% - Accent3 2 2 3 3 3 2" xfId="5815" xr:uid="{9A61E473-2908-43AA-8B76-9B8358F42527}"/>
    <cellStyle name="40% - Accent3 2 2 3 3 3 2 2" xfId="13327" xr:uid="{C9BDF350-DAD5-4DB9-AE29-ED25D6F37762}"/>
    <cellStyle name="40% - Accent3 2 2 3 3 3 2 2 2" xfId="35811" xr:uid="{B063E802-73FD-4B92-935F-E61977197BA2}"/>
    <cellStyle name="40% - Accent3 2 2 3 3 3 2 3" xfId="20822" xr:uid="{D068ACEB-9599-4D96-9060-FABA38FAF0B1}"/>
    <cellStyle name="40% - Accent3 2 2 3 3 3 2 3 2" xfId="43306" xr:uid="{EE6C2063-B59C-4BDD-8088-F3D7DB7D5047}"/>
    <cellStyle name="40% - Accent3 2 2 3 3 3 2 4" xfId="28315" xr:uid="{3691B944-93F2-4D0A-B631-840BFA78D208}"/>
    <cellStyle name="40% - Accent3 2 2 3 3 3 3" xfId="9581" xr:uid="{D0B06F7F-4474-4017-BA4B-E8480FB6677D}"/>
    <cellStyle name="40% - Accent3 2 2 3 3 3 3 2" xfId="32065" xr:uid="{F4B1FC03-B5C6-4C94-A2EA-89862567FC13}"/>
    <cellStyle name="40% - Accent3 2 2 3 3 3 4" xfId="17076" xr:uid="{E1807F8E-86D1-4D5F-AC3C-6A12D820C189}"/>
    <cellStyle name="40% - Accent3 2 2 3 3 3 4 2" xfId="39560" xr:uid="{66C4E961-CF52-4FC0-834C-ECDB5D023720}"/>
    <cellStyle name="40% - Accent3 2 2 3 3 3 5" xfId="24569" xr:uid="{9F877849-F658-4AA8-BB2F-315CD2E8FFC9}"/>
    <cellStyle name="40% - Accent3 2 2 3 3 4" xfId="3300" xr:uid="{3E6AD102-1CF0-4102-A0FC-8063AFE284AC}"/>
    <cellStyle name="40% - Accent3 2 2 3 3 4 2" xfId="7062" xr:uid="{6919748E-2799-4DC4-95E4-BD3E53C2AC6B}"/>
    <cellStyle name="40% - Accent3 2 2 3 3 4 2 2" xfId="14574" xr:uid="{66A93CF5-68CE-4FDE-A8A2-7BEEBFD04697}"/>
    <cellStyle name="40% - Accent3 2 2 3 3 4 2 2 2" xfId="37058" xr:uid="{D08D749B-F52B-4E68-B5BE-AF368BA88EF3}"/>
    <cellStyle name="40% - Accent3 2 2 3 3 4 2 3" xfId="22069" xr:uid="{1FD8DF44-1FB0-48FE-A08F-99159C25837B}"/>
    <cellStyle name="40% - Accent3 2 2 3 3 4 2 3 2" xfId="44553" xr:uid="{2C3D432A-9997-4CD3-8DCF-AC76822E53A7}"/>
    <cellStyle name="40% - Accent3 2 2 3 3 4 2 4" xfId="29562" xr:uid="{A1707365-9B6D-4D57-AFE6-BFCCB7428293}"/>
    <cellStyle name="40% - Accent3 2 2 3 3 4 3" xfId="10828" xr:uid="{0424D791-29DF-45A9-8BBC-9A1CC17516B9}"/>
    <cellStyle name="40% - Accent3 2 2 3 3 4 3 2" xfId="33312" xr:uid="{C47F636D-1E77-42F4-9D6E-C7032923FD98}"/>
    <cellStyle name="40% - Accent3 2 2 3 3 4 4" xfId="18323" xr:uid="{6785ACF3-BDD0-46DD-B554-8854783FAC3C}"/>
    <cellStyle name="40% - Accent3 2 2 3 3 4 4 2" xfId="40807" xr:uid="{25538602-34DB-4196-B93B-5BF61AA2B076}"/>
    <cellStyle name="40% - Accent3 2 2 3 3 4 5" xfId="25816" xr:uid="{3EA59B44-BB8C-4CA5-AB14-9CAC4BAF7B44}"/>
    <cellStyle name="40% - Accent3 2 2 3 3 5" xfId="4568" xr:uid="{0739787B-2A50-43C2-85F9-F62149C5EF14}"/>
    <cellStyle name="40% - Accent3 2 2 3 3 5 2" xfId="12080" xr:uid="{2F38ED05-610F-41B7-8E73-410F065CB0DF}"/>
    <cellStyle name="40% - Accent3 2 2 3 3 5 2 2" xfId="34564" xr:uid="{86A0F2B0-0ABE-4770-B1ED-778CB06C2687}"/>
    <cellStyle name="40% - Accent3 2 2 3 3 5 3" xfId="19575" xr:uid="{1445258D-5B76-4BCE-8F83-C3FFD7C5B7D0}"/>
    <cellStyle name="40% - Accent3 2 2 3 3 5 3 2" xfId="42059" xr:uid="{55147ED1-9C2E-43A9-9C86-9ADC308D98DA}"/>
    <cellStyle name="40% - Accent3 2 2 3 3 5 4" xfId="27068" xr:uid="{8E841875-0D62-4B30-9929-8657C1F3D47F}"/>
    <cellStyle name="40% - Accent3 2 2 3 3 6" xfId="8334" xr:uid="{ED56CB50-7BB3-4E61-9A4D-A042BF10190E}"/>
    <cellStyle name="40% - Accent3 2 2 3 3 6 2" xfId="30818" xr:uid="{FEDCFE48-4331-4A49-B662-4057CEFA5225}"/>
    <cellStyle name="40% - Accent3 2 2 3 3 7" xfId="15829" xr:uid="{10D800A5-B587-400C-835D-A4C9E4357BE5}"/>
    <cellStyle name="40% - Accent3 2 2 3 3 7 2" xfId="38313" xr:uid="{5A780CC3-C1C7-4551-A09B-93ADA76E7392}"/>
    <cellStyle name="40% - Accent3 2 2 3 3 8" xfId="23322" xr:uid="{8CA082B9-043C-402D-8067-3875F802C5C7}"/>
    <cellStyle name="40% - Accent3 2 2 3 4" xfId="1112" xr:uid="{7A12067C-E141-4907-A439-C7FBE834EC03}"/>
    <cellStyle name="40% - Accent3 2 2 3 4 2" xfId="2363" xr:uid="{8C139C3F-AAF1-49A3-BE56-915A2ADCDD19}"/>
    <cellStyle name="40% - Accent3 2 2 3 4 2 2" xfId="6126" xr:uid="{219093DC-825C-432D-88DA-7C0CABA05F09}"/>
    <cellStyle name="40% - Accent3 2 2 3 4 2 2 2" xfId="13638" xr:uid="{4E77B684-D3CE-457B-B80B-BC9A87282E53}"/>
    <cellStyle name="40% - Accent3 2 2 3 4 2 2 2 2" xfId="36122" xr:uid="{73FC3404-3BD9-4691-9245-BB0E50795235}"/>
    <cellStyle name="40% - Accent3 2 2 3 4 2 2 3" xfId="21133" xr:uid="{2E314872-67BD-493E-9038-F9C1E3695CFE}"/>
    <cellStyle name="40% - Accent3 2 2 3 4 2 2 3 2" xfId="43617" xr:uid="{D845C288-4C09-470E-A296-D03941D74B0A}"/>
    <cellStyle name="40% - Accent3 2 2 3 4 2 2 4" xfId="28626" xr:uid="{3F996C62-F21E-4FEF-B3FE-6E2243AEF16F}"/>
    <cellStyle name="40% - Accent3 2 2 3 4 2 3" xfId="9892" xr:uid="{BAC8362D-42A9-4193-8ADF-CC43BB9D2235}"/>
    <cellStyle name="40% - Accent3 2 2 3 4 2 3 2" xfId="32376" xr:uid="{C24D0AE8-1ACD-4523-BE2D-CB07AB48A798}"/>
    <cellStyle name="40% - Accent3 2 2 3 4 2 4" xfId="17387" xr:uid="{8266449A-4E01-46B9-8EB3-B28651D3E1F7}"/>
    <cellStyle name="40% - Accent3 2 2 3 4 2 4 2" xfId="39871" xr:uid="{752C5F16-244A-40B1-B8BD-B3D59C2479F2}"/>
    <cellStyle name="40% - Accent3 2 2 3 4 2 5" xfId="24880" xr:uid="{0AEA5FE2-A169-4CC1-A6B0-DE95326AE61F}"/>
    <cellStyle name="40% - Accent3 2 2 3 4 3" xfId="3611" xr:uid="{CB03EE13-5A48-4061-82A2-F36F735035DB}"/>
    <cellStyle name="40% - Accent3 2 2 3 4 3 2" xfId="7373" xr:uid="{8A9A5A2E-32C0-4432-BF2A-FF70390B5FD0}"/>
    <cellStyle name="40% - Accent3 2 2 3 4 3 2 2" xfId="14885" xr:uid="{AA7EA103-8EFF-42CB-BB11-F1ED57666C1F}"/>
    <cellStyle name="40% - Accent3 2 2 3 4 3 2 2 2" xfId="37369" xr:uid="{595E50E2-6FA9-4F69-90E8-27177FD9BD5A}"/>
    <cellStyle name="40% - Accent3 2 2 3 4 3 2 3" xfId="22380" xr:uid="{F03091BA-32B5-4740-B50D-DC2DD4500CFA}"/>
    <cellStyle name="40% - Accent3 2 2 3 4 3 2 3 2" xfId="44864" xr:uid="{12A725A7-4167-4CEA-9CC6-935006093490}"/>
    <cellStyle name="40% - Accent3 2 2 3 4 3 2 4" xfId="29873" xr:uid="{B65E902D-A19A-4DF8-9AFE-0C634C90161C}"/>
    <cellStyle name="40% - Accent3 2 2 3 4 3 3" xfId="11139" xr:uid="{B7040ECB-82FF-4655-8AEC-F836212D9ACE}"/>
    <cellStyle name="40% - Accent3 2 2 3 4 3 3 2" xfId="33623" xr:uid="{3D043E95-7896-4D10-9BBB-69DF3DAD42F0}"/>
    <cellStyle name="40% - Accent3 2 2 3 4 3 4" xfId="18634" xr:uid="{594A4BF6-BB57-4DF9-95F8-A822F1DDA629}"/>
    <cellStyle name="40% - Accent3 2 2 3 4 3 4 2" xfId="41118" xr:uid="{A342AC3F-29A9-4AAA-920E-F39324A92ADC}"/>
    <cellStyle name="40% - Accent3 2 2 3 4 3 5" xfId="26127" xr:uid="{B63DEE00-E9FC-4470-BF2E-D90E5CEC68A7}"/>
    <cellStyle name="40% - Accent3 2 2 3 4 4" xfId="4879" xr:uid="{5A578945-CA08-4EDE-BCFC-7E74B3F71F94}"/>
    <cellStyle name="40% - Accent3 2 2 3 4 4 2" xfId="12391" xr:uid="{31508424-224A-430E-BEBA-5430E86F5F34}"/>
    <cellStyle name="40% - Accent3 2 2 3 4 4 2 2" xfId="34875" xr:uid="{F0656718-0063-4DE1-AA7D-98691B0FE58A}"/>
    <cellStyle name="40% - Accent3 2 2 3 4 4 3" xfId="19886" xr:uid="{8BF7B3AB-1907-4C81-81E2-4E56EDC5A2B2}"/>
    <cellStyle name="40% - Accent3 2 2 3 4 4 3 2" xfId="42370" xr:uid="{A978E5A0-15FC-49CA-B3AD-7C9D40E3C5B4}"/>
    <cellStyle name="40% - Accent3 2 2 3 4 4 4" xfId="27379" xr:uid="{465243EC-0FB4-49BB-9D8B-4E60F1146D73}"/>
    <cellStyle name="40% - Accent3 2 2 3 4 5" xfId="8645" xr:uid="{8E0DC0D0-68C4-474B-89F3-AEB4A95AC5E9}"/>
    <cellStyle name="40% - Accent3 2 2 3 4 5 2" xfId="31129" xr:uid="{2D457033-2A55-4F8D-8C9D-A15C69DB30DB}"/>
    <cellStyle name="40% - Accent3 2 2 3 4 6" xfId="16140" xr:uid="{95CF3C74-AC57-465D-BA76-692BC2401F13}"/>
    <cellStyle name="40% - Accent3 2 2 3 4 6 2" xfId="38624" xr:uid="{D0996071-7EDF-4778-BB3D-84A76FE25CA4}"/>
    <cellStyle name="40% - Accent3 2 2 3 4 7" xfId="23633" xr:uid="{ADDDF3E4-D6F4-42DB-B92F-9F28A0F75A2A}"/>
    <cellStyle name="40% - Accent3 2 2 3 5" xfId="1735" xr:uid="{540D1CC9-F00D-43AE-BECA-8DD26ACD1AF6}"/>
    <cellStyle name="40% - Accent3 2 2 3 5 2" xfId="5502" xr:uid="{3DD45125-E5D1-4C15-96B6-8931B6B46202}"/>
    <cellStyle name="40% - Accent3 2 2 3 5 2 2" xfId="13014" xr:uid="{0064A3EC-51D8-4DF3-9B88-5A8EAF410357}"/>
    <cellStyle name="40% - Accent3 2 2 3 5 2 2 2" xfId="35498" xr:uid="{4921D9F9-ADCE-4368-A5AB-DDBF4E091131}"/>
    <cellStyle name="40% - Accent3 2 2 3 5 2 3" xfId="20509" xr:uid="{95B6AA76-7205-481B-9101-06253AAA80B9}"/>
    <cellStyle name="40% - Accent3 2 2 3 5 2 3 2" xfId="42993" xr:uid="{CDB40C23-9DDC-447A-8B0B-61803C39101A}"/>
    <cellStyle name="40% - Accent3 2 2 3 5 2 4" xfId="28002" xr:uid="{A02E5825-C4FE-457D-B01E-63B1EB6D0AEC}"/>
    <cellStyle name="40% - Accent3 2 2 3 5 3" xfId="9268" xr:uid="{44930D34-9573-42E8-9FF3-8BD66EF342A8}"/>
    <cellStyle name="40% - Accent3 2 2 3 5 3 2" xfId="31752" xr:uid="{11F22703-9B51-43FF-9DE2-CB1A287DB9F2}"/>
    <cellStyle name="40% - Accent3 2 2 3 5 4" xfId="16763" xr:uid="{EEA39F13-A383-4F59-9C40-3CCB535367A0}"/>
    <cellStyle name="40% - Accent3 2 2 3 5 4 2" xfId="39247" xr:uid="{36630EF4-C193-4B4F-AD4E-B8A00477656E}"/>
    <cellStyle name="40% - Accent3 2 2 3 5 5" xfId="24256" xr:uid="{D4E939BB-EE1C-4B9B-989D-D5F361827284}"/>
    <cellStyle name="40% - Accent3 2 2 3 6" xfId="2987" xr:uid="{90F1ACDF-CC81-4FDB-A183-DF9DD58CAF54}"/>
    <cellStyle name="40% - Accent3 2 2 3 6 2" xfId="6749" xr:uid="{4522A74D-6F02-41B1-BF46-A24AF14D2942}"/>
    <cellStyle name="40% - Accent3 2 2 3 6 2 2" xfId="14261" xr:uid="{A58D6BCD-8CD4-4EA1-B80B-8B6A13B03F67}"/>
    <cellStyle name="40% - Accent3 2 2 3 6 2 2 2" xfId="36745" xr:uid="{FAAF643A-A1D8-420E-BDA4-2EF04D67AE6A}"/>
    <cellStyle name="40% - Accent3 2 2 3 6 2 3" xfId="21756" xr:uid="{9E4EF7F9-5F7B-43FD-BCA9-D104ED7AE9CD}"/>
    <cellStyle name="40% - Accent3 2 2 3 6 2 3 2" xfId="44240" xr:uid="{9A80AC2D-88AC-4FFB-9DDB-B83AB704E422}"/>
    <cellStyle name="40% - Accent3 2 2 3 6 2 4" xfId="29249" xr:uid="{A1FDE197-229C-43AA-9469-BFAA18B81083}"/>
    <cellStyle name="40% - Accent3 2 2 3 6 3" xfId="10515" xr:uid="{3CA37BAD-C6AA-43BD-990C-FEE4B7B40B6B}"/>
    <cellStyle name="40% - Accent3 2 2 3 6 3 2" xfId="32999" xr:uid="{3522786B-8F40-4BCB-80A1-423A6CED735D}"/>
    <cellStyle name="40% - Accent3 2 2 3 6 4" xfId="18010" xr:uid="{3EC45E6E-BB1A-4B1E-8464-9F61CB2D6B4C}"/>
    <cellStyle name="40% - Accent3 2 2 3 6 4 2" xfId="40494" xr:uid="{0E4AF71C-2A41-4AE5-B12C-DBC36925DD54}"/>
    <cellStyle name="40% - Accent3 2 2 3 6 5" xfId="25503" xr:uid="{01AD9664-4303-4AB3-8D37-2AD9F775FAA0}"/>
    <cellStyle name="40% - Accent3 2 2 3 7" xfId="4255" xr:uid="{F0DCE54A-E231-4434-80DF-CA921BBFD3EF}"/>
    <cellStyle name="40% - Accent3 2 2 3 7 2" xfId="11767" xr:uid="{9D97C840-F8B1-48E8-A317-AE1F696C4103}"/>
    <cellStyle name="40% - Accent3 2 2 3 7 2 2" xfId="34251" xr:uid="{BC5FAEE1-D0D7-4C31-AD5D-999773C053C5}"/>
    <cellStyle name="40% - Accent3 2 2 3 7 3" xfId="19262" xr:uid="{85D0C42D-115C-4B4B-8874-2538B194CD6A}"/>
    <cellStyle name="40% - Accent3 2 2 3 7 3 2" xfId="41746" xr:uid="{AE76819F-B1B1-40C6-838C-9BDB33312D7D}"/>
    <cellStyle name="40% - Accent3 2 2 3 7 4" xfId="26755" xr:uid="{8C173AAD-69E2-4A60-9851-65913A3F2F60}"/>
    <cellStyle name="40% - Accent3 2 2 3 8" xfId="8021" xr:uid="{51DCF439-401D-4201-9EC0-FA8B9CDFA7E1}"/>
    <cellStyle name="40% - Accent3 2 2 3 8 2" xfId="30505" xr:uid="{09974E97-F186-421E-8FDF-EA4BCF2230E8}"/>
    <cellStyle name="40% - Accent3 2 2 3 9" xfId="15516" xr:uid="{7A663C00-2C60-4B53-99F3-EAE6B95CFBB1}"/>
    <cellStyle name="40% - Accent3 2 2 3 9 2" xfId="38000" xr:uid="{B45984E1-AB28-429D-B897-4F90A88C5C21}"/>
    <cellStyle name="40% - Accent3 2 2 4" xfId="518" xr:uid="{54BAA1D0-8764-4603-BB4E-91A852EBEB11}"/>
    <cellStyle name="40% - Accent3 2 2 4 2" xfId="865" xr:uid="{191E7EF1-9019-459E-8123-CC5FC9D84B9C}"/>
    <cellStyle name="40% - Accent3 2 2 4 2 2" xfId="1505" xr:uid="{D45BDEFB-D761-4941-B735-5E4A38498926}"/>
    <cellStyle name="40% - Accent3 2 2 4 2 2 2" xfId="2756" xr:uid="{23133194-7131-44C9-BBFB-886F473F3690}"/>
    <cellStyle name="40% - Accent3 2 2 4 2 2 2 2" xfId="6519" xr:uid="{154C88B4-05CA-4FCA-930F-BD559FF20C33}"/>
    <cellStyle name="40% - Accent3 2 2 4 2 2 2 2 2" xfId="14031" xr:uid="{3D9CFBC8-D6B8-4865-9CA5-A32A542690C0}"/>
    <cellStyle name="40% - Accent3 2 2 4 2 2 2 2 2 2" xfId="36515" xr:uid="{170F9BB3-7849-4BE3-9B73-084419589A2B}"/>
    <cellStyle name="40% - Accent3 2 2 4 2 2 2 2 3" xfId="21526" xr:uid="{9EBAC201-5DCA-40A8-9EC8-D2941252C126}"/>
    <cellStyle name="40% - Accent3 2 2 4 2 2 2 2 3 2" xfId="44010" xr:uid="{EFE8DDC4-2E19-4007-B303-F7E29E8A7C62}"/>
    <cellStyle name="40% - Accent3 2 2 4 2 2 2 2 4" xfId="29019" xr:uid="{3232F909-7304-49FD-A0AC-1514CB8C224C}"/>
    <cellStyle name="40% - Accent3 2 2 4 2 2 2 3" xfId="10285" xr:uid="{6FAF42A0-35FA-4A40-AE53-31FBF7C4D838}"/>
    <cellStyle name="40% - Accent3 2 2 4 2 2 2 3 2" xfId="32769" xr:uid="{427CE0CB-A2E7-40DB-917E-0BA44C7F6E13}"/>
    <cellStyle name="40% - Accent3 2 2 4 2 2 2 4" xfId="17780" xr:uid="{1F908C21-6637-4342-A859-A1DBB807EDD1}"/>
    <cellStyle name="40% - Accent3 2 2 4 2 2 2 4 2" xfId="40264" xr:uid="{3690A4FA-6FB2-4BB2-84C6-1B7823DEAB1B}"/>
    <cellStyle name="40% - Accent3 2 2 4 2 2 2 5" xfId="25273" xr:uid="{7D371410-5766-41B1-9FDC-ECC73F980AD9}"/>
    <cellStyle name="40% - Accent3 2 2 4 2 2 3" xfId="4004" xr:uid="{2022200E-C07A-48E2-941A-488B864176EC}"/>
    <cellStyle name="40% - Accent3 2 2 4 2 2 3 2" xfId="7766" xr:uid="{1869B278-2285-4266-8363-565F5EDD57EE}"/>
    <cellStyle name="40% - Accent3 2 2 4 2 2 3 2 2" xfId="15278" xr:uid="{405D624F-9283-4512-A863-D1DA0D6EC965}"/>
    <cellStyle name="40% - Accent3 2 2 4 2 2 3 2 2 2" xfId="37762" xr:uid="{5D9855B2-0510-45F0-83D9-E3F419DB214F}"/>
    <cellStyle name="40% - Accent3 2 2 4 2 2 3 2 3" xfId="22773" xr:uid="{D9D53D76-2873-4723-B562-37360BD1C823}"/>
    <cellStyle name="40% - Accent3 2 2 4 2 2 3 2 3 2" xfId="45257" xr:uid="{F1F4319C-E524-4413-9A06-97B99004F269}"/>
    <cellStyle name="40% - Accent3 2 2 4 2 2 3 2 4" xfId="30266" xr:uid="{25157DC1-73D4-4E86-A10C-3631804AEC55}"/>
    <cellStyle name="40% - Accent3 2 2 4 2 2 3 3" xfId="11532" xr:uid="{58FDFD15-8F48-46EA-A439-80E47245943D}"/>
    <cellStyle name="40% - Accent3 2 2 4 2 2 3 3 2" xfId="34016" xr:uid="{782BFDE1-1A5A-4C7E-867D-A01A9F64773C}"/>
    <cellStyle name="40% - Accent3 2 2 4 2 2 3 4" xfId="19027" xr:uid="{6253EC01-30EF-4B92-A104-61917490FD10}"/>
    <cellStyle name="40% - Accent3 2 2 4 2 2 3 4 2" xfId="41511" xr:uid="{45217FB5-C087-4EA6-95A6-1A21468D669E}"/>
    <cellStyle name="40% - Accent3 2 2 4 2 2 3 5" xfId="26520" xr:uid="{F93FB88E-BC0E-489E-A7A6-117B8EB67B8D}"/>
    <cellStyle name="40% - Accent3 2 2 4 2 2 4" xfId="5272" xr:uid="{50628084-FFDA-47DC-825B-8A5BEC3A1BA7}"/>
    <cellStyle name="40% - Accent3 2 2 4 2 2 4 2" xfId="12784" xr:uid="{42046A8F-F598-42D9-A6F3-18AE3BF4D4F2}"/>
    <cellStyle name="40% - Accent3 2 2 4 2 2 4 2 2" xfId="35268" xr:uid="{D1644CBB-6CDC-4824-B8BD-447310D069AD}"/>
    <cellStyle name="40% - Accent3 2 2 4 2 2 4 3" xfId="20279" xr:uid="{AA02EDB6-5501-4D41-BF82-38A4ED5B1986}"/>
    <cellStyle name="40% - Accent3 2 2 4 2 2 4 3 2" xfId="42763" xr:uid="{0EFB2090-4DD7-4AC5-98BF-A90C864A1863}"/>
    <cellStyle name="40% - Accent3 2 2 4 2 2 4 4" xfId="27772" xr:uid="{BAE92B3F-95EA-4DBB-ABFD-8E6624579FFF}"/>
    <cellStyle name="40% - Accent3 2 2 4 2 2 5" xfId="9038" xr:uid="{E20458B2-F7BC-4875-AC47-DF3BE52C8410}"/>
    <cellStyle name="40% - Accent3 2 2 4 2 2 5 2" xfId="31522" xr:uid="{160BBD28-7BA7-4AA2-98C7-38021119EF99}"/>
    <cellStyle name="40% - Accent3 2 2 4 2 2 6" xfId="16533" xr:uid="{11D068DF-2931-45F4-8CD8-C35FC1085DE6}"/>
    <cellStyle name="40% - Accent3 2 2 4 2 2 6 2" xfId="39017" xr:uid="{C61CCF93-9EEA-4A03-A3AB-717B15B7803E}"/>
    <cellStyle name="40% - Accent3 2 2 4 2 2 7" xfId="24026" xr:uid="{0DE74BC8-23E6-447D-AC78-63DCEA1993FC}"/>
    <cellStyle name="40% - Accent3 2 2 4 2 3" xfId="2128" xr:uid="{A0B6595B-0666-4CEC-BB85-1A26205E9759}"/>
    <cellStyle name="40% - Accent3 2 2 4 2 3 2" xfId="5895" xr:uid="{CAA66A00-DE8A-4760-A8BE-886EBD917628}"/>
    <cellStyle name="40% - Accent3 2 2 4 2 3 2 2" xfId="13407" xr:uid="{68BA7904-5F2C-4823-864F-9C973642BF78}"/>
    <cellStyle name="40% - Accent3 2 2 4 2 3 2 2 2" xfId="35891" xr:uid="{812E9F78-12B0-472D-A502-A9FB460F09BF}"/>
    <cellStyle name="40% - Accent3 2 2 4 2 3 2 3" xfId="20902" xr:uid="{51AAFFAB-DB97-4DFC-88A8-9AFA9510C748}"/>
    <cellStyle name="40% - Accent3 2 2 4 2 3 2 3 2" xfId="43386" xr:uid="{1C8FC78B-055B-4888-969C-31CDEB9FCAC0}"/>
    <cellStyle name="40% - Accent3 2 2 4 2 3 2 4" xfId="28395" xr:uid="{8F6095B7-2059-4C83-A78E-7BE26CB91AFB}"/>
    <cellStyle name="40% - Accent3 2 2 4 2 3 3" xfId="9661" xr:uid="{AE5B2F1E-0046-460A-8C0D-58490D8B0810}"/>
    <cellStyle name="40% - Accent3 2 2 4 2 3 3 2" xfId="32145" xr:uid="{A48E27A0-CA30-4325-AE01-73274CD64C8E}"/>
    <cellStyle name="40% - Accent3 2 2 4 2 3 4" xfId="17156" xr:uid="{7435603D-BFE0-4802-A2D8-CE2D0FE663FA}"/>
    <cellStyle name="40% - Accent3 2 2 4 2 3 4 2" xfId="39640" xr:uid="{D58A8CEC-DC0B-473F-830F-2D523A000AE6}"/>
    <cellStyle name="40% - Accent3 2 2 4 2 3 5" xfId="24649" xr:uid="{BEF98092-602A-465A-A842-496154D68A21}"/>
    <cellStyle name="40% - Accent3 2 2 4 2 4" xfId="3380" xr:uid="{ADFA5789-724B-4559-95EE-6B11981612D7}"/>
    <cellStyle name="40% - Accent3 2 2 4 2 4 2" xfId="7142" xr:uid="{B182AE0A-0F19-4136-8F56-E518CA12746F}"/>
    <cellStyle name="40% - Accent3 2 2 4 2 4 2 2" xfId="14654" xr:uid="{0862ACE0-7EDE-4CF9-A402-41C558428E83}"/>
    <cellStyle name="40% - Accent3 2 2 4 2 4 2 2 2" xfId="37138" xr:uid="{3AC87FB7-FD15-4270-9B50-32B8FE71D41A}"/>
    <cellStyle name="40% - Accent3 2 2 4 2 4 2 3" xfId="22149" xr:uid="{01371902-44C0-44F0-95F4-B3EF1FC38737}"/>
    <cellStyle name="40% - Accent3 2 2 4 2 4 2 3 2" xfId="44633" xr:uid="{88CCF8E5-0696-4FCE-B99D-C9728569EED6}"/>
    <cellStyle name="40% - Accent3 2 2 4 2 4 2 4" xfId="29642" xr:uid="{E1CC166C-661E-46E8-942A-DEF1D7750A81}"/>
    <cellStyle name="40% - Accent3 2 2 4 2 4 3" xfId="10908" xr:uid="{22189087-648D-4BAA-BA75-16C965A3ADF8}"/>
    <cellStyle name="40% - Accent3 2 2 4 2 4 3 2" xfId="33392" xr:uid="{D7F69DD3-1A75-43ED-A80E-7B3044120D0D}"/>
    <cellStyle name="40% - Accent3 2 2 4 2 4 4" xfId="18403" xr:uid="{EC4A3292-15B2-4D09-AD53-1A44190473A4}"/>
    <cellStyle name="40% - Accent3 2 2 4 2 4 4 2" xfId="40887" xr:uid="{D7323630-CA64-49F7-9167-EEA01FF38AFB}"/>
    <cellStyle name="40% - Accent3 2 2 4 2 4 5" xfId="25896" xr:uid="{9791F820-6746-43AD-8A66-4973AC3BF37D}"/>
    <cellStyle name="40% - Accent3 2 2 4 2 5" xfId="4648" xr:uid="{73A656A0-B6B8-4997-800C-70EE32258739}"/>
    <cellStyle name="40% - Accent3 2 2 4 2 5 2" xfId="12160" xr:uid="{C7C0BB74-501E-4E17-AA79-28A8DE9356A2}"/>
    <cellStyle name="40% - Accent3 2 2 4 2 5 2 2" xfId="34644" xr:uid="{50D7C575-4912-4457-83C3-B4E15D274566}"/>
    <cellStyle name="40% - Accent3 2 2 4 2 5 3" xfId="19655" xr:uid="{21BDBAE9-13C5-4F21-BF94-4CCE863261EA}"/>
    <cellStyle name="40% - Accent3 2 2 4 2 5 3 2" xfId="42139" xr:uid="{6AF42042-88C1-4347-9855-E41733FF4935}"/>
    <cellStyle name="40% - Accent3 2 2 4 2 5 4" xfId="27148" xr:uid="{2FF90BE3-6540-4E20-99B2-08B76027E54F}"/>
    <cellStyle name="40% - Accent3 2 2 4 2 6" xfId="8414" xr:uid="{7793B028-BA94-467D-8CDE-499C3870ECF4}"/>
    <cellStyle name="40% - Accent3 2 2 4 2 6 2" xfId="30898" xr:uid="{4C5542D7-9966-4003-B414-5F0BD67E2EFF}"/>
    <cellStyle name="40% - Accent3 2 2 4 2 7" xfId="15909" xr:uid="{F802F034-0233-43D1-8BA2-969031E44EFD}"/>
    <cellStyle name="40% - Accent3 2 2 4 2 7 2" xfId="38393" xr:uid="{FA1AAF54-B9B8-477F-95EA-8F7C2D65FACD}"/>
    <cellStyle name="40% - Accent3 2 2 4 2 8" xfId="23402" xr:uid="{D3F5515E-244D-45C0-A8F0-F3BC6700F5F9}"/>
    <cellStyle name="40% - Accent3 2 2 4 3" xfId="1191" xr:uid="{59179AF7-AFAB-4F08-8DCC-2A95D5C09186}"/>
    <cellStyle name="40% - Accent3 2 2 4 3 2" xfId="2442" xr:uid="{23678FE4-6B3D-4387-A4C2-2393EC5E486D}"/>
    <cellStyle name="40% - Accent3 2 2 4 3 2 2" xfId="6205" xr:uid="{285D9907-F265-4559-A556-09CB1D1297C8}"/>
    <cellStyle name="40% - Accent3 2 2 4 3 2 2 2" xfId="13717" xr:uid="{17FB32AF-7F54-4EB4-B7F1-96160BFDE29D}"/>
    <cellStyle name="40% - Accent3 2 2 4 3 2 2 2 2" xfId="36201" xr:uid="{4E224984-B315-4FDF-AED7-719156C18C8D}"/>
    <cellStyle name="40% - Accent3 2 2 4 3 2 2 3" xfId="21212" xr:uid="{BFD50810-6938-4620-ADC0-91540D7BF939}"/>
    <cellStyle name="40% - Accent3 2 2 4 3 2 2 3 2" xfId="43696" xr:uid="{2EACB732-13D7-4F31-A6B8-47627D22410B}"/>
    <cellStyle name="40% - Accent3 2 2 4 3 2 2 4" xfId="28705" xr:uid="{D03CA085-D6AE-4A7D-9C43-D50679AAF55C}"/>
    <cellStyle name="40% - Accent3 2 2 4 3 2 3" xfId="9971" xr:uid="{C3D81BC3-7F27-4975-9EBB-F6DC306934FB}"/>
    <cellStyle name="40% - Accent3 2 2 4 3 2 3 2" xfId="32455" xr:uid="{0A860AB7-CF45-4ADC-94B7-F7601C0C4551}"/>
    <cellStyle name="40% - Accent3 2 2 4 3 2 4" xfId="17466" xr:uid="{4F27F599-0C99-4233-9C47-22221E55CA59}"/>
    <cellStyle name="40% - Accent3 2 2 4 3 2 4 2" xfId="39950" xr:uid="{522A2F31-5998-4CA1-BE16-6F8422FFCF19}"/>
    <cellStyle name="40% - Accent3 2 2 4 3 2 5" xfId="24959" xr:uid="{241789A4-E690-44D6-9DBA-4271086970E4}"/>
    <cellStyle name="40% - Accent3 2 2 4 3 3" xfId="3690" xr:uid="{69F1D765-FC32-43F9-A447-F96FC73649FE}"/>
    <cellStyle name="40% - Accent3 2 2 4 3 3 2" xfId="7452" xr:uid="{65B87702-33F9-4F50-9A1F-11573A50ED56}"/>
    <cellStyle name="40% - Accent3 2 2 4 3 3 2 2" xfId="14964" xr:uid="{BA8FCC4A-314B-4D32-ADAD-B953A1F882DB}"/>
    <cellStyle name="40% - Accent3 2 2 4 3 3 2 2 2" xfId="37448" xr:uid="{D9639283-1B1A-4D9E-894D-460ACCFB1CC2}"/>
    <cellStyle name="40% - Accent3 2 2 4 3 3 2 3" xfId="22459" xr:uid="{7E314A7C-5A36-45D7-8275-DEB98EE9D876}"/>
    <cellStyle name="40% - Accent3 2 2 4 3 3 2 3 2" xfId="44943" xr:uid="{301B8202-AB05-4028-BDE0-33B84B603FF6}"/>
    <cellStyle name="40% - Accent3 2 2 4 3 3 2 4" xfId="29952" xr:uid="{AF438AE6-8A2E-4D05-B6D3-6EBBAEA4AE5C}"/>
    <cellStyle name="40% - Accent3 2 2 4 3 3 3" xfId="11218" xr:uid="{6FC898EB-4682-453E-AE00-102AF849CEB2}"/>
    <cellStyle name="40% - Accent3 2 2 4 3 3 3 2" xfId="33702" xr:uid="{CE6DE315-76BF-48A4-A7F3-5332618A5C31}"/>
    <cellStyle name="40% - Accent3 2 2 4 3 3 4" xfId="18713" xr:uid="{521D1F54-1DF5-4C9C-A0C4-29B6F58A5AE4}"/>
    <cellStyle name="40% - Accent3 2 2 4 3 3 4 2" xfId="41197" xr:uid="{42DCB66A-77B5-46C1-B021-C5315ABF12A2}"/>
    <cellStyle name="40% - Accent3 2 2 4 3 3 5" xfId="26206" xr:uid="{D1A3C562-7381-4FD4-991B-DC96A2E007D0}"/>
    <cellStyle name="40% - Accent3 2 2 4 3 4" xfId="4958" xr:uid="{556D3B2F-DBAF-44DF-80EE-1E7C256BE459}"/>
    <cellStyle name="40% - Accent3 2 2 4 3 4 2" xfId="12470" xr:uid="{D7ADC65B-9E1C-4EFD-8BF5-AF1C3B03970B}"/>
    <cellStyle name="40% - Accent3 2 2 4 3 4 2 2" xfId="34954" xr:uid="{5367EB4A-EC1F-4092-B3A1-BF602B61CC71}"/>
    <cellStyle name="40% - Accent3 2 2 4 3 4 3" xfId="19965" xr:uid="{F7EAF51D-1777-496A-8B09-2AF9AF5F67CB}"/>
    <cellStyle name="40% - Accent3 2 2 4 3 4 3 2" xfId="42449" xr:uid="{97DBE818-6993-4A46-8772-97A4F6469499}"/>
    <cellStyle name="40% - Accent3 2 2 4 3 4 4" xfId="27458" xr:uid="{CE85116F-98AD-45CA-ACA6-9200B325BCB8}"/>
    <cellStyle name="40% - Accent3 2 2 4 3 5" xfId="8724" xr:uid="{47FE798E-9FA8-43B1-B8AC-CAE09C4DDB3B}"/>
    <cellStyle name="40% - Accent3 2 2 4 3 5 2" xfId="31208" xr:uid="{79BED06D-9AB3-490A-8E46-D24E122642EE}"/>
    <cellStyle name="40% - Accent3 2 2 4 3 6" xfId="16219" xr:uid="{B2678CE1-1DE3-4EDF-AA8C-3E90D119017D}"/>
    <cellStyle name="40% - Accent3 2 2 4 3 6 2" xfId="38703" xr:uid="{7CC5580D-F938-4520-881C-885BE4A8EE75}"/>
    <cellStyle name="40% - Accent3 2 2 4 3 7" xfId="23712" xr:uid="{FDBF915E-4B0F-4A6B-8701-B49FCF28F0EE}"/>
    <cellStyle name="40% - Accent3 2 2 4 4" xfId="1814" xr:uid="{E90DEA93-CA1D-40A4-8908-89529FF66F2A}"/>
    <cellStyle name="40% - Accent3 2 2 4 4 2" xfId="5581" xr:uid="{C44965FF-164B-4676-81EB-AA0939086C7B}"/>
    <cellStyle name="40% - Accent3 2 2 4 4 2 2" xfId="13093" xr:uid="{8D0C5F40-66E4-40C4-B962-C5E18283AE0C}"/>
    <cellStyle name="40% - Accent3 2 2 4 4 2 2 2" xfId="35577" xr:uid="{06978B1F-449D-4DA6-861D-028BAF65D414}"/>
    <cellStyle name="40% - Accent3 2 2 4 4 2 3" xfId="20588" xr:uid="{B533366D-CF01-458F-8A75-19B31E81B4CF}"/>
    <cellStyle name="40% - Accent3 2 2 4 4 2 3 2" xfId="43072" xr:uid="{F9AFEE83-E972-49B4-83B3-D6EEBAF06D68}"/>
    <cellStyle name="40% - Accent3 2 2 4 4 2 4" xfId="28081" xr:uid="{7071EF59-91BB-4726-850E-4EB6BD62A20D}"/>
    <cellStyle name="40% - Accent3 2 2 4 4 3" xfId="9347" xr:uid="{F4C09AD6-DBF9-412D-8B54-D2744F24B07A}"/>
    <cellStyle name="40% - Accent3 2 2 4 4 3 2" xfId="31831" xr:uid="{6064DB09-9D3D-4A05-A909-6A5F938AF7D5}"/>
    <cellStyle name="40% - Accent3 2 2 4 4 4" xfId="16842" xr:uid="{0F5750FA-811C-4BCA-9C46-7F2F82B4D01E}"/>
    <cellStyle name="40% - Accent3 2 2 4 4 4 2" xfId="39326" xr:uid="{D7FB8033-0908-4F7B-A051-171632FD01EF}"/>
    <cellStyle name="40% - Accent3 2 2 4 4 5" xfId="24335" xr:uid="{56DF32AE-AD11-451C-954F-EE80B3B0F820}"/>
    <cellStyle name="40% - Accent3 2 2 4 5" xfId="3066" xr:uid="{E496873E-5290-4886-B0D2-924E2D685F34}"/>
    <cellStyle name="40% - Accent3 2 2 4 5 2" xfId="6828" xr:uid="{92CB8180-8411-46E8-849D-C74460381545}"/>
    <cellStyle name="40% - Accent3 2 2 4 5 2 2" xfId="14340" xr:uid="{82304089-3F51-4739-B62E-532C4B648D3B}"/>
    <cellStyle name="40% - Accent3 2 2 4 5 2 2 2" xfId="36824" xr:uid="{BB056652-D90A-4611-B3F2-4FFB44B43977}"/>
    <cellStyle name="40% - Accent3 2 2 4 5 2 3" xfId="21835" xr:uid="{353E5176-B4C3-4CA7-9177-D072BC8E8B68}"/>
    <cellStyle name="40% - Accent3 2 2 4 5 2 3 2" xfId="44319" xr:uid="{05545B53-BE7A-4C71-AEEE-4781E9AFCC2D}"/>
    <cellStyle name="40% - Accent3 2 2 4 5 2 4" xfId="29328" xr:uid="{2B949E63-7049-4A14-B299-EDC918E721F4}"/>
    <cellStyle name="40% - Accent3 2 2 4 5 3" xfId="10594" xr:uid="{F0984C39-B9A3-4745-A3E4-6FBADDAFF95D}"/>
    <cellStyle name="40% - Accent3 2 2 4 5 3 2" xfId="33078" xr:uid="{BA84435E-40C2-4212-B40F-972A2E1E607F}"/>
    <cellStyle name="40% - Accent3 2 2 4 5 4" xfId="18089" xr:uid="{CCE837D7-ED2A-4567-A06F-8C50FD0BD666}"/>
    <cellStyle name="40% - Accent3 2 2 4 5 4 2" xfId="40573" xr:uid="{A8567E6C-E303-4E50-9149-F79532F78FE4}"/>
    <cellStyle name="40% - Accent3 2 2 4 5 5" xfId="25582" xr:uid="{5566B3E0-C4E4-4AB6-BE4A-BDF0FC3C49A5}"/>
    <cellStyle name="40% - Accent3 2 2 4 6" xfId="4334" xr:uid="{77E1375B-895E-48E4-8DEA-F2734073C58C}"/>
    <cellStyle name="40% - Accent3 2 2 4 6 2" xfId="11846" xr:uid="{75B1C67B-91E5-4064-9912-E7429D7FA606}"/>
    <cellStyle name="40% - Accent3 2 2 4 6 2 2" xfId="34330" xr:uid="{4CB6D78C-5B4A-4446-8A4F-C6AFE172C5D5}"/>
    <cellStyle name="40% - Accent3 2 2 4 6 3" xfId="19341" xr:uid="{8DA67D4A-8857-4871-891F-F837FC80D228}"/>
    <cellStyle name="40% - Accent3 2 2 4 6 3 2" xfId="41825" xr:uid="{6BBE58EA-453E-4A03-A41D-4263472E6B46}"/>
    <cellStyle name="40% - Accent3 2 2 4 6 4" xfId="26834" xr:uid="{40E32226-EEE6-4099-BA76-F482942B91D7}"/>
    <cellStyle name="40% - Accent3 2 2 4 7" xfId="8100" xr:uid="{B69C2167-F094-4E68-9817-77283380F798}"/>
    <cellStyle name="40% - Accent3 2 2 4 7 2" xfId="30584" xr:uid="{1CD25E6A-4683-40AD-9417-6A56A79A2F49}"/>
    <cellStyle name="40% - Accent3 2 2 4 8" xfId="15595" xr:uid="{3956764C-B1D8-44E5-94D3-DB610B921FD8}"/>
    <cellStyle name="40% - Accent3 2 2 4 8 2" xfId="38079" xr:uid="{584A577F-BFEB-4836-BF6E-CE2B3CEB5019}"/>
    <cellStyle name="40% - Accent3 2 2 4 9" xfId="23088" xr:uid="{5062BBD9-2C69-465B-9C66-7CC44BBE9C2C}"/>
    <cellStyle name="40% - Accent3 2 2 5" xfId="705" xr:uid="{F9A712FC-CA06-46B4-B0E9-3B8F0CF5BC17}"/>
    <cellStyle name="40% - Accent3 2 2 5 2" xfId="1350" xr:uid="{1D81617E-A473-4AA8-B2C4-71FF381816A6}"/>
    <cellStyle name="40% - Accent3 2 2 5 2 2" xfId="2601" xr:uid="{57E7A460-2E22-4318-AE52-5B8F4719910F}"/>
    <cellStyle name="40% - Accent3 2 2 5 2 2 2" xfId="6364" xr:uid="{4682D2AC-881A-469A-94BE-A2AC4E20880F}"/>
    <cellStyle name="40% - Accent3 2 2 5 2 2 2 2" xfId="13876" xr:uid="{F6F7A6F1-0D4C-42A0-BE4C-9A287E343FB2}"/>
    <cellStyle name="40% - Accent3 2 2 5 2 2 2 2 2" xfId="36360" xr:uid="{F35990FC-CCA9-4933-999D-7B195E72AF1B}"/>
    <cellStyle name="40% - Accent3 2 2 5 2 2 2 3" xfId="21371" xr:uid="{7075E9F4-6973-4415-B622-E289E2590E48}"/>
    <cellStyle name="40% - Accent3 2 2 5 2 2 2 3 2" xfId="43855" xr:uid="{6C69F498-E0FD-4818-88E1-BC3A7808825F}"/>
    <cellStyle name="40% - Accent3 2 2 5 2 2 2 4" xfId="28864" xr:uid="{A40725BE-EDA6-49E4-BED5-24BF27A67F3C}"/>
    <cellStyle name="40% - Accent3 2 2 5 2 2 3" xfId="10130" xr:uid="{7CC49BC2-5897-42BB-9943-1F355B222C30}"/>
    <cellStyle name="40% - Accent3 2 2 5 2 2 3 2" xfId="32614" xr:uid="{E7FCF461-1145-4C1C-8500-85BD81B22F65}"/>
    <cellStyle name="40% - Accent3 2 2 5 2 2 4" xfId="17625" xr:uid="{0BB61349-7B63-444A-9A94-C0D6D92E38A1}"/>
    <cellStyle name="40% - Accent3 2 2 5 2 2 4 2" xfId="40109" xr:uid="{850D866B-BE87-4951-9798-6C35621E2C91}"/>
    <cellStyle name="40% - Accent3 2 2 5 2 2 5" xfId="25118" xr:uid="{4D68C6AD-82DD-4234-9CD5-948EC8F951A4}"/>
    <cellStyle name="40% - Accent3 2 2 5 2 3" xfId="3849" xr:uid="{DE40F577-1E05-4892-BB04-D4D9A1596324}"/>
    <cellStyle name="40% - Accent3 2 2 5 2 3 2" xfId="7611" xr:uid="{3AB29132-9FB8-4D07-AD9F-53D97EE9027B}"/>
    <cellStyle name="40% - Accent3 2 2 5 2 3 2 2" xfId="15123" xr:uid="{CE9EA419-BEE9-4F60-AFE4-4C2F2B3617E7}"/>
    <cellStyle name="40% - Accent3 2 2 5 2 3 2 2 2" xfId="37607" xr:uid="{3BBC677A-1295-4B94-8A7E-1FFDF5A6B011}"/>
    <cellStyle name="40% - Accent3 2 2 5 2 3 2 3" xfId="22618" xr:uid="{8C57D2A0-E778-42F5-90EA-2CCB28724868}"/>
    <cellStyle name="40% - Accent3 2 2 5 2 3 2 3 2" xfId="45102" xr:uid="{F59CEA59-DEC4-45F3-B99B-80C047032B4A}"/>
    <cellStyle name="40% - Accent3 2 2 5 2 3 2 4" xfId="30111" xr:uid="{11560B3D-A54E-4B49-B789-8BE418050D49}"/>
    <cellStyle name="40% - Accent3 2 2 5 2 3 3" xfId="11377" xr:uid="{8349A85F-30EA-440F-83AC-E070E7AC893C}"/>
    <cellStyle name="40% - Accent3 2 2 5 2 3 3 2" xfId="33861" xr:uid="{C2995D46-E197-4BF4-81DA-E03EA7F166C6}"/>
    <cellStyle name="40% - Accent3 2 2 5 2 3 4" xfId="18872" xr:uid="{E009BF70-D612-4F63-B5AF-F982703EE521}"/>
    <cellStyle name="40% - Accent3 2 2 5 2 3 4 2" xfId="41356" xr:uid="{D72AAFB7-8A57-4423-9D92-EF55DF1759F9}"/>
    <cellStyle name="40% - Accent3 2 2 5 2 3 5" xfId="26365" xr:uid="{28952AFC-15B3-435A-9732-10F6C78FF8A0}"/>
    <cellStyle name="40% - Accent3 2 2 5 2 4" xfId="5117" xr:uid="{81D20B94-3134-4FA1-808D-8F63DE956157}"/>
    <cellStyle name="40% - Accent3 2 2 5 2 4 2" xfId="12629" xr:uid="{6D042F1B-53D8-4188-A287-B1438EB32B18}"/>
    <cellStyle name="40% - Accent3 2 2 5 2 4 2 2" xfId="35113" xr:uid="{EC907C63-C1E0-4542-A7DA-E47261124AF7}"/>
    <cellStyle name="40% - Accent3 2 2 5 2 4 3" xfId="20124" xr:uid="{79370BF6-ED36-4E51-B21D-DD34C8992F9D}"/>
    <cellStyle name="40% - Accent3 2 2 5 2 4 3 2" xfId="42608" xr:uid="{63AA770E-0D76-43D1-AF14-4282FFD4FFC1}"/>
    <cellStyle name="40% - Accent3 2 2 5 2 4 4" xfId="27617" xr:uid="{E22C9545-8C54-45FD-AB00-018FD108747A}"/>
    <cellStyle name="40% - Accent3 2 2 5 2 5" xfId="8883" xr:uid="{85A99D8F-5089-4F14-B076-0C754E2A663B}"/>
    <cellStyle name="40% - Accent3 2 2 5 2 5 2" xfId="31367" xr:uid="{B928F2AD-BCDD-4DC3-9BB2-68F6AA131089}"/>
    <cellStyle name="40% - Accent3 2 2 5 2 6" xfId="16378" xr:uid="{70522D14-8FDB-48A9-8C50-245AAEF161B2}"/>
    <cellStyle name="40% - Accent3 2 2 5 2 6 2" xfId="38862" xr:uid="{EE745B4E-6A1B-4BE3-8F02-B6253B4A4EBA}"/>
    <cellStyle name="40% - Accent3 2 2 5 2 7" xfId="23871" xr:uid="{7565028C-4DD6-4599-B337-BB2DEA51B14C}"/>
    <cellStyle name="40% - Accent3 2 2 5 3" xfId="1973" xr:uid="{D371B484-FCDD-43C6-81AA-1A5E90DED7A6}"/>
    <cellStyle name="40% - Accent3 2 2 5 3 2" xfId="5740" xr:uid="{C45188F6-61D1-4498-9239-CF825ACA308D}"/>
    <cellStyle name="40% - Accent3 2 2 5 3 2 2" xfId="13252" xr:uid="{BBD28F2C-AA9D-408A-A961-6A3649D6B075}"/>
    <cellStyle name="40% - Accent3 2 2 5 3 2 2 2" xfId="35736" xr:uid="{25E9C713-EC84-49E2-B1E1-5455AE188171}"/>
    <cellStyle name="40% - Accent3 2 2 5 3 2 3" xfId="20747" xr:uid="{0D16184D-E59D-408D-ADF2-29C11B443350}"/>
    <cellStyle name="40% - Accent3 2 2 5 3 2 3 2" xfId="43231" xr:uid="{2F7CE103-FD9F-4FCC-AAD7-EEFEEA73C74C}"/>
    <cellStyle name="40% - Accent3 2 2 5 3 2 4" xfId="28240" xr:uid="{30F42636-72DF-4F8E-ABFA-90192907A1E7}"/>
    <cellStyle name="40% - Accent3 2 2 5 3 3" xfId="9506" xr:uid="{A4E34085-972E-4D95-8E02-E98BEE4D58B2}"/>
    <cellStyle name="40% - Accent3 2 2 5 3 3 2" xfId="31990" xr:uid="{DDE7B424-A3CD-4431-A7AF-FC1F512AEBCC}"/>
    <cellStyle name="40% - Accent3 2 2 5 3 4" xfId="17001" xr:uid="{8B5BBB76-C7DA-442A-88CF-23743A18362E}"/>
    <cellStyle name="40% - Accent3 2 2 5 3 4 2" xfId="39485" xr:uid="{903F6121-F88B-43AE-AB5F-4778D63A7B09}"/>
    <cellStyle name="40% - Accent3 2 2 5 3 5" xfId="24494" xr:uid="{4E9EF75F-DC05-4EE1-9889-80BBD615FF0E}"/>
    <cellStyle name="40% - Accent3 2 2 5 4" xfId="3225" xr:uid="{9AC1F04C-7D4E-435C-95DB-52749E3315C7}"/>
    <cellStyle name="40% - Accent3 2 2 5 4 2" xfId="6987" xr:uid="{559858E8-0C84-4937-8788-5DCED60D9A29}"/>
    <cellStyle name="40% - Accent3 2 2 5 4 2 2" xfId="14499" xr:uid="{5155064F-EB46-4754-973C-C9316156D2AF}"/>
    <cellStyle name="40% - Accent3 2 2 5 4 2 2 2" xfId="36983" xr:uid="{763D271D-A606-4B56-90B7-4945900C8D39}"/>
    <cellStyle name="40% - Accent3 2 2 5 4 2 3" xfId="21994" xr:uid="{4E1CEE68-AB4E-462F-8504-0B1166032651}"/>
    <cellStyle name="40% - Accent3 2 2 5 4 2 3 2" xfId="44478" xr:uid="{DFAA4745-8986-48DF-9327-3C9CE064B400}"/>
    <cellStyle name="40% - Accent3 2 2 5 4 2 4" xfId="29487" xr:uid="{11EA7515-F685-4DFA-8972-C9F472ACDA89}"/>
    <cellStyle name="40% - Accent3 2 2 5 4 3" xfId="10753" xr:uid="{20DCE6C6-1228-4B60-9673-FCA7EA580534}"/>
    <cellStyle name="40% - Accent3 2 2 5 4 3 2" xfId="33237" xr:uid="{69D7B191-575B-4720-AF4D-6284430B9805}"/>
    <cellStyle name="40% - Accent3 2 2 5 4 4" xfId="18248" xr:uid="{624B1FE6-F490-432F-8954-0231093F9067}"/>
    <cellStyle name="40% - Accent3 2 2 5 4 4 2" xfId="40732" xr:uid="{F5B0F35B-376D-4D84-99CB-154D99F9AC9B}"/>
    <cellStyle name="40% - Accent3 2 2 5 4 5" xfId="25741" xr:uid="{BD823103-A5E6-4425-848D-4F131A121CE6}"/>
    <cellStyle name="40% - Accent3 2 2 5 5" xfId="4493" xr:uid="{CDD5CA1E-972F-4C1C-82BB-06C5B135CB69}"/>
    <cellStyle name="40% - Accent3 2 2 5 5 2" xfId="12005" xr:uid="{3C228CDF-8E38-4C58-B280-9B0BBF06AA1F}"/>
    <cellStyle name="40% - Accent3 2 2 5 5 2 2" xfId="34489" xr:uid="{175A66B7-B1D6-4CC6-9A21-F5AF46A243CB}"/>
    <cellStyle name="40% - Accent3 2 2 5 5 3" xfId="19500" xr:uid="{62D46794-6235-4223-A6E6-7084D8649029}"/>
    <cellStyle name="40% - Accent3 2 2 5 5 3 2" xfId="41984" xr:uid="{7437C89E-5C68-4242-A8FE-8AD1BD447CE1}"/>
    <cellStyle name="40% - Accent3 2 2 5 5 4" xfId="26993" xr:uid="{927437B5-61A0-4580-B8A5-FD6152B5A33B}"/>
    <cellStyle name="40% - Accent3 2 2 5 6" xfId="8259" xr:uid="{62B3547E-C53E-40F4-B97D-8074A42C2D8A}"/>
    <cellStyle name="40% - Accent3 2 2 5 6 2" xfId="30743" xr:uid="{270BEDC3-DB39-4491-946F-9447B693B3BC}"/>
    <cellStyle name="40% - Accent3 2 2 5 7" xfId="15754" xr:uid="{49DE7E45-284E-48DF-BD82-72DB18F94E98}"/>
    <cellStyle name="40% - Accent3 2 2 5 7 2" xfId="38238" xr:uid="{AF52B884-A935-420F-96EE-B2222514EAF7}"/>
    <cellStyle name="40% - Accent3 2 2 5 8" xfId="23247" xr:uid="{721E397F-8A34-420E-8D6F-8BD799A411F7}"/>
    <cellStyle name="40% - Accent3 2 2 6" xfId="1035" xr:uid="{6C672510-022D-4C5F-A800-51196565E11A}"/>
    <cellStyle name="40% - Accent3 2 2 6 2" xfId="2287" xr:uid="{1017087D-52CA-4577-A5DB-8DE008BAFAA6}"/>
    <cellStyle name="40% - Accent3 2 2 6 2 2" xfId="6051" xr:uid="{635B9BB1-2B01-46D9-87BE-4CB1295477B9}"/>
    <cellStyle name="40% - Accent3 2 2 6 2 2 2" xfId="13563" xr:uid="{1D8BACBA-DA94-442E-BAFD-AD709E04FB19}"/>
    <cellStyle name="40% - Accent3 2 2 6 2 2 2 2" xfId="36047" xr:uid="{53EDAA68-1B38-494D-A803-7DFF521ED758}"/>
    <cellStyle name="40% - Accent3 2 2 6 2 2 3" xfId="21058" xr:uid="{556130BA-B260-49B2-AAE2-1AED90426200}"/>
    <cellStyle name="40% - Accent3 2 2 6 2 2 3 2" xfId="43542" xr:uid="{402E69DF-AD37-4EB3-BF53-663BFDCCA922}"/>
    <cellStyle name="40% - Accent3 2 2 6 2 2 4" xfId="28551" xr:uid="{0E914AD3-63F6-499B-8A12-B80C5BCA4EA8}"/>
    <cellStyle name="40% - Accent3 2 2 6 2 3" xfId="9817" xr:uid="{290C6B1A-1817-477B-B216-E3789562A591}"/>
    <cellStyle name="40% - Accent3 2 2 6 2 3 2" xfId="32301" xr:uid="{4B196875-0A94-419B-A3DF-2A08A1D18C7E}"/>
    <cellStyle name="40% - Accent3 2 2 6 2 4" xfId="17312" xr:uid="{D926584C-41DA-4AA8-AD84-B87DD6AECD35}"/>
    <cellStyle name="40% - Accent3 2 2 6 2 4 2" xfId="39796" xr:uid="{6C5B76F4-C984-4C65-8871-14C60F6B0340}"/>
    <cellStyle name="40% - Accent3 2 2 6 2 5" xfId="24805" xr:uid="{01DE1CC7-78FC-4B72-B9D1-3FB03B7FC5C2}"/>
    <cellStyle name="40% - Accent3 2 2 6 3" xfId="3536" xr:uid="{FC278034-C8E1-4525-8AB2-F4CE673C1EDB}"/>
    <cellStyle name="40% - Accent3 2 2 6 3 2" xfId="7298" xr:uid="{0C7599C3-11A1-4BA1-9955-714798E15419}"/>
    <cellStyle name="40% - Accent3 2 2 6 3 2 2" xfId="14810" xr:uid="{A9C6BF71-1961-49BE-93DD-651566305877}"/>
    <cellStyle name="40% - Accent3 2 2 6 3 2 2 2" xfId="37294" xr:uid="{19FC5149-0930-40CB-B2A8-06023AF2AE43}"/>
    <cellStyle name="40% - Accent3 2 2 6 3 2 3" xfId="22305" xr:uid="{62445DE7-29AA-408D-8DE7-BA51BC7A5F54}"/>
    <cellStyle name="40% - Accent3 2 2 6 3 2 3 2" xfId="44789" xr:uid="{72E177D8-91ED-4EE2-B724-818DF87CD9A5}"/>
    <cellStyle name="40% - Accent3 2 2 6 3 2 4" xfId="29798" xr:uid="{E9F92593-095D-4722-B95B-9EC49DC67251}"/>
    <cellStyle name="40% - Accent3 2 2 6 3 3" xfId="11064" xr:uid="{CE81CFB9-86C0-4098-BC21-D26520F1E54A}"/>
    <cellStyle name="40% - Accent3 2 2 6 3 3 2" xfId="33548" xr:uid="{ED2252FE-79A9-45B5-9497-0D0DF19D39D2}"/>
    <cellStyle name="40% - Accent3 2 2 6 3 4" xfId="18559" xr:uid="{03350788-6653-4D0E-A2D5-8804A0FE3805}"/>
    <cellStyle name="40% - Accent3 2 2 6 3 4 2" xfId="41043" xr:uid="{34A78918-ACF6-4377-92DA-DAC2F75D8769}"/>
    <cellStyle name="40% - Accent3 2 2 6 3 5" xfId="26052" xr:uid="{E0F2765E-336B-4F0F-8584-A275C07FA360}"/>
    <cellStyle name="40% - Accent3 2 2 6 4" xfId="4804" xr:uid="{5E9D13E9-CD17-4EA1-A6D4-34753C67B0BF}"/>
    <cellStyle name="40% - Accent3 2 2 6 4 2" xfId="12316" xr:uid="{0C64B8D5-8012-4710-BFFF-6BC3749C705D}"/>
    <cellStyle name="40% - Accent3 2 2 6 4 2 2" xfId="34800" xr:uid="{DBBE2E3B-6ACC-4E8A-A4DA-E6CE167217B8}"/>
    <cellStyle name="40% - Accent3 2 2 6 4 3" xfId="19811" xr:uid="{973A10BB-75AB-4864-B847-70BE72B7264C}"/>
    <cellStyle name="40% - Accent3 2 2 6 4 3 2" xfId="42295" xr:uid="{3A304FC2-2CBB-45DA-8B40-3D4E606F03D6}"/>
    <cellStyle name="40% - Accent3 2 2 6 4 4" xfId="27304" xr:uid="{FBE9412D-5E31-44A3-A5F0-B78229BCE8DA}"/>
    <cellStyle name="40% - Accent3 2 2 6 5" xfId="8570" xr:uid="{B63EA2C8-C667-4609-AD53-4885C10B192F}"/>
    <cellStyle name="40% - Accent3 2 2 6 5 2" xfId="31054" xr:uid="{89A77A96-919A-4F6E-BB89-DA8280D6F4E6}"/>
    <cellStyle name="40% - Accent3 2 2 6 6" xfId="16065" xr:uid="{738DB540-E692-47DB-8A23-D722131027FF}"/>
    <cellStyle name="40% - Accent3 2 2 6 6 2" xfId="38549" xr:uid="{E631E8E9-E195-471B-BDA4-E5A38D3AEC4F}"/>
    <cellStyle name="40% - Accent3 2 2 6 7" xfId="23558" xr:uid="{E978EC72-D4CC-4C9A-8F80-C72C3138A6FD}"/>
    <cellStyle name="40% - Accent3 2 2 7" xfId="1660" xr:uid="{B01150C9-9727-4CA8-BD16-61455013CBA3}"/>
    <cellStyle name="40% - Accent3 2 2 7 2" xfId="5427" xr:uid="{BA1EE060-0922-49BA-8BFE-8E5D64C7200F}"/>
    <cellStyle name="40% - Accent3 2 2 7 2 2" xfId="12939" xr:uid="{2A053B4F-EC2A-446B-9F56-C3F037D22C8D}"/>
    <cellStyle name="40% - Accent3 2 2 7 2 2 2" xfId="35423" xr:uid="{F69B240A-22C0-41D3-836E-AE9B0134150F}"/>
    <cellStyle name="40% - Accent3 2 2 7 2 3" xfId="20434" xr:uid="{C0BB2BFF-6279-4828-9FE0-866CBB7476E1}"/>
    <cellStyle name="40% - Accent3 2 2 7 2 3 2" xfId="42918" xr:uid="{BBA2965A-D4AB-43EC-B23F-36CB736AA825}"/>
    <cellStyle name="40% - Accent3 2 2 7 2 4" xfId="27927" xr:uid="{399FC755-8E82-4947-88A3-3A01EBE0D04E}"/>
    <cellStyle name="40% - Accent3 2 2 7 3" xfId="9193" xr:uid="{326EE5B2-E449-4EDB-AEE1-B908DD04A7FB}"/>
    <cellStyle name="40% - Accent3 2 2 7 3 2" xfId="31677" xr:uid="{6FCA2978-17D6-49E6-9DD4-4318B459F23B}"/>
    <cellStyle name="40% - Accent3 2 2 7 4" xfId="16688" xr:uid="{5E3A07E6-6350-4656-9304-40BC02C2CA7B}"/>
    <cellStyle name="40% - Accent3 2 2 7 4 2" xfId="39172" xr:uid="{C6E1630E-D337-4EC3-AA2F-595ED4A264ED}"/>
    <cellStyle name="40% - Accent3 2 2 7 5" xfId="24181" xr:uid="{4124CAF3-75FD-4BC2-9BE6-FADF867424EB}"/>
    <cellStyle name="40% - Accent3 2 2 8" xfId="2912" xr:uid="{95C88EAF-FD83-4D3A-AAF9-E0B9ADF88B2B}"/>
    <cellStyle name="40% - Accent3 2 2 8 2" xfId="6674" xr:uid="{B754F6E7-13ED-46C3-AE0F-842146727B56}"/>
    <cellStyle name="40% - Accent3 2 2 8 2 2" xfId="14186" xr:uid="{812B6C00-72C7-4F86-A697-F4B4F86B75A1}"/>
    <cellStyle name="40% - Accent3 2 2 8 2 2 2" xfId="36670" xr:uid="{627F1533-86AA-42D6-A84E-95280D7265B3}"/>
    <cellStyle name="40% - Accent3 2 2 8 2 3" xfId="21681" xr:uid="{10616614-70B9-429B-AA3B-43E6FF200E80}"/>
    <cellStyle name="40% - Accent3 2 2 8 2 3 2" xfId="44165" xr:uid="{1D32FDB7-7987-4AE2-B49E-D0D46D21C18D}"/>
    <cellStyle name="40% - Accent3 2 2 8 2 4" xfId="29174" xr:uid="{6AEB5BB1-3B20-49D5-9684-8DFFC6882D5A}"/>
    <cellStyle name="40% - Accent3 2 2 8 3" xfId="10440" xr:uid="{1B2CE8D2-EA7F-4856-8209-3920C5406EC0}"/>
    <cellStyle name="40% - Accent3 2 2 8 3 2" xfId="32924" xr:uid="{343BCB6E-EFD6-4D1D-978E-8E3E94248644}"/>
    <cellStyle name="40% - Accent3 2 2 8 4" xfId="17935" xr:uid="{C9EC560C-260B-4610-99CA-ED73B569E406}"/>
    <cellStyle name="40% - Accent3 2 2 8 4 2" xfId="40419" xr:uid="{292CA0CA-3D74-4B18-A319-689B265CA1B6}"/>
    <cellStyle name="40% - Accent3 2 2 8 5" xfId="25428" xr:uid="{45D42BDA-120D-4F33-9C76-5D9674BABA89}"/>
    <cellStyle name="40% - Accent3 2 2 9" xfId="4178" xr:uid="{CA162944-F1CF-4974-BB7A-470281EAA24A}"/>
    <cellStyle name="40% - Accent3 2 2 9 2" xfId="11692" xr:uid="{54E80CA1-82D8-4459-8B31-190EBA2B3965}"/>
    <cellStyle name="40% - Accent3 2 2 9 2 2" xfId="34176" xr:uid="{C20A858B-4FC0-4E59-AAAB-1A647ABA01E0}"/>
    <cellStyle name="40% - Accent3 2 2 9 3" xfId="19187" xr:uid="{4DDCA551-8663-4012-B483-9F17A16EA1FF}"/>
    <cellStyle name="40% - Accent3 2 2 9 3 2" xfId="41671" xr:uid="{41C2A8D7-0DFE-4319-97F9-1D7EF9597378}"/>
    <cellStyle name="40% - Accent3 2 2 9 4" xfId="26680" xr:uid="{4BDC0B87-3D52-4BDC-812E-1D39A1BBDFF7}"/>
    <cellStyle name="40% - Accent3 2 3" xfId="265" xr:uid="{35B69D33-6D9E-4A26-8882-9C23FFBA9535}"/>
    <cellStyle name="40% - Accent3 2 3 10" xfId="15460" xr:uid="{DD9F940C-3F74-477D-8686-443D4F927793}"/>
    <cellStyle name="40% - Accent3 2 3 10 2" xfId="37944" xr:uid="{3885C37C-2A1F-4506-856B-3CB3C2428A25}"/>
    <cellStyle name="40% - Accent3 2 3 11" xfId="22953" xr:uid="{F37103D8-A125-48D0-AF83-187D53C4D589}"/>
    <cellStyle name="40% - Accent3 2 3 2" xfId="454" xr:uid="{280106C4-E080-417D-8738-AA1F537DB3CB}"/>
    <cellStyle name="40% - Accent3 2 3 2 10" xfId="23031" xr:uid="{B31292E1-6088-4119-A6D9-3249A5DA9443}"/>
    <cellStyle name="40% - Accent3 2 3 2 2" xfId="618" xr:uid="{B8661DFF-C308-4B48-A512-B405D0BAEE7F}"/>
    <cellStyle name="40% - Accent3 2 3 2 2 2" xfId="962" xr:uid="{BA2F6942-7705-452A-88B4-066A88C0383C}"/>
    <cellStyle name="40% - Accent3 2 3 2 2 2 2" xfId="1602" xr:uid="{F2310320-25C7-41EC-A741-D25F53B6EADA}"/>
    <cellStyle name="40% - Accent3 2 3 2 2 2 2 2" xfId="2853" xr:uid="{8E1B1AA0-B470-4890-A097-BC78D82EEF1D}"/>
    <cellStyle name="40% - Accent3 2 3 2 2 2 2 2 2" xfId="6616" xr:uid="{0D567DAA-DC60-4D4C-A370-2CC6AF9C262B}"/>
    <cellStyle name="40% - Accent3 2 3 2 2 2 2 2 2 2" xfId="14128" xr:uid="{1583BB81-CDA2-4960-8556-4D7B29B2725B}"/>
    <cellStyle name="40% - Accent3 2 3 2 2 2 2 2 2 2 2" xfId="36612" xr:uid="{82B6086C-10F4-4B78-849E-6B488DEEEC3C}"/>
    <cellStyle name="40% - Accent3 2 3 2 2 2 2 2 2 3" xfId="21623" xr:uid="{0A632228-11DB-4088-B9E9-700D92347391}"/>
    <cellStyle name="40% - Accent3 2 3 2 2 2 2 2 2 3 2" xfId="44107" xr:uid="{3C8E14DB-5A96-4FE0-8554-106462E57C87}"/>
    <cellStyle name="40% - Accent3 2 3 2 2 2 2 2 2 4" xfId="29116" xr:uid="{47047BE3-309F-4CA6-97C4-E0DAB4161831}"/>
    <cellStyle name="40% - Accent3 2 3 2 2 2 2 2 3" xfId="10382" xr:uid="{EB732F5C-668E-4D26-AFDD-30004229515C}"/>
    <cellStyle name="40% - Accent3 2 3 2 2 2 2 2 3 2" xfId="32866" xr:uid="{F5497409-56F5-4251-AD00-B3DC138BA115}"/>
    <cellStyle name="40% - Accent3 2 3 2 2 2 2 2 4" xfId="17877" xr:uid="{D93F993F-A739-4D32-BE23-4049454D7C8B}"/>
    <cellStyle name="40% - Accent3 2 3 2 2 2 2 2 4 2" xfId="40361" xr:uid="{EE9DF89A-9944-48ED-9684-7A56F2062E10}"/>
    <cellStyle name="40% - Accent3 2 3 2 2 2 2 2 5" xfId="25370" xr:uid="{1DC8AE21-8F90-49C2-85EA-D2A8D45C6659}"/>
    <cellStyle name="40% - Accent3 2 3 2 2 2 2 3" xfId="4101" xr:uid="{BE95A6A2-DF9F-485E-808A-4D1311D95E83}"/>
    <cellStyle name="40% - Accent3 2 3 2 2 2 2 3 2" xfId="7863" xr:uid="{6F4E55C6-4A1F-45AB-891B-C446441C462B}"/>
    <cellStyle name="40% - Accent3 2 3 2 2 2 2 3 2 2" xfId="15375" xr:uid="{D4430250-BD32-40F1-88C9-A7B381EE71D5}"/>
    <cellStyle name="40% - Accent3 2 3 2 2 2 2 3 2 2 2" xfId="37859" xr:uid="{31576779-88B5-4697-953E-BCFA3561B867}"/>
    <cellStyle name="40% - Accent3 2 3 2 2 2 2 3 2 3" xfId="22870" xr:uid="{7B347CB3-A468-4949-9A03-646BCCDCC302}"/>
    <cellStyle name="40% - Accent3 2 3 2 2 2 2 3 2 3 2" xfId="45354" xr:uid="{DCD2AC62-6D00-4D60-80FB-ECB17932A0E0}"/>
    <cellStyle name="40% - Accent3 2 3 2 2 2 2 3 2 4" xfId="30363" xr:uid="{7F9A9CE7-1957-4286-B78D-85C4C1D2CB85}"/>
    <cellStyle name="40% - Accent3 2 3 2 2 2 2 3 3" xfId="11629" xr:uid="{03802DF5-D3A9-429D-90ED-A960F1F7A346}"/>
    <cellStyle name="40% - Accent3 2 3 2 2 2 2 3 3 2" xfId="34113" xr:uid="{57D747F7-9BB9-4345-B958-FB4971CEBFE3}"/>
    <cellStyle name="40% - Accent3 2 3 2 2 2 2 3 4" xfId="19124" xr:uid="{A7AE753F-A6D9-4B17-B80A-F0693F3C1A0D}"/>
    <cellStyle name="40% - Accent3 2 3 2 2 2 2 3 4 2" xfId="41608" xr:uid="{89EF2C3F-811A-4FC2-8FFE-665AC0339B11}"/>
    <cellStyle name="40% - Accent3 2 3 2 2 2 2 3 5" xfId="26617" xr:uid="{E819770E-CBA5-40B6-BE87-8E0BD27E2E33}"/>
    <cellStyle name="40% - Accent3 2 3 2 2 2 2 4" xfId="5369" xr:uid="{F36949C3-40EC-4F10-8E22-D6FD4E211BAC}"/>
    <cellStyle name="40% - Accent3 2 3 2 2 2 2 4 2" xfId="12881" xr:uid="{65900F40-B675-411B-BBFF-F04D4A3405AC}"/>
    <cellStyle name="40% - Accent3 2 3 2 2 2 2 4 2 2" xfId="35365" xr:uid="{4746F9D3-C15E-4452-8297-2D3D26C9C5AA}"/>
    <cellStyle name="40% - Accent3 2 3 2 2 2 2 4 3" xfId="20376" xr:uid="{84034003-E9F4-4FA3-9125-5AA14533FB29}"/>
    <cellStyle name="40% - Accent3 2 3 2 2 2 2 4 3 2" xfId="42860" xr:uid="{33206378-FB54-44FC-B30C-365028E7DC8B}"/>
    <cellStyle name="40% - Accent3 2 3 2 2 2 2 4 4" xfId="27869" xr:uid="{BA267ED4-BAC0-49B1-AC66-4C5829C5CE5F}"/>
    <cellStyle name="40% - Accent3 2 3 2 2 2 2 5" xfId="9135" xr:uid="{50040BB9-43D4-4270-8F1D-A21905B64608}"/>
    <cellStyle name="40% - Accent3 2 3 2 2 2 2 5 2" xfId="31619" xr:uid="{5CEDED59-0189-4D23-AF88-A6EDC2ECEB26}"/>
    <cellStyle name="40% - Accent3 2 3 2 2 2 2 6" xfId="16630" xr:uid="{E37518B6-1937-427C-9F95-1D2C964C1190}"/>
    <cellStyle name="40% - Accent3 2 3 2 2 2 2 6 2" xfId="39114" xr:uid="{292CB79E-E09E-4404-B009-3B2641FA5576}"/>
    <cellStyle name="40% - Accent3 2 3 2 2 2 2 7" xfId="24123" xr:uid="{376716A8-3A8D-4B6C-9F54-312A23167466}"/>
    <cellStyle name="40% - Accent3 2 3 2 2 2 3" xfId="2225" xr:uid="{331F18B3-B60F-4925-9DF7-E3D53035B4F6}"/>
    <cellStyle name="40% - Accent3 2 3 2 2 2 3 2" xfId="5992" xr:uid="{29209BFF-D6D1-4E7B-AB02-0ED9A230DA1E}"/>
    <cellStyle name="40% - Accent3 2 3 2 2 2 3 2 2" xfId="13504" xr:uid="{5448F783-6A20-403F-9972-35DFF9A1E5A9}"/>
    <cellStyle name="40% - Accent3 2 3 2 2 2 3 2 2 2" xfId="35988" xr:uid="{13F329B4-3C2B-4DE0-8134-D2603E2989C1}"/>
    <cellStyle name="40% - Accent3 2 3 2 2 2 3 2 3" xfId="20999" xr:uid="{5EA37902-36EA-40EC-B5C4-5FA748522E91}"/>
    <cellStyle name="40% - Accent3 2 3 2 2 2 3 2 3 2" xfId="43483" xr:uid="{51232C82-6724-490C-B492-7F8C1D8BB090}"/>
    <cellStyle name="40% - Accent3 2 3 2 2 2 3 2 4" xfId="28492" xr:uid="{E7E76617-7457-44A3-B0E1-4F0B60B1B7AE}"/>
    <cellStyle name="40% - Accent3 2 3 2 2 2 3 3" xfId="9758" xr:uid="{177D472A-6F12-46A5-9A57-DBC53DDC39A9}"/>
    <cellStyle name="40% - Accent3 2 3 2 2 2 3 3 2" xfId="32242" xr:uid="{4F81037F-5E93-4C2D-92EA-087016A05739}"/>
    <cellStyle name="40% - Accent3 2 3 2 2 2 3 4" xfId="17253" xr:uid="{627BB397-66B5-4598-BC8F-8BB99F50E0D3}"/>
    <cellStyle name="40% - Accent3 2 3 2 2 2 3 4 2" xfId="39737" xr:uid="{B4093F3C-E413-46DD-88CC-E0610930B9D6}"/>
    <cellStyle name="40% - Accent3 2 3 2 2 2 3 5" xfId="24746" xr:uid="{4EDB3267-C6A4-46D3-808C-6A95D661FCF9}"/>
    <cellStyle name="40% - Accent3 2 3 2 2 2 4" xfId="3477" xr:uid="{59759F15-6376-4F94-97E7-11E878A52F6C}"/>
    <cellStyle name="40% - Accent3 2 3 2 2 2 4 2" xfId="7239" xr:uid="{8567F30C-30E5-4C92-B209-F1ACC0A13415}"/>
    <cellStyle name="40% - Accent3 2 3 2 2 2 4 2 2" xfId="14751" xr:uid="{0458F002-5AEC-4DB0-A529-4ED4B6B16A7D}"/>
    <cellStyle name="40% - Accent3 2 3 2 2 2 4 2 2 2" xfId="37235" xr:uid="{D0043427-B2A1-427B-A1DC-88C3AC75F643}"/>
    <cellStyle name="40% - Accent3 2 3 2 2 2 4 2 3" xfId="22246" xr:uid="{259F8795-164C-4469-A99A-8E82F0E0FEF1}"/>
    <cellStyle name="40% - Accent3 2 3 2 2 2 4 2 3 2" xfId="44730" xr:uid="{4D7D6BA2-7057-4744-BC62-4040FB82BB22}"/>
    <cellStyle name="40% - Accent3 2 3 2 2 2 4 2 4" xfId="29739" xr:uid="{C34B68E8-A942-4EB6-9C07-C3D5971592A7}"/>
    <cellStyle name="40% - Accent3 2 3 2 2 2 4 3" xfId="11005" xr:uid="{0F91494D-F97A-4813-8FB5-1A3E6FA6E108}"/>
    <cellStyle name="40% - Accent3 2 3 2 2 2 4 3 2" xfId="33489" xr:uid="{8932ABDA-F625-4B48-B1F1-AEA7543A1640}"/>
    <cellStyle name="40% - Accent3 2 3 2 2 2 4 4" xfId="18500" xr:uid="{FE1CDE32-306E-4646-943F-A1D623E9B312}"/>
    <cellStyle name="40% - Accent3 2 3 2 2 2 4 4 2" xfId="40984" xr:uid="{8B815812-EDAB-4FE0-967E-0483446736BF}"/>
    <cellStyle name="40% - Accent3 2 3 2 2 2 4 5" xfId="25993" xr:uid="{56D465DA-B036-4A3D-87F8-952C92041C1A}"/>
    <cellStyle name="40% - Accent3 2 3 2 2 2 5" xfId="4745" xr:uid="{52D5E5F7-FAFE-44CE-9A58-A2E95036B1B7}"/>
    <cellStyle name="40% - Accent3 2 3 2 2 2 5 2" xfId="12257" xr:uid="{140E9B5A-33EE-4EB0-82D1-39227EA89B12}"/>
    <cellStyle name="40% - Accent3 2 3 2 2 2 5 2 2" xfId="34741" xr:uid="{1F4C7D94-A802-4E65-A583-2DB292ABC5F8}"/>
    <cellStyle name="40% - Accent3 2 3 2 2 2 5 3" xfId="19752" xr:uid="{56C076B0-F11D-41F5-BFB7-4E7E08AB7666}"/>
    <cellStyle name="40% - Accent3 2 3 2 2 2 5 3 2" xfId="42236" xr:uid="{02CBC489-5E04-407E-A12B-15E30F8C2060}"/>
    <cellStyle name="40% - Accent3 2 3 2 2 2 5 4" xfId="27245" xr:uid="{17B1B815-5006-48CE-8959-F81D4A025A9D}"/>
    <cellStyle name="40% - Accent3 2 3 2 2 2 6" xfId="8511" xr:uid="{3EF8980C-6F5A-4C8A-95E9-50B26FD1AEAA}"/>
    <cellStyle name="40% - Accent3 2 3 2 2 2 6 2" xfId="30995" xr:uid="{C54C2AC1-613A-4321-8967-31DABEBFB2F9}"/>
    <cellStyle name="40% - Accent3 2 3 2 2 2 7" xfId="16006" xr:uid="{309EEB92-A89A-482C-8A95-4187059DE6B1}"/>
    <cellStyle name="40% - Accent3 2 3 2 2 2 7 2" xfId="38490" xr:uid="{E3818342-EE5A-40DE-BDBC-CF59DE1D64F5}"/>
    <cellStyle name="40% - Accent3 2 3 2 2 2 8" xfId="23499" xr:uid="{7C8402C0-EA53-4DAA-9BA4-5386A42FD18B}"/>
    <cellStyle name="40% - Accent3 2 3 2 2 3" xfId="1288" xr:uid="{432A6617-9790-4670-98EE-5997B33AB22D}"/>
    <cellStyle name="40% - Accent3 2 3 2 2 3 2" xfId="2539" xr:uid="{840AAD45-D3EB-4817-BDC1-4FE3D146125B}"/>
    <cellStyle name="40% - Accent3 2 3 2 2 3 2 2" xfId="6302" xr:uid="{B062E643-8E59-4BFD-96EE-FEF7BEA6667C}"/>
    <cellStyle name="40% - Accent3 2 3 2 2 3 2 2 2" xfId="13814" xr:uid="{B6B35F51-E1DB-47DD-AD61-A08637728F6F}"/>
    <cellStyle name="40% - Accent3 2 3 2 2 3 2 2 2 2" xfId="36298" xr:uid="{9E21427C-4BC6-4DD2-8059-E4C676A3D59B}"/>
    <cellStyle name="40% - Accent3 2 3 2 2 3 2 2 3" xfId="21309" xr:uid="{1C1EB0AF-10BA-4018-B6C6-117890BFF169}"/>
    <cellStyle name="40% - Accent3 2 3 2 2 3 2 2 3 2" xfId="43793" xr:uid="{C2E1ED66-33C1-4A2C-A699-5E79B7007A7E}"/>
    <cellStyle name="40% - Accent3 2 3 2 2 3 2 2 4" xfId="28802" xr:uid="{91D76349-CCCB-4E3A-B3EC-5745FE8F5E76}"/>
    <cellStyle name="40% - Accent3 2 3 2 2 3 2 3" xfId="10068" xr:uid="{0B389F04-50D8-42BB-A977-EE572DDDEC90}"/>
    <cellStyle name="40% - Accent3 2 3 2 2 3 2 3 2" xfId="32552" xr:uid="{BF98D136-6E4D-4393-A73B-31579F4A2AB2}"/>
    <cellStyle name="40% - Accent3 2 3 2 2 3 2 4" xfId="17563" xr:uid="{DA19C7FA-C870-4D31-81E5-3D7B60CE43AB}"/>
    <cellStyle name="40% - Accent3 2 3 2 2 3 2 4 2" xfId="40047" xr:uid="{4014387D-EDEB-4C31-BC29-AAD7BF7ADAAF}"/>
    <cellStyle name="40% - Accent3 2 3 2 2 3 2 5" xfId="25056" xr:uid="{32043322-8463-45AB-9CA6-70CC0FFD2F18}"/>
    <cellStyle name="40% - Accent3 2 3 2 2 3 3" xfId="3787" xr:uid="{4B1B30CA-983A-4114-BF7F-697597603AF2}"/>
    <cellStyle name="40% - Accent3 2 3 2 2 3 3 2" xfId="7549" xr:uid="{3400792F-FE54-4A1A-AF8B-0F2445355DF1}"/>
    <cellStyle name="40% - Accent3 2 3 2 2 3 3 2 2" xfId="15061" xr:uid="{549FFAE6-9C73-4AE4-A5B2-93DFE240E3EB}"/>
    <cellStyle name="40% - Accent3 2 3 2 2 3 3 2 2 2" xfId="37545" xr:uid="{FA977193-EFBB-4ED8-980C-4DF243B25833}"/>
    <cellStyle name="40% - Accent3 2 3 2 2 3 3 2 3" xfId="22556" xr:uid="{9783BE63-AB7F-4DB3-AC16-B03711F67F4E}"/>
    <cellStyle name="40% - Accent3 2 3 2 2 3 3 2 3 2" xfId="45040" xr:uid="{26D2DB7B-D5C1-4A5D-85C5-C2C3FA9A9C29}"/>
    <cellStyle name="40% - Accent3 2 3 2 2 3 3 2 4" xfId="30049" xr:uid="{D400C9A7-DA6C-41E7-9F6F-D61C4386D00A}"/>
    <cellStyle name="40% - Accent3 2 3 2 2 3 3 3" xfId="11315" xr:uid="{4440752C-A538-4790-BE2D-481B5F0FB7E4}"/>
    <cellStyle name="40% - Accent3 2 3 2 2 3 3 3 2" xfId="33799" xr:uid="{36CCBA1A-2DBA-4ECF-AB67-2E22C03AA3AD}"/>
    <cellStyle name="40% - Accent3 2 3 2 2 3 3 4" xfId="18810" xr:uid="{F142A454-CE96-4AE7-B378-7D92352E0494}"/>
    <cellStyle name="40% - Accent3 2 3 2 2 3 3 4 2" xfId="41294" xr:uid="{8908B991-00CF-4249-8035-51F001D4E549}"/>
    <cellStyle name="40% - Accent3 2 3 2 2 3 3 5" xfId="26303" xr:uid="{FF6D6BB0-C595-4B86-94A1-54730654EDAE}"/>
    <cellStyle name="40% - Accent3 2 3 2 2 3 4" xfId="5055" xr:uid="{76CF4EE3-435A-41BB-A7CC-856CE027AAAF}"/>
    <cellStyle name="40% - Accent3 2 3 2 2 3 4 2" xfId="12567" xr:uid="{B0C3AED4-80D2-4DA9-AE1D-16D7F0ED2371}"/>
    <cellStyle name="40% - Accent3 2 3 2 2 3 4 2 2" xfId="35051" xr:uid="{D7CA1F28-879C-445C-BA53-8CB931989250}"/>
    <cellStyle name="40% - Accent3 2 3 2 2 3 4 3" xfId="20062" xr:uid="{F77206F6-8D83-4A17-84E8-63AC4B791E76}"/>
    <cellStyle name="40% - Accent3 2 3 2 2 3 4 3 2" xfId="42546" xr:uid="{7D8AD2B9-E88D-432C-9FF6-9C91FF42D94E}"/>
    <cellStyle name="40% - Accent3 2 3 2 2 3 4 4" xfId="27555" xr:uid="{32FC3E74-DBE0-4FAF-BAAC-54754805E719}"/>
    <cellStyle name="40% - Accent3 2 3 2 2 3 5" xfId="8821" xr:uid="{7354A52C-37C7-443D-B75D-1462F16B6550}"/>
    <cellStyle name="40% - Accent3 2 3 2 2 3 5 2" xfId="31305" xr:uid="{4FAA404C-E703-4D94-BEB7-983D21B73FF8}"/>
    <cellStyle name="40% - Accent3 2 3 2 2 3 6" xfId="16316" xr:uid="{6E4675C4-72D6-404A-8112-4B4087F29BC4}"/>
    <cellStyle name="40% - Accent3 2 3 2 2 3 6 2" xfId="38800" xr:uid="{A310A3E6-EF4E-419D-9463-FA7B8EA36C56}"/>
    <cellStyle name="40% - Accent3 2 3 2 2 3 7" xfId="23809" xr:uid="{19B9CE60-DA61-4F0B-8D4F-BC1408879A1C}"/>
    <cellStyle name="40% - Accent3 2 3 2 2 4" xfId="1911" xr:uid="{CFBB989E-460F-4DDB-A55C-F4C0A4965469}"/>
    <cellStyle name="40% - Accent3 2 3 2 2 4 2" xfId="5678" xr:uid="{C80B2BC8-E63B-463E-8560-54F8D9CE3027}"/>
    <cellStyle name="40% - Accent3 2 3 2 2 4 2 2" xfId="13190" xr:uid="{AC0A08B8-D781-4D17-AE58-C7481869B7B8}"/>
    <cellStyle name="40% - Accent3 2 3 2 2 4 2 2 2" xfId="35674" xr:uid="{F79F4E2A-E30B-4739-988F-20DF49C03ACF}"/>
    <cellStyle name="40% - Accent3 2 3 2 2 4 2 3" xfId="20685" xr:uid="{554812FD-6EE2-4C01-9DC3-F292BC5B147D}"/>
    <cellStyle name="40% - Accent3 2 3 2 2 4 2 3 2" xfId="43169" xr:uid="{39F60C1A-8C14-494A-B69C-834B0A77095A}"/>
    <cellStyle name="40% - Accent3 2 3 2 2 4 2 4" xfId="28178" xr:uid="{69028DF2-005D-43A4-95FB-D3264D7287F5}"/>
    <cellStyle name="40% - Accent3 2 3 2 2 4 3" xfId="9444" xr:uid="{CCB55BDF-0F53-4C5A-A9BC-831D11ED18D1}"/>
    <cellStyle name="40% - Accent3 2 3 2 2 4 3 2" xfId="31928" xr:uid="{1E011B95-2501-47AF-8CBD-B2C088396C42}"/>
    <cellStyle name="40% - Accent3 2 3 2 2 4 4" xfId="16939" xr:uid="{762A178D-558E-4D21-9F4F-2670DBC2A4D2}"/>
    <cellStyle name="40% - Accent3 2 3 2 2 4 4 2" xfId="39423" xr:uid="{A9DEA09E-946E-46AC-9F0C-129244DCC83B}"/>
    <cellStyle name="40% - Accent3 2 3 2 2 4 5" xfId="24432" xr:uid="{71751AE4-9964-4058-9750-330501D4D933}"/>
    <cellStyle name="40% - Accent3 2 3 2 2 5" xfId="3163" xr:uid="{40128864-31BA-419B-8516-4A44B383E490}"/>
    <cellStyle name="40% - Accent3 2 3 2 2 5 2" xfId="6925" xr:uid="{78129EB7-F8EC-433C-A645-62A411293BC8}"/>
    <cellStyle name="40% - Accent3 2 3 2 2 5 2 2" xfId="14437" xr:uid="{DF7EEF81-ADAC-42FF-8E74-00C608BEE70C}"/>
    <cellStyle name="40% - Accent3 2 3 2 2 5 2 2 2" xfId="36921" xr:uid="{C3A968BD-129C-4231-A4A0-B294A7B6A4C2}"/>
    <cellStyle name="40% - Accent3 2 3 2 2 5 2 3" xfId="21932" xr:uid="{DAC9E506-5544-4CE9-985D-2498A9FD6D76}"/>
    <cellStyle name="40% - Accent3 2 3 2 2 5 2 3 2" xfId="44416" xr:uid="{B4A1EAE7-10C0-4546-BB1E-1DA3439B8393}"/>
    <cellStyle name="40% - Accent3 2 3 2 2 5 2 4" xfId="29425" xr:uid="{19C3C9C1-5B3D-4DA3-BFF3-101863764C0E}"/>
    <cellStyle name="40% - Accent3 2 3 2 2 5 3" xfId="10691" xr:uid="{69F962AE-384A-48FF-8AD0-B795D859E7BB}"/>
    <cellStyle name="40% - Accent3 2 3 2 2 5 3 2" xfId="33175" xr:uid="{0D8BF163-F4E0-469A-8664-A9BA73D85CDD}"/>
    <cellStyle name="40% - Accent3 2 3 2 2 5 4" xfId="18186" xr:uid="{A0FA9199-C471-4E99-B3FF-A157B58AB4B2}"/>
    <cellStyle name="40% - Accent3 2 3 2 2 5 4 2" xfId="40670" xr:uid="{013594DB-6E74-49F3-819B-E6FB4D6F2C17}"/>
    <cellStyle name="40% - Accent3 2 3 2 2 5 5" xfId="25679" xr:uid="{5B206178-A477-40B8-991C-CC110B65D93C}"/>
    <cellStyle name="40% - Accent3 2 3 2 2 6" xfId="4431" xr:uid="{D08BECAE-2F79-423F-92D0-10ECF6229660}"/>
    <cellStyle name="40% - Accent3 2 3 2 2 6 2" xfId="11943" xr:uid="{F692595A-B207-45AA-97E4-D43F9A8DCDBE}"/>
    <cellStyle name="40% - Accent3 2 3 2 2 6 2 2" xfId="34427" xr:uid="{628C436A-F82E-4304-80A5-5FDA7B7FD12C}"/>
    <cellStyle name="40% - Accent3 2 3 2 2 6 3" xfId="19438" xr:uid="{49A48066-907F-410F-BE3A-237EFF4437D0}"/>
    <cellStyle name="40% - Accent3 2 3 2 2 6 3 2" xfId="41922" xr:uid="{BD34CB44-8C31-468B-86A5-7DA765D8DBC5}"/>
    <cellStyle name="40% - Accent3 2 3 2 2 6 4" xfId="26931" xr:uid="{8D1B9C10-8B38-432A-913E-9489F2B71922}"/>
    <cellStyle name="40% - Accent3 2 3 2 2 7" xfId="8197" xr:uid="{3CD335B2-3BE4-4156-A0B8-CA44FFAE2FC4}"/>
    <cellStyle name="40% - Accent3 2 3 2 2 7 2" xfId="30681" xr:uid="{B4589A9E-EC8E-4D24-A08B-093B5A992664}"/>
    <cellStyle name="40% - Accent3 2 3 2 2 8" xfId="15692" xr:uid="{95F62AFA-32E4-4BA4-9189-5E7F3953F5B3}"/>
    <cellStyle name="40% - Accent3 2 3 2 2 8 2" xfId="38176" xr:uid="{7CB7C56D-5B6A-49AE-8274-154B78445915}"/>
    <cellStyle name="40% - Accent3 2 3 2 2 9" xfId="23185" xr:uid="{64DB6979-C82A-490A-B874-94C4A4916E79}"/>
    <cellStyle name="40% - Accent3 2 3 2 3" xfId="807" xr:uid="{55F2E3FE-0118-456E-966B-6C00CBF8F2C2}"/>
    <cellStyle name="40% - Accent3 2 3 2 3 2" xfId="1448" xr:uid="{D7F16657-9599-401B-BB2A-A2438B7FCD4F}"/>
    <cellStyle name="40% - Accent3 2 3 2 3 2 2" xfId="2699" xr:uid="{D2F4FBE3-D63C-4DE6-A06F-61328B595070}"/>
    <cellStyle name="40% - Accent3 2 3 2 3 2 2 2" xfId="6462" xr:uid="{51677126-7FDF-4507-9B06-D42777D7E516}"/>
    <cellStyle name="40% - Accent3 2 3 2 3 2 2 2 2" xfId="13974" xr:uid="{0EAB15A1-714A-4537-8397-61DA121217FE}"/>
    <cellStyle name="40% - Accent3 2 3 2 3 2 2 2 2 2" xfId="36458" xr:uid="{807FF954-45A6-4DF7-9269-879D42A53589}"/>
    <cellStyle name="40% - Accent3 2 3 2 3 2 2 2 3" xfId="21469" xr:uid="{AEBD4A9C-202A-4BD8-8103-B2B042FE8825}"/>
    <cellStyle name="40% - Accent3 2 3 2 3 2 2 2 3 2" xfId="43953" xr:uid="{5C3F0582-48B3-4592-A3D1-01DA1CAD0C3C}"/>
    <cellStyle name="40% - Accent3 2 3 2 3 2 2 2 4" xfId="28962" xr:uid="{78540779-162F-484B-9482-4F2B0825F1D2}"/>
    <cellStyle name="40% - Accent3 2 3 2 3 2 2 3" xfId="10228" xr:uid="{429CAEA4-2C85-48A3-83B2-4E225CC8D16A}"/>
    <cellStyle name="40% - Accent3 2 3 2 3 2 2 3 2" xfId="32712" xr:uid="{4B29664D-BC69-4EF0-A748-97C29A65E169}"/>
    <cellStyle name="40% - Accent3 2 3 2 3 2 2 4" xfId="17723" xr:uid="{392F1C8F-5796-4E56-869E-7E17C5A62DF6}"/>
    <cellStyle name="40% - Accent3 2 3 2 3 2 2 4 2" xfId="40207" xr:uid="{3126815D-46CC-4FE6-8785-0E5EE4724ADA}"/>
    <cellStyle name="40% - Accent3 2 3 2 3 2 2 5" xfId="25216" xr:uid="{26463F4A-8541-460A-AF81-91934745D60F}"/>
    <cellStyle name="40% - Accent3 2 3 2 3 2 3" xfId="3947" xr:uid="{4A97835E-8B91-489C-B2A6-7EB27B376F76}"/>
    <cellStyle name="40% - Accent3 2 3 2 3 2 3 2" xfId="7709" xr:uid="{15C3FEF1-4B5B-471C-A052-1E4BEAB2B635}"/>
    <cellStyle name="40% - Accent3 2 3 2 3 2 3 2 2" xfId="15221" xr:uid="{A36D2B0C-685B-435B-BAC8-59EFC03C854C}"/>
    <cellStyle name="40% - Accent3 2 3 2 3 2 3 2 2 2" xfId="37705" xr:uid="{ED8E864C-6D43-4663-96A9-E250BAD4DB0E}"/>
    <cellStyle name="40% - Accent3 2 3 2 3 2 3 2 3" xfId="22716" xr:uid="{1B75F25D-8998-4655-B1E5-6E41A98E8945}"/>
    <cellStyle name="40% - Accent3 2 3 2 3 2 3 2 3 2" xfId="45200" xr:uid="{06A2D1AC-8642-40A7-902C-A5940386B3C2}"/>
    <cellStyle name="40% - Accent3 2 3 2 3 2 3 2 4" xfId="30209" xr:uid="{2A2FF02E-B93D-4376-86C7-68F6397C5B24}"/>
    <cellStyle name="40% - Accent3 2 3 2 3 2 3 3" xfId="11475" xr:uid="{3FE21117-7A24-45C1-8ECC-D287B4B69394}"/>
    <cellStyle name="40% - Accent3 2 3 2 3 2 3 3 2" xfId="33959" xr:uid="{8D2EB52E-1C2E-40B9-81EC-A870CE090E6E}"/>
    <cellStyle name="40% - Accent3 2 3 2 3 2 3 4" xfId="18970" xr:uid="{D3B1C399-3EEB-4ED2-A4E6-3BBE44E919DC}"/>
    <cellStyle name="40% - Accent3 2 3 2 3 2 3 4 2" xfId="41454" xr:uid="{45E788B2-8503-469D-8A63-5A172501389D}"/>
    <cellStyle name="40% - Accent3 2 3 2 3 2 3 5" xfId="26463" xr:uid="{AD3A66E1-94FD-491F-9539-90F53834A35F}"/>
    <cellStyle name="40% - Accent3 2 3 2 3 2 4" xfId="5215" xr:uid="{E6715833-D8FC-4385-8AC0-78DBD492D74E}"/>
    <cellStyle name="40% - Accent3 2 3 2 3 2 4 2" xfId="12727" xr:uid="{9B9D3B2E-8F19-48ED-AAB2-EAE81523212E}"/>
    <cellStyle name="40% - Accent3 2 3 2 3 2 4 2 2" xfId="35211" xr:uid="{58B140DD-7064-42BE-B172-EE41134BB7F2}"/>
    <cellStyle name="40% - Accent3 2 3 2 3 2 4 3" xfId="20222" xr:uid="{7596C2A2-CC80-4CB3-86AD-CBF780604913}"/>
    <cellStyle name="40% - Accent3 2 3 2 3 2 4 3 2" xfId="42706" xr:uid="{5451CA5B-866D-4BD5-96F6-A3311EE767DF}"/>
    <cellStyle name="40% - Accent3 2 3 2 3 2 4 4" xfId="27715" xr:uid="{DAE630AA-658B-4F2A-AD40-BD331E4A5BFA}"/>
    <cellStyle name="40% - Accent3 2 3 2 3 2 5" xfId="8981" xr:uid="{0E348EEF-2173-4025-81FA-EF3FBC6924C6}"/>
    <cellStyle name="40% - Accent3 2 3 2 3 2 5 2" xfId="31465" xr:uid="{A2845CB1-121D-4BDE-BCD0-56A1B9B03334}"/>
    <cellStyle name="40% - Accent3 2 3 2 3 2 6" xfId="16476" xr:uid="{51F0BDD8-8D0E-4430-995F-E50E7DA3AEF8}"/>
    <cellStyle name="40% - Accent3 2 3 2 3 2 6 2" xfId="38960" xr:uid="{349A7019-92AD-4B61-A3AB-763FB6F8D910}"/>
    <cellStyle name="40% - Accent3 2 3 2 3 2 7" xfId="23969" xr:uid="{221B9311-222F-4BD8-96CC-1F011D0ECAC8}"/>
    <cellStyle name="40% - Accent3 2 3 2 3 3" xfId="2071" xr:uid="{99E5FEC0-714F-4EAB-91D4-B45B20E6EE0A}"/>
    <cellStyle name="40% - Accent3 2 3 2 3 3 2" xfId="5838" xr:uid="{19E4619F-D669-40F8-89CE-4F76CD84AB05}"/>
    <cellStyle name="40% - Accent3 2 3 2 3 3 2 2" xfId="13350" xr:uid="{C80E9B31-71A2-4D8C-9F7F-BE75093D5A71}"/>
    <cellStyle name="40% - Accent3 2 3 2 3 3 2 2 2" xfId="35834" xr:uid="{75733E01-0C5B-4940-9988-CD4E39831F6C}"/>
    <cellStyle name="40% - Accent3 2 3 2 3 3 2 3" xfId="20845" xr:uid="{42E7F568-BACE-457B-A48E-41C2AA3513DF}"/>
    <cellStyle name="40% - Accent3 2 3 2 3 3 2 3 2" xfId="43329" xr:uid="{6691A824-F39C-44D1-8286-549FD82885A0}"/>
    <cellStyle name="40% - Accent3 2 3 2 3 3 2 4" xfId="28338" xr:uid="{496CC4AE-8507-4C6D-AB73-FC188B945682}"/>
    <cellStyle name="40% - Accent3 2 3 2 3 3 3" xfId="9604" xr:uid="{97FF333F-4A3B-4272-BFBD-2F31D7E426AB}"/>
    <cellStyle name="40% - Accent3 2 3 2 3 3 3 2" xfId="32088" xr:uid="{FB6EA4B0-4892-4988-B5F5-8ED1C3AEEE46}"/>
    <cellStyle name="40% - Accent3 2 3 2 3 3 4" xfId="17099" xr:uid="{6323E0B6-708C-4420-92C5-497FF787435C}"/>
    <cellStyle name="40% - Accent3 2 3 2 3 3 4 2" xfId="39583" xr:uid="{69EED1E5-A683-4638-9C7F-E0CC2799D85E}"/>
    <cellStyle name="40% - Accent3 2 3 2 3 3 5" xfId="24592" xr:uid="{2D8C6B91-BE66-45B7-A30B-09757502450A}"/>
    <cellStyle name="40% - Accent3 2 3 2 3 4" xfId="3323" xr:uid="{195839ED-27D0-4735-AF87-06C54D9426A4}"/>
    <cellStyle name="40% - Accent3 2 3 2 3 4 2" xfId="7085" xr:uid="{3BBCB888-DA8D-429F-A4F0-E36C3BE0ABD5}"/>
    <cellStyle name="40% - Accent3 2 3 2 3 4 2 2" xfId="14597" xr:uid="{AA795B4A-4C67-40C6-8C77-8E8A84D8A051}"/>
    <cellStyle name="40% - Accent3 2 3 2 3 4 2 2 2" xfId="37081" xr:uid="{5E01A386-42BC-41CA-9059-E2CC909EAAA1}"/>
    <cellStyle name="40% - Accent3 2 3 2 3 4 2 3" xfId="22092" xr:uid="{D1B75036-9244-48D7-AB2D-FB1D8BD1D7A8}"/>
    <cellStyle name="40% - Accent3 2 3 2 3 4 2 3 2" xfId="44576" xr:uid="{4DE4ABA2-36B1-4626-BB92-23570E9ED988}"/>
    <cellStyle name="40% - Accent3 2 3 2 3 4 2 4" xfId="29585" xr:uid="{8B195A45-169E-42D5-949A-3FCA85CEE8AC}"/>
    <cellStyle name="40% - Accent3 2 3 2 3 4 3" xfId="10851" xr:uid="{4E614AE7-0EF1-4FFA-AF0B-154847FDE27D}"/>
    <cellStyle name="40% - Accent3 2 3 2 3 4 3 2" xfId="33335" xr:uid="{2E7E5B0B-3DC5-4D79-A38E-4570C8B03EF4}"/>
    <cellStyle name="40% - Accent3 2 3 2 3 4 4" xfId="18346" xr:uid="{26128718-8DF2-448C-9C74-239CA904E1B5}"/>
    <cellStyle name="40% - Accent3 2 3 2 3 4 4 2" xfId="40830" xr:uid="{0B993D45-8433-4E62-B5B3-6FAED309D5F9}"/>
    <cellStyle name="40% - Accent3 2 3 2 3 4 5" xfId="25839" xr:uid="{0406785D-5AD7-4EFE-B639-B349994B5476}"/>
    <cellStyle name="40% - Accent3 2 3 2 3 5" xfId="4591" xr:uid="{DCB35E9C-8EC6-4A62-A18E-93A02D455DD9}"/>
    <cellStyle name="40% - Accent3 2 3 2 3 5 2" xfId="12103" xr:uid="{99085E9C-C91D-4A0B-BE94-6E8178ED52B8}"/>
    <cellStyle name="40% - Accent3 2 3 2 3 5 2 2" xfId="34587" xr:uid="{0784CF81-D9EB-409E-838D-965F78EE3BFF}"/>
    <cellStyle name="40% - Accent3 2 3 2 3 5 3" xfId="19598" xr:uid="{DD56072A-DC55-4426-AAF1-CB32EAA40C0F}"/>
    <cellStyle name="40% - Accent3 2 3 2 3 5 3 2" xfId="42082" xr:uid="{3548731F-E17F-4E23-8303-0BC9857F96F7}"/>
    <cellStyle name="40% - Accent3 2 3 2 3 5 4" xfId="27091" xr:uid="{5DB6F091-3D5A-4F32-8A94-CE761BB9D09E}"/>
    <cellStyle name="40% - Accent3 2 3 2 3 6" xfId="8357" xr:uid="{FBE59853-5055-451C-9A21-A5D65A261FC3}"/>
    <cellStyle name="40% - Accent3 2 3 2 3 6 2" xfId="30841" xr:uid="{A8D2FA83-4658-4748-9C2F-1F7C46676824}"/>
    <cellStyle name="40% - Accent3 2 3 2 3 7" xfId="15852" xr:uid="{CC433918-A2F1-4125-9CC9-D406F70D6771}"/>
    <cellStyle name="40% - Accent3 2 3 2 3 7 2" xfId="38336" xr:uid="{EAF650C1-14D3-440F-8581-EE485F4768D7}"/>
    <cellStyle name="40% - Accent3 2 3 2 3 8" xfId="23345" xr:uid="{D469CCCF-2E1F-478D-8DBD-E7ADBBBD5BC5}"/>
    <cellStyle name="40% - Accent3 2 3 2 4" xfId="1134" xr:uid="{B159466F-E8A5-4718-862A-29A2B6CEF2F5}"/>
    <cellStyle name="40% - Accent3 2 3 2 4 2" xfId="2385" xr:uid="{D9812AD7-400B-4812-914A-B44D3AABED63}"/>
    <cellStyle name="40% - Accent3 2 3 2 4 2 2" xfId="6148" xr:uid="{A3864EE4-F340-4B85-8D22-69F1E7B86902}"/>
    <cellStyle name="40% - Accent3 2 3 2 4 2 2 2" xfId="13660" xr:uid="{2658D590-F33A-465C-9C8A-12D92C333007}"/>
    <cellStyle name="40% - Accent3 2 3 2 4 2 2 2 2" xfId="36144" xr:uid="{F30EDEC0-FC29-4EB8-929E-8C70156DFC2C}"/>
    <cellStyle name="40% - Accent3 2 3 2 4 2 2 3" xfId="21155" xr:uid="{0392F662-8DA5-45CA-AD3C-5716178A6250}"/>
    <cellStyle name="40% - Accent3 2 3 2 4 2 2 3 2" xfId="43639" xr:uid="{2E96886E-0A48-4C41-A68A-8C231A8F8D84}"/>
    <cellStyle name="40% - Accent3 2 3 2 4 2 2 4" xfId="28648" xr:uid="{E0B451FC-9F84-472C-8B81-DF355582900F}"/>
    <cellStyle name="40% - Accent3 2 3 2 4 2 3" xfId="9914" xr:uid="{62B88A88-EF63-424D-9EBB-A57601FC933F}"/>
    <cellStyle name="40% - Accent3 2 3 2 4 2 3 2" xfId="32398" xr:uid="{F6C3F725-5334-4399-8E3B-7EAD0346AAE1}"/>
    <cellStyle name="40% - Accent3 2 3 2 4 2 4" xfId="17409" xr:uid="{993DDC74-F1E4-4A6D-A37F-5F422EB514CA}"/>
    <cellStyle name="40% - Accent3 2 3 2 4 2 4 2" xfId="39893" xr:uid="{F0D25C42-5FA6-4FD9-8407-58EA9FD372FD}"/>
    <cellStyle name="40% - Accent3 2 3 2 4 2 5" xfId="24902" xr:uid="{9CBDA55B-6399-40EC-B5D5-2C2DC5B742DB}"/>
    <cellStyle name="40% - Accent3 2 3 2 4 3" xfId="3633" xr:uid="{14B96D0D-DDA0-471F-B943-3053EC093753}"/>
    <cellStyle name="40% - Accent3 2 3 2 4 3 2" xfId="7395" xr:uid="{1C500F26-0F53-443E-85E5-4D1F50827CCA}"/>
    <cellStyle name="40% - Accent3 2 3 2 4 3 2 2" xfId="14907" xr:uid="{774D6618-FD6C-45AC-BAFE-E2632474A6DF}"/>
    <cellStyle name="40% - Accent3 2 3 2 4 3 2 2 2" xfId="37391" xr:uid="{347C3532-C980-4152-AB08-98B3EB39E34F}"/>
    <cellStyle name="40% - Accent3 2 3 2 4 3 2 3" xfId="22402" xr:uid="{38E72AD7-F7B9-4F76-8021-D7A781F3B0D2}"/>
    <cellStyle name="40% - Accent3 2 3 2 4 3 2 3 2" xfId="44886" xr:uid="{5A967FB5-0047-4109-B96E-22BE7A50F50C}"/>
    <cellStyle name="40% - Accent3 2 3 2 4 3 2 4" xfId="29895" xr:uid="{142BD140-9E2E-43AF-9737-ED3B517D7408}"/>
    <cellStyle name="40% - Accent3 2 3 2 4 3 3" xfId="11161" xr:uid="{052DEDE2-2A6D-4E71-AFA9-755D1701807C}"/>
    <cellStyle name="40% - Accent3 2 3 2 4 3 3 2" xfId="33645" xr:uid="{50BB7F61-6C76-4F20-8BED-96009C8A7419}"/>
    <cellStyle name="40% - Accent3 2 3 2 4 3 4" xfId="18656" xr:uid="{FFEBBEF9-1AFB-4009-9CA4-3F6F6BF9AD36}"/>
    <cellStyle name="40% - Accent3 2 3 2 4 3 4 2" xfId="41140" xr:uid="{027448D2-1F66-499B-931D-8D3E83862359}"/>
    <cellStyle name="40% - Accent3 2 3 2 4 3 5" xfId="26149" xr:uid="{8CDA988F-5E43-47C0-B79B-03237FC70836}"/>
    <cellStyle name="40% - Accent3 2 3 2 4 4" xfId="4901" xr:uid="{FD09E2A9-727A-4B4E-957F-394F7BF315E3}"/>
    <cellStyle name="40% - Accent3 2 3 2 4 4 2" xfId="12413" xr:uid="{3FD88B86-091D-4527-814F-3B87B2184EF0}"/>
    <cellStyle name="40% - Accent3 2 3 2 4 4 2 2" xfId="34897" xr:uid="{0C4B0398-0D3B-4D8F-B1B1-85CB188B53EA}"/>
    <cellStyle name="40% - Accent3 2 3 2 4 4 3" xfId="19908" xr:uid="{7AD0BAFC-9DAA-43DC-A9A5-3C10C0F2C366}"/>
    <cellStyle name="40% - Accent3 2 3 2 4 4 3 2" xfId="42392" xr:uid="{711C02B5-2CE5-499C-A442-30EDA86BC5A6}"/>
    <cellStyle name="40% - Accent3 2 3 2 4 4 4" xfId="27401" xr:uid="{C099BE11-95C9-4C14-AD5E-CF6D563F0228}"/>
    <cellStyle name="40% - Accent3 2 3 2 4 5" xfId="8667" xr:uid="{74A98DD5-684C-4921-8E02-5ABE038ECED5}"/>
    <cellStyle name="40% - Accent3 2 3 2 4 5 2" xfId="31151" xr:uid="{78C9BA17-F7EF-49FE-9340-4FCD65E5FB5D}"/>
    <cellStyle name="40% - Accent3 2 3 2 4 6" xfId="16162" xr:uid="{94268E0A-6FC1-4ED4-8E19-46C9B8D06209}"/>
    <cellStyle name="40% - Accent3 2 3 2 4 6 2" xfId="38646" xr:uid="{28610D99-00BC-4279-8974-526BB46CC192}"/>
    <cellStyle name="40% - Accent3 2 3 2 4 7" xfId="23655" xr:uid="{026226A1-BE1F-4324-B8F6-5655F0F0E503}"/>
    <cellStyle name="40% - Accent3 2 3 2 5" xfId="1757" xr:uid="{C64A4219-7C86-4C65-8026-33057CF2E70A}"/>
    <cellStyle name="40% - Accent3 2 3 2 5 2" xfId="5524" xr:uid="{1B80B410-A46E-421E-9A80-36DF2709BBB8}"/>
    <cellStyle name="40% - Accent3 2 3 2 5 2 2" xfId="13036" xr:uid="{61CD1448-91AC-4A2C-B7D5-D641A444E27C}"/>
    <cellStyle name="40% - Accent3 2 3 2 5 2 2 2" xfId="35520" xr:uid="{879E25B3-DCB0-4DAA-84EC-F4960DD54DE3}"/>
    <cellStyle name="40% - Accent3 2 3 2 5 2 3" xfId="20531" xr:uid="{D0EC6821-B5C0-4209-A535-C5E471E7602A}"/>
    <cellStyle name="40% - Accent3 2 3 2 5 2 3 2" xfId="43015" xr:uid="{49333963-8DB6-4F23-89E2-C73B00F4EDE2}"/>
    <cellStyle name="40% - Accent3 2 3 2 5 2 4" xfId="28024" xr:uid="{3AB4A140-67B4-4F0E-863C-EB0A289A9255}"/>
    <cellStyle name="40% - Accent3 2 3 2 5 3" xfId="9290" xr:uid="{F3666FDB-0821-4F10-935B-6452430AF40C}"/>
    <cellStyle name="40% - Accent3 2 3 2 5 3 2" xfId="31774" xr:uid="{6E1149A4-85D7-4B63-97FF-F960451E5095}"/>
    <cellStyle name="40% - Accent3 2 3 2 5 4" xfId="16785" xr:uid="{1CC9C34F-1BC0-4800-B228-B6A8DA03261C}"/>
    <cellStyle name="40% - Accent3 2 3 2 5 4 2" xfId="39269" xr:uid="{DA2A72D8-3140-43E5-A222-BD94AE51D8A4}"/>
    <cellStyle name="40% - Accent3 2 3 2 5 5" xfId="24278" xr:uid="{AD3A62AB-78F9-4B16-8456-404BE0689341}"/>
    <cellStyle name="40% - Accent3 2 3 2 6" xfId="3009" xr:uid="{EE7871BB-3865-4933-8CA2-C227273F951A}"/>
    <cellStyle name="40% - Accent3 2 3 2 6 2" xfId="6771" xr:uid="{420F82FC-1F01-44C8-9B26-B93DB3C2AD19}"/>
    <cellStyle name="40% - Accent3 2 3 2 6 2 2" xfId="14283" xr:uid="{445542DF-7EEC-402F-B238-D633721DD873}"/>
    <cellStyle name="40% - Accent3 2 3 2 6 2 2 2" xfId="36767" xr:uid="{ED986535-FE36-431E-93FD-35D11E50A21C}"/>
    <cellStyle name="40% - Accent3 2 3 2 6 2 3" xfId="21778" xr:uid="{C93DBDB2-B439-406E-BAC5-871731D09C87}"/>
    <cellStyle name="40% - Accent3 2 3 2 6 2 3 2" xfId="44262" xr:uid="{91737020-8607-4629-8E97-20119228330B}"/>
    <cellStyle name="40% - Accent3 2 3 2 6 2 4" xfId="29271" xr:uid="{DC52495F-5F4E-4BCE-9356-BA4D284CDA17}"/>
    <cellStyle name="40% - Accent3 2 3 2 6 3" xfId="10537" xr:uid="{D905740F-5211-4A90-B33C-DA221E3A6783}"/>
    <cellStyle name="40% - Accent3 2 3 2 6 3 2" xfId="33021" xr:uid="{7BA3B1C7-B47C-4422-9F81-90BE297E3F20}"/>
    <cellStyle name="40% - Accent3 2 3 2 6 4" xfId="18032" xr:uid="{572AFF1A-45F6-4FD1-83E0-DACEAD33128D}"/>
    <cellStyle name="40% - Accent3 2 3 2 6 4 2" xfId="40516" xr:uid="{559CFD46-8A46-4A0C-8A85-AFDAE0653A75}"/>
    <cellStyle name="40% - Accent3 2 3 2 6 5" xfId="25525" xr:uid="{47C88DBC-0682-4DDF-9AE6-D2631517909D}"/>
    <cellStyle name="40% - Accent3 2 3 2 7" xfId="4277" xr:uid="{879DB466-EF17-443B-A882-3A2489F3A9FF}"/>
    <cellStyle name="40% - Accent3 2 3 2 7 2" xfId="11789" xr:uid="{7351D92C-8301-43BD-B37D-00FA595D1C96}"/>
    <cellStyle name="40% - Accent3 2 3 2 7 2 2" xfId="34273" xr:uid="{B05A2754-367A-4153-8219-E09391973D50}"/>
    <cellStyle name="40% - Accent3 2 3 2 7 3" xfId="19284" xr:uid="{6E496B0B-CB31-4C6A-87CC-A7ADC902C17A}"/>
    <cellStyle name="40% - Accent3 2 3 2 7 3 2" xfId="41768" xr:uid="{F3CD28B3-5607-4622-A84C-19E0EBB43F3C}"/>
    <cellStyle name="40% - Accent3 2 3 2 7 4" xfId="26777" xr:uid="{090521C8-522D-4A3E-9714-C59762CBFDA4}"/>
    <cellStyle name="40% - Accent3 2 3 2 8" xfId="8043" xr:uid="{DA6B7572-3825-42AA-93A6-09421A035B51}"/>
    <cellStyle name="40% - Accent3 2 3 2 8 2" xfId="30527" xr:uid="{6CD93824-9FC6-46E6-ABB0-EDBF1B12864B}"/>
    <cellStyle name="40% - Accent3 2 3 2 9" xfId="15538" xr:uid="{7A2C3145-704A-40F8-BFBB-5697E5455F9B}"/>
    <cellStyle name="40% - Accent3 2 3 2 9 2" xfId="38022" xr:uid="{C1284C7C-0915-42F2-B094-EDF2EB8F0B7E}"/>
    <cellStyle name="40% - Accent3 2 3 3" xfId="539" xr:uid="{94E89D0E-579A-4F7B-8EEA-95DABA894E91}"/>
    <cellStyle name="40% - Accent3 2 3 3 2" xfId="884" xr:uid="{CC13205B-53F5-45F2-8D76-783C21751877}"/>
    <cellStyle name="40% - Accent3 2 3 3 2 2" xfId="1524" xr:uid="{58C3D0BB-CA64-4886-AF61-A45B293BECD0}"/>
    <cellStyle name="40% - Accent3 2 3 3 2 2 2" xfId="2775" xr:uid="{11526B4C-D388-420B-AC4F-17C976BE5097}"/>
    <cellStyle name="40% - Accent3 2 3 3 2 2 2 2" xfId="6538" xr:uid="{E8FC4AAC-9E72-44E0-9574-9606A4B05C6F}"/>
    <cellStyle name="40% - Accent3 2 3 3 2 2 2 2 2" xfId="14050" xr:uid="{E39C9569-C1D4-4177-B0B7-F0EBD47B043E}"/>
    <cellStyle name="40% - Accent3 2 3 3 2 2 2 2 2 2" xfId="36534" xr:uid="{FB5F51AC-842E-4995-8169-35BE377354C5}"/>
    <cellStyle name="40% - Accent3 2 3 3 2 2 2 2 3" xfId="21545" xr:uid="{BD19AC8F-9C9E-4A76-8005-E0ED282CA203}"/>
    <cellStyle name="40% - Accent3 2 3 3 2 2 2 2 3 2" xfId="44029" xr:uid="{067F4C6D-9610-44F5-A235-AA321DCEACB7}"/>
    <cellStyle name="40% - Accent3 2 3 3 2 2 2 2 4" xfId="29038" xr:uid="{2ED99673-890D-43AE-96ED-BD98A0F7AD55}"/>
    <cellStyle name="40% - Accent3 2 3 3 2 2 2 3" xfId="10304" xr:uid="{B7C7E869-C4A4-42D8-B73D-6B63C1EE5D52}"/>
    <cellStyle name="40% - Accent3 2 3 3 2 2 2 3 2" xfId="32788" xr:uid="{2F86F7F7-07F9-442E-945C-799372A75E60}"/>
    <cellStyle name="40% - Accent3 2 3 3 2 2 2 4" xfId="17799" xr:uid="{55AEFD0E-4566-4DDD-ACD5-BCC075EE9C56}"/>
    <cellStyle name="40% - Accent3 2 3 3 2 2 2 4 2" xfId="40283" xr:uid="{9DED554D-3B9D-493E-9446-C56A8AE33572}"/>
    <cellStyle name="40% - Accent3 2 3 3 2 2 2 5" xfId="25292" xr:uid="{B115C96E-383F-4474-875B-CE7AD7260A0F}"/>
    <cellStyle name="40% - Accent3 2 3 3 2 2 3" xfId="4023" xr:uid="{50AFE7A0-1398-4AAB-B4CC-BCA0CB3B5C00}"/>
    <cellStyle name="40% - Accent3 2 3 3 2 2 3 2" xfId="7785" xr:uid="{21670256-2413-4E6F-A504-85473E952AE4}"/>
    <cellStyle name="40% - Accent3 2 3 3 2 2 3 2 2" xfId="15297" xr:uid="{9E30B948-D165-49D3-A7F9-9178167BD3FC}"/>
    <cellStyle name="40% - Accent3 2 3 3 2 2 3 2 2 2" xfId="37781" xr:uid="{F3171456-EA06-4DAB-8BF8-0BDD318BF3A3}"/>
    <cellStyle name="40% - Accent3 2 3 3 2 2 3 2 3" xfId="22792" xr:uid="{19689778-9779-4615-8813-994EE37E350B}"/>
    <cellStyle name="40% - Accent3 2 3 3 2 2 3 2 3 2" xfId="45276" xr:uid="{B4CFF0D7-9823-493D-8FD3-50B5C9EA28CD}"/>
    <cellStyle name="40% - Accent3 2 3 3 2 2 3 2 4" xfId="30285" xr:uid="{EA658B33-1A7D-4209-A174-E6C2E986B608}"/>
    <cellStyle name="40% - Accent3 2 3 3 2 2 3 3" xfId="11551" xr:uid="{F079ADA9-A235-433E-B763-AFAD9D478DD7}"/>
    <cellStyle name="40% - Accent3 2 3 3 2 2 3 3 2" xfId="34035" xr:uid="{1602F99B-CF07-46F4-A4F4-C99F8906A27C}"/>
    <cellStyle name="40% - Accent3 2 3 3 2 2 3 4" xfId="19046" xr:uid="{B192F35A-E770-4BA1-B9F0-753BD92BECD5}"/>
    <cellStyle name="40% - Accent3 2 3 3 2 2 3 4 2" xfId="41530" xr:uid="{4F5B614A-AE58-4A05-94B9-DF18FB5D2B7F}"/>
    <cellStyle name="40% - Accent3 2 3 3 2 2 3 5" xfId="26539" xr:uid="{BFE2964F-6ADA-4B87-9706-18788039F471}"/>
    <cellStyle name="40% - Accent3 2 3 3 2 2 4" xfId="5291" xr:uid="{4B49C97D-B3AB-4504-B272-912106E526BC}"/>
    <cellStyle name="40% - Accent3 2 3 3 2 2 4 2" xfId="12803" xr:uid="{77E4F806-2E0E-41F9-AE2F-A00B70F15CCC}"/>
    <cellStyle name="40% - Accent3 2 3 3 2 2 4 2 2" xfId="35287" xr:uid="{67ED3EE5-AA51-4DB1-BE09-0B708544EE83}"/>
    <cellStyle name="40% - Accent3 2 3 3 2 2 4 3" xfId="20298" xr:uid="{9DC33066-C6A9-4404-8F58-48D7DB12CC5D}"/>
    <cellStyle name="40% - Accent3 2 3 3 2 2 4 3 2" xfId="42782" xr:uid="{2C74BF59-909C-4175-B747-58BDD59B8C10}"/>
    <cellStyle name="40% - Accent3 2 3 3 2 2 4 4" xfId="27791" xr:uid="{6A98E630-E55C-4FEA-ABAE-50C4927F597D}"/>
    <cellStyle name="40% - Accent3 2 3 3 2 2 5" xfId="9057" xr:uid="{39679327-1435-4156-BC42-C6CF55E8EB0D}"/>
    <cellStyle name="40% - Accent3 2 3 3 2 2 5 2" xfId="31541" xr:uid="{DB4E0EBC-14AF-40E9-BEDD-B65F3AA9F263}"/>
    <cellStyle name="40% - Accent3 2 3 3 2 2 6" xfId="16552" xr:uid="{AEE7F5F8-3C1E-42B3-A6B3-5C5CFF82EC6A}"/>
    <cellStyle name="40% - Accent3 2 3 3 2 2 6 2" xfId="39036" xr:uid="{1076921D-9309-4AD5-85D6-B2FE0100AFCF}"/>
    <cellStyle name="40% - Accent3 2 3 3 2 2 7" xfId="24045" xr:uid="{1B0D7514-C3C3-450E-AF1D-24E8162293E8}"/>
    <cellStyle name="40% - Accent3 2 3 3 2 3" xfId="2147" xr:uid="{CF446B71-E0D9-46BF-8293-B95946925BB5}"/>
    <cellStyle name="40% - Accent3 2 3 3 2 3 2" xfId="5914" xr:uid="{0793686E-ABCA-4292-BAB6-7DAD9712F55F}"/>
    <cellStyle name="40% - Accent3 2 3 3 2 3 2 2" xfId="13426" xr:uid="{4C01C98F-BF39-4C4E-BBAE-ED57370A754B}"/>
    <cellStyle name="40% - Accent3 2 3 3 2 3 2 2 2" xfId="35910" xr:uid="{F1D9E100-B324-4ED9-98BE-637855B09551}"/>
    <cellStyle name="40% - Accent3 2 3 3 2 3 2 3" xfId="20921" xr:uid="{D659F479-BECF-432F-AC3A-161657B69521}"/>
    <cellStyle name="40% - Accent3 2 3 3 2 3 2 3 2" xfId="43405" xr:uid="{78BE2F35-2DBE-4CE7-9AC2-4C5A3B1670E4}"/>
    <cellStyle name="40% - Accent3 2 3 3 2 3 2 4" xfId="28414" xr:uid="{36827C46-ABF1-42A0-B8F9-A2FFF6635A7F}"/>
    <cellStyle name="40% - Accent3 2 3 3 2 3 3" xfId="9680" xr:uid="{34B8D95E-D1C7-43D4-B286-4F87D4D82653}"/>
    <cellStyle name="40% - Accent3 2 3 3 2 3 3 2" xfId="32164" xr:uid="{7221CE81-5639-4283-BABB-FD0E356AF97B}"/>
    <cellStyle name="40% - Accent3 2 3 3 2 3 4" xfId="17175" xr:uid="{D6D75455-858E-4F06-B95A-6DA002370FE6}"/>
    <cellStyle name="40% - Accent3 2 3 3 2 3 4 2" xfId="39659" xr:uid="{AEF486CB-682B-499A-8C57-FAF45B6623FF}"/>
    <cellStyle name="40% - Accent3 2 3 3 2 3 5" xfId="24668" xr:uid="{2805A5E2-3C10-4B11-857F-452693308F32}"/>
    <cellStyle name="40% - Accent3 2 3 3 2 4" xfId="3399" xr:uid="{D4D35815-944F-495A-BA78-EC649CD29959}"/>
    <cellStyle name="40% - Accent3 2 3 3 2 4 2" xfId="7161" xr:uid="{C34EB7F1-906C-45DD-8463-2C72AB7C9954}"/>
    <cellStyle name="40% - Accent3 2 3 3 2 4 2 2" xfId="14673" xr:uid="{E9B1B582-BD0F-42A4-9323-AC97595A853E}"/>
    <cellStyle name="40% - Accent3 2 3 3 2 4 2 2 2" xfId="37157" xr:uid="{FC3C77C8-8C81-4B94-A1BC-917C9FAD9AFE}"/>
    <cellStyle name="40% - Accent3 2 3 3 2 4 2 3" xfId="22168" xr:uid="{4B92DDD8-15EE-4129-AAEE-92DB61D7A68B}"/>
    <cellStyle name="40% - Accent3 2 3 3 2 4 2 3 2" xfId="44652" xr:uid="{41B5E198-84FF-4E33-9C75-FCA1BA1A6175}"/>
    <cellStyle name="40% - Accent3 2 3 3 2 4 2 4" xfId="29661" xr:uid="{1749E489-AD0C-411D-8554-35B74EC6E834}"/>
    <cellStyle name="40% - Accent3 2 3 3 2 4 3" xfId="10927" xr:uid="{0496794E-2C9A-448D-B837-F180E6C17379}"/>
    <cellStyle name="40% - Accent3 2 3 3 2 4 3 2" xfId="33411" xr:uid="{26671BB6-B8AE-4B34-9F85-87B00D1C0EF5}"/>
    <cellStyle name="40% - Accent3 2 3 3 2 4 4" xfId="18422" xr:uid="{87F73291-8928-4A01-B692-8D1871352D53}"/>
    <cellStyle name="40% - Accent3 2 3 3 2 4 4 2" xfId="40906" xr:uid="{071A7E71-4E04-4626-9615-22F461E21EA3}"/>
    <cellStyle name="40% - Accent3 2 3 3 2 4 5" xfId="25915" xr:uid="{729CCB50-D7C8-46A0-BB15-EB6FA9F8E4C6}"/>
    <cellStyle name="40% - Accent3 2 3 3 2 5" xfId="4667" xr:uid="{E975CC9A-103F-4006-B75A-02D7ECA8668C}"/>
    <cellStyle name="40% - Accent3 2 3 3 2 5 2" xfId="12179" xr:uid="{F3CEB2AB-1350-41DE-9733-BD8B9545E956}"/>
    <cellStyle name="40% - Accent3 2 3 3 2 5 2 2" xfId="34663" xr:uid="{0F7B896F-6AE3-4A9E-8DF8-2DFB95F03409}"/>
    <cellStyle name="40% - Accent3 2 3 3 2 5 3" xfId="19674" xr:uid="{57A1173C-7A94-4D8F-B3F4-E5D85ED1B821}"/>
    <cellStyle name="40% - Accent3 2 3 3 2 5 3 2" xfId="42158" xr:uid="{916C1D7F-1F6F-4EEB-A0E7-D28EE383527F}"/>
    <cellStyle name="40% - Accent3 2 3 3 2 5 4" xfId="27167" xr:uid="{4F12D63E-0FA8-454F-92D6-48C6575C13CF}"/>
    <cellStyle name="40% - Accent3 2 3 3 2 6" xfId="8433" xr:uid="{364506FF-A81A-4EFD-8A12-367F273E5A1E}"/>
    <cellStyle name="40% - Accent3 2 3 3 2 6 2" xfId="30917" xr:uid="{78268F1B-43F9-4DED-A5B1-90882D8C647B}"/>
    <cellStyle name="40% - Accent3 2 3 3 2 7" xfId="15928" xr:uid="{DBA34208-FD06-457D-B3A5-CD5F61E20541}"/>
    <cellStyle name="40% - Accent3 2 3 3 2 7 2" xfId="38412" xr:uid="{E83EFE47-AF55-4243-93BA-666265CF2D7E}"/>
    <cellStyle name="40% - Accent3 2 3 3 2 8" xfId="23421" xr:uid="{5D3A035D-F20B-4A77-B985-35F65A22B9B0}"/>
    <cellStyle name="40% - Accent3 2 3 3 3" xfId="1210" xr:uid="{2639CAF7-EF41-4CB7-811F-0BF54372DE38}"/>
    <cellStyle name="40% - Accent3 2 3 3 3 2" xfId="2461" xr:uid="{0856532A-08C3-402F-9084-A123438AB3CF}"/>
    <cellStyle name="40% - Accent3 2 3 3 3 2 2" xfId="6224" xr:uid="{5D6E1ED8-2E69-4297-9131-4DAF4F0E5802}"/>
    <cellStyle name="40% - Accent3 2 3 3 3 2 2 2" xfId="13736" xr:uid="{3633291A-A7D5-485A-BC31-329BD8B001E5}"/>
    <cellStyle name="40% - Accent3 2 3 3 3 2 2 2 2" xfId="36220" xr:uid="{D5A024CB-D2D1-4391-86B2-72537A84B0D1}"/>
    <cellStyle name="40% - Accent3 2 3 3 3 2 2 3" xfId="21231" xr:uid="{06A7F263-1FF6-477F-B1E2-574A3A591293}"/>
    <cellStyle name="40% - Accent3 2 3 3 3 2 2 3 2" xfId="43715" xr:uid="{1A1D7884-A2DC-4FC9-BFFA-1EB7F8E96424}"/>
    <cellStyle name="40% - Accent3 2 3 3 3 2 2 4" xfId="28724" xr:uid="{6ADA3EA1-CA65-41AC-B4D2-DAA3422D86E1}"/>
    <cellStyle name="40% - Accent3 2 3 3 3 2 3" xfId="9990" xr:uid="{0E89C701-B8B0-4B1A-8428-D364F4F320D6}"/>
    <cellStyle name="40% - Accent3 2 3 3 3 2 3 2" xfId="32474" xr:uid="{45868F9E-E859-4AC9-A744-FCC0E69BC4D5}"/>
    <cellStyle name="40% - Accent3 2 3 3 3 2 4" xfId="17485" xr:uid="{4B8944C6-6C51-43E3-A737-CA78EF423336}"/>
    <cellStyle name="40% - Accent3 2 3 3 3 2 4 2" xfId="39969" xr:uid="{073C7537-857D-453D-9121-F0B43C77FDDC}"/>
    <cellStyle name="40% - Accent3 2 3 3 3 2 5" xfId="24978" xr:uid="{1439E37C-200C-4ED6-AF6D-92CEF0D3A148}"/>
    <cellStyle name="40% - Accent3 2 3 3 3 3" xfId="3709" xr:uid="{4E0631F8-4762-40DC-8256-DBB03D31A250}"/>
    <cellStyle name="40% - Accent3 2 3 3 3 3 2" xfId="7471" xr:uid="{5032E312-5773-40FF-B9D0-DFC5CBD7E7E8}"/>
    <cellStyle name="40% - Accent3 2 3 3 3 3 2 2" xfId="14983" xr:uid="{E3F1DC54-F688-48AC-9D09-C1D71F628A3F}"/>
    <cellStyle name="40% - Accent3 2 3 3 3 3 2 2 2" xfId="37467" xr:uid="{30D9105A-4A10-4CA1-8924-2E5B61BA5D4A}"/>
    <cellStyle name="40% - Accent3 2 3 3 3 3 2 3" xfId="22478" xr:uid="{18250A9E-F43B-4F3E-9026-62FCD8DCDA9E}"/>
    <cellStyle name="40% - Accent3 2 3 3 3 3 2 3 2" xfId="44962" xr:uid="{6A8D6816-66F2-4DAB-BDE9-2557EF652E8B}"/>
    <cellStyle name="40% - Accent3 2 3 3 3 3 2 4" xfId="29971" xr:uid="{9C079A8D-B0DD-439B-9580-3EEA16A89EF0}"/>
    <cellStyle name="40% - Accent3 2 3 3 3 3 3" xfId="11237" xr:uid="{1844F52C-CA20-4DFB-A86D-84554048AC3F}"/>
    <cellStyle name="40% - Accent3 2 3 3 3 3 3 2" xfId="33721" xr:uid="{B5E3A98D-11F4-436D-B0F9-2DEF9E79563E}"/>
    <cellStyle name="40% - Accent3 2 3 3 3 3 4" xfId="18732" xr:uid="{EFDD5708-A178-42D0-B6CF-DD6A0D3ACE39}"/>
    <cellStyle name="40% - Accent3 2 3 3 3 3 4 2" xfId="41216" xr:uid="{D677EDD0-7495-4D6A-BA52-60553365AF9D}"/>
    <cellStyle name="40% - Accent3 2 3 3 3 3 5" xfId="26225" xr:uid="{DE0CF087-9697-4130-88A5-97C0C01B0111}"/>
    <cellStyle name="40% - Accent3 2 3 3 3 4" xfId="4977" xr:uid="{36C51EED-BCDE-4746-B790-BEF61A0185F1}"/>
    <cellStyle name="40% - Accent3 2 3 3 3 4 2" xfId="12489" xr:uid="{AE048937-C26D-4BC2-82C2-3281E00CDD4B}"/>
    <cellStyle name="40% - Accent3 2 3 3 3 4 2 2" xfId="34973" xr:uid="{55716F47-B1E2-4AFA-B21A-20546EDC04C9}"/>
    <cellStyle name="40% - Accent3 2 3 3 3 4 3" xfId="19984" xr:uid="{F1FA6658-6AB4-489D-BA29-3603AE1EEDAE}"/>
    <cellStyle name="40% - Accent3 2 3 3 3 4 3 2" xfId="42468" xr:uid="{06CABA43-702D-409F-BFAA-F9C9C987DE08}"/>
    <cellStyle name="40% - Accent3 2 3 3 3 4 4" xfId="27477" xr:uid="{92BBC9F9-1F4E-4A3D-9DFE-8155E6EC77C7}"/>
    <cellStyle name="40% - Accent3 2 3 3 3 5" xfId="8743" xr:uid="{6660EBFA-DB05-46B6-973B-B06C64C5DA2C}"/>
    <cellStyle name="40% - Accent3 2 3 3 3 5 2" xfId="31227" xr:uid="{AE2F726D-F833-4F49-B7E0-0F2E3A6EFAE7}"/>
    <cellStyle name="40% - Accent3 2 3 3 3 6" xfId="16238" xr:uid="{B9DA0DD8-B4F3-4F50-956C-4833311758E3}"/>
    <cellStyle name="40% - Accent3 2 3 3 3 6 2" xfId="38722" xr:uid="{E475CE60-8428-4293-872A-05D330C5EFA7}"/>
    <cellStyle name="40% - Accent3 2 3 3 3 7" xfId="23731" xr:uid="{C833AD77-6F68-4DF3-BA93-C3BC2B30E635}"/>
    <cellStyle name="40% - Accent3 2 3 3 4" xfId="1833" xr:uid="{E37C769A-81B0-4080-A79E-659A271717FB}"/>
    <cellStyle name="40% - Accent3 2 3 3 4 2" xfId="5600" xr:uid="{15E3AF23-D0DC-4CCC-9A11-FEF86EA05B93}"/>
    <cellStyle name="40% - Accent3 2 3 3 4 2 2" xfId="13112" xr:uid="{5D875D2D-0271-48AB-A3E2-9E6C11C57943}"/>
    <cellStyle name="40% - Accent3 2 3 3 4 2 2 2" xfId="35596" xr:uid="{1FD913FD-73A4-4C75-A148-0126ECFE38CA}"/>
    <cellStyle name="40% - Accent3 2 3 3 4 2 3" xfId="20607" xr:uid="{6DDE9443-9C13-401F-965A-BF6DA2E8C970}"/>
    <cellStyle name="40% - Accent3 2 3 3 4 2 3 2" xfId="43091" xr:uid="{11D28997-2E70-4C3F-9B17-8F0B46ABA772}"/>
    <cellStyle name="40% - Accent3 2 3 3 4 2 4" xfId="28100" xr:uid="{80C3A4F8-8723-411A-B942-5D7F0D2B13D7}"/>
    <cellStyle name="40% - Accent3 2 3 3 4 3" xfId="9366" xr:uid="{36E83744-47A8-4C3D-9688-3176F7B42CD0}"/>
    <cellStyle name="40% - Accent3 2 3 3 4 3 2" xfId="31850" xr:uid="{7A78B4E3-32CC-427C-941E-80CA0D1CF2FB}"/>
    <cellStyle name="40% - Accent3 2 3 3 4 4" xfId="16861" xr:uid="{1C9D14F1-FF25-4521-9CEE-58562BFEFBB6}"/>
    <cellStyle name="40% - Accent3 2 3 3 4 4 2" xfId="39345" xr:uid="{EDAB9198-CAC1-40D0-B838-41F2F566A132}"/>
    <cellStyle name="40% - Accent3 2 3 3 4 5" xfId="24354" xr:uid="{AEF1EAC4-1C1D-47E8-99C4-09047FC02C91}"/>
    <cellStyle name="40% - Accent3 2 3 3 5" xfId="3085" xr:uid="{7B0C61A1-4E02-4EA0-96AF-B0F01EA1ACE3}"/>
    <cellStyle name="40% - Accent3 2 3 3 5 2" xfId="6847" xr:uid="{C0488F93-AD14-4C50-A502-41E6F5FCC6CD}"/>
    <cellStyle name="40% - Accent3 2 3 3 5 2 2" xfId="14359" xr:uid="{C68DEAC4-4218-4771-94A9-F77A4CFEA95B}"/>
    <cellStyle name="40% - Accent3 2 3 3 5 2 2 2" xfId="36843" xr:uid="{A0BDB138-0091-456B-956C-0A3E238797F5}"/>
    <cellStyle name="40% - Accent3 2 3 3 5 2 3" xfId="21854" xr:uid="{303377DA-9E9E-4A03-BF17-EE0DD46BC164}"/>
    <cellStyle name="40% - Accent3 2 3 3 5 2 3 2" xfId="44338" xr:uid="{CF7B074B-64D8-4A51-AD5D-82E145E948AF}"/>
    <cellStyle name="40% - Accent3 2 3 3 5 2 4" xfId="29347" xr:uid="{8B9E61D3-486A-4C3F-9E04-27B334D9EA47}"/>
    <cellStyle name="40% - Accent3 2 3 3 5 3" xfId="10613" xr:uid="{D0731711-A555-4CA7-92B0-FE6CF8526B0A}"/>
    <cellStyle name="40% - Accent3 2 3 3 5 3 2" xfId="33097" xr:uid="{12D14F7E-3759-4486-B9D0-9EFBD7891113}"/>
    <cellStyle name="40% - Accent3 2 3 3 5 4" xfId="18108" xr:uid="{E4951212-7A9E-45BF-B9EE-0A4246FE1C46}"/>
    <cellStyle name="40% - Accent3 2 3 3 5 4 2" xfId="40592" xr:uid="{AC767B23-7AEB-46A6-9A38-D209B41D0DA1}"/>
    <cellStyle name="40% - Accent3 2 3 3 5 5" xfId="25601" xr:uid="{F23E7475-1F31-48B5-A12E-2A6FF5CEE7A1}"/>
    <cellStyle name="40% - Accent3 2 3 3 6" xfId="4353" xr:uid="{FC1A8829-5C87-461B-94DA-ED8E1645DFEC}"/>
    <cellStyle name="40% - Accent3 2 3 3 6 2" xfId="11865" xr:uid="{718354E8-A847-437B-9100-061BAFA9E1DD}"/>
    <cellStyle name="40% - Accent3 2 3 3 6 2 2" xfId="34349" xr:uid="{C2EDA456-210F-4BDD-BD40-26EC522561B2}"/>
    <cellStyle name="40% - Accent3 2 3 3 6 3" xfId="19360" xr:uid="{123D7394-884D-4E8D-9102-F7E7AD15D6AD}"/>
    <cellStyle name="40% - Accent3 2 3 3 6 3 2" xfId="41844" xr:uid="{41FDECD1-EBF0-4BE8-AD62-C8C05B561CA2}"/>
    <cellStyle name="40% - Accent3 2 3 3 6 4" xfId="26853" xr:uid="{D35B3CFA-D8CC-4808-840E-6380D347B21A}"/>
    <cellStyle name="40% - Accent3 2 3 3 7" xfId="8119" xr:uid="{09182719-AFA7-487D-9422-D7BF36B443AF}"/>
    <cellStyle name="40% - Accent3 2 3 3 7 2" xfId="30603" xr:uid="{8843B4FB-6E84-44F2-AFA5-70DEA4E57D2A}"/>
    <cellStyle name="40% - Accent3 2 3 3 8" xfId="15614" xr:uid="{EC512DAA-0F3C-42C2-9740-EF4C7D521AC8}"/>
    <cellStyle name="40% - Accent3 2 3 3 8 2" xfId="38098" xr:uid="{C4FCB5D0-4BA7-493D-A185-3F8B284523AD}"/>
    <cellStyle name="40% - Accent3 2 3 3 9" xfId="23107" xr:uid="{759B28B8-E786-4554-982E-75711BDC6160}"/>
    <cellStyle name="40% - Accent3 2 3 4" xfId="725" xr:uid="{07CD766D-7389-4E12-8344-08EA7F39876D}"/>
    <cellStyle name="40% - Accent3 2 3 4 2" xfId="1369" xr:uid="{AAF4A1EF-FEF8-4ACA-ADBB-54DEBF0E552F}"/>
    <cellStyle name="40% - Accent3 2 3 4 2 2" xfId="2620" xr:uid="{14213ACF-2172-450E-A8C5-C917FEF22F93}"/>
    <cellStyle name="40% - Accent3 2 3 4 2 2 2" xfId="6383" xr:uid="{C8C163CD-63FB-4BD4-B8C5-DAAA72E3A40C}"/>
    <cellStyle name="40% - Accent3 2 3 4 2 2 2 2" xfId="13895" xr:uid="{24EFD99F-9A1D-4623-B940-19A4CCB91777}"/>
    <cellStyle name="40% - Accent3 2 3 4 2 2 2 2 2" xfId="36379" xr:uid="{F78F42FA-C9FD-46BC-8FDE-3B3763A6FBBA}"/>
    <cellStyle name="40% - Accent3 2 3 4 2 2 2 3" xfId="21390" xr:uid="{BCD8CC90-8EFB-4BF2-963D-0FC15992B522}"/>
    <cellStyle name="40% - Accent3 2 3 4 2 2 2 3 2" xfId="43874" xr:uid="{EE710D2D-2BCC-4981-ADA0-36D0C1930F23}"/>
    <cellStyle name="40% - Accent3 2 3 4 2 2 2 4" xfId="28883" xr:uid="{741DC45B-D965-441D-A407-FF21219CF382}"/>
    <cellStyle name="40% - Accent3 2 3 4 2 2 3" xfId="10149" xr:uid="{C24EF20C-AB94-4083-AB58-1667184CACAD}"/>
    <cellStyle name="40% - Accent3 2 3 4 2 2 3 2" xfId="32633" xr:uid="{2E011D75-5552-4A77-A6D3-363A53B0C8C1}"/>
    <cellStyle name="40% - Accent3 2 3 4 2 2 4" xfId="17644" xr:uid="{E2C325CA-1028-4AB6-9D02-7CE819042EFF}"/>
    <cellStyle name="40% - Accent3 2 3 4 2 2 4 2" xfId="40128" xr:uid="{7D3708E1-03B9-485F-A4AA-7724B9549948}"/>
    <cellStyle name="40% - Accent3 2 3 4 2 2 5" xfId="25137" xr:uid="{0AC240ED-91A2-4919-815A-163FABAF1D5F}"/>
    <cellStyle name="40% - Accent3 2 3 4 2 3" xfId="3868" xr:uid="{1EC44DB3-FF82-441F-B518-244ADC204F6A}"/>
    <cellStyle name="40% - Accent3 2 3 4 2 3 2" xfId="7630" xr:uid="{18BAB23D-E1B4-46DC-8D5F-3FFA5D676173}"/>
    <cellStyle name="40% - Accent3 2 3 4 2 3 2 2" xfId="15142" xr:uid="{0C433A80-86CD-4022-92EB-6DCE51554E8C}"/>
    <cellStyle name="40% - Accent3 2 3 4 2 3 2 2 2" xfId="37626" xr:uid="{67BE0D4B-0072-4267-B5B0-22E6E3719F05}"/>
    <cellStyle name="40% - Accent3 2 3 4 2 3 2 3" xfId="22637" xr:uid="{7BEE9DC5-C667-4209-A87C-3054DC819860}"/>
    <cellStyle name="40% - Accent3 2 3 4 2 3 2 3 2" xfId="45121" xr:uid="{F86CC012-C1E8-4C19-A6AE-A82A7E149C53}"/>
    <cellStyle name="40% - Accent3 2 3 4 2 3 2 4" xfId="30130" xr:uid="{662A808B-F725-495E-9532-1E0389AA1CF0}"/>
    <cellStyle name="40% - Accent3 2 3 4 2 3 3" xfId="11396" xr:uid="{47E181B5-51E2-4658-AAD6-BF9E1EC6A895}"/>
    <cellStyle name="40% - Accent3 2 3 4 2 3 3 2" xfId="33880" xr:uid="{98BF8770-D75B-45FC-B694-C6F2113308B8}"/>
    <cellStyle name="40% - Accent3 2 3 4 2 3 4" xfId="18891" xr:uid="{931CBF76-1DBC-4B94-A071-4DC73879B3D9}"/>
    <cellStyle name="40% - Accent3 2 3 4 2 3 4 2" xfId="41375" xr:uid="{7B3ACC9B-4B29-4D75-839B-8D90AEC238D0}"/>
    <cellStyle name="40% - Accent3 2 3 4 2 3 5" xfId="26384" xr:uid="{71BCD9A6-4C35-439F-8E53-811453ACDB94}"/>
    <cellStyle name="40% - Accent3 2 3 4 2 4" xfId="5136" xr:uid="{5762CBA3-0ACD-4DBE-BC8E-69D325463952}"/>
    <cellStyle name="40% - Accent3 2 3 4 2 4 2" xfId="12648" xr:uid="{E03D6A4F-6456-4297-B107-F494BDBB9BBF}"/>
    <cellStyle name="40% - Accent3 2 3 4 2 4 2 2" xfId="35132" xr:uid="{BC075BE7-E705-428D-9727-336690DEE522}"/>
    <cellStyle name="40% - Accent3 2 3 4 2 4 3" xfId="20143" xr:uid="{65DAEED7-8AF3-419D-BDC1-CA434A8D6EA4}"/>
    <cellStyle name="40% - Accent3 2 3 4 2 4 3 2" xfId="42627" xr:uid="{D732BC9B-1E8E-4F2D-9925-A73A10733029}"/>
    <cellStyle name="40% - Accent3 2 3 4 2 4 4" xfId="27636" xr:uid="{D3EC0350-403D-4796-99E3-566158671275}"/>
    <cellStyle name="40% - Accent3 2 3 4 2 5" xfId="8902" xr:uid="{A5242993-942F-4823-87FB-6CA99A50C00C}"/>
    <cellStyle name="40% - Accent3 2 3 4 2 5 2" xfId="31386" xr:uid="{369C330C-6C54-486C-B9A3-206ACCD95B16}"/>
    <cellStyle name="40% - Accent3 2 3 4 2 6" xfId="16397" xr:uid="{C51BD8D5-64A1-4FA1-A2F4-EC5D98C8C8E8}"/>
    <cellStyle name="40% - Accent3 2 3 4 2 6 2" xfId="38881" xr:uid="{1C5B1E57-6D5C-4AF2-88A2-ADB3AD935748}"/>
    <cellStyle name="40% - Accent3 2 3 4 2 7" xfId="23890" xr:uid="{A4DAB002-58F1-4D15-BBD3-609535C0F0EC}"/>
    <cellStyle name="40% - Accent3 2 3 4 3" xfId="1992" xr:uid="{CCE8470B-4A1C-48AA-8E8A-6771D377B879}"/>
    <cellStyle name="40% - Accent3 2 3 4 3 2" xfId="5759" xr:uid="{902DF355-FD06-424E-80DC-D579D8C73AD1}"/>
    <cellStyle name="40% - Accent3 2 3 4 3 2 2" xfId="13271" xr:uid="{F4F308EB-DBEF-48D7-AC28-FDD9BBCFA99C}"/>
    <cellStyle name="40% - Accent3 2 3 4 3 2 2 2" xfId="35755" xr:uid="{CF703A9D-0AC3-4B5C-93BB-4DDE7445658F}"/>
    <cellStyle name="40% - Accent3 2 3 4 3 2 3" xfId="20766" xr:uid="{7D9B44F8-E433-4F78-A0B5-9459CEA39BCF}"/>
    <cellStyle name="40% - Accent3 2 3 4 3 2 3 2" xfId="43250" xr:uid="{D9C83A94-8BBB-45C6-B3C6-A0F43EE401AF}"/>
    <cellStyle name="40% - Accent3 2 3 4 3 2 4" xfId="28259" xr:uid="{4A1EB1FB-2787-46BF-8843-61EAC48352FB}"/>
    <cellStyle name="40% - Accent3 2 3 4 3 3" xfId="9525" xr:uid="{918FD16C-97B9-4CEA-AF9C-12FD1140A726}"/>
    <cellStyle name="40% - Accent3 2 3 4 3 3 2" xfId="32009" xr:uid="{F84541C3-0A30-4689-A54D-0CE7B7E0A872}"/>
    <cellStyle name="40% - Accent3 2 3 4 3 4" xfId="17020" xr:uid="{97BD4144-1C5B-456B-8869-3885ED36603F}"/>
    <cellStyle name="40% - Accent3 2 3 4 3 4 2" xfId="39504" xr:uid="{C3D4922B-A255-48F6-84C9-D3F4D4802D0E}"/>
    <cellStyle name="40% - Accent3 2 3 4 3 5" xfId="24513" xr:uid="{BFACAC31-3D85-47A9-98CC-5B0F8C25878B}"/>
    <cellStyle name="40% - Accent3 2 3 4 4" xfId="3244" xr:uid="{5C7B4724-94C6-4D0F-9393-F4CF80711745}"/>
    <cellStyle name="40% - Accent3 2 3 4 4 2" xfId="7006" xr:uid="{11BAC48D-19E9-4E5E-9E43-4C67B22FCE7E}"/>
    <cellStyle name="40% - Accent3 2 3 4 4 2 2" xfId="14518" xr:uid="{BA8C5903-7A2F-4302-BC01-D9C92A95B3F2}"/>
    <cellStyle name="40% - Accent3 2 3 4 4 2 2 2" xfId="37002" xr:uid="{B4CDFECB-BDCA-4D6E-9A52-DAD27EE9DA36}"/>
    <cellStyle name="40% - Accent3 2 3 4 4 2 3" xfId="22013" xr:uid="{202FDEB2-CEFE-40C5-BADC-B5EA3AB55185}"/>
    <cellStyle name="40% - Accent3 2 3 4 4 2 3 2" xfId="44497" xr:uid="{B5501325-4A68-47B3-BC0E-7077F1B7668A}"/>
    <cellStyle name="40% - Accent3 2 3 4 4 2 4" xfId="29506" xr:uid="{7D758FF2-18D4-4ABA-B491-3FB2D792ABFC}"/>
    <cellStyle name="40% - Accent3 2 3 4 4 3" xfId="10772" xr:uid="{CCC6F655-4921-4B9F-AF9B-073419D26837}"/>
    <cellStyle name="40% - Accent3 2 3 4 4 3 2" xfId="33256" xr:uid="{02854A8F-3486-497E-802A-CF694AE8D9E4}"/>
    <cellStyle name="40% - Accent3 2 3 4 4 4" xfId="18267" xr:uid="{D193D2F2-4CD9-4F7F-B266-23A93C2404EE}"/>
    <cellStyle name="40% - Accent3 2 3 4 4 4 2" xfId="40751" xr:uid="{31314986-C278-460F-B03D-D37A95CBE933}"/>
    <cellStyle name="40% - Accent3 2 3 4 4 5" xfId="25760" xr:uid="{A101CB5E-119E-4610-A29B-D043AF103891}"/>
    <cellStyle name="40% - Accent3 2 3 4 5" xfId="4512" xr:uid="{BBF42E51-557E-4FFC-AEDB-103A398D16F5}"/>
    <cellStyle name="40% - Accent3 2 3 4 5 2" xfId="12024" xr:uid="{EB9441C1-38CE-49A6-AF13-758F9247BBEE}"/>
    <cellStyle name="40% - Accent3 2 3 4 5 2 2" xfId="34508" xr:uid="{D343C8C9-8599-4482-AB41-88FD786CACA5}"/>
    <cellStyle name="40% - Accent3 2 3 4 5 3" xfId="19519" xr:uid="{195300C8-74B4-44F7-B54C-2017B0688C07}"/>
    <cellStyle name="40% - Accent3 2 3 4 5 3 2" xfId="42003" xr:uid="{BA329CC6-80BF-474F-BDC3-B7FF909DF388}"/>
    <cellStyle name="40% - Accent3 2 3 4 5 4" xfId="27012" xr:uid="{6D4A9330-7934-4C42-BCB8-E3042A6E7848}"/>
    <cellStyle name="40% - Accent3 2 3 4 6" xfId="8278" xr:uid="{ED87D672-5988-4422-AE0F-4C010062EB79}"/>
    <cellStyle name="40% - Accent3 2 3 4 6 2" xfId="30762" xr:uid="{6BF636E3-89F5-4B6F-8902-BA3DEBFC3C62}"/>
    <cellStyle name="40% - Accent3 2 3 4 7" xfId="15773" xr:uid="{357EC89B-6E04-45BC-8655-0DBD2A8749EB}"/>
    <cellStyle name="40% - Accent3 2 3 4 7 2" xfId="38257" xr:uid="{488C9118-AD48-40BB-AC1F-04C332D04AA1}"/>
    <cellStyle name="40% - Accent3 2 3 4 8" xfId="23266" xr:uid="{3DF23FCB-BF77-4EFB-9C9C-319347B5B91F}"/>
    <cellStyle name="40% - Accent3 2 3 5" xfId="1055" xr:uid="{EC3DA282-6703-4C41-84AA-A06116D5A0A7}"/>
    <cellStyle name="40% - Accent3 2 3 5 2" xfId="2306" xr:uid="{18D84453-3647-4396-BD31-8B53066F0CD4}"/>
    <cellStyle name="40% - Accent3 2 3 5 2 2" xfId="6070" xr:uid="{84C2D804-4A91-4C9A-9501-FA42C158E90A}"/>
    <cellStyle name="40% - Accent3 2 3 5 2 2 2" xfId="13582" xr:uid="{4A2BABE8-B98A-4580-AAD9-867C764A8E06}"/>
    <cellStyle name="40% - Accent3 2 3 5 2 2 2 2" xfId="36066" xr:uid="{61BC16C5-CE7F-4B50-BEA8-09381B43549F}"/>
    <cellStyle name="40% - Accent3 2 3 5 2 2 3" xfId="21077" xr:uid="{60B9D9BD-0604-4E0F-977B-360713797B0E}"/>
    <cellStyle name="40% - Accent3 2 3 5 2 2 3 2" xfId="43561" xr:uid="{DCE910F6-4374-43DF-B76D-20F8F54B8CAB}"/>
    <cellStyle name="40% - Accent3 2 3 5 2 2 4" xfId="28570" xr:uid="{193608F1-91B7-4398-80C1-DB0605C74EB7}"/>
    <cellStyle name="40% - Accent3 2 3 5 2 3" xfId="9836" xr:uid="{79CF7E20-6620-4170-A871-E0C699E7EB75}"/>
    <cellStyle name="40% - Accent3 2 3 5 2 3 2" xfId="32320" xr:uid="{0E8F22B8-83F3-49DA-AF22-01AE3A7E1EB8}"/>
    <cellStyle name="40% - Accent3 2 3 5 2 4" xfId="17331" xr:uid="{2D09A4C5-801F-486F-B38E-2F467A106B50}"/>
    <cellStyle name="40% - Accent3 2 3 5 2 4 2" xfId="39815" xr:uid="{D8A6CE77-15CE-4464-AD5C-E4325341632F}"/>
    <cellStyle name="40% - Accent3 2 3 5 2 5" xfId="24824" xr:uid="{31E8F083-8454-4D49-86F2-CA2C29A9E070}"/>
    <cellStyle name="40% - Accent3 2 3 5 3" xfId="3555" xr:uid="{333F9992-AF14-4D66-8252-DAA812D70284}"/>
    <cellStyle name="40% - Accent3 2 3 5 3 2" xfId="7317" xr:uid="{393957E6-7D36-4F6D-A71A-733AED11F552}"/>
    <cellStyle name="40% - Accent3 2 3 5 3 2 2" xfId="14829" xr:uid="{514D438F-1291-47C1-A18A-7447BB63BDAF}"/>
    <cellStyle name="40% - Accent3 2 3 5 3 2 2 2" xfId="37313" xr:uid="{D8AD9516-20DF-454B-AD60-5717742045B7}"/>
    <cellStyle name="40% - Accent3 2 3 5 3 2 3" xfId="22324" xr:uid="{BDBCBF12-CA55-4C71-9E25-22D8B836EEFF}"/>
    <cellStyle name="40% - Accent3 2 3 5 3 2 3 2" xfId="44808" xr:uid="{871EEC12-E90C-43C4-A1EB-8F0C32D7B427}"/>
    <cellStyle name="40% - Accent3 2 3 5 3 2 4" xfId="29817" xr:uid="{3EE5C6A9-74B6-4675-8E77-6AC86C8DDEEB}"/>
    <cellStyle name="40% - Accent3 2 3 5 3 3" xfId="11083" xr:uid="{246513BC-9443-4A4F-B267-51BDFEF87308}"/>
    <cellStyle name="40% - Accent3 2 3 5 3 3 2" xfId="33567" xr:uid="{F0AF3D98-FFA1-4D92-A509-8EF62910D8C3}"/>
    <cellStyle name="40% - Accent3 2 3 5 3 4" xfId="18578" xr:uid="{40CEA2AE-4AA7-4D29-AFC9-3914985DE567}"/>
    <cellStyle name="40% - Accent3 2 3 5 3 4 2" xfId="41062" xr:uid="{5291CD18-B28B-467C-B3C8-AC99A418A1BD}"/>
    <cellStyle name="40% - Accent3 2 3 5 3 5" xfId="26071" xr:uid="{BE12F6B9-EEF1-4F6C-B0FF-907BEB895F88}"/>
    <cellStyle name="40% - Accent3 2 3 5 4" xfId="4823" xr:uid="{7EB242DE-4CCD-4651-9DC6-B2E05909D426}"/>
    <cellStyle name="40% - Accent3 2 3 5 4 2" xfId="12335" xr:uid="{460D1921-BF2F-4A2E-9004-E111485A1B18}"/>
    <cellStyle name="40% - Accent3 2 3 5 4 2 2" xfId="34819" xr:uid="{37562B99-4D84-44FC-B2C4-116F82F61241}"/>
    <cellStyle name="40% - Accent3 2 3 5 4 3" xfId="19830" xr:uid="{AF34E9DC-9FCA-4320-8B38-737DAF0907B5}"/>
    <cellStyle name="40% - Accent3 2 3 5 4 3 2" xfId="42314" xr:uid="{534C7C88-AE5C-4406-97C7-792FF4C24107}"/>
    <cellStyle name="40% - Accent3 2 3 5 4 4" xfId="27323" xr:uid="{73982931-5F1F-44D9-83F9-AC03D28F3F19}"/>
    <cellStyle name="40% - Accent3 2 3 5 5" xfId="8589" xr:uid="{6F648D2E-C11B-43F3-A037-A1C63EBD7174}"/>
    <cellStyle name="40% - Accent3 2 3 5 5 2" xfId="31073" xr:uid="{B2E1A5C7-1CEC-49A4-AC55-42DF94D887D4}"/>
    <cellStyle name="40% - Accent3 2 3 5 6" xfId="16084" xr:uid="{33EA7071-4452-4077-AA1B-A95FA044C12A}"/>
    <cellStyle name="40% - Accent3 2 3 5 6 2" xfId="38568" xr:uid="{EA1EDB32-A478-421A-BC1C-A9BD0EA93FE5}"/>
    <cellStyle name="40% - Accent3 2 3 5 7" xfId="23577" xr:uid="{B26FC64B-F56D-4EF6-A25D-DCF9F78A833A}"/>
    <cellStyle name="40% - Accent3 2 3 6" xfId="1679" xr:uid="{714DA95E-1C18-4EC1-89E1-08F4758FAFE4}"/>
    <cellStyle name="40% - Accent3 2 3 6 2" xfId="5446" xr:uid="{2DF0E71B-41FC-4CE7-888B-71BECE6C1613}"/>
    <cellStyle name="40% - Accent3 2 3 6 2 2" xfId="12958" xr:uid="{964093FC-40D6-47FB-9E50-260C963FD341}"/>
    <cellStyle name="40% - Accent3 2 3 6 2 2 2" xfId="35442" xr:uid="{0E731571-F76A-4378-B87B-C7F377686459}"/>
    <cellStyle name="40% - Accent3 2 3 6 2 3" xfId="20453" xr:uid="{2ACB917E-5861-48CD-A368-F86144CE2910}"/>
    <cellStyle name="40% - Accent3 2 3 6 2 3 2" xfId="42937" xr:uid="{EE99B525-0DE7-4443-B72F-2E0196C6460F}"/>
    <cellStyle name="40% - Accent3 2 3 6 2 4" xfId="27946" xr:uid="{0DF4CCB8-76AA-48D7-BFF2-E74DF7441AD4}"/>
    <cellStyle name="40% - Accent3 2 3 6 3" xfId="9212" xr:uid="{D0B1462E-0D75-4CF3-85EA-C85D5FFA718C}"/>
    <cellStyle name="40% - Accent3 2 3 6 3 2" xfId="31696" xr:uid="{8DDEA3BF-FD17-44D5-AE7A-7ADF4090060C}"/>
    <cellStyle name="40% - Accent3 2 3 6 4" xfId="16707" xr:uid="{B99D27A4-AE7B-4DB0-A252-61E6FB33D7B5}"/>
    <cellStyle name="40% - Accent3 2 3 6 4 2" xfId="39191" xr:uid="{670299CF-824E-47C5-AA0D-90F7DA0E96D3}"/>
    <cellStyle name="40% - Accent3 2 3 6 5" xfId="24200" xr:uid="{1D110FD2-906A-4437-B527-8582FF24485B}"/>
    <cellStyle name="40% - Accent3 2 3 7" xfId="2931" xr:uid="{E85267C9-8ED4-4AB4-9568-95C3F7CD87F9}"/>
    <cellStyle name="40% - Accent3 2 3 7 2" xfId="6693" xr:uid="{0EA1235F-0E61-4D80-9010-F6B3E38496E0}"/>
    <cellStyle name="40% - Accent3 2 3 7 2 2" xfId="14205" xr:uid="{7B578D94-E8C8-4BD6-8CF8-827BE1F187FC}"/>
    <cellStyle name="40% - Accent3 2 3 7 2 2 2" xfId="36689" xr:uid="{E3CD947D-BFE5-4456-A002-009B1AD83860}"/>
    <cellStyle name="40% - Accent3 2 3 7 2 3" xfId="21700" xr:uid="{93BB2F0F-A242-4667-8168-8A19D06E792E}"/>
    <cellStyle name="40% - Accent3 2 3 7 2 3 2" xfId="44184" xr:uid="{89D5EA73-0555-47BD-A0F3-A7A8DFA89FED}"/>
    <cellStyle name="40% - Accent3 2 3 7 2 4" xfId="29193" xr:uid="{9A2F846E-389C-48D6-96FC-EC1E0D3DA8DE}"/>
    <cellStyle name="40% - Accent3 2 3 7 3" xfId="10459" xr:uid="{21EEFF83-00CF-411D-8C1E-A6EF53977A14}"/>
    <cellStyle name="40% - Accent3 2 3 7 3 2" xfId="32943" xr:uid="{9A542B55-3F5C-45CD-B3BA-E219A35F1959}"/>
    <cellStyle name="40% - Accent3 2 3 7 4" xfId="17954" xr:uid="{C1B66F0E-D9BD-436E-8724-CBED81AF3C82}"/>
    <cellStyle name="40% - Accent3 2 3 7 4 2" xfId="40438" xr:uid="{BCA2E2ED-9203-4E96-B7CB-6CEE7EB3CA2E}"/>
    <cellStyle name="40% - Accent3 2 3 7 5" xfId="25447" xr:uid="{D31C6370-B9AB-402F-9188-492A994C3C45}"/>
    <cellStyle name="40% - Accent3 2 3 8" xfId="4198" xr:uid="{1C5F4339-06B6-4079-958F-3A6E83A4CDFA}"/>
    <cellStyle name="40% - Accent3 2 3 8 2" xfId="11711" xr:uid="{FE301050-05ED-4859-B321-0A6B8D49DFD0}"/>
    <cellStyle name="40% - Accent3 2 3 8 2 2" xfId="34195" xr:uid="{67E897C9-D786-4E62-B95E-67536FCD60A2}"/>
    <cellStyle name="40% - Accent3 2 3 8 3" xfId="19206" xr:uid="{369AEC69-E036-4718-8B55-0377C0EF2176}"/>
    <cellStyle name="40% - Accent3 2 3 8 3 2" xfId="41690" xr:uid="{6F141E48-5859-48CA-ADB5-7144DF1C123F}"/>
    <cellStyle name="40% - Accent3 2 3 8 4" xfId="26699" xr:uid="{C1599EB4-E4E4-4BBF-AC9A-D5BB607BEA51}"/>
    <cellStyle name="40% - Accent3 2 3 9" xfId="7964" xr:uid="{8012FF90-D16D-437E-BDB7-2E780CEB5559}"/>
    <cellStyle name="40% - Accent3 2 3 9 2" xfId="30448" xr:uid="{989D5D3A-D31B-4806-898D-7F8F703D5F27}"/>
    <cellStyle name="40% - Accent3 2 4" xfId="349" xr:uid="{01B1A444-6190-4563-8AE5-95CA9E501BE7}"/>
    <cellStyle name="40% - Accent3 2 4 10" xfId="22992" xr:uid="{A3F1929F-74F7-4823-AAFF-0AC27FB1AFB9}"/>
    <cellStyle name="40% - Accent3 2 4 2" xfId="578" xr:uid="{A39048BC-26EE-4DF2-94B8-16E7A03C6E3C}"/>
    <cellStyle name="40% - Accent3 2 4 2 2" xfId="923" xr:uid="{5F2EA73A-A6BE-417C-A37A-F96B8500EA8D}"/>
    <cellStyle name="40% - Accent3 2 4 2 2 2" xfId="1563" xr:uid="{24A6AF9E-8A10-4D32-85B7-5F12C44E2CA1}"/>
    <cellStyle name="40% - Accent3 2 4 2 2 2 2" xfId="2814" xr:uid="{6C11ACA6-806D-434A-9D91-787C46D90C2E}"/>
    <cellStyle name="40% - Accent3 2 4 2 2 2 2 2" xfId="6577" xr:uid="{2C52648C-647D-4604-B182-8F53E8F35221}"/>
    <cellStyle name="40% - Accent3 2 4 2 2 2 2 2 2" xfId="14089" xr:uid="{9D148B9C-3501-462D-8596-4D008F82A3A2}"/>
    <cellStyle name="40% - Accent3 2 4 2 2 2 2 2 2 2" xfId="36573" xr:uid="{7D069F1F-99CA-467B-983E-F9FE2FCC35A9}"/>
    <cellStyle name="40% - Accent3 2 4 2 2 2 2 2 3" xfId="21584" xr:uid="{A98B14A4-CC43-4744-9E17-92CE6BCB5FA6}"/>
    <cellStyle name="40% - Accent3 2 4 2 2 2 2 2 3 2" xfId="44068" xr:uid="{5BE60389-AE57-4BF9-BE53-B4B48A879F45}"/>
    <cellStyle name="40% - Accent3 2 4 2 2 2 2 2 4" xfId="29077" xr:uid="{DE2A9349-7056-4BA3-ACA1-318E75A5A931}"/>
    <cellStyle name="40% - Accent3 2 4 2 2 2 2 3" xfId="10343" xr:uid="{19B34D44-0DB2-4752-8F57-A26CA7EFF574}"/>
    <cellStyle name="40% - Accent3 2 4 2 2 2 2 3 2" xfId="32827" xr:uid="{114BE5A0-3C87-4F9A-B038-CB28401E4FC7}"/>
    <cellStyle name="40% - Accent3 2 4 2 2 2 2 4" xfId="17838" xr:uid="{8D8E4CBD-2246-48DD-89B3-CBF28CAA19AE}"/>
    <cellStyle name="40% - Accent3 2 4 2 2 2 2 4 2" xfId="40322" xr:uid="{B1F89A64-1B5B-4C90-8EC8-941972E484E6}"/>
    <cellStyle name="40% - Accent3 2 4 2 2 2 2 5" xfId="25331" xr:uid="{E633EEB2-B9D5-4B75-A54E-3610BA9CD8B9}"/>
    <cellStyle name="40% - Accent3 2 4 2 2 2 3" xfId="4062" xr:uid="{8688AD75-C744-424F-B007-2F5EE47B8A94}"/>
    <cellStyle name="40% - Accent3 2 4 2 2 2 3 2" xfId="7824" xr:uid="{8EDAF82D-FD08-4726-ABC2-CD723A1961D4}"/>
    <cellStyle name="40% - Accent3 2 4 2 2 2 3 2 2" xfId="15336" xr:uid="{F96A03F9-BC44-4E43-AF0A-BA71B569FEC4}"/>
    <cellStyle name="40% - Accent3 2 4 2 2 2 3 2 2 2" xfId="37820" xr:uid="{D0BB5776-7238-4536-9ADB-96063FD2E3AF}"/>
    <cellStyle name="40% - Accent3 2 4 2 2 2 3 2 3" xfId="22831" xr:uid="{455A57EC-6253-4842-8ADF-531963F6C320}"/>
    <cellStyle name="40% - Accent3 2 4 2 2 2 3 2 3 2" xfId="45315" xr:uid="{86AC0272-69A3-41F7-9E58-5DBA8F7ACD5A}"/>
    <cellStyle name="40% - Accent3 2 4 2 2 2 3 2 4" xfId="30324" xr:uid="{E9585B2C-24DF-4686-BBF5-9CC8A360674A}"/>
    <cellStyle name="40% - Accent3 2 4 2 2 2 3 3" xfId="11590" xr:uid="{D0D48651-BEFE-4D80-AA7D-61501113DBAE}"/>
    <cellStyle name="40% - Accent3 2 4 2 2 2 3 3 2" xfId="34074" xr:uid="{724C1230-AD67-4053-96E8-E5152A48AC84}"/>
    <cellStyle name="40% - Accent3 2 4 2 2 2 3 4" xfId="19085" xr:uid="{3B53EA27-7AEF-446C-94F2-F1C32078085F}"/>
    <cellStyle name="40% - Accent3 2 4 2 2 2 3 4 2" xfId="41569" xr:uid="{DB06873E-245A-4470-A8DF-0EA2D7FDA602}"/>
    <cellStyle name="40% - Accent3 2 4 2 2 2 3 5" xfId="26578" xr:uid="{89333D8C-5438-4891-95A3-128D84DE3588}"/>
    <cellStyle name="40% - Accent3 2 4 2 2 2 4" xfId="5330" xr:uid="{671E64A5-31CF-4BD8-8659-451E7438EFAE}"/>
    <cellStyle name="40% - Accent3 2 4 2 2 2 4 2" xfId="12842" xr:uid="{E968434F-6244-4CD3-A6D8-555AADB34BAF}"/>
    <cellStyle name="40% - Accent3 2 4 2 2 2 4 2 2" xfId="35326" xr:uid="{76138A7C-5B15-425F-8C55-14CDEE0951A9}"/>
    <cellStyle name="40% - Accent3 2 4 2 2 2 4 3" xfId="20337" xr:uid="{AF408D2C-D9A9-4DF1-83AE-E7684977716B}"/>
    <cellStyle name="40% - Accent3 2 4 2 2 2 4 3 2" xfId="42821" xr:uid="{1A022BE6-9E3C-4B80-BA19-071C41097B63}"/>
    <cellStyle name="40% - Accent3 2 4 2 2 2 4 4" xfId="27830" xr:uid="{E6E97129-5915-446E-9129-482122BA0592}"/>
    <cellStyle name="40% - Accent3 2 4 2 2 2 5" xfId="9096" xr:uid="{0CA6418C-F0D8-4E5C-AD43-7F544DC5F80B}"/>
    <cellStyle name="40% - Accent3 2 4 2 2 2 5 2" xfId="31580" xr:uid="{585996D4-A2B8-4B2D-9AB2-5DB096BA1A35}"/>
    <cellStyle name="40% - Accent3 2 4 2 2 2 6" xfId="16591" xr:uid="{10062922-27BF-4B60-BD67-B54683FE2BC8}"/>
    <cellStyle name="40% - Accent3 2 4 2 2 2 6 2" xfId="39075" xr:uid="{23482E6E-6634-4A51-850E-C0FB9B921BE6}"/>
    <cellStyle name="40% - Accent3 2 4 2 2 2 7" xfId="24084" xr:uid="{9C819563-C9D0-4B78-A5E0-6755D7B80D52}"/>
    <cellStyle name="40% - Accent3 2 4 2 2 3" xfId="2186" xr:uid="{E69FA47A-4E21-4D8A-B365-CA9469D28018}"/>
    <cellStyle name="40% - Accent3 2 4 2 2 3 2" xfId="5953" xr:uid="{60B8ED75-2D6E-480D-8D7F-779E9D6CE1C1}"/>
    <cellStyle name="40% - Accent3 2 4 2 2 3 2 2" xfId="13465" xr:uid="{C04B9C66-C726-45AD-BC08-9157B21199A5}"/>
    <cellStyle name="40% - Accent3 2 4 2 2 3 2 2 2" xfId="35949" xr:uid="{461C26C5-D817-4FDB-A628-ABCCD42E9BCC}"/>
    <cellStyle name="40% - Accent3 2 4 2 2 3 2 3" xfId="20960" xr:uid="{EB8B984C-4B66-407A-918B-6EF5116E9D2B}"/>
    <cellStyle name="40% - Accent3 2 4 2 2 3 2 3 2" xfId="43444" xr:uid="{A8EE31E9-ACB1-45EC-9FE5-E0D286232BFE}"/>
    <cellStyle name="40% - Accent3 2 4 2 2 3 2 4" xfId="28453" xr:uid="{5B62F50E-349B-41DF-8841-F5A70581CF9B}"/>
    <cellStyle name="40% - Accent3 2 4 2 2 3 3" xfId="9719" xr:uid="{E9138F30-1A08-46B2-9CDA-BAD091482310}"/>
    <cellStyle name="40% - Accent3 2 4 2 2 3 3 2" xfId="32203" xr:uid="{FB7F704C-36CB-4334-A2A9-455D2519DC10}"/>
    <cellStyle name="40% - Accent3 2 4 2 2 3 4" xfId="17214" xr:uid="{4AD6B8C1-12D8-4B2C-A9AE-E36E20ED6000}"/>
    <cellStyle name="40% - Accent3 2 4 2 2 3 4 2" xfId="39698" xr:uid="{3605DC25-339B-457D-8933-53B9A0749F17}"/>
    <cellStyle name="40% - Accent3 2 4 2 2 3 5" xfId="24707" xr:uid="{178B01A1-0DBB-4DCD-B55C-07C5A45B0AB5}"/>
    <cellStyle name="40% - Accent3 2 4 2 2 4" xfId="3438" xr:uid="{E4DA5E71-B255-456E-A5BF-036DC2F6F551}"/>
    <cellStyle name="40% - Accent3 2 4 2 2 4 2" xfId="7200" xr:uid="{F800042F-86BD-4A84-AD62-F1AC3DF9133F}"/>
    <cellStyle name="40% - Accent3 2 4 2 2 4 2 2" xfId="14712" xr:uid="{D40B8594-920F-45C2-ADC3-1970729B3498}"/>
    <cellStyle name="40% - Accent3 2 4 2 2 4 2 2 2" xfId="37196" xr:uid="{8ACE46A7-E1EA-47B3-A956-4CE76402598C}"/>
    <cellStyle name="40% - Accent3 2 4 2 2 4 2 3" xfId="22207" xr:uid="{5FEE32D2-C1DC-4BBE-A6D2-7987AE3BA02D}"/>
    <cellStyle name="40% - Accent3 2 4 2 2 4 2 3 2" xfId="44691" xr:uid="{724B33CE-B319-4F63-AB77-FCCD0CB4DFD6}"/>
    <cellStyle name="40% - Accent3 2 4 2 2 4 2 4" xfId="29700" xr:uid="{09B9B525-47D6-4B04-AB21-43DA7887759C}"/>
    <cellStyle name="40% - Accent3 2 4 2 2 4 3" xfId="10966" xr:uid="{029E5EF2-02EF-4F18-9B79-23505D0A1ADA}"/>
    <cellStyle name="40% - Accent3 2 4 2 2 4 3 2" xfId="33450" xr:uid="{DBE3978E-10D2-4D14-B939-B3B79BD7B732}"/>
    <cellStyle name="40% - Accent3 2 4 2 2 4 4" xfId="18461" xr:uid="{2A44FED0-9904-4C58-8ECF-BD1080D50E36}"/>
    <cellStyle name="40% - Accent3 2 4 2 2 4 4 2" xfId="40945" xr:uid="{B85681BE-2089-4766-B80B-BB8ABDD50FC6}"/>
    <cellStyle name="40% - Accent3 2 4 2 2 4 5" xfId="25954" xr:uid="{70A5BB9D-B5A5-43EE-9A46-61016AA99F72}"/>
    <cellStyle name="40% - Accent3 2 4 2 2 5" xfId="4706" xr:uid="{E3523115-0188-4DDB-8FD9-CE98765EB7A2}"/>
    <cellStyle name="40% - Accent3 2 4 2 2 5 2" xfId="12218" xr:uid="{ED21C80E-0C94-49A2-8186-941B384F09FC}"/>
    <cellStyle name="40% - Accent3 2 4 2 2 5 2 2" xfId="34702" xr:uid="{35270C0D-63A3-4755-B01F-D8DB032466F6}"/>
    <cellStyle name="40% - Accent3 2 4 2 2 5 3" xfId="19713" xr:uid="{B25B10B9-EF71-40DA-AA9C-DD7163618273}"/>
    <cellStyle name="40% - Accent3 2 4 2 2 5 3 2" xfId="42197" xr:uid="{3C24EA9F-0040-40AB-9182-BCBFA9DE1308}"/>
    <cellStyle name="40% - Accent3 2 4 2 2 5 4" xfId="27206" xr:uid="{7BBE5AF3-2160-4585-81AD-71F8FE05A56B}"/>
    <cellStyle name="40% - Accent3 2 4 2 2 6" xfId="8472" xr:uid="{0DBBD585-B631-4CFE-912B-C336EC02AB5E}"/>
    <cellStyle name="40% - Accent3 2 4 2 2 6 2" xfId="30956" xr:uid="{FA0487EB-E85D-467E-85F8-1B5381A31E52}"/>
    <cellStyle name="40% - Accent3 2 4 2 2 7" xfId="15967" xr:uid="{F797097D-F687-4205-9B4C-932DE5F9DC06}"/>
    <cellStyle name="40% - Accent3 2 4 2 2 7 2" xfId="38451" xr:uid="{52C4E40F-A145-40C5-8FDF-7B5F65876624}"/>
    <cellStyle name="40% - Accent3 2 4 2 2 8" xfId="23460" xr:uid="{1903F213-F581-4A30-9DD3-4406F1F84797}"/>
    <cellStyle name="40% - Accent3 2 4 2 3" xfId="1249" xr:uid="{E2D6A4A9-CEEB-44C4-A685-90B9DAF004A2}"/>
    <cellStyle name="40% - Accent3 2 4 2 3 2" xfId="2500" xr:uid="{F445F4B5-E410-4CD2-AB2D-81FD0E58539B}"/>
    <cellStyle name="40% - Accent3 2 4 2 3 2 2" xfId="6263" xr:uid="{5FDB3AB8-B836-46F6-B792-2159B13E9351}"/>
    <cellStyle name="40% - Accent3 2 4 2 3 2 2 2" xfId="13775" xr:uid="{A4E31B61-E9A1-40DC-9621-E942644081FA}"/>
    <cellStyle name="40% - Accent3 2 4 2 3 2 2 2 2" xfId="36259" xr:uid="{3A97DD4D-0156-4764-8BE1-D9147168DF8C}"/>
    <cellStyle name="40% - Accent3 2 4 2 3 2 2 3" xfId="21270" xr:uid="{A75BCCBC-C9F4-49FC-A0E6-4B29256FC7BA}"/>
    <cellStyle name="40% - Accent3 2 4 2 3 2 2 3 2" xfId="43754" xr:uid="{0230C9CC-59CC-478A-A205-5968F5F64249}"/>
    <cellStyle name="40% - Accent3 2 4 2 3 2 2 4" xfId="28763" xr:uid="{0C6B832D-58B9-4E4D-8A5A-87BF19E0C1CB}"/>
    <cellStyle name="40% - Accent3 2 4 2 3 2 3" xfId="10029" xr:uid="{10278529-E9A3-4319-AA1B-3E8A425A247C}"/>
    <cellStyle name="40% - Accent3 2 4 2 3 2 3 2" xfId="32513" xr:uid="{9397AFB4-16EA-4682-AA88-B57C7259CF97}"/>
    <cellStyle name="40% - Accent3 2 4 2 3 2 4" xfId="17524" xr:uid="{80CC40EC-51C7-4297-917B-DA4B2C854312}"/>
    <cellStyle name="40% - Accent3 2 4 2 3 2 4 2" xfId="40008" xr:uid="{2084BE60-55B6-424B-ACB5-DE1EC3CC1D44}"/>
    <cellStyle name="40% - Accent3 2 4 2 3 2 5" xfId="25017" xr:uid="{031B034B-093A-4B59-89ED-4106A3B8FDD7}"/>
    <cellStyle name="40% - Accent3 2 4 2 3 3" xfId="3748" xr:uid="{BE760B88-0F45-4030-917E-4F0AE976421E}"/>
    <cellStyle name="40% - Accent3 2 4 2 3 3 2" xfId="7510" xr:uid="{27DB09F4-9759-47EB-B0C1-C675660555C6}"/>
    <cellStyle name="40% - Accent3 2 4 2 3 3 2 2" xfId="15022" xr:uid="{B31C09AF-56C3-465B-8ADF-1786532A4577}"/>
    <cellStyle name="40% - Accent3 2 4 2 3 3 2 2 2" xfId="37506" xr:uid="{B9C8CB07-CE8F-4BC2-9748-0B660492D6EB}"/>
    <cellStyle name="40% - Accent3 2 4 2 3 3 2 3" xfId="22517" xr:uid="{34F5B09D-FEAB-4F3C-BA40-BAFD5DF5B359}"/>
    <cellStyle name="40% - Accent3 2 4 2 3 3 2 3 2" xfId="45001" xr:uid="{37792DEB-6514-4E44-9513-8BBE72F27390}"/>
    <cellStyle name="40% - Accent3 2 4 2 3 3 2 4" xfId="30010" xr:uid="{558EFDD9-8EAF-491C-A69B-E584F6BEF434}"/>
    <cellStyle name="40% - Accent3 2 4 2 3 3 3" xfId="11276" xr:uid="{1EE2B50C-782E-4FA4-A923-3A26B8F190EC}"/>
    <cellStyle name="40% - Accent3 2 4 2 3 3 3 2" xfId="33760" xr:uid="{28E4E459-79F2-4C16-A827-939628C206EB}"/>
    <cellStyle name="40% - Accent3 2 4 2 3 3 4" xfId="18771" xr:uid="{226DADC7-07CA-469F-9E2C-F035DC540CD2}"/>
    <cellStyle name="40% - Accent3 2 4 2 3 3 4 2" xfId="41255" xr:uid="{07ECB153-F782-4B12-ABC6-B97F0F4406B2}"/>
    <cellStyle name="40% - Accent3 2 4 2 3 3 5" xfId="26264" xr:uid="{A3D0FB1C-C466-4CA6-ABFD-EA02CFEC16D4}"/>
    <cellStyle name="40% - Accent3 2 4 2 3 4" xfId="5016" xr:uid="{D91C83FF-0C6F-42EC-9E81-8FC0F92589AB}"/>
    <cellStyle name="40% - Accent3 2 4 2 3 4 2" xfId="12528" xr:uid="{DB91E192-E285-42C0-B751-2E696E29BF73}"/>
    <cellStyle name="40% - Accent3 2 4 2 3 4 2 2" xfId="35012" xr:uid="{98133111-28FC-477C-A662-DE1EED9DB8D9}"/>
    <cellStyle name="40% - Accent3 2 4 2 3 4 3" xfId="20023" xr:uid="{C6BD5C67-7B1A-4A1D-8A12-995943D8521E}"/>
    <cellStyle name="40% - Accent3 2 4 2 3 4 3 2" xfId="42507" xr:uid="{1FAFD1FB-97C6-4B14-AF00-45CEA72EDD33}"/>
    <cellStyle name="40% - Accent3 2 4 2 3 4 4" xfId="27516" xr:uid="{7AC99F09-F0FE-4FE5-ADAD-B2124C4F02AF}"/>
    <cellStyle name="40% - Accent3 2 4 2 3 5" xfId="8782" xr:uid="{566AD3A9-C4E4-4C88-91D8-A61F74EFEC32}"/>
    <cellStyle name="40% - Accent3 2 4 2 3 5 2" xfId="31266" xr:uid="{D132CBB3-82DA-4932-ADD5-AFCDBD5BA12D}"/>
    <cellStyle name="40% - Accent3 2 4 2 3 6" xfId="16277" xr:uid="{80C4C27E-3521-4262-8E19-2896930F0B55}"/>
    <cellStyle name="40% - Accent3 2 4 2 3 6 2" xfId="38761" xr:uid="{C00F70FD-6F9C-4E2F-A746-00099EE4BDD5}"/>
    <cellStyle name="40% - Accent3 2 4 2 3 7" xfId="23770" xr:uid="{4B3274D1-B8B4-4966-9001-043B57A8C9BD}"/>
    <cellStyle name="40% - Accent3 2 4 2 4" xfId="1872" xr:uid="{4B7CF9D7-0ACE-4542-B463-E38F06EE1B88}"/>
    <cellStyle name="40% - Accent3 2 4 2 4 2" xfId="5639" xr:uid="{F22C652D-FDD9-49D9-9229-89E2D7053F15}"/>
    <cellStyle name="40% - Accent3 2 4 2 4 2 2" xfId="13151" xr:uid="{073DFA80-7FE8-4AEB-AD71-B310340AFABD}"/>
    <cellStyle name="40% - Accent3 2 4 2 4 2 2 2" xfId="35635" xr:uid="{E728A3B8-6FB0-427B-B29D-175D08411FBF}"/>
    <cellStyle name="40% - Accent3 2 4 2 4 2 3" xfId="20646" xr:uid="{2BF256CF-0A48-4681-82DE-3D0739FA6F44}"/>
    <cellStyle name="40% - Accent3 2 4 2 4 2 3 2" xfId="43130" xr:uid="{7239C9C4-F232-4654-BB79-5BB0A32492A6}"/>
    <cellStyle name="40% - Accent3 2 4 2 4 2 4" xfId="28139" xr:uid="{093B5726-C5E7-491C-B646-8393AB7AC79B}"/>
    <cellStyle name="40% - Accent3 2 4 2 4 3" xfId="9405" xr:uid="{42550BA1-6684-4C15-952A-83B62258F30B}"/>
    <cellStyle name="40% - Accent3 2 4 2 4 3 2" xfId="31889" xr:uid="{7699D72F-719D-48AE-BC63-0E625A31C5AC}"/>
    <cellStyle name="40% - Accent3 2 4 2 4 4" xfId="16900" xr:uid="{F67E43BC-9F72-4965-B13C-3D4F20D2ECAB}"/>
    <cellStyle name="40% - Accent3 2 4 2 4 4 2" xfId="39384" xr:uid="{0BFF6CB4-545B-4BF4-9117-785E70564A13}"/>
    <cellStyle name="40% - Accent3 2 4 2 4 5" xfId="24393" xr:uid="{31DB2677-6C41-40A1-8091-AC42A9A2AA32}"/>
    <cellStyle name="40% - Accent3 2 4 2 5" xfId="3124" xr:uid="{D4FD6F65-946A-44C8-A9D6-4CF01DBBD8A4}"/>
    <cellStyle name="40% - Accent3 2 4 2 5 2" xfId="6886" xr:uid="{A7789333-C3A1-4929-8B41-40764C42BE82}"/>
    <cellStyle name="40% - Accent3 2 4 2 5 2 2" xfId="14398" xr:uid="{97EB3B98-DCCE-4014-9851-D5718E5B1D64}"/>
    <cellStyle name="40% - Accent3 2 4 2 5 2 2 2" xfId="36882" xr:uid="{33C9BE37-1128-454E-9644-29476433B4DD}"/>
    <cellStyle name="40% - Accent3 2 4 2 5 2 3" xfId="21893" xr:uid="{D6AC11EC-80C0-4568-828B-85038E0D0636}"/>
    <cellStyle name="40% - Accent3 2 4 2 5 2 3 2" xfId="44377" xr:uid="{071A68A2-17C6-40B7-A6AA-6FCE99A28A88}"/>
    <cellStyle name="40% - Accent3 2 4 2 5 2 4" xfId="29386" xr:uid="{37B8B09B-F1D1-4846-9E2D-BB6CF10C961D}"/>
    <cellStyle name="40% - Accent3 2 4 2 5 3" xfId="10652" xr:uid="{FC158490-07AE-4CA7-B0DF-40726A9F6C85}"/>
    <cellStyle name="40% - Accent3 2 4 2 5 3 2" xfId="33136" xr:uid="{6E09F70F-A227-408F-B8B3-7F0066B8A0FE}"/>
    <cellStyle name="40% - Accent3 2 4 2 5 4" xfId="18147" xr:uid="{8D03A472-DC80-4F23-9F3A-C980247BC91B}"/>
    <cellStyle name="40% - Accent3 2 4 2 5 4 2" xfId="40631" xr:uid="{96DEC4FF-797C-4E0C-BE7E-19A4A8C4A713}"/>
    <cellStyle name="40% - Accent3 2 4 2 5 5" xfId="25640" xr:uid="{87D49063-2554-4FEB-9890-1D7DC1ACAEDF}"/>
    <cellStyle name="40% - Accent3 2 4 2 6" xfId="4392" xr:uid="{E5C3948E-7766-443B-8B2E-7BD983F7C04E}"/>
    <cellStyle name="40% - Accent3 2 4 2 6 2" xfId="11904" xr:uid="{3323D6BC-2486-4999-BB9E-0EA0E70C3461}"/>
    <cellStyle name="40% - Accent3 2 4 2 6 2 2" xfId="34388" xr:uid="{51BA7CEA-9BD3-4F08-9B80-ED44F75E6A38}"/>
    <cellStyle name="40% - Accent3 2 4 2 6 3" xfId="19399" xr:uid="{50EAF255-6509-4749-B431-0D78A2EBBC9C}"/>
    <cellStyle name="40% - Accent3 2 4 2 6 3 2" xfId="41883" xr:uid="{135393D3-DA53-4162-AD4F-D81E61503A4E}"/>
    <cellStyle name="40% - Accent3 2 4 2 6 4" xfId="26892" xr:uid="{9DF01B28-AC45-4D02-AFE0-4E54A4D4088F}"/>
    <cellStyle name="40% - Accent3 2 4 2 7" xfId="8158" xr:uid="{BC3E7218-C901-4D78-AF31-4425226937B6}"/>
    <cellStyle name="40% - Accent3 2 4 2 7 2" xfId="30642" xr:uid="{40B4E64F-702D-41E9-B2ED-2A2E43F9C0C5}"/>
    <cellStyle name="40% - Accent3 2 4 2 8" xfId="15653" xr:uid="{12651FA6-8D4C-43F5-A100-88049C1F3A42}"/>
    <cellStyle name="40% - Accent3 2 4 2 8 2" xfId="38137" xr:uid="{B7B00593-E292-41EA-9F0A-B46668E6CC3E}"/>
    <cellStyle name="40% - Accent3 2 4 2 9" xfId="23146" xr:uid="{5538B9CC-BBBC-43AE-8F77-E66E72566BBC}"/>
    <cellStyle name="40% - Accent3 2 4 3" xfId="765" xr:uid="{8D4161AC-D219-47CD-99AC-AA440970AC06}"/>
    <cellStyle name="40% - Accent3 2 4 3 2" xfId="1408" xr:uid="{6AAD3B6A-36D3-4BBF-9098-B0ADC505F6BC}"/>
    <cellStyle name="40% - Accent3 2 4 3 2 2" xfId="2659" xr:uid="{C838A678-D66C-430B-AFC0-6232A47EFA2F}"/>
    <cellStyle name="40% - Accent3 2 4 3 2 2 2" xfId="6422" xr:uid="{FD605BA8-A1BC-45A1-8207-BC3125BCA754}"/>
    <cellStyle name="40% - Accent3 2 4 3 2 2 2 2" xfId="13934" xr:uid="{995090B2-9E27-493C-B6AB-FD1DE42B56C0}"/>
    <cellStyle name="40% - Accent3 2 4 3 2 2 2 2 2" xfId="36418" xr:uid="{D65241A7-4D57-49F7-85D3-032F18657FB5}"/>
    <cellStyle name="40% - Accent3 2 4 3 2 2 2 3" xfId="21429" xr:uid="{DFF54003-6820-4926-A1BC-8A35735B412C}"/>
    <cellStyle name="40% - Accent3 2 4 3 2 2 2 3 2" xfId="43913" xr:uid="{3B2F6650-FBE9-4FCC-8863-D259B83C6ECF}"/>
    <cellStyle name="40% - Accent3 2 4 3 2 2 2 4" xfId="28922" xr:uid="{FB93AC6C-1F08-4C90-AC7D-9340540665C5}"/>
    <cellStyle name="40% - Accent3 2 4 3 2 2 3" xfId="10188" xr:uid="{EC6CAA38-A38E-4821-A3DB-FDCB2C1E7B69}"/>
    <cellStyle name="40% - Accent3 2 4 3 2 2 3 2" xfId="32672" xr:uid="{BFAD4F2F-9A13-4315-92D1-3CFD3766EFDA}"/>
    <cellStyle name="40% - Accent3 2 4 3 2 2 4" xfId="17683" xr:uid="{BB96F694-BD55-4959-A3B2-8439631ED96A}"/>
    <cellStyle name="40% - Accent3 2 4 3 2 2 4 2" xfId="40167" xr:uid="{4A6F6158-C61B-4FD3-A43A-A48CF4DC962B}"/>
    <cellStyle name="40% - Accent3 2 4 3 2 2 5" xfId="25176" xr:uid="{5714F7D1-C627-40BB-A77D-333EC514B98F}"/>
    <cellStyle name="40% - Accent3 2 4 3 2 3" xfId="3907" xr:uid="{E4869859-5649-4D0A-B77C-5F486B0ECF98}"/>
    <cellStyle name="40% - Accent3 2 4 3 2 3 2" xfId="7669" xr:uid="{870C1654-36E8-4B3B-8374-BE8A359F830B}"/>
    <cellStyle name="40% - Accent3 2 4 3 2 3 2 2" xfId="15181" xr:uid="{FC0925FA-4BF7-4EA5-A44C-D99B45865F56}"/>
    <cellStyle name="40% - Accent3 2 4 3 2 3 2 2 2" xfId="37665" xr:uid="{64506FB7-F1E9-4B88-84F3-475D140BC40A}"/>
    <cellStyle name="40% - Accent3 2 4 3 2 3 2 3" xfId="22676" xr:uid="{9E300B4E-637C-49B5-AE25-8A35F35FAAF5}"/>
    <cellStyle name="40% - Accent3 2 4 3 2 3 2 3 2" xfId="45160" xr:uid="{5D639DE7-04BF-4220-8F97-1F6A746C7C9C}"/>
    <cellStyle name="40% - Accent3 2 4 3 2 3 2 4" xfId="30169" xr:uid="{9BA909A5-9FD5-4146-8A64-46A7774BF7CD}"/>
    <cellStyle name="40% - Accent3 2 4 3 2 3 3" xfId="11435" xr:uid="{EE6EFD4E-C160-4F0D-B258-CCE96153CC55}"/>
    <cellStyle name="40% - Accent3 2 4 3 2 3 3 2" xfId="33919" xr:uid="{BDCF5D79-641E-4B3C-BA53-B41505E33CC4}"/>
    <cellStyle name="40% - Accent3 2 4 3 2 3 4" xfId="18930" xr:uid="{3FF4CE4E-EB26-475B-B7B4-C5A102B81BE7}"/>
    <cellStyle name="40% - Accent3 2 4 3 2 3 4 2" xfId="41414" xr:uid="{36AE3C49-8D96-48EE-92C3-9C1EBECB108A}"/>
    <cellStyle name="40% - Accent3 2 4 3 2 3 5" xfId="26423" xr:uid="{7DF82538-994E-4A47-B5A7-5BCD514BD642}"/>
    <cellStyle name="40% - Accent3 2 4 3 2 4" xfId="5175" xr:uid="{E1F17066-57F2-40E1-BCEA-736854766E57}"/>
    <cellStyle name="40% - Accent3 2 4 3 2 4 2" xfId="12687" xr:uid="{B7BF359A-83E5-4E8F-9547-8AACDFE36FCA}"/>
    <cellStyle name="40% - Accent3 2 4 3 2 4 2 2" xfId="35171" xr:uid="{D48F2FE6-BBF0-4D92-97E9-57404642FA27}"/>
    <cellStyle name="40% - Accent3 2 4 3 2 4 3" xfId="20182" xr:uid="{304316A9-2C00-4397-9180-914DD74A778E}"/>
    <cellStyle name="40% - Accent3 2 4 3 2 4 3 2" xfId="42666" xr:uid="{9AF51371-B03C-4404-9C43-0AC68D15DCC8}"/>
    <cellStyle name="40% - Accent3 2 4 3 2 4 4" xfId="27675" xr:uid="{265C9440-0DE4-49F5-B0A8-EE2E89CF886A}"/>
    <cellStyle name="40% - Accent3 2 4 3 2 5" xfId="8941" xr:uid="{AC84058F-9163-4B8B-AEF0-E1CDF4F09E7F}"/>
    <cellStyle name="40% - Accent3 2 4 3 2 5 2" xfId="31425" xr:uid="{B422D66E-1779-424A-A721-9EFEAD4232B1}"/>
    <cellStyle name="40% - Accent3 2 4 3 2 6" xfId="16436" xr:uid="{06C9682A-D9F3-439D-A705-2D1ADFFC0274}"/>
    <cellStyle name="40% - Accent3 2 4 3 2 6 2" xfId="38920" xr:uid="{51304D65-F29B-4C3D-8B72-FE4B3985F2CE}"/>
    <cellStyle name="40% - Accent3 2 4 3 2 7" xfId="23929" xr:uid="{8AAE9B24-788B-43E3-ACE6-A50748E6E8FC}"/>
    <cellStyle name="40% - Accent3 2 4 3 3" xfId="2031" xr:uid="{A337EE34-A620-4D5C-B038-D71CBCE5C0B8}"/>
    <cellStyle name="40% - Accent3 2 4 3 3 2" xfId="5798" xr:uid="{2D5B3B3E-4BA9-492C-9535-C72B13396987}"/>
    <cellStyle name="40% - Accent3 2 4 3 3 2 2" xfId="13310" xr:uid="{D3966D8A-D371-4520-88DE-A7D842060FFF}"/>
    <cellStyle name="40% - Accent3 2 4 3 3 2 2 2" xfId="35794" xr:uid="{D3362A55-EB2F-4B1F-8ACA-C28B0CE93EA3}"/>
    <cellStyle name="40% - Accent3 2 4 3 3 2 3" xfId="20805" xr:uid="{D0079248-8657-47CB-8A2A-3FA9611468BF}"/>
    <cellStyle name="40% - Accent3 2 4 3 3 2 3 2" xfId="43289" xr:uid="{78794923-D225-4737-BB66-921DBD0992B3}"/>
    <cellStyle name="40% - Accent3 2 4 3 3 2 4" xfId="28298" xr:uid="{E35070C2-61BB-4C25-B1F4-0B920B2CA180}"/>
    <cellStyle name="40% - Accent3 2 4 3 3 3" xfId="9564" xr:uid="{BDF9ECDF-1BE6-4E3B-9278-51575D14C9FF}"/>
    <cellStyle name="40% - Accent3 2 4 3 3 3 2" xfId="32048" xr:uid="{16F25194-7AC6-4DE6-9C51-FE900036587E}"/>
    <cellStyle name="40% - Accent3 2 4 3 3 4" xfId="17059" xr:uid="{ED3B3131-9567-47AE-AC8C-449AECB3159A}"/>
    <cellStyle name="40% - Accent3 2 4 3 3 4 2" xfId="39543" xr:uid="{F9A0E3FF-F4B0-468B-89DB-175874C00753}"/>
    <cellStyle name="40% - Accent3 2 4 3 3 5" xfId="24552" xr:uid="{8BFAC32D-4767-476A-A050-93C5FBE54BFB}"/>
    <cellStyle name="40% - Accent3 2 4 3 4" xfId="3283" xr:uid="{65D0D0EF-E07E-4A8C-A840-80F819B23C7E}"/>
    <cellStyle name="40% - Accent3 2 4 3 4 2" xfId="7045" xr:uid="{62DF6FE6-E687-4773-A44B-F03B2A30541D}"/>
    <cellStyle name="40% - Accent3 2 4 3 4 2 2" xfId="14557" xr:uid="{DFBA2EE7-A39A-42F8-8A12-493121D17DF2}"/>
    <cellStyle name="40% - Accent3 2 4 3 4 2 2 2" xfId="37041" xr:uid="{CD74CC46-F99D-449D-B4FF-DB93AB3699B3}"/>
    <cellStyle name="40% - Accent3 2 4 3 4 2 3" xfId="22052" xr:uid="{E4BBFAA7-D10C-4560-98F0-C36C0CE3CD6A}"/>
    <cellStyle name="40% - Accent3 2 4 3 4 2 3 2" xfId="44536" xr:uid="{6AC10A77-AFCF-4E2F-ADC9-3A52508A2743}"/>
    <cellStyle name="40% - Accent3 2 4 3 4 2 4" xfId="29545" xr:uid="{20210601-B49C-4E67-93DA-E4B741205B70}"/>
    <cellStyle name="40% - Accent3 2 4 3 4 3" xfId="10811" xr:uid="{3FE6FE98-6DBD-4147-9FC1-C1F3AE649CDC}"/>
    <cellStyle name="40% - Accent3 2 4 3 4 3 2" xfId="33295" xr:uid="{DD42B62C-8AF3-47FD-BFBE-9E4F14D33FB1}"/>
    <cellStyle name="40% - Accent3 2 4 3 4 4" xfId="18306" xr:uid="{C7FFB2BE-8784-4A0A-93DE-49DB994F993A}"/>
    <cellStyle name="40% - Accent3 2 4 3 4 4 2" xfId="40790" xr:uid="{20BD4453-027D-4C79-A7EC-78395C0AA8E6}"/>
    <cellStyle name="40% - Accent3 2 4 3 4 5" xfId="25799" xr:uid="{518D4E81-FC7C-4D68-8911-207BF7B70C2C}"/>
    <cellStyle name="40% - Accent3 2 4 3 5" xfId="4551" xr:uid="{F4511CBA-D612-4A5F-991D-A721961CFABA}"/>
    <cellStyle name="40% - Accent3 2 4 3 5 2" xfId="12063" xr:uid="{8D2392F0-52CA-4B2E-B9BA-17977941A90D}"/>
    <cellStyle name="40% - Accent3 2 4 3 5 2 2" xfId="34547" xr:uid="{D9FFD15D-F4AB-4E3D-AD9B-34326DE356A0}"/>
    <cellStyle name="40% - Accent3 2 4 3 5 3" xfId="19558" xr:uid="{9B2DFE9E-8A77-48AB-AC65-B9B233AE9D20}"/>
    <cellStyle name="40% - Accent3 2 4 3 5 3 2" xfId="42042" xr:uid="{FDB67D02-D824-41BD-AF74-AE2FEB59E358}"/>
    <cellStyle name="40% - Accent3 2 4 3 5 4" xfId="27051" xr:uid="{CD42A25E-F569-4FE3-8B66-DE351CC46012}"/>
    <cellStyle name="40% - Accent3 2 4 3 6" xfId="8317" xr:uid="{79735EE2-B136-4868-8C98-AA68118BA770}"/>
    <cellStyle name="40% - Accent3 2 4 3 6 2" xfId="30801" xr:uid="{C92F7B74-3FC7-4AFD-A8C4-95073B0AC037}"/>
    <cellStyle name="40% - Accent3 2 4 3 7" xfId="15812" xr:uid="{71A45D8F-5C8F-478B-8E41-06725E546540}"/>
    <cellStyle name="40% - Accent3 2 4 3 7 2" xfId="38296" xr:uid="{7E62C42F-84D1-40FB-9906-BD2DB1A2D425}"/>
    <cellStyle name="40% - Accent3 2 4 3 8" xfId="23305" xr:uid="{EE494641-200E-40F0-8B60-766923D455D9}"/>
    <cellStyle name="40% - Accent3 2 4 4" xfId="1095" xr:uid="{576FBE85-FE52-4C08-BF55-F125EDBA3C73}"/>
    <cellStyle name="40% - Accent3 2 4 4 2" xfId="2346" xr:uid="{9A452FA7-6DCA-4A66-A80D-5CAD1FEB75C3}"/>
    <cellStyle name="40% - Accent3 2 4 4 2 2" xfId="6109" xr:uid="{46F6B7D9-980C-410A-A53D-3D361E02DBD3}"/>
    <cellStyle name="40% - Accent3 2 4 4 2 2 2" xfId="13621" xr:uid="{25BD3F5F-53C6-4E76-B710-26A78D9618D0}"/>
    <cellStyle name="40% - Accent3 2 4 4 2 2 2 2" xfId="36105" xr:uid="{330AC25A-3717-4D95-9AD5-774FE21F72C0}"/>
    <cellStyle name="40% - Accent3 2 4 4 2 2 3" xfId="21116" xr:uid="{5E15C567-F2C4-4279-91B6-F54552C1B5CF}"/>
    <cellStyle name="40% - Accent3 2 4 4 2 2 3 2" xfId="43600" xr:uid="{76D47603-1794-482C-9374-A04F45860667}"/>
    <cellStyle name="40% - Accent3 2 4 4 2 2 4" xfId="28609" xr:uid="{348EA4AE-E12B-49AC-9F28-F1FF8C977779}"/>
    <cellStyle name="40% - Accent3 2 4 4 2 3" xfId="9875" xr:uid="{D5599D10-C12B-4A1A-8ED5-A23F2F97D8BC}"/>
    <cellStyle name="40% - Accent3 2 4 4 2 3 2" xfId="32359" xr:uid="{5FD68E49-24B1-4EC3-8BAA-C021C7EC5E61}"/>
    <cellStyle name="40% - Accent3 2 4 4 2 4" xfId="17370" xr:uid="{0786323A-EDBE-4EB1-B8E8-6D5F4DB57AAB}"/>
    <cellStyle name="40% - Accent3 2 4 4 2 4 2" xfId="39854" xr:uid="{C98561BA-81EA-44CF-A274-8752DEF08AF0}"/>
    <cellStyle name="40% - Accent3 2 4 4 2 5" xfId="24863" xr:uid="{1E4E832C-82FA-465F-878B-895873CC3F29}"/>
    <cellStyle name="40% - Accent3 2 4 4 3" xfId="3594" xr:uid="{9664822B-F979-4371-A5D1-58DD4D270939}"/>
    <cellStyle name="40% - Accent3 2 4 4 3 2" xfId="7356" xr:uid="{BE3C7220-5A20-423E-A2DE-886B7D3A02EB}"/>
    <cellStyle name="40% - Accent3 2 4 4 3 2 2" xfId="14868" xr:uid="{5F4392BF-CA4F-48BA-AB08-1CDF7298925E}"/>
    <cellStyle name="40% - Accent3 2 4 4 3 2 2 2" xfId="37352" xr:uid="{27728555-E262-4A60-9A59-F8B4CF476228}"/>
    <cellStyle name="40% - Accent3 2 4 4 3 2 3" xfId="22363" xr:uid="{063A7FCD-648C-4F67-BED3-BF06979325B5}"/>
    <cellStyle name="40% - Accent3 2 4 4 3 2 3 2" xfId="44847" xr:uid="{9B0CEAB3-1B8D-44C6-8786-DDFEAC0BAF93}"/>
    <cellStyle name="40% - Accent3 2 4 4 3 2 4" xfId="29856" xr:uid="{0680F031-1B74-4F39-B753-1EDFC50F608F}"/>
    <cellStyle name="40% - Accent3 2 4 4 3 3" xfId="11122" xr:uid="{8062226C-0C5D-4E36-8A67-6BD4B3EA2E94}"/>
    <cellStyle name="40% - Accent3 2 4 4 3 3 2" xfId="33606" xr:uid="{400F10CC-4DB2-4161-BC50-F6C718B5F963}"/>
    <cellStyle name="40% - Accent3 2 4 4 3 4" xfId="18617" xr:uid="{A8E796BE-2473-4E7F-BC41-A688667C4565}"/>
    <cellStyle name="40% - Accent3 2 4 4 3 4 2" xfId="41101" xr:uid="{8AA9AB7F-47C6-414F-A611-4441F1879372}"/>
    <cellStyle name="40% - Accent3 2 4 4 3 5" xfId="26110" xr:uid="{8B2FB246-F247-4718-B205-4944F0586E43}"/>
    <cellStyle name="40% - Accent3 2 4 4 4" xfId="4862" xr:uid="{06C2BF06-7B39-4496-B8E7-0A79A9B7453F}"/>
    <cellStyle name="40% - Accent3 2 4 4 4 2" xfId="12374" xr:uid="{CFCE0A65-4F41-468D-AF60-ACF4D91EA75A}"/>
    <cellStyle name="40% - Accent3 2 4 4 4 2 2" xfId="34858" xr:uid="{1CEDB395-4B49-460F-BD10-8338548EDF22}"/>
    <cellStyle name="40% - Accent3 2 4 4 4 3" xfId="19869" xr:uid="{A840EBAD-0FBD-48E0-8CF8-F5F4A87EB2AA}"/>
    <cellStyle name="40% - Accent3 2 4 4 4 3 2" xfId="42353" xr:uid="{E0025D8D-C76B-4BEF-A8CD-5675532638CF}"/>
    <cellStyle name="40% - Accent3 2 4 4 4 4" xfId="27362" xr:uid="{4CEFF950-D22F-46A1-A849-B854432506CB}"/>
    <cellStyle name="40% - Accent3 2 4 4 5" xfId="8628" xr:uid="{B8F7B476-B6B0-4FAC-9DB4-1C1C611CE4C5}"/>
    <cellStyle name="40% - Accent3 2 4 4 5 2" xfId="31112" xr:uid="{325468FA-EFE6-420E-8688-CC61DDEE9E79}"/>
    <cellStyle name="40% - Accent3 2 4 4 6" xfId="16123" xr:uid="{158F21CF-1CEA-459B-B21B-93E6FC665A09}"/>
    <cellStyle name="40% - Accent3 2 4 4 6 2" xfId="38607" xr:uid="{DE6B806F-86C7-4FA8-823C-D40BA7AD1A8E}"/>
    <cellStyle name="40% - Accent3 2 4 4 7" xfId="23616" xr:uid="{2BE16727-EF5D-457C-B11B-51265B30A2A1}"/>
    <cellStyle name="40% - Accent3 2 4 5" xfId="1718" xr:uid="{FC02E1D6-96B8-452E-AC0A-D2700E4900DE}"/>
    <cellStyle name="40% - Accent3 2 4 5 2" xfId="5485" xr:uid="{A7B7CC1A-6479-49F3-8B7C-E7A10336CBBC}"/>
    <cellStyle name="40% - Accent3 2 4 5 2 2" xfId="12997" xr:uid="{B54E7988-3AF6-4112-887E-842FA6BE97A0}"/>
    <cellStyle name="40% - Accent3 2 4 5 2 2 2" xfId="35481" xr:uid="{2A657486-A7AF-4D33-9F7A-D14F07854604}"/>
    <cellStyle name="40% - Accent3 2 4 5 2 3" xfId="20492" xr:uid="{BC0DA0AC-28E0-4BBC-8347-B880D5F2C001}"/>
    <cellStyle name="40% - Accent3 2 4 5 2 3 2" xfId="42976" xr:uid="{87924835-475D-4FD9-B795-E7F0F0C54CE8}"/>
    <cellStyle name="40% - Accent3 2 4 5 2 4" xfId="27985" xr:uid="{FDBB479A-2874-4381-A6D5-02C1A8801AE1}"/>
    <cellStyle name="40% - Accent3 2 4 5 3" xfId="9251" xr:uid="{3FE84040-B81F-448F-A2EA-E1C62460DED7}"/>
    <cellStyle name="40% - Accent3 2 4 5 3 2" xfId="31735" xr:uid="{74B227D9-DA24-426A-AFBC-9D80B405A210}"/>
    <cellStyle name="40% - Accent3 2 4 5 4" xfId="16746" xr:uid="{64E87075-738E-40F9-B13A-E6E3C0AF868F}"/>
    <cellStyle name="40% - Accent3 2 4 5 4 2" xfId="39230" xr:uid="{23E4960F-3584-4D32-9518-ECB127686D40}"/>
    <cellStyle name="40% - Accent3 2 4 5 5" xfId="24239" xr:uid="{2D942C7C-89C6-463A-A350-675C5373AE43}"/>
    <cellStyle name="40% - Accent3 2 4 6" xfId="2970" xr:uid="{8E30243C-B6B7-4E01-8CD3-696C73A635E3}"/>
    <cellStyle name="40% - Accent3 2 4 6 2" xfId="6732" xr:uid="{FD3BDCB8-806E-4832-959A-06A0E368AFBA}"/>
    <cellStyle name="40% - Accent3 2 4 6 2 2" xfId="14244" xr:uid="{7C7F34E3-4DA5-4273-AF2B-944B537870BC}"/>
    <cellStyle name="40% - Accent3 2 4 6 2 2 2" xfId="36728" xr:uid="{63847BA0-C9C1-4C13-AF53-BDC95CC99441}"/>
    <cellStyle name="40% - Accent3 2 4 6 2 3" xfId="21739" xr:uid="{279CE04E-9921-460F-A5F1-D4024B9D0A54}"/>
    <cellStyle name="40% - Accent3 2 4 6 2 3 2" xfId="44223" xr:uid="{5743718A-F2DB-472D-AF4C-7ECFE5A3CD55}"/>
    <cellStyle name="40% - Accent3 2 4 6 2 4" xfId="29232" xr:uid="{6FC6862A-E590-4160-BC56-07158AFC590B}"/>
    <cellStyle name="40% - Accent3 2 4 6 3" xfId="10498" xr:uid="{E5644C03-3476-49BE-930A-B514C65A08D2}"/>
    <cellStyle name="40% - Accent3 2 4 6 3 2" xfId="32982" xr:uid="{EE0DB57E-254B-4074-8A47-CBA7C3D1E352}"/>
    <cellStyle name="40% - Accent3 2 4 6 4" xfId="17993" xr:uid="{863024A0-3837-474A-B704-2E11FE70F14B}"/>
    <cellStyle name="40% - Accent3 2 4 6 4 2" xfId="40477" xr:uid="{893EF51E-21CE-409F-BA83-2B596B559E80}"/>
    <cellStyle name="40% - Accent3 2 4 6 5" xfId="25486" xr:uid="{CEF3D11B-E8AE-4DC2-B2A0-212F45BCC06F}"/>
    <cellStyle name="40% - Accent3 2 4 7" xfId="4238" xr:uid="{7ACFBFB9-387D-426A-91AF-D5A54C0F721D}"/>
    <cellStyle name="40% - Accent3 2 4 7 2" xfId="11750" xr:uid="{866F6689-87EE-47D9-B6B4-6678BF710790}"/>
    <cellStyle name="40% - Accent3 2 4 7 2 2" xfId="34234" xr:uid="{BAF60A30-2BE7-4076-BC47-3EAC854A864A}"/>
    <cellStyle name="40% - Accent3 2 4 7 3" xfId="19245" xr:uid="{0EA8CCAD-1336-475C-B465-9C839FE5600F}"/>
    <cellStyle name="40% - Accent3 2 4 7 3 2" xfId="41729" xr:uid="{801064B3-59C1-45C4-A4D4-77D16CA4CE63}"/>
    <cellStyle name="40% - Accent3 2 4 7 4" xfId="26738" xr:uid="{3F5D9371-DB09-40DC-8B24-4EF250E19486}"/>
    <cellStyle name="40% - Accent3 2 4 8" xfId="8004" xr:uid="{27AB7FF7-C93D-45ED-BDFA-F372E8DD26A9}"/>
    <cellStyle name="40% - Accent3 2 4 8 2" xfId="30488" xr:uid="{4BBD7392-10A9-46A9-B491-1CD528CCEBB9}"/>
    <cellStyle name="40% - Accent3 2 4 9" xfId="15499" xr:uid="{15AECC93-7B81-4F39-AA2B-B29EC4703960}"/>
    <cellStyle name="40% - Accent3 2 4 9 2" xfId="37983" xr:uid="{2C045505-A8B7-4BEC-B762-9CBA58104BC9}"/>
    <cellStyle name="40% - Accent3 2 5" xfId="501" xr:uid="{F85709CD-F4D4-4E07-BDB2-00F7B5DF14AF}"/>
    <cellStyle name="40% - Accent3 2 5 2" xfId="848" xr:uid="{73F28702-A530-456D-B1D8-ED842830E5A0}"/>
    <cellStyle name="40% - Accent3 2 5 2 2" xfId="1488" xr:uid="{E2B7BD9D-9625-4034-AEAB-AE507AEE0C8F}"/>
    <cellStyle name="40% - Accent3 2 5 2 2 2" xfId="2739" xr:uid="{3C55096C-1E89-4108-82A0-6113A502D79C}"/>
    <cellStyle name="40% - Accent3 2 5 2 2 2 2" xfId="6502" xr:uid="{F48F560A-EEBC-461F-814C-B9BD2E1A2633}"/>
    <cellStyle name="40% - Accent3 2 5 2 2 2 2 2" xfId="14014" xr:uid="{BCC2E8D9-7C66-46EA-9032-8F00B53E11D5}"/>
    <cellStyle name="40% - Accent3 2 5 2 2 2 2 2 2" xfId="36498" xr:uid="{5554DF00-4748-4ACB-8B70-AF227F19C739}"/>
    <cellStyle name="40% - Accent3 2 5 2 2 2 2 3" xfId="21509" xr:uid="{0F8E03BF-5CDD-4874-A3C4-8D3F1D12D181}"/>
    <cellStyle name="40% - Accent3 2 5 2 2 2 2 3 2" xfId="43993" xr:uid="{15C6C994-857A-4087-98B3-D482EA3709E9}"/>
    <cellStyle name="40% - Accent3 2 5 2 2 2 2 4" xfId="29002" xr:uid="{AA5EDB38-98EF-4AD7-8752-04496D75AD52}"/>
    <cellStyle name="40% - Accent3 2 5 2 2 2 3" xfId="10268" xr:uid="{B29836A5-CAF9-496A-813A-5610D2C0F68B}"/>
    <cellStyle name="40% - Accent3 2 5 2 2 2 3 2" xfId="32752" xr:uid="{34094C6A-A542-46A6-B013-281C91DA93D3}"/>
    <cellStyle name="40% - Accent3 2 5 2 2 2 4" xfId="17763" xr:uid="{CDEE4939-356B-418E-99A2-BCF429C4D7AD}"/>
    <cellStyle name="40% - Accent3 2 5 2 2 2 4 2" xfId="40247" xr:uid="{B2C2197D-A38A-40AF-82CC-994E69174C48}"/>
    <cellStyle name="40% - Accent3 2 5 2 2 2 5" xfId="25256" xr:uid="{54D7253A-EB48-4E7A-B067-9C81388DDF53}"/>
    <cellStyle name="40% - Accent3 2 5 2 2 3" xfId="3987" xr:uid="{CF94E346-7F0E-4AF1-8B3C-1C7351A6AFAF}"/>
    <cellStyle name="40% - Accent3 2 5 2 2 3 2" xfId="7749" xr:uid="{D1D156E1-F247-4DDB-BEE1-4150904830DB}"/>
    <cellStyle name="40% - Accent3 2 5 2 2 3 2 2" xfId="15261" xr:uid="{24A61F7B-EBA1-4292-9120-3D6F19185681}"/>
    <cellStyle name="40% - Accent3 2 5 2 2 3 2 2 2" xfId="37745" xr:uid="{92673C0E-72A1-41AD-BC07-4A1E8DCBA856}"/>
    <cellStyle name="40% - Accent3 2 5 2 2 3 2 3" xfId="22756" xr:uid="{2F089698-F10D-4BB2-8E89-C0CCC7950E96}"/>
    <cellStyle name="40% - Accent3 2 5 2 2 3 2 3 2" xfId="45240" xr:uid="{64C24218-11A3-4BFA-A10B-11134B5CBA0F}"/>
    <cellStyle name="40% - Accent3 2 5 2 2 3 2 4" xfId="30249" xr:uid="{A7AF4A80-D6E5-4295-BD74-21ECC9F84016}"/>
    <cellStyle name="40% - Accent3 2 5 2 2 3 3" xfId="11515" xr:uid="{5381CE0B-B4E1-43D8-AC7D-1635FC32A462}"/>
    <cellStyle name="40% - Accent3 2 5 2 2 3 3 2" xfId="33999" xr:uid="{5AE5A9A4-0F3B-4D8B-A1B7-E35F2CEE3177}"/>
    <cellStyle name="40% - Accent3 2 5 2 2 3 4" xfId="19010" xr:uid="{E5BF747F-DBD4-4FA5-B93F-5CCD2279F830}"/>
    <cellStyle name="40% - Accent3 2 5 2 2 3 4 2" xfId="41494" xr:uid="{F96EF152-6F22-48A4-A8E2-E49AE81A9CA9}"/>
    <cellStyle name="40% - Accent3 2 5 2 2 3 5" xfId="26503" xr:uid="{95A93058-F879-4273-A8BE-3F7F0E74427C}"/>
    <cellStyle name="40% - Accent3 2 5 2 2 4" xfId="5255" xr:uid="{A36E1D34-2AA5-41EA-A4E4-A9586324DCEA}"/>
    <cellStyle name="40% - Accent3 2 5 2 2 4 2" xfId="12767" xr:uid="{C3848885-AFC6-41B2-B542-CD85DF477DEF}"/>
    <cellStyle name="40% - Accent3 2 5 2 2 4 2 2" xfId="35251" xr:uid="{83C71588-0405-4043-A7C2-8D3A9AFE1D31}"/>
    <cellStyle name="40% - Accent3 2 5 2 2 4 3" xfId="20262" xr:uid="{B0E8C99D-05D5-4641-AA12-6E5B01F773A1}"/>
    <cellStyle name="40% - Accent3 2 5 2 2 4 3 2" xfId="42746" xr:uid="{1082FE19-0A6B-49F5-8E5F-0BE8AF97F799}"/>
    <cellStyle name="40% - Accent3 2 5 2 2 4 4" xfId="27755" xr:uid="{AFFEE868-BA91-4EC1-A569-0A1884F9759C}"/>
    <cellStyle name="40% - Accent3 2 5 2 2 5" xfId="9021" xr:uid="{DE4888A9-6189-4EBA-B92D-04D7881E0134}"/>
    <cellStyle name="40% - Accent3 2 5 2 2 5 2" xfId="31505" xr:uid="{EE8D6CA9-6CCA-43FA-9621-E0C37818E5C6}"/>
    <cellStyle name="40% - Accent3 2 5 2 2 6" xfId="16516" xr:uid="{10288487-6E6C-40BC-BE1E-5F97CED0EA30}"/>
    <cellStyle name="40% - Accent3 2 5 2 2 6 2" xfId="39000" xr:uid="{B443F26A-41A8-4471-B0E8-A49D324C24A7}"/>
    <cellStyle name="40% - Accent3 2 5 2 2 7" xfId="24009" xr:uid="{EF7471B2-1B8A-43E1-8025-5412D271BC12}"/>
    <cellStyle name="40% - Accent3 2 5 2 3" xfId="2111" xr:uid="{54E0EF65-5B1E-4093-9ADF-E070D9D12132}"/>
    <cellStyle name="40% - Accent3 2 5 2 3 2" xfId="5878" xr:uid="{F147A2A7-22B3-41C6-9BDD-360A2DFEC1E6}"/>
    <cellStyle name="40% - Accent3 2 5 2 3 2 2" xfId="13390" xr:uid="{98E05300-D2F3-45B7-875C-FD39D2698656}"/>
    <cellStyle name="40% - Accent3 2 5 2 3 2 2 2" xfId="35874" xr:uid="{B333A7DD-0AEF-40F6-9552-F36DE8D3326D}"/>
    <cellStyle name="40% - Accent3 2 5 2 3 2 3" xfId="20885" xr:uid="{B7F7C0F8-9E1D-4177-9091-37AD22D5EC75}"/>
    <cellStyle name="40% - Accent3 2 5 2 3 2 3 2" xfId="43369" xr:uid="{F792ECD7-157F-41DD-958C-5B53B997610E}"/>
    <cellStyle name="40% - Accent3 2 5 2 3 2 4" xfId="28378" xr:uid="{73160EEA-4583-4FF7-A6F2-2F2B4675FC61}"/>
    <cellStyle name="40% - Accent3 2 5 2 3 3" xfId="9644" xr:uid="{76928FDA-AC61-4892-8D17-85EBC5A90484}"/>
    <cellStyle name="40% - Accent3 2 5 2 3 3 2" xfId="32128" xr:uid="{C8DFB42F-E5ED-4271-9BD8-85CC7D9A91A5}"/>
    <cellStyle name="40% - Accent3 2 5 2 3 4" xfId="17139" xr:uid="{717F1487-A90D-438B-B32E-BBC9B22E6F81}"/>
    <cellStyle name="40% - Accent3 2 5 2 3 4 2" xfId="39623" xr:uid="{C335D25F-DAE2-4178-BA79-6912D47F9D2C}"/>
    <cellStyle name="40% - Accent3 2 5 2 3 5" xfId="24632" xr:uid="{2F9570E4-876D-48EC-B13D-2CF28F140328}"/>
    <cellStyle name="40% - Accent3 2 5 2 4" xfId="3363" xr:uid="{C8483DFF-6EEE-4D54-BFEE-8F9496194776}"/>
    <cellStyle name="40% - Accent3 2 5 2 4 2" xfId="7125" xr:uid="{94578049-886F-4812-9F4B-94147C7C243A}"/>
    <cellStyle name="40% - Accent3 2 5 2 4 2 2" xfId="14637" xr:uid="{85DD38CC-6107-44E0-B517-6B9F0DDE71C3}"/>
    <cellStyle name="40% - Accent3 2 5 2 4 2 2 2" xfId="37121" xr:uid="{859FBBA6-11A8-4C5C-A16A-215237318A87}"/>
    <cellStyle name="40% - Accent3 2 5 2 4 2 3" xfId="22132" xr:uid="{05B07CBE-4DFE-4069-9538-D8B6D27B249B}"/>
    <cellStyle name="40% - Accent3 2 5 2 4 2 3 2" xfId="44616" xr:uid="{9FC96124-FCE6-439F-A0FF-8D41B3F043E8}"/>
    <cellStyle name="40% - Accent3 2 5 2 4 2 4" xfId="29625" xr:uid="{8ADFD5D2-39E9-4440-AC63-21814104C3DA}"/>
    <cellStyle name="40% - Accent3 2 5 2 4 3" xfId="10891" xr:uid="{A0AEDC3D-FF1E-42E0-A244-B6FE35FF058A}"/>
    <cellStyle name="40% - Accent3 2 5 2 4 3 2" xfId="33375" xr:uid="{F391D191-0552-44DC-9203-7063E268CB73}"/>
    <cellStyle name="40% - Accent3 2 5 2 4 4" xfId="18386" xr:uid="{E4DF5132-B093-43FA-AAB0-2CB08FA62C14}"/>
    <cellStyle name="40% - Accent3 2 5 2 4 4 2" xfId="40870" xr:uid="{21DEB4AF-8560-4BA4-908A-C3984131E25D}"/>
    <cellStyle name="40% - Accent3 2 5 2 4 5" xfId="25879" xr:uid="{8481990B-B7F6-450D-9372-9B52CB236F1D}"/>
    <cellStyle name="40% - Accent3 2 5 2 5" xfId="4631" xr:uid="{CB5113A8-05DB-4C04-92C8-4F6293B9A18F}"/>
    <cellStyle name="40% - Accent3 2 5 2 5 2" xfId="12143" xr:uid="{95F13631-4FBA-4C0B-A358-5428F2C24E6B}"/>
    <cellStyle name="40% - Accent3 2 5 2 5 2 2" xfId="34627" xr:uid="{C591276D-BC3F-4C6B-BE8C-DAE6591D9AAC}"/>
    <cellStyle name="40% - Accent3 2 5 2 5 3" xfId="19638" xr:uid="{BDCD3874-DCB5-48CA-B135-86AE15CC616A}"/>
    <cellStyle name="40% - Accent3 2 5 2 5 3 2" xfId="42122" xr:uid="{3075DDC8-6C06-44A0-97C8-7386938628D1}"/>
    <cellStyle name="40% - Accent3 2 5 2 5 4" xfId="27131" xr:uid="{9FB42DAD-2CBA-4C71-8B5A-E261294C8C81}"/>
    <cellStyle name="40% - Accent3 2 5 2 6" xfId="8397" xr:uid="{CF1FC106-4396-4235-A034-6788714F4EC1}"/>
    <cellStyle name="40% - Accent3 2 5 2 6 2" xfId="30881" xr:uid="{A8671E5F-4835-4ADD-BB76-E624496E6367}"/>
    <cellStyle name="40% - Accent3 2 5 2 7" xfId="15892" xr:uid="{ABF49D4F-2DCB-4BAF-A8A9-DF4DCA4DEBA3}"/>
    <cellStyle name="40% - Accent3 2 5 2 7 2" xfId="38376" xr:uid="{C5412EA8-72D0-440A-8D6B-5CF3D4C9BB2E}"/>
    <cellStyle name="40% - Accent3 2 5 2 8" xfId="23385" xr:uid="{2C863051-582B-4E48-9782-DF1B048F91E6}"/>
    <cellStyle name="40% - Accent3 2 5 3" xfId="1174" xr:uid="{578C4316-AEAD-46DD-A050-8DF2E4BA7787}"/>
    <cellStyle name="40% - Accent3 2 5 3 2" xfId="2425" xr:uid="{0627CF09-BEC4-4FC9-96E0-3C5C6F452355}"/>
    <cellStyle name="40% - Accent3 2 5 3 2 2" xfId="6188" xr:uid="{2ED01123-A9C4-47BD-B35A-BC853FDFBFD8}"/>
    <cellStyle name="40% - Accent3 2 5 3 2 2 2" xfId="13700" xr:uid="{D150B802-0CF4-4DEA-B1B2-66EFC5DF6AEE}"/>
    <cellStyle name="40% - Accent3 2 5 3 2 2 2 2" xfId="36184" xr:uid="{7F36B6CF-1E72-47CD-9D59-7A544B9CB014}"/>
    <cellStyle name="40% - Accent3 2 5 3 2 2 3" xfId="21195" xr:uid="{8DB8FE88-6AD0-4EEB-934A-7BDF7D94C5A3}"/>
    <cellStyle name="40% - Accent3 2 5 3 2 2 3 2" xfId="43679" xr:uid="{889B9EE3-4C0A-44F8-8FF2-63F23F74E78D}"/>
    <cellStyle name="40% - Accent3 2 5 3 2 2 4" xfId="28688" xr:uid="{A840D0A8-B629-44E6-9A36-6FCE6E9CB19A}"/>
    <cellStyle name="40% - Accent3 2 5 3 2 3" xfId="9954" xr:uid="{575DE8E5-1697-456E-B95E-02C9C2F204C2}"/>
    <cellStyle name="40% - Accent3 2 5 3 2 3 2" xfId="32438" xr:uid="{4E49889F-9C2B-4514-B181-6A052856D8D8}"/>
    <cellStyle name="40% - Accent3 2 5 3 2 4" xfId="17449" xr:uid="{63E60708-CE2B-4A63-99E4-2BCFF3BEC412}"/>
    <cellStyle name="40% - Accent3 2 5 3 2 4 2" xfId="39933" xr:uid="{07A3E0A3-EF53-44B8-8429-5E0D1E3DA645}"/>
    <cellStyle name="40% - Accent3 2 5 3 2 5" xfId="24942" xr:uid="{1EF0AD35-468A-47DA-8FD9-1AC36BD2F826}"/>
    <cellStyle name="40% - Accent3 2 5 3 3" xfId="3673" xr:uid="{A1745DB8-88CE-494F-BF44-82156DE466A2}"/>
    <cellStyle name="40% - Accent3 2 5 3 3 2" xfId="7435" xr:uid="{E8399B02-0190-4325-BBB6-9605C94744CA}"/>
    <cellStyle name="40% - Accent3 2 5 3 3 2 2" xfId="14947" xr:uid="{612A86E4-E889-4E79-AB83-4D07ECD1F0A4}"/>
    <cellStyle name="40% - Accent3 2 5 3 3 2 2 2" xfId="37431" xr:uid="{1E3950D4-E43F-4D56-B94C-5D47A00105B9}"/>
    <cellStyle name="40% - Accent3 2 5 3 3 2 3" xfId="22442" xr:uid="{F3503BB4-6A26-4AA4-AA35-60B3E8151BC3}"/>
    <cellStyle name="40% - Accent3 2 5 3 3 2 3 2" xfId="44926" xr:uid="{0A4F6B0C-A1A2-4261-9EF4-A9CD5473C60B}"/>
    <cellStyle name="40% - Accent3 2 5 3 3 2 4" xfId="29935" xr:uid="{CBC8AFB1-48D5-41D5-B09E-BDC009F3540D}"/>
    <cellStyle name="40% - Accent3 2 5 3 3 3" xfId="11201" xr:uid="{9B28AC8D-2925-41B9-AAB5-9B8314AF99A1}"/>
    <cellStyle name="40% - Accent3 2 5 3 3 3 2" xfId="33685" xr:uid="{F3F14463-BBEA-4340-9D7F-2F3A282CEFC8}"/>
    <cellStyle name="40% - Accent3 2 5 3 3 4" xfId="18696" xr:uid="{2BFBB6BC-56E9-4CC9-80A5-04725D302BD3}"/>
    <cellStyle name="40% - Accent3 2 5 3 3 4 2" xfId="41180" xr:uid="{5FDF03F1-1946-4845-BC7B-8CB61D5B7644}"/>
    <cellStyle name="40% - Accent3 2 5 3 3 5" xfId="26189" xr:uid="{8B9E2D76-8329-446F-9AF8-7B7CAE088D3E}"/>
    <cellStyle name="40% - Accent3 2 5 3 4" xfId="4941" xr:uid="{F56579E5-F2B7-47B1-B4B3-A2E674F14272}"/>
    <cellStyle name="40% - Accent3 2 5 3 4 2" xfId="12453" xr:uid="{98AAD1F4-27BC-4B7C-9D6C-3E34686EC817}"/>
    <cellStyle name="40% - Accent3 2 5 3 4 2 2" xfId="34937" xr:uid="{5644582C-1988-43C9-92C0-0A19BA6C2706}"/>
    <cellStyle name="40% - Accent3 2 5 3 4 3" xfId="19948" xr:uid="{DF123E3E-1942-40A1-88FE-5B1F1525357E}"/>
    <cellStyle name="40% - Accent3 2 5 3 4 3 2" xfId="42432" xr:uid="{F815D471-9D6E-43E8-A5A1-60C2BF3E7965}"/>
    <cellStyle name="40% - Accent3 2 5 3 4 4" xfId="27441" xr:uid="{9A21AF6F-DBDA-47F4-BE5B-126F0468AD39}"/>
    <cellStyle name="40% - Accent3 2 5 3 5" xfId="8707" xr:uid="{56C8ABFB-D634-42D9-BE70-96759F12E3CF}"/>
    <cellStyle name="40% - Accent3 2 5 3 5 2" xfId="31191" xr:uid="{CBF7DED6-178F-4AC6-ADDE-2068ADECE173}"/>
    <cellStyle name="40% - Accent3 2 5 3 6" xfId="16202" xr:uid="{573E2299-5743-484A-86B8-7AF78F5BC532}"/>
    <cellStyle name="40% - Accent3 2 5 3 6 2" xfId="38686" xr:uid="{B595F73A-D289-4C7C-92A0-A2F427A4D15F}"/>
    <cellStyle name="40% - Accent3 2 5 3 7" xfId="23695" xr:uid="{1E350D07-B95D-4A67-9CBF-1FCCF2182DC9}"/>
    <cellStyle name="40% - Accent3 2 5 4" xfId="1797" xr:uid="{0BA44F36-541B-4701-9CC9-0F406F8896E6}"/>
    <cellStyle name="40% - Accent3 2 5 4 2" xfId="5564" xr:uid="{E7206688-6F69-4D71-BFCC-88E74E4FF4B7}"/>
    <cellStyle name="40% - Accent3 2 5 4 2 2" xfId="13076" xr:uid="{E100591C-7886-4A8C-A3E8-42BBB317A04E}"/>
    <cellStyle name="40% - Accent3 2 5 4 2 2 2" xfId="35560" xr:uid="{3D69F55C-5AB7-4BC1-A5D7-E5BFA8F7D17B}"/>
    <cellStyle name="40% - Accent3 2 5 4 2 3" xfId="20571" xr:uid="{320786DC-0AE0-492B-8DC4-D74A2682F359}"/>
    <cellStyle name="40% - Accent3 2 5 4 2 3 2" xfId="43055" xr:uid="{2892D635-E1A1-4D39-8E13-F06373F43AD5}"/>
    <cellStyle name="40% - Accent3 2 5 4 2 4" xfId="28064" xr:uid="{90024F89-FEEC-44BF-86BD-CBDBBE46843A}"/>
    <cellStyle name="40% - Accent3 2 5 4 3" xfId="9330" xr:uid="{A57C4C43-17EC-47A5-8D2E-339114A6C392}"/>
    <cellStyle name="40% - Accent3 2 5 4 3 2" xfId="31814" xr:uid="{661B6D6A-54DD-4D41-8E9B-00C43427F63A}"/>
    <cellStyle name="40% - Accent3 2 5 4 4" xfId="16825" xr:uid="{5101AF68-2230-4388-95F3-E63E22A0BB5E}"/>
    <cellStyle name="40% - Accent3 2 5 4 4 2" xfId="39309" xr:uid="{3F3E3D58-45F3-4A98-807A-09BCE4632A7C}"/>
    <cellStyle name="40% - Accent3 2 5 4 5" xfId="24318" xr:uid="{C14AB62C-F3C9-4DEE-B3EF-A297E064AF4D}"/>
    <cellStyle name="40% - Accent3 2 5 5" xfId="3049" xr:uid="{DF627395-B432-4EC8-AA62-3ABE7DC527CF}"/>
    <cellStyle name="40% - Accent3 2 5 5 2" xfId="6811" xr:uid="{5C172ABF-6992-4119-8D94-51A86366CA5B}"/>
    <cellStyle name="40% - Accent3 2 5 5 2 2" xfId="14323" xr:uid="{2C9CB332-7238-4C01-A8ED-332E56842427}"/>
    <cellStyle name="40% - Accent3 2 5 5 2 2 2" xfId="36807" xr:uid="{8DC8232A-33DE-46BB-BFD9-938B5B3F4E86}"/>
    <cellStyle name="40% - Accent3 2 5 5 2 3" xfId="21818" xr:uid="{CAF209BF-345F-41E8-88A6-FC4BAC6A42DA}"/>
    <cellStyle name="40% - Accent3 2 5 5 2 3 2" xfId="44302" xr:uid="{4DEDCFB0-D5A2-43F0-8BE6-BC2DF1358353}"/>
    <cellStyle name="40% - Accent3 2 5 5 2 4" xfId="29311" xr:uid="{B25947C6-CC58-49C7-9A0A-FB581003FF58}"/>
    <cellStyle name="40% - Accent3 2 5 5 3" xfId="10577" xr:uid="{24BE7ACD-0AC0-4A15-8319-6B02905BF931}"/>
    <cellStyle name="40% - Accent3 2 5 5 3 2" xfId="33061" xr:uid="{54E70040-1476-4427-B9CA-1714DAC0F0E1}"/>
    <cellStyle name="40% - Accent3 2 5 5 4" xfId="18072" xr:uid="{0F7D1CE3-C8B5-4A5E-9D94-3382CFFB2263}"/>
    <cellStyle name="40% - Accent3 2 5 5 4 2" xfId="40556" xr:uid="{811EC6BC-6589-4C8A-B6C1-1F0E2DA36D1D}"/>
    <cellStyle name="40% - Accent3 2 5 5 5" xfId="25565" xr:uid="{2DFAEA71-3145-41CA-980F-71F904E04AD8}"/>
    <cellStyle name="40% - Accent3 2 5 6" xfId="4317" xr:uid="{D141551F-0961-4F69-92F3-48228BB0C899}"/>
    <cellStyle name="40% - Accent3 2 5 6 2" xfId="11829" xr:uid="{BB9DA0AD-FF28-4FF1-8451-9AC38D631E16}"/>
    <cellStyle name="40% - Accent3 2 5 6 2 2" xfId="34313" xr:uid="{936F921C-623D-408F-85F3-8D4269B61FE4}"/>
    <cellStyle name="40% - Accent3 2 5 6 3" xfId="19324" xr:uid="{1D7287A1-F61C-4E24-890F-4E59D061701F}"/>
    <cellStyle name="40% - Accent3 2 5 6 3 2" xfId="41808" xr:uid="{D3F58A4C-B7EE-4A8D-9C95-DEB7B8BC9F4C}"/>
    <cellStyle name="40% - Accent3 2 5 6 4" xfId="26817" xr:uid="{7BECFB4F-984F-4265-B9FE-1AF1BE3172ED}"/>
    <cellStyle name="40% - Accent3 2 5 7" xfId="8083" xr:uid="{CE5AF2F9-3497-4EE9-B03E-226B8D518604}"/>
    <cellStyle name="40% - Accent3 2 5 7 2" xfId="30567" xr:uid="{8FE22814-C7C6-4BC0-91F7-5A85948B1102}"/>
    <cellStyle name="40% - Accent3 2 5 8" xfId="15578" xr:uid="{93528C07-EA93-41DC-AEE1-79226774626B}"/>
    <cellStyle name="40% - Accent3 2 5 8 2" xfId="38062" xr:uid="{06EFDBA2-B723-4492-8F13-79F8776854B4}"/>
    <cellStyle name="40% - Accent3 2 5 9" xfId="23071" xr:uid="{F7C1FCE5-674D-4707-9E31-5874DA57CE30}"/>
    <cellStyle name="40% - Accent3 2 6" xfId="688" xr:uid="{55BDD0E0-2296-4E40-B034-B3E6AC9C894B}"/>
    <cellStyle name="40% - Accent3 2 6 2" xfId="1333" xr:uid="{1CA66F4A-7C74-416C-8CFC-1C44731764AA}"/>
    <cellStyle name="40% - Accent3 2 6 2 2" xfId="2584" xr:uid="{9F48035E-2AF7-41DF-8EDC-E654D4842EF4}"/>
    <cellStyle name="40% - Accent3 2 6 2 2 2" xfId="6347" xr:uid="{C20F3D54-5F77-48EE-B090-20B56014621B}"/>
    <cellStyle name="40% - Accent3 2 6 2 2 2 2" xfId="13859" xr:uid="{DF51F9EB-6084-432F-84D1-DA1F8D02E7B7}"/>
    <cellStyle name="40% - Accent3 2 6 2 2 2 2 2" xfId="36343" xr:uid="{C6F4824B-A4C9-444E-B3F7-75A91A0BC6CA}"/>
    <cellStyle name="40% - Accent3 2 6 2 2 2 3" xfId="21354" xr:uid="{B1B85039-5D8E-4C48-BD7D-45ACBB67E28B}"/>
    <cellStyle name="40% - Accent3 2 6 2 2 2 3 2" xfId="43838" xr:uid="{D97277F8-2C9C-4722-9C9E-AF7A759177E0}"/>
    <cellStyle name="40% - Accent3 2 6 2 2 2 4" xfId="28847" xr:uid="{1A176B3B-C888-47F4-A743-58C5AA4AD7F1}"/>
    <cellStyle name="40% - Accent3 2 6 2 2 3" xfId="10113" xr:uid="{200379DC-844B-4641-8B92-A94B364B8F6A}"/>
    <cellStyle name="40% - Accent3 2 6 2 2 3 2" xfId="32597" xr:uid="{CA05E69E-7943-4C1B-9E9D-9FE3E0E263D7}"/>
    <cellStyle name="40% - Accent3 2 6 2 2 4" xfId="17608" xr:uid="{A7F34204-0163-43E6-BC2D-5A6B3E91270A}"/>
    <cellStyle name="40% - Accent3 2 6 2 2 4 2" xfId="40092" xr:uid="{4485A6EE-AA33-4EC3-8079-E54A454A5B0E}"/>
    <cellStyle name="40% - Accent3 2 6 2 2 5" xfId="25101" xr:uid="{09BB1F00-83FF-498F-95B8-74B3CC77ED53}"/>
    <cellStyle name="40% - Accent3 2 6 2 3" xfId="3832" xr:uid="{7CC0767D-0333-4B8C-A678-36C288580D3F}"/>
    <cellStyle name="40% - Accent3 2 6 2 3 2" xfId="7594" xr:uid="{C51C6830-81C2-4E91-821F-438967D45DC8}"/>
    <cellStyle name="40% - Accent3 2 6 2 3 2 2" xfId="15106" xr:uid="{4A31A9AB-45C4-4E5B-B197-D4AFF25364F3}"/>
    <cellStyle name="40% - Accent3 2 6 2 3 2 2 2" xfId="37590" xr:uid="{C5B77C10-4DE7-4385-8FE2-C7275DB6C9C3}"/>
    <cellStyle name="40% - Accent3 2 6 2 3 2 3" xfId="22601" xr:uid="{0F32785B-7C28-4DBD-9708-9AF3CF9BF041}"/>
    <cellStyle name="40% - Accent3 2 6 2 3 2 3 2" xfId="45085" xr:uid="{28C7D3ED-A927-4F50-B1D5-7E4FD27447D1}"/>
    <cellStyle name="40% - Accent3 2 6 2 3 2 4" xfId="30094" xr:uid="{2B965D82-6A63-439C-9889-8D1A6B833F61}"/>
    <cellStyle name="40% - Accent3 2 6 2 3 3" xfId="11360" xr:uid="{C2E453B4-DCD7-443E-A786-9411F3B504F9}"/>
    <cellStyle name="40% - Accent3 2 6 2 3 3 2" xfId="33844" xr:uid="{2DF7BDC6-B5AA-435E-93B5-4F28455974AF}"/>
    <cellStyle name="40% - Accent3 2 6 2 3 4" xfId="18855" xr:uid="{10C3210D-39FF-4D28-925B-15CFA2D00C74}"/>
    <cellStyle name="40% - Accent3 2 6 2 3 4 2" xfId="41339" xr:uid="{2450AE5E-C727-47C8-A6CC-F504573E3121}"/>
    <cellStyle name="40% - Accent3 2 6 2 3 5" xfId="26348" xr:uid="{81C8F749-39D9-4259-AB17-C8EC57EAAA85}"/>
    <cellStyle name="40% - Accent3 2 6 2 4" xfId="5100" xr:uid="{2D683673-08AE-4194-8E7C-ECB2D634578A}"/>
    <cellStyle name="40% - Accent3 2 6 2 4 2" xfId="12612" xr:uid="{43DA67A9-98FB-4924-A0DE-C9BB5F276B32}"/>
    <cellStyle name="40% - Accent3 2 6 2 4 2 2" xfId="35096" xr:uid="{3FFCEFB2-2ADC-473D-A9C9-E99F3A8C2062}"/>
    <cellStyle name="40% - Accent3 2 6 2 4 3" xfId="20107" xr:uid="{38C264E4-B593-45CF-B4CA-4ACB2ACD1CE4}"/>
    <cellStyle name="40% - Accent3 2 6 2 4 3 2" xfId="42591" xr:uid="{989A30C0-AD58-4AF3-B7D0-3BF80298FA17}"/>
    <cellStyle name="40% - Accent3 2 6 2 4 4" xfId="27600" xr:uid="{2F8DAC8F-3486-462B-B266-286E7730EA8A}"/>
    <cellStyle name="40% - Accent3 2 6 2 5" xfId="8866" xr:uid="{56CF158D-078D-4674-8879-4925A277B35D}"/>
    <cellStyle name="40% - Accent3 2 6 2 5 2" xfId="31350" xr:uid="{3C0C8DBF-8DE6-4454-8140-601340760B50}"/>
    <cellStyle name="40% - Accent3 2 6 2 6" xfId="16361" xr:uid="{EE6D6C15-2738-4AD2-927F-3CD2399B626D}"/>
    <cellStyle name="40% - Accent3 2 6 2 6 2" xfId="38845" xr:uid="{DB08D559-BB98-4EF8-9DFE-D37455412E66}"/>
    <cellStyle name="40% - Accent3 2 6 2 7" xfId="23854" xr:uid="{F9ADE8E5-46E7-47E8-9B9E-9CCA355B3CA9}"/>
    <cellStyle name="40% - Accent3 2 6 3" xfId="1956" xr:uid="{36A835A6-FE25-4756-BC2B-1BE82FE7DD1A}"/>
    <cellStyle name="40% - Accent3 2 6 3 2" xfId="5723" xr:uid="{306FDC12-D651-4D98-85C4-93476172B5A2}"/>
    <cellStyle name="40% - Accent3 2 6 3 2 2" xfId="13235" xr:uid="{6CA559AA-2DE9-4BDB-B9D9-F51A7532B3A9}"/>
    <cellStyle name="40% - Accent3 2 6 3 2 2 2" xfId="35719" xr:uid="{C407F37D-D124-4F7A-9FBD-2459FCB4C659}"/>
    <cellStyle name="40% - Accent3 2 6 3 2 3" xfId="20730" xr:uid="{2D4C883F-E1CC-4882-8C6C-C5D87EF057EF}"/>
    <cellStyle name="40% - Accent3 2 6 3 2 3 2" xfId="43214" xr:uid="{FAE141A7-3393-4CB1-B54E-E3863AC612A5}"/>
    <cellStyle name="40% - Accent3 2 6 3 2 4" xfId="28223" xr:uid="{DBE48CA5-E556-4B0B-971D-FE2C4243C0C2}"/>
    <cellStyle name="40% - Accent3 2 6 3 3" xfId="9489" xr:uid="{E8ADF5D1-BF55-465B-82B9-9D579C6C8384}"/>
    <cellStyle name="40% - Accent3 2 6 3 3 2" xfId="31973" xr:uid="{C7318F6F-F05E-46A0-8392-CF7ACD7D9283}"/>
    <cellStyle name="40% - Accent3 2 6 3 4" xfId="16984" xr:uid="{CCEB6DB6-5CEB-4821-A3B8-C0BDD2817262}"/>
    <cellStyle name="40% - Accent3 2 6 3 4 2" xfId="39468" xr:uid="{C249CAAB-04D8-43E0-8370-C3A2F21B9337}"/>
    <cellStyle name="40% - Accent3 2 6 3 5" xfId="24477" xr:uid="{3135F11B-5DE5-4D99-8D36-C3003E6304D2}"/>
    <cellStyle name="40% - Accent3 2 6 4" xfId="3208" xr:uid="{97F2A31A-4EE2-43B8-80B3-BD590B6B87B7}"/>
    <cellStyle name="40% - Accent3 2 6 4 2" xfId="6970" xr:uid="{1D7BDA61-DC3B-43C0-BD04-4C78FEC823F9}"/>
    <cellStyle name="40% - Accent3 2 6 4 2 2" xfId="14482" xr:uid="{94223016-4CC8-4469-AC5F-BB1EFCE0CA19}"/>
    <cellStyle name="40% - Accent3 2 6 4 2 2 2" xfId="36966" xr:uid="{BF7CA4F9-4371-4C33-A696-290B233B2AD4}"/>
    <cellStyle name="40% - Accent3 2 6 4 2 3" xfId="21977" xr:uid="{97C6C387-568F-486B-AAF4-0CF6F599B771}"/>
    <cellStyle name="40% - Accent3 2 6 4 2 3 2" xfId="44461" xr:uid="{20681FA2-C0E0-4840-B8B7-E3204AAE85BF}"/>
    <cellStyle name="40% - Accent3 2 6 4 2 4" xfId="29470" xr:uid="{CD5DB64D-4329-47FA-9B48-F38603044D17}"/>
    <cellStyle name="40% - Accent3 2 6 4 3" xfId="10736" xr:uid="{9E030350-A360-424D-99E8-86E4D3F3E5E3}"/>
    <cellStyle name="40% - Accent3 2 6 4 3 2" xfId="33220" xr:uid="{3A6A7B5E-1562-40E0-ACE6-07CD9B3E4326}"/>
    <cellStyle name="40% - Accent3 2 6 4 4" xfId="18231" xr:uid="{0D3EF957-28C1-45B0-A1CA-1E6CA1EDEE41}"/>
    <cellStyle name="40% - Accent3 2 6 4 4 2" xfId="40715" xr:uid="{1738420D-1B71-4891-870D-1AD2E5DA3F4C}"/>
    <cellStyle name="40% - Accent3 2 6 4 5" xfId="25724" xr:uid="{210DE98E-99F6-4454-8261-6043DC8A0973}"/>
    <cellStyle name="40% - Accent3 2 6 5" xfId="4476" xr:uid="{78B7769A-2950-4C94-9B6D-7010CA1630EB}"/>
    <cellStyle name="40% - Accent3 2 6 5 2" xfId="11988" xr:uid="{079DBFD4-2FE8-4650-87E3-E189E405A9FB}"/>
    <cellStyle name="40% - Accent3 2 6 5 2 2" xfId="34472" xr:uid="{A7ED3D53-49F4-4813-A29C-AD61E2EF3337}"/>
    <cellStyle name="40% - Accent3 2 6 5 3" xfId="19483" xr:uid="{871561EE-D197-4D8B-8AA4-772892AE816D}"/>
    <cellStyle name="40% - Accent3 2 6 5 3 2" xfId="41967" xr:uid="{E6DEDDFE-5049-497B-A8D6-ABD47FD2B431}"/>
    <cellStyle name="40% - Accent3 2 6 5 4" xfId="26976" xr:uid="{F80D96B3-C320-4785-873D-D016E7B1AE67}"/>
    <cellStyle name="40% - Accent3 2 6 6" xfId="8242" xr:uid="{56D5AA9F-F307-45DD-88EC-06F54195D328}"/>
    <cellStyle name="40% - Accent3 2 6 6 2" xfId="30726" xr:uid="{666D11AF-C6C9-4D92-9EA3-22BB95474199}"/>
    <cellStyle name="40% - Accent3 2 6 7" xfId="15737" xr:uid="{1DA30FAF-B43F-4D9B-80D7-6CE893809476}"/>
    <cellStyle name="40% - Accent3 2 6 7 2" xfId="38221" xr:uid="{718C8A7C-4CC6-416F-9860-3CBE50B0FD26}"/>
    <cellStyle name="40% - Accent3 2 6 8" xfId="23230" xr:uid="{DA17F8FE-1D41-40A3-9C20-4B187B3E1166}"/>
    <cellStyle name="40% - Accent3 2 7" xfId="1018" xr:uid="{1385FF03-0BCB-4C5E-B2EF-3E6032BD0BEF}"/>
    <cellStyle name="40% - Accent3 2 7 2" xfId="2270" xr:uid="{5C6FEDDB-AF67-4AF7-AAAB-8DD89781D235}"/>
    <cellStyle name="40% - Accent3 2 7 2 2" xfId="6034" xr:uid="{1951D77A-978D-4D17-83D7-A7F2E184CFAC}"/>
    <cellStyle name="40% - Accent3 2 7 2 2 2" xfId="13546" xr:uid="{373C9EBB-BCF2-43E8-B252-7E06A951E705}"/>
    <cellStyle name="40% - Accent3 2 7 2 2 2 2" xfId="36030" xr:uid="{DEA2283A-5C4D-4472-B1B1-4219180BA373}"/>
    <cellStyle name="40% - Accent3 2 7 2 2 3" xfId="21041" xr:uid="{E4A0323C-C15E-47E7-B25D-259D7999A40D}"/>
    <cellStyle name="40% - Accent3 2 7 2 2 3 2" xfId="43525" xr:uid="{89983B5B-60F4-4FC0-9B85-F337EF63A61E}"/>
    <cellStyle name="40% - Accent3 2 7 2 2 4" xfId="28534" xr:uid="{6BA3D640-084A-4197-87BD-311AD0AAC318}"/>
    <cellStyle name="40% - Accent3 2 7 2 3" xfId="9800" xr:uid="{3A21B549-5E31-4D05-90ED-27495090E08F}"/>
    <cellStyle name="40% - Accent3 2 7 2 3 2" xfId="32284" xr:uid="{EDFAC712-3287-45DE-A915-57778EDE9DA1}"/>
    <cellStyle name="40% - Accent3 2 7 2 4" xfId="17295" xr:uid="{5066DEF8-2772-44D4-AC56-E2C4770920C7}"/>
    <cellStyle name="40% - Accent3 2 7 2 4 2" xfId="39779" xr:uid="{96457C3B-3C23-4899-8A80-6473541078C9}"/>
    <cellStyle name="40% - Accent3 2 7 2 5" xfId="24788" xr:uid="{8B27E49E-AE6B-4B15-899C-8DD46315CB73}"/>
    <cellStyle name="40% - Accent3 2 7 3" xfId="3519" xr:uid="{1EFED2C2-E66D-43B7-B9D8-CF9FE98A3172}"/>
    <cellStyle name="40% - Accent3 2 7 3 2" xfId="7281" xr:uid="{389D0489-BDA5-4090-B5B7-7A63631E4E3C}"/>
    <cellStyle name="40% - Accent3 2 7 3 2 2" xfId="14793" xr:uid="{26B398ED-B29B-4162-9EB9-E50D5C1581F2}"/>
    <cellStyle name="40% - Accent3 2 7 3 2 2 2" xfId="37277" xr:uid="{10420AA7-F8A5-486E-945E-D259ABF0450C}"/>
    <cellStyle name="40% - Accent3 2 7 3 2 3" xfId="22288" xr:uid="{AB75025D-1F2A-4C9E-AB42-6311B579BE81}"/>
    <cellStyle name="40% - Accent3 2 7 3 2 3 2" xfId="44772" xr:uid="{F726EB62-5ADD-4184-9926-0B906E1295A4}"/>
    <cellStyle name="40% - Accent3 2 7 3 2 4" xfId="29781" xr:uid="{CD2E6142-1A8D-489A-86F4-F2775239343F}"/>
    <cellStyle name="40% - Accent3 2 7 3 3" xfId="11047" xr:uid="{ADF8E154-9B84-451F-99E5-82E6214E1E57}"/>
    <cellStyle name="40% - Accent3 2 7 3 3 2" xfId="33531" xr:uid="{1572B3DF-1DAE-4DD8-B2B3-80562B70EC41}"/>
    <cellStyle name="40% - Accent3 2 7 3 4" xfId="18542" xr:uid="{06CB26D3-0762-4987-B286-BEF63051BF43}"/>
    <cellStyle name="40% - Accent3 2 7 3 4 2" xfId="41026" xr:uid="{8003ECDC-EBDE-466F-BF17-62371C1500E2}"/>
    <cellStyle name="40% - Accent3 2 7 3 5" xfId="26035" xr:uid="{59122228-9EED-4C27-BA76-F196B5D33BEC}"/>
    <cellStyle name="40% - Accent3 2 7 4" xfId="4787" xr:uid="{609F3CB9-4F22-4641-9A76-258D40D821B9}"/>
    <cellStyle name="40% - Accent3 2 7 4 2" xfId="12299" xr:uid="{DA3A428C-8597-49CE-BBF6-38ED97AFF352}"/>
    <cellStyle name="40% - Accent3 2 7 4 2 2" xfId="34783" xr:uid="{9F307D7C-485A-4FD7-9240-E2FE8C74B018}"/>
    <cellStyle name="40% - Accent3 2 7 4 3" xfId="19794" xr:uid="{EDD15D65-5F43-4BC8-83E5-A46BC123105A}"/>
    <cellStyle name="40% - Accent3 2 7 4 3 2" xfId="42278" xr:uid="{0C95F4A8-98C4-461C-B446-AF1C3E036362}"/>
    <cellStyle name="40% - Accent3 2 7 4 4" xfId="27287" xr:uid="{872D9548-B8DC-4765-BDB4-254EAEEA6B86}"/>
    <cellStyle name="40% - Accent3 2 7 5" xfId="8553" xr:uid="{EC4152A5-E505-4BBB-AA2C-562E30D4776E}"/>
    <cellStyle name="40% - Accent3 2 7 5 2" xfId="31037" xr:uid="{E739F45F-5764-4FD5-B6CA-855F37C81B71}"/>
    <cellStyle name="40% - Accent3 2 7 6" xfId="16048" xr:uid="{D125D0EA-B15B-4725-923F-168B01D65DB7}"/>
    <cellStyle name="40% - Accent3 2 7 6 2" xfId="38532" xr:uid="{4CEDA216-A88C-4C61-B91F-68047674E087}"/>
    <cellStyle name="40% - Accent3 2 7 7" xfId="23541" xr:uid="{6D76FF69-0D7D-4596-A3E2-828BCECED49E}"/>
    <cellStyle name="40% - Accent3 2 8" xfId="1643" xr:uid="{084E7713-EE85-4732-BADA-E22C22E6EB70}"/>
    <cellStyle name="40% - Accent3 2 8 2" xfId="5410" xr:uid="{D9B4611E-2450-43E4-9575-908790DFE6E6}"/>
    <cellStyle name="40% - Accent3 2 8 2 2" xfId="12922" xr:uid="{3C14F66A-1679-46B9-9ECA-FA07704254A7}"/>
    <cellStyle name="40% - Accent3 2 8 2 2 2" xfId="35406" xr:uid="{F0004D96-5986-4004-BDC6-1541DEEC0CFE}"/>
    <cellStyle name="40% - Accent3 2 8 2 3" xfId="20417" xr:uid="{600DF09B-7A47-49B5-834B-FB590606F819}"/>
    <cellStyle name="40% - Accent3 2 8 2 3 2" xfId="42901" xr:uid="{A373D289-E927-477F-B0C4-3612D4DFCC39}"/>
    <cellStyle name="40% - Accent3 2 8 2 4" xfId="27910" xr:uid="{5916EA86-5151-4C9A-AC9B-B31B661264E9}"/>
    <cellStyle name="40% - Accent3 2 8 3" xfId="9176" xr:uid="{E997D650-0C8C-4BA2-8C3B-BA5F39C9F535}"/>
    <cellStyle name="40% - Accent3 2 8 3 2" xfId="31660" xr:uid="{609C73FA-0BA8-449A-943E-E6A3E1CFFC3E}"/>
    <cellStyle name="40% - Accent3 2 8 4" xfId="16671" xr:uid="{6FC989CF-95F2-4040-B746-0111416FF3F1}"/>
    <cellStyle name="40% - Accent3 2 8 4 2" xfId="39155" xr:uid="{D871E1DC-BC91-48EC-A66C-5A08550AD018}"/>
    <cellStyle name="40% - Accent3 2 8 5" xfId="24164" xr:uid="{846983B5-B81F-4A0C-908E-58E76B92025F}"/>
    <cellStyle name="40% - Accent3 2 9" xfId="2895" xr:uid="{F77626D4-7364-49E1-987C-0D6313A5F128}"/>
    <cellStyle name="40% - Accent3 2 9 2" xfId="6657" xr:uid="{3CCC12CD-6991-4888-93C2-28CA3D0FD7B4}"/>
    <cellStyle name="40% - Accent3 2 9 2 2" xfId="14169" xr:uid="{B5F557B6-4633-4BD0-BF2F-0322971531F0}"/>
    <cellStyle name="40% - Accent3 2 9 2 2 2" xfId="36653" xr:uid="{C330DCB7-0D9C-40A7-81B9-79BDF9E90712}"/>
    <cellStyle name="40% - Accent3 2 9 2 3" xfId="21664" xr:uid="{F5CA1894-8708-40D8-BC79-C12FA034677F}"/>
    <cellStyle name="40% - Accent3 2 9 2 3 2" xfId="44148" xr:uid="{7E2F98B2-FE69-4FA2-A311-547704368C74}"/>
    <cellStyle name="40% - Accent3 2 9 2 4" xfId="29157" xr:uid="{0D5BB294-6AE8-43A5-91F1-939AE5545B5A}"/>
    <cellStyle name="40% - Accent3 2 9 3" xfId="10423" xr:uid="{89690775-41F1-4CED-9BBF-1A532F6AB1D9}"/>
    <cellStyle name="40% - Accent3 2 9 3 2" xfId="32907" xr:uid="{D4E935F8-FAEC-40DE-85CF-933AE8FE2D5B}"/>
    <cellStyle name="40% - Accent3 2 9 4" xfId="17918" xr:uid="{D355D4B9-303D-4F68-AA3B-FCFBC4D88362}"/>
    <cellStyle name="40% - Accent3 2 9 4 2" xfId="40402" xr:uid="{2A356E90-EA8C-4291-987A-19E4698E4C53}"/>
    <cellStyle name="40% - Accent3 2 9 5" xfId="25411" xr:uid="{9A05BA98-9072-41D7-B1F8-8D96EFA566B3}"/>
    <cellStyle name="40% - Accent3 3" xfId="152" xr:uid="{E094111B-2FB4-407A-83AA-DC40442E4068}"/>
    <cellStyle name="40% - Accent3 4" xfId="392" xr:uid="{FED796B8-0AE2-4342-BDB8-1A052FDF0478}"/>
    <cellStyle name="40% - Accent3 5" xfId="310" xr:uid="{BD38288D-5519-4E33-B58E-BBEA8D5E72EC}"/>
    <cellStyle name="40% - Accent3 6" xfId="45399" xr:uid="{BEF1575F-4F1C-43DC-9741-EAB81D17B476}"/>
    <cellStyle name="40% - Accent4" xfId="32" xr:uid="{54FCB7CA-3298-4F61-A405-55BD697AECDA}"/>
    <cellStyle name="40% - Accent4 2" xfId="208" xr:uid="{5EAEECA9-9CA5-4F03-9B19-487B22FD8176}"/>
    <cellStyle name="40% - Accent4 2 10" xfId="4163" xr:uid="{2B6A880E-E6C4-4112-A8B5-7604BEF6F2F7}"/>
    <cellStyle name="40% - Accent4 2 10 2" xfId="11677" xr:uid="{6D4B7D7C-80A2-436E-9C32-146E0D0CCE61}"/>
    <cellStyle name="40% - Accent4 2 10 2 2" xfId="34161" xr:uid="{37B3CE20-5052-4892-A031-AEA6E561A992}"/>
    <cellStyle name="40% - Accent4 2 10 3" xfId="19172" xr:uid="{8C304957-5021-4C30-99B4-45A0C7FB89FF}"/>
    <cellStyle name="40% - Accent4 2 10 3 2" xfId="41656" xr:uid="{9B53276F-9F77-496B-BA04-16DDEACED720}"/>
    <cellStyle name="40% - Accent4 2 10 4" xfId="26665" xr:uid="{1C510ED7-FAA5-4573-BF55-F3FCA474CA0B}"/>
    <cellStyle name="40% - Accent4 2 11" xfId="7929" xr:uid="{C20C1F38-7DA5-448B-B86B-C1D98104D9CA}"/>
    <cellStyle name="40% - Accent4 2 11 2" xfId="30414" xr:uid="{7934EC33-438C-4D2C-9D39-A27B6E916F8D}"/>
    <cellStyle name="40% - Accent4 2 12" xfId="15426" xr:uid="{5FFA764F-E650-430F-9169-C9BBDBC22330}"/>
    <cellStyle name="40% - Accent4 2 12 2" xfId="37910" xr:uid="{2163BB26-8756-468E-A5FB-D0D9A9B65C14}"/>
    <cellStyle name="40% - Accent4 2 13" xfId="22919" xr:uid="{8C32D558-8E8C-4284-BC64-CC51FF2552A3}"/>
    <cellStyle name="40% - Accent4 2 2" xfId="231" xr:uid="{BDE6BAD7-48C2-4AC4-AA7E-FD9049119DF9}"/>
    <cellStyle name="40% - Accent4 2 2 10" xfId="7946" xr:uid="{DE318810-1444-434D-B423-F2F096A78D81}"/>
    <cellStyle name="40% - Accent4 2 2 10 2" xfId="30431" xr:uid="{546AC241-B29E-4A22-BAFB-410B8683012C}"/>
    <cellStyle name="40% - Accent4 2 2 11" xfId="15443" xr:uid="{62668BB2-4EAC-4284-9742-FC02E563867B}"/>
    <cellStyle name="40% - Accent4 2 2 11 2" xfId="37927" xr:uid="{286D4E17-725D-45BB-ABCC-CBA7F93E4624}"/>
    <cellStyle name="40% - Accent4 2 2 12" xfId="22936" xr:uid="{6AEE6D84-EE4C-4AFE-87B7-8987FC012722}"/>
    <cellStyle name="40% - Accent4 2 2 2" xfId="284" xr:uid="{5EA26918-7D0D-4DA1-B1AC-B6E6900891CD}"/>
    <cellStyle name="40% - Accent4 2 2 2 10" xfId="15479" xr:uid="{422AD6A6-9CA2-4A94-A8E3-15B11BEB76E2}"/>
    <cellStyle name="40% - Accent4 2 2 2 10 2" xfId="37963" xr:uid="{242E4955-DBF9-40C9-A835-4C23BE7DD2A4}"/>
    <cellStyle name="40% - Accent4 2 2 2 11" xfId="22972" xr:uid="{E453D4D8-D332-40CE-99A8-DD88D5A6B227}"/>
    <cellStyle name="40% - Accent4 2 2 2 2" xfId="473" xr:uid="{FCB8C7E3-DD1D-4812-92ED-66BEBD992340}"/>
    <cellStyle name="40% - Accent4 2 2 2 2 10" xfId="23050" xr:uid="{A769247D-06D5-4978-8DBF-D526CC21F723}"/>
    <cellStyle name="40% - Accent4 2 2 2 2 2" xfId="637" xr:uid="{15606916-C6AC-4F18-828B-6CB73B0A36E4}"/>
    <cellStyle name="40% - Accent4 2 2 2 2 2 2" xfId="981" xr:uid="{827A3818-1F58-4C48-BC36-DC622FA4AC92}"/>
    <cellStyle name="40% - Accent4 2 2 2 2 2 2 2" xfId="1621" xr:uid="{D20B28C9-48FB-4B9D-B29A-BDDBE75BC963}"/>
    <cellStyle name="40% - Accent4 2 2 2 2 2 2 2 2" xfId="2872" xr:uid="{C11EC8AD-754E-437F-BC31-90B7C5DA0695}"/>
    <cellStyle name="40% - Accent4 2 2 2 2 2 2 2 2 2" xfId="6635" xr:uid="{B9E9E5FB-BA36-4902-A365-CD5FD8BF663D}"/>
    <cellStyle name="40% - Accent4 2 2 2 2 2 2 2 2 2 2" xfId="14147" xr:uid="{378EFF13-10CC-4F45-9CAA-4C53A5E6DBD6}"/>
    <cellStyle name="40% - Accent4 2 2 2 2 2 2 2 2 2 2 2" xfId="36631" xr:uid="{7F042835-96B9-41F7-A89C-6A87E5A6CA1B}"/>
    <cellStyle name="40% - Accent4 2 2 2 2 2 2 2 2 2 3" xfId="21642" xr:uid="{0F639656-556C-4282-A4FE-D68A517DF1D2}"/>
    <cellStyle name="40% - Accent4 2 2 2 2 2 2 2 2 2 3 2" xfId="44126" xr:uid="{3456D7BF-D1A8-4B4D-A2A7-FD367D18B97C}"/>
    <cellStyle name="40% - Accent4 2 2 2 2 2 2 2 2 2 4" xfId="29135" xr:uid="{5AB9CDFA-EE4B-49BC-B5D0-46E0AB7342BF}"/>
    <cellStyle name="40% - Accent4 2 2 2 2 2 2 2 2 3" xfId="10401" xr:uid="{80F1E5A1-0FC5-4AFF-819C-DD0E21452BAA}"/>
    <cellStyle name="40% - Accent4 2 2 2 2 2 2 2 2 3 2" xfId="32885" xr:uid="{B045DF0F-4774-4A30-BE14-6D3007F8BF33}"/>
    <cellStyle name="40% - Accent4 2 2 2 2 2 2 2 2 4" xfId="17896" xr:uid="{0FC8A3E4-34B9-4E12-B86A-A156429AB872}"/>
    <cellStyle name="40% - Accent4 2 2 2 2 2 2 2 2 4 2" xfId="40380" xr:uid="{0CB02373-2877-4154-ABEC-A036BE967D27}"/>
    <cellStyle name="40% - Accent4 2 2 2 2 2 2 2 2 5" xfId="25389" xr:uid="{34438429-20EC-47AF-9918-95C4EEFC8A0F}"/>
    <cellStyle name="40% - Accent4 2 2 2 2 2 2 2 3" xfId="4120" xr:uid="{1E15AB96-4959-4B44-92A0-1434D1BDEA79}"/>
    <cellStyle name="40% - Accent4 2 2 2 2 2 2 2 3 2" xfId="7882" xr:uid="{356407C5-3CCF-4209-873A-9941CE217EFD}"/>
    <cellStyle name="40% - Accent4 2 2 2 2 2 2 2 3 2 2" xfId="15394" xr:uid="{16D89D39-7C06-458A-93AB-6AEA67387071}"/>
    <cellStyle name="40% - Accent4 2 2 2 2 2 2 2 3 2 2 2" xfId="37878" xr:uid="{654C5879-DC59-48D1-80B8-1F4CF26A5AB9}"/>
    <cellStyle name="40% - Accent4 2 2 2 2 2 2 2 3 2 3" xfId="22889" xr:uid="{F354DD8A-863A-4F00-8C2B-CC34C6685F4F}"/>
    <cellStyle name="40% - Accent4 2 2 2 2 2 2 2 3 2 3 2" xfId="45373" xr:uid="{8538A5CD-AE05-44BC-8362-1DEC66BFD29E}"/>
    <cellStyle name="40% - Accent4 2 2 2 2 2 2 2 3 2 4" xfId="30382" xr:uid="{F4BC154C-A96B-475D-A56D-ED4647575494}"/>
    <cellStyle name="40% - Accent4 2 2 2 2 2 2 2 3 3" xfId="11648" xr:uid="{72090742-0E02-40E1-A1CF-CEF6C278ADBB}"/>
    <cellStyle name="40% - Accent4 2 2 2 2 2 2 2 3 3 2" xfId="34132" xr:uid="{7DE86553-AF96-4BCB-99F4-1DC898FFF4F4}"/>
    <cellStyle name="40% - Accent4 2 2 2 2 2 2 2 3 4" xfId="19143" xr:uid="{9C915B29-9C46-4A69-ADEE-80D63B8EAC65}"/>
    <cellStyle name="40% - Accent4 2 2 2 2 2 2 2 3 4 2" xfId="41627" xr:uid="{9D3089B2-31D3-498F-8ED0-38FBB5B3EAA5}"/>
    <cellStyle name="40% - Accent4 2 2 2 2 2 2 2 3 5" xfId="26636" xr:uid="{86767E90-17C8-47B1-A981-DB1FB8204C1A}"/>
    <cellStyle name="40% - Accent4 2 2 2 2 2 2 2 4" xfId="5388" xr:uid="{0E6F5E16-9EC9-4F34-A563-B2D18E334989}"/>
    <cellStyle name="40% - Accent4 2 2 2 2 2 2 2 4 2" xfId="12900" xr:uid="{0212CC3D-D989-4274-969D-495C666EF474}"/>
    <cellStyle name="40% - Accent4 2 2 2 2 2 2 2 4 2 2" xfId="35384" xr:uid="{F20DD68D-B878-41A0-9633-F62A62848C20}"/>
    <cellStyle name="40% - Accent4 2 2 2 2 2 2 2 4 3" xfId="20395" xr:uid="{EBAA8633-9DAF-495C-A60C-248D2590E280}"/>
    <cellStyle name="40% - Accent4 2 2 2 2 2 2 2 4 3 2" xfId="42879" xr:uid="{3D9E533F-5B2E-4F00-B44E-9BBC7C96ADED}"/>
    <cellStyle name="40% - Accent4 2 2 2 2 2 2 2 4 4" xfId="27888" xr:uid="{18B300C7-C419-4B78-8481-972ED54BED9D}"/>
    <cellStyle name="40% - Accent4 2 2 2 2 2 2 2 5" xfId="9154" xr:uid="{97AF57B5-71D9-428D-A9F2-0846DAFEC3A6}"/>
    <cellStyle name="40% - Accent4 2 2 2 2 2 2 2 5 2" xfId="31638" xr:uid="{6E4A1D59-B616-41B5-9A66-A54FE1FA3520}"/>
    <cellStyle name="40% - Accent4 2 2 2 2 2 2 2 6" xfId="16649" xr:uid="{DB459D4B-51FB-4FFA-B498-0B8DFC72DA23}"/>
    <cellStyle name="40% - Accent4 2 2 2 2 2 2 2 6 2" xfId="39133" xr:uid="{A129ABF7-81C9-474D-A33C-0FB17CCAA7A0}"/>
    <cellStyle name="40% - Accent4 2 2 2 2 2 2 2 7" xfId="24142" xr:uid="{B95C2A13-C799-4112-BD57-BBD2BB1C8253}"/>
    <cellStyle name="40% - Accent4 2 2 2 2 2 2 3" xfId="2244" xr:uid="{9D02D805-235F-43AE-9B8D-E97A0B735426}"/>
    <cellStyle name="40% - Accent4 2 2 2 2 2 2 3 2" xfId="6011" xr:uid="{51530A3C-E985-4403-A20C-9835CB9684DE}"/>
    <cellStyle name="40% - Accent4 2 2 2 2 2 2 3 2 2" xfId="13523" xr:uid="{DEB9681F-1D3E-4CC0-BDFE-441A39F057E7}"/>
    <cellStyle name="40% - Accent4 2 2 2 2 2 2 3 2 2 2" xfId="36007" xr:uid="{3FE366C4-4B85-46E6-AC4C-2CB8CDEE4EC5}"/>
    <cellStyle name="40% - Accent4 2 2 2 2 2 2 3 2 3" xfId="21018" xr:uid="{0D1CB892-E67C-4E68-8EFA-35E0736727DB}"/>
    <cellStyle name="40% - Accent4 2 2 2 2 2 2 3 2 3 2" xfId="43502" xr:uid="{54C5C19A-5991-4382-9B08-F7FFC0721C28}"/>
    <cellStyle name="40% - Accent4 2 2 2 2 2 2 3 2 4" xfId="28511" xr:uid="{3EE2BE49-6097-4AF4-B469-DB6023974B2D}"/>
    <cellStyle name="40% - Accent4 2 2 2 2 2 2 3 3" xfId="9777" xr:uid="{5A9F23D5-83ED-4DC9-A40C-AA91C89DF798}"/>
    <cellStyle name="40% - Accent4 2 2 2 2 2 2 3 3 2" xfId="32261" xr:uid="{BC65CBCF-3188-4EFC-A36F-6DFA604A3992}"/>
    <cellStyle name="40% - Accent4 2 2 2 2 2 2 3 4" xfId="17272" xr:uid="{3A2F86AC-2CDC-4F39-994F-72F7288C5D61}"/>
    <cellStyle name="40% - Accent4 2 2 2 2 2 2 3 4 2" xfId="39756" xr:uid="{4A0478D8-FDFE-4FE4-9619-4610397C03B7}"/>
    <cellStyle name="40% - Accent4 2 2 2 2 2 2 3 5" xfId="24765" xr:uid="{EB851680-27CC-4A3D-8FA1-1E214CD018FC}"/>
    <cellStyle name="40% - Accent4 2 2 2 2 2 2 4" xfId="3496" xr:uid="{16350427-035C-4718-B956-FC9921DD145A}"/>
    <cellStyle name="40% - Accent4 2 2 2 2 2 2 4 2" xfId="7258" xr:uid="{DECB88F1-7773-409D-8474-3D9ED2A42AB1}"/>
    <cellStyle name="40% - Accent4 2 2 2 2 2 2 4 2 2" xfId="14770" xr:uid="{71288A27-4A5E-4171-BB0D-B2801D1258AB}"/>
    <cellStyle name="40% - Accent4 2 2 2 2 2 2 4 2 2 2" xfId="37254" xr:uid="{23C4CDE3-8ABF-4E87-8A7E-4477F4EDC871}"/>
    <cellStyle name="40% - Accent4 2 2 2 2 2 2 4 2 3" xfId="22265" xr:uid="{7C760CFA-078B-41CF-BF42-55037FC1441E}"/>
    <cellStyle name="40% - Accent4 2 2 2 2 2 2 4 2 3 2" xfId="44749" xr:uid="{AB8483A2-3F17-4595-B491-00885B6C70AC}"/>
    <cellStyle name="40% - Accent4 2 2 2 2 2 2 4 2 4" xfId="29758" xr:uid="{88C0AF9F-8191-4F9F-8453-30BE360D5F0E}"/>
    <cellStyle name="40% - Accent4 2 2 2 2 2 2 4 3" xfId="11024" xr:uid="{EF6B3132-C4A8-4556-AB64-6923A9AE0F01}"/>
    <cellStyle name="40% - Accent4 2 2 2 2 2 2 4 3 2" xfId="33508" xr:uid="{27B45628-7EE9-495E-8CC4-6AEB9910127B}"/>
    <cellStyle name="40% - Accent4 2 2 2 2 2 2 4 4" xfId="18519" xr:uid="{D92063F9-951D-457A-AAD3-AA8668B01299}"/>
    <cellStyle name="40% - Accent4 2 2 2 2 2 2 4 4 2" xfId="41003" xr:uid="{663CAC7E-1E5B-4D6F-927C-B19EECF4C800}"/>
    <cellStyle name="40% - Accent4 2 2 2 2 2 2 4 5" xfId="26012" xr:uid="{81E52152-F5A6-4E9B-8239-6E7720AF36AC}"/>
    <cellStyle name="40% - Accent4 2 2 2 2 2 2 5" xfId="4764" xr:uid="{AB3F5BB2-CDC5-4833-93A0-3CBB865F6D64}"/>
    <cellStyle name="40% - Accent4 2 2 2 2 2 2 5 2" xfId="12276" xr:uid="{DFD0FBB4-0BBF-4753-8EC8-5A7D194684EF}"/>
    <cellStyle name="40% - Accent4 2 2 2 2 2 2 5 2 2" xfId="34760" xr:uid="{D2CB2DB1-1309-4FD8-AED7-9CD9837DAE49}"/>
    <cellStyle name="40% - Accent4 2 2 2 2 2 2 5 3" xfId="19771" xr:uid="{A3E40E0B-3F2D-477C-A224-B45CC5F34906}"/>
    <cellStyle name="40% - Accent4 2 2 2 2 2 2 5 3 2" xfId="42255" xr:uid="{68B79245-AFB0-422B-A00B-DCAC870D51ED}"/>
    <cellStyle name="40% - Accent4 2 2 2 2 2 2 5 4" xfId="27264" xr:uid="{AB1FA8B3-BAB9-4864-97B8-4E53FC22B5D6}"/>
    <cellStyle name="40% - Accent4 2 2 2 2 2 2 6" xfId="8530" xr:uid="{701769E6-E0B9-4D95-BAF1-113BFFD90441}"/>
    <cellStyle name="40% - Accent4 2 2 2 2 2 2 6 2" xfId="31014" xr:uid="{AAB4F1B8-6D79-47AA-A110-C21BCAC14E10}"/>
    <cellStyle name="40% - Accent4 2 2 2 2 2 2 7" xfId="16025" xr:uid="{3732B734-3EB2-403C-A1E0-DCF49F433493}"/>
    <cellStyle name="40% - Accent4 2 2 2 2 2 2 7 2" xfId="38509" xr:uid="{9856DFB8-D6B3-4500-94EB-F40E1755E754}"/>
    <cellStyle name="40% - Accent4 2 2 2 2 2 2 8" xfId="23518" xr:uid="{BB978228-E2E2-49A0-B8C3-FD2154F93636}"/>
    <cellStyle name="40% - Accent4 2 2 2 2 2 3" xfId="1307" xr:uid="{A3BCD9A2-72A6-4E5E-B635-5E3D2F006990}"/>
    <cellStyle name="40% - Accent4 2 2 2 2 2 3 2" xfId="2558" xr:uid="{8C6EA2A0-BDEF-4956-9846-23D4CB9EB866}"/>
    <cellStyle name="40% - Accent4 2 2 2 2 2 3 2 2" xfId="6321" xr:uid="{18435E39-F961-447D-8C01-24FDDE12BA83}"/>
    <cellStyle name="40% - Accent4 2 2 2 2 2 3 2 2 2" xfId="13833" xr:uid="{1AE12E44-27DE-48CB-B492-A6994F1DA528}"/>
    <cellStyle name="40% - Accent4 2 2 2 2 2 3 2 2 2 2" xfId="36317" xr:uid="{2B518C6B-F5EE-46FD-A66D-2055E3D5DEF1}"/>
    <cellStyle name="40% - Accent4 2 2 2 2 2 3 2 2 3" xfId="21328" xr:uid="{3A6178E0-FE3B-46BE-AF1C-66A3ED496933}"/>
    <cellStyle name="40% - Accent4 2 2 2 2 2 3 2 2 3 2" xfId="43812" xr:uid="{D8FBCC46-CB98-45DD-8EA0-4F1B761C2869}"/>
    <cellStyle name="40% - Accent4 2 2 2 2 2 3 2 2 4" xfId="28821" xr:uid="{F79CA7E7-8D9D-4FCC-AB2F-C2B0C4CAFBC4}"/>
    <cellStyle name="40% - Accent4 2 2 2 2 2 3 2 3" xfId="10087" xr:uid="{4B0E062F-E25F-4F4B-909B-D4D02158B85F}"/>
    <cellStyle name="40% - Accent4 2 2 2 2 2 3 2 3 2" xfId="32571" xr:uid="{3A82C2B9-476E-432E-A89D-33D5A82E011C}"/>
    <cellStyle name="40% - Accent4 2 2 2 2 2 3 2 4" xfId="17582" xr:uid="{6E0361A4-0984-4B69-B21D-64758EF6E5DF}"/>
    <cellStyle name="40% - Accent4 2 2 2 2 2 3 2 4 2" xfId="40066" xr:uid="{8198C94D-1E8D-4905-B676-2C34482343EF}"/>
    <cellStyle name="40% - Accent4 2 2 2 2 2 3 2 5" xfId="25075" xr:uid="{2CBBEF51-CD7A-4B3A-86A0-E76E86182DB5}"/>
    <cellStyle name="40% - Accent4 2 2 2 2 2 3 3" xfId="3806" xr:uid="{FD17361C-199F-46DD-8C78-3E966F209F6B}"/>
    <cellStyle name="40% - Accent4 2 2 2 2 2 3 3 2" xfId="7568" xr:uid="{5BAB1ED2-0873-4E6E-8073-3ED1FED6CBC6}"/>
    <cellStyle name="40% - Accent4 2 2 2 2 2 3 3 2 2" xfId="15080" xr:uid="{BDC5EF75-D44D-4FD1-9F87-36AE20221798}"/>
    <cellStyle name="40% - Accent4 2 2 2 2 2 3 3 2 2 2" xfId="37564" xr:uid="{47148569-35F7-4740-942A-734E77F0F891}"/>
    <cellStyle name="40% - Accent4 2 2 2 2 2 3 3 2 3" xfId="22575" xr:uid="{9603C813-AF01-45EC-AB9E-2B273237CCF5}"/>
    <cellStyle name="40% - Accent4 2 2 2 2 2 3 3 2 3 2" xfId="45059" xr:uid="{B5472D82-1295-46B0-9848-AA7DE5821E22}"/>
    <cellStyle name="40% - Accent4 2 2 2 2 2 3 3 2 4" xfId="30068" xr:uid="{98474D4A-AE0B-4EE6-9452-ECCC3DC00190}"/>
    <cellStyle name="40% - Accent4 2 2 2 2 2 3 3 3" xfId="11334" xr:uid="{555278A1-D007-41A7-B148-E31B775CB590}"/>
    <cellStyle name="40% - Accent4 2 2 2 2 2 3 3 3 2" xfId="33818" xr:uid="{7C460A4C-BAD5-45B1-85CB-3CAF8824CEF8}"/>
    <cellStyle name="40% - Accent4 2 2 2 2 2 3 3 4" xfId="18829" xr:uid="{3B109F27-337D-49B9-A0D2-597CF80C3DC9}"/>
    <cellStyle name="40% - Accent4 2 2 2 2 2 3 3 4 2" xfId="41313" xr:uid="{81CE7506-9B9F-4133-901D-57C0268044F8}"/>
    <cellStyle name="40% - Accent4 2 2 2 2 2 3 3 5" xfId="26322" xr:uid="{73E9B448-2E95-4903-A9FE-25A76401CF4F}"/>
    <cellStyle name="40% - Accent4 2 2 2 2 2 3 4" xfId="5074" xr:uid="{BA335BC5-C25F-434D-BC6F-837BE5537B6F}"/>
    <cellStyle name="40% - Accent4 2 2 2 2 2 3 4 2" xfId="12586" xr:uid="{9E837377-0DE8-467C-9943-7052856CDF59}"/>
    <cellStyle name="40% - Accent4 2 2 2 2 2 3 4 2 2" xfId="35070" xr:uid="{DAE66A61-7227-4FCD-A7F8-2E0E547CC551}"/>
    <cellStyle name="40% - Accent4 2 2 2 2 2 3 4 3" xfId="20081" xr:uid="{52F6A99E-914A-470B-BD3B-71A21DA9ED74}"/>
    <cellStyle name="40% - Accent4 2 2 2 2 2 3 4 3 2" xfId="42565" xr:uid="{51558115-CA39-452C-A9A5-E9F11F5BF5C2}"/>
    <cellStyle name="40% - Accent4 2 2 2 2 2 3 4 4" xfId="27574" xr:uid="{0FA1FB54-64FB-4321-BFC5-96B9E4821ED8}"/>
    <cellStyle name="40% - Accent4 2 2 2 2 2 3 5" xfId="8840" xr:uid="{6990A5A6-D84D-4530-8102-34967F6A60FB}"/>
    <cellStyle name="40% - Accent4 2 2 2 2 2 3 5 2" xfId="31324" xr:uid="{518539DE-A0E5-45E9-B336-43E46AEB3094}"/>
    <cellStyle name="40% - Accent4 2 2 2 2 2 3 6" xfId="16335" xr:uid="{8244812F-2A60-4E94-B440-F3E91192C5D2}"/>
    <cellStyle name="40% - Accent4 2 2 2 2 2 3 6 2" xfId="38819" xr:uid="{9A6925F6-5CBA-4C4F-8762-16113A71634B}"/>
    <cellStyle name="40% - Accent4 2 2 2 2 2 3 7" xfId="23828" xr:uid="{FFB75B5E-A729-4260-B14D-4E086C585F9C}"/>
    <cellStyle name="40% - Accent4 2 2 2 2 2 4" xfId="1930" xr:uid="{698B8757-A14E-41DE-95BC-3B057C72526F}"/>
    <cellStyle name="40% - Accent4 2 2 2 2 2 4 2" xfId="5697" xr:uid="{5A7203B9-9701-44C5-BDCE-EACE0C64A739}"/>
    <cellStyle name="40% - Accent4 2 2 2 2 2 4 2 2" xfId="13209" xr:uid="{BF93D681-409B-4D39-97A1-53C439511D65}"/>
    <cellStyle name="40% - Accent4 2 2 2 2 2 4 2 2 2" xfId="35693" xr:uid="{0BD0B286-22C3-4D17-A0D7-227C4C22AC5F}"/>
    <cellStyle name="40% - Accent4 2 2 2 2 2 4 2 3" xfId="20704" xr:uid="{5E9053FC-B650-4978-B479-F31EC979FB4A}"/>
    <cellStyle name="40% - Accent4 2 2 2 2 2 4 2 3 2" xfId="43188" xr:uid="{4231769F-E0C0-4711-965B-031827E1CB17}"/>
    <cellStyle name="40% - Accent4 2 2 2 2 2 4 2 4" xfId="28197" xr:uid="{44F9C903-831A-4082-A7AB-2611C1560872}"/>
    <cellStyle name="40% - Accent4 2 2 2 2 2 4 3" xfId="9463" xr:uid="{0B35F745-2C77-4289-B56E-AFD809CE2D41}"/>
    <cellStyle name="40% - Accent4 2 2 2 2 2 4 3 2" xfId="31947" xr:uid="{7602DC7D-0C31-4603-8C5C-B6A8C7823DA9}"/>
    <cellStyle name="40% - Accent4 2 2 2 2 2 4 4" xfId="16958" xr:uid="{1170F0FC-4B9D-4041-9AB9-E020E24CD376}"/>
    <cellStyle name="40% - Accent4 2 2 2 2 2 4 4 2" xfId="39442" xr:uid="{85960C15-D4F9-4EC6-993D-98ACA985456B}"/>
    <cellStyle name="40% - Accent4 2 2 2 2 2 4 5" xfId="24451" xr:uid="{C55865A8-D4EC-4235-8EC8-5F22855A2AC1}"/>
    <cellStyle name="40% - Accent4 2 2 2 2 2 5" xfId="3182" xr:uid="{DEC66077-1506-49A0-8730-09B7AFC1DC3C}"/>
    <cellStyle name="40% - Accent4 2 2 2 2 2 5 2" xfId="6944" xr:uid="{69545A76-4384-4133-A0A9-1C54C2BA15E7}"/>
    <cellStyle name="40% - Accent4 2 2 2 2 2 5 2 2" xfId="14456" xr:uid="{EB0A6858-6C22-4A6D-9847-5A613E08198B}"/>
    <cellStyle name="40% - Accent4 2 2 2 2 2 5 2 2 2" xfId="36940" xr:uid="{9BFD2DC1-FE00-4A7F-B4F8-732C85D7DACA}"/>
    <cellStyle name="40% - Accent4 2 2 2 2 2 5 2 3" xfId="21951" xr:uid="{ACBDB028-7494-4465-A693-4E29FCA3B443}"/>
    <cellStyle name="40% - Accent4 2 2 2 2 2 5 2 3 2" xfId="44435" xr:uid="{20231FD2-B210-46E1-B895-9861989100F6}"/>
    <cellStyle name="40% - Accent4 2 2 2 2 2 5 2 4" xfId="29444" xr:uid="{B3FE95D0-101A-4D20-9FEB-98F1B0A49640}"/>
    <cellStyle name="40% - Accent4 2 2 2 2 2 5 3" xfId="10710" xr:uid="{2C2EBC83-9ECF-4506-9DF9-2B29AB220629}"/>
    <cellStyle name="40% - Accent4 2 2 2 2 2 5 3 2" xfId="33194" xr:uid="{24AE2F0E-B1EA-4652-8331-7DEBF73AD5D9}"/>
    <cellStyle name="40% - Accent4 2 2 2 2 2 5 4" xfId="18205" xr:uid="{939224BC-6E2D-4872-AF22-D18A66A32714}"/>
    <cellStyle name="40% - Accent4 2 2 2 2 2 5 4 2" xfId="40689" xr:uid="{1179A0BC-21AD-44EF-857F-136A5C48D218}"/>
    <cellStyle name="40% - Accent4 2 2 2 2 2 5 5" xfId="25698" xr:uid="{A9812C02-D687-4842-9933-1AD9B7A1DFB0}"/>
    <cellStyle name="40% - Accent4 2 2 2 2 2 6" xfId="4450" xr:uid="{0EEA6C44-8012-41F9-9954-9CCEA4FF876F}"/>
    <cellStyle name="40% - Accent4 2 2 2 2 2 6 2" xfId="11962" xr:uid="{AC78A563-17DC-4500-9513-D0CC441D3A79}"/>
    <cellStyle name="40% - Accent4 2 2 2 2 2 6 2 2" xfId="34446" xr:uid="{88A36C55-FA72-4075-9881-AF1E50551E64}"/>
    <cellStyle name="40% - Accent4 2 2 2 2 2 6 3" xfId="19457" xr:uid="{6185CC25-3807-49B5-B85A-E44EF0C122F1}"/>
    <cellStyle name="40% - Accent4 2 2 2 2 2 6 3 2" xfId="41941" xr:uid="{DD27E932-1F58-4B09-96E3-D9FF748BD2A5}"/>
    <cellStyle name="40% - Accent4 2 2 2 2 2 6 4" xfId="26950" xr:uid="{B91386E5-8829-42D7-A4C3-D5C600C91E0B}"/>
    <cellStyle name="40% - Accent4 2 2 2 2 2 7" xfId="8216" xr:uid="{89ABA487-3E17-4E63-8148-44A0F694ED58}"/>
    <cellStyle name="40% - Accent4 2 2 2 2 2 7 2" xfId="30700" xr:uid="{2720DE6E-E367-479E-899A-9D4F53A99C7E}"/>
    <cellStyle name="40% - Accent4 2 2 2 2 2 8" xfId="15711" xr:uid="{885B145C-516C-4BBB-8AC7-37A6495DFC10}"/>
    <cellStyle name="40% - Accent4 2 2 2 2 2 8 2" xfId="38195" xr:uid="{B87A90D3-D249-4165-A5F2-D7332B407E92}"/>
    <cellStyle name="40% - Accent4 2 2 2 2 2 9" xfId="23204" xr:uid="{684AB496-0740-471F-894C-1703E1D891DE}"/>
    <cellStyle name="40% - Accent4 2 2 2 2 3" xfId="826" xr:uid="{7E850513-43E6-44E0-83D3-CDA7EF61FE9C}"/>
    <cellStyle name="40% - Accent4 2 2 2 2 3 2" xfId="1467" xr:uid="{CFBF8FB0-178F-4991-BCD5-31B65A44463C}"/>
    <cellStyle name="40% - Accent4 2 2 2 2 3 2 2" xfId="2718" xr:uid="{77233693-3E7A-4A7C-9870-D50F51D1C746}"/>
    <cellStyle name="40% - Accent4 2 2 2 2 3 2 2 2" xfId="6481" xr:uid="{2981BCB0-8A9B-4DC6-872E-E4C20DCB7B09}"/>
    <cellStyle name="40% - Accent4 2 2 2 2 3 2 2 2 2" xfId="13993" xr:uid="{D4AD20B9-649A-4500-B5C8-3DD15FB93228}"/>
    <cellStyle name="40% - Accent4 2 2 2 2 3 2 2 2 2 2" xfId="36477" xr:uid="{CACB909D-2FDE-42A8-911C-75F1E91EF74B}"/>
    <cellStyle name="40% - Accent4 2 2 2 2 3 2 2 2 3" xfId="21488" xr:uid="{69539B30-110C-4A2D-A800-740224511518}"/>
    <cellStyle name="40% - Accent4 2 2 2 2 3 2 2 2 3 2" xfId="43972" xr:uid="{3C6DA880-EF46-4E09-B360-635F2152FC2D}"/>
    <cellStyle name="40% - Accent4 2 2 2 2 3 2 2 2 4" xfId="28981" xr:uid="{817BF308-873E-41E1-A2C5-DC6A453E550A}"/>
    <cellStyle name="40% - Accent4 2 2 2 2 3 2 2 3" xfId="10247" xr:uid="{38C0F7B9-384B-4A51-A3E3-563B824BC4B9}"/>
    <cellStyle name="40% - Accent4 2 2 2 2 3 2 2 3 2" xfId="32731" xr:uid="{5CFA2BCB-161B-4151-8E04-8BE498A09AED}"/>
    <cellStyle name="40% - Accent4 2 2 2 2 3 2 2 4" xfId="17742" xr:uid="{94A1EED6-1F49-4507-8E43-1F71A85890E3}"/>
    <cellStyle name="40% - Accent4 2 2 2 2 3 2 2 4 2" xfId="40226" xr:uid="{2911718E-552A-4B24-8334-5ADE80482124}"/>
    <cellStyle name="40% - Accent4 2 2 2 2 3 2 2 5" xfId="25235" xr:uid="{F6C47C82-9CD0-4B26-9AD7-0EAD538C1B47}"/>
    <cellStyle name="40% - Accent4 2 2 2 2 3 2 3" xfId="3966" xr:uid="{72836419-7EDA-4BB0-AFF9-25CFF23290F2}"/>
    <cellStyle name="40% - Accent4 2 2 2 2 3 2 3 2" xfId="7728" xr:uid="{FF1DA730-B460-4562-BDEF-B6E6DAC31EE4}"/>
    <cellStyle name="40% - Accent4 2 2 2 2 3 2 3 2 2" xfId="15240" xr:uid="{B049E420-E1FA-4A91-BCA6-86CA4A5D59B1}"/>
    <cellStyle name="40% - Accent4 2 2 2 2 3 2 3 2 2 2" xfId="37724" xr:uid="{DA5F3877-0529-4B18-9245-80C5011E8A5C}"/>
    <cellStyle name="40% - Accent4 2 2 2 2 3 2 3 2 3" xfId="22735" xr:uid="{8AD84734-FA86-4AC6-9ED4-B2628CAB4695}"/>
    <cellStyle name="40% - Accent4 2 2 2 2 3 2 3 2 3 2" xfId="45219" xr:uid="{0CECFBF0-879E-482E-B118-743830414B6A}"/>
    <cellStyle name="40% - Accent4 2 2 2 2 3 2 3 2 4" xfId="30228" xr:uid="{4CEA931B-CE0F-427A-B606-23B03E0EEFE5}"/>
    <cellStyle name="40% - Accent4 2 2 2 2 3 2 3 3" xfId="11494" xr:uid="{60D08730-F058-4417-A146-95ADDA305B95}"/>
    <cellStyle name="40% - Accent4 2 2 2 2 3 2 3 3 2" xfId="33978" xr:uid="{67C97CAE-6445-4CF0-A2AA-70A9E01C70AF}"/>
    <cellStyle name="40% - Accent4 2 2 2 2 3 2 3 4" xfId="18989" xr:uid="{D95FA325-B4B7-44BA-BAFB-2425902C6E58}"/>
    <cellStyle name="40% - Accent4 2 2 2 2 3 2 3 4 2" xfId="41473" xr:uid="{1C04EECB-2B71-4970-88DD-610BD2D0F2B5}"/>
    <cellStyle name="40% - Accent4 2 2 2 2 3 2 3 5" xfId="26482" xr:uid="{A48F4084-7498-4254-A55E-AB28CF3DDD9B}"/>
    <cellStyle name="40% - Accent4 2 2 2 2 3 2 4" xfId="5234" xr:uid="{74E2DF71-1BF4-4404-AC51-67B5C70AA938}"/>
    <cellStyle name="40% - Accent4 2 2 2 2 3 2 4 2" xfId="12746" xr:uid="{3DA73C88-65C8-437C-8938-535AC73F5825}"/>
    <cellStyle name="40% - Accent4 2 2 2 2 3 2 4 2 2" xfId="35230" xr:uid="{2E244738-E5DB-4D1C-94C7-C5BC5FCF815A}"/>
    <cellStyle name="40% - Accent4 2 2 2 2 3 2 4 3" xfId="20241" xr:uid="{A5CF5A00-C9AD-4EF6-95C2-C1767033BF96}"/>
    <cellStyle name="40% - Accent4 2 2 2 2 3 2 4 3 2" xfId="42725" xr:uid="{24612D9E-99D9-481F-907C-A4D33E51EDBD}"/>
    <cellStyle name="40% - Accent4 2 2 2 2 3 2 4 4" xfId="27734" xr:uid="{B98C3DD4-2EB2-49BB-97F5-D948B6E8990D}"/>
    <cellStyle name="40% - Accent4 2 2 2 2 3 2 5" xfId="9000" xr:uid="{8D7505DC-A3D7-465F-9A64-7A9D3BACD9E4}"/>
    <cellStyle name="40% - Accent4 2 2 2 2 3 2 5 2" xfId="31484" xr:uid="{6D878498-7C3F-4BAC-9142-F577730EF446}"/>
    <cellStyle name="40% - Accent4 2 2 2 2 3 2 6" xfId="16495" xr:uid="{AD9B5158-047D-4F78-BA90-995303DD44E8}"/>
    <cellStyle name="40% - Accent4 2 2 2 2 3 2 6 2" xfId="38979" xr:uid="{9A3B000C-7BD3-459E-8D56-A8599A3E38E1}"/>
    <cellStyle name="40% - Accent4 2 2 2 2 3 2 7" xfId="23988" xr:uid="{5D91DCE9-8D02-41B9-9A58-E4E344D43865}"/>
    <cellStyle name="40% - Accent4 2 2 2 2 3 3" xfId="2090" xr:uid="{E79BE541-78EA-405B-A2AD-502BDD317D93}"/>
    <cellStyle name="40% - Accent4 2 2 2 2 3 3 2" xfId="5857" xr:uid="{5410C49D-B9CD-4E6A-B0F6-81F51FD7CE2B}"/>
    <cellStyle name="40% - Accent4 2 2 2 2 3 3 2 2" xfId="13369" xr:uid="{131FF163-8DCF-455D-87FC-C2DA8022656E}"/>
    <cellStyle name="40% - Accent4 2 2 2 2 3 3 2 2 2" xfId="35853" xr:uid="{3644533C-7113-4B86-87A4-7D391B7D5E3A}"/>
    <cellStyle name="40% - Accent4 2 2 2 2 3 3 2 3" xfId="20864" xr:uid="{A984B1B8-1811-4C06-98CE-A78DB13D866F}"/>
    <cellStyle name="40% - Accent4 2 2 2 2 3 3 2 3 2" xfId="43348" xr:uid="{2B93808A-D766-4B3D-A51D-1CDE16552039}"/>
    <cellStyle name="40% - Accent4 2 2 2 2 3 3 2 4" xfId="28357" xr:uid="{96F23817-7F71-4CF4-8E62-FE47F76528A6}"/>
    <cellStyle name="40% - Accent4 2 2 2 2 3 3 3" xfId="9623" xr:uid="{DDC6747C-2FCE-4377-9755-B82D455C912B}"/>
    <cellStyle name="40% - Accent4 2 2 2 2 3 3 3 2" xfId="32107" xr:uid="{4BE4C8BF-1722-47ED-B165-AC7E831FD3C0}"/>
    <cellStyle name="40% - Accent4 2 2 2 2 3 3 4" xfId="17118" xr:uid="{097B4C76-36FA-4E50-9AE3-8850563D35F6}"/>
    <cellStyle name="40% - Accent4 2 2 2 2 3 3 4 2" xfId="39602" xr:uid="{D6C01D71-7988-4BA6-82F5-B7C22E7E3B84}"/>
    <cellStyle name="40% - Accent4 2 2 2 2 3 3 5" xfId="24611" xr:uid="{64D9D110-F0A2-4C1B-BF13-42724F193775}"/>
    <cellStyle name="40% - Accent4 2 2 2 2 3 4" xfId="3342" xr:uid="{6C198F55-67AC-4803-89F5-E4400A9EF728}"/>
    <cellStyle name="40% - Accent4 2 2 2 2 3 4 2" xfId="7104" xr:uid="{6A729D2A-C81E-429A-A02A-44BC5A4C2D6B}"/>
    <cellStyle name="40% - Accent4 2 2 2 2 3 4 2 2" xfId="14616" xr:uid="{0967F64F-6413-4503-9D38-EF89F861B0D0}"/>
    <cellStyle name="40% - Accent4 2 2 2 2 3 4 2 2 2" xfId="37100" xr:uid="{D0492105-3819-4602-A091-ED39A40CFEA7}"/>
    <cellStyle name="40% - Accent4 2 2 2 2 3 4 2 3" xfId="22111" xr:uid="{B00B7FF7-9A73-4AC2-B157-759E6900CD0E}"/>
    <cellStyle name="40% - Accent4 2 2 2 2 3 4 2 3 2" xfId="44595" xr:uid="{30A8B170-1184-431D-A36D-38C95EBF8386}"/>
    <cellStyle name="40% - Accent4 2 2 2 2 3 4 2 4" xfId="29604" xr:uid="{123ED2E9-78B0-46D4-BFF3-9FD8D1A4A742}"/>
    <cellStyle name="40% - Accent4 2 2 2 2 3 4 3" xfId="10870" xr:uid="{DDD5CDA2-CE5A-401E-A0D9-8007ACA0E605}"/>
    <cellStyle name="40% - Accent4 2 2 2 2 3 4 3 2" xfId="33354" xr:uid="{E70174F7-60F0-4947-9956-583CFF99175C}"/>
    <cellStyle name="40% - Accent4 2 2 2 2 3 4 4" xfId="18365" xr:uid="{84477FDA-C2A1-433C-BF12-079D72B2058B}"/>
    <cellStyle name="40% - Accent4 2 2 2 2 3 4 4 2" xfId="40849" xr:uid="{993D28A2-7C9A-47C2-91FB-9844CC8C6F13}"/>
    <cellStyle name="40% - Accent4 2 2 2 2 3 4 5" xfId="25858" xr:uid="{E97DFDF5-1B87-40D1-A878-D72AF1F728E4}"/>
    <cellStyle name="40% - Accent4 2 2 2 2 3 5" xfId="4610" xr:uid="{7E6E29F7-E23D-4945-B8FD-2F097F7F4EA3}"/>
    <cellStyle name="40% - Accent4 2 2 2 2 3 5 2" xfId="12122" xr:uid="{A1A3AC75-0E22-46A4-AB25-E567CCAF1B60}"/>
    <cellStyle name="40% - Accent4 2 2 2 2 3 5 2 2" xfId="34606" xr:uid="{C514D35A-EE9A-4CDE-8691-FFEFAA08E1B1}"/>
    <cellStyle name="40% - Accent4 2 2 2 2 3 5 3" xfId="19617" xr:uid="{D38340C0-6AC2-4842-86BB-8E0E424A3795}"/>
    <cellStyle name="40% - Accent4 2 2 2 2 3 5 3 2" xfId="42101" xr:uid="{8C372550-340B-42BA-96CE-F2B2D0FE4F02}"/>
    <cellStyle name="40% - Accent4 2 2 2 2 3 5 4" xfId="27110" xr:uid="{8DD3739F-E353-415A-BD8C-A2636C18C373}"/>
    <cellStyle name="40% - Accent4 2 2 2 2 3 6" xfId="8376" xr:uid="{937DB753-DDBC-444B-99FE-B7B1F55CD479}"/>
    <cellStyle name="40% - Accent4 2 2 2 2 3 6 2" xfId="30860" xr:uid="{E0E5A053-5615-485C-A3A0-06DA9B1968FC}"/>
    <cellStyle name="40% - Accent4 2 2 2 2 3 7" xfId="15871" xr:uid="{889F0FE7-C5E3-4077-A82A-08A2D36FD3A2}"/>
    <cellStyle name="40% - Accent4 2 2 2 2 3 7 2" xfId="38355" xr:uid="{C36BEB8E-766F-4631-8DCD-CAD4A67117C9}"/>
    <cellStyle name="40% - Accent4 2 2 2 2 3 8" xfId="23364" xr:uid="{E86BA49D-E1E7-4B1C-B4A2-A69EC8DAE27A}"/>
    <cellStyle name="40% - Accent4 2 2 2 2 4" xfId="1153" xr:uid="{B6A618B1-E0B6-471E-BC1A-3E9DEC5E6BBB}"/>
    <cellStyle name="40% - Accent4 2 2 2 2 4 2" xfId="2404" xr:uid="{EFCEFA89-EFB0-4CA3-A169-9DC2DC841A56}"/>
    <cellStyle name="40% - Accent4 2 2 2 2 4 2 2" xfId="6167" xr:uid="{F2172D48-AE04-4792-9633-57B1780859EC}"/>
    <cellStyle name="40% - Accent4 2 2 2 2 4 2 2 2" xfId="13679" xr:uid="{3357B804-123C-4780-ADBA-34D1EBCA1141}"/>
    <cellStyle name="40% - Accent4 2 2 2 2 4 2 2 2 2" xfId="36163" xr:uid="{A28AA634-D062-41CD-AADF-DD2AB1EE513F}"/>
    <cellStyle name="40% - Accent4 2 2 2 2 4 2 2 3" xfId="21174" xr:uid="{85520215-85F3-42AD-A15A-F80A28121C04}"/>
    <cellStyle name="40% - Accent4 2 2 2 2 4 2 2 3 2" xfId="43658" xr:uid="{B2BA707D-E5EE-40B4-A9ED-637EDC65A601}"/>
    <cellStyle name="40% - Accent4 2 2 2 2 4 2 2 4" xfId="28667" xr:uid="{6E9E57A4-E045-4C8E-B6B6-6774D7DAB256}"/>
    <cellStyle name="40% - Accent4 2 2 2 2 4 2 3" xfId="9933" xr:uid="{329D0AF7-16FC-4D99-ADA9-4BD30AC13EB6}"/>
    <cellStyle name="40% - Accent4 2 2 2 2 4 2 3 2" xfId="32417" xr:uid="{23C1E01C-C868-4C45-9E11-E1B749ADCF5E}"/>
    <cellStyle name="40% - Accent4 2 2 2 2 4 2 4" xfId="17428" xr:uid="{E803ED3E-DFF4-46EC-9DA7-91A0CEE90862}"/>
    <cellStyle name="40% - Accent4 2 2 2 2 4 2 4 2" xfId="39912" xr:uid="{7128A593-8B13-4F1A-B7D5-19EA5733CFCB}"/>
    <cellStyle name="40% - Accent4 2 2 2 2 4 2 5" xfId="24921" xr:uid="{4071E637-9CDF-4A5E-880E-2C55E233C239}"/>
    <cellStyle name="40% - Accent4 2 2 2 2 4 3" xfId="3652" xr:uid="{D607E6B3-E72F-46A5-B691-EE0AE38FEF08}"/>
    <cellStyle name="40% - Accent4 2 2 2 2 4 3 2" xfId="7414" xr:uid="{F85848B5-69C4-4C31-9FAA-9038AB8EAACC}"/>
    <cellStyle name="40% - Accent4 2 2 2 2 4 3 2 2" xfId="14926" xr:uid="{486064B7-3A39-4AD2-9CA2-300B28542809}"/>
    <cellStyle name="40% - Accent4 2 2 2 2 4 3 2 2 2" xfId="37410" xr:uid="{D61BC75D-5566-406D-A2CC-24760279030A}"/>
    <cellStyle name="40% - Accent4 2 2 2 2 4 3 2 3" xfId="22421" xr:uid="{86539B64-AB59-46CF-AC16-5174A6E81835}"/>
    <cellStyle name="40% - Accent4 2 2 2 2 4 3 2 3 2" xfId="44905" xr:uid="{DDC2FC6E-6319-4976-B4AF-D4D413B03ED2}"/>
    <cellStyle name="40% - Accent4 2 2 2 2 4 3 2 4" xfId="29914" xr:uid="{DC86C945-667F-4239-9A56-DFAB1C7347FA}"/>
    <cellStyle name="40% - Accent4 2 2 2 2 4 3 3" xfId="11180" xr:uid="{7F366E54-9849-4881-AF77-ECEDC378F1DA}"/>
    <cellStyle name="40% - Accent4 2 2 2 2 4 3 3 2" xfId="33664" xr:uid="{8E3E91A1-ABB2-4657-8EAF-F1B66C7591BE}"/>
    <cellStyle name="40% - Accent4 2 2 2 2 4 3 4" xfId="18675" xr:uid="{DF07C472-348D-44A5-A550-B3F34B93942D}"/>
    <cellStyle name="40% - Accent4 2 2 2 2 4 3 4 2" xfId="41159" xr:uid="{DF526F67-7DC8-497A-B3B7-8D52370DA8E0}"/>
    <cellStyle name="40% - Accent4 2 2 2 2 4 3 5" xfId="26168" xr:uid="{EC423510-A056-49AA-B19C-B683AF3878C1}"/>
    <cellStyle name="40% - Accent4 2 2 2 2 4 4" xfId="4920" xr:uid="{42DE4485-3CF2-4CC3-8EA5-0D93CC114033}"/>
    <cellStyle name="40% - Accent4 2 2 2 2 4 4 2" xfId="12432" xr:uid="{42B2554A-7168-4ABD-B55D-820D953C0854}"/>
    <cellStyle name="40% - Accent4 2 2 2 2 4 4 2 2" xfId="34916" xr:uid="{DA5715C5-86B0-4C3D-9C51-3D5CEC24C691}"/>
    <cellStyle name="40% - Accent4 2 2 2 2 4 4 3" xfId="19927" xr:uid="{8DCB2C2B-2C89-409F-B13A-3DD5922A400F}"/>
    <cellStyle name="40% - Accent4 2 2 2 2 4 4 3 2" xfId="42411" xr:uid="{3BEA2A7C-C3F7-44D0-9252-914B2680E42C}"/>
    <cellStyle name="40% - Accent4 2 2 2 2 4 4 4" xfId="27420" xr:uid="{D81CFFCD-AD15-403E-8EA5-F1CCD499BFC5}"/>
    <cellStyle name="40% - Accent4 2 2 2 2 4 5" xfId="8686" xr:uid="{183ADDDF-9ECA-4CA0-A1CC-3F3DDD097B3B}"/>
    <cellStyle name="40% - Accent4 2 2 2 2 4 5 2" xfId="31170" xr:uid="{6CBCFCAB-7DC4-4A29-A359-9F3FF343FD69}"/>
    <cellStyle name="40% - Accent4 2 2 2 2 4 6" xfId="16181" xr:uid="{A85D556E-E89D-42A6-BD0B-D05B241C5FA2}"/>
    <cellStyle name="40% - Accent4 2 2 2 2 4 6 2" xfId="38665" xr:uid="{CB03AD0C-4588-4F2F-B296-85F4E3C0A37C}"/>
    <cellStyle name="40% - Accent4 2 2 2 2 4 7" xfId="23674" xr:uid="{55F525B9-C4E5-4C35-85A5-A001D24EB4CE}"/>
    <cellStyle name="40% - Accent4 2 2 2 2 5" xfId="1776" xr:uid="{2F6DE9C8-D7F1-4FFE-A258-639224DA1A5B}"/>
    <cellStyle name="40% - Accent4 2 2 2 2 5 2" xfId="5543" xr:uid="{5A61EA55-8C7F-4859-A117-B4098DCE3186}"/>
    <cellStyle name="40% - Accent4 2 2 2 2 5 2 2" xfId="13055" xr:uid="{B37E2C54-C31B-4A04-9229-6406916BA2B6}"/>
    <cellStyle name="40% - Accent4 2 2 2 2 5 2 2 2" xfId="35539" xr:uid="{57FC1659-822E-4A17-A769-C5D1308208E1}"/>
    <cellStyle name="40% - Accent4 2 2 2 2 5 2 3" xfId="20550" xr:uid="{00D4CB62-105A-443F-A029-643C530A4E2D}"/>
    <cellStyle name="40% - Accent4 2 2 2 2 5 2 3 2" xfId="43034" xr:uid="{B913F49D-CABE-4A11-9CF5-4C9FAE69FA2A}"/>
    <cellStyle name="40% - Accent4 2 2 2 2 5 2 4" xfId="28043" xr:uid="{B1BF51CC-15BE-4CE0-A98D-B72B525B28B8}"/>
    <cellStyle name="40% - Accent4 2 2 2 2 5 3" xfId="9309" xr:uid="{B967D030-4BD1-4709-A821-29290F6140D0}"/>
    <cellStyle name="40% - Accent4 2 2 2 2 5 3 2" xfId="31793" xr:uid="{9BCAA93D-AB2E-4C74-AE9F-EF4D5EBA4F09}"/>
    <cellStyle name="40% - Accent4 2 2 2 2 5 4" xfId="16804" xr:uid="{6DAE73DC-414B-48BF-AB31-8E7C1EFA2044}"/>
    <cellStyle name="40% - Accent4 2 2 2 2 5 4 2" xfId="39288" xr:uid="{F6F8A7C7-37A0-470D-BE1F-E6CD9727682D}"/>
    <cellStyle name="40% - Accent4 2 2 2 2 5 5" xfId="24297" xr:uid="{FD4EE30E-6077-4356-88A6-49F3F69B744C}"/>
    <cellStyle name="40% - Accent4 2 2 2 2 6" xfId="3028" xr:uid="{E743D720-6FC1-4FF1-A02E-42692BC5E74B}"/>
    <cellStyle name="40% - Accent4 2 2 2 2 6 2" xfId="6790" xr:uid="{4501A178-5866-49D0-ADCC-35F3025BF099}"/>
    <cellStyle name="40% - Accent4 2 2 2 2 6 2 2" xfId="14302" xr:uid="{5B76C05E-4E1B-449D-9D1B-48AFE6987BB8}"/>
    <cellStyle name="40% - Accent4 2 2 2 2 6 2 2 2" xfId="36786" xr:uid="{190C3B55-D97E-49D5-A5CC-A71A75536723}"/>
    <cellStyle name="40% - Accent4 2 2 2 2 6 2 3" xfId="21797" xr:uid="{E1E6FF1D-58EA-44A2-9D58-D2D11F3679EF}"/>
    <cellStyle name="40% - Accent4 2 2 2 2 6 2 3 2" xfId="44281" xr:uid="{431787A0-3066-4C2F-A11D-BAEA7EE8FBA7}"/>
    <cellStyle name="40% - Accent4 2 2 2 2 6 2 4" xfId="29290" xr:uid="{685122CF-1755-4665-83AB-E96366551DF1}"/>
    <cellStyle name="40% - Accent4 2 2 2 2 6 3" xfId="10556" xr:uid="{8CF23CCC-081F-4413-91B3-4C786E622280}"/>
    <cellStyle name="40% - Accent4 2 2 2 2 6 3 2" xfId="33040" xr:uid="{8218EBD4-FD7A-4BE2-B48D-46244D24186B}"/>
    <cellStyle name="40% - Accent4 2 2 2 2 6 4" xfId="18051" xr:uid="{110FF191-7BAA-4ACA-8D1C-6D95A7372086}"/>
    <cellStyle name="40% - Accent4 2 2 2 2 6 4 2" xfId="40535" xr:uid="{F4508766-FB6A-49CD-8468-37C5DAA52E82}"/>
    <cellStyle name="40% - Accent4 2 2 2 2 6 5" xfId="25544" xr:uid="{22726786-4D15-4677-8BB2-66328FFACDDE}"/>
    <cellStyle name="40% - Accent4 2 2 2 2 7" xfId="4296" xr:uid="{BC56A01D-A972-4E10-A90A-3C1BF70196AB}"/>
    <cellStyle name="40% - Accent4 2 2 2 2 7 2" xfId="11808" xr:uid="{88014215-3E18-4143-965E-B4860B479BBE}"/>
    <cellStyle name="40% - Accent4 2 2 2 2 7 2 2" xfId="34292" xr:uid="{BF388993-5990-4710-9695-DBDBCB0F02BA}"/>
    <cellStyle name="40% - Accent4 2 2 2 2 7 3" xfId="19303" xr:uid="{F976A1CD-22C2-4248-8FCC-C14F5CBE423D}"/>
    <cellStyle name="40% - Accent4 2 2 2 2 7 3 2" xfId="41787" xr:uid="{77F2DAD3-399D-4B71-BFC7-297E5336E2ED}"/>
    <cellStyle name="40% - Accent4 2 2 2 2 7 4" xfId="26796" xr:uid="{5D8032AE-DBD5-459B-AAF9-C97C71B9B5F3}"/>
    <cellStyle name="40% - Accent4 2 2 2 2 8" xfId="8062" xr:uid="{3989D5BE-F809-49EA-BEEE-4716BC7C6536}"/>
    <cellStyle name="40% - Accent4 2 2 2 2 8 2" xfId="30546" xr:uid="{F4ECD418-14AD-4E5B-BCAC-7492B536E34C}"/>
    <cellStyle name="40% - Accent4 2 2 2 2 9" xfId="15557" xr:uid="{192710F0-4D0A-4D9D-B958-F2A39DC35048}"/>
    <cellStyle name="40% - Accent4 2 2 2 2 9 2" xfId="38041" xr:uid="{0035DD1D-4401-442D-80AB-1B6C371F7982}"/>
    <cellStyle name="40% - Accent4 2 2 2 3" xfId="558" xr:uid="{18474D3C-12E0-4E60-9EDE-D6F3703AB4CB}"/>
    <cellStyle name="40% - Accent4 2 2 2 3 2" xfId="903" xr:uid="{C763473F-7AD0-46BE-A6E4-F15805A6C132}"/>
    <cellStyle name="40% - Accent4 2 2 2 3 2 2" xfId="1543" xr:uid="{1E3831E3-8DC1-4BB0-813E-5F2A9F7C90FB}"/>
    <cellStyle name="40% - Accent4 2 2 2 3 2 2 2" xfId="2794" xr:uid="{B86E9713-381F-4F82-A77E-830125C962B8}"/>
    <cellStyle name="40% - Accent4 2 2 2 3 2 2 2 2" xfId="6557" xr:uid="{0DCB2574-E1A5-4E9E-874A-3D48521447A2}"/>
    <cellStyle name="40% - Accent4 2 2 2 3 2 2 2 2 2" xfId="14069" xr:uid="{12AA7E3E-58B2-493C-AD49-60B15B80914E}"/>
    <cellStyle name="40% - Accent4 2 2 2 3 2 2 2 2 2 2" xfId="36553" xr:uid="{D3C0DBE0-5EC4-4435-AE31-9EF5C999E9E7}"/>
    <cellStyle name="40% - Accent4 2 2 2 3 2 2 2 2 3" xfId="21564" xr:uid="{0EB0EBB4-2108-41AE-9CA0-EE191FE3FD15}"/>
    <cellStyle name="40% - Accent4 2 2 2 3 2 2 2 2 3 2" xfId="44048" xr:uid="{5AA52E8D-E060-4E80-9195-ABBE7E681D05}"/>
    <cellStyle name="40% - Accent4 2 2 2 3 2 2 2 2 4" xfId="29057" xr:uid="{BC078496-B8F9-40BA-ADDE-33C3440505BE}"/>
    <cellStyle name="40% - Accent4 2 2 2 3 2 2 2 3" xfId="10323" xr:uid="{EDA59F9E-40E7-4D7B-928C-951CAE5574DE}"/>
    <cellStyle name="40% - Accent4 2 2 2 3 2 2 2 3 2" xfId="32807" xr:uid="{F195DEAD-E1E4-4393-8316-E34467E2E3CA}"/>
    <cellStyle name="40% - Accent4 2 2 2 3 2 2 2 4" xfId="17818" xr:uid="{0DA608C1-07C9-44C9-BEEC-B7605534AAF7}"/>
    <cellStyle name="40% - Accent4 2 2 2 3 2 2 2 4 2" xfId="40302" xr:uid="{2B405C42-0279-4498-843D-003B8C88674E}"/>
    <cellStyle name="40% - Accent4 2 2 2 3 2 2 2 5" xfId="25311" xr:uid="{6760DF59-722A-4484-B105-2955A168DAC1}"/>
    <cellStyle name="40% - Accent4 2 2 2 3 2 2 3" xfId="4042" xr:uid="{21D1258C-F9AF-4044-BBB7-CFBF585904FD}"/>
    <cellStyle name="40% - Accent4 2 2 2 3 2 2 3 2" xfId="7804" xr:uid="{C187FB2C-A2BC-47EA-A854-66E2001F12D1}"/>
    <cellStyle name="40% - Accent4 2 2 2 3 2 2 3 2 2" xfId="15316" xr:uid="{88B64507-9B96-4C8B-8D12-97C106CFBD27}"/>
    <cellStyle name="40% - Accent4 2 2 2 3 2 2 3 2 2 2" xfId="37800" xr:uid="{09E05505-6E37-474A-BB3E-E7C9EFDD030D}"/>
    <cellStyle name="40% - Accent4 2 2 2 3 2 2 3 2 3" xfId="22811" xr:uid="{40FB3701-98DA-4922-9BE4-6B06C8D1D33F}"/>
    <cellStyle name="40% - Accent4 2 2 2 3 2 2 3 2 3 2" xfId="45295" xr:uid="{A2B53504-455B-4052-B2B3-A822C5EEDA0C}"/>
    <cellStyle name="40% - Accent4 2 2 2 3 2 2 3 2 4" xfId="30304" xr:uid="{81496409-1A91-47F3-B82C-AF5BA1AE7419}"/>
    <cellStyle name="40% - Accent4 2 2 2 3 2 2 3 3" xfId="11570" xr:uid="{9D9298AA-D60C-404A-B734-575838BD4035}"/>
    <cellStyle name="40% - Accent4 2 2 2 3 2 2 3 3 2" xfId="34054" xr:uid="{64CD7563-B306-474E-AC95-13922651B736}"/>
    <cellStyle name="40% - Accent4 2 2 2 3 2 2 3 4" xfId="19065" xr:uid="{851CB38C-6FF7-4BFF-896B-610B25E719CF}"/>
    <cellStyle name="40% - Accent4 2 2 2 3 2 2 3 4 2" xfId="41549" xr:uid="{EDE6D967-3D8B-4CD8-99EE-9528AFDBC8F1}"/>
    <cellStyle name="40% - Accent4 2 2 2 3 2 2 3 5" xfId="26558" xr:uid="{ED5744F5-8391-4DF5-9D9F-097726AB2F1C}"/>
    <cellStyle name="40% - Accent4 2 2 2 3 2 2 4" xfId="5310" xr:uid="{2F26FD1F-90C9-4F09-9B61-B96967492C69}"/>
    <cellStyle name="40% - Accent4 2 2 2 3 2 2 4 2" xfId="12822" xr:uid="{5B2A6C40-98AE-4444-843C-5AE415A31836}"/>
    <cellStyle name="40% - Accent4 2 2 2 3 2 2 4 2 2" xfId="35306" xr:uid="{565C0DFC-46CB-4E3D-B456-1692F8A03DAD}"/>
    <cellStyle name="40% - Accent4 2 2 2 3 2 2 4 3" xfId="20317" xr:uid="{3519C792-9CB9-43F1-894F-7415975ACC1B}"/>
    <cellStyle name="40% - Accent4 2 2 2 3 2 2 4 3 2" xfId="42801" xr:uid="{B9172EF7-BAA1-4849-9C90-67F68DF92369}"/>
    <cellStyle name="40% - Accent4 2 2 2 3 2 2 4 4" xfId="27810" xr:uid="{D95F0848-DE1F-4394-88C4-6A9A4CD935E4}"/>
    <cellStyle name="40% - Accent4 2 2 2 3 2 2 5" xfId="9076" xr:uid="{AB2BDA4B-290E-44A6-89B9-021F3CBA5893}"/>
    <cellStyle name="40% - Accent4 2 2 2 3 2 2 5 2" xfId="31560" xr:uid="{06DA554C-23E5-4227-9DE5-3AFCD064A5FD}"/>
    <cellStyle name="40% - Accent4 2 2 2 3 2 2 6" xfId="16571" xr:uid="{F2D81F20-D77C-40A8-90B4-819239870423}"/>
    <cellStyle name="40% - Accent4 2 2 2 3 2 2 6 2" xfId="39055" xr:uid="{DB156CFD-1B1D-478C-9E1E-ACBA0B02B2A7}"/>
    <cellStyle name="40% - Accent4 2 2 2 3 2 2 7" xfId="24064" xr:uid="{7F8B3594-6DB1-487F-B09F-CD5C53E9B78E}"/>
    <cellStyle name="40% - Accent4 2 2 2 3 2 3" xfId="2166" xr:uid="{9AA573BE-41B9-4F28-A247-C23EB168E03D}"/>
    <cellStyle name="40% - Accent4 2 2 2 3 2 3 2" xfId="5933" xr:uid="{385899B6-B4EC-4095-A192-B353A58DA18D}"/>
    <cellStyle name="40% - Accent4 2 2 2 3 2 3 2 2" xfId="13445" xr:uid="{4F321CB2-B031-44F8-B015-4707ED23470C}"/>
    <cellStyle name="40% - Accent4 2 2 2 3 2 3 2 2 2" xfId="35929" xr:uid="{B540BBAF-AC7D-4543-B026-967C3B89D82A}"/>
    <cellStyle name="40% - Accent4 2 2 2 3 2 3 2 3" xfId="20940" xr:uid="{32894A1B-4918-4F7A-9DE6-BF38BCC0E71E}"/>
    <cellStyle name="40% - Accent4 2 2 2 3 2 3 2 3 2" xfId="43424" xr:uid="{460B7382-7A07-4D77-B4E6-30775982756F}"/>
    <cellStyle name="40% - Accent4 2 2 2 3 2 3 2 4" xfId="28433" xr:uid="{769350CA-27A8-4831-9DFE-71EF90CF7F48}"/>
    <cellStyle name="40% - Accent4 2 2 2 3 2 3 3" xfId="9699" xr:uid="{B6A37495-D5CF-45E5-90EA-5F56108B052C}"/>
    <cellStyle name="40% - Accent4 2 2 2 3 2 3 3 2" xfId="32183" xr:uid="{21BDAB86-89B5-41E1-9E28-66610F341855}"/>
    <cellStyle name="40% - Accent4 2 2 2 3 2 3 4" xfId="17194" xr:uid="{C4C92E13-154B-44BB-9B8F-8E8FC4B45B1E}"/>
    <cellStyle name="40% - Accent4 2 2 2 3 2 3 4 2" xfId="39678" xr:uid="{E39599F4-9F27-4295-8509-1692C925673C}"/>
    <cellStyle name="40% - Accent4 2 2 2 3 2 3 5" xfId="24687" xr:uid="{DE919E9B-D73E-4A4B-B0FA-E05AD2044920}"/>
    <cellStyle name="40% - Accent4 2 2 2 3 2 4" xfId="3418" xr:uid="{D6E7A6B5-60E4-4BE2-98AB-DDF7D0C29EF7}"/>
    <cellStyle name="40% - Accent4 2 2 2 3 2 4 2" xfId="7180" xr:uid="{FFABD585-733E-467D-BA12-B603FF9759A5}"/>
    <cellStyle name="40% - Accent4 2 2 2 3 2 4 2 2" xfId="14692" xr:uid="{1033238F-ABA4-4F13-9D17-1A521BCECB42}"/>
    <cellStyle name="40% - Accent4 2 2 2 3 2 4 2 2 2" xfId="37176" xr:uid="{AA2CE815-88CE-4E33-934E-B1807B0E2228}"/>
    <cellStyle name="40% - Accent4 2 2 2 3 2 4 2 3" xfId="22187" xr:uid="{2B80E681-5FF9-44E8-BD1D-83C2A3D39C30}"/>
    <cellStyle name="40% - Accent4 2 2 2 3 2 4 2 3 2" xfId="44671" xr:uid="{A37FE7CC-39C4-41DA-9A8E-476EF2435F41}"/>
    <cellStyle name="40% - Accent4 2 2 2 3 2 4 2 4" xfId="29680" xr:uid="{BA968366-A7DB-41FA-B967-C0C9D9828CC0}"/>
    <cellStyle name="40% - Accent4 2 2 2 3 2 4 3" xfId="10946" xr:uid="{4BF39401-48AE-416B-AF48-F2869B8FDF3E}"/>
    <cellStyle name="40% - Accent4 2 2 2 3 2 4 3 2" xfId="33430" xr:uid="{74ED862B-B2B2-46B8-9B11-76A6E3732364}"/>
    <cellStyle name="40% - Accent4 2 2 2 3 2 4 4" xfId="18441" xr:uid="{5078E1F7-520C-47AF-BB9D-0B7171602254}"/>
    <cellStyle name="40% - Accent4 2 2 2 3 2 4 4 2" xfId="40925" xr:uid="{06F31C1A-41C8-4A98-A325-7077CE123FFD}"/>
    <cellStyle name="40% - Accent4 2 2 2 3 2 4 5" xfId="25934" xr:uid="{A5F796EA-AE29-4DCB-B8B4-11FEFF7D6EC3}"/>
    <cellStyle name="40% - Accent4 2 2 2 3 2 5" xfId="4686" xr:uid="{EDCF85A3-AD80-4E62-84F9-E97529F181DD}"/>
    <cellStyle name="40% - Accent4 2 2 2 3 2 5 2" xfId="12198" xr:uid="{F4FACFA4-E655-4EAC-BE52-65896B69313E}"/>
    <cellStyle name="40% - Accent4 2 2 2 3 2 5 2 2" xfId="34682" xr:uid="{3090137D-41E9-4D37-8D94-327B23D71512}"/>
    <cellStyle name="40% - Accent4 2 2 2 3 2 5 3" xfId="19693" xr:uid="{291E446B-7E9C-42FE-AA6B-65F0419E7601}"/>
    <cellStyle name="40% - Accent4 2 2 2 3 2 5 3 2" xfId="42177" xr:uid="{7436BCD6-5F6D-4E21-AA42-121BD1F808F2}"/>
    <cellStyle name="40% - Accent4 2 2 2 3 2 5 4" xfId="27186" xr:uid="{5C8DFC88-657A-4448-9D18-869767BE3CC7}"/>
    <cellStyle name="40% - Accent4 2 2 2 3 2 6" xfId="8452" xr:uid="{461139BA-A32B-4DE5-8B75-BCF0A3463564}"/>
    <cellStyle name="40% - Accent4 2 2 2 3 2 6 2" xfId="30936" xr:uid="{0738FE40-B2A3-499A-8A67-579B1CC78490}"/>
    <cellStyle name="40% - Accent4 2 2 2 3 2 7" xfId="15947" xr:uid="{655BE446-FF2A-447A-835F-1FAB4A952063}"/>
    <cellStyle name="40% - Accent4 2 2 2 3 2 7 2" xfId="38431" xr:uid="{646F106F-C9E5-4554-AFC9-7435523661F9}"/>
    <cellStyle name="40% - Accent4 2 2 2 3 2 8" xfId="23440" xr:uid="{86D111C4-57F6-4826-8545-BE76CDEF4AD0}"/>
    <cellStyle name="40% - Accent4 2 2 2 3 3" xfId="1229" xr:uid="{9E1C8EF5-FC8B-4E26-8F14-D9291D51E08D}"/>
    <cellStyle name="40% - Accent4 2 2 2 3 3 2" xfId="2480" xr:uid="{2638692E-8446-4324-B034-C87C048596E7}"/>
    <cellStyle name="40% - Accent4 2 2 2 3 3 2 2" xfId="6243" xr:uid="{B1139102-78C8-44EA-9A59-3AFECFA70639}"/>
    <cellStyle name="40% - Accent4 2 2 2 3 3 2 2 2" xfId="13755" xr:uid="{BE790CA5-6236-48C0-87C4-375B6E5E24F3}"/>
    <cellStyle name="40% - Accent4 2 2 2 3 3 2 2 2 2" xfId="36239" xr:uid="{940B31DE-FA56-4B88-B7C6-70641429DDFF}"/>
    <cellStyle name="40% - Accent4 2 2 2 3 3 2 2 3" xfId="21250" xr:uid="{61FB9A21-D8D5-453D-A2B8-7DF9F475E43D}"/>
    <cellStyle name="40% - Accent4 2 2 2 3 3 2 2 3 2" xfId="43734" xr:uid="{63137358-F86A-44FB-B7B5-5E8CA98E4122}"/>
    <cellStyle name="40% - Accent4 2 2 2 3 3 2 2 4" xfId="28743" xr:uid="{1F070E5D-4C39-4431-AC23-6A07E6B8956E}"/>
    <cellStyle name="40% - Accent4 2 2 2 3 3 2 3" xfId="10009" xr:uid="{8F412829-F979-433F-81F6-9658D1A3C59C}"/>
    <cellStyle name="40% - Accent4 2 2 2 3 3 2 3 2" xfId="32493" xr:uid="{3513C64C-820D-43BD-B5BE-819A6E47EB3D}"/>
    <cellStyle name="40% - Accent4 2 2 2 3 3 2 4" xfId="17504" xr:uid="{F706AA1D-BD1E-402E-A5B3-409B649CF6AC}"/>
    <cellStyle name="40% - Accent4 2 2 2 3 3 2 4 2" xfId="39988" xr:uid="{9A32EED4-F3C8-453D-9046-9B8563619711}"/>
    <cellStyle name="40% - Accent4 2 2 2 3 3 2 5" xfId="24997" xr:uid="{B91F1E3B-92A8-43EB-BC4A-3CF8E24BF0BE}"/>
    <cellStyle name="40% - Accent4 2 2 2 3 3 3" xfId="3728" xr:uid="{3FCABBD0-3B7D-4844-BC0A-5675B7BE6F31}"/>
    <cellStyle name="40% - Accent4 2 2 2 3 3 3 2" xfId="7490" xr:uid="{7B91ED31-21FF-4769-A6E9-A53DA00D5E8D}"/>
    <cellStyle name="40% - Accent4 2 2 2 3 3 3 2 2" xfId="15002" xr:uid="{7E20C11A-AEE1-4857-8266-2CCF3B1D9356}"/>
    <cellStyle name="40% - Accent4 2 2 2 3 3 3 2 2 2" xfId="37486" xr:uid="{E380A2E1-6E1F-4D00-987F-2B8A27AA7FF0}"/>
    <cellStyle name="40% - Accent4 2 2 2 3 3 3 2 3" xfId="22497" xr:uid="{B5050AB2-A556-4715-8FD5-62C1DA54B801}"/>
    <cellStyle name="40% - Accent4 2 2 2 3 3 3 2 3 2" xfId="44981" xr:uid="{ACFC3F36-DB8A-42C7-AE08-14365F604BC2}"/>
    <cellStyle name="40% - Accent4 2 2 2 3 3 3 2 4" xfId="29990" xr:uid="{E6A551B6-CE7A-4C97-B26E-7799BA3C8F5E}"/>
    <cellStyle name="40% - Accent4 2 2 2 3 3 3 3" xfId="11256" xr:uid="{EF6E834A-0665-44B0-A5B3-3558C9E18634}"/>
    <cellStyle name="40% - Accent4 2 2 2 3 3 3 3 2" xfId="33740" xr:uid="{9A56A497-45A5-4D00-849B-65F57ED740EE}"/>
    <cellStyle name="40% - Accent4 2 2 2 3 3 3 4" xfId="18751" xr:uid="{AE851E5A-7B67-4E8E-B457-A07CDB1AF666}"/>
    <cellStyle name="40% - Accent4 2 2 2 3 3 3 4 2" xfId="41235" xr:uid="{EB8CC15F-DF11-4DA3-8810-5BEE558E85F0}"/>
    <cellStyle name="40% - Accent4 2 2 2 3 3 3 5" xfId="26244" xr:uid="{56711413-08DE-48FA-9A5B-170A9A0D6FDC}"/>
    <cellStyle name="40% - Accent4 2 2 2 3 3 4" xfId="4996" xr:uid="{29F29493-3C1C-41E6-B9FA-A998ADE5143C}"/>
    <cellStyle name="40% - Accent4 2 2 2 3 3 4 2" xfId="12508" xr:uid="{B01E708F-AB6C-49E9-A35A-72517D651BB2}"/>
    <cellStyle name="40% - Accent4 2 2 2 3 3 4 2 2" xfId="34992" xr:uid="{47FAA62B-5D8E-4159-AFB4-3B2229BF25F2}"/>
    <cellStyle name="40% - Accent4 2 2 2 3 3 4 3" xfId="20003" xr:uid="{B930C028-F463-46A4-B941-7EF5CC0B2F85}"/>
    <cellStyle name="40% - Accent4 2 2 2 3 3 4 3 2" xfId="42487" xr:uid="{8CA0B544-8A26-4C1D-96E2-57E73D2CF34E}"/>
    <cellStyle name="40% - Accent4 2 2 2 3 3 4 4" xfId="27496" xr:uid="{C079724A-58FD-4179-B4A6-C189E06E1492}"/>
    <cellStyle name="40% - Accent4 2 2 2 3 3 5" xfId="8762" xr:uid="{FA390A00-498B-4917-8228-AA943579E01A}"/>
    <cellStyle name="40% - Accent4 2 2 2 3 3 5 2" xfId="31246" xr:uid="{EEC88DAD-8E9D-4410-823C-B494707EB735}"/>
    <cellStyle name="40% - Accent4 2 2 2 3 3 6" xfId="16257" xr:uid="{6941C620-5655-4687-997E-346E297EBB6D}"/>
    <cellStyle name="40% - Accent4 2 2 2 3 3 6 2" xfId="38741" xr:uid="{9F54AC0E-6F54-4929-B616-D69C8363A924}"/>
    <cellStyle name="40% - Accent4 2 2 2 3 3 7" xfId="23750" xr:uid="{52A8B242-25BF-4632-AFFE-710C53A76F9E}"/>
    <cellStyle name="40% - Accent4 2 2 2 3 4" xfId="1852" xr:uid="{99CBAF23-724D-406A-AABC-1D77DD50F572}"/>
    <cellStyle name="40% - Accent4 2 2 2 3 4 2" xfId="5619" xr:uid="{296FF6F5-6A72-48D5-B6C2-43F23659376B}"/>
    <cellStyle name="40% - Accent4 2 2 2 3 4 2 2" xfId="13131" xr:uid="{23E89F48-8EA6-47FB-A7E0-240A614703F6}"/>
    <cellStyle name="40% - Accent4 2 2 2 3 4 2 2 2" xfId="35615" xr:uid="{DCFE90D9-DB55-45B9-91A3-BE05BCC9E982}"/>
    <cellStyle name="40% - Accent4 2 2 2 3 4 2 3" xfId="20626" xr:uid="{B429FBBA-B7B1-4912-9DCB-97A7234DBD67}"/>
    <cellStyle name="40% - Accent4 2 2 2 3 4 2 3 2" xfId="43110" xr:uid="{6933BA84-39AA-4882-B89B-9D7AB3F32118}"/>
    <cellStyle name="40% - Accent4 2 2 2 3 4 2 4" xfId="28119" xr:uid="{6EEF7804-21E9-4474-A295-63A1D92A3176}"/>
    <cellStyle name="40% - Accent4 2 2 2 3 4 3" xfId="9385" xr:uid="{F06C9648-DE2C-4D3B-B64A-8C8CB1A653D6}"/>
    <cellStyle name="40% - Accent4 2 2 2 3 4 3 2" xfId="31869" xr:uid="{C09A0134-1686-45A1-B14B-C98C9B0A4107}"/>
    <cellStyle name="40% - Accent4 2 2 2 3 4 4" xfId="16880" xr:uid="{73C353DD-E403-4F81-B3EB-5EE53C12CA28}"/>
    <cellStyle name="40% - Accent4 2 2 2 3 4 4 2" xfId="39364" xr:uid="{BD60A8AE-4658-4B8F-AEDC-5957FF3758A3}"/>
    <cellStyle name="40% - Accent4 2 2 2 3 4 5" xfId="24373" xr:uid="{16507F7D-391B-4EA8-80F1-95B69311EC9E}"/>
    <cellStyle name="40% - Accent4 2 2 2 3 5" xfId="3104" xr:uid="{BEBA6DE5-4FCA-4BC7-867F-97F71D412522}"/>
    <cellStyle name="40% - Accent4 2 2 2 3 5 2" xfId="6866" xr:uid="{8D20475F-401F-4ADD-8C99-138FDB54F8D7}"/>
    <cellStyle name="40% - Accent4 2 2 2 3 5 2 2" xfId="14378" xr:uid="{97E2B4E0-4996-4B1C-886C-F16D242E91A4}"/>
    <cellStyle name="40% - Accent4 2 2 2 3 5 2 2 2" xfId="36862" xr:uid="{6962801A-28C8-459E-A29E-E4C6B2D24B6D}"/>
    <cellStyle name="40% - Accent4 2 2 2 3 5 2 3" xfId="21873" xr:uid="{7705DF67-EEEC-460E-93CA-65A05FDD7022}"/>
    <cellStyle name="40% - Accent4 2 2 2 3 5 2 3 2" xfId="44357" xr:uid="{E7507D98-283D-4290-96CE-218F20F3C1A7}"/>
    <cellStyle name="40% - Accent4 2 2 2 3 5 2 4" xfId="29366" xr:uid="{2E5FE8D1-5096-4C1B-8982-EAAB8336639F}"/>
    <cellStyle name="40% - Accent4 2 2 2 3 5 3" xfId="10632" xr:uid="{A16E28A3-9571-42E1-BAEC-8A4F0B46F021}"/>
    <cellStyle name="40% - Accent4 2 2 2 3 5 3 2" xfId="33116" xr:uid="{4866F1F7-B2D7-4B94-96AB-0560D0534B63}"/>
    <cellStyle name="40% - Accent4 2 2 2 3 5 4" xfId="18127" xr:uid="{EFCBEE1E-F334-40D9-87CC-735599DFCB15}"/>
    <cellStyle name="40% - Accent4 2 2 2 3 5 4 2" xfId="40611" xr:uid="{44B5B805-0B30-4811-9B1E-C389078AAC68}"/>
    <cellStyle name="40% - Accent4 2 2 2 3 5 5" xfId="25620" xr:uid="{7ED923D8-E8C1-44FE-9947-5039E51CC51F}"/>
    <cellStyle name="40% - Accent4 2 2 2 3 6" xfId="4372" xr:uid="{AB590FFF-DF84-42FD-B9D8-551176A1A82A}"/>
    <cellStyle name="40% - Accent4 2 2 2 3 6 2" xfId="11884" xr:uid="{B7E2BAA8-795D-44B1-AAC6-E4E09FC1014F}"/>
    <cellStyle name="40% - Accent4 2 2 2 3 6 2 2" xfId="34368" xr:uid="{6F43FAAF-E603-48D9-A3B6-7EB88B7D2A29}"/>
    <cellStyle name="40% - Accent4 2 2 2 3 6 3" xfId="19379" xr:uid="{043FE73B-0CD1-49A8-8206-854F7A01842B}"/>
    <cellStyle name="40% - Accent4 2 2 2 3 6 3 2" xfId="41863" xr:uid="{6A87D0B3-305C-4873-9226-51EBC63D8333}"/>
    <cellStyle name="40% - Accent4 2 2 2 3 6 4" xfId="26872" xr:uid="{DB713EA0-05F0-4BE6-B1BA-B46BCC0804EA}"/>
    <cellStyle name="40% - Accent4 2 2 2 3 7" xfId="8138" xr:uid="{89DBFF9C-4551-477E-B375-7EF007033EFD}"/>
    <cellStyle name="40% - Accent4 2 2 2 3 7 2" xfId="30622" xr:uid="{5954DFD1-B0BE-493D-A052-342A909AB99C}"/>
    <cellStyle name="40% - Accent4 2 2 2 3 8" xfId="15633" xr:uid="{4E7C62EC-D496-4C9F-85A1-94BE6C842A40}"/>
    <cellStyle name="40% - Accent4 2 2 2 3 8 2" xfId="38117" xr:uid="{9CB02626-687E-4BCD-BF3C-4298001D152C}"/>
    <cellStyle name="40% - Accent4 2 2 2 3 9" xfId="23126" xr:uid="{E9986000-9729-46EB-9DD5-C5C1D88FAB09}"/>
    <cellStyle name="40% - Accent4 2 2 2 4" xfId="744" xr:uid="{954C994C-3C3B-497D-BD2B-C0119BEED0FE}"/>
    <cellStyle name="40% - Accent4 2 2 2 4 2" xfId="1388" xr:uid="{01C9267E-9EB0-4C9A-9F19-29A28A1CC201}"/>
    <cellStyle name="40% - Accent4 2 2 2 4 2 2" xfId="2639" xr:uid="{9F512358-1FD3-4A2B-B882-14B6B89D2144}"/>
    <cellStyle name="40% - Accent4 2 2 2 4 2 2 2" xfId="6402" xr:uid="{0548C615-ECE5-42D6-9EE7-2237840CDE65}"/>
    <cellStyle name="40% - Accent4 2 2 2 4 2 2 2 2" xfId="13914" xr:uid="{A8357787-997A-489E-B8C1-BC7293F7484D}"/>
    <cellStyle name="40% - Accent4 2 2 2 4 2 2 2 2 2" xfId="36398" xr:uid="{8F5BC734-A302-4F8C-B094-66412B896A07}"/>
    <cellStyle name="40% - Accent4 2 2 2 4 2 2 2 3" xfId="21409" xr:uid="{918C0BEB-96D4-4CA8-9F26-28B75F21DC14}"/>
    <cellStyle name="40% - Accent4 2 2 2 4 2 2 2 3 2" xfId="43893" xr:uid="{F3D44A34-DEDE-43C5-AA05-5C782F8A4972}"/>
    <cellStyle name="40% - Accent4 2 2 2 4 2 2 2 4" xfId="28902" xr:uid="{608533B6-4BCC-4B14-8960-38D7FFE28A49}"/>
    <cellStyle name="40% - Accent4 2 2 2 4 2 2 3" xfId="10168" xr:uid="{70A9375C-7690-4C27-927D-B7A52D046F91}"/>
    <cellStyle name="40% - Accent4 2 2 2 4 2 2 3 2" xfId="32652" xr:uid="{71B10895-51B0-4129-A7FD-01D9BBF53EAF}"/>
    <cellStyle name="40% - Accent4 2 2 2 4 2 2 4" xfId="17663" xr:uid="{F80ABB21-A94A-4AF0-8009-37D6FB84EEE2}"/>
    <cellStyle name="40% - Accent4 2 2 2 4 2 2 4 2" xfId="40147" xr:uid="{0BDCE400-9FA6-46B8-8F5F-21986893E387}"/>
    <cellStyle name="40% - Accent4 2 2 2 4 2 2 5" xfId="25156" xr:uid="{27AFA94A-5EAB-4C28-B0F4-6F943D9C6C51}"/>
    <cellStyle name="40% - Accent4 2 2 2 4 2 3" xfId="3887" xr:uid="{3177DF6C-FAEF-42CB-8381-F2D021653B00}"/>
    <cellStyle name="40% - Accent4 2 2 2 4 2 3 2" xfId="7649" xr:uid="{EE8BE1F7-B7A0-4021-83FA-2AF2DDD101E7}"/>
    <cellStyle name="40% - Accent4 2 2 2 4 2 3 2 2" xfId="15161" xr:uid="{0FE3200F-0210-443C-B378-4C23338C8B21}"/>
    <cellStyle name="40% - Accent4 2 2 2 4 2 3 2 2 2" xfId="37645" xr:uid="{92565D76-F32D-417F-9F9D-8A687110F95A}"/>
    <cellStyle name="40% - Accent4 2 2 2 4 2 3 2 3" xfId="22656" xr:uid="{3660DB98-3FD2-4712-BAD4-213D00C8A732}"/>
    <cellStyle name="40% - Accent4 2 2 2 4 2 3 2 3 2" xfId="45140" xr:uid="{DF02B5DC-AF66-4C31-8CAD-9DAF262B0738}"/>
    <cellStyle name="40% - Accent4 2 2 2 4 2 3 2 4" xfId="30149" xr:uid="{740D29EA-5C49-4D7D-A904-AA247CA2329A}"/>
    <cellStyle name="40% - Accent4 2 2 2 4 2 3 3" xfId="11415" xr:uid="{6DCD65F1-27B6-40AA-B039-190CB38BF4B2}"/>
    <cellStyle name="40% - Accent4 2 2 2 4 2 3 3 2" xfId="33899" xr:uid="{3EA6F4FF-FF1C-47CF-A5C8-6AF2975EB262}"/>
    <cellStyle name="40% - Accent4 2 2 2 4 2 3 4" xfId="18910" xr:uid="{E1C833F0-FE4B-40F5-A3E3-930446AC9E64}"/>
    <cellStyle name="40% - Accent4 2 2 2 4 2 3 4 2" xfId="41394" xr:uid="{5FF0EB9A-B999-4D47-A530-393A601BDBD2}"/>
    <cellStyle name="40% - Accent4 2 2 2 4 2 3 5" xfId="26403" xr:uid="{745FA112-57C8-416C-8A7E-618E0A5C2AA9}"/>
    <cellStyle name="40% - Accent4 2 2 2 4 2 4" xfId="5155" xr:uid="{8CA4308B-E83D-46A3-90DD-E5643611BC62}"/>
    <cellStyle name="40% - Accent4 2 2 2 4 2 4 2" xfId="12667" xr:uid="{510DE9EB-9015-4847-B4C5-2A9C2EBE0282}"/>
    <cellStyle name="40% - Accent4 2 2 2 4 2 4 2 2" xfId="35151" xr:uid="{3A2AD8B5-A36C-4496-9B1E-3A878CEA61E0}"/>
    <cellStyle name="40% - Accent4 2 2 2 4 2 4 3" xfId="20162" xr:uid="{8EF82CBE-7056-4AA4-933F-77B6AAA4B270}"/>
    <cellStyle name="40% - Accent4 2 2 2 4 2 4 3 2" xfId="42646" xr:uid="{0727895B-6FFC-46BF-9259-3C0D3F31C65F}"/>
    <cellStyle name="40% - Accent4 2 2 2 4 2 4 4" xfId="27655" xr:uid="{FFE7358A-8906-42AF-8EEB-939D6EE40863}"/>
    <cellStyle name="40% - Accent4 2 2 2 4 2 5" xfId="8921" xr:uid="{7C9541C5-6CCF-495B-B06B-8D0BCE83AF0C}"/>
    <cellStyle name="40% - Accent4 2 2 2 4 2 5 2" xfId="31405" xr:uid="{02BA0526-53B3-44E5-B48F-7D15E5FB45EF}"/>
    <cellStyle name="40% - Accent4 2 2 2 4 2 6" xfId="16416" xr:uid="{B9068CB6-D6FF-4251-AA35-82782115D12B}"/>
    <cellStyle name="40% - Accent4 2 2 2 4 2 6 2" xfId="38900" xr:uid="{644E0BA5-7987-4577-A2EC-248B619E56AB}"/>
    <cellStyle name="40% - Accent4 2 2 2 4 2 7" xfId="23909" xr:uid="{F5D2256B-D44F-4BA8-BAD2-7C3117C68990}"/>
    <cellStyle name="40% - Accent4 2 2 2 4 3" xfId="2011" xr:uid="{4F6D8CFF-0B9E-4541-A50F-4171B0036EFC}"/>
    <cellStyle name="40% - Accent4 2 2 2 4 3 2" xfId="5778" xr:uid="{F7A53F28-3C7A-4808-9D64-D21DC87692F2}"/>
    <cellStyle name="40% - Accent4 2 2 2 4 3 2 2" xfId="13290" xr:uid="{8C8BE01C-046D-4926-AE6B-BC43FC7591D8}"/>
    <cellStyle name="40% - Accent4 2 2 2 4 3 2 2 2" xfId="35774" xr:uid="{1A04952E-505B-4FA2-9E6E-DB6F7F2C2302}"/>
    <cellStyle name="40% - Accent4 2 2 2 4 3 2 3" xfId="20785" xr:uid="{3051762D-B53F-41CD-91D3-FEF63F4EE745}"/>
    <cellStyle name="40% - Accent4 2 2 2 4 3 2 3 2" xfId="43269" xr:uid="{EF64450F-F725-4563-9123-851AF1D05595}"/>
    <cellStyle name="40% - Accent4 2 2 2 4 3 2 4" xfId="28278" xr:uid="{2F9E9762-641D-4153-8C1C-925933083C61}"/>
    <cellStyle name="40% - Accent4 2 2 2 4 3 3" xfId="9544" xr:uid="{7D0093AB-F298-46AC-B131-D1FCB66AB0DF}"/>
    <cellStyle name="40% - Accent4 2 2 2 4 3 3 2" xfId="32028" xr:uid="{88308C59-718C-4432-AFAB-75674FB986B0}"/>
    <cellStyle name="40% - Accent4 2 2 2 4 3 4" xfId="17039" xr:uid="{ED5BE432-0F6D-43B5-B175-25B7FE78E798}"/>
    <cellStyle name="40% - Accent4 2 2 2 4 3 4 2" xfId="39523" xr:uid="{51F68668-168A-4CC0-ACF2-EEB0702FEE02}"/>
    <cellStyle name="40% - Accent4 2 2 2 4 3 5" xfId="24532" xr:uid="{EBA7FCBF-3D3F-4888-A307-E73F5AC5F900}"/>
    <cellStyle name="40% - Accent4 2 2 2 4 4" xfId="3263" xr:uid="{8698CDB3-FC50-4E3C-9E5F-7B96D84A3A5D}"/>
    <cellStyle name="40% - Accent4 2 2 2 4 4 2" xfId="7025" xr:uid="{D2A77A56-3428-4906-A50C-C96FC9E67FFC}"/>
    <cellStyle name="40% - Accent4 2 2 2 4 4 2 2" xfId="14537" xr:uid="{ED0F2632-21A0-4EC8-951D-038CE0960D91}"/>
    <cellStyle name="40% - Accent4 2 2 2 4 4 2 2 2" xfId="37021" xr:uid="{1985D6AA-7E83-42A3-8F84-730B88BBDE61}"/>
    <cellStyle name="40% - Accent4 2 2 2 4 4 2 3" xfId="22032" xr:uid="{AA8F1E9F-FE11-44D4-8541-30A7F219661E}"/>
    <cellStyle name="40% - Accent4 2 2 2 4 4 2 3 2" xfId="44516" xr:uid="{9CA97FD6-D066-4634-94EA-1D78BD63D3D1}"/>
    <cellStyle name="40% - Accent4 2 2 2 4 4 2 4" xfId="29525" xr:uid="{968EB832-1A01-4880-A928-F00925053DD3}"/>
    <cellStyle name="40% - Accent4 2 2 2 4 4 3" xfId="10791" xr:uid="{79E4A537-CD28-4155-BCF0-552969D33A11}"/>
    <cellStyle name="40% - Accent4 2 2 2 4 4 3 2" xfId="33275" xr:uid="{20A346A9-385C-451C-B7BA-F97428AC0E8E}"/>
    <cellStyle name="40% - Accent4 2 2 2 4 4 4" xfId="18286" xr:uid="{EB813A8A-0100-404D-8FA3-A784AA2353F3}"/>
    <cellStyle name="40% - Accent4 2 2 2 4 4 4 2" xfId="40770" xr:uid="{93942E3A-EBE1-477D-8B4E-74154C601151}"/>
    <cellStyle name="40% - Accent4 2 2 2 4 4 5" xfId="25779" xr:uid="{AE5F3A77-358F-4D45-B0BB-2F7913FC0E50}"/>
    <cellStyle name="40% - Accent4 2 2 2 4 5" xfId="4531" xr:uid="{F783F9D7-FEDC-4636-89FE-C1DC2266524B}"/>
    <cellStyle name="40% - Accent4 2 2 2 4 5 2" xfId="12043" xr:uid="{960239F0-5F88-4DA8-9268-453816B5F55D}"/>
    <cellStyle name="40% - Accent4 2 2 2 4 5 2 2" xfId="34527" xr:uid="{19FF0B2F-AE33-4E94-ACC8-FCD401ED4752}"/>
    <cellStyle name="40% - Accent4 2 2 2 4 5 3" xfId="19538" xr:uid="{92BEDFB7-C130-498F-9F73-E0A61B833DD5}"/>
    <cellStyle name="40% - Accent4 2 2 2 4 5 3 2" xfId="42022" xr:uid="{BE92CE15-A6A5-4A2F-B9E4-CC7306DA1023}"/>
    <cellStyle name="40% - Accent4 2 2 2 4 5 4" xfId="27031" xr:uid="{338899D5-D6AB-4D8D-8A92-060C28B1EE66}"/>
    <cellStyle name="40% - Accent4 2 2 2 4 6" xfId="8297" xr:uid="{8D6A3CC3-A9C4-4381-8C4B-9CBC224544BF}"/>
    <cellStyle name="40% - Accent4 2 2 2 4 6 2" xfId="30781" xr:uid="{E545812D-C05D-4E11-8533-2F302C289570}"/>
    <cellStyle name="40% - Accent4 2 2 2 4 7" xfId="15792" xr:uid="{EE79D7F0-41A2-40F3-9226-80534B10CE48}"/>
    <cellStyle name="40% - Accent4 2 2 2 4 7 2" xfId="38276" xr:uid="{D021BCDA-B011-4E48-9053-DA18D7D891BF}"/>
    <cellStyle name="40% - Accent4 2 2 2 4 8" xfId="23285" xr:uid="{5499CF92-3FF0-4495-87C2-8B295A3ACC59}"/>
    <cellStyle name="40% - Accent4 2 2 2 5" xfId="1074" xr:uid="{DC39B117-A419-4DED-B8D8-CCBD1A87E4E1}"/>
    <cellStyle name="40% - Accent4 2 2 2 5 2" xfId="2325" xr:uid="{466ED671-C747-47F9-A672-64CADDAA3CA5}"/>
    <cellStyle name="40% - Accent4 2 2 2 5 2 2" xfId="6089" xr:uid="{D0845CFD-51B4-43B3-8AB4-F17B5BBAB9B5}"/>
    <cellStyle name="40% - Accent4 2 2 2 5 2 2 2" xfId="13601" xr:uid="{C6AE3174-E7FC-4F19-A0E1-566E8EB324AB}"/>
    <cellStyle name="40% - Accent4 2 2 2 5 2 2 2 2" xfId="36085" xr:uid="{1812E259-90A1-4BF8-AA68-11C162EFF6A2}"/>
    <cellStyle name="40% - Accent4 2 2 2 5 2 2 3" xfId="21096" xr:uid="{1944392E-A516-4733-B8CF-BD66ECFB639E}"/>
    <cellStyle name="40% - Accent4 2 2 2 5 2 2 3 2" xfId="43580" xr:uid="{A0D82A2F-0B75-425C-B3F2-EB1DBA80EA1F}"/>
    <cellStyle name="40% - Accent4 2 2 2 5 2 2 4" xfId="28589" xr:uid="{63F1498F-C0BA-46BE-8AA5-9922AB78CE1F}"/>
    <cellStyle name="40% - Accent4 2 2 2 5 2 3" xfId="9855" xr:uid="{DAB65352-E0AA-4286-ABD9-249114E800D8}"/>
    <cellStyle name="40% - Accent4 2 2 2 5 2 3 2" xfId="32339" xr:uid="{E82CD2D1-58B6-4A0C-9D46-524D9CCE1BD7}"/>
    <cellStyle name="40% - Accent4 2 2 2 5 2 4" xfId="17350" xr:uid="{FE23E39E-E796-40A9-B72D-34FB8C1F5B29}"/>
    <cellStyle name="40% - Accent4 2 2 2 5 2 4 2" xfId="39834" xr:uid="{12B4B90E-B212-4F3B-99E4-0FDCD0D15AA4}"/>
    <cellStyle name="40% - Accent4 2 2 2 5 2 5" xfId="24843" xr:uid="{AC26CFB7-0838-4DBA-8718-82E623440B57}"/>
    <cellStyle name="40% - Accent4 2 2 2 5 3" xfId="3574" xr:uid="{F298C817-9721-4E0D-9DE6-5F53C1013B8C}"/>
    <cellStyle name="40% - Accent4 2 2 2 5 3 2" xfId="7336" xr:uid="{78D8CF3E-B66C-466B-A349-952A189F5AAC}"/>
    <cellStyle name="40% - Accent4 2 2 2 5 3 2 2" xfId="14848" xr:uid="{CC1E1F78-143C-4FEF-9510-7B09C7905580}"/>
    <cellStyle name="40% - Accent4 2 2 2 5 3 2 2 2" xfId="37332" xr:uid="{9E795CFA-C423-469D-93AC-B1D88587312D}"/>
    <cellStyle name="40% - Accent4 2 2 2 5 3 2 3" xfId="22343" xr:uid="{9AE45B03-6493-4AF2-90DC-6708A525C4DB}"/>
    <cellStyle name="40% - Accent4 2 2 2 5 3 2 3 2" xfId="44827" xr:uid="{9B13994B-BA62-42CA-BAB1-EE4C97659888}"/>
    <cellStyle name="40% - Accent4 2 2 2 5 3 2 4" xfId="29836" xr:uid="{B6639276-87DF-42A0-BE2C-2A3C129E4398}"/>
    <cellStyle name="40% - Accent4 2 2 2 5 3 3" xfId="11102" xr:uid="{D8EBFFA1-C2D9-4D37-8578-C4669A87396E}"/>
    <cellStyle name="40% - Accent4 2 2 2 5 3 3 2" xfId="33586" xr:uid="{847948C0-983E-494D-BF29-F925ECC60553}"/>
    <cellStyle name="40% - Accent4 2 2 2 5 3 4" xfId="18597" xr:uid="{1476BE1F-1704-4CB0-ADFF-5B3AF3913DA6}"/>
    <cellStyle name="40% - Accent4 2 2 2 5 3 4 2" xfId="41081" xr:uid="{B5F3ECE7-A1F4-41E9-83A2-0159E2378652}"/>
    <cellStyle name="40% - Accent4 2 2 2 5 3 5" xfId="26090" xr:uid="{6BD2C742-CFCD-4925-86BA-EA195591D705}"/>
    <cellStyle name="40% - Accent4 2 2 2 5 4" xfId="4842" xr:uid="{5E1AD7FA-6B1E-4864-B300-B2312610477B}"/>
    <cellStyle name="40% - Accent4 2 2 2 5 4 2" xfId="12354" xr:uid="{BD2AC226-5D7F-461D-90EE-F3C1F3707FB7}"/>
    <cellStyle name="40% - Accent4 2 2 2 5 4 2 2" xfId="34838" xr:uid="{DD729A44-C023-46AE-A653-7D138001BFB5}"/>
    <cellStyle name="40% - Accent4 2 2 2 5 4 3" xfId="19849" xr:uid="{A8303E48-FB2F-43EC-A393-9BF4CAB6402D}"/>
    <cellStyle name="40% - Accent4 2 2 2 5 4 3 2" xfId="42333" xr:uid="{9ED84355-8B7D-4610-B303-D3E07676A465}"/>
    <cellStyle name="40% - Accent4 2 2 2 5 4 4" xfId="27342" xr:uid="{1FC9FE50-F58C-432E-B3A0-DFF96311047F}"/>
    <cellStyle name="40% - Accent4 2 2 2 5 5" xfId="8608" xr:uid="{EE295A1E-3641-47FB-B322-847C4A04C420}"/>
    <cellStyle name="40% - Accent4 2 2 2 5 5 2" xfId="31092" xr:uid="{F2B516A0-36DB-4167-847F-8D4C9206588B}"/>
    <cellStyle name="40% - Accent4 2 2 2 5 6" xfId="16103" xr:uid="{73F2E55E-F959-4A35-80B0-F48FDA4BC8C4}"/>
    <cellStyle name="40% - Accent4 2 2 2 5 6 2" xfId="38587" xr:uid="{B5D9A144-A3FA-4720-B4B1-7A34D4071F05}"/>
    <cellStyle name="40% - Accent4 2 2 2 5 7" xfId="23596" xr:uid="{6AC4BA7A-40F3-41F0-ACAF-CECD6A697492}"/>
    <cellStyle name="40% - Accent4 2 2 2 6" xfId="1698" xr:uid="{917363FD-9054-497D-8E9E-8A17D10707C0}"/>
    <cellStyle name="40% - Accent4 2 2 2 6 2" xfId="5465" xr:uid="{A828E177-D408-4ED9-A84B-2B46F75D1326}"/>
    <cellStyle name="40% - Accent4 2 2 2 6 2 2" xfId="12977" xr:uid="{F81DD595-1AEC-4813-833E-AD7A85E521A0}"/>
    <cellStyle name="40% - Accent4 2 2 2 6 2 2 2" xfId="35461" xr:uid="{0634BE9A-0CC0-41FF-92A6-036D6B64B18B}"/>
    <cellStyle name="40% - Accent4 2 2 2 6 2 3" xfId="20472" xr:uid="{42E1366F-7ACF-4645-A8CC-87E7328ACEF3}"/>
    <cellStyle name="40% - Accent4 2 2 2 6 2 3 2" xfId="42956" xr:uid="{500AE2C8-50D2-442F-B4A7-042BE5F4C3C4}"/>
    <cellStyle name="40% - Accent4 2 2 2 6 2 4" xfId="27965" xr:uid="{ED9C95C2-EA99-4D99-812C-2486021F205D}"/>
    <cellStyle name="40% - Accent4 2 2 2 6 3" xfId="9231" xr:uid="{287FCCB3-E5F3-4B29-8FA8-956CC80E9FE6}"/>
    <cellStyle name="40% - Accent4 2 2 2 6 3 2" xfId="31715" xr:uid="{41ADEA33-6A6F-45AA-BA7F-E3D026888471}"/>
    <cellStyle name="40% - Accent4 2 2 2 6 4" xfId="16726" xr:uid="{7EC9A0D3-221A-4E37-8351-27FED6CC6299}"/>
    <cellStyle name="40% - Accent4 2 2 2 6 4 2" xfId="39210" xr:uid="{E439A912-DACE-4BBA-A1F1-A9998CEDC903}"/>
    <cellStyle name="40% - Accent4 2 2 2 6 5" xfId="24219" xr:uid="{E55439D3-A207-4298-A923-D2E2920552E2}"/>
    <cellStyle name="40% - Accent4 2 2 2 7" xfId="2950" xr:uid="{134F5406-8252-40EB-8FAD-52C9B584CA23}"/>
    <cellStyle name="40% - Accent4 2 2 2 7 2" xfId="6712" xr:uid="{B0711F67-FC7F-4603-B8B8-0A45260BD241}"/>
    <cellStyle name="40% - Accent4 2 2 2 7 2 2" xfId="14224" xr:uid="{E4C3127B-D20F-4BB3-AB44-BE1F50D1BF03}"/>
    <cellStyle name="40% - Accent4 2 2 2 7 2 2 2" xfId="36708" xr:uid="{81D9B0B6-25E4-4464-BFC8-752C739672F7}"/>
    <cellStyle name="40% - Accent4 2 2 2 7 2 3" xfId="21719" xr:uid="{0E22E2EB-1EC8-446D-B8D8-8B7948061C6E}"/>
    <cellStyle name="40% - Accent4 2 2 2 7 2 3 2" xfId="44203" xr:uid="{FE7543FE-C992-4DDF-B4AD-398B0620BCF1}"/>
    <cellStyle name="40% - Accent4 2 2 2 7 2 4" xfId="29212" xr:uid="{AA526AD1-ECCC-48A6-8EEF-016AC16EC814}"/>
    <cellStyle name="40% - Accent4 2 2 2 7 3" xfId="10478" xr:uid="{D5838E61-0B32-4823-90DD-3E2C31005C27}"/>
    <cellStyle name="40% - Accent4 2 2 2 7 3 2" xfId="32962" xr:uid="{C437653F-7AC8-484E-B358-1BD2E75D4072}"/>
    <cellStyle name="40% - Accent4 2 2 2 7 4" xfId="17973" xr:uid="{1B4A21B1-2EFC-4CAE-9D23-1EB6FC6DF955}"/>
    <cellStyle name="40% - Accent4 2 2 2 7 4 2" xfId="40457" xr:uid="{B48DF1AB-B609-4811-A0A8-056D322464E7}"/>
    <cellStyle name="40% - Accent4 2 2 2 7 5" xfId="25466" xr:uid="{C9BC277B-0746-4F65-910C-3CA8016F652E}"/>
    <cellStyle name="40% - Accent4 2 2 2 8" xfId="4217" xr:uid="{A5C60D8E-24BE-4EAF-B6C4-1524E6E37F42}"/>
    <cellStyle name="40% - Accent4 2 2 2 8 2" xfId="11730" xr:uid="{17410CB3-3DA1-40C9-90D8-707C330C4746}"/>
    <cellStyle name="40% - Accent4 2 2 2 8 2 2" xfId="34214" xr:uid="{B0F43AA3-A8D5-4CAE-9CFF-8D59B6AD9246}"/>
    <cellStyle name="40% - Accent4 2 2 2 8 3" xfId="19225" xr:uid="{12125E1D-31C2-4502-98FB-D32A620BFA1C}"/>
    <cellStyle name="40% - Accent4 2 2 2 8 3 2" xfId="41709" xr:uid="{B3B8891C-A9F6-409B-A397-7EDD2579EFC5}"/>
    <cellStyle name="40% - Accent4 2 2 2 8 4" xfId="26718" xr:uid="{CAF75FEE-26F6-477D-B180-98ADE1C4B78F}"/>
    <cellStyle name="40% - Accent4 2 2 2 9" xfId="7983" xr:uid="{8AC2DD86-8AE1-44FE-ADB7-B4ECF429B85E}"/>
    <cellStyle name="40% - Accent4 2 2 2 9 2" xfId="30467" xr:uid="{98BC6DC4-9D53-4051-BDC4-64FBAFCB3374}"/>
    <cellStyle name="40% - Accent4 2 2 3" xfId="368" xr:uid="{5214396C-B582-4638-94AB-20A797D9B52D}"/>
    <cellStyle name="40% - Accent4 2 2 3 10" xfId="23011" xr:uid="{6A2B97B1-FEF7-452B-89DE-5CE4E9BF726B}"/>
    <cellStyle name="40% - Accent4 2 2 3 2" xfId="597" xr:uid="{753A3208-0470-4520-AD85-EEE7701C3987}"/>
    <cellStyle name="40% - Accent4 2 2 3 2 2" xfId="942" xr:uid="{0C999D89-6AB4-482A-B0CB-7CBC379FD4F4}"/>
    <cellStyle name="40% - Accent4 2 2 3 2 2 2" xfId="1582" xr:uid="{A9B29FFC-3601-4B47-A6B2-FDDAC558A1B1}"/>
    <cellStyle name="40% - Accent4 2 2 3 2 2 2 2" xfId="2833" xr:uid="{2F83D27E-A25B-4DC0-BE99-731B4121D455}"/>
    <cellStyle name="40% - Accent4 2 2 3 2 2 2 2 2" xfId="6596" xr:uid="{63593A4B-D99F-4009-95A1-1809A2988BFC}"/>
    <cellStyle name="40% - Accent4 2 2 3 2 2 2 2 2 2" xfId="14108" xr:uid="{AC3B12EC-A256-4F1A-B722-D8A6824BC7E9}"/>
    <cellStyle name="40% - Accent4 2 2 3 2 2 2 2 2 2 2" xfId="36592" xr:uid="{92BAE0B2-C163-40A8-9419-822305EE7847}"/>
    <cellStyle name="40% - Accent4 2 2 3 2 2 2 2 2 3" xfId="21603" xr:uid="{82CDD32B-87FA-40B2-AB06-DDB2CBF1AB0B}"/>
    <cellStyle name="40% - Accent4 2 2 3 2 2 2 2 2 3 2" xfId="44087" xr:uid="{64BC50B7-8E6D-4025-A300-9B4B0581B8C0}"/>
    <cellStyle name="40% - Accent4 2 2 3 2 2 2 2 2 4" xfId="29096" xr:uid="{B7CA1E62-6946-476C-8758-AD28F75B0D21}"/>
    <cellStyle name="40% - Accent4 2 2 3 2 2 2 2 3" xfId="10362" xr:uid="{0E1C8C99-F220-4C89-8DD5-9C0CEFE58915}"/>
    <cellStyle name="40% - Accent4 2 2 3 2 2 2 2 3 2" xfId="32846" xr:uid="{9C14C6D4-1A9C-42B5-B347-1DEC21B81F0D}"/>
    <cellStyle name="40% - Accent4 2 2 3 2 2 2 2 4" xfId="17857" xr:uid="{8411CDA0-5E20-437D-955F-8C3806BF7240}"/>
    <cellStyle name="40% - Accent4 2 2 3 2 2 2 2 4 2" xfId="40341" xr:uid="{F6D0752E-1C48-4F4D-AB0C-14A348DFDAD5}"/>
    <cellStyle name="40% - Accent4 2 2 3 2 2 2 2 5" xfId="25350" xr:uid="{A0EBDE6E-6C22-42D8-B79B-591840FC88DA}"/>
    <cellStyle name="40% - Accent4 2 2 3 2 2 2 3" xfId="4081" xr:uid="{5D37C45F-2B61-424D-96BA-D67AE546DE5C}"/>
    <cellStyle name="40% - Accent4 2 2 3 2 2 2 3 2" xfId="7843" xr:uid="{C0DE7B96-75C7-412C-A7A4-9FCA516CADF1}"/>
    <cellStyle name="40% - Accent4 2 2 3 2 2 2 3 2 2" xfId="15355" xr:uid="{6D0844ED-1D98-4212-998C-C3F4C5248038}"/>
    <cellStyle name="40% - Accent4 2 2 3 2 2 2 3 2 2 2" xfId="37839" xr:uid="{8EEE3246-3802-4E8C-9AD8-A6B579E4C9D9}"/>
    <cellStyle name="40% - Accent4 2 2 3 2 2 2 3 2 3" xfId="22850" xr:uid="{68935E28-D13F-4781-9A5E-20EECBE211E2}"/>
    <cellStyle name="40% - Accent4 2 2 3 2 2 2 3 2 3 2" xfId="45334" xr:uid="{89CE643C-AA7F-423E-A19E-9C701F5F3458}"/>
    <cellStyle name="40% - Accent4 2 2 3 2 2 2 3 2 4" xfId="30343" xr:uid="{A932357A-AAF2-468D-8603-5BA68670E8DB}"/>
    <cellStyle name="40% - Accent4 2 2 3 2 2 2 3 3" xfId="11609" xr:uid="{C5270ECC-8DB5-4679-9EA4-8225F923F5FB}"/>
    <cellStyle name="40% - Accent4 2 2 3 2 2 2 3 3 2" xfId="34093" xr:uid="{EDAF37DA-5DDB-41B8-A003-CC71ABF31627}"/>
    <cellStyle name="40% - Accent4 2 2 3 2 2 2 3 4" xfId="19104" xr:uid="{83AFAF46-54B4-42DB-88F8-1ED0BDC95CC5}"/>
    <cellStyle name="40% - Accent4 2 2 3 2 2 2 3 4 2" xfId="41588" xr:uid="{46CBAD39-FCB8-4A0E-BB6F-98F3CC2DF735}"/>
    <cellStyle name="40% - Accent4 2 2 3 2 2 2 3 5" xfId="26597" xr:uid="{D9859079-80A6-498C-BFC0-9F348407C409}"/>
    <cellStyle name="40% - Accent4 2 2 3 2 2 2 4" xfId="5349" xr:uid="{B864402C-BFE6-466F-8824-4ADA1135B5E2}"/>
    <cellStyle name="40% - Accent4 2 2 3 2 2 2 4 2" xfId="12861" xr:uid="{9193F67D-59C5-4A11-AAA6-7114BC53FEBE}"/>
    <cellStyle name="40% - Accent4 2 2 3 2 2 2 4 2 2" xfId="35345" xr:uid="{0AA6B5F6-FF9F-4A10-B875-73026029793C}"/>
    <cellStyle name="40% - Accent4 2 2 3 2 2 2 4 3" xfId="20356" xr:uid="{52B45E7C-2115-49A6-AB74-C16AC3A2E3E4}"/>
    <cellStyle name="40% - Accent4 2 2 3 2 2 2 4 3 2" xfId="42840" xr:uid="{E0E32DA0-167B-46F7-BE7D-A8F91FFA5C0B}"/>
    <cellStyle name="40% - Accent4 2 2 3 2 2 2 4 4" xfId="27849" xr:uid="{7F23B382-F3D3-4268-B47B-78832FFE22A2}"/>
    <cellStyle name="40% - Accent4 2 2 3 2 2 2 5" xfId="9115" xr:uid="{63E5DD8D-5A4D-434B-BFF9-6B98ED53BBD2}"/>
    <cellStyle name="40% - Accent4 2 2 3 2 2 2 5 2" xfId="31599" xr:uid="{F525BD34-CF38-4502-B2C7-7F66B2649D6A}"/>
    <cellStyle name="40% - Accent4 2 2 3 2 2 2 6" xfId="16610" xr:uid="{77C87CCE-83BD-417A-A632-CA9966337629}"/>
    <cellStyle name="40% - Accent4 2 2 3 2 2 2 6 2" xfId="39094" xr:uid="{3FD064BE-686F-429F-921C-14401899051D}"/>
    <cellStyle name="40% - Accent4 2 2 3 2 2 2 7" xfId="24103" xr:uid="{7020AEB4-C5E8-4BB7-BD96-906EF18EB1FA}"/>
    <cellStyle name="40% - Accent4 2 2 3 2 2 3" xfId="2205" xr:uid="{8A9AF669-22B4-43C0-B437-E7FC7A8315C9}"/>
    <cellStyle name="40% - Accent4 2 2 3 2 2 3 2" xfId="5972" xr:uid="{36C5A95D-E5B9-4FBC-AB5D-92B447A99210}"/>
    <cellStyle name="40% - Accent4 2 2 3 2 2 3 2 2" xfId="13484" xr:uid="{2F8CD8A1-FBD7-41C9-9523-D22EB1C211DD}"/>
    <cellStyle name="40% - Accent4 2 2 3 2 2 3 2 2 2" xfId="35968" xr:uid="{201BEBA3-7C26-4220-90C1-D2938B605169}"/>
    <cellStyle name="40% - Accent4 2 2 3 2 2 3 2 3" xfId="20979" xr:uid="{62446B50-E14A-4B41-A05C-3647DB7A09F6}"/>
    <cellStyle name="40% - Accent4 2 2 3 2 2 3 2 3 2" xfId="43463" xr:uid="{058C00D2-341C-476D-9D4E-487088D4B94E}"/>
    <cellStyle name="40% - Accent4 2 2 3 2 2 3 2 4" xfId="28472" xr:uid="{D354385B-7922-4A87-831F-8373B00A94DB}"/>
    <cellStyle name="40% - Accent4 2 2 3 2 2 3 3" xfId="9738" xr:uid="{127F27FB-8DF2-433E-88CF-BEC3C8DC50C5}"/>
    <cellStyle name="40% - Accent4 2 2 3 2 2 3 3 2" xfId="32222" xr:uid="{A649A1E9-FB0A-4F12-8BA3-2CB689F3A5EC}"/>
    <cellStyle name="40% - Accent4 2 2 3 2 2 3 4" xfId="17233" xr:uid="{92801579-CB58-45E3-AD3E-B46DC22F7114}"/>
    <cellStyle name="40% - Accent4 2 2 3 2 2 3 4 2" xfId="39717" xr:uid="{D7E20AB2-EBE1-4BAC-A46D-1DD26E400813}"/>
    <cellStyle name="40% - Accent4 2 2 3 2 2 3 5" xfId="24726" xr:uid="{66A564BF-9C68-441F-9100-DC7F15487DB5}"/>
    <cellStyle name="40% - Accent4 2 2 3 2 2 4" xfId="3457" xr:uid="{2E03A878-3086-4933-B945-6E688E622CB5}"/>
    <cellStyle name="40% - Accent4 2 2 3 2 2 4 2" xfId="7219" xr:uid="{C1EEA4B9-8C60-4CDE-BC8A-D4D48F262456}"/>
    <cellStyle name="40% - Accent4 2 2 3 2 2 4 2 2" xfId="14731" xr:uid="{3A031F6B-F098-4B06-A06E-6D466BE794AF}"/>
    <cellStyle name="40% - Accent4 2 2 3 2 2 4 2 2 2" xfId="37215" xr:uid="{5A25E9B3-90B0-4C10-8FEA-67F89C0F5BAD}"/>
    <cellStyle name="40% - Accent4 2 2 3 2 2 4 2 3" xfId="22226" xr:uid="{FE76DC07-F2CF-48B9-99CC-47ED4858F91C}"/>
    <cellStyle name="40% - Accent4 2 2 3 2 2 4 2 3 2" xfId="44710" xr:uid="{D9CBB905-9D05-4E76-B98A-4E2832909607}"/>
    <cellStyle name="40% - Accent4 2 2 3 2 2 4 2 4" xfId="29719" xr:uid="{1263B836-4F04-4B01-BBAE-9DC70EFF9793}"/>
    <cellStyle name="40% - Accent4 2 2 3 2 2 4 3" xfId="10985" xr:uid="{173FFA37-18D7-4D87-BB5A-AFB7169C236C}"/>
    <cellStyle name="40% - Accent4 2 2 3 2 2 4 3 2" xfId="33469" xr:uid="{7C3AAA87-48AB-4EC4-A2DD-F7C687B40ECB}"/>
    <cellStyle name="40% - Accent4 2 2 3 2 2 4 4" xfId="18480" xr:uid="{C1B610F2-80F3-442E-852F-4984FF4D14DE}"/>
    <cellStyle name="40% - Accent4 2 2 3 2 2 4 4 2" xfId="40964" xr:uid="{91228D7B-0FF2-4335-842A-962ACB5A3271}"/>
    <cellStyle name="40% - Accent4 2 2 3 2 2 4 5" xfId="25973" xr:uid="{A348A01E-0913-477D-A000-966D50739832}"/>
    <cellStyle name="40% - Accent4 2 2 3 2 2 5" xfId="4725" xr:uid="{924F0207-E084-442C-AED5-513BCD8E76CB}"/>
    <cellStyle name="40% - Accent4 2 2 3 2 2 5 2" xfId="12237" xr:uid="{A714C59E-9A0F-4EA3-A0AC-18751339A7E6}"/>
    <cellStyle name="40% - Accent4 2 2 3 2 2 5 2 2" xfId="34721" xr:uid="{3D11AFB2-5768-4EA4-8510-6D774D56C782}"/>
    <cellStyle name="40% - Accent4 2 2 3 2 2 5 3" xfId="19732" xr:uid="{C69E70D4-8394-4C2E-AC22-D219B7601C88}"/>
    <cellStyle name="40% - Accent4 2 2 3 2 2 5 3 2" xfId="42216" xr:uid="{211E0E21-09AB-4DC6-8607-8BBC0AB881EC}"/>
    <cellStyle name="40% - Accent4 2 2 3 2 2 5 4" xfId="27225" xr:uid="{BA462FB3-D6BA-4001-8727-1276AC302761}"/>
    <cellStyle name="40% - Accent4 2 2 3 2 2 6" xfId="8491" xr:uid="{36E85FCF-42BF-4AF2-8E7D-42ACFD71FF9C}"/>
    <cellStyle name="40% - Accent4 2 2 3 2 2 6 2" xfId="30975" xr:uid="{EAFEFA87-94AD-44FF-8413-F61036780436}"/>
    <cellStyle name="40% - Accent4 2 2 3 2 2 7" xfId="15986" xr:uid="{6180079A-CBBA-476B-818A-BCD51A8D9BE3}"/>
    <cellStyle name="40% - Accent4 2 2 3 2 2 7 2" xfId="38470" xr:uid="{BA0364FA-7B02-46DD-9728-51510B77A8D9}"/>
    <cellStyle name="40% - Accent4 2 2 3 2 2 8" xfId="23479" xr:uid="{C1373917-00A7-4BC2-8C62-4CDD377C5BEB}"/>
    <cellStyle name="40% - Accent4 2 2 3 2 3" xfId="1268" xr:uid="{95320466-3B31-44BE-8E76-42DD7F662A12}"/>
    <cellStyle name="40% - Accent4 2 2 3 2 3 2" xfId="2519" xr:uid="{07603980-87ED-4036-8C15-5DF46D8482B1}"/>
    <cellStyle name="40% - Accent4 2 2 3 2 3 2 2" xfId="6282" xr:uid="{5F8B2439-833D-457B-86B0-6CB96929D10C}"/>
    <cellStyle name="40% - Accent4 2 2 3 2 3 2 2 2" xfId="13794" xr:uid="{786DA305-B6AE-4C45-9D4A-A7BDA6143B62}"/>
    <cellStyle name="40% - Accent4 2 2 3 2 3 2 2 2 2" xfId="36278" xr:uid="{9049BEA9-9560-4BB2-A6AA-0F0669F5E10E}"/>
    <cellStyle name="40% - Accent4 2 2 3 2 3 2 2 3" xfId="21289" xr:uid="{04D08E23-97D7-4986-9C5F-5EC98A892FBD}"/>
    <cellStyle name="40% - Accent4 2 2 3 2 3 2 2 3 2" xfId="43773" xr:uid="{90FEF4FB-6090-4759-A574-8C3A596E1F94}"/>
    <cellStyle name="40% - Accent4 2 2 3 2 3 2 2 4" xfId="28782" xr:uid="{105C1A1A-7381-4583-B226-1A24F837EE9F}"/>
    <cellStyle name="40% - Accent4 2 2 3 2 3 2 3" xfId="10048" xr:uid="{D0BF0F4F-42A0-43DE-A3A8-525C744FF7F5}"/>
    <cellStyle name="40% - Accent4 2 2 3 2 3 2 3 2" xfId="32532" xr:uid="{EF3DFA32-2052-4907-9C52-7854CCD83EE8}"/>
    <cellStyle name="40% - Accent4 2 2 3 2 3 2 4" xfId="17543" xr:uid="{6818A1A4-F94F-4EC3-AFD9-E4229624C44C}"/>
    <cellStyle name="40% - Accent4 2 2 3 2 3 2 4 2" xfId="40027" xr:uid="{89B8C836-2325-455F-BD55-18683A9188EB}"/>
    <cellStyle name="40% - Accent4 2 2 3 2 3 2 5" xfId="25036" xr:uid="{5BD00141-304F-4438-9275-5F3E4A163A9B}"/>
    <cellStyle name="40% - Accent4 2 2 3 2 3 3" xfId="3767" xr:uid="{A9F97E5E-072E-4B7B-991A-95C16DE41847}"/>
    <cellStyle name="40% - Accent4 2 2 3 2 3 3 2" xfId="7529" xr:uid="{11C409FB-A54A-4A8B-B51E-8A0D9F80409B}"/>
    <cellStyle name="40% - Accent4 2 2 3 2 3 3 2 2" xfId="15041" xr:uid="{39896FEE-26B3-4457-8048-49D7E06475A6}"/>
    <cellStyle name="40% - Accent4 2 2 3 2 3 3 2 2 2" xfId="37525" xr:uid="{67BD20F8-4458-4583-A01C-7302385DEFC4}"/>
    <cellStyle name="40% - Accent4 2 2 3 2 3 3 2 3" xfId="22536" xr:uid="{3057EDEA-6549-4B9A-9C10-3ADD98EE3C46}"/>
    <cellStyle name="40% - Accent4 2 2 3 2 3 3 2 3 2" xfId="45020" xr:uid="{0B05300B-3AB5-43DE-9969-7029D980F01D}"/>
    <cellStyle name="40% - Accent4 2 2 3 2 3 3 2 4" xfId="30029" xr:uid="{CCDE02D6-347A-402C-90A0-9FBBF04267D4}"/>
    <cellStyle name="40% - Accent4 2 2 3 2 3 3 3" xfId="11295" xr:uid="{891C992F-E6F1-45CB-AEFB-7AA93B7CB451}"/>
    <cellStyle name="40% - Accent4 2 2 3 2 3 3 3 2" xfId="33779" xr:uid="{5A3D714D-4D1D-4C64-9EDA-4D321CB741FF}"/>
    <cellStyle name="40% - Accent4 2 2 3 2 3 3 4" xfId="18790" xr:uid="{60F2A23D-C2E6-4F1C-8957-4E95EE6584BB}"/>
    <cellStyle name="40% - Accent4 2 2 3 2 3 3 4 2" xfId="41274" xr:uid="{1ECC0ECF-352F-4C51-9843-4947D2955F38}"/>
    <cellStyle name="40% - Accent4 2 2 3 2 3 3 5" xfId="26283" xr:uid="{E530FF42-5174-4D80-BABF-96357321C1DF}"/>
    <cellStyle name="40% - Accent4 2 2 3 2 3 4" xfId="5035" xr:uid="{9678F416-0B8C-43C1-A352-2D8E2120908C}"/>
    <cellStyle name="40% - Accent4 2 2 3 2 3 4 2" xfId="12547" xr:uid="{D1800049-4C84-4E9C-ACDB-538CB149B21C}"/>
    <cellStyle name="40% - Accent4 2 2 3 2 3 4 2 2" xfId="35031" xr:uid="{907B3B25-3F7E-4BEA-9D03-0F43C2716F5E}"/>
    <cellStyle name="40% - Accent4 2 2 3 2 3 4 3" xfId="20042" xr:uid="{35493EBF-9B80-47F8-805E-A59A1ACE65EC}"/>
    <cellStyle name="40% - Accent4 2 2 3 2 3 4 3 2" xfId="42526" xr:uid="{19DDA57D-3D07-409F-9C77-C6E32713C1F4}"/>
    <cellStyle name="40% - Accent4 2 2 3 2 3 4 4" xfId="27535" xr:uid="{E1CCC381-CA46-4D44-8067-A32819F6DCF5}"/>
    <cellStyle name="40% - Accent4 2 2 3 2 3 5" xfId="8801" xr:uid="{9115F853-00E0-470B-9A1B-50CACCEE289D}"/>
    <cellStyle name="40% - Accent4 2 2 3 2 3 5 2" xfId="31285" xr:uid="{2674E6D5-41A8-4F50-B9F0-50033A7FF53F}"/>
    <cellStyle name="40% - Accent4 2 2 3 2 3 6" xfId="16296" xr:uid="{C0149080-DAB4-43A6-B011-3F6293270126}"/>
    <cellStyle name="40% - Accent4 2 2 3 2 3 6 2" xfId="38780" xr:uid="{F0B09AC9-FB1B-4BB2-BAAC-C9EF323253A8}"/>
    <cellStyle name="40% - Accent4 2 2 3 2 3 7" xfId="23789" xr:uid="{DF904EAB-9C20-4DDB-B7D2-39B2478961CD}"/>
    <cellStyle name="40% - Accent4 2 2 3 2 4" xfId="1891" xr:uid="{3023CECC-9F13-4E22-BB14-BB3B1DAD5AB1}"/>
    <cellStyle name="40% - Accent4 2 2 3 2 4 2" xfId="5658" xr:uid="{911A7DA2-F16F-4290-B812-6A7FEBE33FD3}"/>
    <cellStyle name="40% - Accent4 2 2 3 2 4 2 2" xfId="13170" xr:uid="{33EC36D8-A4EC-4C6A-BB1D-45B7DC7BAD3E}"/>
    <cellStyle name="40% - Accent4 2 2 3 2 4 2 2 2" xfId="35654" xr:uid="{BEDA7835-91EB-4D31-A083-79F1573801BA}"/>
    <cellStyle name="40% - Accent4 2 2 3 2 4 2 3" xfId="20665" xr:uid="{5307ACC3-1C49-45D2-9DA6-EFFA86A2FAD2}"/>
    <cellStyle name="40% - Accent4 2 2 3 2 4 2 3 2" xfId="43149" xr:uid="{C563F34F-EC88-43F9-A216-CC879FECD4C4}"/>
    <cellStyle name="40% - Accent4 2 2 3 2 4 2 4" xfId="28158" xr:uid="{94F897C4-ADB8-42D1-A064-947E4AFC99DE}"/>
    <cellStyle name="40% - Accent4 2 2 3 2 4 3" xfId="9424" xr:uid="{65547FA4-33D4-404B-85EE-C6511F5928CB}"/>
    <cellStyle name="40% - Accent4 2 2 3 2 4 3 2" xfId="31908" xr:uid="{D2139055-5FB3-4069-AF8D-B5F681C93A11}"/>
    <cellStyle name="40% - Accent4 2 2 3 2 4 4" xfId="16919" xr:uid="{7808B6B1-A7C3-407A-854C-C24A07EE88FF}"/>
    <cellStyle name="40% - Accent4 2 2 3 2 4 4 2" xfId="39403" xr:uid="{DA60BE73-8109-4B9A-9DA0-05812934754D}"/>
    <cellStyle name="40% - Accent4 2 2 3 2 4 5" xfId="24412" xr:uid="{8A5DC8E1-1161-4B77-91B0-A8EFC0DF1A53}"/>
    <cellStyle name="40% - Accent4 2 2 3 2 5" xfId="3143" xr:uid="{0DAB2376-0E00-4A86-9B66-CD07DDC8CBBF}"/>
    <cellStyle name="40% - Accent4 2 2 3 2 5 2" xfId="6905" xr:uid="{BB4E29AB-3661-45B4-80B6-D3A163BF382E}"/>
    <cellStyle name="40% - Accent4 2 2 3 2 5 2 2" xfId="14417" xr:uid="{2B365245-C9B3-4B75-84B8-9E75D09D5F4B}"/>
    <cellStyle name="40% - Accent4 2 2 3 2 5 2 2 2" xfId="36901" xr:uid="{C1712253-2E4C-4802-BC45-A496C33BB941}"/>
    <cellStyle name="40% - Accent4 2 2 3 2 5 2 3" xfId="21912" xr:uid="{82382A10-ABD9-4AA0-8112-91B16C2DD8F7}"/>
    <cellStyle name="40% - Accent4 2 2 3 2 5 2 3 2" xfId="44396" xr:uid="{FF5B449E-9147-4CAE-969D-A049B2EBBA6D}"/>
    <cellStyle name="40% - Accent4 2 2 3 2 5 2 4" xfId="29405" xr:uid="{3D10DFFA-DA26-437C-9FB5-4325B7A89BFB}"/>
    <cellStyle name="40% - Accent4 2 2 3 2 5 3" xfId="10671" xr:uid="{724AA233-5D3C-42AF-8079-242BCED7F3D1}"/>
    <cellStyle name="40% - Accent4 2 2 3 2 5 3 2" xfId="33155" xr:uid="{E1FD2CF1-A1E1-4CFC-8C66-2882BABD33FC}"/>
    <cellStyle name="40% - Accent4 2 2 3 2 5 4" xfId="18166" xr:uid="{5CCB4C26-A07E-4617-8874-B7B51F64EF7C}"/>
    <cellStyle name="40% - Accent4 2 2 3 2 5 4 2" xfId="40650" xr:uid="{2C3CB160-1CC4-4893-972B-F04719C723D0}"/>
    <cellStyle name="40% - Accent4 2 2 3 2 5 5" xfId="25659" xr:uid="{0303F3F1-4D03-44AD-AB0E-8D0D6748D035}"/>
    <cellStyle name="40% - Accent4 2 2 3 2 6" xfId="4411" xr:uid="{ACD51355-4FB0-4C5C-9457-C58AD1CDFEDD}"/>
    <cellStyle name="40% - Accent4 2 2 3 2 6 2" xfId="11923" xr:uid="{46436083-7F01-4FF2-9613-B8BF79998175}"/>
    <cellStyle name="40% - Accent4 2 2 3 2 6 2 2" xfId="34407" xr:uid="{E16806A5-C0C5-497F-B464-A05E0A680C3B}"/>
    <cellStyle name="40% - Accent4 2 2 3 2 6 3" xfId="19418" xr:uid="{4329636A-3CBB-4749-911B-F32896DDAFFA}"/>
    <cellStyle name="40% - Accent4 2 2 3 2 6 3 2" xfId="41902" xr:uid="{BF443BC5-843B-4210-B857-6B29635EF0C8}"/>
    <cellStyle name="40% - Accent4 2 2 3 2 6 4" xfId="26911" xr:uid="{77703268-12D1-4DC8-BD51-8C651F3EE15F}"/>
    <cellStyle name="40% - Accent4 2 2 3 2 7" xfId="8177" xr:uid="{519A0629-122F-44EF-ABB5-DDCA3CD4A730}"/>
    <cellStyle name="40% - Accent4 2 2 3 2 7 2" xfId="30661" xr:uid="{AF44B09F-B1D0-4E06-87E0-DDD41D5C8CFB}"/>
    <cellStyle name="40% - Accent4 2 2 3 2 8" xfId="15672" xr:uid="{AC537325-D056-4680-AE6C-4C30E455B56F}"/>
    <cellStyle name="40% - Accent4 2 2 3 2 8 2" xfId="38156" xr:uid="{B8E989F2-A373-4B40-A5A1-9B3AA5931EA3}"/>
    <cellStyle name="40% - Accent4 2 2 3 2 9" xfId="23165" xr:uid="{156EBADE-BE59-4312-9048-4861F5BD496B}"/>
    <cellStyle name="40% - Accent4 2 2 3 3" xfId="784" xr:uid="{B4983781-57DB-4A6F-84EF-08F1F6C5EF02}"/>
    <cellStyle name="40% - Accent4 2 2 3 3 2" xfId="1427" xr:uid="{0A11807A-0208-46FC-8287-4CD9106DDFFA}"/>
    <cellStyle name="40% - Accent4 2 2 3 3 2 2" xfId="2678" xr:uid="{36C92D94-711E-453C-BDAD-04A4CC8D4CF6}"/>
    <cellStyle name="40% - Accent4 2 2 3 3 2 2 2" xfId="6441" xr:uid="{2582C27D-3E87-4803-8E83-7BF42E2524CF}"/>
    <cellStyle name="40% - Accent4 2 2 3 3 2 2 2 2" xfId="13953" xr:uid="{CA77BED0-0552-45E4-BDFD-38541B37FEE5}"/>
    <cellStyle name="40% - Accent4 2 2 3 3 2 2 2 2 2" xfId="36437" xr:uid="{6072D1D5-E5B6-4938-8057-859B225D7077}"/>
    <cellStyle name="40% - Accent4 2 2 3 3 2 2 2 3" xfId="21448" xr:uid="{CB33ECF8-34AB-43E1-80D2-E3214ACE4AD1}"/>
    <cellStyle name="40% - Accent4 2 2 3 3 2 2 2 3 2" xfId="43932" xr:uid="{9DD8EEB1-09A0-47BB-B63D-A50DC6A68482}"/>
    <cellStyle name="40% - Accent4 2 2 3 3 2 2 2 4" xfId="28941" xr:uid="{243004E6-23EE-41C6-8211-6CDB7264CC7F}"/>
    <cellStyle name="40% - Accent4 2 2 3 3 2 2 3" xfId="10207" xr:uid="{64A26B14-86A1-41C2-9147-962F97078FC8}"/>
    <cellStyle name="40% - Accent4 2 2 3 3 2 2 3 2" xfId="32691" xr:uid="{8621C0EA-0C67-49FF-A56B-9DFA8BE58920}"/>
    <cellStyle name="40% - Accent4 2 2 3 3 2 2 4" xfId="17702" xr:uid="{BCF27D34-46D5-4BA2-9439-A36E1A9F4C60}"/>
    <cellStyle name="40% - Accent4 2 2 3 3 2 2 4 2" xfId="40186" xr:uid="{0B2A0AD6-A2CB-41ED-A17E-05D5B52822AD}"/>
    <cellStyle name="40% - Accent4 2 2 3 3 2 2 5" xfId="25195" xr:uid="{3667B1BE-7800-4F25-A3EA-81FC847DC452}"/>
    <cellStyle name="40% - Accent4 2 2 3 3 2 3" xfId="3926" xr:uid="{8FAA1C94-3744-4CB3-9CCE-C13394A108BD}"/>
    <cellStyle name="40% - Accent4 2 2 3 3 2 3 2" xfId="7688" xr:uid="{ED09ACC8-5EF1-4265-8E06-BAAF047B4390}"/>
    <cellStyle name="40% - Accent4 2 2 3 3 2 3 2 2" xfId="15200" xr:uid="{F6DD605B-5927-4CD5-AB37-EA5320B8917D}"/>
    <cellStyle name="40% - Accent4 2 2 3 3 2 3 2 2 2" xfId="37684" xr:uid="{715412F7-CD05-4EA6-B8F5-7C37C01058A1}"/>
    <cellStyle name="40% - Accent4 2 2 3 3 2 3 2 3" xfId="22695" xr:uid="{9655570B-947C-4781-AF5B-FD048C8CC390}"/>
    <cellStyle name="40% - Accent4 2 2 3 3 2 3 2 3 2" xfId="45179" xr:uid="{C841E289-1FF4-4938-B80A-423AB59CBC71}"/>
    <cellStyle name="40% - Accent4 2 2 3 3 2 3 2 4" xfId="30188" xr:uid="{04A21667-20E5-48E8-9EF9-9836BC24CE0D}"/>
    <cellStyle name="40% - Accent4 2 2 3 3 2 3 3" xfId="11454" xr:uid="{87522F4B-1C36-4D7B-A046-B259E7E90473}"/>
    <cellStyle name="40% - Accent4 2 2 3 3 2 3 3 2" xfId="33938" xr:uid="{B71B96B9-5FB9-4C04-BBBC-12A1E22A9B17}"/>
    <cellStyle name="40% - Accent4 2 2 3 3 2 3 4" xfId="18949" xr:uid="{6EBD193A-6C8F-4A43-A548-E431023DF690}"/>
    <cellStyle name="40% - Accent4 2 2 3 3 2 3 4 2" xfId="41433" xr:uid="{441BF4DD-F4B8-4AAD-99F2-E36ABFEC41A4}"/>
    <cellStyle name="40% - Accent4 2 2 3 3 2 3 5" xfId="26442" xr:uid="{F74F21B0-12C4-44A0-A7ED-0ACC82445618}"/>
    <cellStyle name="40% - Accent4 2 2 3 3 2 4" xfId="5194" xr:uid="{0E9C631E-6811-4060-99F6-EE7BC7152413}"/>
    <cellStyle name="40% - Accent4 2 2 3 3 2 4 2" xfId="12706" xr:uid="{FADE344C-CF9D-4FB7-A759-76F0A85BB36C}"/>
    <cellStyle name="40% - Accent4 2 2 3 3 2 4 2 2" xfId="35190" xr:uid="{1142C98F-55AC-4675-815D-D75B68FBC003}"/>
    <cellStyle name="40% - Accent4 2 2 3 3 2 4 3" xfId="20201" xr:uid="{85D2A79F-EB92-4DB9-9CD6-33566799082A}"/>
    <cellStyle name="40% - Accent4 2 2 3 3 2 4 3 2" xfId="42685" xr:uid="{1BD119CF-C548-4149-A11D-487712FC2520}"/>
    <cellStyle name="40% - Accent4 2 2 3 3 2 4 4" xfId="27694" xr:uid="{400215A7-7268-4DCD-B10D-BD89B4D855C0}"/>
    <cellStyle name="40% - Accent4 2 2 3 3 2 5" xfId="8960" xr:uid="{4CFE2963-E4F9-4CA0-8731-FD2F9B8E816E}"/>
    <cellStyle name="40% - Accent4 2 2 3 3 2 5 2" xfId="31444" xr:uid="{DDFD5E74-F891-4CE9-9041-574D4EFD035B}"/>
    <cellStyle name="40% - Accent4 2 2 3 3 2 6" xfId="16455" xr:uid="{6BA307C4-682E-4A47-8394-9CC41ABA4536}"/>
    <cellStyle name="40% - Accent4 2 2 3 3 2 6 2" xfId="38939" xr:uid="{99E81D52-CECC-4A77-A2C9-7C1CDBD1C84E}"/>
    <cellStyle name="40% - Accent4 2 2 3 3 2 7" xfId="23948" xr:uid="{5408612B-C6C5-4322-9D37-D4BA3CE14041}"/>
    <cellStyle name="40% - Accent4 2 2 3 3 3" xfId="2050" xr:uid="{51AAD460-D325-4C55-8915-05B11EE41C63}"/>
    <cellStyle name="40% - Accent4 2 2 3 3 3 2" xfId="5817" xr:uid="{9AC5F5B3-AD38-4E87-942B-C373209E6B07}"/>
    <cellStyle name="40% - Accent4 2 2 3 3 3 2 2" xfId="13329" xr:uid="{9499D0D6-8256-4BD8-A451-46D0C7FB8126}"/>
    <cellStyle name="40% - Accent4 2 2 3 3 3 2 2 2" xfId="35813" xr:uid="{2EF140CC-10AD-43F1-A2FB-3C663884E0EB}"/>
    <cellStyle name="40% - Accent4 2 2 3 3 3 2 3" xfId="20824" xr:uid="{7A2C2DC8-7C9D-44F7-9ADF-9F604C6A08C0}"/>
    <cellStyle name="40% - Accent4 2 2 3 3 3 2 3 2" xfId="43308" xr:uid="{6DA926AE-DDCA-42C1-8C85-BB4316C8E0DB}"/>
    <cellStyle name="40% - Accent4 2 2 3 3 3 2 4" xfId="28317" xr:uid="{FB2EC51C-0CA1-4645-AFE3-9AFB322E1C94}"/>
    <cellStyle name="40% - Accent4 2 2 3 3 3 3" xfId="9583" xr:uid="{F2A81F23-63B6-402C-99C0-D7EA5D06900E}"/>
    <cellStyle name="40% - Accent4 2 2 3 3 3 3 2" xfId="32067" xr:uid="{DC5195E4-24C1-4CA4-92AB-D62C81E3C891}"/>
    <cellStyle name="40% - Accent4 2 2 3 3 3 4" xfId="17078" xr:uid="{1ECC0912-8EC3-46DB-B3B5-0A7B40D179D5}"/>
    <cellStyle name="40% - Accent4 2 2 3 3 3 4 2" xfId="39562" xr:uid="{5C5F77AF-CBB2-48DA-A302-0BFB5046DA39}"/>
    <cellStyle name="40% - Accent4 2 2 3 3 3 5" xfId="24571" xr:uid="{A3054B98-D21F-4694-80E7-B3E68E456C18}"/>
    <cellStyle name="40% - Accent4 2 2 3 3 4" xfId="3302" xr:uid="{0A52409E-F880-4BFC-8350-A3DE4AC42CAE}"/>
    <cellStyle name="40% - Accent4 2 2 3 3 4 2" xfId="7064" xr:uid="{5C747B04-C259-4857-8595-A5CE4C87F54E}"/>
    <cellStyle name="40% - Accent4 2 2 3 3 4 2 2" xfId="14576" xr:uid="{56919AC9-0FB1-4CF0-B1B2-07F9C32FFFDB}"/>
    <cellStyle name="40% - Accent4 2 2 3 3 4 2 2 2" xfId="37060" xr:uid="{E71A48BC-98B9-4343-B602-153F9D9099D1}"/>
    <cellStyle name="40% - Accent4 2 2 3 3 4 2 3" xfId="22071" xr:uid="{6726CDA5-4FB8-47C9-9AF1-754814A4B177}"/>
    <cellStyle name="40% - Accent4 2 2 3 3 4 2 3 2" xfId="44555" xr:uid="{7B1EAC75-102D-4CB3-AB59-85C05573EE83}"/>
    <cellStyle name="40% - Accent4 2 2 3 3 4 2 4" xfId="29564" xr:uid="{C27C1962-FA81-4760-8B5E-82BF9B376618}"/>
    <cellStyle name="40% - Accent4 2 2 3 3 4 3" xfId="10830" xr:uid="{C90CE52B-B6B5-4E74-9518-EF0B972BF3E0}"/>
    <cellStyle name="40% - Accent4 2 2 3 3 4 3 2" xfId="33314" xr:uid="{09495290-5CAC-4821-8A43-88351CA5B4AB}"/>
    <cellStyle name="40% - Accent4 2 2 3 3 4 4" xfId="18325" xr:uid="{A8052CEF-EDB7-4541-B507-F58541EA9BF9}"/>
    <cellStyle name="40% - Accent4 2 2 3 3 4 4 2" xfId="40809" xr:uid="{D1DD1051-780A-4DBF-B156-EAEDE14DE2E0}"/>
    <cellStyle name="40% - Accent4 2 2 3 3 4 5" xfId="25818" xr:uid="{1FFBFB5B-B6AE-45D1-9EBA-6F9059276631}"/>
    <cellStyle name="40% - Accent4 2 2 3 3 5" xfId="4570" xr:uid="{4B29941B-35BD-4466-B7C2-BD358825EBDE}"/>
    <cellStyle name="40% - Accent4 2 2 3 3 5 2" xfId="12082" xr:uid="{43406E65-6270-4668-B10C-00A2B86F1184}"/>
    <cellStyle name="40% - Accent4 2 2 3 3 5 2 2" xfId="34566" xr:uid="{89737976-C509-4B71-BD65-6342C6793926}"/>
    <cellStyle name="40% - Accent4 2 2 3 3 5 3" xfId="19577" xr:uid="{9248E908-810A-42A5-A206-54160602B551}"/>
    <cellStyle name="40% - Accent4 2 2 3 3 5 3 2" xfId="42061" xr:uid="{F3DF99B3-5BDB-4264-B8CF-C5EC6AEB8FEF}"/>
    <cellStyle name="40% - Accent4 2 2 3 3 5 4" xfId="27070" xr:uid="{43EE5030-9911-4737-9AA5-AEC414AF4FD4}"/>
    <cellStyle name="40% - Accent4 2 2 3 3 6" xfId="8336" xr:uid="{C2118BF4-40F8-4848-B050-70DFCD09D049}"/>
    <cellStyle name="40% - Accent4 2 2 3 3 6 2" xfId="30820" xr:uid="{FCC60A41-C2B0-4F2A-B27A-90519239ADD6}"/>
    <cellStyle name="40% - Accent4 2 2 3 3 7" xfId="15831" xr:uid="{77BB0058-5D6C-496B-993F-DBA11940BB7E}"/>
    <cellStyle name="40% - Accent4 2 2 3 3 7 2" xfId="38315" xr:uid="{2D1565B0-64EE-4B9A-A850-2B800BBD2F6B}"/>
    <cellStyle name="40% - Accent4 2 2 3 3 8" xfId="23324" xr:uid="{9FCC6A4A-E47B-44F7-B027-4FC713D91A6B}"/>
    <cellStyle name="40% - Accent4 2 2 3 4" xfId="1114" xr:uid="{112E9D9D-8700-4BA5-ABF4-95AF097B6397}"/>
    <cellStyle name="40% - Accent4 2 2 3 4 2" xfId="2365" xr:uid="{3A29625D-B1D7-4B15-B068-D972190A5009}"/>
    <cellStyle name="40% - Accent4 2 2 3 4 2 2" xfId="6128" xr:uid="{CB4CA197-7D41-4635-B3A7-3EB49EF4FE26}"/>
    <cellStyle name="40% - Accent4 2 2 3 4 2 2 2" xfId="13640" xr:uid="{9B20D715-4B78-4DEB-A249-101419C12213}"/>
    <cellStyle name="40% - Accent4 2 2 3 4 2 2 2 2" xfId="36124" xr:uid="{3A293217-32CF-4C29-B04D-D99AA6C2F14E}"/>
    <cellStyle name="40% - Accent4 2 2 3 4 2 2 3" xfId="21135" xr:uid="{F86F9280-B9E8-4C50-9B10-D553227265AD}"/>
    <cellStyle name="40% - Accent4 2 2 3 4 2 2 3 2" xfId="43619" xr:uid="{1F6FCDAB-CFC1-4D20-9E13-635640A3ABDD}"/>
    <cellStyle name="40% - Accent4 2 2 3 4 2 2 4" xfId="28628" xr:uid="{7E41DA86-8C9D-4884-9E98-109BFAC1E4BD}"/>
    <cellStyle name="40% - Accent4 2 2 3 4 2 3" xfId="9894" xr:uid="{1565579E-24AF-410C-ABF4-00D04895464F}"/>
    <cellStyle name="40% - Accent4 2 2 3 4 2 3 2" xfId="32378" xr:uid="{6708E69D-1D0C-4194-B996-8E34DB84B351}"/>
    <cellStyle name="40% - Accent4 2 2 3 4 2 4" xfId="17389" xr:uid="{34EEB173-914B-41A3-B8BB-64B8223059E5}"/>
    <cellStyle name="40% - Accent4 2 2 3 4 2 4 2" xfId="39873" xr:uid="{F6F278DD-E356-4CDA-B97C-6924CD4906E1}"/>
    <cellStyle name="40% - Accent4 2 2 3 4 2 5" xfId="24882" xr:uid="{48E0FF00-1E30-4459-BCCA-91916619DCC6}"/>
    <cellStyle name="40% - Accent4 2 2 3 4 3" xfId="3613" xr:uid="{B85B4388-EB0A-4C8C-B76F-520A18F28D10}"/>
    <cellStyle name="40% - Accent4 2 2 3 4 3 2" xfId="7375" xr:uid="{DE19457D-B9FE-496F-ACD2-9BC291DFB02B}"/>
    <cellStyle name="40% - Accent4 2 2 3 4 3 2 2" xfId="14887" xr:uid="{0FFE6D69-4FD4-452C-B7A3-CE077E237D70}"/>
    <cellStyle name="40% - Accent4 2 2 3 4 3 2 2 2" xfId="37371" xr:uid="{42DE6397-85FE-4F47-8CB0-5491EF0E36A7}"/>
    <cellStyle name="40% - Accent4 2 2 3 4 3 2 3" xfId="22382" xr:uid="{6DF912C6-1691-4DCF-8F46-B0E59EF514F4}"/>
    <cellStyle name="40% - Accent4 2 2 3 4 3 2 3 2" xfId="44866" xr:uid="{68F331FE-8553-45CF-9B5E-50AC18CE5E50}"/>
    <cellStyle name="40% - Accent4 2 2 3 4 3 2 4" xfId="29875" xr:uid="{12027FE9-807A-4DCE-8037-C509D2BF9159}"/>
    <cellStyle name="40% - Accent4 2 2 3 4 3 3" xfId="11141" xr:uid="{64F1B720-D08B-43EF-A53A-0A9BA3C50F58}"/>
    <cellStyle name="40% - Accent4 2 2 3 4 3 3 2" xfId="33625" xr:uid="{51302F35-91ED-4415-BFA3-A422C7DA8848}"/>
    <cellStyle name="40% - Accent4 2 2 3 4 3 4" xfId="18636" xr:uid="{0302514D-9DD3-4D23-8348-FCD9DB7072F6}"/>
    <cellStyle name="40% - Accent4 2 2 3 4 3 4 2" xfId="41120" xr:uid="{30534877-0145-47BC-AFDF-C55AB6D8E411}"/>
    <cellStyle name="40% - Accent4 2 2 3 4 3 5" xfId="26129" xr:uid="{C7A725E4-9A14-41FB-BD17-5C332C607549}"/>
    <cellStyle name="40% - Accent4 2 2 3 4 4" xfId="4881" xr:uid="{43BAA015-57CE-49D0-9B52-C92AF36322D3}"/>
    <cellStyle name="40% - Accent4 2 2 3 4 4 2" xfId="12393" xr:uid="{71FAA76C-CEFA-4A98-BE41-6456BA507894}"/>
    <cellStyle name="40% - Accent4 2 2 3 4 4 2 2" xfId="34877" xr:uid="{CA51F2C0-2EF4-443D-B677-1A5C092CEAEB}"/>
    <cellStyle name="40% - Accent4 2 2 3 4 4 3" xfId="19888" xr:uid="{5DF8C764-513F-4D74-8649-8A0B76B4FE5B}"/>
    <cellStyle name="40% - Accent4 2 2 3 4 4 3 2" xfId="42372" xr:uid="{2C1CAD68-A09C-4317-AA45-4A7D78720A83}"/>
    <cellStyle name="40% - Accent4 2 2 3 4 4 4" xfId="27381" xr:uid="{86852268-BE1F-4EC8-BE0D-198E4FB341B0}"/>
    <cellStyle name="40% - Accent4 2 2 3 4 5" xfId="8647" xr:uid="{F7BA063C-E894-4DE5-97EC-0DEDE0523EA9}"/>
    <cellStyle name="40% - Accent4 2 2 3 4 5 2" xfId="31131" xr:uid="{51201FF0-636D-47BA-8C11-0A1682564716}"/>
    <cellStyle name="40% - Accent4 2 2 3 4 6" xfId="16142" xr:uid="{83E2DAFD-43B6-4368-9890-CD5EF0335976}"/>
    <cellStyle name="40% - Accent4 2 2 3 4 6 2" xfId="38626" xr:uid="{05120ED5-CF1C-4A83-912A-8BAF9140A449}"/>
    <cellStyle name="40% - Accent4 2 2 3 4 7" xfId="23635" xr:uid="{A99690D2-FC4F-451A-B703-17FF8DED6A80}"/>
    <cellStyle name="40% - Accent4 2 2 3 5" xfId="1737" xr:uid="{156AA0E5-2DAA-43DE-AC03-210EB23256B7}"/>
    <cellStyle name="40% - Accent4 2 2 3 5 2" xfId="5504" xr:uid="{0A7856C5-3BD8-4EF7-98D7-AD34D570DDEB}"/>
    <cellStyle name="40% - Accent4 2 2 3 5 2 2" xfId="13016" xr:uid="{4787EC51-3B41-42BF-95D8-A02F1BA12537}"/>
    <cellStyle name="40% - Accent4 2 2 3 5 2 2 2" xfId="35500" xr:uid="{A236B284-0C70-47FB-9621-263EE12F16C2}"/>
    <cellStyle name="40% - Accent4 2 2 3 5 2 3" xfId="20511" xr:uid="{BA7B357F-C5A9-4B4B-A21F-81C7F164FEEE}"/>
    <cellStyle name="40% - Accent4 2 2 3 5 2 3 2" xfId="42995" xr:uid="{DEA9EFB4-7592-4838-86A8-4FE21B88C936}"/>
    <cellStyle name="40% - Accent4 2 2 3 5 2 4" xfId="28004" xr:uid="{F65C86D1-A7A7-4F6A-9850-AACA35EAA97C}"/>
    <cellStyle name="40% - Accent4 2 2 3 5 3" xfId="9270" xr:uid="{8CF8F4D9-6408-4013-84CD-46AEFEE43329}"/>
    <cellStyle name="40% - Accent4 2 2 3 5 3 2" xfId="31754" xr:uid="{AA365592-379F-4121-9756-120F150B8CF3}"/>
    <cellStyle name="40% - Accent4 2 2 3 5 4" xfId="16765" xr:uid="{59A88B6D-0F08-4DE7-9540-E9681FEFE9D5}"/>
    <cellStyle name="40% - Accent4 2 2 3 5 4 2" xfId="39249" xr:uid="{CF6C62AA-7FB9-4D03-8CF9-8FCAB7FF31FD}"/>
    <cellStyle name="40% - Accent4 2 2 3 5 5" xfId="24258" xr:uid="{89E95B3D-43E2-4A7B-9804-7E434883CCB1}"/>
    <cellStyle name="40% - Accent4 2 2 3 6" xfId="2989" xr:uid="{FB6A38F9-22BA-40C1-AC2F-16A2568543D2}"/>
    <cellStyle name="40% - Accent4 2 2 3 6 2" xfId="6751" xr:uid="{296B074A-0C79-4CD4-A0E3-809EFC5EBE75}"/>
    <cellStyle name="40% - Accent4 2 2 3 6 2 2" xfId="14263" xr:uid="{045E1376-7481-4C50-AE80-66C2B866BF5C}"/>
    <cellStyle name="40% - Accent4 2 2 3 6 2 2 2" xfId="36747" xr:uid="{06B599AF-B51D-43CD-B1F7-B44903FC5BB0}"/>
    <cellStyle name="40% - Accent4 2 2 3 6 2 3" xfId="21758" xr:uid="{B48E64B7-28A1-41D0-B77F-84022B02D78E}"/>
    <cellStyle name="40% - Accent4 2 2 3 6 2 3 2" xfId="44242" xr:uid="{7D87D27C-EBE7-4216-B2E3-54AB1FB1EE42}"/>
    <cellStyle name="40% - Accent4 2 2 3 6 2 4" xfId="29251" xr:uid="{659C8919-4D4F-497F-B1A9-C402304B3094}"/>
    <cellStyle name="40% - Accent4 2 2 3 6 3" xfId="10517" xr:uid="{5AF3604B-9A40-4CE6-99CD-10A451C50C51}"/>
    <cellStyle name="40% - Accent4 2 2 3 6 3 2" xfId="33001" xr:uid="{AE7C1A37-E0C7-4CFC-8569-01680D11B539}"/>
    <cellStyle name="40% - Accent4 2 2 3 6 4" xfId="18012" xr:uid="{79ACE0A9-0C74-4F42-BC1B-937B6CBC96D1}"/>
    <cellStyle name="40% - Accent4 2 2 3 6 4 2" xfId="40496" xr:uid="{7A3FE5C9-8FE9-4099-A21D-2F20388E6C50}"/>
    <cellStyle name="40% - Accent4 2 2 3 6 5" xfId="25505" xr:uid="{D5F0BD29-0242-4E51-B2F1-C397EA68E061}"/>
    <cellStyle name="40% - Accent4 2 2 3 7" xfId="4257" xr:uid="{FC5CD9C3-4A9C-4083-B6D1-B21A5B5D00E0}"/>
    <cellStyle name="40% - Accent4 2 2 3 7 2" xfId="11769" xr:uid="{E6A43AD1-F9CF-4366-B7A2-A6C098AADA6C}"/>
    <cellStyle name="40% - Accent4 2 2 3 7 2 2" xfId="34253" xr:uid="{C6260D56-CA48-4FC5-BE33-9D6670F100B8}"/>
    <cellStyle name="40% - Accent4 2 2 3 7 3" xfId="19264" xr:uid="{23E655F5-5A92-449D-A699-4ED6D6C28F9F}"/>
    <cellStyle name="40% - Accent4 2 2 3 7 3 2" xfId="41748" xr:uid="{D989F44F-8609-4E90-8515-DBFC1016E97A}"/>
    <cellStyle name="40% - Accent4 2 2 3 7 4" xfId="26757" xr:uid="{A30B7CFF-26E2-408D-AA1C-87D2029E2646}"/>
    <cellStyle name="40% - Accent4 2 2 3 8" xfId="8023" xr:uid="{8589D69A-0667-4FBA-88C7-D471A7351410}"/>
    <cellStyle name="40% - Accent4 2 2 3 8 2" xfId="30507" xr:uid="{F5176649-86C0-42FB-8271-B3637A82F71D}"/>
    <cellStyle name="40% - Accent4 2 2 3 9" xfId="15518" xr:uid="{B9DCB719-A6C3-4127-B956-869CF0DE7FD3}"/>
    <cellStyle name="40% - Accent4 2 2 3 9 2" xfId="38002" xr:uid="{DA8B06B5-2A41-44F2-9D59-AF7EA2D4E555}"/>
    <cellStyle name="40% - Accent4 2 2 4" xfId="520" xr:uid="{EA8406A2-7048-41D5-921D-9BB1595481C7}"/>
    <cellStyle name="40% - Accent4 2 2 4 2" xfId="867" xr:uid="{C1985304-0ED1-4ADF-9B54-3A16DF5CA66E}"/>
    <cellStyle name="40% - Accent4 2 2 4 2 2" xfId="1507" xr:uid="{94437AA8-436B-4038-9ED5-0DBDA51E64D9}"/>
    <cellStyle name="40% - Accent4 2 2 4 2 2 2" xfId="2758" xr:uid="{A94A4131-2799-42FB-B066-820BB09ED4FC}"/>
    <cellStyle name="40% - Accent4 2 2 4 2 2 2 2" xfId="6521" xr:uid="{86BFC3FF-45B1-4796-9906-83DD16D527C5}"/>
    <cellStyle name="40% - Accent4 2 2 4 2 2 2 2 2" xfId="14033" xr:uid="{6DF0D8DB-D6FD-4B88-864E-251FCE825138}"/>
    <cellStyle name="40% - Accent4 2 2 4 2 2 2 2 2 2" xfId="36517" xr:uid="{26D4595B-53D7-482D-9621-B1966A6D22AA}"/>
    <cellStyle name="40% - Accent4 2 2 4 2 2 2 2 3" xfId="21528" xr:uid="{49707149-956C-4188-A1F7-316FFC4F6796}"/>
    <cellStyle name="40% - Accent4 2 2 4 2 2 2 2 3 2" xfId="44012" xr:uid="{4207D5B9-08A6-4303-80CD-767FA9A67199}"/>
    <cellStyle name="40% - Accent4 2 2 4 2 2 2 2 4" xfId="29021" xr:uid="{A89EF852-921D-4641-B0E6-B38580003AF3}"/>
    <cellStyle name="40% - Accent4 2 2 4 2 2 2 3" xfId="10287" xr:uid="{53701266-A21C-4C99-B772-DCB3D0010D82}"/>
    <cellStyle name="40% - Accent4 2 2 4 2 2 2 3 2" xfId="32771" xr:uid="{C7060272-0032-4390-8C2D-8CAF64FD1F91}"/>
    <cellStyle name="40% - Accent4 2 2 4 2 2 2 4" xfId="17782" xr:uid="{9F150856-645B-4F2E-9343-9F995F584FA5}"/>
    <cellStyle name="40% - Accent4 2 2 4 2 2 2 4 2" xfId="40266" xr:uid="{54711503-6264-49DA-8572-978F2D06521E}"/>
    <cellStyle name="40% - Accent4 2 2 4 2 2 2 5" xfId="25275" xr:uid="{F1DCF121-57C4-4E42-BA18-FFE181F7316B}"/>
    <cellStyle name="40% - Accent4 2 2 4 2 2 3" xfId="4006" xr:uid="{ACE9B6E2-1413-422E-98B6-160D244EEF5B}"/>
    <cellStyle name="40% - Accent4 2 2 4 2 2 3 2" xfId="7768" xr:uid="{B798B05E-D8BF-4236-A875-AF137CA0D6A2}"/>
    <cellStyle name="40% - Accent4 2 2 4 2 2 3 2 2" xfId="15280" xr:uid="{E6EEB279-4D29-4360-8C81-CAE0F185A57B}"/>
    <cellStyle name="40% - Accent4 2 2 4 2 2 3 2 2 2" xfId="37764" xr:uid="{680BD3E6-6E9E-4AB9-99D1-64A7266A01EA}"/>
    <cellStyle name="40% - Accent4 2 2 4 2 2 3 2 3" xfId="22775" xr:uid="{8476F55F-B88E-4348-A53F-2C74E194C074}"/>
    <cellStyle name="40% - Accent4 2 2 4 2 2 3 2 3 2" xfId="45259" xr:uid="{04092F9B-80F5-4937-BB17-E26D7CB14A8C}"/>
    <cellStyle name="40% - Accent4 2 2 4 2 2 3 2 4" xfId="30268" xr:uid="{CD64A4D1-4950-4D3B-A109-491F1A84C9BC}"/>
    <cellStyle name="40% - Accent4 2 2 4 2 2 3 3" xfId="11534" xr:uid="{AB08B869-E7DF-429D-B3DB-AE7F438A01C7}"/>
    <cellStyle name="40% - Accent4 2 2 4 2 2 3 3 2" xfId="34018" xr:uid="{2F2BEACC-32BA-466C-AE24-DAC791D79655}"/>
    <cellStyle name="40% - Accent4 2 2 4 2 2 3 4" xfId="19029" xr:uid="{76595A8A-8337-41EB-99C2-DA66EE7DFD5D}"/>
    <cellStyle name="40% - Accent4 2 2 4 2 2 3 4 2" xfId="41513" xr:uid="{269CB3B8-D8FD-4398-8B59-E8A6101FFC62}"/>
    <cellStyle name="40% - Accent4 2 2 4 2 2 3 5" xfId="26522" xr:uid="{80F1786F-A3C3-45FD-BAC0-AA1A02ECCCD1}"/>
    <cellStyle name="40% - Accent4 2 2 4 2 2 4" xfId="5274" xr:uid="{3CEC2348-50D8-4692-BDEB-E1B8A6F518A3}"/>
    <cellStyle name="40% - Accent4 2 2 4 2 2 4 2" xfId="12786" xr:uid="{2E958716-F0EF-4EA6-A174-D31969E83B1F}"/>
    <cellStyle name="40% - Accent4 2 2 4 2 2 4 2 2" xfId="35270" xr:uid="{D227581D-E175-46DF-B7A5-D93EA759A842}"/>
    <cellStyle name="40% - Accent4 2 2 4 2 2 4 3" xfId="20281" xr:uid="{187DE4BA-BD60-4458-921A-0D958070C1FC}"/>
    <cellStyle name="40% - Accent4 2 2 4 2 2 4 3 2" xfId="42765" xr:uid="{E05924CD-99B8-46FF-82DF-87C71B517306}"/>
    <cellStyle name="40% - Accent4 2 2 4 2 2 4 4" xfId="27774" xr:uid="{6FF1FFAD-7CB7-4C4D-94F0-0093A7FC5000}"/>
    <cellStyle name="40% - Accent4 2 2 4 2 2 5" xfId="9040" xr:uid="{F884CE4B-AA31-404A-8300-C14BEF3DAD87}"/>
    <cellStyle name="40% - Accent4 2 2 4 2 2 5 2" xfId="31524" xr:uid="{A5ACD002-C7EF-428B-A47D-8FBE531D2D20}"/>
    <cellStyle name="40% - Accent4 2 2 4 2 2 6" xfId="16535" xr:uid="{2B38D852-1588-40C9-8C75-4244580EEA91}"/>
    <cellStyle name="40% - Accent4 2 2 4 2 2 6 2" xfId="39019" xr:uid="{D08B6394-4879-45F6-B029-936168B4B217}"/>
    <cellStyle name="40% - Accent4 2 2 4 2 2 7" xfId="24028" xr:uid="{EFC1FB48-FBF3-42DB-962D-4BAA0075C717}"/>
    <cellStyle name="40% - Accent4 2 2 4 2 3" xfId="2130" xr:uid="{B12D8337-024A-4948-AE0D-C9964D56A38A}"/>
    <cellStyle name="40% - Accent4 2 2 4 2 3 2" xfId="5897" xr:uid="{C1E422FC-C839-42CC-B93B-43724BC85A80}"/>
    <cellStyle name="40% - Accent4 2 2 4 2 3 2 2" xfId="13409" xr:uid="{F0AA951E-E6AF-40AF-AC18-47456DCDDD18}"/>
    <cellStyle name="40% - Accent4 2 2 4 2 3 2 2 2" xfId="35893" xr:uid="{EAEE4745-A806-488F-B486-72CC151C3D5B}"/>
    <cellStyle name="40% - Accent4 2 2 4 2 3 2 3" xfId="20904" xr:uid="{3C3906B7-15F4-472B-B050-C71313E18BC5}"/>
    <cellStyle name="40% - Accent4 2 2 4 2 3 2 3 2" xfId="43388" xr:uid="{FB66D888-6024-46D5-BCC4-ABD62BF7997E}"/>
    <cellStyle name="40% - Accent4 2 2 4 2 3 2 4" xfId="28397" xr:uid="{4A93D9CC-DFF8-4564-B01A-8611F1858920}"/>
    <cellStyle name="40% - Accent4 2 2 4 2 3 3" xfId="9663" xr:uid="{E1AAA1F7-E584-48B5-A10F-B2977332BE6B}"/>
    <cellStyle name="40% - Accent4 2 2 4 2 3 3 2" xfId="32147" xr:uid="{886566CD-8385-4A57-AF2B-E334E4AB4591}"/>
    <cellStyle name="40% - Accent4 2 2 4 2 3 4" xfId="17158" xr:uid="{CD2CB1BD-039F-4AEF-875A-E259F0D5090C}"/>
    <cellStyle name="40% - Accent4 2 2 4 2 3 4 2" xfId="39642" xr:uid="{72E1B0A6-5657-40E8-A20A-3F1FE9C491E5}"/>
    <cellStyle name="40% - Accent4 2 2 4 2 3 5" xfId="24651" xr:uid="{2BA05BA9-CB2F-43DA-A519-10ABCF06D985}"/>
    <cellStyle name="40% - Accent4 2 2 4 2 4" xfId="3382" xr:uid="{B1FAA22D-6B00-4436-B46A-5A246DE0DFCD}"/>
    <cellStyle name="40% - Accent4 2 2 4 2 4 2" xfId="7144" xr:uid="{8E4C6058-771D-415D-89FD-B6CBDE50D0C0}"/>
    <cellStyle name="40% - Accent4 2 2 4 2 4 2 2" xfId="14656" xr:uid="{0F35C6B1-4D0A-4D3D-9E0F-440FCFF01E4D}"/>
    <cellStyle name="40% - Accent4 2 2 4 2 4 2 2 2" xfId="37140" xr:uid="{27FE3572-6194-4D6A-AD4C-2B8ECBADDBD8}"/>
    <cellStyle name="40% - Accent4 2 2 4 2 4 2 3" xfId="22151" xr:uid="{28BCA341-B643-4DC3-83F1-B960DC02F454}"/>
    <cellStyle name="40% - Accent4 2 2 4 2 4 2 3 2" xfId="44635" xr:uid="{A7B9D33A-79E8-4160-80A9-9B86A32DD935}"/>
    <cellStyle name="40% - Accent4 2 2 4 2 4 2 4" xfId="29644" xr:uid="{01B902B2-149D-4391-BD69-4539AFAE49F2}"/>
    <cellStyle name="40% - Accent4 2 2 4 2 4 3" xfId="10910" xr:uid="{63D599D1-5618-4177-A76C-7F651AE50E6D}"/>
    <cellStyle name="40% - Accent4 2 2 4 2 4 3 2" xfId="33394" xr:uid="{B0502AE9-FF1C-4E2F-9C8F-66055AB9B4FC}"/>
    <cellStyle name="40% - Accent4 2 2 4 2 4 4" xfId="18405" xr:uid="{FC096509-6A04-44C8-9DDC-DBB85F8D9373}"/>
    <cellStyle name="40% - Accent4 2 2 4 2 4 4 2" xfId="40889" xr:uid="{80EB1B0E-2530-44D4-92AD-752EF8189FF9}"/>
    <cellStyle name="40% - Accent4 2 2 4 2 4 5" xfId="25898" xr:uid="{AC8AF1F6-61CC-45E9-A046-86E3BCDE38A8}"/>
    <cellStyle name="40% - Accent4 2 2 4 2 5" xfId="4650" xr:uid="{C318D69C-FB35-4B81-8E16-E511220AC227}"/>
    <cellStyle name="40% - Accent4 2 2 4 2 5 2" xfId="12162" xr:uid="{094E8A13-8DAA-4EBB-844F-299A21D918A9}"/>
    <cellStyle name="40% - Accent4 2 2 4 2 5 2 2" xfId="34646" xr:uid="{C907754E-CEEE-4096-82B5-CC5D48288E7E}"/>
    <cellStyle name="40% - Accent4 2 2 4 2 5 3" xfId="19657" xr:uid="{AD82DBBE-DB55-4DE1-9649-B8E632C8841C}"/>
    <cellStyle name="40% - Accent4 2 2 4 2 5 3 2" xfId="42141" xr:uid="{1F5491F0-C85B-4227-BC61-0276970EEFEA}"/>
    <cellStyle name="40% - Accent4 2 2 4 2 5 4" xfId="27150" xr:uid="{608F77C6-9F6F-44A1-9644-1B23D248C579}"/>
    <cellStyle name="40% - Accent4 2 2 4 2 6" xfId="8416" xr:uid="{69DDFDCB-1B3F-460F-9EFD-CFF3881501D2}"/>
    <cellStyle name="40% - Accent4 2 2 4 2 6 2" xfId="30900" xr:uid="{790A325A-52A1-476C-8F01-9AD6E1AA445A}"/>
    <cellStyle name="40% - Accent4 2 2 4 2 7" xfId="15911" xr:uid="{286289E0-969B-4968-B9D2-0F6EE87CBF81}"/>
    <cellStyle name="40% - Accent4 2 2 4 2 7 2" xfId="38395" xr:uid="{C1142C44-B201-402D-B7FE-3FF36F1A208F}"/>
    <cellStyle name="40% - Accent4 2 2 4 2 8" xfId="23404" xr:uid="{810DFA0E-64CD-43BB-8840-8AB28585B27F}"/>
    <cellStyle name="40% - Accent4 2 2 4 3" xfId="1193" xr:uid="{A9C8EAF6-16BE-4D8F-B7E2-BDAC7087383B}"/>
    <cellStyle name="40% - Accent4 2 2 4 3 2" xfId="2444" xr:uid="{96C374CE-401F-48D9-AA71-7A386E5D9E6A}"/>
    <cellStyle name="40% - Accent4 2 2 4 3 2 2" xfId="6207" xr:uid="{892BEF52-0736-4A99-B6B8-66AE48CD8DEB}"/>
    <cellStyle name="40% - Accent4 2 2 4 3 2 2 2" xfId="13719" xr:uid="{119E65C6-5356-40B1-B1D7-7D9A492BB048}"/>
    <cellStyle name="40% - Accent4 2 2 4 3 2 2 2 2" xfId="36203" xr:uid="{0196FF4F-887F-46FC-81F8-1DC648E2C5CF}"/>
    <cellStyle name="40% - Accent4 2 2 4 3 2 2 3" xfId="21214" xr:uid="{6A74E1B8-F5C9-4DF3-89EB-F6AB5E0A37ED}"/>
    <cellStyle name="40% - Accent4 2 2 4 3 2 2 3 2" xfId="43698" xr:uid="{9B8074F3-9BE7-4BB8-8E72-629EADE44C78}"/>
    <cellStyle name="40% - Accent4 2 2 4 3 2 2 4" xfId="28707" xr:uid="{72EADE32-8ACA-4917-9DA5-21970CDED4F1}"/>
    <cellStyle name="40% - Accent4 2 2 4 3 2 3" xfId="9973" xr:uid="{8251377E-1968-486B-BD70-26D862C4F6A0}"/>
    <cellStyle name="40% - Accent4 2 2 4 3 2 3 2" xfId="32457" xr:uid="{8FDD830B-FCF2-4793-97B7-B52EAF07AB51}"/>
    <cellStyle name="40% - Accent4 2 2 4 3 2 4" xfId="17468" xr:uid="{6014A0DA-01A8-4411-ABE1-AD9C59F4AE58}"/>
    <cellStyle name="40% - Accent4 2 2 4 3 2 4 2" xfId="39952" xr:uid="{4F3B939A-E14D-4807-B20F-360C78682FF7}"/>
    <cellStyle name="40% - Accent4 2 2 4 3 2 5" xfId="24961" xr:uid="{11891D9A-EFC2-4DDB-BE66-16419DB86D4A}"/>
    <cellStyle name="40% - Accent4 2 2 4 3 3" xfId="3692" xr:uid="{05209B81-31E2-4C10-B1D1-9F73C5FCE199}"/>
    <cellStyle name="40% - Accent4 2 2 4 3 3 2" xfId="7454" xr:uid="{68435AEE-5D5D-4B7C-BE04-E5B87436B406}"/>
    <cellStyle name="40% - Accent4 2 2 4 3 3 2 2" xfId="14966" xr:uid="{AF9721FA-4F39-47FF-A246-D102B0647F82}"/>
    <cellStyle name="40% - Accent4 2 2 4 3 3 2 2 2" xfId="37450" xr:uid="{D0AE582B-5B73-40FF-B008-5162B23DC2A0}"/>
    <cellStyle name="40% - Accent4 2 2 4 3 3 2 3" xfId="22461" xr:uid="{E3FC835D-BEDD-4FA1-A575-6B47E347139E}"/>
    <cellStyle name="40% - Accent4 2 2 4 3 3 2 3 2" xfId="44945" xr:uid="{810843D9-CB84-4D4E-8B8E-04B7D0BF9AD6}"/>
    <cellStyle name="40% - Accent4 2 2 4 3 3 2 4" xfId="29954" xr:uid="{505877CD-D550-4889-9F1A-DF6929421BFF}"/>
    <cellStyle name="40% - Accent4 2 2 4 3 3 3" xfId="11220" xr:uid="{1C4A8DB8-4D1A-48E8-9D20-20B4C03252CF}"/>
    <cellStyle name="40% - Accent4 2 2 4 3 3 3 2" xfId="33704" xr:uid="{AE6DA8E8-2A59-4521-A3BE-B621B4A0627C}"/>
    <cellStyle name="40% - Accent4 2 2 4 3 3 4" xfId="18715" xr:uid="{7B045442-2BB2-42D3-B39D-DA1FA3EB4C9C}"/>
    <cellStyle name="40% - Accent4 2 2 4 3 3 4 2" xfId="41199" xr:uid="{E0839877-F46B-433C-B000-D063EDBA3392}"/>
    <cellStyle name="40% - Accent4 2 2 4 3 3 5" xfId="26208" xr:uid="{9C2C331E-7C4D-4807-9717-89D212683947}"/>
    <cellStyle name="40% - Accent4 2 2 4 3 4" xfId="4960" xr:uid="{B0D9E2B0-0AF8-43C1-9490-7D080C02D0E5}"/>
    <cellStyle name="40% - Accent4 2 2 4 3 4 2" xfId="12472" xr:uid="{B45B2A53-B2E9-4314-9C2B-04EE5E63FBD5}"/>
    <cellStyle name="40% - Accent4 2 2 4 3 4 2 2" xfId="34956" xr:uid="{E4E17A75-F8AA-46EE-AD0E-78549148287B}"/>
    <cellStyle name="40% - Accent4 2 2 4 3 4 3" xfId="19967" xr:uid="{D62929F9-3618-4475-ACEC-6D62FC98428F}"/>
    <cellStyle name="40% - Accent4 2 2 4 3 4 3 2" xfId="42451" xr:uid="{B76D26DC-0085-4E4D-B283-22F9DD552B1B}"/>
    <cellStyle name="40% - Accent4 2 2 4 3 4 4" xfId="27460" xr:uid="{7491D6D9-DCDB-4E8B-8913-7322733F01E9}"/>
    <cellStyle name="40% - Accent4 2 2 4 3 5" xfId="8726" xr:uid="{9C12625E-105E-496F-9C7F-BA9BE41674A8}"/>
    <cellStyle name="40% - Accent4 2 2 4 3 5 2" xfId="31210" xr:uid="{C186CD25-12B7-452F-B239-B7A8CB587B44}"/>
    <cellStyle name="40% - Accent4 2 2 4 3 6" xfId="16221" xr:uid="{2B953A67-3D05-4A48-B5BE-5DBC5827C199}"/>
    <cellStyle name="40% - Accent4 2 2 4 3 6 2" xfId="38705" xr:uid="{142A498D-2FD6-434A-B84C-687009C70F20}"/>
    <cellStyle name="40% - Accent4 2 2 4 3 7" xfId="23714" xr:uid="{1E147C60-48DC-4351-A8C4-9876E69DB62F}"/>
    <cellStyle name="40% - Accent4 2 2 4 4" xfId="1816" xr:uid="{CC5B9737-50EE-4CB6-85DF-42A2A3EBBC0D}"/>
    <cellStyle name="40% - Accent4 2 2 4 4 2" xfId="5583" xr:uid="{1BF900DA-8C3C-4A20-B93D-51379FAAFD40}"/>
    <cellStyle name="40% - Accent4 2 2 4 4 2 2" xfId="13095" xr:uid="{2B407B46-D400-43E6-A809-90F493B8F6B1}"/>
    <cellStyle name="40% - Accent4 2 2 4 4 2 2 2" xfId="35579" xr:uid="{27073A28-854E-4810-AEB3-55C2BC5C5FBF}"/>
    <cellStyle name="40% - Accent4 2 2 4 4 2 3" xfId="20590" xr:uid="{03DAB300-0B74-4D30-92A0-F6CBFCCB5843}"/>
    <cellStyle name="40% - Accent4 2 2 4 4 2 3 2" xfId="43074" xr:uid="{3AA034BA-BBB8-4F29-B71B-7EABA868C15C}"/>
    <cellStyle name="40% - Accent4 2 2 4 4 2 4" xfId="28083" xr:uid="{A1648279-A3E0-404E-A5CC-E930E41897C1}"/>
    <cellStyle name="40% - Accent4 2 2 4 4 3" xfId="9349" xr:uid="{81EAC684-989A-4DE1-A6BA-3C2FCBADF2B5}"/>
    <cellStyle name="40% - Accent4 2 2 4 4 3 2" xfId="31833" xr:uid="{FD85ECC2-3C49-4B7F-8C3D-EE922C22D5FA}"/>
    <cellStyle name="40% - Accent4 2 2 4 4 4" xfId="16844" xr:uid="{50AFC1DC-6449-4EA9-A457-35CD1E8C56A9}"/>
    <cellStyle name="40% - Accent4 2 2 4 4 4 2" xfId="39328" xr:uid="{11451A9C-5032-4321-B07D-DDF8352A69F7}"/>
    <cellStyle name="40% - Accent4 2 2 4 4 5" xfId="24337" xr:uid="{1CE589D4-44FB-40AE-B0DF-1D9EDAA904FD}"/>
    <cellStyle name="40% - Accent4 2 2 4 5" xfId="3068" xr:uid="{8F311DFC-9CE9-4F49-BD09-39865FFCEC99}"/>
    <cellStyle name="40% - Accent4 2 2 4 5 2" xfId="6830" xr:uid="{4DA9966F-4B5B-4A76-B2D0-70D6155CFC5D}"/>
    <cellStyle name="40% - Accent4 2 2 4 5 2 2" xfId="14342" xr:uid="{37B9B7D0-2073-479D-8A1B-BB7AB908E54D}"/>
    <cellStyle name="40% - Accent4 2 2 4 5 2 2 2" xfId="36826" xr:uid="{A430831B-F8D8-46A8-BF4A-11FE8E374194}"/>
    <cellStyle name="40% - Accent4 2 2 4 5 2 3" xfId="21837" xr:uid="{7207F3A8-7F0A-4A6F-A211-6D577ED0F389}"/>
    <cellStyle name="40% - Accent4 2 2 4 5 2 3 2" xfId="44321" xr:uid="{69AFFC15-B871-4C07-B60C-6AD8108AC30B}"/>
    <cellStyle name="40% - Accent4 2 2 4 5 2 4" xfId="29330" xr:uid="{253C47AF-7843-4AF0-876F-CD7B1753F39D}"/>
    <cellStyle name="40% - Accent4 2 2 4 5 3" xfId="10596" xr:uid="{BB14D167-F8E9-4F57-AB91-8685D02242E9}"/>
    <cellStyle name="40% - Accent4 2 2 4 5 3 2" xfId="33080" xr:uid="{1FB9E1EA-1388-475A-AA7C-DFE71A7383C7}"/>
    <cellStyle name="40% - Accent4 2 2 4 5 4" xfId="18091" xr:uid="{038D4660-6EBA-426A-953C-CBB021B484CE}"/>
    <cellStyle name="40% - Accent4 2 2 4 5 4 2" xfId="40575" xr:uid="{8C77EDF7-5D72-4401-AA97-1AFDD873B286}"/>
    <cellStyle name="40% - Accent4 2 2 4 5 5" xfId="25584" xr:uid="{06EA9A29-949C-4F30-BB25-639589615424}"/>
    <cellStyle name="40% - Accent4 2 2 4 6" xfId="4336" xr:uid="{D2C6DD35-B2FC-4232-A324-13897E7BA4C9}"/>
    <cellStyle name="40% - Accent4 2 2 4 6 2" xfId="11848" xr:uid="{E0E4B404-70FB-4417-A0BD-6E14CCECE0BB}"/>
    <cellStyle name="40% - Accent4 2 2 4 6 2 2" xfId="34332" xr:uid="{B02C9E58-490B-4469-9330-0F86B4F301A6}"/>
    <cellStyle name="40% - Accent4 2 2 4 6 3" xfId="19343" xr:uid="{F1DED91B-BA43-45CA-A233-03244D0EE12C}"/>
    <cellStyle name="40% - Accent4 2 2 4 6 3 2" xfId="41827" xr:uid="{7B4F3858-6733-41A2-804A-BED700EE3BFC}"/>
    <cellStyle name="40% - Accent4 2 2 4 6 4" xfId="26836" xr:uid="{7378C494-218F-4973-913E-154BA4A91D41}"/>
    <cellStyle name="40% - Accent4 2 2 4 7" xfId="8102" xr:uid="{07F44F36-3C75-4555-8B7D-B9A8CFEBAA50}"/>
    <cellStyle name="40% - Accent4 2 2 4 7 2" xfId="30586" xr:uid="{5DD5F6E6-94C3-41DF-B1A5-8FA9448A4315}"/>
    <cellStyle name="40% - Accent4 2 2 4 8" xfId="15597" xr:uid="{82B84DCC-66D3-4E47-9C07-3B52E9CF479D}"/>
    <cellStyle name="40% - Accent4 2 2 4 8 2" xfId="38081" xr:uid="{D422DD8D-895F-4698-B3B3-8B8874AEC123}"/>
    <cellStyle name="40% - Accent4 2 2 4 9" xfId="23090" xr:uid="{4573DDBC-68DE-4E57-9070-5E3E2C5624F1}"/>
    <cellStyle name="40% - Accent4 2 2 5" xfId="707" xr:uid="{924BD166-31F3-456C-9DBD-5882542FDEAD}"/>
    <cellStyle name="40% - Accent4 2 2 5 2" xfId="1352" xr:uid="{9F351D8D-A35D-44B6-B7A7-B24C17B45880}"/>
    <cellStyle name="40% - Accent4 2 2 5 2 2" xfId="2603" xr:uid="{06239FD3-B46C-4A2A-A58D-4226C95B3B18}"/>
    <cellStyle name="40% - Accent4 2 2 5 2 2 2" xfId="6366" xr:uid="{A238F8B1-E941-4CDD-8CDD-C38B3CD562ED}"/>
    <cellStyle name="40% - Accent4 2 2 5 2 2 2 2" xfId="13878" xr:uid="{3CD3641F-0A4C-46B5-8B35-7CF52BDA05A8}"/>
    <cellStyle name="40% - Accent4 2 2 5 2 2 2 2 2" xfId="36362" xr:uid="{D179B181-D221-4FD1-BE41-00373821FD77}"/>
    <cellStyle name="40% - Accent4 2 2 5 2 2 2 3" xfId="21373" xr:uid="{5CA35888-D2CA-4054-B8A3-60F65589978B}"/>
    <cellStyle name="40% - Accent4 2 2 5 2 2 2 3 2" xfId="43857" xr:uid="{A96D6D9B-6BDB-48CA-8F9C-59A4189FB549}"/>
    <cellStyle name="40% - Accent4 2 2 5 2 2 2 4" xfId="28866" xr:uid="{E452A466-362B-4D63-979B-6016EE8E2755}"/>
    <cellStyle name="40% - Accent4 2 2 5 2 2 3" xfId="10132" xr:uid="{9A87A2EE-0E67-413A-98FC-7E6B224565CB}"/>
    <cellStyle name="40% - Accent4 2 2 5 2 2 3 2" xfId="32616" xr:uid="{5C32EBF6-9240-43D3-8E0B-BF68F51B6909}"/>
    <cellStyle name="40% - Accent4 2 2 5 2 2 4" xfId="17627" xr:uid="{EEE30F81-D2D8-4EA3-B740-2ACCC9F22615}"/>
    <cellStyle name="40% - Accent4 2 2 5 2 2 4 2" xfId="40111" xr:uid="{FA6DA844-9AF2-44F4-B98B-9783958757B8}"/>
    <cellStyle name="40% - Accent4 2 2 5 2 2 5" xfId="25120" xr:uid="{A8864321-1731-4143-82F5-F9AF8795AA3D}"/>
    <cellStyle name="40% - Accent4 2 2 5 2 3" xfId="3851" xr:uid="{4DBC693E-30B9-4E5E-B667-69EE61BF4994}"/>
    <cellStyle name="40% - Accent4 2 2 5 2 3 2" xfId="7613" xr:uid="{AAAA20F6-0082-40DA-8857-16057282FB92}"/>
    <cellStyle name="40% - Accent4 2 2 5 2 3 2 2" xfId="15125" xr:uid="{35D257E9-462D-4340-AA8F-0EAA23C28834}"/>
    <cellStyle name="40% - Accent4 2 2 5 2 3 2 2 2" xfId="37609" xr:uid="{E45F5634-6185-4D25-BB22-ED3D2537B856}"/>
    <cellStyle name="40% - Accent4 2 2 5 2 3 2 3" xfId="22620" xr:uid="{89E00AAB-08FC-46E3-919E-94577F350497}"/>
    <cellStyle name="40% - Accent4 2 2 5 2 3 2 3 2" xfId="45104" xr:uid="{2B8D29AA-293C-4C94-B3FC-44D636D9C93A}"/>
    <cellStyle name="40% - Accent4 2 2 5 2 3 2 4" xfId="30113" xr:uid="{3AFB55BC-79A4-479A-9C8C-8B29480449BE}"/>
    <cellStyle name="40% - Accent4 2 2 5 2 3 3" xfId="11379" xr:uid="{C5A6D95D-4F6C-4603-8911-B8F0AEBAA5E1}"/>
    <cellStyle name="40% - Accent4 2 2 5 2 3 3 2" xfId="33863" xr:uid="{9C198CD8-ABAA-4036-989F-CF2E19ECBD39}"/>
    <cellStyle name="40% - Accent4 2 2 5 2 3 4" xfId="18874" xr:uid="{A5A2A28D-9D36-4AF1-B073-2DDF44104081}"/>
    <cellStyle name="40% - Accent4 2 2 5 2 3 4 2" xfId="41358" xr:uid="{2AB9D7B4-6AEA-45FF-9BBD-DAF34373272D}"/>
    <cellStyle name="40% - Accent4 2 2 5 2 3 5" xfId="26367" xr:uid="{E5935C70-3CE0-4093-8587-465DB3D2DB00}"/>
    <cellStyle name="40% - Accent4 2 2 5 2 4" xfId="5119" xr:uid="{42EE08AB-8913-475B-A904-50AD92DADB11}"/>
    <cellStyle name="40% - Accent4 2 2 5 2 4 2" xfId="12631" xr:uid="{67C87059-1A93-4C46-854F-0E5DBB2441FF}"/>
    <cellStyle name="40% - Accent4 2 2 5 2 4 2 2" xfId="35115" xr:uid="{6A7E2749-4F08-4073-8FCF-072E6687FB4B}"/>
    <cellStyle name="40% - Accent4 2 2 5 2 4 3" xfId="20126" xr:uid="{B1B79289-A338-47BE-B7B2-19609C959937}"/>
    <cellStyle name="40% - Accent4 2 2 5 2 4 3 2" xfId="42610" xr:uid="{A1A7922E-AC58-4986-9C64-94D2B7E1B3C9}"/>
    <cellStyle name="40% - Accent4 2 2 5 2 4 4" xfId="27619" xr:uid="{B781643E-738E-4B39-A8BE-B29DC36E0170}"/>
    <cellStyle name="40% - Accent4 2 2 5 2 5" xfId="8885" xr:uid="{753D0517-EC7D-418F-9A9F-79A8249CC48D}"/>
    <cellStyle name="40% - Accent4 2 2 5 2 5 2" xfId="31369" xr:uid="{8E0ED876-84AC-4EAE-887F-70CF53BA0B38}"/>
    <cellStyle name="40% - Accent4 2 2 5 2 6" xfId="16380" xr:uid="{B14FA177-3402-4DEE-A27B-2AF9EB52CFDD}"/>
    <cellStyle name="40% - Accent4 2 2 5 2 6 2" xfId="38864" xr:uid="{D5A13FB9-E753-44D9-8716-6E63D3A18D21}"/>
    <cellStyle name="40% - Accent4 2 2 5 2 7" xfId="23873" xr:uid="{8E507AC2-1C84-464A-B7C4-9709C05AE74F}"/>
    <cellStyle name="40% - Accent4 2 2 5 3" xfId="1975" xr:uid="{7C8D9509-C71B-4B86-9A61-E93B4DAC3F48}"/>
    <cellStyle name="40% - Accent4 2 2 5 3 2" xfId="5742" xr:uid="{DF152324-7E27-497F-ABA4-F90CB8D90C71}"/>
    <cellStyle name="40% - Accent4 2 2 5 3 2 2" xfId="13254" xr:uid="{930D0C70-40C6-4225-9A45-A7BB88CD130D}"/>
    <cellStyle name="40% - Accent4 2 2 5 3 2 2 2" xfId="35738" xr:uid="{73C6E53F-CB13-4969-AD30-D7B8022D0822}"/>
    <cellStyle name="40% - Accent4 2 2 5 3 2 3" xfId="20749" xr:uid="{2CE293AE-26CF-424B-9ECB-217DBD73EA8D}"/>
    <cellStyle name="40% - Accent4 2 2 5 3 2 3 2" xfId="43233" xr:uid="{3B594816-A3CA-4C22-8E4E-17A6C9A21ADC}"/>
    <cellStyle name="40% - Accent4 2 2 5 3 2 4" xfId="28242" xr:uid="{0A5E9BF9-4280-4D4C-A4FE-511BC208B83D}"/>
    <cellStyle name="40% - Accent4 2 2 5 3 3" xfId="9508" xr:uid="{57F7991C-E75F-4E7C-AFBE-89D4D2521AF3}"/>
    <cellStyle name="40% - Accent4 2 2 5 3 3 2" xfId="31992" xr:uid="{41BD4BF3-7FF5-447B-9060-734182DD2C13}"/>
    <cellStyle name="40% - Accent4 2 2 5 3 4" xfId="17003" xr:uid="{07C5641F-6A31-4D60-9520-82CD03D74F56}"/>
    <cellStyle name="40% - Accent4 2 2 5 3 4 2" xfId="39487" xr:uid="{A3C8C718-2767-439A-9CE6-B7ABDCD5CBBD}"/>
    <cellStyle name="40% - Accent4 2 2 5 3 5" xfId="24496" xr:uid="{7CFF05D8-331E-4330-A560-65F8F2A96541}"/>
    <cellStyle name="40% - Accent4 2 2 5 4" xfId="3227" xr:uid="{314F0978-976B-45B9-9242-0103F1E2C02C}"/>
    <cellStyle name="40% - Accent4 2 2 5 4 2" xfId="6989" xr:uid="{A0854339-8F88-4F62-B656-63BE49D31A14}"/>
    <cellStyle name="40% - Accent4 2 2 5 4 2 2" xfId="14501" xr:uid="{88D6C827-962D-4213-BA4F-2BAAE422CEBA}"/>
    <cellStyle name="40% - Accent4 2 2 5 4 2 2 2" xfId="36985" xr:uid="{26D0E0F5-D58A-4A33-8DC5-7424BC96B52D}"/>
    <cellStyle name="40% - Accent4 2 2 5 4 2 3" xfId="21996" xr:uid="{3ABF8EBF-081F-48A6-B8E4-50E5C7FDBE13}"/>
    <cellStyle name="40% - Accent4 2 2 5 4 2 3 2" xfId="44480" xr:uid="{DE078F14-AA4D-4841-B37D-F1F8CC37E548}"/>
    <cellStyle name="40% - Accent4 2 2 5 4 2 4" xfId="29489" xr:uid="{26012EBE-6C15-48F8-B9ED-CE18551144FB}"/>
    <cellStyle name="40% - Accent4 2 2 5 4 3" xfId="10755" xr:uid="{48D35503-43B9-467D-B2A8-16DFD776A9FA}"/>
    <cellStyle name="40% - Accent4 2 2 5 4 3 2" xfId="33239" xr:uid="{FF3472D4-40F6-47A5-8DE4-45324A8B596A}"/>
    <cellStyle name="40% - Accent4 2 2 5 4 4" xfId="18250" xr:uid="{484B667B-60A8-4B8D-9F2B-156BB54BE83F}"/>
    <cellStyle name="40% - Accent4 2 2 5 4 4 2" xfId="40734" xr:uid="{7CD80B62-B723-4762-A7C4-C4457C120BFD}"/>
    <cellStyle name="40% - Accent4 2 2 5 4 5" xfId="25743" xr:uid="{3E0CFAC5-2BB4-4A30-9C7A-111ABCD73D80}"/>
    <cellStyle name="40% - Accent4 2 2 5 5" xfId="4495" xr:uid="{0F4811F7-2571-4660-A88D-3000595FD37D}"/>
    <cellStyle name="40% - Accent4 2 2 5 5 2" xfId="12007" xr:uid="{2CEDE7BB-DAD1-43D1-8C0F-12C2BF149A3C}"/>
    <cellStyle name="40% - Accent4 2 2 5 5 2 2" xfId="34491" xr:uid="{75BD5569-CD3F-4517-B07D-ACC0F880A675}"/>
    <cellStyle name="40% - Accent4 2 2 5 5 3" xfId="19502" xr:uid="{14A30D00-FD2F-48B0-9E48-9271E76BEC3B}"/>
    <cellStyle name="40% - Accent4 2 2 5 5 3 2" xfId="41986" xr:uid="{7BA78F28-C875-4AED-AF1E-4BBD85A46AEB}"/>
    <cellStyle name="40% - Accent4 2 2 5 5 4" xfId="26995" xr:uid="{70B86B42-EBB4-491C-9D5F-1087EE263AD8}"/>
    <cellStyle name="40% - Accent4 2 2 5 6" xfId="8261" xr:uid="{1E429C94-002A-4C26-B372-AB70E9E077B7}"/>
    <cellStyle name="40% - Accent4 2 2 5 6 2" xfId="30745" xr:uid="{9302F0BD-EAD0-424C-8ED0-2F5D43D8F50B}"/>
    <cellStyle name="40% - Accent4 2 2 5 7" xfId="15756" xr:uid="{6ED2E140-A8F6-450A-BA2A-5C0A19689B04}"/>
    <cellStyle name="40% - Accent4 2 2 5 7 2" xfId="38240" xr:uid="{98ADD758-731F-43BC-AFC3-614DE86608A5}"/>
    <cellStyle name="40% - Accent4 2 2 5 8" xfId="23249" xr:uid="{1CE4510D-CE20-436F-B41F-50397FB4A7B3}"/>
    <cellStyle name="40% - Accent4 2 2 6" xfId="1037" xr:uid="{1E98CD89-59B8-431A-8664-E0C192F13A55}"/>
    <cellStyle name="40% - Accent4 2 2 6 2" xfId="2289" xr:uid="{0AE5103B-B859-44F7-875D-2F50FBD23CFD}"/>
    <cellStyle name="40% - Accent4 2 2 6 2 2" xfId="6053" xr:uid="{E7427C32-4AAD-4419-969B-24951C1F9D94}"/>
    <cellStyle name="40% - Accent4 2 2 6 2 2 2" xfId="13565" xr:uid="{848E27CE-2CFA-4C72-9D10-644BF6FB62EE}"/>
    <cellStyle name="40% - Accent4 2 2 6 2 2 2 2" xfId="36049" xr:uid="{24761FFF-9057-4A65-AEFB-B5AADDEDDDBA}"/>
    <cellStyle name="40% - Accent4 2 2 6 2 2 3" xfId="21060" xr:uid="{E6AF9694-3E05-4A07-A3D3-92EBE0EB9FF5}"/>
    <cellStyle name="40% - Accent4 2 2 6 2 2 3 2" xfId="43544" xr:uid="{47E5D638-DBBD-41AA-84DD-4BAF7776FF7D}"/>
    <cellStyle name="40% - Accent4 2 2 6 2 2 4" xfId="28553" xr:uid="{3629ACFD-BC9A-4C50-B439-9455707AF953}"/>
    <cellStyle name="40% - Accent4 2 2 6 2 3" xfId="9819" xr:uid="{F2A5394D-DB20-44E1-8102-64E69EE03F1E}"/>
    <cellStyle name="40% - Accent4 2 2 6 2 3 2" xfId="32303" xr:uid="{95E527AD-205F-486D-917C-E712FBF0F8A2}"/>
    <cellStyle name="40% - Accent4 2 2 6 2 4" xfId="17314" xr:uid="{10EA8F8C-077B-4B8E-8F15-88C8D5BB3C71}"/>
    <cellStyle name="40% - Accent4 2 2 6 2 4 2" xfId="39798" xr:uid="{5861D692-6FAA-4523-897E-289AE229FF70}"/>
    <cellStyle name="40% - Accent4 2 2 6 2 5" xfId="24807" xr:uid="{DFB7E7BF-1ED7-4D07-9517-C2F1BF168AF8}"/>
    <cellStyle name="40% - Accent4 2 2 6 3" xfId="3538" xr:uid="{061AF631-4C0A-4201-B62E-D8488E0D041E}"/>
    <cellStyle name="40% - Accent4 2 2 6 3 2" xfId="7300" xr:uid="{8B7737DB-38C5-46B1-8D63-41457FBF680D}"/>
    <cellStyle name="40% - Accent4 2 2 6 3 2 2" xfId="14812" xr:uid="{0981226E-C7B9-426F-8ED8-A5C4F46149F6}"/>
    <cellStyle name="40% - Accent4 2 2 6 3 2 2 2" xfId="37296" xr:uid="{FAFF4D28-58AF-4EA7-A1A0-B42B9D9A6C97}"/>
    <cellStyle name="40% - Accent4 2 2 6 3 2 3" xfId="22307" xr:uid="{029A5B01-075E-41B2-AA43-05F8ECB565B7}"/>
    <cellStyle name="40% - Accent4 2 2 6 3 2 3 2" xfId="44791" xr:uid="{E2AFF7C7-EFE5-452B-8380-5F957E460BBD}"/>
    <cellStyle name="40% - Accent4 2 2 6 3 2 4" xfId="29800" xr:uid="{2D0C78EF-BB9B-43B7-9ECE-9E41E7D71460}"/>
    <cellStyle name="40% - Accent4 2 2 6 3 3" xfId="11066" xr:uid="{28C83A26-07DB-4B20-9239-73378FF4BDE7}"/>
    <cellStyle name="40% - Accent4 2 2 6 3 3 2" xfId="33550" xr:uid="{78FA4AB9-431F-48B4-9969-240BD6DBB84F}"/>
    <cellStyle name="40% - Accent4 2 2 6 3 4" xfId="18561" xr:uid="{115DB22E-3A91-4173-AB81-2F9F26875451}"/>
    <cellStyle name="40% - Accent4 2 2 6 3 4 2" xfId="41045" xr:uid="{21A4BA45-0F5E-4BD7-AA6B-FC4399E838FF}"/>
    <cellStyle name="40% - Accent4 2 2 6 3 5" xfId="26054" xr:uid="{49990162-571F-4E2B-A683-9346988890B5}"/>
    <cellStyle name="40% - Accent4 2 2 6 4" xfId="4806" xr:uid="{5E9CE096-11E0-4113-BFAE-D9FFEEF94530}"/>
    <cellStyle name="40% - Accent4 2 2 6 4 2" xfId="12318" xr:uid="{77DD7778-08E6-40F8-A7A4-26D5EA79AC63}"/>
    <cellStyle name="40% - Accent4 2 2 6 4 2 2" xfId="34802" xr:uid="{D2B344A8-BA0B-45C8-9371-F9E526B0C698}"/>
    <cellStyle name="40% - Accent4 2 2 6 4 3" xfId="19813" xr:uid="{65578B4B-4FE4-40FE-9B7B-B4339A91842A}"/>
    <cellStyle name="40% - Accent4 2 2 6 4 3 2" xfId="42297" xr:uid="{BA8AC210-FBDE-4485-A2A7-F9B70014F4AA}"/>
    <cellStyle name="40% - Accent4 2 2 6 4 4" xfId="27306" xr:uid="{41348EAF-7275-472C-A379-066F729A7448}"/>
    <cellStyle name="40% - Accent4 2 2 6 5" xfId="8572" xr:uid="{B3B8F3D3-12E9-494D-8BE7-534C06285C68}"/>
    <cellStyle name="40% - Accent4 2 2 6 5 2" xfId="31056" xr:uid="{B66F4D59-B00D-4334-A59B-78F8ECC25B88}"/>
    <cellStyle name="40% - Accent4 2 2 6 6" xfId="16067" xr:uid="{C5AB4CA4-2B93-45EA-A1F4-DCD732A93DA2}"/>
    <cellStyle name="40% - Accent4 2 2 6 6 2" xfId="38551" xr:uid="{DA7184F8-D217-4EC6-93EB-1B4A5033A1B3}"/>
    <cellStyle name="40% - Accent4 2 2 6 7" xfId="23560" xr:uid="{1D2D6ACF-93D4-49B6-9433-228DA8B64DBF}"/>
    <cellStyle name="40% - Accent4 2 2 7" xfId="1662" xr:uid="{AB23D321-83C1-4DE6-AB7F-577BDDB127E4}"/>
    <cellStyle name="40% - Accent4 2 2 7 2" xfId="5429" xr:uid="{DED59DE0-A9E7-4136-A70C-069C91318C45}"/>
    <cellStyle name="40% - Accent4 2 2 7 2 2" xfId="12941" xr:uid="{D9CA9825-CD73-4A3B-8D27-830F51BC6CE6}"/>
    <cellStyle name="40% - Accent4 2 2 7 2 2 2" xfId="35425" xr:uid="{3BC5AF3F-123E-4156-B84B-1FE8E0109BFD}"/>
    <cellStyle name="40% - Accent4 2 2 7 2 3" xfId="20436" xr:uid="{59EE6E10-D14E-44ED-ACC6-C60AE5E94CC2}"/>
    <cellStyle name="40% - Accent4 2 2 7 2 3 2" xfId="42920" xr:uid="{22120DEF-145B-4EE9-87BF-8FFDB0AF2998}"/>
    <cellStyle name="40% - Accent4 2 2 7 2 4" xfId="27929" xr:uid="{0159003A-D56B-4354-8117-A73C15BA2415}"/>
    <cellStyle name="40% - Accent4 2 2 7 3" xfId="9195" xr:uid="{9EAE04E0-958B-4F8D-8D7C-A69114E5045D}"/>
    <cellStyle name="40% - Accent4 2 2 7 3 2" xfId="31679" xr:uid="{58946C7C-6FF2-4B80-9295-A5FE9480C328}"/>
    <cellStyle name="40% - Accent4 2 2 7 4" xfId="16690" xr:uid="{05C83D24-1A0A-497C-B9E3-84DC85526324}"/>
    <cellStyle name="40% - Accent4 2 2 7 4 2" xfId="39174" xr:uid="{B856BA88-5736-40A7-8C2A-4D44F2158B64}"/>
    <cellStyle name="40% - Accent4 2 2 7 5" xfId="24183" xr:uid="{5ADEE917-BE34-42AD-9D79-12BA07C4DC1D}"/>
    <cellStyle name="40% - Accent4 2 2 8" xfId="2914" xr:uid="{CEFFED85-5841-452F-9F1A-B2B4562D3256}"/>
    <cellStyle name="40% - Accent4 2 2 8 2" xfId="6676" xr:uid="{BD5BC08B-DEF5-46D9-871C-20F307DE62D8}"/>
    <cellStyle name="40% - Accent4 2 2 8 2 2" xfId="14188" xr:uid="{C0631E4E-62E9-4746-9580-381B91035E2D}"/>
    <cellStyle name="40% - Accent4 2 2 8 2 2 2" xfId="36672" xr:uid="{403D85C2-B10E-402B-AD45-835269FD3D52}"/>
    <cellStyle name="40% - Accent4 2 2 8 2 3" xfId="21683" xr:uid="{FFA7DE76-8976-492C-A365-2178C61B7C18}"/>
    <cellStyle name="40% - Accent4 2 2 8 2 3 2" xfId="44167" xr:uid="{CCBF66E0-0DCF-46CA-BC5C-383B717331AA}"/>
    <cellStyle name="40% - Accent4 2 2 8 2 4" xfId="29176" xr:uid="{96FC47C8-BDE1-429E-8D4A-9522DEDB5308}"/>
    <cellStyle name="40% - Accent4 2 2 8 3" xfId="10442" xr:uid="{22ADF14F-1496-46FC-81E3-631EB8B06899}"/>
    <cellStyle name="40% - Accent4 2 2 8 3 2" xfId="32926" xr:uid="{2B2D461F-50BE-4668-B2A0-40A0D823EA6C}"/>
    <cellStyle name="40% - Accent4 2 2 8 4" xfId="17937" xr:uid="{1275001D-20BE-41E3-A9BA-82EDE25F478A}"/>
    <cellStyle name="40% - Accent4 2 2 8 4 2" xfId="40421" xr:uid="{004DB4E9-ABD9-4BFB-9328-B2C2AED99B1D}"/>
    <cellStyle name="40% - Accent4 2 2 8 5" xfId="25430" xr:uid="{A6995D5D-AF0D-4C9B-B9F4-DB8B380C4AB3}"/>
    <cellStyle name="40% - Accent4 2 2 9" xfId="4180" xr:uid="{25EC62C2-AF9B-441A-A2AF-20413BF1F209}"/>
    <cellStyle name="40% - Accent4 2 2 9 2" xfId="11694" xr:uid="{D3ADD23C-4A62-4A01-BC27-1F32A48ACEB6}"/>
    <cellStyle name="40% - Accent4 2 2 9 2 2" xfId="34178" xr:uid="{AAEBEDB7-2952-4EB1-A9F2-94E1C61EC9FE}"/>
    <cellStyle name="40% - Accent4 2 2 9 3" xfId="19189" xr:uid="{1FDF0032-7C0E-4CC8-A3B6-DFA3B7A6AFE2}"/>
    <cellStyle name="40% - Accent4 2 2 9 3 2" xfId="41673" xr:uid="{6DDC9EF9-8B86-4D67-8B7C-E8634A063F35}"/>
    <cellStyle name="40% - Accent4 2 2 9 4" xfId="26682" xr:uid="{A8FF8AAF-7732-489A-A46D-3836C9054019}"/>
    <cellStyle name="40% - Accent4 2 3" xfId="267" xr:uid="{8414D305-E9B6-4D35-9E3B-3F26944FEC14}"/>
    <cellStyle name="40% - Accent4 2 3 10" xfId="15462" xr:uid="{2D558971-2819-4511-89EA-4CD0FBE5A781}"/>
    <cellStyle name="40% - Accent4 2 3 10 2" xfId="37946" xr:uid="{3A23379A-94B3-4B91-BC4D-48710095D2EA}"/>
    <cellStyle name="40% - Accent4 2 3 11" xfId="22955" xr:uid="{9F8C0DE5-680E-415A-A5F7-7D54E8D80017}"/>
    <cellStyle name="40% - Accent4 2 3 2" xfId="456" xr:uid="{29D4A7FC-C8F6-46F2-A13A-47A1FFAC2AF2}"/>
    <cellStyle name="40% - Accent4 2 3 2 10" xfId="23033" xr:uid="{3391463E-DA08-487B-BF69-F983DD0E55D8}"/>
    <cellStyle name="40% - Accent4 2 3 2 2" xfId="620" xr:uid="{0F543F00-23AA-4DF0-B6A3-DA00D13BAC14}"/>
    <cellStyle name="40% - Accent4 2 3 2 2 2" xfId="964" xr:uid="{7C07D988-23A2-4421-8EF8-5910290A9A3B}"/>
    <cellStyle name="40% - Accent4 2 3 2 2 2 2" xfId="1604" xr:uid="{249E50E8-3679-47A8-8CBE-3E766F5C4678}"/>
    <cellStyle name="40% - Accent4 2 3 2 2 2 2 2" xfId="2855" xr:uid="{A9328376-B939-45F2-A750-AF54537B9125}"/>
    <cellStyle name="40% - Accent4 2 3 2 2 2 2 2 2" xfId="6618" xr:uid="{53C25C09-05D9-4D9B-BD9C-EED068AB328B}"/>
    <cellStyle name="40% - Accent4 2 3 2 2 2 2 2 2 2" xfId="14130" xr:uid="{4EF8B5A7-4AB8-43AA-A90C-F77788C58961}"/>
    <cellStyle name="40% - Accent4 2 3 2 2 2 2 2 2 2 2" xfId="36614" xr:uid="{BFBA35D5-CBCB-46DB-B87F-A759FA6EFDAC}"/>
    <cellStyle name="40% - Accent4 2 3 2 2 2 2 2 2 3" xfId="21625" xr:uid="{CF8E7F5D-D3BB-4B1D-B501-0A0EE9B82CA3}"/>
    <cellStyle name="40% - Accent4 2 3 2 2 2 2 2 2 3 2" xfId="44109" xr:uid="{E55AD06A-E2F3-4951-AE66-7725D007673C}"/>
    <cellStyle name="40% - Accent4 2 3 2 2 2 2 2 2 4" xfId="29118" xr:uid="{B99F3E0C-020D-4DDB-A37E-D7219DF87520}"/>
    <cellStyle name="40% - Accent4 2 3 2 2 2 2 2 3" xfId="10384" xr:uid="{3CDA3F8F-3408-441F-A319-257E67DC9466}"/>
    <cellStyle name="40% - Accent4 2 3 2 2 2 2 2 3 2" xfId="32868" xr:uid="{F0A2122B-024B-475A-9895-BFE8F8FCEAF0}"/>
    <cellStyle name="40% - Accent4 2 3 2 2 2 2 2 4" xfId="17879" xr:uid="{FA354322-C56A-4697-9E03-5D2682682AB2}"/>
    <cellStyle name="40% - Accent4 2 3 2 2 2 2 2 4 2" xfId="40363" xr:uid="{EFA80F31-3463-414A-9308-0DA5F4673479}"/>
    <cellStyle name="40% - Accent4 2 3 2 2 2 2 2 5" xfId="25372" xr:uid="{7E51E7AE-995C-41B6-BC9E-C002EFB47076}"/>
    <cellStyle name="40% - Accent4 2 3 2 2 2 2 3" xfId="4103" xr:uid="{F497119D-A33D-4275-B437-08C8BBBE670D}"/>
    <cellStyle name="40% - Accent4 2 3 2 2 2 2 3 2" xfId="7865" xr:uid="{AD7FFE84-CFC2-4746-BA74-8F46BCA842C1}"/>
    <cellStyle name="40% - Accent4 2 3 2 2 2 2 3 2 2" xfId="15377" xr:uid="{CFDE9A8F-523A-4C08-8C87-99A0281F1038}"/>
    <cellStyle name="40% - Accent4 2 3 2 2 2 2 3 2 2 2" xfId="37861" xr:uid="{AA1BFB86-29EA-40E8-AA01-0D4EA0C3CFB3}"/>
    <cellStyle name="40% - Accent4 2 3 2 2 2 2 3 2 3" xfId="22872" xr:uid="{B18BF5E5-1710-4E63-9955-E4255D177DD4}"/>
    <cellStyle name="40% - Accent4 2 3 2 2 2 2 3 2 3 2" xfId="45356" xr:uid="{C34342F3-6BBA-436C-893A-5F8394EC616D}"/>
    <cellStyle name="40% - Accent4 2 3 2 2 2 2 3 2 4" xfId="30365" xr:uid="{49BDCDE8-CE58-4D1F-8859-D76BA2ABFFF6}"/>
    <cellStyle name="40% - Accent4 2 3 2 2 2 2 3 3" xfId="11631" xr:uid="{32BA2B41-45D0-4E4A-B906-31CD79A9A976}"/>
    <cellStyle name="40% - Accent4 2 3 2 2 2 2 3 3 2" xfId="34115" xr:uid="{E96B8071-E5B1-4FF2-B3B9-095416DCA1C1}"/>
    <cellStyle name="40% - Accent4 2 3 2 2 2 2 3 4" xfId="19126" xr:uid="{59E44F86-10E9-42F3-A7B3-055DD9D3F373}"/>
    <cellStyle name="40% - Accent4 2 3 2 2 2 2 3 4 2" xfId="41610" xr:uid="{62145A27-785F-45D1-9743-46FE04580787}"/>
    <cellStyle name="40% - Accent4 2 3 2 2 2 2 3 5" xfId="26619" xr:uid="{098A2B51-C3B9-44B6-A93B-A81645F2881F}"/>
    <cellStyle name="40% - Accent4 2 3 2 2 2 2 4" xfId="5371" xr:uid="{D6513D47-7D23-410B-8CA2-D4EB6DE1B9B4}"/>
    <cellStyle name="40% - Accent4 2 3 2 2 2 2 4 2" xfId="12883" xr:uid="{63AB0BDA-9BEE-4F1C-9549-7CB3A3249759}"/>
    <cellStyle name="40% - Accent4 2 3 2 2 2 2 4 2 2" xfId="35367" xr:uid="{5FB88C77-EFCB-4480-9201-0778C7249111}"/>
    <cellStyle name="40% - Accent4 2 3 2 2 2 2 4 3" xfId="20378" xr:uid="{782A8DF6-75B0-4A94-B603-6F705301F24B}"/>
    <cellStyle name="40% - Accent4 2 3 2 2 2 2 4 3 2" xfId="42862" xr:uid="{BA6F8F14-2395-49E2-9F3E-5A8F911801BB}"/>
    <cellStyle name="40% - Accent4 2 3 2 2 2 2 4 4" xfId="27871" xr:uid="{7815EECC-227E-42F1-8332-75CB9DE7A971}"/>
    <cellStyle name="40% - Accent4 2 3 2 2 2 2 5" xfId="9137" xr:uid="{D8B5015A-3B24-4428-98D8-FAEA34FBF214}"/>
    <cellStyle name="40% - Accent4 2 3 2 2 2 2 5 2" xfId="31621" xr:uid="{C11CF0BE-D71C-45C8-9417-A9C19F2CDDD7}"/>
    <cellStyle name="40% - Accent4 2 3 2 2 2 2 6" xfId="16632" xr:uid="{17E5232D-3AB2-41DA-8D62-6CDAC8F2B72C}"/>
    <cellStyle name="40% - Accent4 2 3 2 2 2 2 6 2" xfId="39116" xr:uid="{D66AF19C-EA7B-4D32-A9F4-C808A7531969}"/>
    <cellStyle name="40% - Accent4 2 3 2 2 2 2 7" xfId="24125" xr:uid="{655F8750-BE75-4B6A-976A-DDD8016155FB}"/>
    <cellStyle name="40% - Accent4 2 3 2 2 2 3" xfId="2227" xr:uid="{6FDF078C-D3CA-4CB8-8D2B-75C9029A4F20}"/>
    <cellStyle name="40% - Accent4 2 3 2 2 2 3 2" xfId="5994" xr:uid="{4D38615C-B47F-40B7-9FAC-7C335BDEA00E}"/>
    <cellStyle name="40% - Accent4 2 3 2 2 2 3 2 2" xfId="13506" xr:uid="{469A37FD-F6E9-4862-A44A-679324C369F6}"/>
    <cellStyle name="40% - Accent4 2 3 2 2 2 3 2 2 2" xfId="35990" xr:uid="{6FFDE3AE-C115-4796-805B-8CDF3AAE114E}"/>
    <cellStyle name="40% - Accent4 2 3 2 2 2 3 2 3" xfId="21001" xr:uid="{B90E8020-6469-41B3-81F5-11DDECDDBCE3}"/>
    <cellStyle name="40% - Accent4 2 3 2 2 2 3 2 3 2" xfId="43485" xr:uid="{EB978222-79C9-4664-AE3A-B905AEC07400}"/>
    <cellStyle name="40% - Accent4 2 3 2 2 2 3 2 4" xfId="28494" xr:uid="{AA3BC802-2093-44EE-B02E-105C600C6929}"/>
    <cellStyle name="40% - Accent4 2 3 2 2 2 3 3" xfId="9760" xr:uid="{3C167DDE-6A3D-44DA-9439-95D4D832FCF6}"/>
    <cellStyle name="40% - Accent4 2 3 2 2 2 3 3 2" xfId="32244" xr:uid="{3CD4A2A8-215F-48C4-9246-2FFEA5042249}"/>
    <cellStyle name="40% - Accent4 2 3 2 2 2 3 4" xfId="17255" xr:uid="{D728D536-E932-4B1B-AFEF-54A5098B3750}"/>
    <cellStyle name="40% - Accent4 2 3 2 2 2 3 4 2" xfId="39739" xr:uid="{45397429-A1B1-4B43-A257-C6039EF0E7B1}"/>
    <cellStyle name="40% - Accent4 2 3 2 2 2 3 5" xfId="24748" xr:uid="{B0C6824E-4ACF-4231-A728-2CDADD11A1BE}"/>
    <cellStyle name="40% - Accent4 2 3 2 2 2 4" xfId="3479" xr:uid="{F4CB8DC7-1107-421B-960E-DF5537972E19}"/>
    <cellStyle name="40% - Accent4 2 3 2 2 2 4 2" xfId="7241" xr:uid="{8F78D436-6137-478A-BEC5-74D196A91E5A}"/>
    <cellStyle name="40% - Accent4 2 3 2 2 2 4 2 2" xfId="14753" xr:uid="{03712B5B-F8EE-431C-A94B-782F01541FC5}"/>
    <cellStyle name="40% - Accent4 2 3 2 2 2 4 2 2 2" xfId="37237" xr:uid="{9B6DF0F3-7E54-482D-8360-9122C5E2031C}"/>
    <cellStyle name="40% - Accent4 2 3 2 2 2 4 2 3" xfId="22248" xr:uid="{0FE3F4CA-6F35-4E45-AC78-CF8434000D7D}"/>
    <cellStyle name="40% - Accent4 2 3 2 2 2 4 2 3 2" xfId="44732" xr:uid="{E98081C6-7CCA-4E2A-8E89-A011C892A58F}"/>
    <cellStyle name="40% - Accent4 2 3 2 2 2 4 2 4" xfId="29741" xr:uid="{AE422237-AD06-415A-B474-DA3C9C961E59}"/>
    <cellStyle name="40% - Accent4 2 3 2 2 2 4 3" xfId="11007" xr:uid="{119B27C4-DA35-4919-A43D-384B8873B3AF}"/>
    <cellStyle name="40% - Accent4 2 3 2 2 2 4 3 2" xfId="33491" xr:uid="{24979529-980C-497B-94ED-AECB9C7DAF21}"/>
    <cellStyle name="40% - Accent4 2 3 2 2 2 4 4" xfId="18502" xr:uid="{F3C75EC2-1829-46B7-980E-3ED3115078C1}"/>
    <cellStyle name="40% - Accent4 2 3 2 2 2 4 4 2" xfId="40986" xr:uid="{75B747A5-0957-4001-AFAF-9EA7B66E1A18}"/>
    <cellStyle name="40% - Accent4 2 3 2 2 2 4 5" xfId="25995" xr:uid="{4E44DBE3-6932-4E1D-B231-08BA447DCC42}"/>
    <cellStyle name="40% - Accent4 2 3 2 2 2 5" xfId="4747" xr:uid="{BDF611C7-8532-49E2-9BDB-CA01228C1008}"/>
    <cellStyle name="40% - Accent4 2 3 2 2 2 5 2" xfId="12259" xr:uid="{B0816CDF-59E0-4CB7-A41A-8195EC454F69}"/>
    <cellStyle name="40% - Accent4 2 3 2 2 2 5 2 2" xfId="34743" xr:uid="{C01B543F-DF7B-4E35-BCB4-9A5C958FE36B}"/>
    <cellStyle name="40% - Accent4 2 3 2 2 2 5 3" xfId="19754" xr:uid="{B13B20B9-7385-4F27-B80C-04D6B36B5C7F}"/>
    <cellStyle name="40% - Accent4 2 3 2 2 2 5 3 2" xfId="42238" xr:uid="{1A26A2CA-C6C3-41B8-B926-C3DA6226BFFC}"/>
    <cellStyle name="40% - Accent4 2 3 2 2 2 5 4" xfId="27247" xr:uid="{787EBCF6-6BE6-477E-9E94-BC8E2510F4E9}"/>
    <cellStyle name="40% - Accent4 2 3 2 2 2 6" xfId="8513" xr:uid="{07296BDF-567C-4F97-B5A8-A258AA71B3D9}"/>
    <cellStyle name="40% - Accent4 2 3 2 2 2 6 2" xfId="30997" xr:uid="{987BB850-00CF-4E67-ACFB-DF7DB1837EF2}"/>
    <cellStyle name="40% - Accent4 2 3 2 2 2 7" xfId="16008" xr:uid="{D096E1E1-972C-4D8D-81F5-D28149213C6B}"/>
    <cellStyle name="40% - Accent4 2 3 2 2 2 7 2" xfId="38492" xr:uid="{DEE8AF6A-5D93-4806-872C-B11C1DE2A5F0}"/>
    <cellStyle name="40% - Accent4 2 3 2 2 2 8" xfId="23501" xr:uid="{101D76D7-923F-40E1-BE78-549CCE06D57F}"/>
    <cellStyle name="40% - Accent4 2 3 2 2 3" xfId="1290" xr:uid="{AC73CD48-DFAA-409B-81BF-6EE773E0FA50}"/>
    <cellStyle name="40% - Accent4 2 3 2 2 3 2" xfId="2541" xr:uid="{EF820756-2C5D-4115-BCCE-22E0926C3F8D}"/>
    <cellStyle name="40% - Accent4 2 3 2 2 3 2 2" xfId="6304" xr:uid="{1F7B4CC0-AC00-486A-97B7-94C135B8141E}"/>
    <cellStyle name="40% - Accent4 2 3 2 2 3 2 2 2" xfId="13816" xr:uid="{DD6CDA76-F046-4DA2-9D50-83C41897E15C}"/>
    <cellStyle name="40% - Accent4 2 3 2 2 3 2 2 2 2" xfId="36300" xr:uid="{F14D95BE-2EAD-4C46-8A7E-D9E831C68BA5}"/>
    <cellStyle name="40% - Accent4 2 3 2 2 3 2 2 3" xfId="21311" xr:uid="{372DB344-041C-48B3-A390-AEE14B928A66}"/>
    <cellStyle name="40% - Accent4 2 3 2 2 3 2 2 3 2" xfId="43795" xr:uid="{F8B39E8C-7066-45EF-B487-9707A21EADC4}"/>
    <cellStyle name="40% - Accent4 2 3 2 2 3 2 2 4" xfId="28804" xr:uid="{0F5D2CA3-EFFA-4F61-9C3A-ED08F70081EA}"/>
    <cellStyle name="40% - Accent4 2 3 2 2 3 2 3" xfId="10070" xr:uid="{AF3455BE-FD89-4B2F-925C-24603F3CDF92}"/>
    <cellStyle name="40% - Accent4 2 3 2 2 3 2 3 2" xfId="32554" xr:uid="{80D02063-797E-43D0-A1A3-EBC66335C3DE}"/>
    <cellStyle name="40% - Accent4 2 3 2 2 3 2 4" xfId="17565" xr:uid="{36D724F9-9E47-4D47-BE19-77FB0A2FE094}"/>
    <cellStyle name="40% - Accent4 2 3 2 2 3 2 4 2" xfId="40049" xr:uid="{EE6013C1-AF41-4861-94A1-941573A809EB}"/>
    <cellStyle name="40% - Accent4 2 3 2 2 3 2 5" xfId="25058" xr:uid="{7B452378-52D7-469A-8356-A610CE379018}"/>
    <cellStyle name="40% - Accent4 2 3 2 2 3 3" xfId="3789" xr:uid="{92975EB1-B561-48F1-AD91-9080FF579E18}"/>
    <cellStyle name="40% - Accent4 2 3 2 2 3 3 2" xfId="7551" xr:uid="{F54134FF-6519-4087-9CE3-04D37A674736}"/>
    <cellStyle name="40% - Accent4 2 3 2 2 3 3 2 2" xfId="15063" xr:uid="{B836E718-98EC-481D-92C3-F18F3F4F9F88}"/>
    <cellStyle name="40% - Accent4 2 3 2 2 3 3 2 2 2" xfId="37547" xr:uid="{B5E87FE9-5C2F-47A3-A5AE-B91D2E836303}"/>
    <cellStyle name="40% - Accent4 2 3 2 2 3 3 2 3" xfId="22558" xr:uid="{DA8ED9AF-7B2A-4522-B25F-2896559AAC59}"/>
    <cellStyle name="40% - Accent4 2 3 2 2 3 3 2 3 2" xfId="45042" xr:uid="{515744F2-6BB6-470C-A4F6-E466BB69E9A1}"/>
    <cellStyle name="40% - Accent4 2 3 2 2 3 3 2 4" xfId="30051" xr:uid="{3C50AED8-0FAD-42DB-AE30-F744F73A7E51}"/>
    <cellStyle name="40% - Accent4 2 3 2 2 3 3 3" xfId="11317" xr:uid="{BB337250-5CF4-46F6-814D-9F641AF9D4A5}"/>
    <cellStyle name="40% - Accent4 2 3 2 2 3 3 3 2" xfId="33801" xr:uid="{90F97781-CE56-4A62-A428-564C82E6119F}"/>
    <cellStyle name="40% - Accent4 2 3 2 2 3 3 4" xfId="18812" xr:uid="{A7C14FA2-495E-4C66-B400-7ABB37E540B6}"/>
    <cellStyle name="40% - Accent4 2 3 2 2 3 3 4 2" xfId="41296" xr:uid="{071154A7-53E5-454D-B0B1-A44B61DFF697}"/>
    <cellStyle name="40% - Accent4 2 3 2 2 3 3 5" xfId="26305" xr:uid="{C9A917F7-CAF3-4C23-A579-032177C8627E}"/>
    <cellStyle name="40% - Accent4 2 3 2 2 3 4" xfId="5057" xr:uid="{1E38C07E-5C26-4740-A18D-1567C8C3A28C}"/>
    <cellStyle name="40% - Accent4 2 3 2 2 3 4 2" xfId="12569" xr:uid="{EF898F8E-9631-4B65-8CAF-5F567C5D655F}"/>
    <cellStyle name="40% - Accent4 2 3 2 2 3 4 2 2" xfId="35053" xr:uid="{F5580255-8C32-4032-A78F-6F07740D786F}"/>
    <cellStyle name="40% - Accent4 2 3 2 2 3 4 3" xfId="20064" xr:uid="{A11520AF-19EC-4DE6-A324-EE971BA40105}"/>
    <cellStyle name="40% - Accent4 2 3 2 2 3 4 3 2" xfId="42548" xr:uid="{B7BB82F2-F08C-4F0D-BB87-F0CDCB32A3E9}"/>
    <cellStyle name="40% - Accent4 2 3 2 2 3 4 4" xfId="27557" xr:uid="{EC6D56DD-3354-4B02-8576-28DCDE559251}"/>
    <cellStyle name="40% - Accent4 2 3 2 2 3 5" xfId="8823" xr:uid="{1CD66FF3-A4BF-49BB-94E0-EF1841D55B69}"/>
    <cellStyle name="40% - Accent4 2 3 2 2 3 5 2" xfId="31307" xr:uid="{B347CC47-4464-4CC2-8B99-8CB6E98E8232}"/>
    <cellStyle name="40% - Accent4 2 3 2 2 3 6" xfId="16318" xr:uid="{7A843EDC-E17A-4323-BF2C-48009DA2893C}"/>
    <cellStyle name="40% - Accent4 2 3 2 2 3 6 2" xfId="38802" xr:uid="{CD04687A-34B2-48D6-B923-F99047F44A4A}"/>
    <cellStyle name="40% - Accent4 2 3 2 2 3 7" xfId="23811" xr:uid="{C996C49D-9F95-44F4-B47A-07BFCCB3E998}"/>
    <cellStyle name="40% - Accent4 2 3 2 2 4" xfId="1913" xr:uid="{7136EAE4-BFB1-4FCD-A249-8F58BE33A884}"/>
    <cellStyle name="40% - Accent4 2 3 2 2 4 2" xfId="5680" xr:uid="{46523737-DCCD-4A3E-AB80-9329E357C508}"/>
    <cellStyle name="40% - Accent4 2 3 2 2 4 2 2" xfId="13192" xr:uid="{879EBA92-B560-452C-B931-3AAD5032D698}"/>
    <cellStyle name="40% - Accent4 2 3 2 2 4 2 2 2" xfId="35676" xr:uid="{3541DB46-D66E-4F4D-8EB7-9CDC92C9A4DA}"/>
    <cellStyle name="40% - Accent4 2 3 2 2 4 2 3" xfId="20687" xr:uid="{1556694B-884B-4BD6-B80D-9AB632F61B0C}"/>
    <cellStyle name="40% - Accent4 2 3 2 2 4 2 3 2" xfId="43171" xr:uid="{3D9D9C3C-EF6F-4F96-9A03-D7608A401117}"/>
    <cellStyle name="40% - Accent4 2 3 2 2 4 2 4" xfId="28180" xr:uid="{055A2C3D-86CF-4CAC-AC2C-E3F17FFDA89F}"/>
    <cellStyle name="40% - Accent4 2 3 2 2 4 3" xfId="9446" xr:uid="{4FEA6ED2-EE4D-432A-96DB-10357DF9F4A2}"/>
    <cellStyle name="40% - Accent4 2 3 2 2 4 3 2" xfId="31930" xr:uid="{79946CF3-9F12-445D-9D2B-1AA98FCCE907}"/>
    <cellStyle name="40% - Accent4 2 3 2 2 4 4" xfId="16941" xr:uid="{E6FC57D4-4696-4833-9DCC-53D0D9CE876D}"/>
    <cellStyle name="40% - Accent4 2 3 2 2 4 4 2" xfId="39425" xr:uid="{9ABF2587-EB19-4BCC-B406-D1D7B6ADB577}"/>
    <cellStyle name="40% - Accent4 2 3 2 2 4 5" xfId="24434" xr:uid="{362A4852-6B2B-4B29-972C-310380F301B8}"/>
    <cellStyle name="40% - Accent4 2 3 2 2 5" xfId="3165" xr:uid="{F465D8E8-BCF3-4ADE-9149-51E0F8BF98BB}"/>
    <cellStyle name="40% - Accent4 2 3 2 2 5 2" xfId="6927" xr:uid="{404B3A27-B19A-416A-88FE-C868A7C5D6B4}"/>
    <cellStyle name="40% - Accent4 2 3 2 2 5 2 2" xfId="14439" xr:uid="{E05CF440-2ABB-4184-A5C0-E3921677942A}"/>
    <cellStyle name="40% - Accent4 2 3 2 2 5 2 2 2" xfId="36923" xr:uid="{D959FCA6-CC08-45C0-B876-33AAFBC42039}"/>
    <cellStyle name="40% - Accent4 2 3 2 2 5 2 3" xfId="21934" xr:uid="{54D818EB-44A2-40C3-A77D-2C63F67D1630}"/>
    <cellStyle name="40% - Accent4 2 3 2 2 5 2 3 2" xfId="44418" xr:uid="{08ABA8AA-E078-4958-8F63-1551152A88C5}"/>
    <cellStyle name="40% - Accent4 2 3 2 2 5 2 4" xfId="29427" xr:uid="{26710598-7DD7-4F67-91FE-8937DA495A12}"/>
    <cellStyle name="40% - Accent4 2 3 2 2 5 3" xfId="10693" xr:uid="{811FDE39-54AF-44D2-8DF5-B4143FE9390B}"/>
    <cellStyle name="40% - Accent4 2 3 2 2 5 3 2" xfId="33177" xr:uid="{05C13EA0-0943-4D0C-B507-FA592A215946}"/>
    <cellStyle name="40% - Accent4 2 3 2 2 5 4" xfId="18188" xr:uid="{8842322D-943C-497E-BEC5-B0471C4C5290}"/>
    <cellStyle name="40% - Accent4 2 3 2 2 5 4 2" xfId="40672" xr:uid="{DE5CC191-4745-4C90-AA45-18C55B3129A0}"/>
    <cellStyle name="40% - Accent4 2 3 2 2 5 5" xfId="25681" xr:uid="{6EA2C32F-6335-4CB4-A6B0-A303A2202F70}"/>
    <cellStyle name="40% - Accent4 2 3 2 2 6" xfId="4433" xr:uid="{33E16674-9462-4434-A9D8-75BD1EB527B1}"/>
    <cellStyle name="40% - Accent4 2 3 2 2 6 2" xfId="11945" xr:uid="{64C043BF-4D68-4108-94A1-FD964716E679}"/>
    <cellStyle name="40% - Accent4 2 3 2 2 6 2 2" xfId="34429" xr:uid="{984570B3-E172-4224-BFFA-7898A9343E8B}"/>
    <cellStyle name="40% - Accent4 2 3 2 2 6 3" xfId="19440" xr:uid="{A41588C3-A368-4C97-B91A-F5FD256DDB3D}"/>
    <cellStyle name="40% - Accent4 2 3 2 2 6 3 2" xfId="41924" xr:uid="{BF28AF3D-D67B-42B3-9CB4-8A82E8F4DC84}"/>
    <cellStyle name="40% - Accent4 2 3 2 2 6 4" xfId="26933" xr:uid="{78ACAA41-CCEF-4C3A-93E8-CBFB711782E8}"/>
    <cellStyle name="40% - Accent4 2 3 2 2 7" xfId="8199" xr:uid="{94F43E30-1687-4F3E-AD89-ABA2E5E80409}"/>
    <cellStyle name="40% - Accent4 2 3 2 2 7 2" xfId="30683" xr:uid="{1CDCBBBB-1101-4A73-A36C-323B8FEC0801}"/>
    <cellStyle name="40% - Accent4 2 3 2 2 8" xfId="15694" xr:uid="{56FD6EE9-E99E-4ECC-B2DE-4F1EC84FC1EA}"/>
    <cellStyle name="40% - Accent4 2 3 2 2 8 2" xfId="38178" xr:uid="{9D34273C-CF28-4C59-8472-4025293B9274}"/>
    <cellStyle name="40% - Accent4 2 3 2 2 9" xfId="23187" xr:uid="{3AB75CCF-01B7-4714-8439-114154D78868}"/>
    <cellStyle name="40% - Accent4 2 3 2 3" xfId="809" xr:uid="{5FC8DE90-55C4-4F01-9DDE-374FE7A2F192}"/>
    <cellStyle name="40% - Accent4 2 3 2 3 2" xfId="1450" xr:uid="{7FE4DF48-97AE-463F-9AFE-E4C370C308A6}"/>
    <cellStyle name="40% - Accent4 2 3 2 3 2 2" xfId="2701" xr:uid="{F799B5F1-85AA-4DA1-92B4-012CC60457E7}"/>
    <cellStyle name="40% - Accent4 2 3 2 3 2 2 2" xfId="6464" xr:uid="{3BAAF961-589A-4993-BDB4-1988739A35B2}"/>
    <cellStyle name="40% - Accent4 2 3 2 3 2 2 2 2" xfId="13976" xr:uid="{2F232599-0A66-4FFE-870C-E3E268F4E4C7}"/>
    <cellStyle name="40% - Accent4 2 3 2 3 2 2 2 2 2" xfId="36460" xr:uid="{0FF5D80B-ECA5-4098-9F6B-371D04F4705A}"/>
    <cellStyle name="40% - Accent4 2 3 2 3 2 2 2 3" xfId="21471" xr:uid="{047D8448-8324-42DB-BC0C-BDB06AFBA15B}"/>
    <cellStyle name="40% - Accent4 2 3 2 3 2 2 2 3 2" xfId="43955" xr:uid="{E59315C2-F4C4-4ECA-AFD5-1296049CEC7C}"/>
    <cellStyle name="40% - Accent4 2 3 2 3 2 2 2 4" xfId="28964" xr:uid="{F520BD8A-3062-4D54-A3D7-765B743AF07E}"/>
    <cellStyle name="40% - Accent4 2 3 2 3 2 2 3" xfId="10230" xr:uid="{3F857049-E5B2-49EA-A173-67AC0A1DD82C}"/>
    <cellStyle name="40% - Accent4 2 3 2 3 2 2 3 2" xfId="32714" xr:uid="{1E72D928-3C87-4EBB-AD5E-87AA60DCBFD8}"/>
    <cellStyle name="40% - Accent4 2 3 2 3 2 2 4" xfId="17725" xr:uid="{E399155C-54C6-4F5D-B732-2B888757E3F2}"/>
    <cellStyle name="40% - Accent4 2 3 2 3 2 2 4 2" xfId="40209" xr:uid="{20842FAD-34CA-473D-A031-F12CF1F58407}"/>
    <cellStyle name="40% - Accent4 2 3 2 3 2 2 5" xfId="25218" xr:uid="{CC62D03B-641B-41C8-9DEF-5F02CCB03DEF}"/>
    <cellStyle name="40% - Accent4 2 3 2 3 2 3" xfId="3949" xr:uid="{130C21BA-33C6-4F23-837E-7C9672DFFAE7}"/>
    <cellStyle name="40% - Accent4 2 3 2 3 2 3 2" xfId="7711" xr:uid="{36966942-67BE-433C-A777-E5B3206DB1E3}"/>
    <cellStyle name="40% - Accent4 2 3 2 3 2 3 2 2" xfId="15223" xr:uid="{F20B36F4-1465-4462-863C-039E31B54498}"/>
    <cellStyle name="40% - Accent4 2 3 2 3 2 3 2 2 2" xfId="37707" xr:uid="{AFC8EDDB-4131-4F59-999B-B70F0D6BD5FB}"/>
    <cellStyle name="40% - Accent4 2 3 2 3 2 3 2 3" xfId="22718" xr:uid="{11767145-6EAE-41C4-8FAE-02794B505819}"/>
    <cellStyle name="40% - Accent4 2 3 2 3 2 3 2 3 2" xfId="45202" xr:uid="{2A4E946A-01A0-4993-BD1A-9195281C9C73}"/>
    <cellStyle name="40% - Accent4 2 3 2 3 2 3 2 4" xfId="30211" xr:uid="{6DEE5CF5-EC97-491C-BB31-13CE4D651F16}"/>
    <cellStyle name="40% - Accent4 2 3 2 3 2 3 3" xfId="11477" xr:uid="{8D1A2743-68B0-4CAF-8365-8BA51A20817A}"/>
    <cellStyle name="40% - Accent4 2 3 2 3 2 3 3 2" xfId="33961" xr:uid="{828F092C-343B-40BD-9409-CD76F10311BD}"/>
    <cellStyle name="40% - Accent4 2 3 2 3 2 3 4" xfId="18972" xr:uid="{B3D6A170-5427-4520-A1A4-68494C8C0B37}"/>
    <cellStyle name="40% - Accent4 2 3 2 3 2 3 4 2" xfId="41456" xr:uid="{FDE4ED91-1275-46EB-B522-4113C4502396}"/>
    <cellStyle name="40% - Accent4 2 3 2 3 2 3 5" xfId="26465" xr:uid="{8B4A7D77-BF8E-4659-86F1-1E18C01D8C1E}"/>
    <cellStyle name="40% - Accent4 2 3 2 3 2 4" xfId="5217" xr:uid="{DB2B89C5-25F9-42C7-B21B-E3D82C3417D1}"/>
    <cellStyle name="40% - Accent4 2 3 2 3 2 4 2" xfId="12729" xr:uid="{2C8ABCCB-548A-4152-BBBE-3992A5FFBE6C}"/>
    <cellStyle name="40% - Accent4 2 3 2 3 2 4 2 2" xfId="35213" xr:uid="{9ACD4F94-4A3C-48AB-A80D-9296B41A882C}"/>
    <cellStyle name="40% - Accent4 2 3 2 3 2 4 3" xfId="20224" xr:uid="{DC8638CF-9A2A-4760-AD61-7D1C79021986}"/>
    <cellStyle name="40% - Accent4 2 3 2 3 2 4 3 2" xfId="42708" xr:uid="{9415991C-CD7F-4BE9-9079-5DD0503EB0CC}"/>
    <cellStyle name="40% - Accent4 2 3 2 3 2 4 4" xfId="27717" xr:uid="{E7292BF1-CFCD-4C28-80A9-BE1401792FFB}"/>
    <cellStyle name="40% - Accent4 2 3 2 3 2 5" xfId="8983" xr:uid="{42A188E1-ADFC-4022-90C2-DE33008907A5}"/>
    <cellStyle name="40% - Accent4 2 3 2 3 2 5 2" xfId="31467" xr:uid="{9883D5B1-A01E-4AB6-B71E-B4D6A0E73582}"/>
    <cellStyle name="40% - Accent4 2 3 2 3 2 6" xfId="16478" xr:uid="{16114454-D5C2-42DE-A895-7F6994CC005F}"/>
    <cellStyle name="40% - Accent4 2 3 2 3 2 6 2" xfId="38962" xr:uid="{666D5798-FADE-42E5-89D9-E80CAB759E60}"/>
    <cellStyle name="40% - Accent4 2 3 2 3 2 7" xfId="23971" xr:uid="{BB9EC326-764A-4B82-8DF6-84D5B3CC6F9F}"/>
    <cellStyle name="40% - Accent4 2 3 2 3 3" xfId="2073" xr:uid="{F2699427-3A39-4AC4-9784-0AF7B41F64F1}"/>
    <cellStyle name="40% - Accent4 2 3 2 3 3 2" xfId="5840" xr:uid="{E6A07F93-5791-41E3-9F91-800EEFF4DC71}"/>
    <cellStyle name="40% - Accent4 2 3 2 3 3 2 2" xfId="13352" xr:uid="{9BD609AE-9AE6-414D-8E35-831961ACB45B}"/>
    <cellStyle name="40% - Accent4 2 3 2 3 3 2 2 2" xfId="35836" xr:uid="{D4A8A50E-E321-473A-A17A-B9C8F336BD9A}"/>
    <cellStyle name="40% - Accent4 2 3 2 3 3 2 3" xfId="20847" xr:uid="{9BC0ADF6-1B57-415B-9E1B-D4DEA3875932}"/>
    <cellStyle name="40% - Accent4 2 3 2 3 3 2 3 2" xfId="43331" xr:uid="{59FA6253-586C-49B1-9796-7BA91D87768B}"/>
    <cellStyle name="40% - Accent4 2 3 2 3 3 2 4" xfId="28340" xr:uid="{9ACAF590-C80B-4B51-BBBC-BBB590C85E0A}"/>
    <cellStyle name="40% - Accent4 2 3 2 3 3 3" xfId="9606" xr:uid="{1DED01A6-0594-4B1F-8C1C-EC28040F7A6E}"/>
    <cellStyle name="40% - Accent4 2 3 2 3 3 3 2" xfId="32090" xr:uid="{F05785A5-2E06-4A0C-AC61-CA7CFA89BC90}"/>
    <cellStyle name="40% - Accent4 2 3 2 3 3 4" xfId="17101" xr:uid="{E6FFDE2E-6A0D-4C94-BB4A-0DB12E84E56F}"/>
    <cellStyle name="40% - Accent4 2 3 2 3 3 4 2" xfId="39585" xr:uid="{312A9CB2-5D11-41E2-950A-4538EBDEEDE6}"/>
    <cellStyle name="40% - Accent4 2 3 2 3 3 5" xfId="24594" xr:uid="{647A14B2-BF5D-4514-ADFD-032D4688707F}"/>
    <cellStyle name="40% - Accent4 2 3 2 3 4" xfId="3325" xr:uid="{5224A105-E806-4887-A755-CDF121060021}"/>
    <cellStyle name="40% - Accent4 2 3 2 3 4 2" xfId="7087" xr:uid="{BFCAEBA5-110A-4646-992F-FB2A32600F56}"/>
    <cellStyle name="40% - Accent4 2 3 2 3 4 2 2" xfId="14599" xr:uid="{3C72C23A-5738-4BBA-89B9-38C7BC078C31}"/>
    <cellStyle name="40% - Accent4 2 3 2 3 4 2 2 2" xfId="37083" xr:uid="{CD5A1CE5-D223-4C3E-826F-CC0F6FA41BC8}"/>
    <cellStyle name="40% - Accent4 2 3 2 3 4 2 3" xfId="22094" xr:uid="{A196DFF8-8204-410C-BDB6-454D2BEEBBC4}"/>
    <cellStyle name="40% - Accent4 2 3 2 3 4 2 3 2" xfId="44578" xr:uid="{6FB56249-1FBF-491D-A62F-04FF64CBD20A}"/>
    <cellStyle name="40% - Accent4 2 3 2 3 4 2 4" xfId="29587" xr:uid="{78BB9BB9-D7BB-4104-8E6D-5E690A7F50CF}"/>
    <cellStyle name="40% - Accent4 2 3 2 3 4 3" xfId="10853" xr:uid="{F7203C64-6D03-4F47-88C7-4E9C2153F3C3}"/>
    <cellStyle name="40% - Accent4 2 3 2 3 4 3 2" xfId="33337" xr:uid="{89FCCC42-1637-4987-A8D7-15C7FF5ABBF8}"/>
    <cellStyle name="40% - Accent4 2 3 2 3 4 4" xfId="18348" xr:uid="{F2C13628-AF9E-4E3D-9D00-1048F5F62902}"/>
    <cellStyle name="40% - Accent4 2 3 2 3 4 4 2" xfId="40832" xr:uid="{8533434C-2AA8-49B8-8BDE-0C31C4773763}"/>
    <cellStyle name="40% - Accent4 2 3 2 3 4 5" xfId="25841" xr:uid="{AEC7418B-00ED-4A9E-BF31-A4886CCF63D3}"/>
    <cellStyle name="40% - Accent4 2 3 2 3 5" xfId="4593" xr:uid="{C90CC18D-411A-4579-A593-5868E32E6D3B}"/>
    <cellStyle name="40% - Accent4 2 3 2 3 5 2" xfId="12105" xr:uid="{75853C8F-55D1-43AE-840C-7A86A3730C13}"/>
    <cellStyle name="40% - Accent4 2 3 2 3 5 2 2" xfId="34589" xr:uid="{7C560F01-E2F2-4A60-B2DC-0FB6BE4FEBB2}"/>
    <cellStyle name="40% - Accent4 2 3 2 3 5 3" xfId="19600" xr:uid="{0E3D67FC-5B9A-44D4-A1B1-9EA1DF00F80F}"/>
    <cellStyle name="40% - Accent4 2 3 2 3 5 3 2" xfId="42084" xr:uid="{EE028080-B5EC-44B5-9A8C-43AE2234B1AC}"/>
    <cellStyle name="40% - Accent4 2 3 2 3 5 4" xfId="27093" xr:uid="{3064716D-4193-4B13-8FD3-43571DE8E916}"/>
    <cellStyle name="40% - Accent4 2 3 2 3 6" xfId="8359" xr:uid="{DEE4D931-D9BB-487D-9273-A2B45CBA83AB}"/>
    <cellStyle name="40% - Accent4 2 3 2 3 6 2" xfId="30843" xr:uid="{5675227F-925E-4E25-BE2F-8C399854FEDA}"/>
    <cellStyle name="40% - Accent4 2 3 2 3 7" xfId="15854" xr:uid="{9E2F9E37-EA41-4FE4-B48D-E5D75887E88B}"/>
    <cellStyle name="40% - Accent4 2 3 2 3 7 2" xfId="38338" xr:uid="{7604B694-33FA-4B5B-9378-00F9FC16F754}"/>
    <cellStyle name="40% - Accent4 2 3 2 3 8" xfId="23347" xr:uid="{B3459CD9-58C6-442A-9A05-3309301A574B}"/>
    <cellStyle name="40% - Accent4 2 3 2 4" xfId="1136" xr:uid="{FC0E5193-EB81-43AD-A12C-569B423161B7}"/>
    <cellStyle name="40% - Accent4 2 3 2 4 2" xfId="2387" xr:uid="{5A5B3F45-1478-4CBE-A8C7-09F1E620FF13}"/>
    <cellStyle name="40% - Accent4 2 3 2 4 2 2" xfId="6150" xr:uid="{57BE0CC5-0658-4091-93B8-8D5459CA0820}"/>
    <cellStyle name="40% - Accent4 2 3 2 4 2 2 2" xfId="13662" xr:uid="{4134AB82-5F08-4800-AB3F-50A21A367A33}"/>
    <cellStyle name="40% - Accent4 2 3 2 4 2 2 2 2" xfId="36146" xr:uid="{8C5095FB-6ED9-479E-948F-5C756E87DEC1}"/>
    <cellStyle name="40% - Accent4 2 3 2 4 2 2 3" xfId="21157" xr:uid="{8178826F-A0D1-4DE1-B00F-2C61E7C6EDCD}"/>
    <cellStyle name="40% - Accent4 2 3 2 4 2 2 3 2" xfId="43641" xr:uid="{543C9D39-D0CB-463D-B92D-575E27AFE671}"/>
    <cellStyle name="40% - Accent4 2 3 2 4 2 2 4" xfId="28650" xr:uid="{10C62F67-8BE3-42B1-B54E-BC71B2FAECF0}"/>
    <cellStyle name="40% - Accent4 2 3 2 4 2 3" xfId="9916" xr:uid="{C786D7F0-52E0-494F-BA65-52F7A5F683D8}"/>
    <cellStyle name="40% - Accent4 2 3 2 4 2 3 2" xfId="32400" xr:uid="{570AD9DC-F86F-4E83-80A4-08C5274085F4}"/>
    <cellStyle name="40% - Accent4 2 3 2 4 2 4" xfId="17411" xr:uid="{0BA2F720-B254-4BA6-9F08-7565C096A38B}"/>
    <cellStyle name="40% - Accent4 2 3 2 4 2 4 2" xfId="39895" xr:uid="{B63F6C8D-C1C7-41B3-964E-147F312B6FFE}"/>
    <cellStyle name="40% - Accent4 2 3 2 4 2 5" xfId="24904" xr:uid="{A59AA9F4-6972-465C-9711-9676E945F8DC}"/>
    <cellStyle name="40% - Accent4 2 3 2 4 3" xfId="3635" xr:uid="{733133A2-FCC0-4342-8C76-C1CF9F6E7BFC}"/>
    <cellStyle name="40% - Accent4 2 3 2 4 3 2" xfId="7397" xr:uid="{3D635BFD-E146-41CB-9845-11FD6C2853E0}"/>
    <cellStyle name="40% - Accent4 2 3 2 4 3 2 2" xfId="14909" xr:uid="{5A4C78C6-982F-4C91-A435-CE08DA25C7B7}"/>
    <cellStyle name="40% - Accent4 2 3 2 4 3 2 2 2" xfId="37393" xr:uid="{8E76690F-CBFD-4A9A-AA0A-CF8C96321CF7}"/>
    <cellStyle name="40% - Accent4 2 3 2 4 3 2 3" xfId="22404" xr:uid="{75927ADB-06B1-460D-A4EC-0E65A6D9E0C2}"/>
    <cellStyle name="40% - Accent4 2 3 2 4 3 2 3 2" xfId="44888" xr:uid="{008029C9-04A0-4FB0-B4E8-83F41714548E}"/>
    <cellStyle name="40% - Accent4 2 3 2 4 3 2 4" xfId="29897" xr:uid="{541A2D35-0EDE-4A63-8AA9-742F547DB15F}"/>
    <cellStyle name="40% - Accent4 2 3 2 4 3 3" xfId="11163" xr:uid="{CDFA30B6-C4B8-4458-81D0-4F8B4DB56E70}"/>
    <cellStyle name="40% - Accent4 2 3 2 4 3 3 2" xfId="33647" xr:uid="{9A4B9699-4BB2-4066-ADC1-8E11B04EA6AF}"/>
    <cellStyle name="40% - Accent4 2 3 2 4 3 4" xfId="18658" xr:uid="{4F698B3A-9AC7-4E43-ABFC-6D571085894E}"/>
    <cellStyle name="40% - Accent4 2 3 2 4 3 4 2" xfId="41142" xr:uid="{006F8979-5C40-4139-9D02-1D15BF0EA03F}"/>
    <cellStyle name="40% - Accent4 2 3 2 4 3 5" xfId="26151" xr:uid="{27C697A8-9593-4AD6-8DEA-0E6FAA4BBCB7}"/>
    <cellStyle name="40% - Accent4 2 3 2 4 4" xfId="4903" xr:uid="{40787ABD-A47E-4D7C-B632-D7A68C384CE3}"/>
    <cellStyle name="40% - Accent4 2 3 2 4 4 2" xfId="12415" xr:uid="{CD273D51-89D2-4B8B-BCF6-DF1BF6C80A92}"/>
    <cellStyle name="40% - Accent4 2 3 2 4 4 2 2" xfId="34899" xr:uid="{66B7A34A-4A3A-4AA4-8EBF-5564254C6D2D}"/>
    <cellStyle name="40% - Accent4 2 3 2 4 4 3" xfId="19910" xr:uid="{F98FE8AC-14AF-40BF-9705-005349A44B73}"/>
    <cellStyle name="40% - Accent4 2 3 2 4 4 3 2" xfId="42394" xr:uid="{179E9BB8-3D92-4287-87E6-10261CA7A764}"/>
    <cellStyle name="40% - Accent4 2 3 2 4 4 4" xfId="27403" xr:uid="{D358C4E3-D912-445F-B2D3-3D1CBD66DA29}"/>
    <cellStyle name="40% - Accent4 2 3 2 4 5" xfId="8669" xr:uid="{84D9EB7B-8031-47C9-A7F0-205F96F1E1C3}"/>
    <cellStyle name="40% - Accent4 2 3 2 4 5 2" xfId="31153" xr:uid="{363E1B91-57F1-49EB-BEF5-A47FA29BCD67}"/>
    <cellStyle name="40% - Accent4 2 3 2 4 6" xfId="16164" xr:uid="{6F509771-6CA4-464E-8760-1947F8B40090}"/>
    <cellStyle name="40% - Accent4 2 3 2 4 6 2" xfId="38648" xr:uid="{5E8FD872-3553-4180-A51C-D319E0407D40}"/>
    <cellStyle name="40% - Accent4 2 3 2 4 7" xfId="23657" xr:uid="{C4DD5EFF-B852-48F5-8402-AC37EBBBEA2B}"/>
    <cellStyle name="40% - Accent4 2 3 2 5" xfId="1759" xr:uid="{699CAE6F-D6DA-4DD1-9AFC-AD23B47C3051}"/>
    <cellStyle name="40% - Accent4 2 3 2 5 2" xfId="5526" xr:uid="{8EDDFD42-0368-4608-A194-BAB6B1ED2929}"/>
    <cellStyle name="40% - Accent4 2 3 2 5 2 2" xfId="13038" xr:uid="{0171689B-F2BA-4EC4-BF51-E07CF4F59D61}"/>
    <cellStyle name="40% - Accent4 2 3 2 5 2 2 2" xfId="35522" xr:uid="{23A13A9D-0A62-43F0-BC48-253D75C349DA}"/>
    <cellStyle name="40% - Accent4 2 3 2 5 2 3" xfId="20533" xr:uid="{F80C9A7E-DFBD-4C34-8081-30636EDC3330}"/>
    <cellStyle name="40% - Accent4 2 3 2 5 2 3 2" xfId="43017" xr:uid="{7FAB1D70-07D2-4E82-82D9-168DF9D770A4}"/>
    <cellStyle name="40% - Accent4 2 3 2 5 2 4" xfId="28026" xr:uid="{9F3F3510-18C4-4462-952A-B849BBE12515}"/>
    <cellStyle name="40% - Accent4 2 3 2 5 3" xfId="9292" xr:uid="{FBA0A36B-4760-4C4E-84FC-CEF36941E0B2}"/>
    <cellStyle name="40% - Accent4 2 3 2 5 3 2" xfId="31776" xr:uid="{4601F628-7D43-4EDC-97E3-E26F6AA4E56E}"/>
    <cellStyle name="40% - Accent4 2 3 2 5 4" xfId="16787" xr:uid="{B5AC909F-0AE4-400B-AA9E-48F7BC82F72C}"/>
    <cellStyle name="40% - Accent4 2 3 2 5 4 2" xfId="39271" xr:uid="{575B0C03-4774-4646-B0B9-1602E6A32A71}"/>
    <cellStyle name="40% - Accent4 2 3 2 5 5" xfId="24280" xr:uid="{D2263682-DC7D-4952-AF04-0F37864B79DA}"/>
    <cellStyle name="40% - Accent4 2 3 2 6" xfId="3011" xr:uid="{5577FCAE-21E8-44E9-8200-5AF7B9F859DB}"/>
    <cellStyle name="40% - Accent4 2 3 2 6 2" xfId="6773" xr:uid="{AF17FCF9-C436-4E90-AD56-29787525B3D8}"/>
    <cellStyle name="40% - Accent4 2 3 2 6 2 2" xfId="14285" xr:uid="{21358625-ADC4-4C32-A982-6B03B9CC5C39}"/>
    <cellStyle name="40% - Accent4 2 3 2 6 2 2 2" xfId="36769" xr:uid="{53BB341A-781C-4847-BC0B-4963F2D69668}"/>
    <cellStyle name="40% - Accent4 2 3 2 6 2 3" xfId="21780" xr:uid="{A72A83EE-C49B-4825-978E-CB9B2371BC7F}"/>
    <cellStyle name="40% - Accent4 2 3 2 6 2 3 2" xfId="44264" xr:uid="{C899A9C3-F380-4A10-9E49-8A07DF77E585}"/>
    <cellStyle name="40% - Accent4 2 3 2 6 2 4" xfId="29273" xr:uid="{E976708C-315B-45BD-A38B-9CA6F51ACC00}"/>
    <cellStyle name="40% - Accent4 2 3 2 6 3" xfId="10539" xr:uid="{9AED688C-17E4-4FAB-B36F-2DCA7864775C}"/>
    <cellStyle name="40% - Accent4 2 3 2 6 3 2" xfId="33023" xr:uid="{50A42BFB-C4B9-4346-9686-7BC74C274E79}"/>
    <cellStyle name="40% - Accent4 2 3 2 6 4" xfId="18034" xr:uid="{2AF36B60-04A0-45EA-8CF0-B9E5488AA945}"/>
    <cellStyle name="40% - Accent4 2 3 2 6 4 2" xfId="40518" xr:uid="{9B5148D6-B62F-441B-94A8-BB4A7ECE4529}"/>
    <cellStyle name="40% - Accent4 2 3 2 6 5" xfId="25527" xr:uid="{E8C2883C-E1E6-4B9D-9C2E-7AE9CBF3217E}"/>
    <cellStyle name="40% - Accent4 2 3 2 7" xfId="4279" xr:uid="{352C952B-E6D0-4B07-B3F7-DDA63FC05B70}"/>
    <cellStyle name="40% - Accent4 2 3 2 7 2" xfId="11791" xr:uid="{9CB29F85-AF4E-4DF2-BA01-66E6619899D7}"/>
    <cellStyle name="40% - Accent4 2 3 2 7 2 2" xfId="34275" xr:uid="{8671B4AD-BBBD-4525-9CFE-A37A51BE19E2}"/>
    <cellStyle name="40% - Accent4 2 3 2 7 3" xfId="19286" xr:uid="{C3EBBAD3-5696-4C13-B205-380ABE6C745C}"/>
    <cellStyle name="40% - Accent4 2 3 2 7 3 2" xfId="41770" xr:uid="{6383805E-653C-442E-A4CF-67F65F5916BC}"/>
    <cellStyle name="40% - Accent4 2 3 2 7 4" xfId="26779" xr:uid="{F2731E1A-A716-4495-9D35-69D3DF09316E}"/>
    <cellStyle name="40% - Accent4 2 3 2 8" xfId="8045" xr:uid="{DCDA387C-5FF1-42A9-A2CF-20E32C349847}"/>
    <cellStyle name="40% - Accent4 2 3 2 8 2" xfId="30529" xr:uid="{1A9ED680-51EB-4BDB-BBCE-BFBF275BA25E}"/>
    <cellStyle name="40% - Accent4 2 3 2 9" xfId="15540" xr:uid="{92C7B353-F56E-41D7-A16F-B8077B31326E}"/>
    <cellStyle name="40% - Accent4 2 3 2 9 2" xfId="38024" xr:uid="{84CBDAA1-FCD2-4C76-AC53-9BDE6E49D24F}"/>
    <cellStyle name="40% - Accent4 2 3 3" xfId="541" xr:uid="{5E210419-8092-4592-8052-F9CCF0D381F9}"/>
    <cellStyle name="40% - Accent4 2 3 3 2" xfId="886" xr:uid="{40B1FAFA-EAC3-4F7B-8707-282AE9BA85AC}"/>
    <cellStyle name="40% - Accent4 2 3 3 2 2" xfId="1526" xr:uid="{E803906C-4516-4567-B554-A81442430109}"/>
    <cellStyle name="40% - Accent4 2 3 3 2 2 2" xfId="2777" xr:uid="{6B1A558C-9EC7-4F2C-AA11-CD9CDB1FCB33}"/>
    <cellStyle name="40% - Accent4 2 3 3 2 2 2 2" xfId="6540" xr:uid="{4F60BE2B-6ACD-4CB3-94DD-B842651E54A0}"/>
    <cellStyle name="40% - Accent4 2 3 3 2 2 2 2 2" xfId="14052" xr:uid="{C66B6846-F318-4B6A-8D5E-FBBBF40C048B}"/>
    <cellStyle name="40% - Accent4 2 3 3 2 2 2 2 2 2" xfId="36536" xr:uid="{DEE23892-78C1-4B26-98A1-C4784C377361}"/>
    <cellStyle name="40% - Accent4 2 3 3 2 2 2 2 3" xfId="21547" xr:uid="{640513DC-3970-44C6-B93E-B2B460C396BA}"/>
    <cellStyle name="40% - Accent4 2 3 3 2 2 2 2 3 2" xfId="44031" xr:uid="{8BCD96FB-D772-4AC3-A63F-4A157FC3264A}"/>
    <cellStyle name="40% - Accent4 2 3 3 2 2 2 2 4" xfId="29040" xr:uid="{8E284511-E3DC-4F68-A921-6A3A876F67B3}"/>
    <cellStyle name="40% - Accent4 2 3 3 2 2 2 3" xfId="10306" xr:uid="{23DB0852-7C2D-4D29-ADA4-1F6151D4A777}"/>
    <cellStyle name="40% - Accent4 2 3 3 2 2 2 3 2" xfId="32790" xr:uid="{B2B60777-AD51-4026-A65E-4F809BB2BAF9}"/>
    <cellStyle name="40% - Accent4 2 3 3 2 2 2 4" xfId="17801" xr:uid="{366BE668-06CD-4C88-AC27-9AD6DFF16278}"/>
    <cellStyle name="40% - Accent4 2 3 3 2 2 2 4 2" xfId="40285" xr:uid="{A493AAD3-8482-4B27-8145-2F9EA9FBCB13}"/>
    <cellStyle name="40% - Accent4 2 3 3 2 2 2 5" xfId="25294" xr:uid="{0EBCD6D2-B5E4-489D-97F6-7F6A5B79E8D5}"/>
    <cellStyle name="40% - Accent4 2 3 3 2 2 3" xfId="4025" xr:uid="{FA070B75-6502-483F-B890-01DF0A0976D1}"/>
    <cellStyle name="40% - Accent4 2 3 3 2 2 3 2" xfId="7787" xr:uid="{6EABDBB3-3F8F-4BC2-84B3-F486EBFFAA2B}"/>
    <cellStyle name="40% - Accent4 2 3 3 2 2 3 2 2" xfId="15299" xr:uid="{AB2C4CBF-67A5-4EF3-898D-CD09E0FD5C10}"/>
    <cellStyle name="40% - Accent4 2 3 3 2 2 3 2 2 2" xfId="37783" xr:uid="{CE938030-B4A3-4C7F-87DC-14F919AAC7D8}"/>
    <cellStyle name="40% - Accent4 2 3 3 2 2 3 2 3" xfId="22794" xr:uid="{BAB99D3B-E8A4-4934-A1C0-11E94BFBA601}"/>
    <cellStyle name="40% - Accent4 2 3 3 2 2 3 2 3 2" xfId="45278" xr:uid="{C8119D0F-B888-4E40-82FC-BCCB0FC0FBCA}"/>
    <cellStyle name="40% - Accent4 2 3 3 2 2 3 2 4" xfId="30287" xr:uid="{8D73A936-900E-48FD-A8C2-D6F62FA25795}"/>
    <cellStyle name="40% - Accent4 2 3 3 2 2 3 3" xfId="11553" xr:uid="{96FBE08E-72F9-4ECF-B927-B7A8783B37E4}"/>
    <cellStyle name="40% - Accent4 2 3 3 2 2 3 3 2" xfId="34037" xr:uid="{72BFE327-BBF2-45F3-BCF8-7C40BBC23AF3}"/>
    <cellStyle name="40% - Accent4 2 3 3 2 2 3 4" xfId="19048" xr:uid="{E07AD9C6-7B0C-4D58-B687-D54C7EC2019B}"/>
    <cellStyle name="40% - Accent4 2 3 3 2 2 3 4 2" xfId="41532" xr:uid="{6AA76884-AD76-4F44-A59E-5239EDC824B7}"/>
    <cellStyle name="40% - Accent4 2 3 3 2 2 3 5" xfId="26541" xr:uid="{2D9658AD-D2E8-43F0-80BF-572644A5D739}"/>
    <cellStyle name="40% - Accent4 2 3 3 2 2 4" xfId="5293" xr:uid="{80DB6F0C-5BBB-4788-925F-208D6D9DC5FA}"/>
    <cellStyle name="40% - Accent4 2 3 3 2 2 4 2" xfId="12805" xr:uid="{E21DD034-30EB-4F4A-B134-2BD8481A84FB}"/>
    <cellStyle name="40% - Accent4 2 3 3 2 2 4 2 2" xfId="35289" xr:uid="{BA7760C5-27A2-4802-BDDF-70F04A25990C}"/>
    <cellStyle name="40% - Accent4 2 3 3 2 2 4 3" xfId="20300" xr:uid="{A069B614-54F1-4EFE-B32B-A38A603EDA47}"/>
    <cellStyle name="40% - Accent4 2 3 3 2 2 4 3 2" xfId="42784" xr:uid="{2BB3E61B-A23E-4568-94EF-41D4F4801A00}"/>
    <cellStyle name="40% - Accent4 2 3 3 2 2 4 4" xfId="27793" xr:uid="{86D9DFEB-E04D-4141-926B-1B97C500B6D0}"/>
    <cellStyle name="40% - Accent4 2 3 3 2 2 5" xfId="9059" xr:uid="{A55EDD59-564A-474F-BAA7-0951EDE8ACED}"/>
    <cellStyle name="40% - Accent4 2 3 3 2 2 5 2" xfId="31543" xr:uid="{22D705CF-5508-455F-9B2E-87AD861B79EF}"/>
    <cellStyle name="40% - Accent4 2 3 3 2 2 6" xfId="16554" xr:uid="{AD9FD188-D2D9-419C-A66F-FD87F17F7116}"/>
    <cellStyle name="40% - Accent4 2 3 3 2 2 6 2" xfId="39038" xr:uid="{0E563A91-6918-4F07-A209-8A1DD92471D8}"/>
    <cellStyle name="40% - Accent4 2 3 3 2 2 7" xfId="24047" xr:uid="{AA410289-B111-4326-9D72-54D835DD12EC}"/>
    <cellStyle name="40% - Accent4 2 3 3 2 3" xfId="2149" xr:uid="{735B5BCF-BFE5-4B0F-9E77-B78C3C2E47A1}"/>
    <cellStyle name="40% - Accent4 2 3 3 2 3 2" xfId="5916" xr:uid="{E78B3DD8-904A-40CA-9E51-DD08898D8B99}"/>
    <cellStyle name="40% - Accent4 2 3 3 2 3 2 2" xfId="13428" xr:uid="{AA0FA0F6-EE00-40B7-ABD1-FD5129DA6AD4}"/>
    <cellStyle name="40% - Accent4 2 3 3 2 3 2 2 2" xfId="35912" xr:uid="{437CEB72-2E8E-4503-96EC-C3D0BBFD327A}"/>
    <cellStyle name="40% - Accent4 2 3 3 2 3 2 3" xfId="20923" xr:uid="{5E58B79B-4B01-462A-AA51-C7F6335B67D3}"/>
    <cellStyle name="40% - Accent4 2 3 3 2 3 2 3 2" xfId="43407" xr:uid="{B6CBCFC0-EE3A-42BB-B9F7-0275865C67D2}"/>
    <cellStyle name="40% - Accent4 2 3 3 2 3 2 4" xfId="28416" xr:uid="{6ED6B12B-7808-4D50-BEE4-8632CFD999B3}"/>
    <cellStyle name="40% - Accent4 2 3 3 2 3 3" xfId="9682" xr:uid="{4FC618F1-E80A-4A11-AD31-08A28F7FEB58}"/>
    <cellStyle name="40% - Accent4 2 3 3 2 3 3 2" xfId="32166" xr:uid="{EBB5BA16-C38A-47B5-BA35-A1713DAC9158}"/>
    <cellStyle name="40% - Accent4 2 3 3 2 3 4" xfId="17177" xr:uid="{6E31F355-7E8F-46BB-A95D-863835E754D0}"/>
    <cellStyle name="40% - Accent4 2 3 3 2 3 4 2" xfId="39661" xr:uid="{CD09D4E2-A619-44CB-8644-117CAF2131BA}"/>
    <cellStyle name="40% - Accent4 2 3 3 2 3 5" xfId="24670" xr:uid="{11132FFF-00CA-4E1D-9256-90D3DF96E9CF}"/>
    <cellStyle name="40% - Accent4 2 3 3 2 4" xfId="3401" xr:uid="{318A6144-ED52-4793-A153-902CABD5A005}"/>
    <cellStyle name="40% - Accent4 2 3 3 2 4 2" xfId="7163" xr:uid="{DFC7C24D-69D4-48D0-B1C2-949DB5E3091A}"/>
    <cellStyle name="40% - Accent4 2 3 3 2 4 2 2" xfId="14675" xr:uid="{AF410795-911F-4DD9-B3C0-75B8FEEE49D5}"/>
    <cellStyle name="40% - Accent4 2 3 3 2 4 2 2 2" xfId="37159" xr:uid="{F668A615-01D0-4AC2-9842-F11818624036}"/>
    <cellStyle name="40% - Accent4 2 3 3 2 4 2 3" xfId="22170" xr:uid="{6691F213-9F7D-44C0-B9EA-64798C2F556A}"/>
    <cellStyle name="40% - Accent4 2 3 3 2 4 2 3 2" xfId="44654" xr:uid="{E558F3DC-B75D-4CB1-96F5-FE439F300AD2}"/>
    <cellStyle name="40% - Accent4 2 3 3 2 4 2 4" xfId="29663" xr:uid="{00B6B80B-EC74-44B4-8D15-87F0E38575D4}"/>
    <cellStyle name="40% - Accent4 2 3 3 2 4 3" xfId="10929" xr:uid="{9C78147C-ABF5-47B7-AE77-437D293EDE08}"/>
    <cellStyle name="40% - Accent4 2 3 3 2 4 3 2" xfId="33413" xr:uid="{878CB5A7-E935-4C47-BD7D-802C90CC1B66}"/>
    <cellStyle name="40% - Accent4 2 3 3 2 4 4" xfId="18424" xr:uid="{4BCED170-766A-4443-8842-D1D687DAFF68}"/>
    <cellStyle name="40% - Accent4 2 3 3 2 4 4 2" xfId="40908" xr:uid="{B6D00827-211F-4085-AE0C-DF91B5BD3A85}"/>
    <cellStyle name="40% - Accent4 2 3 3 2 4 5" xfId="25917" xr:uid="{0F90B28C-C11D-4B64-A59E-E700F623BB1B}"/>
    <cellStyle name="40% - Accent4 2 3 3 2 5" xfId="4669" xr:uid="{8FFA5938-4D81-45E9-8BE5-B0AA46ABDA02}"/>
    <cellStyle name="40% - Accent4 2 3 3 2 5 2" xfId="12181" xr:uid="{298BE840-A091-4F97-869C-9B0CB90F7A60}"/>
    <cellStyle name="40% - Accent4 2 3 3 2 5 2 2" xfId="34665" xr:uid="{CC9473F2-F8C7-48DB-824C-D3C12E139ABE}"/>
    <cellStyle name="40% - Accent4 2 3 3 2 5 3" xfId="19676" xr:uid="{C564CE4A-532E-4189-A52D-C1A8F35F42AA}"/>
    <cellStyle name="40% - Accent4 2 3 3 2 5 3 2" xfId="42160" xr:uid="{49B2B992-7C73-482A-A4C6-8311B46BF5F7}"/>
    <cellStyle name="40% - Accent4 2 3 3 2 5 4" xfId="27169" xr:uid="{DD779053-79BB-4488-B0F9-60A9B9FC98E5}"/>
    <cellStyle name="40% - Accent4 2 3 3 2 6" xfId="8435" xr:uid="{653FA955-1482-4DFA-B9A8-06B979C4CE3A}"/>
    <cellStyle name="40% - Accent4 2 3 3 2 6 2" xfId="30919" xr:uid="{29228EF5-C890-4857-98F1-DEE3E7CD3675}"/>
    <cellStyle name="40% - Accent4 2 3 3 2 7" xfId="15930" xr:uid="{FA070AE3-15D7-4212-8D8B-EF6224D92132}"/>
    <cellStyle name="40% - Accent4 2 3 3 2 7 2" xfId="38414" xr:uid="{BE7D44EF-B113-4355-87DB-425BEEBA6C95}"/>
    <cellStyle name="40% - Accent4 2 3 3 2 8" xfId="23423" xr:uid="{E766E106-0641-4CFC-BFCA-4832EAB1031F}"/>
    <cellStyle name="40% - Accent4 2 3 3 3" xfId="1212" xr:uid="{E4DFFC8F-6BD7-4322-A85E-0B9F16F265B4}"/>
    <cellStyle name="40% - Accent4 2 3 3 3 2" xfId="2463" xr:uid="{87D5D5B7-60C3-456E-A3C2-D88889C0E16C}"/>
    <cellStyle name="40% - Accent4 2 3 3 3 2 2" xfId="6226" xr:uid="{5E2E0A34-9C5F-4956-8367-A18D8420E6CB}"/>
    <cellStyle name="40% - Accent4 2 3 3 3 2 2 2" xfId="13738" xr:uid="{2F6E647A-EAE6-4696-BFB4-906701AE7952}"/>
    <cellStyle name="40% - Accent4 2 3 3 3 2 2 2 2" xfId="36222" xr:uid="{B9679324-F279-468B-B0FB-4529F5D7949F}"/>
    <cellStyle name="40% - Accent4 2 3 3 3 2 2 3" xfId="21233" xr:uid="{D8AF7D41-01C2-42E3-AE71-2024503A9F05}"/>
    <cellStyle name="40% - Accent4 2 3 3 3 2 2 3 2" xfId="43717" xr:uid="{9FBE7DFE-0BC4-44F8-A116-9096DACB057B}"/>
    <cellStyle name="40% - Accent4 2 3 3 3 2 2 4" xfId="28726" xr:uid="{E21E8ED3-E317-4BD6-B01A-2EA009904F7A}"/>
    <cellStyle name="40% - Accent4 2 3 3 3 2 3" xfId="9992" xr:uid="{24C33D9A-90AA-441A-A071-3EF4F0857878}"/>
    <cellStyle name="40% - Accent4 2 3 3 3 2 3 2" xfId="32476" xr:uid="{DA637C0F-55EB-423C-B795-D11ED7CDCCDC}"/>
    <cellStyle name="40% - Accent4 2 3 3 3 2 4" xfId="17487" xr:uid="{BB9365FA-C181-4FB4-BD6F-C40BCCCF74F3}"/>
    <cellStyle name="40% - Accent4 2 3 3 3 2 4 2" xfId="39971" xr:uid="{4EEF5DD2-1E98-4C0B-920C-A7A1924BAFC4}"/>
    <cellStyle name="40% - Accent4 2 3 3 3 2 5" xfId="24980" xr:uid="{F22683BC-885C-4D61-BA6A-E578442B24B1}"/>
    <cellStyle name="40% - Accent4 2 3 3 3 3" xfId="3711" xr:uid="{6E394014-9EC1-4EC0-B83D-6A1738DADF0F}"/>
    <cellStyle name="40% - Accent4 2 3 3 3 3 2" xfId="7473" xr:uid="{C727BAB4-93A5-44D9-BAFD-810447FE3BDA}"/>
    <cellStyle name="40% - Accent4 2 3 3 3 3 2 2" xfId="14985" xr:uid="{BD9EB434-FF3E-4E2A-ACE4-BBC3A58E70E9}"/>
    <cellStyle name="40% - Accent4 2 3 3 3 3 2 2 2" xfId="37469" xr:uid="{C813FEF0-345F-4EB7-ADEC-B48A7C4BF4FF}"/>
    <cellStyle name="40% - Accent4 2 3 3 3 3 2 3" xfId="22480" xr:uid="{E1A15889-8EB3-43F7-9BC6-3D23B38B36F1}"/>
    <cellStyle name="40% - Accent4 2 3 3 3 3 2 3 2" xfId="44964" xr:uid="{2C9D0929-DE7A-47A2-AC2A-F428EC5C945A}"/>
    <cellStyle name="40% - Accent4 2 3 3 3 3 2 4" xfId="29973" xr:uid="{0E4D5E26-706D-4AFE-8504-32A07B350729}"/>
    <cellStyle name="40% - Accent4 2 3 3 3 3 3" xfId="11239" xr:uid="{90167EF4-338A-455F-8945-EC762FA83491}"/>
    <cellStyle name="40% - Accent4 2 3 3 3 3 3 2" xfId="33723" xr:uid="{D6DB7C48-D345-45D7-8A35-2A57773E30B4}"/>
    <cellStyle name="40% - Accent4 2 3 3 3 3 4" xfId="18734" xr:uid="{653AD13A-92EF-4BEC-90FC-88823E7E3BBB}"/>
    <cellStyle name="40% - Accent4 2 3 3 3 3 4 2" xfId="41218" xr:uid="{028FA518-F1F5-4AE5-A290-9DA6834F8571}"/>
    <cellStyle name="40% - Accent4 2 3 3 3 3 5" xfId="26227" xr:uid="{4257C887-4ABC-4634-A2ED-BBFC16B31150}"/>
    <cellStyle name="40% - Accent4 2 3 3 3 4" xfId="4979" xr:uid="{58710349-4FC9-4658-862D-BBDA38EC015D}"/>
    <cellStyle name="40% - Accent4 2 3 3 3 4 2" xfId="12491" xr:uid="{2D14C553-0470-46AB-AD1B-B20FBA7569C2}"/>
    <cellStyle name="40% - Accent4 2 3 3 3 4 2 2" xfId="34975" xr:uid="{6B263D10-E60B-4562-B3B5-19F47B1386B2}"/>
    <cellStyle name="40% - Accent4 2 3 3 3 4 3" xfId="19986" xr:uid="{8B24B413-FBFB-4219-9414-95689AAB24D1}"/>
    <cellStyle name="40% - Accent4 2 3 3 3 4 3 2" xfId="42470" xr:uid="{14117926-9F15-4732-9C5D-2F9BD84F57CD}"/>
    <cellStyle name="40% - Accent4 2 3 3 3 4 4" xfId="27479" xr:uid="{069FDD93-315E-4BCF-8609-0759B1F5FFFA}"/>
    <cellStyle name="40% - Accent4 2 3 3 3 5" xfId="8745" xr:uid="{464F2D2B-6D7C-4240-9674-2729DC4BBA0E}"/>
    <cellStyle name="40% - Accent4 2 3 3 3 5 2" xfId="31229" xr:uid="{2721D2A8-AF3C-4631-B345-C00B46D14B47}"/>
    <cellStyle name="40% - Accent4 2 3 3 3 6" xfId="16240" xr:uid="{74DA4712-B678-4EFB-9E9A-B80C536D43F6}"/>
    <cellStyle name="40% - Accent4 2 3 3 3 6 2" xfId="38724" xr:uid="{5D05D74D-AEB9-48BB-91A0-90ACD5FB7C49}"/>
    <cellStyle name="40% - Accent4 2 3 3 3 7" xfId="23733" xr:uid="{BD3A4B0E-AB2D-419D-9629-32E9632CFD76}"/>
    <cellStyle name="40% - Accent4 2 3 3 4" xfId="1835" xr:uid="{C4598D2F-BAE9-4272-96DD-CEAE63DA1B46}"/>
    <cellStyle name="40% - Accent4 2 3 3 4 2" xfId="5602" xr:uid="{4F7325E5-B324-4917-952D-A8D788DA2C8E}"/>
    <cellStyle name="40% - Accent4 2 3 3 4 2 2" xfId="13114" xr:uid="{D8A98238-11B4-4B36-ACF8-7DAF8B5FDFFF}"/>
    <cellStyle name="40% - Accent4 2 3 3 4 2 2 2" xfId="35598" xr:uid="{C45AAEAE-01BB-4ACC-98D9-C95BA7D905DC}"/>
    <cellStyle name="40% - Accent4 2 3 3 4 2 3" xfId="20609" xr:uid="{CE44493F-2C4D-40A2-977A-24A2A06A0696}"/>
    <cellStyle name="40% - Accent4 2 3 3 4 2 3 2" xfId="43093" xr:uid="{A4CD6C6F-B1CF-4240-811C-951D3E051939}"/>
    <cellStyle name="40% - Accent4 2 3 3 4 2 4" xfId="28102" xr:uid="{D2FBBD29-9861-461F-81EF-3576F9B68A60}"/>
    <cellStyle name="40% - Accent4 2 3 3 4 3" xfId="9368" xr:uid="{BBF5F463-ED5C-44B9-92F9-D720A340E83B}"/>
    <cellStyle name="40% - Accent4 2 3 3 4 3 2" xfId="31852" xr:uid="{B337F3E6-3EE6-483C-9439-EA537A4A7AA8}"/>
    <cellStyle name="40% - Accent4 2 3 3 4 4" xfId="16863" xr:uid="{F248CD53-B63A-4F0C-89A4-A9937801BD37}"/>
    <cellStyle name="40% - Accent4 2 3 3 4 4 2" xfId="39347" xr:uid="{CF0EA5E4-0008-4A93-BD35-63D8838F1F07}"/>
    <cellStyle name="40% - Accent4 2 3 3 4 5" xfId="24356" xr:uid="{8B76E03A-0630-493E-B323-C1E756B60E9B}"/>
    <cellStyle name="40% - Accent4 2 3 3 5" xfId="3087" xr:uid="{86AAD0D9-9912-4311-BE28-175C4A13B13E}"/>
    <cellStyle name="40% - Accent4 2 3 3 5 2" xfId="6849" xr:uid="{40E858D0-6B50-4334-9AAD-C4C910E582A6}"/>
    <cellStyle name="40% - Accent4 2 3 3 5 2 2" xfId="14361" xr:uid="{C706EFB3-6888-4102-833B-064479CD1BB9}"/>
    <cellStyle name="40% - Accent4 2 3 3 5 2 2 2" xfId="36845" xr:uid="{63732CBF-A26F-4D24-9517-9CBD8E74AD9A}"/>
    <cellStyle name="40% - Accent4 2 3 3 5 2 3" xfId="21856" xr:uid="{4D08DFB7-EE7F-489E-B992-8642B90400A3}"/>
    <cellStyle name="40% - Accent4 2 3 3 5 2 3 2" xfId="44340" xr:uid="{6F22E3E4-5010-445B-9C09-8AD694DC6A75}"/>
    <cellStyle name="40% - Accent4 2 3 3 5 2 4" xfId="29349" xr:uid="{F691A49E-CA39-4BF3-9712-ABA181FE79C5}"/>
    <cellStyle name="40% - Accent4 2 3 3 5 3" xfId="10615" xr:uid="{D1759B92-2FA0-4A5F-8610-D9171E5A2730}"/>
    <cellStyle name="40% - Accent4 2 3 3 5 3 2" xfId="33099" xr:uid="{F56B3EF2-E6D8-41F5-A2FB-E146E44D10A8}"/>
    <cellStyle name="40% - Accent4 2 3 3 5 4" xfId="18110" xr:uid="{C8E7795C-1C69-4EB9-AD85-212B7B568E68}"/>
    <cellStyle name="40% - Accent4 2 3 3 5 4 2" xfId="40594" xr:uid="{C0E26C68-DAE6-466A-8787-C3161F0C6FF8}"/>
    <cellStyle name="40% - Accent4 2 3 3 5 5" xfId="25603" xr:uid="{1BA747BC-D4B9-4428-97FC-3AE60346EFA7}"/>
    <cellStyle name="40% - Accent4 2 3 3 6" xfId="4355" xr:uid="{72C3ED95-25FA-4910-A07A-0B892DA19E24}"/>
    <cellStyle name="40% - Accent4 2 3 3 6 2" xfId="11867" xr:uid="{35F64943-518C-42A3-8CCE-F99053D44C74}"/>
    <cellStyle name="40% - Accent4 2 3 3 6 2 2" xfId="34351" xr:uid="{41B83E62-6F24-4417-9546-BA23C562B24E}"/>
    <cellStyle name="40% - Accent4 2 3 3 6 3" xfId="19362" xr:uid="{70CB05E2-5889-4721-BFBC-3C2959787582}"/>
    <cellStyle name="40% - Accent4 2 3 3 6 3 2" xfId="41846" xr:uid="{4B079AE8-1164-4A82-BB53-58D770A105BC}"/>
    <cellStyle name="40% - Accent4 2 3 3 6 4" xfId="26855" xr:uid="{3EE50E4D-9EA8-4E9D-AF9B-C97C5668AA33}"/>
    <cellStyle name="40% - Accent4 2 3 3 7" xfId="8121" xr:uid="{53ABB0A2-A32F-4561-89E4-AD47415D3583}"/>
    <cellStyle name="40% - Accent4 2 3 3 7 2" xfId="30605" xr:uid="{12A38F3F-EC51-4D2A-91EF-BBA08540BA89}"/>
    <cellStyle name="40% - Accent4 2 3 3 8" xfId="15616" xr:uid="{F3D6AEFD-7607-42DB-A430-09CA14A86B2F}"/>
    <cellStyle name="40% - Accent4 2 3 3 8 2" xfId="38100" xr:uid="{70FC6221-AC7D-4EFD-B39D-E2CD9FE209F2}"/>
    <cellStyle name="40% - Accent4 2 3 3 9" xfId="23109" xr:uid="{09637B4F-DECC-4B65-A7F9-E8ABC4272D0F}"/>
    <cellStyle name="40% - Accent4 2 3 4" xfId="727" xr:uid="{FBCE2517-1161-4575-9A9A-C1F9F9E4FCB9}"/>
    <cellStyle name="40% - Accent4 2 3 4 2" xfId="1371" xr:uid="{07D34BAB-8096-4BC9-B45D-81DC4BB16101}"/>
    <cellStyle name="40% - Accent4 2 3 4 2 2" xfId="2622" xr:uid="{04E819CE-C6D4-4F4D-9ED0-E9805695C085}"/>
    <cellStyle name="40% - Accent4 2 3 4 2 2 2" xfId="6385" xr:uid="{0B5B50BA-96F0-487F-B318-D65DD3491007}"/>
    <cellStyle name="40% - Accent4 2 3 4 2 2 2 2" xfId="13897" xr:uid="{86E657CA-2A68-4F70-B1A4-8BF05A2986C3}"/>
    <cellStyle name="40% - Accent4 2 3 4 2 2 2 2 2" xfId="36381" xr:uid="{6EA6AF9B-78CA-49EB-A7AF-74C26F4D03C1}"/>
    <cellStyle name="40% - Accent4 2 3 4 2 2 2 3" xfId="21392" xr:uid="{50049FB6-2796-492D-A0C8-2A51E683F33F}"/>
    <cellStyle name="40% - Accent4 2 3 4 2 2 2 3 2" xfId="43876" xr:uid="{7DAEEC49-8241-4BA8-B6BE-F54EF0869171}"/>
    <cellStyle name="40% - Accent4 2 3 4 2 2 2 4" xfId="28885" xr:uid="{7D953B2E-0A15-416B-9A3E-2282B16B8CF1}"/>
    <cellStyle name="40% - Accent4 2 3 4 2 2 3" xfId="10151" xr:uid="{C6DC6CA8-1D64-40E4-A2A1-A3F937B55579}"/>
    <cellStyle name="40% - Accent4 2 3 4 2 2 3 2" xfId="32635" xr:uid="{5E6D4BEC-38E7-4F78-B351-2735A0E25848}"/>
    <cellStyle name="40% - Accent4 2 3 4 2 2 4" xfId="17646" xr:uid="{95E10A98-F2E0-42FE-9633-21AA22FD283B}"/>
    <cellStyle name="40% - Accent4 2 3 4 2 2 4 2" xfId="40130" xr:uid="{CD801051-C32F-4232-A963-7FFEE8262E5E}"/>
    <cellStyle name="40% - Accent4 2 3 4 2 2 5" xfId="25139" xr:uid="{2C0F5882-7469-4A9B-AA99-1218C25B8709}"/>
    <cellStyle name="40% - Accent4 2 3 4 2 3" xfId="3870" xr:uid="{CD2DBF98-F58A-44F7-B7C4-1CD8249C5B4A}"/>
    <cellStyle name="40% - Accent4 2 3 4 2 3 2" xfId="7632" xr:uid="{F3C0F4CB-E0EE-4621-B945-DD080887FDBB}"/>
    <cellStyle name="40% - Accent4 2 3 4 2 3 2 2" xfId="15144" xr:uid="{8596AB79-7CB5-4E6F-A736-6023E1CD590D}"/>
    <cellStyle name="40% - Accent4 2 3 4 2 3 2 2 2" xfId="37628" xr:uid="{624A8EC6-2176-43F8-9B27-56EF6664F76E}"/>
    <cellStyle name="40% - Accent4 2 3 4 2 3 2 3" xfId="22639" xr:uid="{FB3646BA-5DD1-433F-BCF3-C625208595A3}"/>
    <cellStyle name="40% - Accent4 2 3 4 2 3 2 3 2" xfId="45123" xr:uid="{B85A46AC-3588-49F3-A550-C24A510A32D6}"/>
    <cellStyle name="40% - Accent4 2 3 4 2 3 2 4" xfId="30132" xr:uid="{F869116A-8355-4758-8044-45D8980F19BC}"/>
    <cellStyle name="40% - Accent4 2 3 4 2 3 3" xfId="11398" xr:uid="{889039D7-6585-42EB-B6BA-33817A2E601D}"/>
    <cellStyle name="40% - Accent4 2 3 4 2 3 3 2" xfId="33882" xr:uid="{137ADBFC-B3A7-4CF4-B502-22D11E5466DB}"/>
    <cellStyle name="40% - Accent4 2 3 4 2 3 4" xfId="18893" xr:uid="{EA0F17AA-93A3-4D58-907F-AFB1FA68EDB0}"/>
    <cellStyle name="40% - Accent4 2 3 4 2 3 4 2" xfId="41377" xr:uid="{D9E46B6B-DC5F-424C-A14A-50FA3D7EF0CC}"/>
    <cellStyle name="40% - Accent4 2 3 4 2 3 5" xfId="26386" xr:uid="{6C733115-98A1-47BF-9792-34AF0BFE6A9E}"/>
    <cellStyle name="40% - Accent4 2 3 4 2 4" xfId="5138" xr:uid="{39014179-BD0F-4065-91C8-167895FB2919}"/>
    <cellStyle name="40% - Accent4 2 3 4 2 4 2" xfId="12650" xr:uid="{E8C3EE81-0A33-474C-9DB9-643192F9519A}"/>
    <cellStyle name="40% - Accent4 2 3 4 2 4 2 2" xfId="35134" xr:uid="{77171696-BCA2-4241-9481-EDD4D108F61D}"/>
    <cellStyle name="40% - Accent4 2 3 4 2 4 3" xfId="20145" xr:uid="{A4BCE6AE-A195-4473-A1CF-2546AC00A816}"/>
    <cellStyle name="40% - Accent4 2 3 4 2 4 3 2" xfId="42629" xr:uid="{5B5E1077-46D4-4320-9E23-D97E47A80B14}"/>
    <cellStyle name="40% - Accent4 2 3 4 2 4 4" xfId="27638" xr:uid="{14D1AC89-B4A0-49BF-A124-AD6FFCBA1A3C}"/>
    <cellStyle name="40% - Accent4 2 3 4 2 5" xfId="8904" xr:uid="{0F853A2F-718D-40E7-BCA9-66DC2520FF84}"/>
    <cellStyle name="40% - Accent4 2 3 4 2 5 2" xfId="31388" xr:uid="{D54714CF-83F3-47D9-9F3A-8A3B396E08BE}"/>
    <cellStyle name="40% - Accent4 2 3 4 2 6" xfId="16399" xr:uid="{70C07686-A71B-4C98-B108-3B69AFE937C9}"/>
    <cellStyle name="40% - Accent4 2 3 4 2 6 2" xfId="38883" xr:uid="{631E8E69-3C5A-4953-BA3F-4EFB720B8B5C}"/>
    <cellStyle name="40% - Accent4 2 3 4 2 7" xfId="23892" xr:uid="{6FAAEE3A-90B2-4009-AFD4-13977157F83E}"/>
    <cellStyle name="40% - Accent4 2 3 4 3" xfId="1994" xr:uid="{4C95C2FD-1135-43FB-A82F-FC407F7E703F}"/>
    <cellStyle name="40% - Accent4 2 3 4 3 2" xfId="5761" xr:uid="{1A3E1FEB-87C6-4BE9-8ED1-99CA708D8707}"/>
    <cellStyle name="40% - Accent4 2 3 4 3 2 2" xfId="13273" xr:uid="{5C1F7CBD-8A0E-494A-97AA-28AF87EA8185}"/>
    <cellStyle name="40% - Accent4 2 3 4 3 2 2 2" xfId="35757" xr:uid="{149A156E-6DE5-4C40-A7B7-C01BA36D6F56}"/>
    <cellStyle name="40% - Accent4 2 3 4 3 2 3" xfId="20768" xr:uid="{0D58C761-9BA8-47C7-90D0-87795A2E935F}"/>
    <cellStyle name="40% - Accent4 2 3 4 3 2 3 2" xfId="43252" xr:uid="{DD5643FB-AC0B-403B-A15D-898E6C5B6A08}"/>
    <cellStyle name="40% - Accent4 2 3 4 3 2 4" xfId="28261" xr:uid="{184EED5B-F650-4255-A04D-DC3A14338E4B}"/>
    <cellStyle name="40% - Accent4 2 3 4 3 3" xfId="9527" xr:uid="{06698453-F573-4016-9E43-F620FA1F24A9}"/>
    <cellStyle name="40% - Accent4 2 3 4 3 3 2" xfId="32011" xr:uid="{A3F817A3-646D-477F-86C6-5598F247C428}"/>
    <cellStyle name="40% - Accent4 2 3 4 3 4" xfId="17022" xr:uid="{1771A19D-D527-44CB-9490-03F4D8E9B635}"/>
    <cellStyle name="40% - Accent4 2 3 4 3 4 2" xfId="39506" xr:uid="{39DF2A2B-39FF-4CD7-AD3B-07187E140DE5}"/>
    <cellStyle name="40% - Accent4 2 3 4 3 5" xfId="24515" xr:uid="{4E534B18-900B-4442-84B1-78984A0F8DF6}"/>
    <cellStyle name="40% - Accent4 2 3 4 4" xfId="3246" xr:uid="{F1D71E8B-333D-4179-8180-56BDFC13FC1C}"/>
    <cellStyle name="40% - Accent4 2 3 4 4 2" xfId="7008" xr:uid="{F71DF80C-5DD1-4B73-B139-E797B9708899}"/>
    <cellStyle name="40% - Accent4 2 3 4 4 2 2" xfId="14520" xr:uid="{B3B42802-2F68-4019-9DF8-8002B1A00DFC}"/>
    <cellStyle name="40% - Accent4 2 3 4 4 2 2 2" xfId="37004" xr:uid="{BD83BB76-745B-4DD6-B975-A8E6FC3CE6FE}"/>
    <cellStyle name="40% - Accent4 2 3 4 4 2 3" xfId="22015" xr:uid="{96D110EC-2AFF-4BA7-B1DA-EC49422586DF}"/>
    <cellStyle name="40% - Accent4 2 3 4 4 2 3 2" xfId="44499" xr:uid="{91501EBC-AD87-42CE-9F8D-DBDC632A638F}"/>
    <cellStyle name="40% - Accent4 2 3 4 4 2 4" xfId="29508" xr:uid="{373FB131-83A8-4FB7-BD08-B5781D79A217}"/>
    <cellStyle name="40% - Accent4 2 3 4 4 3" xfId="10774" xr:uid="{38B28A1E-BF69-4EB5-A7B9-A17EA8428D02}"/>
    <cellStyle name="40% - Accent4 2 3 4 4 3 2" xfId="33258" xr:uid="{F81F1D48-EA63-46AD-A8B0-7DE3D68FB0A0}"/>
    <cellStyle name="40% - Accent4 2 3 4 4 4" xfId="18269" xr:uid="{4BD4D546-6077-45A3-A9BF-3862DF831240}"/>
    <cellStyle name="40% - Accent4 2 3 4 4 4 2" xfId="40753" xr:uid="{47DAA3D5-5F09-46B1-A5D3-8BDA1ECC8C12}"/>
    <cellStyle name="40% - Accent4 2 3 4 4 5" xfId="25762" xr:uid="{4748D557-B958-4D7A-B619-9E26B70D6F9D}"/>
    <cellStyle name="40% - Accent4 2 3 4 5" xfId="4514" xr:uid="{E6F05D37-C98C-44B9-B669-CDAC10544D1D}"/>
    <cellStyle name="40% - Accent4 2 3 4 5 2" xfId="12026" xr:uid="{58065D25-0B58-4219-90CA-7E332521351D}"/>
    <cellStyle name="40% - Accent4 2 3 4 5 2 2" xfId="34510" xr:uid="{F5E44A2E-68D7-4D85-B925-0131FF2100C1}"/>
    <cellStyle name="40% - Accent4 2 3 4 5 3" xfId="19521" xr:uid="{A2C0CE05-3D1D-442A-AF5E-C73BE9AE3AAD}"/>
    <cellStyle name="40% - Accent4 2 3 4 5 3 2" xfId="42005" xr:uid="{3BA3D6A6-FB0F-45C5-AC0C-7A0B1D507059}"/>
    <cellStyle name="40% - Accent4 2 3 4 5 4" xfId="27014" xr:uid="{9F1B1766-7C66-46A3-BB50-542E2B2EF9A9}"/>
    <cellStyle name="40% - Accent4 2 3 4 6" xfId="8280" xr:uid="{2CA15E71-89D8-4A1A-AF6A-F405CBF77B0A}"/>
    <cellStyle name="40% - Accent4 2 3 4 6 2" xfId="30764" xr:uid="{77AD9249-D07F-42A6-A114-017796F91CC5}"/>
    <cellStyle name="40% - Accent4 2 3 4 7" xfId="15775" xr:uid="{4A6EF62D-F902-4DB6-9465-C6EAFB680427}"/>
    <cellStyle name="40% - Accent4 2 3 4 7 2" xfId="38259" xr:uid="{CB236FF9-7E12-4ADA-A3E5-887CC60A8A6B}"/>
    <cellStyle name="40% - Accent4 2 3 4 8" xfId="23268" xr:uid="{FEFFE52C-B228-4E15-A81C-6158C3A04D70}"/>
    <cellStyle name="40% - Accent4 2 3 5" xfId="1057" xr:uid="{8ADCD0D4-CC01-4335-B466-12035322FA43}"/>
    <cellStyle name="40% - Accent4 2 3 5 2" xfId="2308" xr:uid="{36212746-6567-4CD9-B49B-C4EE38165BF4}"/>
    <cellStyle name="40% - Accent4 2 3 5 2 2" xfId="6072" xr:uid="{138FBB6A-E549-401E-897C-0427EC6F9C33}"/>
    <cellStyle name="40% - Accent4 2 3 5 2 2 2" xfId="13584" xr:uid="{1BCD0470-7926-4527-B432-73DBE35E89A2}"/>
    <cellStyle name="40% - Accent4 2 3 5 2 2 2 2" xfId="36068" xr:uid="{E950BC1A-8FE5-4770-A1A3-F901A0529541}"/>
    <cellStyle name="40% - Accent4 2 3 5 2 2 3" xfId="21079" xr:uid="{149A554C-BE5E-46F8-A5D7-ADAFE73C86CD}"/>
    <cellStyle name="40% - Accent4 2 3 5 2 2 3 2" xfId="43563" xr:uid="{83789016-D033-41FE-AFAA-DC58D2CD6326}"/>
    <cellStyle name="40% - Accent4 2 3 5 2 2 4" xfId="28572" xr:uid="{DD71F637-3ECE-4308-97E7-F7354805FED3}"/>
    <cellStyle name="40% - Accent4 2 3 5 2 3" xfId="9838" xr:uid="{FCD82E01-FCD5-4ADD-8A0A-421E12942EC7}"/>
    <cellStyle name="40% - Accent4 2 3 5 2 3 2" xfId="32322" xr:uid="{043FC032-4B6F-4CC6-BEFF-BE6EFE41EAAC}"/>
    <cellStyle name="40% - Accent4 2 3 5 2 4" xfId="17333" xr:uid="{D9F0245C-B3F1-408E-8971-071162328C23}"/>
    <cellStyle name="40% - Accent4 2 3 5 2 4 2" xfId="39817" xr:uid="{FA76573B-06FD-4F69-875A-98AB4F74C80D}"/>
    <cellStyle name="40% - Accent4 2 3 5 2 5" xfId="24826" xr:uid="{DDF37EB5-62B9-42CD-84A5-9441E80B56EE}"/>
    <cellStyle name="40% - Accent4 2 3 5 3" xfId="3557" xr:uid="{9857515E-1BBB-48A7-94CE-D003170C0B9A}"/>
    <cellStyle name="40% - Accent4 2 3 5 3 2" xfId="7319" xr:uid="{3F8DDDB8-109C-4883-A379-40C1FBC7DABA}"/>
    <cellStyle name="40% - Accent4 2 3 5 3 2 2" xfId="14831" xr:uid="{060402CF-2822-4788-86F4-5BB34C3EA8F9}"/>
    <cellStyle name="40% - Accent4 2 3 5 3 2 2 2" xfId="37315" xr:uid="{ED24F6A4-3912-4B92-ACE7-C0AEB87F46D0}"/>
    <cellStyle name="40% - Accent4 2 3 5 3 2 3" xfId="22326" xr:uid="{9F6CF8C6-2F13-4B37-A9E7-37017BCE5C77}"/>
    <cellStyle name="40% - Accent4 2 3 5 3 2 3 2" xfId="44810" xr:uid="{18596B24-6B53-4596-ACD3-DCFC664AD9B3}"/>
    <cellStyle name="40% - Accent4 2 3 5 3 2 4" xfId="29819" xr:uid="{40B264B6-9DA3-4666-AC31-D0142B4A98AA}"/>
    <cellStyle name="40% - Accent4 2 3 5 3 3" xfId="11085" xr:uid="{E0967AF1-D550-4E28-AB3D-023A63FDC6A6}"/>
    <cellStyle name="40% - Accent4 2 3 5 3 3 2" xfId="33569" xr:uid="{B079CBD1-E9A1-45E4-B12A-95D95A97452F}"/>
    <cellStyle name="40% - Accent4 2 3 5 3 4" xfId="18580" xr:uid="{5B6878DE-21ED-428E-802F-EF932EDA91DB}"/>
    <cellStyle name="40% - Accent4 2 3 5 3 4 2" xfId="41064" xr:uid="{B1742AC2-EFC0-4160-AFD0-43B87727C549}"/>
    <cellStyle name="40% - Accent4 2 3 5 3 5" xfId="26073" xr:uid="{08DB6A33-7BDD-4A34-9FFE-9378F204EB36}"/>
    <cellStyle name="40% - Accent4 2 3 5 4" xfId="4825" xr:uid="{629E8996-ACB9-4682-A94C-3AA86B640297}"/>
    <cellStyle name="40% - Accent4 2 3 5 4 2" xfId="12337" xr:uid="{E83B29B5-2929-4F35-8173-C7FF2C31D6B1}"/>
    <cellStyle name="40% - Accent4 2 3 5 4 2 2" xfId="34821" xr:uid="{1CDA7015-D491-430C-9B2C-E73FFF129447}"/>
    <cellStyle name="40% - Accent4 2 3 5 4 3" xfId="19832" xr:uid="{C511771B-AD83-4C03-B74F-F61C3721048E}"/>
    <cellStyle name="40% - Accent4 2 3 5 4 3 2" xfId="42316" xr:uid="{993081B9-AF0D-44C6-B57E-417CC5B4807A}"/>
    <cellStyle name="40% - Accent4 2 3 5 4 4" xfId="27325" xr:uid="{1950C991-B5F7-4904-8168-E97709721F4C}"/>
    <cellStyle name="40% - Accent4 2 3 5 5" xfId="8591" xr:uid="{FCB8C2B0-21BB-4ECB-BF7A-8819E156EE51}"/>
    <cellStyle name="40% - Accent4 2 3 5 5 2" xfId="31075" xr:uid="{33849DF7-6784-43F6-A530-20586930E7AF}"/>
    <cellStyle name="40% - Accent4 2 3 5 6" xfId="16086" xr:uid="{4EB1E0F6-5033-4598-AA09-56BF432DBBAA}"/>
    <cellStyle name="40% - Accent4 2 3 5 6 2" xfId="38570" xr:uid="{91BC1921-A9CA-4CA6-9446-873842447562}"/>
    <cellStyle name="40% - Accent4 2 3 5 7" xfId="23579" xr:uid="{6A4929CE-D643-4E8D-831B-29846A74C07C}"/>
    <cellStyle name="40% - Accent4 2 3 6" xfId="1681" xr:uid="{91746D0F-E0F2-4B0E-BE10-D9C4C1ECFDBD}"/>
    <cellStyle name="40% - Accent4 2 3 6 2" xfId="5448" xr:uid="{842F9B0E-7708-492F-9F75-BB018F2E420E}"/>
    <cellStyle name="40% - Accent4 2 3 6 2 2" xfId="12960" xr:uid="{BE280B79-35CC-46FD-854F-8FE1D8A04828}"/>
    <cellStyle name="40% - Accent4 2 3 6 2 2 2" xfId="35444" xr:uid="{7DCDED24-3D14-4397-9C36-446673478DA9}"/>
    <cellStyle name="40% - Accent4 2 3 6 2 3" xfId="20455" xr:uid="{20F5448D-9B10-4F8B-9AEA-E8A454B6DAF9}"/>
    <cellStyle name="40% - Accent4 2 3 6 2 3 2" xfId="42939" xr:uid="{28443CC5-FC7A-4C2C-87F3-CC978A1C61CE}"/>
    <cellStyle name="40% - Accent4 2 3 6 2 4" xfId="27948" xr:uid="{130A0770-7F0C-4DDB-AA49-8614E620A2D9}"/>
    <cellStyle name="40% - Accent4 2 3 6 3" xfId="9214" xr:uid="{39B059F4-8D1B-4C83-860B-AD8EBA5D86B1}"/>
    <cellStyle name="40% - Accent4 2 3 6 3 2" xfId="31698" xr:uid="{E5C2E0C1-C28E-422D-81D5-D53B2EED1507}"/>
    <cellStyle name="40% - Accent4 2 3 6 4" xfId="16709" xr:uid="{14FE6C86-2EF6-4385-9CEF-667B8A25A124}"/>
    <cellStyle name="40% - Accent4 2 3 6 4 2" xfId="39193" xr:uid="{B16C0152-D53A-47B2-816F-06ECB1363B6F}"/>
    <cellStyle name="40% - Accent4 2 3 6 5" xfId="24202" xr:uid="{B9615BD0-83FF-4076-A7C8-3C544AEE6C1B}"/>
    <cellStyle name="40% - Accent4 2 3 7" xfId="2933" xr:uid="{58A20B33-F0E4-405C-A91D-9364A5942B35}"/>
    <cellStyle name="40% - Accent4 2 3 7 2" xfId="6695" xr:uid="{B805F1E6-ECDC-44B8-8C7E-CDC5DB246181}"/>
    <cellStyle name="40% - Accent4 2 3 7 2 2" xfId="14207" xr:uid="{2AD2B23C-E7F4-48CF-9FEC-4E25DB7350B9}"/>
    <cellStyle name="40% - Accent4 2 3 7 2 2 2" xfId="36691" xr:uid="{687283A4-2BF9-41FB-AE3D-3B07EBF735A6}"/>
    <cellStyle name="40% - Accent4 2 3 7 2 3" xfId="21702" xr:uid="{5B3A2235-36AE-4F02-96FD-E0EE5A04406D}"/>
    <cellStyle name="40% - Accent4 2 3 7 2 3 2" xfId="44186" xr:uid="{AB8EBFA5-E68C-4F4B-90A0-56E92402662B}"/>
    <cellStyle name="40% - Accent4 2 3 7 2 4" xfId="29195" xr:uid="{A8053E14-7F6E-4210-9B0C-0121A735CDBE}"/>
    <cellStyle name="40% - Accent4 2 3 7 3" xfId="10461" xr:uid="{85545EA4-BDC4-4132-AC1D-B7D4265BC99B}"/>
    <cellStyle name="40% - Accent4 2 3 7 3 2" xfId="32945" xr:uid="{39F0A34D-64B6-4B48-9F58-C19A131EB4C0}"/>
    <cellStyle name="40% - Accent4 2 3 7 4" xfId="17956" xr:uid="{68198601-7600-4EA3-9299-00939B813EB0}"/>
    <cellStyle name="40% - Accent4 2 3 7 4 2" xfId="40440" xr:uid="{2EE012DE-BD2A-401E-88BE-784986A6D8B1}"/>
    <cellStyle name="40% - Accent4 2 3 7 5" xfId="25449" xr:uid="{1EEF86AC-247D-411B-B768-0639EF822446}"/>
    <cellStyle name="40% - Accent4 2 3 8" xfId="4200" xr:uid="{E26F239D-78D4-44EC-A7F7-009B93845A5C}"/>
    <cellStyle name="40% - Accent4 2 3 8 2" xfId="11713" xr:uid="{D59C3287-F73E-40B9-92FC-01EA5EDBE30A}"/>
    <cellStyle name="40% - Accent4 2 3 8 2 2" xfId="34197" xr:uid="{1721428A-F698-40A6-9D03-4C372770E919}"/>
    <cellStyle name="40% - Accent4 2 3 8 3" xfId="19208" xr:uid="{10BEEAC0-85D3-4E40-95DF-5CB6616D390A}"/>
    <cellStyle name="40% - Accent4 2 3 8 3 2" xfId="41692" xr:uid="{E9A8AF1B-F8E4-4297-BEBA-80C0A5F3C71A}"/>
    <cellStyle name="40% - Accent4 2 3 8 4" xfId="26701" xr:uid="{96B589B6-52E4-47F5-AC29-A640A2BB7F10}"/>
    <cellStyle name="40% - Accent4 2 3 9" xfId="7966" xr:uid="{557CBC30-59A0-4734-B5D2-29E3EB45D304}"/>
    <cellStyle name="40% - Accent4 2 3 9 2" xfId="30450" xr:uid="{92D5F177-2EBC-4D2B-ABAD-673022427D4F}"/>
    <cellStyle name="40% - Accent4 2 4" xfId="351" xr:uid="{8269B7D1-B477-4687-BA6F-F08B2ECDEAF1}"/>
    <cellStyle name="40% - Accent4 2 4 10" xfId="22994" xr:uid="{D2DA3051-DFF5-4466-BD0E-EDE7198A56CB}"/>
    <cellStyle name="40% - Accent4 2 4 2" xfId="580" xr:uid="{0B66C73C-D991-49DF-986B-10FD1F2F1519}"/>
    <cellStyle name="40% - Accent4 2 4 2 2" xfId="925" xr:uid="{2CCF670A-4A20-4CF1-A452-376670B2FB38}"/>
    <cellStyle name="40% - Accent4 2 4 2 2 2" xfId="1565" xr:uid="{21924B55-575B-470D-86C4-FE0683C5CCDB}"/>
    <cellStyle name="40% - Accent4 2 4 2 2 2 2" xfId="2816" xr:uid="{291F0A0E-7ED8-4BA2-864E-4E0CF8822789}"/>
    <cellStyle name="40% - Accent4 2 4 2 2 2 2 2" xfId="6579" xr:uid="{276D04FB-669F-460E-9EEE-2B66DF22B9A6}"/>
    <cellStyle name="40% - Accent4 2 4 2 2 2 2 2 2" xfId="14091" xr:uid="{F570A142-80D4-4C27-928A-1572CE41E4E0}"/>
    <cellStyle name="40% - Accent4 2 4 2 2 2 2 2 2 2" xfId="36575" xr:uid="{6CFFF2CA-A945-4898-8E2E-0C0297CAE694}"/>
    <cellStyle name="40% - Accent4 2 4 2 2 2 2 2 3" xfId="21586" xr:uid="{685FD299-735B-4551-A091-05DB9C1E8983}"/>
    <cellStyle name="40% - Accent4 2 4 2 2 2 2 2 3 2" xfId="44070" xr:uid="{1F22D45B-1530-4368-B0BD-1D10ED607887}"/>
    <cellStyle name="40% - Accent4 2 4 2 2 2 2 2 4" xfId="29079" xr:uid="{948560FE-B0C7-4CD8-AD29-40EAE6393328}"/>
    <cellStyle name="40% - Accent4 2 4 2 2 2 2 3" xfId="10345" xr:uid="{34F8183D-2E38-433F-B1BD-DACF9B16AD13}"/>
    <cellStyle name="40% - Accent4 2 4 2 2 2 2 3 2" xfId="32829" xr:uid="{405C89F5-55AE-41BB-8879-BF104681E436}"/>
    <cellStyle name="40% - Accent4 2 4 2 2 2 2 4" xfId="17840" xr:uid="{F355DA2F-24B1-436D-8A64-D00A2FAAD9F6}"/>
    <cellStyle name="40% - Accent4 2 4 2 2 2 2 4 2" xfId="40324" xr:uid="{88F0B8C6-293C-4066-911B-B8639F6CE735}"/>
    <cellStyle name="40% - Accent4 2 4 2 2 2 2 5" xfId="25333" xr:uid="{1B4CE67C-431B-415C-8256-CC4CE3EA3FE5}"/>
    <cellStyle name="40% - Accent4 2 4 2 2 2 3" xfId="4064" xr:uid="{CE8B4289-731C-4E4F-B0A2-CE2D098C8422}"/>
    <cellStyle name="40% - Accent4 2 4 2 2 2 3 2" xfId="7826" xr:uid="{5AD0013E-A840-400C-802F-48820CD5910F}"/>
    <cellStyle name="40% - Accent4 2 4 2 2 2 3 2 2" xfId="15338" xr:uid="{4865AAC9-B14C-4A52-903D-91C5289C9145}"/>
    <cellStyle name="40% - Accent4 2 4 2 2 2 3 2 2 2" xfId="37822" xr:uid="{098781A0-54E3-4E07-82F7-5CF1ED5012A9}"/>
    <cellStyle name="40% - Accent4 2 4 2 2 2 3 2 3" xfId="22833" xr:uid="{6F4EB406-EDAE-4C81-8F85-A7EEA4932FD2}"/>
    <cellStyle name="40% - Accent4 2 4 2 2 2 3 2 3 2" xfId="45317" xr:uid="{EA40343A-7491-4340-AD42-959ABC01D64A}"/>
    <cellStyle name="40% - Accent4 2 4 2 2 2 3 2 4" xfId="30326" xr:uid="{6BC63609-C9B5-448D-AEB9-49F085B0DD46}"/>
    <cellStyle name="40% - Accent4 2 4 2 2 2 3 3" xfId="11592" xr:uid="{FD10A98A-EA95-4CD4-A0A4-78F17E7E75FC}"/>
    <cellStyle name="40% - Accent4 2 4 2 2 2 3 3 2" xfId="34076" xr:uid="{E035B5D2-376B-4EDF-A440-FB65FC59D51B}"/>
    <cellStyle name="40% - Accent4 2 4 2 2 2 3 4" xfId="19087" xr:uid="{24A75282-7AAB-482F-A4B2-9F11A40CA3DE}"/>
    <cellStyle name="40% - Accent4 2 4 2 2 2 3 4 2" xfId="41571" xr:uid="{16C010C9-7C61-4DD9-AA64-E78C7CE76C62}"/>
    <cellStyle name="40% - Accent4 2 4 2 2 2 3 5" xfId="26580" xr:uid="{A909F6C9-7D4C-49B7-BE64-0D4AD9E12F61}"/>
    <cellStyle name="40% - Accent4 2 4 2 2 2 4" xfId="5332" xr:uid="{317F7E71-DCB7-4CA5-9D1B-0913E912BF14}"/>
    <cellStyle name="40% - Accent4 2 4 2 2 2 4 2" xfId="12844" xr:uid="{39B89330-115D-4B99-BC9E-60B79D700E4F}"/>
    <cellStyle name="40% - Accent4 2 4 2 2 2 4 2 2" xfId="35328" xr:uid="{978D266D-D642-4969-A7D6-95261017F08A}"/>
    <cellStyle name="40% - Accent4 2 4 2 2 2 4 3" xfId="20339" xr:uid="{1BE09FDF-4147-4D1F-B9E9-92B45F96709C}"/>
    <cellStyle name="40% - Accent4 2 4 2 2 2 4 3 2" xfId="42823" xr:uid="{1DA226C6-4071-4BB3-BB0F-373C47FC398A}"/>
    <cellStyle name="40% - Accent4 2 4 2 2 2 4 4" xfId="27832" xr:uid="{FF965BFF-3BDB-41F1-9F96-BAE7FBE8A9AA}"/>
    <cellStyle name="40% - Accent4 2 4 2 2 2 5" xfId="9098" xr:uid="{F6860549-04A8-4391-9E04-0601FB567091}"/>
    <cellStyle name="40% - Accent4 2 4 2 2 2 5 2" xfId="31582" xr:uid="{D675AC2A-8B59-4F4B-BFED-F79168B19132}"/>
    <cellStyle name="40% - Accent4 2 4 2 2 2 6" xfId="16593" xr:uid="{3DA77F5D-7E9E-4153-98DB-49D47571C029}"/>
    <cellStyle name="40% - Accent4 2 4 2 2 2 6 2" xfId="39077" xr:uid="{89E5D6A5-E874-4506-9093-FB9BF91F95D1}"/>
    <cellStyle name="40% - Accent4 2 4 2 2 2 7" xfId="24086" xr:uid="{325B61E4-B5F0-4731-B629-6DC0DAEDECCE}"/>
    <cellStyle name="40% - Accent4 2 4 2 2 3" xfId="2188" xr:uid="{C57E974B-CA44-4B9C-9645-EA3A99801D5D}"/>
    <cellStyle name="40% - Accent4 2 4 2 2 3 2" xfId="5955" xr:uid="{9DFB729B-E0F0-4625-BB50-51D3680FF8EA}"/>
    <cellStyle name="40% - Accent4 2 4 2 2 3 2 2" xfId="13467" xr:uid="{0B795A03-0FE1-4682-8208-49E617D56AC5}"/>
    <cellStyle name="40% - Accent4 2 4 2 2 3 2 2 2" xfId="35951" xr:uid="{F1CEC8F3-6352-4B1E-9255-87B8A40C548B}"/>
    <cellStyle name="40% - Accent4 2 4 2 2 3 2 3" xfId="20962" xr:uid="{987DF33A-62B1-447C-9233-7E27B509244B}"/>
    <cellStyle name="40% - Accent4 2 4 2 2 3 2 3 2" xfId="43446" xr:uid="{92623B43-F04E-42A1-ACF3-34DE9B4A3F06}"/>
    <cellStyle name="40% - Accent4 2 4 2 2 3 2 4" xfId="28455" xr:uid="{67C32F79-5D74-4DC3-8A95-F8652B4522CC}"/>
    <cellStyle name="40% - Accent4 2 4 2 2 3 3" xfId="9721" xr:uid="{61E5BBDB-EA39-4291-9DC7-1DEFBF4D40FC}"/>
    <cellStyle name="40% - Accent4 2 4 2 2 3 3 2" xfId="32205" xr:uid="{D92807D4-04BC-4B10-BDDD-AC96B3FDA19F}"/>
    <cellStyle name="40% - Accent4 2 4 2 2 3 4" xfId="17216" xr:uid="{EB37A2C3-C250-4CB4-A08B-B9CCB7B87AF9}"/>
    <cellStyle name="40% - Accent4 2 4 2 2 3 4 2" xfId="39700" xr:uid="{2FC0C1F4-EEDF-47F8-8C3C-3477A1CB2750}"/>
    <cellStyle name="40% - Accent4 2 4 2 2 3 5" xfId="24709" xr:uid="{7EB01860-5DD3-4B73-9E5E-6ACBE846744F}"/>
    <cellStyle name="40% - Accent4 2 4 2 2 4" xfId="3440" xr:uid="{4E4E91C9-71D1-4E0B-AFCC-B7479325A770}"/>
    <cellStyle name="40% - Accent4 2 4 2 2 4 2" xfId="7202" xr:uid="{F378DC98-3694-41C9-AE4E-FA58ABFD5947}"/>
    <cellStyle name="40% - Accent4 2 4 2 2 4 2 2" xfId="14714" xr:uid="{28F6A8B8-982D-49A1-9755-BF27A1877C53}"/>
    <cellStyle name="40% - Accent4 2 4 2 2 4 2 2 2" xfId="37198" xr:uid="{2A9A6EDC-6465-4C36-BB8E-57A38F1C7C6F}"/>
    <cellStyle name="40% - Accent4 2 4 2 2 4 2 3" xfId="22209" xr:uid="{7ECA0D53-43CC-408C-ACBA-E11B1D178DD7}"/>
    <cellStyle name="40% - Accent4 2 4 2 2 4 2 3 2" xfId="44693" xr:uid="{56427658-8BB5-4068-9210-4F3EF69DD27F}"/>
    <cellStyle name="40% - Accent4 2 4 2 2 4 2 4" xfId="29702" xr:uid="{4F6E4D07-7BE3-47C9-8E29-52DEDB57E017}"/>
    <cellStyle name="40% - Accent4 2 4 2 2 4 3" xfId="10968" xr:uid="{BDFE1475-27A9-4543-AFA8-0F0CA8F4E214}"/>
    <cellStyle name="40% - Accent4 2 4 2 2 4 3 2" xfId="33452" xr:uid="{F7C37563-C98E-46CC-9E1C-28B7BF5F29E0}"/>
    <cellStyle name="40% - Accent4 2 4 2 2 4 4" xfId="18463" xr:uid="{779F9837-41FC-44A1-B764-A3630B875308}"/>
    <cellStyle name="40% - Accent4 2 4 2 2 4 4 2" xfId="40947" xr:uid="{76C53E06-5D8E-4907-A890-CFD8D90C93D9}"/>
    <cellStyle name="40% - Accent4 2 4 2 2 4 5" xfId="25956" xr:uid="{C4C7AFA6-7A4D-45E7-A21C-233BE2496F05}"/>
    <cellStyle name="40% - Accent4 2 4 2 2 5" xfId="4708" xr:uid="{E808D570-3556-4C1E-8C16-EE28CD951118}"/>
    <cellStyle name="40% - Accent4 2 4 2 2 5 2" xfId="12220" xr:uid="{F762C0D7-6DB7-43EC-B3B7-B28D4DD7C8BE}"/>
    <cellStyle name="40% - Accent4 2 4 2 2 5 2 2" xfId="34704" xr:uid="{802119D4-FB63-4006-922D-0E44FF17DD41}"/>
    <cellStyle name="40% - Accent4 2 4 2 2 5 3" xfId="19715" xr:uid="{EF103A56-F4CD-4B26-A30F-E5DF0864A88E}"/>
    <cellStyle name="40% - Accent4 2 4 2 2 5 3 2" xfId="42199" xr:uid="{CE8ACA17-4465-491A-B32F-DFB0E047B91E}"/>
    <cellStyle name="40% - Accent4 2 4 2 2 5 4" xfId="27208" xr:uid="{0430D846-0240-4C3C-BBBF-1EE091518B82}"/>
    <cellStyle name="40% - Accent4 2 4 2 2 6" xfId="8474" xr:uid="{BAEDD56D-C82B-450F-9B73-34C9D1B9A24D}"/>
    <cellStyle name="40% - Accent4 2 4 2 2 6 2" xfId="30958" xr:uid="{C7A9F96C-5C54-413F-A3AA-E2EC8C5AA505}"/>
    <cellStyle name="40% - Accent4 2 4 2 2 7" xfId="15969" xr:uid="{3689ABDB-083F-47F4-B499-DE64D5248155}"/>
    <cellStyle name="40% - Accent4 2 4 2 2 7 2" xfId="38453" xr:uid="{269510A8-E69E-412A-A288-733906A7B3EE}"/>
    <cellStyle name="40% - Accent4 2 4 2 2 8" xfId="23462" xr:uid="{AC541290-625D-4796-947A-CE2EC6DA3F82}"/>
    <cellStyle name="40% - Accent4 2 4 2 3" xfId="1251" xr:uid="{53CF9A66-2C1C-4D21-B191-B105152223E2}"/>
    <cellStyle name="40% - Accent4 2 4 2 3 2" xfId="2502" xr:uid="{E7B2EA7F-C7A1-4E4B-9D63-F84F376B48F6}"/>
    <cellStyle name="40% - Accent4 2 4 2 3 2 2" xfId="6265" xr:uid="{90DF3DC7-8151-4B28-B34B-15802862CEDE}"/>
    <cellStyle name="40% - Accent4 2 4 2 3 2 2 2" xfId="13777" xr:uid="{188F3B03-CB94-43C5-B022-296E673D927E}"/>
    <cellStyle name="40% - Accent4 2 4 2 3 2 2 2 2" xfId="36261" xr:uid="{92C7C67E-41C2-4810-953E-41287EF9F806}"/>
    <cellStyle name="40% - Accent4 2 4 2 3 2 2 3" xfId="21272" xr:uid="{A660CE55-8815-4A0A-82D4-0490EFA7B35E}"/>
    <cellStyle name="40% - Accent4 2 4 2 3 2 2 3 2" xfId="43756" xr:uid="{396FFA4B-1A26-4DB3-B3ED-4F54E4EC9BCE}"/>
    <cellStyle name="40% - Accent4 2 4 2 3 2 2 4" xfId="28765" xr:uid="{19363016-60E6-430A-BE2E-6FF615EDA816}"/>
    <cellStyle name="40% - Accent4 2 4 2 3 2 3" xfId="10031" xr:uid="{D1B94CFD-7507-48FB-8811-0EBE1A9C6B5E}"/>
    <cellStyle name="40% - Accent4 2 4 2 3 2 3 2" xfId="32515" xr:uid="{9B97C094-3031-42E2-8402-A269E38045C3}"/>
    <cellStyle name="40% - Accent4 2 4 2 3 2 4" xfId="17526" xr:uid="{B56F1D47-2732-4F8B-BB27-7BAFD1DFAC0D}"/>
    <cellStyle name="40% - Accent4 2 4 2 3 2 4 2" xfId="40010" xr:uid="{8EDBE23A-C7E9-4A9B-B342-8D6031580D9E}"/>
    <cellStyle name="40% - Accent4 2 4 2 3 2 5" xfId="25019" xr:uid="{A3E4C08D-E3B0-4C8A-AA04-D1F7F02DA119}"/>
    <cellStyle name="40% - Accent4 2 4 2 3 3" xfId="3750" xr:uid="{6D651B22-29BF-4D9F-8708-2F361F5B63D7}"/>
    <cellStyle name="40% - Accent4 2 4 2 3 3 2" xfId="7512" xr:uid="{70F5D21D-F60B-46E0-AD05-FEACDBF2D0BF}"/>
    <cellStyle name="40% - Accent4 2 4 2 3 3 2 2" xfId="15024" xr:uid="{63FCAD37-A8A3-4E77-BB9B-42A33DA7497F}"/>
    <cellStyle name="40% - Accent4 2 4 2 3 3 2 2 2" xfId="37508" xr:uid="{2A8FFF82-39A3-4FCC-B1BE-5853AB504336}"/>
    <cellStyle name="40% - Accent4 2 4 2 3 3 2 3" xfId="22519" xr:uid="{F203BC02-B79D-4734-B028-5287F8A71B9A}"/>
    <cellStyle name="40% - Accent4 2 4 2 3 3 2 3 2" xfId="45003" xr:uid="{F577782B-490D-4A38-925E-EF45FACC8C61}"/>
    <cellStyle name="40% - Accent4 2 4 2 3 3 2 4" xfId="30012" xr:uid="{19DDB29F-6A1B-45D4-B47F-48D4EC2FD734}"/>
    <cellStyle name="40% - Accent4 2 4 2 3 3 3" xfId="11278" xr:uid="{EC653E6A-296D-4FE7-A9B0-FDBB5493095B}"/>
    <cellStyle name="40% - Accent4 2 4 2 3 3 3 2" xfId="33762" xr:uid="{C4D028B7-A76C-4C1B-B448-0C1EED7A8D8F}"/>
    <cellStyle name="40% - Accent4 2 4 2 3 3 4" xfId="18773" xr:uid="{548BEF17-32A8-47A1-8C48-755C2529FE2E}"/>
    <cellStyle name="40% - Accent4 2 4 2 3 3 4 2" xfId="41257" xr:uid="{065B68FC-CE45-44A2-9CFC-FE613B90B5F1}"/>
    <cellStyle name="40% - Accent4 2 4 2 3 3 5" xfId="26266" xr:uid="{75E1F061-B117-4700-990F-56A0FAB88C59}"/>
    <cellStyle name="40% - Accent4 2 4 2 3 4" xfId="5018" xr:uid="{B303B0E3-F141-4C10-8D9C-4280C502C918}"/>
    <cellStyle name="40% - Accent4 2 4 2 3 4 2" xfId="12530" xr:uid="{A986FCB7-8A7A-4ED7-B5E6-3ECE6949A564}"/>
    <cellStyle name="40% - Accent4 2 4 2 3 4 2 2" xfId="35014" xr:uid="{44C22A05-A4B2-4033-AD44-AB1A20A40324}"/>
    <cellStyle name="40% - Accent4 2 4 2 3 4 3" xfId="20025" xr:uid="{E089A7EB-6E42-40C0-A843-29A538C544EF}"/>
    <cellStyle name="40% - Accent4 2 4 2 3 4 3 2" xfId="42509" xr:uid="{CDC0A83C-6439-41B4-A352-13BA9663A9BA}"/>
    <cellStyle name="40% - Accent4 2 4 2 3 4 4" xfId="27518" xr:uid="{0DDA8F21-BEED-468A-B103-A05BB617F1B9}"/>
    <cellStyle name="40% - Accent4 2 4 2 3 5" xfId="8784" xr:uid="{035881EC-7BDA-4694-ADF6-6C9A16C4FF8E}"/>
    <cellStyle name="40% - Accent4 2 4 2 3 5 2" xfId="31268" xr:uid="{2C5C4CB9-9402-4335-959F-B86095FDE74E}"/>
    <cellStyle name="40% - Accent4 2 4 2 3 6" xfId="16279" xr:uid="{C33DD2BB-2405-4E48-892B-0E841E529E2A}"/>
    <cellStyle name="40% - Accent4 2 4 2 3 6 2" xfId="38763" xr:uid="{C746C07B-804B-417D-AF5A-A72E6341F94B}"/>
    <cellStyle name="40% - Accent4 2 4 2 3 7" xfId="23772" xr:uid="{8CA0AC7F-D538-4F1F-A7C3-44A1F9C7904F}"/>
    <cellStyle name="40% - Accent4 2 4 2 4" xfId="1874" xr:uid="{01CEBCD5-D1BD-4049-B6C2-D831221472B5}"/>
    <cellStyle name="40% - Accent4 2 4 2 4 2" xfId="5641" xr:uid="{0F3418BF-7E3C-471E-938F-1A58B64FE51C}"/>
    <cellStyle name="40% - Accent4 2 4 2 4 2 2" xfId="13153" xr:uid="{93D78657-E945-4E1E-ADCC-4D408C30AA95}"/>
    <cellStyle name="40% - Accent4 2 4 2 4 2 2 2" xfId="35637" xr:uid="{98D1EA49-0AEB-4B52-A90A-5E7E3BBDB1E5}"/>
    <cellStyle name="40% - Accent4 2 4 2 4 2 3" xfId="20648" xr:uid="{CF580CF6-8D3C-4DD3-A896-C07896041774}"/>
    <cellStyle name="40% - Accent4 2 4 2 4 2 3 2" xfId="43132" xr:uid="{B6B04496-45E9-46BC-8F7E-FEE861D37EA1}"/>
    <cellStyle name="40% - Accent4 2 4 2 4 2 4" xfId="28141" xr:uid="{280056B9-E911-4F82-896F-56ACF21748A2}"/>
    <cellStyle name="40% - Accent4 2 4 2 4 3" xfId="9407" xr:uid="{ABBC0CEF-C99B-4ED5-8C7B-1E33BD24CFD4}"/>
    <cellStyle name="40% - Accent4 2 4 2 4 3 2" xfId="31891" xr:uid="{87F3423A-3C69-404B-B274-3139C24F271F}"/>
    <cellStyle name="40% - Accent4 2 4 2 4 4" xfId="16902" xr:uid="{FAE770AB-970A-420E-8CA2-34BC46998910}"/>
    <cellStyle name="40% - Accent4 2 4 2 4 4 2" xfId="39386" xr:uid="{DFAEC83F-C477-450E-AA51-11478ABE782F}"/>
    <cellStyle name="40% - Accent4 2 4 2 4 5" xfId="24395" xr:uid="{57E5FF63-9134-4BEC-A22D-F09FE7E3FA5C}"/>
    <cellStyle name="40% - Accent4 2 4 2 5" xfId="3126" xr:uid="{0142560B-C3C3-42D5-ACFC-92E659F1767D}"/>
    <cellStyle name="40% - Accent4 2 4 2 5 2" xfId="6888" xr:uid="{72DEECA1-F9E2-4C6B-B3F9-D8CCDBB0ECE4}"/>
    <cellStyle name="40% - Accent4 2 4 2 5 2 2" xfId="14400" xr:uid="{82946EA7-5106-4A95-AFBA-F0CF94F7BD13}"/>
    <cellStyle name="40% - Accent4 2 4 2 5 2 2 2" xfId="36884" xr:uid="{42017E0D-24DB-4252-AAA2-DC8B4AC40F8B}"/>
    <cellStyle name="40% - Accent4 2 4 2 5 2 3" xfId="21895" xr:uid="{864AAA0A-A66C-46BF-A888-C2A0D85D3095}"/>
    <cellStyle name="40% - Accent4 2 4 2 5 2 3 2" xfId="44379" xr:uid="{ED9D86EC-D6BC-41FD-89E1-A531C58C620C}"/>
    <cellStyle name="40% - Accent4 2 4 2 5 2 4" xfId="29388" xr:uid="{17F8D337-4CD5-44DB-814A-19601F4D23BE}"/>
    <cellStyle name="40% - Accent4 2 4 2 5 3" xfId="10654" xr:uid="{9DF881F1-2209-48D5-83BF-34E0BF47E95E}"/>
    <cellStyle name="40% - Accent4 2 4 2 5 3 2" xfId="33138" xr:uid="{3AFF64A5-1625-46F8-83F5-4439C769F6D1}"/>
    <cellStyle name="40% - Accent4 2 4 2 5 4" xfId="18149" xr:uid="{E38FD707-5C7B-41FC-AE7C-2C36874844C8}"/>
    <cellStyle name="40% - Accent4 2 4 2 5 4 2" xfId="40633" xr:uid="{2DAAAD25-F3CB-4933-A037-AFE5E89244BE}"/>
    <cellStyle name="40% - Accent4 2 4 2 5 5" xfId="25642" xr:uid="{523D100D-CEEC-4927-B59F-FA048A4A8D24}"/>
    <cellStyle name="40% - Accent4 2 4 2 6" xfId="4394" xr:uid="{840D1264-2656-436D-A0CB-0ACA771B6B46}"/>
    <cellStyle name="40% - Accent4 2 4 2 6 2" xfId="11906" xr:uid="{27CA84BF-BDB6-474D-AC74-896673866034}"/>
    <cellStyle name="40% - Accent4 2 4 2 6 2 2" xfId="34390" xr:uid="{81F5BE6E-6500-43B8-BF25-DAA5065D3E91}"/>
    <cellStyle name="40% - Accent4 2 4 2 6 3" xfId="19401" xr:uid="{EFC289CB-1C12-4E6A-9447-202853F48A54}"/>
    <cellStyle name="40% - Accent4 2 4 2 6 3 2" xfId="41885" xr:uid="{260477DF-DF4A-4DBE-B314-AB44AF5D3D13}"/>
    <cellStyle name="40% - Accent4 2 4 2 6 4" xfId="26894" xr:uid="{0EB78C03-3E5F-4CC9-9E67-ABB65BA1947C}"/>
    <cellStyle name="40% - Accent4 2 4 2 7" xfId="8160" xr:uid="{C85B59CD-FEC6-45E7-AB71-9EAB35D6A6C4}"/>
    <cellStyle name="40% - Accent4 2 4 2 7 2" xfId="30644" xr:uid="{3C2522F1-D677-4535-AA06-89DA239F922E}"/>
    <cellStyle name="40% - Accent4 2 4 2 8" xfId="15655" xr:uid="{2B8C1934-2BD7-4777-9928-2C69DEFEE213}"/>
    <cellStyle name="40% - Accent4 2 4 2 8 2" xfId="38139" xr:uid="{215B0B76-8E53-4DDE-BE05-5E9902BC8F34}"/>
    <cellStyle name="40% - Accent4 2 4 2 9" xfId="23148" xr:uid="{91933498-143E-4E84-ABF8-30CCA6213D97}"/>
    <cellStyle name="40% - Accent4 2 4 3" xfId="767" xr:uid="{6F5500C9-87E2-4A24-837B-C45656952294}"/>
    <cellStyle name="40% - Accent4 2 4 3 2" xfId="1410" xr:uid="{4FEABAFD-E7C9-4028-8441-3E1B080E605E}"/>
    <cellStyle name="40% - Accent4 2 4 3 2 2" xfId="2661" xr:uid="{CB9A464E-F82B-4A7B-9098-A82CB1112DAB}"/>
    <cellStyle name="40% - Accent4 2 4 3 2 2 2" xfId="6424" xr:uid="{3B886EBA-27FD-456B-BFD4-46978CC02958}"/>
    <cellStyle name="40% - Accent4 2 4 3 2 2 2 2" xfId="13936" xr:uid="{A7F023D4-B495-4A2F-BB55-B8CC1F9ADBF8}"/>
    <cellStyle name="40% - Accent4 2 4 3 2 2 2 2 2" xfId="36420" xr:uid="{624C9FBE-9635-4700-895B-0319D50ABEBD}"/>
    <cellStyle name="40% - Accent4 2 4 3 2 2 2 3" xfId="21431" xr:uid="{5CEBC843-13E1-4567-9BEC-BC40F2148596}"/>
    <cellStyle name="40% - Accent4 2 4 3 2 2 2 3 2" xfId="43915" xr:uid="{036B397C-9A62-4C46-A22B-7885081F0748}"/>
    <cellStyle name="40% - Accent4 2 4 3 2 2 2 4" xfId="28924" xr:uid="{CF514807-DBC6-4804-A895-73D1A854D843}"/>
    <cellStyle name="40% - Accent4 2 4 3 2 2 3" xfId="10190" xr:uid="{03E747AC-6FDE-427A-97DC-87667AD32269}"/>
    <cellStyle name="40% - Accent4 2 4 3 2 2 3 2" xfId="32674" xr:uid="{BD201E6A-BF82-4347-9450-12609325B33A}"/>
    <cellStyle name="40% - Accent4 2 4 3 2 2 4" xfId="17685" xr:uid="{8C617328-CAF8-4BED-9A61-E79B03B5EE7A}"/>
    <cellStyle name="40% - Accent4 2 4 3 2 2 4 2" xfId="40169" xr:uid="{ED37BCF9-7042-4547-AA13-FE14A887C2FB}"/>
    <cellStyle name="40% - Accent4 2 4 3 2 2 5" xfId="25178" xr:uid="{DBB41200-E4D1-491A-A5D3-D55F79D53F52}"/>
    <cellStyle name="40% - Accent4 2 4 3 2 3" xfId="3909" xr:uid="{AB2A9034-A70C-42F5-9A11-E66B200CFA40}"/>
    <cellStyle name="40% - Accent4 2 4 3 2 3 2" xfId="7671" xr:uid="{EDABA522-165C-414E-9129-116555F21772}"/>
    <cellStyle name="40% - Accent4 2 4 3 2 3 2 2" xfId="15183" xr:uid="{331F95C3-B687-4178-8C78-1C2D766E4B5E}"/>
    <cellStyle name="40% - Accent4 2 4 3 2 3 2 2 2" xfId="37667" xr:uid="{04D9FAD8-BF75-4446-9FD5-7A76E35938FC}"/>
    <cellStyle name="40% - Accent4 2 4 3 2 3 2 3" xfId="22678" xr:uid="{A87DE191-D43B-469A-94CB-B0B7027ED0E4}"/>
    <cellStyle name="40% - Accent4 2 4 3 2 3 2 3 2" xfId="45162" xr:uid="{D992208D-2379-48DF-8E22-64A2CF865FF9}"/>
    <cellStyle name="40% - Accent4 2 4 3 2 3 2 4" xfId="30171" xr:uid="{C10060B5-FC80-4275-BCB0-C034CA61916A}"/>
    <cellStyle name="40% - Accent4 2 4 3 2 3 3" xfId="11437" xr:uid="{3CAB6DD9-87DF-48BA-886D-0A8A38F63000}"/>
    <cellStyle name="40% - Accent4 2 4 3 2 3 3 2" xfId="33921" xr:uid="{3D5ABC6E-8325-40E4-9B6D-AD7B68C8FC8B}"/>
    <cellStyle name="40% - Accent4 2 4 3 2 3 4" xfId="18932" xr:uid="{C5516391-34A2-49AF-A5DB-DB0C28D28368}"/>
    <cellStyle name="40% - Accent4 2 4 3 2 3 4 2" xfId="41416" xr:uid="{466608DE-363F-469F-BF91-E45387EF14B4}"/>
    <cellStyle name="40% - Accent4 2 4 3 2 3 5" xfId="26425" xr:uid="{1AE348C2-D1A7-4D9D-9F78-BC78B8F8039D}"/>
    <cellStyle name="40% - Accent4 2 4 3 2 4" xfId="5177" xr:uid="{AEABF7E7-1472-4EBB-8E15-6F69115CEBC6}"/>
    <cellStyle name="40% - Accent4 2 4 3 2 4 2" xfId="12689" xr:uid="{A226DFAA-A2A0-49C6-9C41-DBD0C8466FF5}"/>
    <cellStyle name="40% - Accent4 2 4 3 2 4 2 2" xfId="35173" xr:uid="{D792AD35-F051-4C8D-A69E-215D6604144A}"/>
    <cellStyle name="40% - Accent4 2 4 3 2 4 3" xfId="20184" xr:uid="{CFDD4D17-BAC4-4059-8AFC-CEB069D48D9D}"/>
    <cellStyle name="40% - Accent4 2 4 3 2 4 3 2" xfId="42668" xr:uid="{D30EAD86-F530-42F5-8CCF-C7918B8C329E}"/>
    <cellStyle name="40% - Accent4 2 4 3 2 4 4" xfId="27677" xr:uid="{93FE9854-1AD4-4069-B148-14EBD739F4F5}"/>
    <cellStyle name="40% - Accent4 2 4 3 2 5" xfId="8943" xr:uid="{C92CB114-4FDE-44A8-B339-A99A56F0B606}"/>
    <cellStyle name="40% - Accent4 2 4 3 2 5 2" xfId="31427" xr:uid="{4C507F82-787B-45E1-999C-2B683DFAA6EA}"/>
    <cellStyle name="40% - Accent4 2 4 3 2 6" xfId="16438" xr:uid="{DAACCC3A-79E8-4611-955E-4C9AD2342BDC}"/>
    <cellStyle name="40% - Accent4 2 4 3 2 6 2" xfId="38922" xr:uid="{AEDA6F68-F566-4835-A7B3-82788822693F}"/>
    <cellStyle name="40% - Accent4 2 4 3 2 7" xfId="23931" xr:uid="{9E4E1511-8C12-41FC-BC85-334135698C13}"/>
    <cellStyle name="40% - Accent4 2 4 3 3" xfId="2033" xr:uid="{33CB68B2-44B4-44FB-A96B-2AAA5FF377DF}"/>
    <cellStyle name="40% - Accent4 2 4 3 3 2" xfId="5800" xr:uid="{587CEFBC-E4E1-4E7E-9C2E-D4C18B310F74}"/>
    <cellStyle name="40% - Accent4 2 4 3 3 2 2" xfId="13312" xr:uid="{9172107A-06A5-45D5-969E-6604C23FCFF7}"/>
    <cellStyle name="40% - Accent4 2 4 3 3 2 2 2" xfId="35796" xr:uid="{7DECF088-26FA-4029-AF96-2E71391922E0}"/>
    <cellStyle name="40% - Accent4 2 4 3 3 2 3" xfId="20807" xr:uid="{62898001-1A19-452E-96AB-0D60C25ED5FB}"/>
    <cellStyle name="40% - Accent4 2 4 3 3 2 3 2" xfId="43291" xr:uid="{D9BFFFF8-22FE-43F9-9270-A39DD8065BAF}"/>
    <cellStyle name="40% - Accent4 2 4 3 3 2 4" xfId="28300" xr:uid="{6A9DE4FC-0F11-4409-A2A9-6C1B74D72D9D}"/>
    <cellStyle name="40% - Accent4 2 4 3 3 3" xfId="9566" xr:uid="{E9A54661-2529-490B-8A92-FDFDEB6689BE}"/>
    <cellStyle name="40% - Accent4 2 4 3 3 3 2" xfId="32050" xr:uid="{9C50B053-22DD-4FBD-ACDB-6639A6F39540}"/>
    <cellStyle name="40% - Accent4 2 4 3 3 4" xfId="17061" xr:uid="{869C543B-6BCD-4BA7-9770-76B41BAE327D}"/>
    <cellStyle name="40% - Accent4 2 4 3 3 4 2" xfId="39545" xr:uid="{58BDCDCD-255E-4457-B880-CFE0E6724980}"/>
    <cellStyle name="40% - Accent4 2 4 3 3 5" xfId="24554" xr:uid="{941048A2-2FB7-4341-BCEE-26EE28C5CCCD}"/>
    <cellStyle name="40% - Accent4 2 4 3 4" xfId="3285" xr:uid="{052DBE3B-3379-4889-B509-C733E6F5F01B}"/>
    <cellStyle name="40% - Accent4 2 4 3 4 2" xfId="7047" xr:uid="{ECB5FCC2-73D3-4263-BF03-1891A6F48850}"/>
    <cellStyle name="40% - Accent4 2 4 3 4 2 2" xfId="14559" xr:uid="{53F63A9B-5517-481C-BB52-7D3E1CB7FF6A}"/>
    <cellStyle name="40% - Accent4 2 4 3 4 2 2 2" xfId="37043" xr:uid="{6C741E79-D231-4697-9A72-1050335A566C}"/>
    <cellStyle name="40% - Accent4 2 4 3 4 2 3" xfId="22054" xr:uid="{621C29E7-ABD5-4F5F-834E-3A7132E7D1B1}"/>
    <cellStyle name="40% - Accent4 2 4 3 4 2 3 2" xfId="44538" xr:uid="{FE35607F-B307-4EEA-A34F-1E738C027AFA}"/>
    <cellStyle name="40% - Accent4 2 4 3 4 2 4" xfId="29547" xr:uid="{79C11E45-FDB7-42A2-A3D1-A24189DB2001}"/>
    <cellStyle name="40% - Accent4 2 4 3 4 3" xfId="10813" xr:uid="{5350B390-425D-4767-BA58-2BF7391A37C3}"/>
    <cellStyle name="40% - Accent4 2 4 3 4 3 2" xfId="33297" xr:uid="{5A7C0807-332C-400C-A348-E298A4A8BF21}"/>
    <cellStyle name="40% - Accent4 2 4 3 4 4" xfId="18308" xr:uid="{0AD9A786-A654-4649-B4D6-4E4908D7CC29}"/>
    <cellStyle name="40% - Accent4 2 4 3 4 4 2" xfId="40792" xr:uid="{89685308-354A-4C16-AE93-0570493C0999}"/>
    <cellStyle name="40% - Accent4 2 4 3 4 5" xfId="25801" xr:uid="{02C1C9F3-12B7-43CA-BAAE-05FA2F3BB2AB}"/>
    <cellStyle name="40% - Accent4 2 4 3 5" xfId="4553" xr:uid="{44051ED7-0B87-4516-9B25-44F8978523C0}"/>
    <cellStyle name="40% - Accent4 2 4 3 5 2" xfId="12065" xr:uid="{6A88E3AC-04FC-4FEA-8F51-616723619720}"/>
    <cellStyle name="40% - Accent4 2 4 3 5 2 2" xfId="34549" xr:uid="{5051EA91-B5B1-4AEF-AA61-C1291A17E32B}"/>
    <cellStyle name="40% - Accent4 2 4 3 5 3" xfId="19560" xr:uid="{6345A69D-D1F2-4197-B9AA-AB32E9AC3E75}"/>
    <cellStyle name="40% - Accent4 2 4 3 5 3 2" xfId="42044" xr:uid="{7156BD2F-7D35-4331-A265-21AB0DA29BB7}"/>
    <cellStyle name="40% - Accent4 2 4 3 5 4" xfId="27053" xr:uid="{2A90B3E6-0E6C-488F-A2DA-6914C9765395}"/>
    <cellStyle name="40% - Accent4 2 4 3 6" xfId="8319" xr:uid="{CD580DF6-8793-4CC3-B55F-E2E9EB5DB016}"/>
    <cellStyle name="40% - Accent4 2 4 3 6 2" xfId="30803" xr:uid="{D2095B68-A757-404A-A241-C77D28132A96}"/>
    <cellStyle name="40% - Accent4 2 4 3 7" xfId="15814" xr:uid="{73FAD9D1-E7CE-4F07-A7DA-8B0F6F1BD602}"/>
    <cellStyle name="40% - Accent4 2 4 3 7 2" xfId="38298" xr:uid="{E394A4AD-6F72-40AD-989E-967076A91F21}"/>
    <cellStyle name="40% - Accent4 2 4 3 8" xfId="23307" xr:uid="{4C4CD650-E604-419D-A6DD-12AE94BB46A5}"/>
    <cellStyle name="40% - Accent4 2 4 4" xfId="1097" xr:uid="{33045517-1546-41F0-BDDB-081B33B084CD}"/>
    <cellStyle name="40% - Accent4 2 4 4 2" xfId="2348" xr:uid="{12357C8D-E0E4-4A0A-84B1-1BE31A208BB1}"/>
    <cellStyle name="40% - Accent4 2 4 4 2 2" xfId="6111" xr:uid="{A26CB8E5-2579-492B-9323-12D0B8A5B395}"/>
    <cellStyle name="40% - Accent4 2 4 4 2 2 2" xfId="13623" xr:uid="{DF4998C5-F9C5-4300-8C79-F932D6EC525F}"/>
    <cellStyle name="40% - Accent4 2 4 4 2 2 2 2" xfId="36107" xr:uid="{9544684C-7D0C-4903-A640-C964A41E5FE7}"/>
    <cellStyle name="40% - Accent4 2 4 4 2 2 3" xfId="21118" xr:uid="{4127F1FD-EB84-4921-A687-CAAC9DE51DE7}"/>
    <cellStyle name="40% - Accent4 2 4 4 2 2 3 2" xfId="43602" xr:uid="{9511ABAE-748B-47B5-AC53-25D19E11D59E}"/>
    <cellStyle name="40% - Accent4 2 4 4 2 2 4" xfId="28611" xr:uid="{C1360891-1ABC-4F65-9572-2429ECD63219}"/>
    <cellStyle name="40% - Accent4 2 4 4 2 3" xfId="9877" xr:uid="{89ABB90D-D464-4169-94C3-261A45D85AFC}"/>
    <cellStyle name="40% - Accent4 2 4 4 2 3 2" xfId="32361" xr:uid="{3B1F3987-88FE-461B-A1A8-0D20100F4FC9}"/>
    <cellStyle name="40% - Accent4 2 4 4 2 4" xfId="17372" xr:uid="{D6E19637-64E8-4463-B3EE-ACB7ECF11516}"/>
    <cellStyle name="40% - Accent4 2 4 4 2 4 2" xfId="39856" xr:uid="{48E74DE4-F3B0-4F77-A7A5-37B75A82A151}"/>
    <cellStyle name="40% - Accent4 2 4 4 2 5" xfId="24865" xr:uid="{0ED197C3-BF5B-4C46-915F-D5D4AE472EFD}"/>
    <cellStyle name="40% - Accent4 2 4 4 3" xfId="3596" xr:uid="{8CE810DA-6DCE-4378-8561-0E0C9583B5F1}"/>
    <cellStyle name="40% - Accent4 2 4 4 3 2" xfId="7358" xr:uid="{8A80B79D-6E7A-414A-84A8-DEF805E0CC66}"/>
    <cellStyle name="40% - Accent4 2 4 4 3 2 2" xfId="14870" xr:uid="{E0B08290-AD98-4EB1-925B-EC1CEFFFA31C}"/>
    <cellStyle name="40% - Accent4 2 4 4 3 2 2 2" xfId="37354" xr:uid="{2053A47F-FB1B-4110-B277-20EF5CF6DCE4}"/>
    <cellStyle name="40% - Accent4 2 4 4 3 2 3" xfId="22365" xr:uid="{2A2C4600-4760-43C2-8F11-98E1FF7F658D}"/>
    <cellStyle name="40% - Accent4 2 4 4 3 2 3 2" xfId="44849" xr:uid="{20F7576B-8626-48A3-A867-F7556B76637B}"/>
    <cellStyle name="40% - Accent4 2 4 4 3 2 4" xfId="29858" xr:uid="{B8983D48-ED97-4EE1-B98F-B42937F867CA}"/>
    <cellStyle name="40% - Accent4 2 4 4 3 3" xfId="11124" xr:uid="{DD2C7FA7-67A0-4417-9F0C-0E60C9846AA8}"/>
    <cellStyle name="40% - Accent4 2 4 4 3 3 2" xfId="33608" xr:uid="{8A42BF62-D3DC-49A8-AAF3-B95137A11C9C}"/>
    <cellStyle name="40% - Accent4 2 4 4 3 4" xfId="18619" xr:uid="{888DB67B-BBA5-4EE3-8451-74086BD23041}"/>
    <cellStyle name="40% - Accent4 2 4 4 3 4 2" xfId="41103" xr:uid="{C8435E11-7FD4-43D7-BC94-90D6A76F85FB}"/>
    <cellStyle name="40% - Accent4 2 4 4 3 5" xfId="26112" xr:uid="{0B61FB16-37A0-4371-A825-ACC0E04B1897}"/>
    <cellStyle name="40% - Accent4 2 4 4 4" xfId="4864" xr:uid="{16D7F605-1D9C-4CDA-9B58-F902C2CF54C8}"/>
    <cellStyle name="40% - Accent4 2 4 4 4 2" xfId="12376" xr:uid="{D40E9B06-0B45-4A1D-A045-EB8500E68C68}"/>
    <cellStyle name="40% - Accent4 2 4 4 4 2 2" xfId="34860" xr:uid="{4C75C187-A278-4E25-A897-5E3502B4BA5A}"/>
    <cellStyle name="40% - Accent4 2 4 4 4 3" xfId="19871" xr:uid="{74966E02-3C43-478A-91C0-71BE29B0BC22}"/>
    <cellStyle name="40% - Accent4 2 4 4 4 3 2" xfId="42355" xr:uid="{84F6386A-8028-4CE5-918D-6A272538C211}"/>
    <cellStyle name="40% - Accent4 2 4 4 4 4" xfId="27364" xr:uid="{A9D3DBF4-5C18-4BE9-86D4-9C6F619BB590}"/>
    <cellStyle name="40% - Accent4 2 4 4 5" xfId="8630" xr:uid="{1CCCF1BE-1DA4-4045-A42C-64D0C7C49C4D}"/>
    <cellStyle name="40% - Accent4 2 4 4 5 2" xfId="31114" xr:uid="{607A262D-98E5-46A6-BBEA-FCD7701908E3}"/>
    <cellStyle name="40% - Accent4 2 4 4 6" xfId="16125" xr:uid="{9F1ACF52-236C-4C15-8E20-F61E16D66543}"/>
    <cellStyle name="40% - Accent4 2 4 4 6 2" xfId="38609" xr:uid="{C42D7D58-BE58-45F6-B4B3-2AD2D6DCF2AF}"/>
    <cellStyle name="40% - Accent4 2 4 4 7" xfId="23618" xr:uid="{21D46424-5B63-49D9-B2D6-99CF643E5D69}"/>
    <cellStyle name="40% - Accent4 2 4 5" xfId="1720" xr:uid="{B01C1C7B-88B8-4CAC-8675-1A385F385D39}"/>
    <cellStyle name="40% - Accent4 2 4 5 2" xfId="5487" xr:uid="{7AD9C7D9-E7E7-486C-9A08-DAFDF3A0EA1C}"/>
    <cellStyle name="40% - Accent4 2 4 5 2 2" xfId="12999" xr:uid="{E4157F68-E9D3-4755-91D6-132F8690190D}"/>
    <cellStyle name="40% - Accent4 2 4 5 2 2 2" xfId="35483" xr:uid="{913DD739-83F4-4AEF-BAB7-FFE3DAFF213B}"/>
    <cellStyle name="40% - Accent4 2 4 5 2 3" xfId="20494" xr:uid="{07DC934D-E911-4FA8-A2FE-99FA3EA9B16C}"/>
    <cellStyle name="40% - Accent4 2 4 5 2 3 2" xfId="42978" xr:uid="{3FFD3EF8-DF67-47BE-A977-DA557522260C}"/>
    <cellStyle name="40% - Accent4 2 4 5 2 4" xfId="27987" xr:uid="{1512B0C9-2B0A-485D-95FB-5741C3DDDF01}"/>
    <cellStyle name="40% - Accent4 2 4 5 3" xfId="9253" xr:uid="{1EB9AAB5-78F5-4618-B85F-A36B4C50C150}"/>
    <cellStyle name="40% - Accent4 2 4 5 3 2" xfId="31737" xr:uid="{7B3169C7-32F4-4B93-B2D3-75F61D6C72DC}"/>
    <cellStyle name="40% - Accent4 2 4 5 4" xfId="16748" xr:uid="{5E20F53F-3178-4C18-BC61-97BB4D5516F3}"/>
    <cellStyle name="40% - Accent4 2 4 5 4 2" xfId="39232" xr:uid="{F7D486AE-6CD6-4F64-8250-1D27761C7A59}"/>
    <cellStyle name="40% - Accent4 2 4 5 5" xfId="24241" xr:uid="{694EF31C-871C-4673-8ADC-D1108CB51E27}"/>
    <cellStyle name="40% - Accent4 2 4 6" xfId="2972" xr:uid="{79FF8378-56E3-43DE-964A-8ACD50FA3916}"/>
    <cellStyle name="40% - Accent4 2 4 6 2" xfId="6734" xr:uid="{80C29200-3E16-4146-BB6F-DCC75E03585D}"/>
    <cellStyle name="40% - Accent4 2 4 6 2 2" xfId="14246" xr:uid="{ED3BCFB2-9641-4B67-B3E1-4C573FD7D6E1}"/>
    <cellStyle name="40% - Accent4 2 4 6 2 2 2" xfId="36730" xr:uid="{ACBA4197-A90D-46C1-9142-2C2B59244DD2}"/>
    <cellStyle name="40% - Accent4 2 4 6 2 3" xfId="21741" xr:uid="{08D17610-D709-4FE1-8B8C-C468B9B24E9F}"/>
    <cellStyle name="40% - Accent4 2 4 6 2 3 2" xfId="44225" xr:uid="{1BE211BD-69B5-4752-9F8F-8C0873B18A95}"/>
    <cellStyle name="40% - Accent4 2 4 6 2 4" xfId="29234" xr:uid="{D70C8407-B7BE-40AE-BF08-7D59E82AA9EB}"/>
    <cellStyle name="40% - Accent4 2 4 6 3" xfId="10500" xr:uid="{40DA7965-1F20-46DF-A836-2B2ED4F40548}"/>
    <cellStyle name="40% - Accent4 2 4 6 3 2" xfId="32984" xr:uid="{9539C707-45DE-4AB1-937F-67B54D4C4A73}"/>
    <cellStyle name="40% - Accent4 2 4 6 4" xfId="17995" xr:uid="{C01E0673-2B78-4DDA-A5BF-19B22B62C615}"/>
    <cellStyle name="40% - Accent4 2 4 6 4 2" xfId="40479" xr:uid="{E5E569F0-20FD-4384-A578-732BC59D14A2}"/>
    <cellStyle name="40% - Accent4 2 4 6 5" xfId="25488" xr:uid="{F14F6258-91EE-4E95-A769-7640AF736291}"/>
    <cellStyle name="40% - Accent4 2 4 7" xfId="4240" xr:uid="{92DA5300-C98F-4208-B202-D349FDDE1C86}"/>
    <cellStyle name="40% - Accent4 2 4 7 2" xfId="11752" xr:uid="{784EC883-B4D9-4810-B9EB-C19569F06623}"/>
    <cellStyle name="40% - Accent4 2 4 7 2 2" xfId="34236" xr:uid="{199CA43C-64E1-45F1-A1A2-C97285F52977}"/>
    <cellStyle name="40% - Accent4 2 4 7 3" xfId="19247" xr:uid="{A054B6DF-F6CA-4481-BECF-B754A821E18A}"/>
    <cellStyle name="40% - Accent4 2 4 7 3 2" xfId="41731" xr:uid="{8AFA0847-1C71-453E-B90B-3D3439A2CD26}"/>
    <cellStyle name="40% - Accent4 2 4 7 4" xfId="26740" xr:uid="{2EC8EDC7-8A75-47A7-9CCB-63BCBA7979EB}"/>
    <cellStyle name="40% - Accent4 2 4 8" xfId="8006" xr:uid="{F50CB939-6569-430F-8CC4-3858E30B73C4}"/>
    <cellStyle name="40% - Accent4 2 4 8 2" xfId="30490" xr:uid="{74E9089E-BCD9-4A7A-BA69-3BD959418464}"/>
    <cellStyle name="40% - Accent4 2 4 9" xfId="15501" xr:uid="{22433E8A-2BFC-47EE-A4AC-DD8F53E2EC52}"/>
    <cellStyle name="40% - Accent4 2 4 9 2" xfId="37985" xr:uid="{AE82ACF6-6572-4A37-9921-EF402A12AB90}"/>
    <cellStyle name="40% - Accent4 2 5" xfId="503" xr:uid="{07062436-F7A3-4695-B961-097909BC4A0D}"/>
    <cellStyle name="40% - Accent4 2 5 2" xfId="850" xr:uid="{63CB9CFF-DB20-4742-BCBB-87ADF7B59277}"/>
    <cellStyle name="40% - Accent4 2 5 2 2" xfId="1490" xr:uid="{A0A4631C-9DB4-4DC0-AD09-849BA4B9905A}"/>
    <cellStyle name="40% - Accent4 2 5 2 2 2" xfId="2741" xr:uid="{3624B22D-99DA-4D37-AD66-208325776C76}"/>
    <cellStyle name="40% - Accent4 2 5 2 2 2 2" xfId="6504" xr:uid="{58460985-EB89-4804-B94D-06F85FD2E941}"/>
    <cellStyle name="40% - Accent4 2 5 2 2 2 2 2" xfId="14016" xr:uid="{11339085-FA7A-4677-8D06-16819A3C1F4E}"/>
    <cellStyle name="40% - Accent4 2 5 2 2 2 2 2 2" xfId="36500" xr:uid="{7EEBA01A-3DAC-436E-AE53-8A9C29971478}"/>
    <cellStyle name="40% - Accent4 2 5 2 2 2 2 3" xfId="21511" xr:uid="{39D6927B-F0EA-47F1-B5C7-9A3884DA854C}"/>
    <cellStyle name="40% - Accent4 2 5 2 2 2 2 3 2" xfId="43995" xr:uid="{BD1A5B49-F860-4AA5-B85F-90CD95E19235}"/>
    <cellStyle name="40% - Accent4 2 5 2 2 2 2 4" xfId="29004" xr:uid="{5945CC9C-EBC8-45DF-93CC-363504EED2DA}"/>
    <cellStyle name="40% - Accent4 2 5 2 2 2 3" xfId="10270" xr:uid="{DEF73A47-0C93-4B13-A39B-F13631C0E236}"/>
    <cellStyle name="40% - Accent4 2 5 2 2 2 3 2" xfId="32754" xr:uid="{FFA71133-B447-47BB-AC24-0A8AD9862A0C}"/>
    <cellStyle name="40% - Accent4 2 5 2 2 2 4" xfId="17765" xr:uid="{67333926-1FA7-4921-80BC-6DCF8DA80817}"/>
    <cellStyle name="40% - Accent4 2 5 2 2 2 4 2" xfId="40249" xr:uid="{96173C9C-E656-4D4F-B119-80CE7FE1D4FD}"/>
    <cellStyle name="40% - Accent4 2 5 2 2 2 5" xfId="25258" xr:uid="{AABFB2BA-E3E8-47AC-929F-012F9A080C9D}"/>
    <cellStyle name="40% - Accent4 2 5 2 2 3" xfId="3989" xr:uid="{D95CB19B-82CD-45F5-9E1D-F80F2889AA45}"/>
    <cellStyle name="40% - Accent4 2 5 2 2 3 2" xfId="7751" xr:uid="{49176328-EB5E-4507-85BB-16E04716B84D}"/>
    <cellStyle name="40% - Accent4 2 5 2 2 3 2 2" xfId="15263" xr:uid="{4D0174B1-401B-47BD-8B0D-F76E315BDABA}"/>
    <cellStyle name="40% - Accent4 2 5 2 2 3 2 2 2" xfId="37747" xr:uid="{BBD34890-E525-4A35-BC41-0A63D84C5B1C}"/>
    <cellStyle name="40% - Accent4 2 5 2 2 3 2 3" xfId="22758" xr:uid="{71300004-0B58-4190-8815-F8BF07B2CC77}"/>
    <cellStyle name="40% - Accent4 2 5 2 2 3 2 3 2" xfId="45242" xr:uid="{EA314F14-16CA-4B43-9EB8-221C55CFD3E5}"/>
    <cellStyle name="40% - Accent4 2 5 2 2 3 2 4" xfId="30251" xr:uid="{A26BF4F6-4E29-4674-BBD4-0E2B7BEDFFCB}"/>
    <cellStyle name="40% - Accent4 2 5 2 2 3 3" xfId="11517" xr:uid="{D7D21129-4BC4-42AC-A9B7-1E0022CA601A}"/>
    <cellStyle name="40% - Accent4 2 5 2 2 3 3 2" xfId="34001" xr:uid="{E082B22A-1C07-42BB-BD7E-E7123B4FE97C}"/>
    <cellStyle name="40% - Accent4 2 5 2 2 3 4" xfId="19012" xr:uid="{E2751B3F-443B-4854-89B3-8DA7633E5061}"/>
    <cellStyle name="40% - Accent4 2 5 2 2 3 4 2" xfId="41496" xr:uid="{9DBA65D0-4BBD-4DA1-987D-F8ADB7303C7B}"/>
    <cellStyle name="40% - Accent4 2 5 2 2 3 5" xfId="26505" xr:uid="{0E66B041-9391-42EC-B092-6F00BB00A53C}"/>
    <cellStyle name="40% - Accent4 2 5 2 2 4" xfId="5257" xr:uid="{93A07289-25D9-4356-9AFF-328C6DC8094C}"/>
    <cellStyle name="40% - Accent4 2 5 2 2 4 2" xfId="12769" xr:uid="{1BC64ACB-7238-4590-9C8E-0F45E0BC5D9C}"/>
    <cellStyle name="40% - Accent4 2 5 2 2 4 2 2" xfId="35253" xr:uid="{54A256FC-C53C-4A8B-B2F8-CDD4B1EA0D67}"/>
    <cellStyle name="40% - Accent4 2 5 2 2 4 3" xfId="20264" xr:uid="{31AA748E-A63F-4E99-A3E4-406214BAB92B}"/>
    <cellStyle name="40% - Accent4 2 5 2 2 4 3 2" xfId="42748" xr:uid="{D0607955-4E8A-433F-B17E-93C1C5BEC7A8}"/>
    <cellStyle name="40% - Accent4 2 5 2 2 4 4" xfId="27757" xr:uid="{7B4F66D9-8F77-4B0C-950E-AF475F795E8F}"/>
    <cellStyle name="40% - Accent4 2 5 2 2 5" xfId="9023" xr:uid="{DE172259-42D4-47A9-AF45-4969C3952BB4}"/>
    <cellStyle name="40% - Accent4 2 5 2 2 5 2" xfId="31507" xr:uid="{8366F340-14A0-4259-8E88-210BCCD037DD}"/>
    <cellStyle name="40% - Accent4 2 5 2 2 6" xfId="16518" xr:uid="{6CC0AD6E-5CBA-430A-BBA0-635F8D947B1F}"/>
    <cellStyle name="40% - Accent4 2 5 2 2 6 2" xfId="39002" xr:uid="{97527769-FBC5-4D26-BA19-B004A749DE35}"/>
    <cellStyle name="40% - Accent4 2 5 2 2 7" xfId="24011" xr:uid="{070105A9-2D19-4EE5-90C0-828194B9494D}"/>
    <cellStyle name="40% - Accent4 2 5 2 3" xfId="2113" xr:uid="{057E659F-2CDD-4207-9216-52DFDB8ED840}"/>
    <cellStyle name="40% - Accent4 2 5 2 3 2" xfId="5880" xr:uid="{A6447651-80AB-4A49-87CE-95F443496009}"/>
    <cellStyle name="40% - Accent4 2 5 2 3 2 2" xfId="13392" xr:uid="{E0693879-7AD1-448D-9AEF-EA381E6C35CC}"/>
    <cellStyle name="40% - Accent4 2 5 2 3 2 2 2" xfId="35876" xr:uid="{A0DEB40D-27A7-425F-AF2F-1FC90B79B006}"/>
    <cellStyle name="40% - Accent4 2 5 2 3 2 3" xfId="20887" xr:uid="{9484AE32-A266-474B-BE07-3BD90BA9CBB5}"/>
    <cellStyle name="40% - Accent4 2 5 2 3 2 3 2" xfId="43371" xr:uid="{039AF407-CBB0-4B7C-8A00-2479CA7CB68A}"/>
    <cellStyle name="40% - Accent4 2 5 2 3 2 4" xfId="28380" xr:uid="{FF439F06-621A-4DBA-8824-09EA52DCA10C}"/>
    <cellStyle name="40% - Accent4 2 5 2 3 3" xfId="9646" xr:uid="{901BFDA6-FFED-4513-8747-FFAC87DF2D7F}"/>
    <cellStyle name="40% - Accent4 2 5 2 3 3 2" xfId="32130" xr:uid="{CA8D3007-7578-4199-8A4B-FAB8A724C080}"/>
    <cellStyle name="40% - Accent4 2 5 2 3 4" xfId="17141" xr:uid="{CA720794-800E-4475-AB75-442CE6DED328}"/>
    <cellStyle name="40% - Accent4 2 5 2 3 4 2" xfId="39625" xr:uid="{7564A548-77BC-4BE7-9020-7EDEF444E4CD}"/>
    <cellStyle name="40% - Accent4 2 5 2 3 5" xfId="24634" xr:uid="{DD09A658-BE59-47B6-BFF0-DE02B395ABEE}"/>
    <cellStyle name="40% - Accent4 2 5 2 4" xfId="3365" xr:uid="{5B21721E-9B69-425C-A508-E38006872ED9}"/>
    <cellStyle name="40% - Accent4 2 5 2 4 2" xfId="7127" xr:uid="{ECEA1AFB-DF79-4640-8B84-834F529D6B5B}"/>
    <cellStyle name="40% - Accent4 2 5 2 4 2 2" xfId="14639" xr:uid="{93F29321-6775-45C2-939F-1F9014DB87C8}"/>
    <cellStyle name="40% - Accent4 2 5 2 4 2 2 2" xfId="37123" xr:uid="{9CACC219-E2C5-4717-9D4A-475E79260CAE}"/>
    <cellStyle name="40% - Accent4 2 5 2 4 2 3" xfId="22134" xr:uid="{AC5404DF-5952-4021-BCE7-067CD5CCC246}"/>
    <cellStyle name="40% - Accent4 2 5 2 4 2 3 2" xfId="44618" xr:uid="{51E8234D-88D1-4F56-BB04-D537D247DA4C}"/>
    <cellStyle name="40% - Accent4 2 5 2 4 2 4" xfId="29627" xr:uid="{16F037EC-9DE9-4300-9D9A-74745D285258}"/>
    <cellStyle name="40% - Accent4 2 5 2 4 3" xfId="10893" xr:uid="{62E8DBFF-32BE-4450-96E1-0D6360C0E247}"/>
    <cellStyle name="40% - Accent4 2 5 2 4 3 2" xfId="33377" xr:uid="{A2AF1918-362D-4EE5-8DA7-C353DC6B53EC}"/>
    <cellStyle name="40% - Accent4 2 5 2 4 4" xfId="18388" xr:uid="{42E8C60C-BB4F-487D-876C-B2BC9B9F2590}"/>
    <cellStyle name="40% - Accent4 2 5 2 4 4 2" xfId="40872" xr:uid="{6EAB1416-BC93-45A3-989B-2C39D535B1B2}"/>
    <cellStyle name="40% - Accent4 2 5 2 4 5" xfId="25881" xr:uid="{C66EEE9D-DECE-4F6E-AF10-68639C518EFA}"/>
    <cellStyle name="40% - Accent4 2 5 2 5" xfId="4633" xr:uid="{F2331CE6-7413-4F16-9ED3-E46BA4B5DED1}"/>
    <cellStyle name="40% - Accent4 2 5 2 5 2" xfId="12145" xr:uid="{60D1888F-1FDB-4A72-B3BF-24546031B13C}"/>
    <cellStyle name="40% - Accent4 2 5 2 5 2 2" xfId="34629" xr:uid="{21D0B7C7-C1CC-4190-AE8B-1401A891B5B0}"/>
    <cellStyle name="40% - Accent4 2 5 2 5 3" xfId="19640" xr:uid="{E3C20FA4-3EA0-4EAE-8664-D40B010D88DA}"/>
    <cellStyle name="40% - Accent4 2 5 2 5 3 2" xfId="42124" xr:uid="{129D800B-90DC-448B-8D82-1B8AA34EB9C0}"/>
    <cellStyle name="40% - Accent4 2 5 2 5 4" xfId="27133" xr:uid="{51EAD444-A7D7-4D6F-A060-B0DD0E719B0E}"/>
    <cellStyle name="40% - Accent4 2 5 2 6" xfId="8399" xr:uid="{AF2CA5B1-B059-4DF1-87CE-1F417CD3F2EA}"/>
    <cellStyle name="40% - Accent4 2 5 2 6 2" xfId="30883" xr:uid="{9AA3065E-734B-4933-8A3B-A958683A1421}"/>
    <cellStyle name="40% - Accent4 2 5 2 7" xfId="15894" xr:uid="{4E96D9D7-BBFB-4C9B-9163-8E05E62F8090}"/>
    <cellStyle name="40% - Accent4 2 5 2 7 2" xfId="38378" xr:uid="{85D0E7D0-B893-4755-9325-9D3D2E664C2A}"/>
    <cellStyle name="40% - Accent4 2 5 2 8" xfId="23387" xr:uid="{DDDA772E-913B-47BE-A3A7-0EB21F7EC43C}"/>
    <cellStyle name="40% - Accent4 2 5 3" xfId="1176" xr:uid="{4AD7824A-695F-4548-ADDE-6D06C50D4E48}"/>
    <cellStyle name="40% - Accent4 2 5 3 2" xfId="2427" xr:uid="{11C8BE34-1EA7-4873-82B2-01B83C987360}"/>
    <cellStyle name="40% - Accent4 2 5 3 2 2" xfId="6190" xr:uid="{497496AA-33C7-4F47-A9BD-0D734C618B86}"/>
    <cellStyle name="40% - Accent4 2 5 3 2 2 2" xfId="13702" xr:uid="{E6D96A9F-F7FB-4589-925A-3DF545F0A52A}"/>
    <cellStyle name="40% - Accent4 2 5 3 2 2 2 2" xfId="36186" xr:uid="{9D48F267-8C26-4D62-A45C-EA52F9952BE3}"/>
    <cellStyle name="40% - Accent4 2 5 3 2 2 3" xfId="21197" xr:uid="{143D41AE-331F-49F8-AED3-436783C87F5D}"/>
    <cellStyle name="40% - Accent4 2 5 3 2 2 3 2" xfId="43681" xr:uid="{4A46FCE0-4DCE-4D24-B73B-8045BFE6036B}"/>
    <cellStyle name="40% - Accent4 2 5 3 2 2 4" xfId="28690" xr:uid="{EAE4D6FC-EE1D-40DC-94E7-7B7882A6A046}"/>
    <cellStyle name="40% - Accent4 2 5 3 2 3" xfId="9956" xr:uid="{336FEA08-B42B-4DEE-94BF-DABC8B114A69}"/>
    <cellStyle name="40% - Accent4 2 5 3 2 3 2" xfId="32440" xr:uid="{3B03BC99-CB98-4226-9A47-1014EFB28666}"/>
    <cellStyle name="40% - Accent4 2 5 3 2 4" xfId="17451" xr:uid="{8097C90E-3269-40E3-A706-4C552F872C29}"/>
    <cellStyle name="40% - Accent4 2 5 3 2 4 2" xfId="39935" xr:uid="{211C53F4-5056-462E-ACDE-803267C58900}"/>
    <cellStyle name="40% - Accent4 2 5 3 2 5" xfId="24944" xr:uid="{6AD3AC57-F84F-431B-8321-91FCBEFFCB6F}"/>
    <cellStyle name="40% - Accent4 2 5 3 3" xfId="3675" xr:uid="{B07F82A3-1FE5-4C51-8561-01835024EAF1}"/>
    <cellStyle name="40% - Accent4 2 5 3 3 2" xfId="7437" xr:uid="{DAFB1CF1-07F9-44EE-A092-68AB0D3DFF69}"/>
    <cellStyle name="40% - Accent4 2 5 3 3 2 2" xfId="14949" xr:uid="{CE489F36-AEC8-45D6-A462-A9671B9758A2}"/>
    <cellStyle name="40% - Accent4 2 5 3 3 2 2 2" xfId="37433" xr:uid="{96907850-CB12-4A92-9CCA-B211EBC9DB34}"/>
    <cellStyle name="40% - Accent4 2 5 3 3 2 3" xfId="22444" xr:uid="{09D55FB7-29F1-4A59-8D8E-5E8BB9856F4F}"/>
    <cellStyle name="40% - Accent4 2 5 3 3 2 3 2" xfId="44928" xr:uid="{E6FE71A4-E15A-474C-AF31-4B786416971A}"/>
    <cellStyle name="40% - Accent4 2 5 3 3 2 4" xfId="29937" xr:uid="{680017AF-647D-4AA2-ADE3-2E387CFD7383}"/>
    <cellStyle name="40% - Accent4 2 5 3 3 3" xfId="11203" xr:uid="{834E32BA-9984-4897-AE82-5C8675F932B6}"/>
    <cellStyle name="40% - Accent4 2 5 3 3 3 2" xfId="33687" xr:uid="{AF52B8E4-DD62-4057-AE10-A944FD83E460}"/>
    <cellStyle name="40% - Accent4 2 5 3 3 4" xfId="18698" xr:uid="{B3C50DFD-4CC4-43BA-8FF0-45C4D53F97B6}"/>
    <cellStyle name="40% - Accent4 2 5 3 3 4 2" xfId="41182" xr:uid="{A3E56EC9-325D-481C-8AAE-4FA18AFE78CA}"/>
    <cellStyle name="40% - Accent4 2 5 3 3 5" xfId="26191" xr:uid="{0B76A434-D4A5-437F-9353-0168087B3630}"/>
    <cellStyle name="40% - Accent4 2 5 3 4" xfId="4943" xr:uid="{28AF966D-C678-4912-924D-AF35A7C3F3A1}"/>
    <cellStyle name="40% - Accent4 2 5 3 4 2" xfId="12455" xr:uid="{7A999B98-E86C-4748-8FCD-CCDFEB136E70}"/>
    <cellStyle name="40% - Accent4 2 5 3 4 2 2" xfId="34939" xr:uid="{C56F1A61-87C5-468B-8C54-D18770713C5C}"/>
    <cellStyle name="40% - Accent4 2 5 3 4 3" xfId="19950" xr:uid="{0AF9E608-DD71-4E26-B5DE-4D93DAB82893}"/>
    <cellStyle name="40% - Accent4 2 5 3 4 3 2" xfId="42434" xr:uid="{8C865E93-1D22-40CC-8B9E-E3AD5C0270E7}"/>
    <cellStyle name="40% - Accent4 2 5 3 4 4" xfId="27443" xr:uid="{D4696FC1-E51D-4F37-9723-D53706166C14}"/>
    <cellStyle name="40% - Accent4 2 5 3 5" xfId="8709" xr:uid="{D311E2B6-B962-4D2D-A6E0-34B8E8FE3490}"/>
    <cellStyle name="40% - Accent4 2 5 3 5 2" xfId="31193" xr:uid="{D438093A-16AA-43E7-AF75-BFCD053B1085}"/>
    <cellStyle name="40% - Accent4 2 5 3 6" xfId="16204" xr:uid="{76F74635-93BB-4EF3-8632-7C67F7B2BF07}"/>
    <cellStyle name="40% - Accent4 2 5 3 6 2" xfId="38688" xr:uid="{40F7BB07-A7A3-4A7C-85D6-6BE0349DEA92}"/>
    <cellStyle name="40% - Accent4 2 5 3 7" xfId="23697" xr:uid="{1E555FC9-64BA-412A-A213-751E2E767FA6}"/>
    <cellStyle name="40% - Accent4 2 5 4" xfId="1799" xr:uid="{D04C7C69-05BD-43C6-B65C-8F23337FE1E3}"/>
    <cellStyle name="40% - Accent4 2 5 4 2" xfId="5566" xr:uid="{C1F6D226-A847-46BE-B164-1AA16F7F6DEC}"/>
    <cellStyle name="40% - Accent4 2 5 4 2 2" xfId="13078" xr:uid="{43E93C63-9CFC-4A68-A80B-E74C721B764C}"/>
    <cellStyle name="40% - Accent4 2 5 4 2 2 2" xfId="35562" xr:uid="{24095951-8499-4B96-8E60-8C3D73AB580C}"/>
    <cellStyle name="40% - Accent4 2 5 4 2 3" xfId="20573" xr:uid="{94D1D8AA-6B42-4F65-B298-DFDAA9DCAD26}"/>
    <cellStyle name="40% - Accent4 2 5 4 2 3 2" xfId="43057" xr:uid="{AFAC366A-4EE9-46EB-BE5C-32F24A918196}"/>
    <cellStyle name="40% - Accent4 2 5 4 2 4" xfId="28066" xr:uid="{252EEF75-3A86-474D-B11E-2206A7DF4E7E}"/>
    <cellStyle name="40% - Accent4 2 5 4 3" xfId="9332" xr:uid="{90527EBB-EE6F-4717-B0E6-F64741285AC9}"/>
    <cellStyle name="40% - Accent4 2 5 4 3 2" xfId="31816" xr:uid="{83C8BE89-E8DA-4CA7-9D16-4A21599D9B12}"/>
    <cellStyle name="40% - Accent4 2 5 4 4" xfId="16827" xr:uid="{700C7662-AD0D-40FE-B691-DE1896107BE7}"/>
    <cellStyle name="40% - Accent4 2 5 4 4 2" xfId="39311" xr:uid="{42650433-B0E4-41EE-BA1F-D59F3C5404D0}"/>
    <cellStyle name="40% - Accent4 2 5 4 5" xfId="24320" xr:uid="{AE0CBD36-0CB2-4032-B1E9-CC215235A2B5}"/>
    <cellStyle name="40% - Accent4 2 5 5" xfId="3051" xr:uid="{79277F69-C155-4028-A7FD-AA10E0EB479D}"/>
    <cellStyle name="40% - Accent4 2 5 5 2" xfId="6813" xr:uid="{16D97D14-9850-44F2-AE1D-3FF24FB79527}"/>
    <cellStyle name="40% - Accent4 2 5 5 2 2" xfId="14325" xr:uid="{2053AFC6-79D6-4429-973D-E0B315A0BC53}"/>
    <cellStyle name="40% - Accent4 2 5 5 2 2 2" xfId="36809" xr:uid="{9D09A21E-C110-4227-B046-091C72959941}"/>
    <cellStyle name="40% - Accent4 2 5 5 2 3" xfId="21820" xr:uid="{20BEE418-DB04-4B6B-A077-47E7D8D5CF48}"/>
    <cellStyle name="40% - Accent4 2 5 5 2 3 2" xfId="44304" xr:uid="{224C64EF-FE8C-4219-8630-27FB31DADF45}"/>
    <cellStyle name="40% - Accent4 2 5 5 2 4" xfId="29313" xr:uid="{D7152E6D-64E6-44D5-A3DB-F4ADEC182846}"/>
    <cellStyle name="40% - Accent4 2 5 5 3" xfId="10579" xr:uid="{07B76F5B-2A4E-4E3F-9EFC-9087268344E5}"/>
    <cellStyle name="40% - Accent4 2 5 5 3 2" xfId="33063" xr:uid="{E5D572A6-5B05-4BBE-A3FC-0503B9B0F43F}"/>
    <cellStyle name="40% - Accent4 2 5 5 4" xfId="18074" xr:uid="{9608184B-EB73-4CFC-A615-69FA62804804}"/>
    <cellStyle name="40% - Accent4 2 5 5 4 2" xfId="40558" xr:uid="{CDF57522-4400-4FC6-B80E-CDDB96D0339E}"/>
    <cellStyle name="40% - Accent4 2 5 5 5" xfId="25567" xr:uid="{1F4EC567-3B6D-4849-BC6A-BC1793BCD547}"/>
    <cellStyle name="40% - Accent4 2 5 6" xfId="4319" xr:uid="{B38DBDD9-D0E9-43EE-81DA-FA71A159389F}"/>
    <cellStyle name="40% - Accent4 2 5 6 2" xfId="11831" xr:uid="{9F0B0AB3-353E-4069-BAA0-920578292B2F}"/>
    <cellStyle name="40% - Accent4 2 5 6 2 2" xfId="34315" xr:uid="{222EEB0D-54A8-4885-BBA5-DF9C0208D758}"/>
    <cellStyle name="40% - Accent4 2 5 6 3" xfId="19326" xr:uid="{C1B38462-7832-4F3E-8644-53034962D0C0}"/>
    <cellStyle name="40% - Accent4 2 5 6 3 2" xfId="41810" xr:uid="{F622BA7E-E50F-4EEC-BE2D-1E72E263C122}"/>
    <cellStyle name="40% - Accent4 2 5 6 4" xfId="26819" xr:uid="{31B3E8E0-DF03-4A4C-975D-78B3CC2600DB}"/>
    <cellStyle name="40% - Accent4 2 5 7" xfId="8085" xr:uid="{44D7DA09-E7A0-4D3F-B9CA-869EF078233C}"/>
    <cellStyle name="40% - Accent4 2 5 7 2" xfId="30569" xr:uid="{EE2752AD-8193-4E25-8213-29860F12C2CD}"/>
    <cellStyle name="40% - Accent4 2 5 8" xfId="15580" xr:uid="{9EB90550-481B-484B-872F-79D993146F43}"/>
    <cellStyle name="40% - Accent4 2 5 8 2" xfId="38064" xr:uid="{DA746977-F7FA-4C11-ABD0-6A181B4B0192}"/>
    <cellStyle name="40% - Accent4 2 5 9" xfId="23073" xr:uid="{CDA3ED3B-37A2-4140-AED8-46C635E4184F}"/>
    <cellStyle name="40% - Accent4 2 6" xfId="690" xr:uid="{260BFA8E-B3E5-49D7-908D-490C94331327}"/>
    <cellStyle name="40% - Accent4 2 6 2" xfId="1335" xr:uid="{B7C510A7-72BC-4746-A276-A99BF34936A8}"/>
    <cellStyle name="40% - Accent4 2 6 2 2" xfId="2586" xr:uid="{98F4BA49-6C47-4CE3-B468-FBF9ECB93315}"/>
    <cellStyle name="40% - Accent4 2 6 2 2 2" xfId="6349" xr:uid="{0688AD02-5B3D-4E16-95DA-B65B08287C2E}"/>
    <cellStyle name="40% - Accent4 2 6 2 2 2 2" xfId="13861" xr:uid="{1472EA2C-3A53-47E8-AE55-4B3753A59627}"/>
    <cellStyle name="40% - Accent4 2 6 2 2 2 2 2" xfId="36345" xr:uid="{E371C2EB-EC9C-457E-B195-63F255844CA9}"/>
    <cellStyle name="40% - Accent4 2 6 2 2 2 3" xfId="21356" xr:uid="{ABBA3CC2-57B4-437D-B408-689484094112}"/>
    <cellStyle name="40% - Accent4 2 6 2 2 2 3 2" xfId="43840" xr:uid="{3CE1007D-7BC7-4CE8-8700-62E18E497F7A}"/>
    <cellStyle name="40% - Accent4 2 6 2 2 2 4" xfId="28849" xr:uid="{751C991F-3B8B-44B7-ADE2-AEC5293F8161}"/>
    <cellStyle name="40% - Accent4 2 6 2 2 3" xfId="10115" xr:uid="{3FCDD92E-0BFE-420F-8265-51D70088CB69}"/>
    <cellStyle name="40% - Accent4 2 6 2 2 3 2" xfId="32599" xr:uid="{6C9043A6-CCE8-4C34-A68B-09EBD34B821B}"/>
    <cellStyle name="40% - Accent4 2 6 2 2 4" xfId="17610" xr:uid="{01216E74-C4D1-4C03-8128-6DF47A5DFAF9}"/>
    <cellStyle name="40% - Accent4 2 6 2 2 4 2" xfId="40094" xr:uid="{8B97F8B0-3DC4-420D-9381-6CFCFA15A8C8}"/>
    <cellStyle name="40% - Accent4 2 6 2 2 5" xfId="25103" xr:uid="{A1D8513B-5F03-4AD1-8A26-68C94F207FE3}"/>
    <cellStyle name="40% - Accent4 2 6 2 3" xfId="3834" xr:uid="{8C6F45FD-EB31-4DFE-A14D-094A6F56993C}"/>
    <cellStyle name="40% - Accent4 2 6 2 3 2" xfId="7596" xr:uid="{C46E9A81-5043-4E9B-AE17-A2D81E3F4506}"/>
    <cellStyle name="40% - Accent4 2 6 2 3 2 2" xfId="15108" xr:uid="{CB12B6C7-E799-459D-BA23-1886D62F0D26}"/>
    <cellStyle name="40% - Accent4 2 6 2 3 2 2 2" xfId="37592" xr:uid="{4D653584-FEA0-4333-B0D1-3669BD027C7A}"/>
    <cellStyle name="40% - Accent4 2 6 2 3 2 3" xfId="22603" xr:uid="{ABE0A5DE-6305-4154-826A-54DBD81A8038}"/>
    <cellStyle name="40% - Accent4 2 6 2 3 2 3 2" xfId="45087" xr:uid="{7DF796BE-FBC7-4833-9BEF-3779983C2658}"/>
    <cellStyle name="40% - Accent4 2 6 2 3 2 4" xfId="30096" xr:uid="{324C0578-F759-46A1-9CF3-98ABAAD9FF45}"/>
    <cellStyle name="40% - Accent4 2 6 2 3 3" xfId="11362" xr:uid="{EA1F983D-F42F-40BB-9ABA-24A4D0170404}"/>
    <cellStyle name="40% - Accent4 2 6 2 3 3 2" xfId="33846" xr:uid="{44DAC125-1C19-4F58-AC37-8B0524E34B86}"/>
    <cellStyle name="40% - Accent4 2 6 2 3 4" xfId="18857" xr:uid="{5CFBB971-679B-4752-AC90-AF6867D5371D}"/>
    <cellStyle name="40% - Accent4 2 6 2 3 4 2" xfId="41341" xr:uid="{CBA2261B-7EAA-4F68-B2BC-7A8AAA1042E2}"/>
    <cellStyle name="40% - Accent4 2 6 2 3 5" xfId="26350" xr:uid="{296EEE53-1BD7-442C-B7C2-0BD5B165161E}"/>
    <cellStyle name="40% - Accent4 2 6 2 4" xfId="5102" xr:uid="{F99F7215-5BCE-43B8-8E9C-815DDED0477D}"/>
    <cellStyle name="40% - Accent4 2 6 2 4 2" xfId="12614" xr:uid="{CF45A06E-6152-4EB6-ADE1-DAA21CF87DE8}"/>
    <cellStyle name="40% - Accent4 2 6 2 4 2 2" xfId="35098" xr:uid="{92F40A34-4ED3-4FD9-8E87-4D8E226C745C}"/>
    <cellStyle name="40% - Accent4 2 6 2 4 3" xfId="20109" xr:uid="{F4757D1F-1C72-4E36-84E2-713BD8ADD3F2}"/>
    <cellStyle name="40% - Accent4 2 6 2 4 3 2" xfId="42593" xr:uid="{D68D06CF-4304-4ACC-AC06-9DDA15B45BDB}"/>
    <cellStyle name="40% - Accent4 2 6 2 4 4" xfId="27602" xr:uid="{0FB8253E-79CD-43EC-974A-87CD32F7BA12}"/>
    <cellStyle name="40% - Accent4 2 6 2 5" xfId="8868" xr:uid="{3E0B93D6-03C9-4E29-B57C-EF1CD7EC7B93}"/>
    <cellStyle name="40% - Accent4 2 6 2 5 2" xfId="31352" xr:uid="{AB9F85F1-A000-4E92-9904-F768445E5728}"/>
    <cellStyle name="40% - Accent4 2 6 2 6" xfId="16363" xr:uid="{8ABAD437-E48E-49A8-852B-BC3438962DBC}"/>
    <cellStyle name="40% - Accent4 2 6 2 6 2" xfId="38847" xr:uid="{D2BF6BEC-9E0F-49E1-BBE6-F4302E549163}"/>
    <cellStyle name="40% - Accent4 2 6 2 7" xfId="23856" xr:uid="{062DD5B5-7C9A-495C-9CCA-9BF23F8916D3}"/>
    <cellStyle name="40% - Accent4 2 6 3" xfId="1958" xr:uid="{CE5A3FCE-9672-4D8C-AC92-F8AD03873E1D}"/>
    <cellStyle name="40% - Accent4 2 6 3 2" xfId="5725" xr:uid="{C2122911-FB40-4FED-9C54-0F9EB8763C5F}"/>
    <cellStyle name="40% - Accent4 2 6 3 2 2" xfId="13237" xr:uid="{78B19CBE-90CA-4F29-B4D7-D464B3846E23}"/>
    <cellStyle name="40% - Accent4 2 6 3 2 2 2" xfId="35721" xr:uid="{1E35968D-784B-4909-ACAE-C0667901AA0D}"/>
    <cellStyle name="40% - Accent4 2 6 3 2 3" xfId="20732" xr:uid="{9E88250B-B08B-43A7-AE60-0F07140E9F7D}"/>
    <cellStyle name="40% - Accent4 2 6 3 2 3 2" xfId="43216" xr:uid="{D7DD3589-1530-4212-BABD-BC64E0E4B831}"/>
    <cellStyle name="40% - Accent4 2 6 3 2 4" xfId="28225" xr:uid="{31E14C0B-0FDB-4B36-A01A-F41A4BB59407}"/>
    <cellStyle name="40% - Accent4 2 6 3 3" xfId="9491" xr:uid="{EB443078-8FC0-4A64-A5FD-703009F3F645}"/>
    <cellStyle name="40% - Accent4 2 6 3 3 2" xfId="31975" xr:uid="{589FD5A7-2062-4198-B14F-6D07680577DE}"/>
    <cellStyle name="40% - Accent4 2 6 3 4" xfId="16986" xr:uid="{4BA02A6D-5BDC-4240-8400-D8AD7AB2AD80}"/>
    <cellStyle name="40% - Accent4 2 6 3 4 2" xfId="39470" xr:uid="{4D89FE1C-B24F-409A-9EC9-88057CD10920}"/>
    <cellStyle name="40% - Accent4 2 6 3 5" xfId="24479" xr:uid="{3EDCFA13-04FC-4D50-B14B-D094F29E2283}"/>
    <cellStyle name="40% - Accent4 2 6 4" xfId="3210" xr:uid="{491C8198-B7A7-4CC5-8CA7-2E7E11A236E0}"/>
    <cellStyle name="40% - Accent4 2 6 4 2" xfId="6972" xr:uid="{8EA895D5-B198-4FEF-8946-90F2A7A39FCE}"/>
    <cellStyle name="40% - Accent4 2 6 4 2 2" xfId="14484" xr:uid="{26946710-D5EE-4819-B3FF-5349C7EE00B4}"/>
    <cellStyle name="40% - Accent4 2 6 4 2 2 2" xfId="36968" xr:uid="{114998D2-E078-406A-B59E-62DBBCD5E748}"/>
    <cellStyle name="40% - Accent4 2 6 4 2 3" xfId="21979" xr:uid="{6D148E62-0FB2-415F-A880-E68EA4FA38F3}"/>
    <cellStyle name="40% - Accent4 2 6 4 2 3 2" xfId="44463" xr:uid="{E7DD9928-8100-4765-AFE3-3B320BB0B83E}"/>
    <cellStyle name="40% - Accent4 2 6 4 2 4" xfId="29472" xr:uid="{679A0ED1-C16C-4A51-BFCB-E550CF816251}"/>
    <cellStyle name="40% - Accent4 2 6 4 3" xfId="10738" xr:uid="{21AA2531-D620-4FE9-9259-AC0C435AEE46}"/>
    <cellStyle name="40% - Accent4 2 6 4 3 2" xfId="33222" xr:uid="{B0328185-9AA5-4B9F-90B7-2D156553957F}"/>
    <cellStyle name="40% - Accent4 2 6 4 4" xfId="18233" xr:uid="{F1A1A83B-CC85-4994-B8F0-474B2689B527}"/>
    <cellStyle name="40% - Accent4 2 6 4 4 2" xfId="40717" xr:uid="{B43E2775-E42F-4AFC-A3CE-7A4148841359}"/>
    <cellStyle name="40% - Accent4 2 6 4 5" xfId="25726" xr:uid="{C22C33B7-226E-4D55-A91A-7ADB7281D91A}"/>
    <cellStyle name="40% - Accent4 2 6 5" xfId="4478" xr:uid="{F6C8822A-6B1D-4499-8AA9-A29BD6B6AAF6}"/>
    <cellStyle name="40% - Accent4 2 6 5 2" xfId="11990" xr:uid="{59E0C8A2-021A-4E4E-9333-EC3416D4D657}"/>
    <cellStyle name="40% - Accent4 2 6 5 2 2" xfId="34474" xr:uid="{A424D624-886B-4411-B976-FCE1D2593C9E}"/>
    <cellStyle name="40% - Accent4 2 6 5 3" xfId="19485" xr:uid="{9D3628E2-DBAC-41FD-BD72-EBCA39587AC5}"/>
    <cellStyle name="40% - Accent4 2 6 5 3 2" xfId="41969" xr:uid="{954130B8-54B3-45CE-A089-7ED9C198F482}"/>
    <cellStyle name="40% - Accent4 2 6 5 4" xfId="26978" xr:uid="{F1489317-8389-4331-8B45-C377639E2414}"/>
    <cellStyle name="40% - Accent4 2 6 6" xfId="8244" xr:uid="{549C7DE5-E1C8-4853-B390-3DB55D017E15}"/>
    <cellStyle name="40% - Accent4 2 6 6 2" xfId="30728" xr:uid="{6263891D-9B68-4419-A580-2718895433E5}"/>
    <cellStyle name="40% - Accent4 2 6 7" xfId="15739" xr:uid="{10576433-E481-48E6-BD7E-CECF7BAB4977}"/>
    <cellStyle name="40% - Accent4 2 6 7 2" xfId="38223" xr:uid="{18B67D59-F916-4970-9B04-2F731029D63F}"/>
    <cellStyle name="40% - Accent4 2 6 8" xfId="23232" xr:uid="{A8AEB1FD-2263-4493-BB01-A4770DEB0E17}"/>
    <cellStyle name="40% - Accent4 2 7" xfId="1020" xr:uid="{F48B2950-80FC-4939-9DA9-D993D7FF5D5B}"/>
    <cellStyle name="40% - Accent4 2 7 2" xfId="2272" xr:uid="{926E8FC2-4618-433D-B6D8-41C5B943FF43}"/>
    <cellStyle name="40% - Accent4 2 7 2 2" xfId="6036" xr:uid="{1F312B9E-9CCE-4E92-8A6F-ACB3A8FC8AA5}"/>
    <cellStyle name="40% - Accent4 2 7 2 2 2" xfId="13548" xr:uid="{903099C7-4A7F-4433-8A9E-2B1F04D33066}"/>
    <cellStyle name="40% - Accent4 2 7 2 2 2 2" xfId="36032" xr:uid="{05753C23-9D91-4013-8AA8-C1161079A08B}"/>
    <cellStyle name="40% - Accent4 2 7 2 2 3" xfId="21043" xr:uid="{42681BF5-94C4-4560-BCD6-85767578890C}"/>
    <cellStyle name="40% - Accent4 2 7 2 2 3 2" xfId="43527" xr:uid="{5EF3F283-C48F-4EE8-83AB-00D8AAC6514B}"/>
    <cellStyle name="40% - Accent4 2 7 2 2 4" xfId="28536" xr:uid="{0D991442-E784-4618-98C9-97A988D793EB}"/>
    <cellStyle name="40% - Accent4 2 7 2 3" xfId="9802" xr:uid="{5705F008-72E2-4966-AE4A-C8D7B8684112}"/>
    <cellStyle name="40% - Accent4 2 7 2 3 2" xfId="32286" xr:uid="{37C58314-EF57-4062-A032-27D7651215DC}"/>
    <cellStyle name="40% - Accent4 2 7 2 4" xfId="17297" xr:uid="{74BE3C66-C6D3-4652-8A60-EE9B238A8757}"/>
    <cellStyle name="40% - Accent4 2 7 2 4 2" xfId="39781" xr:uid="{D9FE592F-B798-4DF9-8D9A-39E11B8D8FCE}"/>
    <cellStyle name="40% - Accent4 2 7 2 5" xfId="24790" xr:uid="{3E716FC9-5EE7-492F-8209-E66C4639DE2B}"/>
    <cellStyle name="40% - Accent4 2 7 3" xfId="3521" xr:uid="{001B5345-E8C7-44BD-B728-95089551B1DC}"/>
    <cellStyle name="40% - Accent4 2 7 3 2" xfId="7283" xr:uid="{422EC558-46BA-4361-B995-D798A7C39A0D}"/>
    <cellStyle name="40% - Accent4 2 7 3 2 2" xfId="14795" xr:uid="{09048234-C80E-4F3E-80E0-DC5FC75273C2}"/>
    <cellStyle name="40% - Accent4 2 7 3 2 2 2" xfId="37279" xr:uid="{201517CF-6244-4029-9E52-90B77870F805}"/>
    <cellStyle name="40% - Accent4 2 7 3 2 3" xfId="22290" xr:uid="{56E9D47A-6687-4F74-ACA6-ECA9AC748AAF}"/>
    <cellStyle name="40% - Accent4 2 7 3 2 3 2" xfId="44774" xr:uid="{3EBA9638-AAEB-4CB4-9071-2F7E2C663650}"/>
    <cellStyle name="40% - Accent4 2 7 3 2 4" xfId="29783" xr:uid="{CCB42570-47AE-44DA-B14A-5E12D64A6017}"/>
    <cellStyle name="40% - Accent4 2 7 3 3" xfId="11049" xr:uid="{5CE0D25A-8EBE-40B3-AE03-42028E8D4C26}"/>
    <cellStyle name="40% - Accent4 2 7 3 3 2" xfId="33533" xr:uid="{2F51298B-019E-402A-8537-13C9DDF608E0}"/>
    <cellStyle name="40% - Accent4 2 7 3 4" xfId="18544" xr:uid="{5EF3B2B3-D710-4BC7-B26A-73DDA489C492}"/>
    <cellStyle name="40% - Accent4 2 7 3 4 2" xfId="41028" xr:uid="{F8C32271-CE1D-4235-84BF-F6B2BE686A20}"/>
    <cellStyle name="40% - Accent4 2 7 3 5" xfId="26037" xr:uid="{DEAFB917-4331-4D34-97E2-D9E67D6E3121}"/>
    <cellStyle name="40% - Accent4 2 7 4" xfId="4789" xr:uid="{DBF05A8B-C640-44B5-9A24-A19D5BBA0B2D}"/>
    <cellStyle name="40% - Accent4 2 7 4 2" xfId="12301" xr:uid="{FFA7FBE2-3C3E-41C2-B73E-A6EFE101BDA2}"/>
    <cellStyle name="40% - Accent4 2 7 4 2 2" xfId="34785" xr:uid="{E9FA3C1F-8A4B-4CD0-B15F-AA7CEF4BC8C9}"/>
    <cellStyle name="40% - Accent4 2 7 4 3" xfId="19796" xr:uid="{4C96F5B0-2E20-46DE-A6CA-4B72B65B1974}"/>
    <cellStyle name="40% - Accent4 2 7 4 3 2" xfId="42280" xr:uid="{2C78968D-3376-4EDD-9A37-827E628F32C3}"/>
    <cellStyle name="40% - Accent4 2 7 4 4" xfId="27289" xr:uid="{F3106975-FC0B-40C7-898C-CB4BF1612DD2}"/>
    <cellStyle name="40% - Accent4 2 7 5" xfId="8555" xr:uid="{413E4380-C693-4374-A46F-2D1A02D70009}"/>
    <cellStyle name="40% - Accent4 2 7 5 2" xfId="31039" xr:uid="{93E9314C-3206-4F0E-9630-91ABB7A42DFA}"/>
    <cellStyle name="40% - Accent4 2 7 6" xfId="16050" xr:uid="{FBD1DD39-89EA-42DB-8A69-0F4066EA7E20}"/>
    <cellStyle name="40% - Accent4 2 7 6 2" xfId="38534" xr:uid="{7DE2F915-78D1-4B42-91FD-BEFEFB55B23E}"/>
    <cellStyle name="40% - Accent4 2 7 7" xfId="23543" xr:uid="{73168836-66A7-44BF-B787-45D96BFE1DC0}"/>
    <cellStyle name="40% - Accent4 2 8" xfId="1645" xr:uid="{955E875E-E4F8-44B7-BB36-56858998CB58}"/>
    <cellStyle name="40% - Accent4 2 8 2" xfId="5412" xr:uid="{5AF3A07B-B60A-4408-96AD-6138DA90AE7F}"/>
    <cellStyle name="40% - Accent4 2 8 2 2" xfId="12924" xr:uid="{0307D4E0-F9EA-4E7D-932A-423F766D927D}"/>
    <cellStyle name="40% - Accent4 2 8 2 2 2" xfId="35408" xr:uid="{3C81680B-8E11-4F7B-A8A3-40C40756B264}"/>
    <cellStyle name="40% - Accent4 2 8 2 3" xfId="20419" xr:uid="{0C5103BB-E37E-4DFD-A6CD-ADAB2E2CFC09}"/>
    <cellStyle name="40% - Accent4 2 8 2 3 2" xfId="42903" xr:uid="{9DA9BBAC-644C-4556-A7AC-5189386BC9B7}"/>
    <cellStyle name="40% - Accent4 2 8 2 4" xfId="27912" xr:uid="{EDCA86F9-4FA6-49D8-AA2B-D504C906FA95}"/>
    <cellStyle name="40% - Accent4 2 8 3" xfId="9178" xr:uid="{6C920B52-4634-47A5-BAA1-FC4E8B03CE10}"/>
    <cellStyle name="40% - Accent4 2 8 3 2" xfId="31662" xr:uid="{419A6ADF-81A5-4BEE-8328-9C8616A4E0AA}"/>
    <cellStyle name="40% - Accent4 2 8 4" xfId="16673" xr:uid="{B5930659-1D1A-4478-B26C-725325255638}"/>
    <cellStyle name="40% - Accent4 2 8 4 2" xfId="39157" xr:uid="{765D6241-C107-4F09-8DFA-AA2694E1CF1C}"/>
    <cellStyle name="40% - Accent4 2 8 5" xfId="24166" xr:uid="{5FC7C0D5-B778-483F-99BB-53E9551A709B}"/>
    <cellStyle name="40% - Accent4 2 9" xfId="2897" xr:uid="{19C542B9-0E83-4AF5-A286-E1B2F7F54942}"/>
    <cellStyle name="40% - Accent4 2 9 2" xfId="6659" xr:uid="{E03E35EE-37C3-46F5-9D4E-DFA125604FA1}"/>
    <cellStyle name="40% - Accent4 2 9 2 2" xfId="14171" xr:uid="{130DD374-6AFA-41E8-8754-C82ABBCAB7D5}"/>
    <cellStyle name="40% - Accent4 2 9 2 2 2" xfId="36655" xr:uid="{7BF416EB-7C5E-4813-BB0D-59AE28495F82}"/>
    <cellStyle name="40% - Accent4 2 9 2 3" xfId="21666" xr:uid="{F42A796B-976F-42E9-BFA3-13162893A5A7}"/>
    <cellStyle name="40% - Accent4 2 9 2 3 2" xfId="44150" xr:uid="{301301B5-DD12-45F8-8FD7-1FB98A8BFB56}"/>
    <cellStyle name="40% - Accent4 2 9 2 4" xfId="29159" xr:uid="{C74ACC4A-3E1C-4A39-9C8D-7AC3B7D86A3B}"/>
    <cellStyle name="40% - Accent4 2 9 3" xfId="10425" xr:uid="{971BBFFD-B17E-42B1-B5E4-9337CD93B22C}"/>
    <cellStyle name="40% - Accent4 2 9 3 2" xfId="32909" xr:uid="{92B2A7BD-09FD-475E-94D2-7EC5960F710F}"/>
    <cellStyle name="40% - Accent4 2 9 4" xfId="17920" xr:uid="{32754310-91D1-40F7-80F4-73C66485B944}"/>
    <cellStyle name="40% - Accent4 2 9 4 2" xfId="40404" xr:uid="{CAC390B4-794B-485B-AF82-3CB5D13B32E3}"/>
    <cellStyle name="40% - Accent4 2 9 5" xfId="25413" xr:uid="{8DF92564-A45F-4C49-B1BB-06F79BFFFF56}"/>
    <cellStyle name="40% - Accent4 3" xfId="153" xr:uid="{5525DB09-FD11-45C1-A2D2-E912D4A1DE3A}"/>
    <cellStyle name="40% - Accent4 4" xfId="393" xr:uid="{1E7D5DFB-DF0C-476D-BE34-EA32D92EB7C1}"/>
    <cellStyle name="40% - Accent4 5" xfId="311" xr:uid="{52942DB5-F52F-4B71-8EDF-52C24B5C8CF8}"/>
    <cellStyle name="40% - Accent4 6" xfId="45401" xr:uid="{A168E789-3FFE-4650-8356-62DBD7487CA4}"/>
    <cellStyle name="40% - Accent5" xfId="33" xr:uid="{2605CC37-0746-407F-9DAC-EC44B9B267C2}"/>
    <cellStyle name="40% - Accent5 2" xfId="212" xr:uid="{4C8E959F-506C-4426-AC1B-D4A4B30780B0}"/>
    <cellStyle name="40% - Accent5 2 10" xfId="4165" xr:uid="{F6A5E20C-DCE6-40AB-B4EF-9C5775A0A90B}"/>
    <cellStyle name="40% - Accent5 2 10 2" xfId="11679" xr:uid="{C8F24E94-0655-4A6C-8DDD-6655F65EBC06}"/>
    <cellStyle name="40% - Accent5 2 10 2 2" xfId="34163" xr:uid="{A0EC6A50-53EB-4CF6-8EFB-FD88123314F3}"/>
    <cellStyle name="40% - Accent5 2 10 3" xfId="19174" xr:uid="{6E6E7961-17C0-47A2-A9E8-C89E5719D35B}"/>
    <cellStyle name="40% - Accent5 2 10 3 2" xfId="41658" xr:uid="{940452E9-EF88-4C2A-A69B-DB97B5C9FB93}"/>
    <cellStyle name="40% - Accent5 2 10 4" xfId="26667" xr:uid="{38F524C5-12EC-4F06-95EC-6B9C3522DEE9}"/>
    <cellStyle name="40% - Accent5 2 11" xfId="7931" xr:uid="{52EEA158-4E3E-43E9-8704-B34B3B93810E}"/>
    <cellStyle name="40% - Accent5 2 11 2" xfId="30416" xr:uid="{7C7F760B-6CB5-4CCA-9985-C0DEB941AFF5}"/>
    <cellStyle name="40% - Accent5 2 12" xfId="15428" xr:uid="{3D26A56C-55C5-44A6-AF71-055B97310AF2}"/>
    <cellStyle name="40% - Accent5 2 12 2" xfId="37912" xr:uid="{DCAE9669-4854-490D-BE1F-120234B8E77E}"/>
    <cellStyle name="40% - Accent5 2 13" xfId="22921" xr:uid="{2CF91F26-C6A3-4E7E-A6DD-D76E9CD2B778}"/>
    <cellStyle name="40% - Accent5 2 2" xfId="233" xr:uid="{C46E6B3B-E4FF-4D3E-B7D4-23BA1E228E22}"/>
    <cellStyle name="40% - Accent5 2 2 10" xfId="7948" xr:uid="{D84DE770-6E03-4873-8272-5E93405BB082}"/>
    <cellStyle name="40% - Accent5 2 2 10 2" xfId="30433" xr:uid="{EDA85095-2486-497F-8DF2-C7F038B6801D}"/>
    <cellStyle name="40% - Accent5 2 2 11" xfId="15445" xr:uid="{6A31D6B4-A943-4F4C-A6AD-37230CFD9F1C}"/>
    <cellStyle name="40% - Accent5 2 2 11 2" xfId="37929" xr:uid="{6CDF8141-8B81-4EDC-878C-641CEE5FD68F}"/>
    <cellStyle name="40% - Accent5 2 2 12" xfId="22938" xr:uid="{831D0DB2-C357-4FEF-ADC1-2235DD79EFEB}"/>
    <cellStyle name="40% - Accent5 2 2 2" xfId="286" xr:uid="{FA79E3E4-B409-40BF-A175-BFC8728A491E}"/>
    <cellStyle name="40% - Accent5 2 2 2 10" xfId="15481" xr:uid="{D953B899-B372-4459-8E31-7D5D09FFF260}"/>
    <cellStyle name="40% - Accent5 2 2 2 10 2" xfId="37965" xr:uid="{CAAAFC1B-7797-4610-9CDF-956628B27CA1}"/>
    <cellStyle name="40% - Accent5 2 2 2 11" xfId="22974" xr:uid="{AC003341-74F9-4445-A7B0-223660D92FF2}"/>
    <cellStyle name="40% - Accent5 2 2 2 2" xfId="475" xr:uid="{C2CC332C-1378-42CF-A1C1-88EB3763066E}"/>
    <cellStyle name="40% - Accent5 2 2 2 2 10" xfId="23052" xr:uid="{69FFE513-B4F0-492C-90E2-B540FC7B6517}"/>
    <cellStyle name="40% - Accent5 2 2 2 2 2" xfId="639" xr:uid="{A7C9BFFB-2FA5-47DB-A525-0B5E51C582AD}"/>
    <cellStyle name="40% - Accent5 2 2 2 2 2 2" xfId="983" xr:uid="{D9400184-F9BF-492A-B667-B5A7513EE4E0}"/>
    <cellStyle name="40% - Accent5 2 2 2 2 2 2 2" xfId="1623" xr:uid="{9DF3BA5B-9024-4F38-A017-8F03CE0228C4}"/>
    <cellStyle name="40% - Accent5 2 2 2 2 2 2 2 2" xfId="2874" xr:uid="{87A4640F-9904-43EB-BC84-ED56475B0290}"/>
    <cellStyle name="40% - Accent5 2 2 2 2 2 2 2 2 2" xfId="6637" xr:uid="{B65CC8FD-E91B-4886-A848-A714648F0F82}"/>
    <cellStyle name="40% - Accent5 2 2 2 2 2 2 2 2 2 2" xfId="14149" xr:uid="{9971B1EF-15FE-4C14-B17A-2A06CA469EE9}"/>
    <cellStyle name="40% - Accent5 2 2 2 2 2 2 2 2 2 2 2" xfId="36633" xr:uid="{E514D256-2B61-4453-B7ED-997C843D21F6}"/>
    <cellStyle name="40% - Accent5 2 2 2 2 2 2 2 2 2 3" xfId="21644" xr:uid="{432843B6-3B10-4560-BD69-21D100CCC3AC}"/>
    <cellStyle name="40% - Accent5 2 2 2 2 2 2 2 2 2 3 2" xfId="44128" xr:uid="{72D48516-FD44-4962-8A73-6DF6698B62C0}"/>
    <cellStyle name="40% - Accent5 2 2 2 2 2 2 2 2 2 4" xfId="29137" xr:uid="{A0D1BAA9-8028-4C6C-811F-18EA98E60025}"/>
    <cellStyle name="40% - Accent5 2 2 2 2 2 2 2 2 3" xfId="10403" xr:uid="{331E534B-8520-4EC1-8A08-CC376DCA2C0A}"/>
    <cellStyle name="40% - Accent5 2 2 2 2 2 2 2 2 3 2" xfId="32887" xr:uid="{B5037858-48CF-4CAB-B937-27DDF49AFE5B}"/>
    <cellStyle name="40% - Accent5 2 2 2 2 2 2 2 2 4" xfId="17898" xr:uid="{B1363E03-BC38-47B9-A585-9B9AB6D07B50}"/>
    <cellStyle name="40% - Accent5 2 2 2 2 2 2 2 2 4 2" xfId="40382" xr:uid="{241B5A31-B323-4E74-9EDA-AFEEDA9B2083}"/>
    <cellStyle name="40% - Accent5 2 2 2 2 2 2 2 2 5" xfId="25391" xr:uid="{D781443F-7AF8-45C1-AB7E-19D861F81C72}"/>
    <cellStyle name="40% - Accent5 2 2 2 2 2 2 2 3" xfId="4122" xr:uid="{1C722991-CF3A-4226-8DD9-4659E6961BAA}"/>
    <cellStyle name="40% - Accent5 2 2 2 2 2 2 2 3 2" xfId="7884" xr:uid="{4739593A-0E7E-4686-92C0-83913770146B}"/>
    <cellStyle name="40% - Accent5 2 2 2 2 2 2 2 3 2 2" xfId="15396" xr:uid="{0E4C2821-5E9A-4EB4-9B76-FE23AB9A529D}"/>
    <cellStyle name="40% - Accent5 2 2 2 2 2 2 2 3 2 2 2" xfId="37880" xr:uid="{2974AFE4-28E3-45C1-AA15-C3EC0B1B6CB1}"/>
    <cellStyle name="40% - Accent5 2 2 2 2 2 2 2 3 2 3" xfId="22891" xr:uid="{C294DD5A-2DFC-4A2E-AD22-2C54E5867B42}"/>
    <cellStyle name="40% - Accent5 2 2 2 2 2 2 2 3 2 3 2" xfId="45375" xr:uid="{5FCA9793-1ADC-456D-BFCD-62C47F3C11F4}"/>
    <cellStyle name="40% - Accent5 2 2 2 2 2 2 2 3 2 4" xfId="30384" xr:uid="{835B871D-A62C-4D35-BF4A-ECF08F854E3C}"/>
    <cellStyle name="40% - Accent5 2 2 2 2 2 2 2 3 3" xfId="11650" xr:uid="{32154672-A42E-433F-9C29-5C03F3DD974D}"/>
    <cellStyle name="40% - Accent5 2 2 2 2 2 2 2 3 3 2" xfId="34134" xr:uid="{57BFE95B-486D-48A3-9A64-BE657BEB23D9}"/>
    <cellStyle name="40% - Accent5 2 2 2 2 2 2 2 3 4" xfId="19145" xr:uid="{2EB323BC-665D-4AAA-BE3A-6E053A4F10B4}"/>
    <cellStyle name="40% - Accent5 2 2 2 2 2 2 2 3 4 2" xfId="41629" xr:uid="{AB1970F9-2DE2-470F-8913-DF38B884C7B1}"/>
    <cellStyle name="40% - Accent5 2 2 2 2 2 2 2 3 5" xfId="26638" xr:uid="{1B80E519-0469-475F-A650-612494873EDC}"/>
    <cellStyle name="40% - Accent5 2 2 2 2 2 2 2 4" xfId="5390" xr:uid="{5A7E67BB-3AAD-417C-A7A7-0F2F4318E638}"/>
    <cellStyle name="40% - Accent5 2 2 2 2 2 2 2 4 2" xfId="12902" xr:uid="{70BBA85D-AB55-4752-B8EC-6A4D0C115670}"/>
    <cellStyle name="40% - Accent5 2 2 2 2 2 2 2 4 2 2" xfId="35386" xr:uid="{65A5FA22-FFDF-4516-97CB-6B1191C5AF91}"/>
    <cellStyle name="40% - Accent5 2 2 2 2 2 2 2 4 3" xfId="20397" xr:uid="{1751CEC0-816A-4E05-B8E7-23DB67A84023}"/>
    <cellStyle name="40% - Accent5 2 2 2 2 2 2 2 4 3 2" xfId="42881" xr:uid="{1E2F88F9-ED0E-4C4C-83B1-FEB34045B90A}"/>
    <cellStyle name="40% - Accent5 2 2 2 2 2 2 2 4 4" xfId="27890" xr:uid="{0D5A14D3-44BB-48CE-967B-746595CEC272}"/>
    <cellStyle name="40% - Accent5 2 2 2 2 2 2 2 5" xfId="9156" xr:uid="{7E89C61F-C1B9-4C16-A4A7-ECF160E66BC6}"/>
    <cellStyle name="40% - Accent5 2 2 2 2 2 2 2 5 2" xfId="31640" xr:uid="{24E26E62-6064-4D00-B1B8-C99AABD9857D}"/>
    <cellStyle name="40% - Accent5 2 2 2 2 2 2 2 6" xfId="16651" xr:uid="{A10022AC-C103-4731-A812-6870F35EC03E}"/>
    <cellStyle name="40% - Accent5 2 2 2 2 2 2 2 6 2" xfId="39135" xr:uid="{CFC0B0BC-6B18-416A-88E3-9FB08211CC02}"/>
    <cellStyle name="40% - Accent5 2 2 2 2 2 2 2 7" xfId="24144" xr:uid="{1423BFFA-2D1B-4920-A4ED-4FE22E3D14CB}"/>
    <cellStyle name="40% - Accent5 2 2 2 2 2 2 3" xfId="2246" xr:uid="{AC83F187-606D-4D15-99F4-AE6367076993}"/>
    <cellStyle name="40% - Accent5 2 2 2 2 2 2 3 2" xfId="6013" xr:uid="{CD295415-CDC9-424C-BB16-7F185945D16B}"/>
    <cellStyle name="40% - Accent5 2 2 2 2 2 2 3 2 2" xfId="13525" xr:uid="{04123D7E-E626-4A9D-A8CE-97F85DC77920}"/>
    <cellStyle name="40% - Accent5 2 2 2 2 2 2 3 2 2 2" xfId="36009" xr:uid="{D1710550-D774-479D-8184-2F9341ECDD8C}"/>
    <cellStyle name="40% - Accent5 2 2 2 2 2 2 3 2 3" xfId="21020" xr:uid="{F8D06DAC-79BA-488D-B4F9-46C90E6E14F7}"/>
    <cellStyle name="40% - Accent5 2 2 2 2 2 2 3 2 3 2" xfId="43504" xr:uid="{169C26AF-90FD-4357-9AD4-C2E44E803F1B}"/>
    <cellStyle name="40% - Accent5 2 2 2 2 2 2 3 2 4" xfId="28513" xr:uid="{F71ED8A0-B4F9-458C-AC7B-55769015139F}"/>
    <cellStyle name="40% - Accent5 2 2 2 2 2 2 3 3" xfId="9779" xr:uid="{21D958E2-AE02-442A-938D-2758F81CEB8E}"/>
    <cellStyle name="40% - Accent5 2 2 2 2 2 2 3 3 2" xfId="32263" xr:uid="{B64C2022-90F2-4DAA-9C94-A3954A41B365}"/>
    <cellStyle name="40% - Accent5 2 2 2 2 2 2 3 4" xfId="17274" xr:uid="{94526D28-A24A-4608-991B-3101CA27FBB7}"/>
    <cellStyle name="40% - Accent5 2 2 2 2 2 2 3 4 2" xfId="39758" xr:uid="{AAADEB36-992A-4FBC-8A52-BF7B623EEE20}"/>
    <cellStyle name="40% - Accent5 2 2 2 2 2 2 3 5" xfId="24767" xr:uid="{D50A8912-E646-454B-92B3-9B8696053BB5}"/>
    <cellStyle name="40% - Accent5 2 2 2 2 2 2 4" xfId="3498" xr:uid="{E32A6979-12ED-428A-A604-0800B074BAC8}"/>
    <cellStyle name="40% - Accent5 2 2 2 2 2 2 4 2" xfId="7260" xr:uid="{1B4CFEAB-D736-4C18-857D-F9289F41FC07}"/>
    <cellStyle name="40% - Accent5 2 2 2 2 2 2 4 2 2" xfId="14772" xr:uid="{0B3D05A1-B33F-432F-A530-9C9C9CF81084}"/>
    <cellStyle name="40% - Accent5 2 2 2 2 2 2 4 2 2 2" xfId="37256" xr:uid="{A3A65457-1426-4A87-8AAE-3970E2F25251}"/>
    <cellStyle name="40% - Accent5 2 2 2 2 2 2 4 2 3" xfId="22267" xr:uid="{24E2A216-3D79-4006-9B8C-124B1EBCFC64}"/>
    <cellStyle name="40% - Accent5 2 2 2 2 2 2 4 2 3 2" xfId="44751" xr:uid="{FBBA0DEF-8CC7-4F69-A5FD-01B0080C8979}"/>
    <cellStyle name="40% - Accent5 2 2 2 2 2 2 4 2 4" xfId="29760" xr:uid="{F11E77B6-0675-416B-8049-285A80C4BC73}"/>
    <cellStyle name="40% - Accent5 2 2 2 2 2 2 4 3" xfId="11026" xr:uid="{2F3131FC-411F-44C8-B5DF-ECB60BF5C5D2}"/>
    <cellStyle name="40% - Accent5 2 2 2 2 2 2 4 3 2" xfId="33510" xr:uid="{285C06E2-3805-4A16-BA46-E158FD42750C}"/>
    <cellStyle name="40% - Accent5 2 2 2 2 2 2 4 4" xfId="18521" xr:uid="{93462E1B-7095-475C-A8B2-39DC7E70B190}"/>
    <cellStyle name="40% - Accent5 2 2 2 2 2 2 4 4 2" xfId="41005" xr:uid="{A73B1EFF-1FFD-4EC1-84F5-C03FB838B6F6}"/>
    <cellStyle name="40% - Accent5 2 2 2 2 2 2 4 5" xfId="26014" xr:uid="{28680126-BC8A-4E13-87C5-5BB2095D90A8}"/>
    <cellStyle name="40% - Accent5 2 2 2 2 2 2 5" xfId="4766" xr:uid="{42637420-B3ED-4B82-9E0F-C8F7AABE30CB}"/>
    <cellStyle name="40% - Accent5 2 2 2 2 2 2 5 2" xfId="12278" xr:uid="{41CC9B8B-A9F0-48A4-B043-5263817C12C6}"/>
    <cellStyle name="40% - Accent5 2 2 2 2 2 2 5 2 2" xfId="34762" xr:uid="{ED168580-A932-451A-A438-D21078BA7581}"/>
    <cellStyle name="40% - Accent5 2 2 2 2 2 2 5 3" xfId="19773" xr:uid="{1DCB3978-D65D-4B4B-8C67-B70D66742C3F}"/>
    <cellStyle name="40% - Accent5 2 2 2 2 2 2 5 3 2" xfId="42257" xr:uid="{0E2FC2B5-4C4B-48B4-A7A1-868D542ED53A}"/>
    <cellStyle name="40% - Accent5 2 2 2 2 2 2 5 4" xfId="27266" xr:uid="{E7B6A019-4B40-4B30-9855-9AEBB1FFEAF9}"/>
    <cellStyle name="40% - Accent5 2 2 2 2 2 2 6" xfId="8532" xr:uid="{25883FA0-B5C6-45D8-A9FE-EF7C4E157A44}"/>
    <cellStyle name="40% - Accent5 2 2 2 2 2 2 6 2" xfId="31016" xr:uid="{289B0584-2F33-4FEF-9A4A-46FF1F33E4AA}"/>
    <cellStyle name="40% - Accent5 2 2 2 2 2 2 7" xfId="16027" xr:uid="{06AE9375-696C-4A1F-8CF9-247FE669702E}"/>
    <cellStyle name="40% - Accent5 2 2 2 2 2 2 7 2" xfId="38511" xr:uid="{3732D53F-D8A2-4FAD-BBDB-E9957991F424}"/>
    <cellStyle name="40% - Accent5 2 2 2 2 2 2 8" xfId="23520" xr:uid="{83DEBD5C-D2E1-4E6A-B70D-F829905F5F65}"/>
    <cellStyle name="40% - Accent5 2 2 2 2 2 3" xfId="1309" xr:uid="{FD49ADE0-4FF3-4F01-BF1C-87A729D3BB1C}"/>
    <cellStyle name="40% - Accent5 2 2 2 2 2 3 2" xfId="2560" xr:uid="{133774C6-91AE-4946-AC5B-5C1452C4EC88}"/>
    <cellStyle name="40% - Accent5 2 2 2 2 2 3 2 2" xfId="6323" xr:uid="{25885EA2-CF9C-4D66-995F-B9B6CFE0AC53}"/>
    <cellStyle name="40% - Accent5 2 2 2 2 2 3 2 2 2" xfId="13835" xr:uid="{3CA058C2-78F5-4A0A-97AB-B57A0C76DF83}"/>
    <cellStyle name="40% - Accent5 2 2 2 2 2 3 2 2 2 2" xfId="36319" xr:uid="{78C1320E-3559-4486-A574-6F6E7BB9D3C6}"/>
    <cellStyle name="40% - Accent5 2 2 2 2 2 3 2 2 3" xfId="21330" xr:uid="{770F6783-BC0C-4462-982E-21F916B6C167}"/>
    <cellStyle name="40% - Accent5 2 2 2 2 2 3 2 2 3 2" xfId="43814" xr:uid="{10E7102A-C925-4D64-AC1C-E37C593DC998}"/>
    <cellStyle name="40% - Accent5 2 2 2 2 2 3 2 2 4" xfId="28823" xr:uid="{E39BF568-CD52-499F-AB56-5DCEAD38D26F}"/>
    <cellStyle name="40% - Accent5 2 2 2 2 2 3 2 3" xfId="10089" xr:uid="{404E542B-E478-4A7B-A30B-C5C43E649A37}"/>
    <cellStyle name="40% - Accent5 2 2 2 2 2 3 2 3 2" xfId="32573" xr:uid="{2F1AC272-B587-4190-98AA-D1396F41941A}"/>
    <cellStyle name="40% - Accent5 2 2 2 2 2 3 2 4" xfId="17584" xr:uid="{DBA95E44-ECFE-4833-A9C3-0C2ABE4F962E}"/>
    <cellStyle name="40% - Accent5 2 2 2 2 2 3 2 4 2" xfId="40068" xr:uid="{3ABF45D6-4BA5-4EE2-A6BB-0B4E195D9904}"/>
    <cellStyle name="40% - Accent5 2 2 2 2 2 3 2 5" xfId="25077" xr:uid="{CFE66989-6B08-4347-9825-047202AADAF8}"/>
    <cellStyle name="40% - Accent5 2 2 2 2 2 3 3" xfId="3808" xr:uid="{182FE78D-5276-49CA-924F-9412D1AEB68E}"/>
    <cellStyle name="40% - Accent5 2 2 2 2 2 3 3 2" xfId="7570" xr:uid="{9EE7116C-8472-4EAF-B3DC-11E0B63537A8}"/>
    <cellStyle name="40% - Accent5 2 2 2 2 2 3 3 2 2" xfId="15082" xr:uid="{97AD89F9-95B3-4232-9539-1F63D4549AFA}"/>
    <cellStyle name="40% - Accent5 2 2 2 2 2 3 3 2 2 2" xfId="37566" xr:uid="{EDFF8963-0537-44C1-8800-BE91C4C35B80}"/>
    <cellStyle name="40% - Accent5 2 2 2 2 2 3 3 2 3" xfId="22577" xr:uid="{365397AC-B87B-434B-896F-A43BC3211DDA}"/>
    <cellStyle name="40% - Accent5 2 2 2 2 2 3 3 2 3 2" xfId="45061" xr:uid="{D7687380-3A55-4467-BA3F-47CB82AC8C81}"/>
    <cellStyle name="40% - Accent5 2 2 2 2 2 3 3 2 4" xfId="30070" xr:uid="{D0918B07-4155-41FF-B51E-36E2790BA3FC}"/>
    <cellStyle name="40% - Accent5 2 2 2 2 2 3 3 3" xfId="11336" xr:uid="{C6A71BBC-1030-419E-AA55-11CDFA468ED0}"/>
    <cellStyle name="40% - Accent5 2 2 2 2 2 3 3 3 2" xfId="33820" xr:uid="{EC380533-CFD4-49D2-A8A2-8F6BA33D78E3}"/>
    <cellStyle name="40% - Accent5 2 2 2 2 2 3 3 4" xfId="18831" xr:uid="{EC3C00D9-43A7-4F0B-AF77-F341F28DDB81}"/>
    <cellStyle name="40% - Accent5 2 2 2 2 2 3 3 4 2" xfId="41315" xr:uid="{85917D40-4F76-4261-9EBE-D9138C435833}"/>
    <cellStyle name="40% - Accent5 2 2 2 2 2 3 3 5" xfId="26324" xr:uid="{082EB695-3445-4299-A4C7-BDFC064EBDA7}"/>
    <cellStyle name="40% - Accent5 2 2 2 2 2 3 4" xfId="5076" xr:uid="{2A1EB9C8-7287-4B56-9D57-DC1CAE65088D}"/>
    <cellStyle name="40% - Accent5 2 2 2 2 2 3 4 2" xfId="12588" xr:uid="{256160BB-A041-4220-AA47-27E3732200CD}"/>
    <cellStyle name="40% - Accent5 2 2 2 2 2 3 4 2 2" xfId="35072" xr:uid="{158F64A2-B2C4-402D-BE2D-DE4E92D4B435}"/>
    <cellStyle name="40% - Accent5 2 2 2 2 2 3 4 3" xfId="20083" xr:uid="{AAE75DFC-1361-4F39-ACEB-D1D053AA44AB}"/>
    <cellStyle name="40% - Accent5 2 2 2 2 2 3 4 3 2" xfId="42567" xr:uid="{72C1B4FB-3F54-4158-8C7C-69A67568BFFE}"/>
    <cellStyle name="40% - Accent5 2 2 2 2 2 3 4 4" xfId="27576" xr:uid="{C58E9DDD-14E6-4634-8D1C-8185E6C33E17}"/>
    <cellStyle name="40% - Accent5 2 2 2 2 2 3 5" xfId="8842" xr:uid="{37B830F0-0890-42FD-94EA-DBFF10ADBBAF}"/>
    <cellStyle name="40% - Accent5 2 2 2 2 2 3 5 2" xfId="31326" xr:uid="{30A03630-E988-412C-9CC5-344879D37F31}"/>
    <cellStyle name="40% - Accent5 2 2 2 2 2 3 6" xfId="16337" xr:uid="{7A9AF5DD-4C5A-4898-A826-885EB93A47E1}"/>
    <cellStyle name="40% - Accent5 2 2 2 2 2 3 6 2" xfId="38821" xr:uid="{7A9FD6BB-6DE1-481D-9178-EF62D8844CD3}"/>
    <cellStyle name="40% - Accent5 2 2 2 2 2 3 7" xfId="23830" xr:uid="{5F7AB507-2FB0-44BB-95A0-34BAE6249ACA}"/>
    <cellStyle name="40% - Accent5 2 2 2 2 2 4" xfId="1932" xr:uid="{2BD94255-3840-4DCB-B22D-A21B0DB24F16}"/>
    <cellStyle name="40% - Accent5 2 2 2 2 2 4 2" xfId="5699" xr:uid="{E90DA2E8-7009-4612-8EDB-3F40E6C366A2}"/>
    <cellStyle name="40% - Accent5 2 2 2 2 2 4 2 2" xfId="13211" xr:uid="{D22D15FB-8900-478C-8E7F-171DF87C7DAD}"/>
    <cellStyle name="40% - Accent5 2 2 2 2 2 4 2 2 2" xfId="35695" xr:uid="{C69ACC78-4309-44EA-81F0-4662D27A1770}"/>
    <cellStyle name="40% - Accent5 2 2 2 2 2 4 2 3" xfId="20706" xr:uid="{4CC8475D-868F-42B9-B508-8443BB916220}"/>
    <cellStyle name="40% - Accent5 2 2 2 2 2 4 2 3 2" xfId="43190" xr:uid="{767A2C64-9C6E-4CD2-8E24-99A7F649ABD4}"/>
    <cellStyle name="40% - Accent5 2 2 2 2 2 4 2 4" xfId="28199" xr:uid="{86268045-91B0-4063-958B-9A6BA6DD229B}"/>
    <cellStyle name="40% - Accent5 2 2 2 2 2 4 3" xfId="9465" xr:uid="{38471270-345A-4A60-8311-F68E5A4FDF6B}"/>
    <cellStyle name="40% - Accent5 2 2 2 2 2 4 3 2" xfId="31949" xr:uid="{675EAC93-C8FD-4C27-93D1-5D9A5251F83D}"/>
    <cellStyle name="40% - Accent5 2 2 2 2 2 4 4" xfId="16960" xr:uid="{A1E65DAA-5F71-413A-BDDE-76A21C391828}"/>
    <cellStyle name="40% - Accent5 2 2 2 2 2 4 4 2" xfId="39444" xr:uid="{DDB59A2A-049B-4D09-A6F3-F11CDDE3C032}"/>
    <cellStyle name="40% - Accent5 2 2 2 2 2 4 5" xfId="24453" xr:uid="{3552D724-03DA-4D26-BBBD-DD35DD6E2463}"/>
    <cellStyle name="40% - Accent5 2 2 2 2 2 5" xfId="3184" xr:uid="{06B247D7-451A-4224-8C50-23C7E676EA4C}"/>
    <cellStyle name="40% - Accent5 2 2 2 2 2 5 2" xfId="6946" xr:uid="{D091CB35-9414-4A24-9E68-29BDCE48E62F}"/>
    <cellStyle name="40% - Accent5 2 2 2 2 2 5 2 2" xfId="14458" xr:uid="{48277B50-3B8F-4026-A350-82671CAD9C07}"/>
    <cellStyle name="40% - Accent5 2 2 2 2 2 5 2 2 2" xfId="36942" xr:uid="{FABA25D4-86D0-4B55-B54A-CFFD3B6C4602}"/>
    <cellStyle name="40% - Accent5 2 2 2 2 2 5 2 3" xfId="21953" xr:uid="{34A9CF0B-F04A-42CA-A51D-600773393D64}"/>
    <cellStyle name="40% - Accent5 2 2 2 2 2 5 2 3 2" xfId="44437" xr:uid="{1DEB4844-6D4C-4E44-8391-2D30873E9853}"/>
    <cellStyle name="40% - Accent5 2 2 2 2 2 5 2 4" xfId="29446" xr:uid="{E0947851-0A15-4A42-BD84-07EBDA0C4973}"/>
    <cellStyle name="40% - Accent5 2 2 2 2 2 5 3" xfId="10712" xr:uid="{6E03C718-E76A-4164-A53D-A2F4E4994BA3}"/>
    <cellStyle name="40% - Accent5 2 2 2 2 2 5 3 2" xfId="33196" xr:uid="{C15DBC80-D35E-489E-858D-C85F76E471A3}"/>
    <cellStyle name="40% - Accent5 2 2 2 2 2 5 4" xfId="18207" xr:uid="{B01B2669-4FC1-4994-850E-11218A5E8EF4}"/>
    <cellStyle name="40% - Accent5 2 2 2 2 2 5 4 2" xfId="40691" xr:uid="{E2637B98-61E5-4154-A86B-756715D9EA04}"/>
    <cellStyle name="40% - Accent5 2 2 2 2 2 5 5" xfId="25700" xr:uid="{F6AA03AE-F591-4D41-9492-956C4F3A62B0}"/>
    <cellStyle name="40% - Accent5 2 2 2 2 2 6" xfId="4452" xr:uid="{FAB151F6-A719-4306-8A66-376D609B958C}"/>
    <cellStyle name="40% - Accent5 2 2 2 2 2 6 2" xfId="11964" xr:uid="{38A8779B-24AA-4DB8-A3D7-7AE4B50C34D1}"/>
    <cellStyle name="40% - Accent5 2 2 2 2 2 6 2 2" xfId="34448" xr:uid="{3FA4B619-85E7-40D0-9132-FFACDCC8C66B}"/>
    <cellStyle name="40% - Accent5 2 2 2 2 2 6 3" xfId="19459" xr:uid="{045BB9F4-8C3F-4F10-93D9-0B06BE8E8B3D}"/>
    <cellStyle name="40% - Accent5 2 2 2 2 2 6 3 2" xfId="41943" xr:uid="{0692DC8A-9797-4E11-941B-A51BB06FE992}"/>
    <cellStyle name="40% - Accent5 2 2 2 2 2 6 4" xfId="26952" xr:uid="{2B0F504E-DD19-40D3-8DCE-B5431A9FA494}"/>
    <cellStyle name="40% - Accent5 2 2 2 2 2 7" xfId="8218" xr:uid="{86F8ADA5-7C71-480E-AEE4-845143D60DB8}"/>
    <cellStyle name="40% - Accent5 2 2 2 2 2 7 2" xfId="30702" xr:uid="{6BD96069-7D57-40B8-A002-9C27960A40CF}"/>
    <cellStyle name="40% - Accent5 2 2 2 2 2 8" xfId="15713" xr:uid="{54831469-AE92-4C6A-994D-79D36E60DCCC}"/>
    <cellStyle name="40% - Accent5 2 2 2 2 2 8 2" xfId="38197" xr:uid="{2D27B025-2295-48AF-85DE-4E4F29ED844D}"/>
    <cellStyle name="40% - Accent5 2 2 2 2 2 9" xfId="23206" xr:uid="{B9447FC4-5F6D-4346-A2AB-9CF1595089E1}"/>
    <cellStyle name="40% - Accent5 2 2 2 2 3" xfId="828" xr:uid="{CE20F8C1-7FC5-4992-95F3-E7D83CED57F5}"/>
    <cellStyle name="40% - Accent5 2 2 2 2 3 2" xfId="1469" xr:uid="{EB3123D0-89D2-4599-8396-5D29F485D9A9}"/>
    <cellStyle name="40% - Accent5 2 2 2 2 3 2 2" xfId="2720" xr:uid="{25294F8B-68CD-453B-B719-1F31FC9560B7}"/>
    <cellStyle name="40% - Accent5 2 2 2 2 3 2 2 2" xfId="6483" xr:uid="{FD01137B-5E74-440E-988D-D4903BDA5B86}"/>
    <cellStyle name="40% - Accent5 2 2 2 2 3 2 2 2 2" xfId="13995" xr:uid="{A3A0FDEC-1576-4F65-9BA5-2074E3C0990C}"/>
    <cellStyle name="40% - Accent5 2 2 2 2 3 2 2 2 2 2" xfId="36479" xr:uid="{1D22CB79-E6E6-4DE3-B35B-B705DE7727E7}"/>
    <cellStyle name="40% - Accent5 2 2 2 2 3 2 2 2 3" xfId="21490" xr:uid="{11717C42-5A2F-454D-923E-48FC52E29F89}"/>
    <cellStyle name="40% - Accent5 2 2 2 2 3 2 2 2 3 2" xfId="43974" xr:uid="{19AEC29E-CB0F-43B8-97EE-56D1A8C1293F}"/>
    <cellStyle name="40% - Accent5 2 2 2 2 3 2 2 2 4" xfId="28983" xr:uid="{1AD4F590-B6BF-4037-BB5C-8E67BDB48291}"/>
    <cellStyle name="40% - Accent5 2 2 2 2 3 2 2 3" xfId="10249" xr:uid="{4AF1344A-B50E-465B-86CD-286087F83466}"/>
    <cellStyle name="40% - Accent5 2 2 2 2 3 2 2 3 2" xfId="32733" xr:uid="{A0743AA3-92D4-4AB0-8228-6E1D423760D6}"/>
    <cellStyle name="40% - Accent5 2 2 2 2 3 2 2 4" xfId="17744" xr:uid="{5D36425A-6F5E-40F8-BDCC-C758F387D788}"/>
    <cellStyle name="40% - Accent5 2 2 2 2 3 2 2 4 2" xfId="40228" xr:uid="{D24A31CA-139A-48A0-92C6-CCD8FD646267}"/>
    <cellStyle name="40% - Accent5 2 2 2 2 3 2 2 5" xfId="25237" xr:uid="{9628ECEC-0436-4A49-A506-26A40674BD34}"/>
    <cellStyle name="40% - Accent5 2 2 2 2 3 2 3" xfId="3968" xr:uid="{57D4ECC2-503F-4C1D-8135-8981DD0E9304}"/>
    <cellStyle name="40% - Accent5 2 2 2 2 3 2 3 2" xfId="7730" xr:uid="{CCADA4EA-6B08-454F-A8DD-536833B0FCCB}"/>
    <cellStyle name="40% - Accent5 2 2 2 2 3 2 3 2 2" xfId="15242" xr:uid="{919DBE5A-28CA-4A2C-8464-7B94D88CC161}"/>
    <cellStyle name="40% - Accent5 2 2 2 2 3 2 3 2 2 2" xfId="37726" xr:uid="{70021CAE-BBF2-49E1-89FE-2F0E1F0252D8}"/>
    <cellStyle name="40% - Accent5 2 2 2 2 3 2 3 2 3" xfId="22737" xr:uid="{CB420F20-F44B-407B-99AE-F8CA42886C4C}"/>
    <cellStyle name="40% - Accent5 2 2 2 2 3 2 3 2 3 2" xfId="45221" xr:uid="{6347CC3A-3608-4B9D-9F30-0B3728CF8FF0}"/>
    <cellStyle name="40% - Accent5 2 2 2 2 3 2 3 2 4" xfId="30230" xr:uid="{E133C4C6-DB49-4530-9544-22B5FF513385}"/>
    <cellStyle name="40% - Accent5 2 2 2 2 3 2 3 3" xfId="11496" xr:uid="{06D6CF80-4995-490B-B5E8-4D53B57932DE}"/>
    <cellStyle name="40% - Accent5 2 2 2 2 3 2 3 3 2" xfId="33980" xr:uid="{3C12C6CC-20FE-42D9-9F38-8DB958F9AA63}"/>
    <cellStyle name="40% - Accent5 2 2 2 2 3 2 3 4" xfId="18991" xr:uid="{23482F12-E182-418A-984D-746CC34283C9}"/>
    <cellStyle name="40% - Accent5 2 2 2 2 3 2 3 4 2" xfId="41475" xr:uid="{A572F59F-F08F-48E5-82E9-CAC52DB4BFDA}"/>
    <cellStyle name="40% - Accent5 2 2 2 2 3 2 3 5" xfId="26484" xr:uid="{DD3C0459-1C7C-4149-A5A4-DD96281DD420}"/>
    <cellStyle name="40% - Accent5 2 2 2 2 3 2 4" xfId="5236" xr:uid="{494DEBBE-F9F0-4079-AF90-9DDB88526C2B}"/>
    <cellStyle name="40% - Accent5 2 2 2 2 3 2 4 2" xfId="12748" xr:uid="{CA679681-B3DD-406F-A3FF-8870F2B13737}"/>
    <cellStyle name="40% - Accent5 2 2 2 2 3 2 4 2 2" xfId="35232" xr:uid="{CD43F8CC-F1FB-4102-84BB-7CBDF4C0140D}"/>
    <cellStyle name="40% - Accent5 2 2 2 2 3 2 4 3" xfId="20243" xr:uid="{74029C39-ED0E-4D51-8D6E-196E82F3C650}"/>
    <cellStyle name="40% - Accent5 2 2 2 2 3 2 4 3 2" xfId="42727" xr:uid="{7314D4C8-0927-4F18-A713-0F46296268CD}"/>
    <cellStyle name="40% - Accent5 2 2 2 2 3 2 4 4" xfId="27736" xr:uid="{6162F507-694F-45D9-BF11-6E4E4B72836C}"/>
    <cellStyle name="40% - Accent5 2 2 2 2 3 2 5" xfId="9002" xr:uid="{CA56D71E-C174-4800-ABF0-EB600D3CB311}"/>
    <cellStyle name="40% - Accent5 2 2 2 2 3 2 5 2" xfId="31486" xr:uid="{B75C8505-F31C-401A-8F90-1A15F0181E0F}"/>
    <cellStyle name="40% - Accent5 2 2 2 2 3 2 6" xfId="16497" xr:uid="{F750780D-9837-4AF0-8632-908E21FB4A21}"/>
    <cellStyle name="40% - Accent5 2 2 2 2 3 2 6 2" xfId="38981" xr:uid="{DD6943B1-5CD3-490F-AF79-6FE06A1707CC}"/>
    <cellStyle name="40% - Accent5 2 2 2 2 3 2 7" xfId="23990" xr:uid="{09BFE4DB-A458-4CCF-BCF8-51DFF2F4EA5B}"/>
    <cellStyle name="40% - Accent5 2 2 2 2 3 3" xfId="2092" xr:uid="{2C2CA3C3-A74A-481C-8514-F0D9C2F17888}"/>
    <cellStyle name="40% - Accent5 2 2 2 2 3 3 2" xfId="5859" xr:uid="{890836EF-A3B7-4110-853A-AC474FA93FE1}"/>
    <cellStyle name="40% - Accent5 2 2 2 2 3 3 2 2" xfId="13371" xr:uid="{A634620E-C922-42B7-AF6F-045E3D2CFF91}"/>
    <cellStyle name="40% - Accent5 2 2 2 2 3 3 2 2 2" xfId="35855" xr:uid="{5CBCE4D3-507E-4385-B90A-525D2B08FA58}"/>
    <cellStyle name="40% - Accent5 2 2 2 2 3 3 2 3" xfId="20866" xr:uid="{52B23C8F-D496-4B38-AA58-A16E129DCE78}"/>
    <cellStyle name="40% - Accent5 2 2 2 2 3 3 2 3 2" xfId="43350" xr:uid="{45A5FB6C-8122-474A-A634-6F5F8B5A7D14}"/>
    <cellStyle name="40% - Accent5 2 2 2 2 3 3 2 4" xfId="28359" xr:uid="{A9F4E523-41B9-48F7-9D3B-A68156588CF7}"/>
    <cellStyle name="40% - Accent5 2 2 2 2 3 3 3" xfId="9625" xr:uid="{BD6589B4-C792-4A8A-98A6-8FA1A70836D4}"/>
    <cellStyle name="40% - Accent5 2 2 2 2 3 3 3 2" xfId="32109" xr:uid="{20CD11CA-64CB-4576-9B90-ED097083FD87}"/>
    <cellStyle name="40% - Accent5 2 2 2 2 3 3 4" xfId="17120" xr:uid="{0CCA1F82-EA6B-4553-914A-BC96A3365422}"/>
    <cellStyle name="40% - Accent5 2 2 2 2 3 3 4 2" xfId="39604" xr:uid="{52B74E38-1B04-4AA2-95CD-534A66D2B36B}"/>
    <cellStyle name="40% - Accent5 2 2 2 2 3 3 5" xfId="24613" xr:uid="{233C56BE-00FB-42D2-B394-378A5753BE9C}"/>
    <cellStyle name="40% - Accent5 2 2 2 2 3 4" xfId="3344" xr:uid="{0B242738-CBEA-4F07-8577-00DA1165319E}"/>
    <cellStyle name="40% - Accent5 2 2 2 2 3 4 2" xfId="7106" xr:uid="{58C4AB9C-A773-4D63-8F34-CB6D9915B96E}"/>
    <cellStyle name="40% - Accent5 2 2 2 2 3 4 2 2" xfId="14618" xr:uid="{F8CD9481-FA5A-4ABE-8921-F42BFA1AB4F3}"/>
    <cellStyle name="40% - Accent5 2 2 2 2 3 4 2 2 2" xfId="37102" xr:uid="{A93A1601-052A-4C98-9336-CA56F84D8CF0}"/>
    <cellStyle name="40% - Accent5 2 2 2 2 3 4 2 3" xfId="22113" xr:uid="{674D29D3-E9AD-4C48-B0BE-BF4E4CCC588C}"/>
    <cellStyle name="40% - Accent5 2 2 2 2 3 4 2 3 2" xfId="44597" xr:uid="{CC9921E1-311D-4FC7-AADC-25D9A46F6239}"/>
    <cellStyle name="40% - Accent5 2 2 2 2 3 4 2 4" xfId="29606" xr:uid="{7A5C1455-F157-4635-9A5E-7A05024AAA06}"/>
    <cellStyle name="40% - Accent5 2 2 2 2 3 4 3" xfId="10872" xr:uid="{460F1E17-07F1-4C5D-9466-FC70EF3F0525}"/>
    <cellStyle name="40% - Accent5 2 2 2 2 3 4 3 2" xfId="33356" xr:uid="{DCBD2DCD-4C1F-4130-8E91-5CE573DD9DBA}"/>
    <cellStyle name="40% - Accent5 2 2 2 2 3 4 4" xfId="18367" xr:uid="{A92B3A45-73AA-4A41-AF20-96777BD7D6B5}"/>
    <cellStyle name="40% - Accent5 2 2 2 2 3 4 4 2" xfId="40851" xr:uid="{31B96054-C482-47D2-ABAE-95252B64EFC6}"/>
    <cellStyle name="40% - Accent5 2 2 2 2 3 4 5" xfId="25860" xr:uid="{0D58AB4E-F290-4D95-95AD-297B5768D743}"/>
    <cellStyle name="40% - Accent5 2 2 2 2 3 5" xfId="4612" xr:uid="{90CC7258-A846-4D94-9A8E-0845837950B2}"/>
    <cellStyle name="40% - Accent5 2 2 2 2 3 5 2" xfId="12124" xr:uid="{75917CFF-36D5-45B7-8D2D-25E1F8D1C1A7}"/>
    <cellStyle name="40% - Accent5 2 2 2 2 3 5 2 2" xfId="34608" xr:uid="{06A74CD2-AC16-4F7B-839A-007A0A19EA3D}"/>
    <cellStyle name="40% - Accent5 2 2 2 2 3 5 3" xfId="19619" xr:uid="{5C8D03D5-D222-44EA-9C06-7AC1333F2BBB}"/>
    <cellStyle name="40% - Accent5 2 2 2 2 3 5 3 2" xfId="42103" xr:uid="{43248FF7-F061-4621-B544-A69C47B86C08}"/>
    <cellStyle name="40% - Accent5 2 2 2 2 3 5 4" xfId="27112" xr:uid="{AD09ACB7-4EA0-4AF3-B690-448096936AD3}"/>
    <cellStyle name="40% - Accent5 2 2 2 2 3 6" xfId="8378" xr:uid="{EA19E481-9882-4EF8-8983-BD3AEC7CD984}"/>
    <cellStyle name="40% - Accent5 2 2 2 2 3 6 2" xfId="30862" xr:uid="{ECC1A828-8756-4978-AA52-1E0AA79173E6}"/>
    <cellStyle name="40% - Accent5 2 2 2 2 3 7" xfId="15873" xr:uid="{96C9496F-A900-4807-8DC3-E64DB38AA8DA}"/>
    <cellStyle name="40% - Accent5 2 2 2 2 3 7 2" xfId="38357" xr:uid="{4260FA9C-B655-43B4-B2D2-49DF4C3C8ABD}"/>
    <cellStyle name="40% - Accent5 2 2 2 2 3 8" xfId="23366" xr:uid="{63A4FFC9-7387-44AB-9763-F48FFFC4CDA5}"/>
    <cellStyle name="40% - Accent5 2 2 2 2 4" xfId="1155" xr:uid="{CE28E4C9-9489-4C38-A2AE-096835CBACC5}"/>
    <cellStyle name="40% - Accent5 2 2 2 2 4 2" xfId="2406" xr:uid="{288F9F52-7B54-4A7B-A4CE-1FE853F61004}"/>
    <cellStyle name="40% - Accent5 2 2 2 2 4 2 2" xfId="6169" xr:uid="{16FF464B-69D7-4C5F-ACF3-CBB6CD82D944}"/>
    <cellStyle name="40% - Accent5 2 2 2 2 4 2 2 2" xfId="13681" xr:uid="{4921D2C4-F54E-4D33-98BA-A0DCB797C019}"/>
    <cellStyle name="40% - Accent5 2 2 2 2 4 2 2 2 2" xfId="36165" xr:uid="{3E166126-611B-440F-B9AF-DEB13FD37AC8}"/>
    <cellStyle name="40% - Accent5 2 2 2 2 4 2 2 3" xfId="21176" xr:uid="{2AD12EE4-018D-4B47-A26A-AB388C49F3AB}"/>
    <cellStyle name="40% - Accent5 2 2 2 2 4 2 2 3 2" xfId="43660" xr:uid="{98E7EA0F-3D7F-4D28-BBDF-4322B686099C}"/>
    <cellStyle name="40% - Accent5 2 2 2 2 4 2 2 4" xfId="28669" xr:uid="{7EB7A7B2-A771-48FE-B6D6-28C3EFC38282}"/>
    <cellStyle name="40% - Accent5 2 2 2 2 4 2 3" xfId="9935" xr:uid="{55A8E1EB-E851-421B-91E7-7364B2B6149D}"/>
    <cellStyle name="40% - Accent5 2 2 2 2 4 2 3 2" xfId="32419" xr:uid="{B6CD7F6E-D1B8-4E62-868D-E25E259A89AE}"/>
    <cellStyle name="40% - Accent5 2 2 2 2 4 2 4" xfId="17430" xr:uid="{3652ECB3-CB56-45F7-8EDD-008DC2029BFA}"/>
    <cellStyle name="40% - Accent5 2 2 2 2 4 2 4 2" xfId="39914" xr:uid="{62F5178D-E9AC-4E38-B236-5E4C13468443}"/>
    <cellStyle name="40% - Accent5 2 2 2 2 4 2 5" xfId="24923" xr:uid="{D24C32EB-9D2D-4490-92CF-79F4431C0A67}"/>
    <cellStyle name="40% - Accent5 2 2 2 2 4 3" xfId="3654" xr:uid="{855FBC45-0450-4C09-99E3-4FA16C259D01}"/>
    <cellStyle name="40% - Accent5 2 2 2 2 4 3 2" xfId="7416" xr:uid="{B71168B4-B91B-4D0D-9749-934E18EE8EF3}"/>
    <cellStyle name="40% - Accent5 2 2 2 2 4 3 2 2" xfId="14928" xr:uid="{91F80D03-66D8-44A1-9ADE-B8D1F39F132F}"/>
    <cellStyle name="40% - Accent5 2 2 2 2 4 3 2 2 2" xfId="37412" xr:uid="{FB92075E-7EDF-42E2-B837-2B251CFE504F}"/>
    <cellStyle name="40% - Accent5 2 2 2 2 4 3 2 3" xfId="22423" xr:uid="{4DBE99CD-AB4C-4133-9389-52AB337AC298}"/>
    <cellStyle name="40% - Accent5 2 2 2 2 4 3 2 3 2" xfId="44907" xr:uid="{DE482D3A-B5AE-4764-8625-DC87900955CF}"/>
    <cellStyle name="40% - Accent5 2 2 2 2 4 3 2 4" xfId="29916" xr:uid="{BC2132A7-5772-412D-A599-CD594264BF0E}"/>
    <cellStyle name="40% - Accent5 2 2 2 2 4 3 3" xfId="11182" xr:uid="{10C08C98-BC7B-4BA6-BAC1-6B4E34ABD75A}"/>
    <cellStyle name="40% - Accent5 2 2 2 2 4 3 3 2" xfId="33666" xr:uid="{233A9C78-A615-44CC-B5B4-98D9E0063B00}"/>
    <cellStyle name="40% - Accent5 2 2 2 2 4 3 4" xfId="18677" xr:uid="{0A5D8356-8633-4171-B84A-635393EBCFC3}"/>
    <cellStyle name="40% - Accent5 2 2 2 2 4 3 4 2" xfId="41161" xr:uid="{DEA60BD7-7158-433B-AEAE-214817630F55}"/>
    <cellStyle name="40% - Accent5 2 2 2 2 4 3 5" xfId="26170" xr:uid="{4CEC2342-21D0-43B0-8C4E-4DAFF63CFD2F}"/>
    <cellStyle name="40% - Accent5 2 2 2 2 4 4" xfId="4922" xr:uid="{BD0E409C-EB68-4041-9B44-A399ED4CC21C}"/>
    <cellStyle name="40% - Accent5 2 2 2 2 4 4 2" xfId="12434" xr:uid="{62D54569-921F-4AD7-A18F-29CF2140903D}"/>
    <cellStyle name="40% - Accent5 2 2 2 2 4 4 2 2" xfId="34918" xr:uid="{1B7F47E1-A686-42F7-A073-017A922B2145}"/>
    <cellStyle name="40% - Accent5 2 2 2 2 4 4 3" xfId="19929" xr:uid="{9882B8BF-8BFA-4DFC-AF97-DE67B21C9A02}"/>
    <cellStyle name="40% - Accent5 2 2 2 2 4 4 3 2" xfId="42413" xr:uid="{9E9CC5FB-B7FE-49CB-888C-BA077AD894F1}"/>
    <cellStyle name="40% - Accent5 2 2 2 2 4 4 4" xfId="27422" xr:uid="{EFE24273-26B2-49B7-BD5F-33FBAADAEE72}"/>
    <cellStyle name="40% - Accent5 2 2 2 2 4 5" xfId="8688" xr:uid="{A4D5E26C-A703-4A5A-90DD-3C904ABC4023}"/>
    <cellStyle name="40% - Accent5 2 2 2 2 4 5 2" xfId="31172" xr:uid="{4B2B8D15-BC7E-4358-B2C3-EA9A9D63D2DB}"/>
    <cellStyle name="40% - Accent5 2 2 2 2 4 6" xfId="16183" xr:uid="{B112DEDA-6F67-4251-A553-A45D5B5DD2EE}"/>
    <cellStyle name="40% - Accent5 2 2 2 2 4 6 2" xfId="38667" xr:uid="{0D7F430D-0608-439A-8FFA-114A8F8FA87C}"/>
    <cellStyle name="40% - Accent5 2 2 2 2 4 7" xfId="23676" xr:uid="{110B1E26-4F70-4A28-B216-94E682812A1D}"/>
    <cellStyle name="40% - Accent5 2 2 2 2 5" xfId="1778" xr:uid="{66793F22-3D09-430B-849F-CDA8B5554C72}"/>
    <cellStyle name="40% - Accent5 2 2 2 2 5 2" xfId="5545" xr:uid="{54F54997-6CC2-4DAA-887C-5C5A85655DF1}"/>
    <cellStyle name="40% - Accent5 2 2 2 2 5 2 2" xfId="13057" xr:uid="{CD2C7225-4096-4806-BD10-9EFCE4596C9A}"/>
    <cellStyle name="40% - Accent5 2 2 2 2 5 2 2 2" xfId="35541" xr:uid="{42F87B82-7E05-4513-8302-8CF0D77E0E39}"/>
    <cellStyle name="40% - Accent5 2 2 2 2 5 2 3" xfId="20552" xr:uid="{330D142D-A992-460E-8A31-FEDBD715D645}"/>
    <cellStyle name="40% - Accent5 2 2 2 2 5 2 3 2" xfId="43036" xr:uid="{FF1889C4-680A-4217-88A0-BDE570ADDED0}"/>
    <cellStyle name="40% - Accent5 2 2 2 2 5 2 4" xfId="28045" xr:uid="{BE49C12A-01B8-4E9B-8034-A45DBA961FC9}"/>
    <cellStyle name="40% - Accent5 2 2 2 2 5 3" xfId="9311" xr:uid="{AF37837A-DC2A-4C03-845A-A1F20EB55EB1}"/>
    <cellStyle name="40% - Accent5 2 2 2 2 5 3 2" xfId="31795" xr:uid="{75E15E94-5033-4885-AAA7-58BA95AC7A04}"/>
    <cellStyle name="40% - Accent5 2 2 2 2 5 4" xfId="16806" xr:uid="{2BAA0E4C-E8E0-4E25-8033-1ED7053EFE85}"/>
    <cellStyle name="40% - Accent5 2 2 2 2 5 4 2" xfId="39290" xr:uid="{5EEA1B6A-09E6-4066-BB34-F29E84A8B455}"/>
    <cellStyle name="40% - Accent5 2 2 2 2 5 5" xfId="24299" xr:uid="{F263D9E1-DF11-43A9-8B75-E5A793552BEC}"/>
    <cellStyle name="40% - Accent5 2 2 2 2 6" xfId="3030" xr:uid="{4A591B65-2422-4912-9DD0-49CC3D7EE950}"/>
    <cellStyle name="40% - Accent5 2 2 2 2 6 2" xfId="6792" xr:uid="{91A91B46-4316-4615-884C-82DDDBD404AA}"/>
    <cellStyle name="40% - Accent5 2 2 2 2 6 2 2" xfId="14304" xr:uid="{F97298C0-008A-4EA8-9F3C-832BA0AF418D}"/>
    <cellStyle name="40% - Accent5 2 2 2 2 6 2 2 2" xfId="36788" xr:uid="{2938ADA1-4FD6-4FDB-8473-D52AD1E3F5DD}"/>
    <cellStyle name="40% - Accent5 2 2 2 2 6 2 3" xfId="21799" xr:uid="{90AF08ED-17D2-42F7-A50F-E59449BD279E}"/>
    <cellStyle name="40% - Accent5 2 2 2 2 6 2 3 2" xfId="44283" xr:uid="{AFDA5D3C-0EDE-4692-9001-76427FCC6513}"/>
    <cellStyle name="40% - Accent5 2 2 2 2 6 2 4" xfId="29292" xr:uid="{FE6C4A9A-9E45-47DE-AF95-5C514FA66223}"/>
    <cellStyle name="40% - Accent5 2 2 2 2 6 3" xfId="10558" xr:uid="{C95259EE-F18A-4F5C-B86E-BBCE8F7E273A}"/>
    <cellStyle name="40% - Accent5 2 2 2 2 6 3 2" xfId="33042" xr:uid="{D37F08A0-4E38-4312-8A60-556537FE387E}"/>
    <cellStyle name="40% - Accent5 2 2 2 2 6 4" xfId="18053" xr:uid="{38A14624-E3CD-46FA-AEFB-761DB4B219C8}"/>
    <cellStyle name="40% - Accent5 2 2 2 2 6 4 2" xfId="40537" xr:uid="{30AD5E79-4E8D-4BBE-B8F3-C7F0AFE610E8}"/>
    <cellStyle name="40% - Accent5 2 2 2 2 6 5" xfId="25546" xr:uid="{F9AFE736-9731-4035-98FB-2E311F1B64B8}"/>
    <cellStyle name="40% - Accent5 2 2 2 2 7" xfId="4298" xr:uid="{D474D256-E2DF-4BFC-9CEB-F2205BA40813}"/>
    <cellStyle name="40% - Accent5 2 2 2 2 7 2" xfId="11810" xr:uid="{0F3F31D6-A8D5-4522-B1FA-7282AA13FCD8}"/>
    <cellStyle name="40% - Accent5 2 2 2 2 7 2 2" xfId="34294" xr:uid="{41743462-68A2-4082-97E2-FF479916EC64}"/>
    <cellStyle name="40% - Accent5 2 2 2 2 7 3" xfId="19305" xr:uid="{2E9292DC-BF97-4973-9167-ED2F791F189F}"/>
    <cellStyle name="40% - Accent5 2 2 2 2 7 3 2" xfId="41789" xr:uid="{E31BFA36-22AB-49B1-9168-6F8CC60B1DC6}"/>
    <cellStyle name="40% - Accent5 2 2 2 2 7 4" xfId="26798" xr:uid="{C8FEAE3F-DCA9-433A-A654-3FE00BB1EBDC}"/>
    <cellStyle name="40% - Accent5 2 2 2 2 8" xfId="8064" xr:uid="{ABC110C1-47BB-4ACC-A855-796D6F4172CF}"/>
    <cellStyle name="40% - Accent5 2 2 2 2 8 2" xfId="30548" xr:uid="{4688252B-6C67-4E85-ADAB-D08F1F7E5389}"/>
    <cellStyle name="40% - Accent5 2 2 2 2 9" xfId="15559" xr:uid="{0201D262-21A4-4A1B-AD78-DB3142821AE7}"/>
    <cellStyle name="40% - Accent5 2 2 2 2 9 2" xfId="38043" xr:uid="{7443BAF7-3A66-4217-9A87-C437B8156BB3}"/>
    <cellStyle name="40% - Accent5 2 2 2 3" xfId="560" xr:uid="{9E19369C-B626-42B4-AA77-9EAC02DFDD30}"/>
    <cellStyle name="40% - Accent5 2 2 2 3 2" xfId="905" xr:uid="{68A0E170-0E9B-43D4-ABB1-C3363DDF4C36}"/>
    <cellStyle name="40% - Accent5 2 2 2 3 2 2" xfId="1545" xr:uid="{B495C072-683E-463F-A701-9B9F0147E215}"/>
    <cellStyle name="40% - Accent5 2 2 2 3 2 2 2" xfId="2796" xr:uid="{109FCAC7-FDCA-4FA1-9E36-098DDA8258AE}"/>
    <cellStyle name="40% - Accent5 2 2 2 3 2 2 2 2" xfId="6559" xr:uid="{2592A905-2172-4E51-BB56-33B574A0BE9D}"/>
    <cellStyle name="40% - Accent5 2 2 2 3 2 2 2 2 2" xfId="14071" xr:uid="{F334AEE4-3650-4751-806E-E049016AE19F}"/>
    <cellStyle name="40% - Accent5 2 2 2 3 2 2 2 2 2 2" xfId="36555" xr:uid="{4D7A1614-E5E0-4999-903E-FE1BDD441447}"/>
    <cellStyle name="40% - Accent5 2 2 2 3 2 2 2 2 3" xfId="21566" xr:uid="{CDF26BDD-B8F7-4B70-9B90-FAD2CFD6293B}"/>
    <cellStyle name="40% - Accent5 2 2 2 3 2 2 2 2 3 2" xfId="44050" xr:uid="{22E97D1A-5F78-40BB-BDFA-16136791DC65}"/>
    <cellStyle name="40% - Accent5 2 2 2 3 2 2 2 2 4" xfId="29059" xr:uid="{7F21C798-6305-482F-9BD5-611C6DB0DB5D}"/>
    <cellStyle name="40% - Accent5 2 2 2 3 2 2 2 3" xfId="10325" xr:uid="{590E10A1-1D18-4814-9206-9F39B9879C77}"/>
    <cellStyle name="40% - Accent5 2 2 2 3 2 2 2 3 2" xfId="32809" xr:uid="{565FC734-A91D-430D-AF2B-E37A3092970C}"/>
    <cellStyle name="40% - Accent5 2 2 2 3 2 2 2 4" xfId="17820" xr:uid="{14E26CAB-B56A-4743-A429-59C5FDAEEAB3}"/>
    <cellStyle name="40% - Accent5 2 2 2 3 2 2 2 4 2" xfId="40304" xr:uid="{6AB802EF-A15B-4420-A1B6-F8E5F4B1BBDD}"/>
    <cellStyle name="40% - Accent5 2 2 2 3 2 2 2 5" xfId="25313" xr:uid="{9B1E97BA-3B4E-4C1F-B1A4-CB7F6A286861}"/>
    <cellStyle name="40% - Accent5 2 2 2 3 2 2 3" xfId="4044" xr:uid="{7FAA9EAF-9943-4426-92A7-277ED982C477}"/>
    <cellStyle name="40% - Accent5 2 2 2 3 2 2 3 2" xfId="7806" xr:uid="{A4AFE794-A0A2-4120-A78C-B0F215632F3D}"/>
    <cellStyle name="40% - Accent5 2 2 2 3 2 2 3 2 2" xfId="15318" xr:uid="{E12AD827-7E76-470B-8D3D-B78B44CA51D7}"/>
    <cellStyle name="40% - Accent5 2 2 2 3 2 2 3 2 2 2" xfId="37802" xr:uid="{21D458A4-6ABF-4091-BCFA-70E750C7C345}"/>
    <cellStyle name="40% - Accent5 2 2 2 3 2 2 3 2 3" xfId="22813" xr:uid="{4B6CAAE3-0B59-4922-B4AC-85AE5318402C}"/>
    <cellStyle name="40% - Accent5 2 2 2 3 2 2 3 2 3 2" xfId="45297" xr:uid="{9D656CF5-3F2F-4CFC-8355-6F0278C94D3E}"/>
    <cellStyle name="40% - Accent5 2 2 2 3 2 2 3 2 4" xfId="30306" xr:uid="{CC5CEAA7-75CB-46DD-AB0E-412F2E284319}"/>
    <cellStyle name="40% - Accent5 2 2 2 3 2 2 3 3" xfId="11572" xr:uid="{3D54565D-D7A5-418D-A491-F152E4024349}"/>
    <cellStyle name="40% - Accent5 2 2 2 3 2 2 3 3 2" xfId="34056" xr:uid="{52217B6C-6CAB-4BE8-B91F-385DD0C85700}"/>
    <cellStyle name="40% - Accent5 2 2 2 3 2 2 3 4" xfId="19067" xr:uid="{645108AC-4C54-46F1-A61B-318E0D2F2C29}"/>
    <cellStyle name="40% - Accent5 2 2 2 3 2 2 3 4 2" xfId="41551" xr:uid="{C13ABBE0-50BA-47BB-9ADA-E06C7D0A6D25}"/>
    <cellStyle name="40% - Accent5 2 2 2 3 2 2 3 5" xfId="26560" xr:uid="{569BC0BF-E884-486C-8704-CB94518BCCBF}"/>
    <cellStyle name="40% - Accent5 2 2 2 3 2 2 4" xfId="5312" xr:uid="{761C433A-4E14-448E-9C94-D104620611C2}"/>
    <cellStyle name="40% - Accent5 2 2 2 3 2 2 4 2" xfId="12824" xr:uid="{F75B337D-490B-4BE2-8F2A-717EC19EEB80}"/>
    <cellStyle name="40% - Accent5 2 2 2 3 2 2 4 2 2" xfId="35308" xr:uid="{9D38CD34-D303-42F4-9BDA-64B166E04746}"/>
    <cellStyle name="40% - Accent5 2 2 2 3 2 2 4 3" xfId="20319" xr:uid="{BB7B413C-03EA-4206-872D-696FDEF3E9E5}"/>
    <cellStyle name="40% - Accent5 2 2 2 3 2 2 4 3 2" xfId="42803" xr:uid="{338A02EA-D496-43F3-B719-5509D730EBB6}"/>
    <cellStyle name="40% - Accent5 2 2 2 3 2 2 4 4" xfId="27812" xr:uid="{820E3F04-4C7D-4CA4-8D8E-BD9786B3E345}"/>
    <cellStyle name="40% - Accent5 2 2 2 3 2 2 5" xfId="9078" xr:uid="{ABA04BB9-DA63-4290-9293-BA3171D58107}"/>
    <cellStyle name="40% - Accent5 2 2 2 3 2 2 5 2" xfId="31562" xr:uid="{B377FE14-83C6-4851-AD6B-FEC209FF9DD6}"/>
    <cellStyle name="40% - Accent5 2 2 2 3 2 2 6" xfId="16573" xr:uid="{54786E91-F07A-4CA4-9859-87CF02DDEEF1}"/>
    <cellStyle name="40% - Accent5 2 2 2 3 2 2 6 2" xfId="39057" xr:uid="{0BD5404F-A19B-4412-BBCE-966B81F37AD1}"/>
    <cellStyle name="40% - Accent5 2 2 2 3 2 2 7" xfId="24066" xr:uid="{99B2CB7E-1C38-4B55-987E-22FDB05E487B}"/>
    <cellStyle name="40% - Accent5 2 2 2 3 2 3" xfId="2168" xr:uid="{670B8AAD-2FC1-4FB7-B364-518A8CCB89C3}"/>
    <cellStyle name="40% - Accent5 2 2 2 3 2 3 2" xfId="5935" xr:uid="{5EE863F8-1EC3-4731-A869-62321FCA2295}"/>
    <cellStyle name="40% - Accent5 2 2 2 3 2 3 2 2" xfId="13447" xr:uid="{0CA3E8AD-D980-45E4-BECD-EC5376B94D80}"/>
    <cellStyle name="40% - Accent5 2 2 2 3 2 3 2 2 2" xfId="35931" xr:uid="{2D6A1E81-07ED-44F3-B0C4-452352332BDB}"/>
    <cellStyle name="40% - Accent5 2 2 2 3 2 3 2 3" xfId="20942" xr:uid="{0EF17C65-30D0-49C0-96BD-C06EFBE12016}"/>
    <cellStyle name="40% - Accent5 2 2 2 3 2 3 2 3 2" xfId="43426" xr:uid="{49607799-E17B-4A83-BED9-EAA4CDA2A85C}"/>
    <cellStyle name="40% - Accent5 2 2 2 3 2 3 2 4" xfId="28435" xr:uid="{124215BA-603C-4289-93D4-79669EC52146}"/>
    <cellStyle name="40% - Accent5 2 2 2 3 2 3 3" xfId="9701" xr:uid="{76DE8F87-78C5-4FC9-B6BB-FBB768DBF8D2}"/>
    <cellStyle name="40% - Accent5 2 2 2 3 2 3 3 2" xfId="32185" xr:uid="{753B8F76-8B0F-471B-8683-5238FD95E7C1}"/>
    <cellStyle name="40% - Accent5 2 2 2 3 2 3 4" xfId="17196" xr:uid="{A9978120-2268-450D-8929-28B91F6DAE7E}"/>
    <cellStyle name="40% - Accent5 2 2 2 3 2 3 4 2" xfId="39680" xr:uid="{6DFC4A9A-7694-40FA-961C-FD4599274E39}"/>
    <cellStyle name="40% - Accent5 2 2 2 3 2 3 5" xfId="24689" xr:uid="{9AE02CCD-451C-41CC-8DEF-A259F5C08A0C}"/>
    <cellStyle name="40% - Accent5 2 2 2 3 2 4" xfId="3420" xr:uid="{797A81B4-B226-417C-8512-129D5449917D}"/>
    <cellStyle name="40% - Accent5 2 2 2 3 2 4 2" xfId="7182" xr:uid="{FAFE5A54-DC1A-48A3-BEB4-AE5128C5C36C}"/>
    <cellStyle name="40% - Accent5 2 2 2 3 2 4 2 2" xfId="14694" xr:uid="{5DCD3C23-F1D5-4831-B544-6C38CBA1AB21}"/>
    <cellStyle name="40% - Accent5 2 2 2 3 2 4 2 2 2" xfId="37178" xr:uid="{FAC77E6E-BCAD-4FDB-8A3E-2D8D883B0D36}"/>
    <cellStyle name="40% - Accent5 2 2 2 3 2 4 2 3" xfId="22189" xr:uid="{EB99A47B-10D2-4A4F-9CC7-A07611BA37FF}"/>
    <cellStyle name="40% - Accent5 2 2 2 3 2 4 2 3 2" xfId="44673" xr:uid="{F87E5525-6729-4AA7-AFA9-62DB4D03B5A5}"/>
    <cellStyle name="40% - Accent5 2 2 2 3 2 4 2 4" xfId="29682" xr:uid="{8606337D-3122-4749-B39C-E9C447846B87}"/>
    <cellStyle name="40% - Accent5 2 2 2 3 2 4 3" xfId="10948" xr:uid="{8D789D11-0BE7-4AD6-82AC-5AD55F76507F}"/>
    <cellStyle name="40% - Accent5 2 2 2 3 2 4 3 2" xfId="33432" xr:uid="{E0A6A703-3C38-4F08-8841-38407606195E}"/>
    <cellStyle name="40% - Accent5 2 2 2 3 2 4 4" xfId="18443" xr:uid="{D2D76981-861A-42B0-BBAD-4FD70D9BE07C}"/>
    <cellStyle name="40% - Accent5 2 2 2 3 2 4 4 2" xfId="40927" xr:uid="{28CB8778-871E-497B-B74D-3CA87EBAA5FE}"/>
    <cellStyle name="40% - Accent5 2 2 2 3 2 4 5" xfId="25936" xr:uid="{7F7CCCDC-29B6-42D0-A4EE-AE750EA9E579}"/>
    <cellStyle name="40% - Accent5 2 2 2 3 2 5" xfId="4688" xr:uid="{2105ACCB-D954-4BCD-A6BF-907A4A294F04}"/>
    <cellStyle name="40% - Accent5 2 2 2 3 2 5 2" xfId="12200" xr:uid="{CEA1AE49-7156-4C16-97E6-6FF9B7474D12}"/>
    <cellStyle name="40% - Accent5 2 2 2 3 2 5 2 2" xfId="34684" xr:uid="{ED511492-68FE-4EB6-AA4E-A37B535622F0}"/>
    <cellStyle name="40% - Accent5 2 2 2 3 2 5 3" xfId="19695" xr:uid="{A2628D62-2B67-4D3D-9403-7E484334CAF8}"/>
    <cellStyle name="40% - Accent5 2 2 2 3 2 5 3 2" xfId="42179" xr:uid="{079468D2-E1AA-48B5-8A15-FD0A19D797A9}"/>
    <cellStyle name="40% - Accent5 2 2 2 3 2 5 4" xfId="27188" xr:uid="{57899059-7F87-40A1-A0BB-0F113F30996C}"/>
    <cellStyle name="40% - Accent5 2 2 2 3 2 6" xfId="8454" xr:uid="{0DE1764B-E801-4625-8713-54378364A6E2}"/>
    <cellStyle name="40% - Accent5 2 2 2 3 2 6 2" xfId="30938" xr:uid="{04FF63BE-8093-4BF6-9BFD-F0D7F43E492C}"/>
    <cellStyle name="40% - Accent5 2 2 2 3 2 7" xfId="15949" xr:uid="{F7C3E6FD-F922-4D7B-BB23-BD354199F548}"/>
    <cellStyle name="40% - Accent5 2 2 2 3 2 7 2" xfId="38433" xr:uid="{BFDA175A-F812-4917-BFB9-8B91A07C6E5F}"/>
    <cellStyle name="40% - Accent5 2 2 2 3 2 8" xfId="23442" xr:uid="{6AA30609-DA97-48FB-BE72-A02E331E8947}"/>
    <cellStyle name="40% - Accent5 2 2 2 3 3" xfId="1231" xr:uid="{674F42E4-0031-4F43-9712-139036D083B8}"/>
    <cellStyle name="40% - Accent5 2 2 2 3 3 2" xfId="2482" xr:uid="{7731DE70-1317-44E0-A6B4-E4E1061010F7}"/>
    <cellStyle name="40% - Accent5 2 2 2 3 3 2 2" xfId="6245" xr:uid="{365E4C65-1D8B-4CE4-B0DA-39623C3EF9FA}"/>
    <cellStyle name="40% - Accent5 2 2 2 3 3 2 2 2" xfId="13757" xr:uid="{7C554495-3353-4C10-A93C-0E61881524A2}"/>
    <cellStyle name="40% - Accent5 2 2 2 3 3 2 2 2 2" xfId="36241" xr:uid="{B20D6284-A66B-4701-B001-78A58F183794}"/>
    <cellStyle name="40% - Accent5 2 2 2 3 3 2 2 3" xfId="21252" xr:uid="{FBFDA945-9A26-4D0A-AE7F-AB8789E114F0}"/>
    <cellStyle name="40% - Accent5 2 2 2 3 3 2 2 3 2" xfId="43736" xr:uid="{7DF2D21B-861C-47F2-8950-D27B3AB549A9}"/>
    <cellStyle name="40% - Accent5 2 2 2 3 3 2 2 4" xfId="28745" xr:uid="{14D53379-BEB0-4053-8B31-824D75F2931E}"/>
    <cellStyle name="40% - Accent5 2 2 2 3 3 2 3" xfId="10011" xr:uid="{50132E59-5D22-48A4-A8C9-D5C0275950B5}"/>
    <cellStyle name="40% - Accent5 2 2 2 3 3 2 3 2" xfId="32495" xr:uid="{817ACB51-4317-4CF5-B633-0D655748F3D5}"/>
    <cellStyle name="40% - Accent5 2 2 2 3 3 2 4" xfId="17506" xr:uid="{DF25EA19-F3A5-4246-B580-E160E140FBA3}"/>
    <cellStyle name="40% - Accent5 2 2 2 3 3 2 4 2" xfId="39990" xr:uid="{E328E551-6943-4A2C-8E2B-C2B0C5DDB0C5}"/>
    <cellStyle name="40% - Accent5 2 2 2 3 3 2 5" xfId="24999" xr:uid="{7D000DB4-6591-4021-9B65-C0C12EE899B3}"/>
    <cellStyle name="40% - Accent5 2 2 2 3 3 3" xfId="3730" xr:uid="{BE52328F-F8A4-43DD-A0D5-B8223CA9ECA7}"/>
    <cellStyle name="40% - Accent5 2 2 2 3 3 3 2" xfId="7492" xr:uid="{F4FEE59F-E5FB-4F32-828A-60888844FE23}"/>
    <cellStyle name="40% - Accent5 2 2 2 3 3 3 2 2" xfId="15004" xr:uid="{07DE49E8-3F2F-4E8B-886C-14E7D1EDE393}"/>
    <cellStyle name="40% - Accent5 2 2 2 3 3 3 2 2 2" xfId="37488" xr:uid="{B24D4B26-D777-4250-8E12-5F7BB7968D2A}"/>
    <cellStyle name="40% - Accent5 2 2 2 3 3 3 2 3" xfId="22499" xr:uid="{73898C0C-F6E8-4722-ABDA-061770EA0888}"/>
    <cellStyle name="40% - Accent5 2 2 2 3 3 3 2 3 2" xfId="44983" xr:uid="{771E3F2E-22F8-4AD0-B895-6182B18658CD}"/>
    <cellStyle name="40% - Accent5 2 2 2 3 3 3 2 4" xfId="29992" xr:uid="{11A0D057-BE19-4978-ABA9-BC297964D40E}"/>
    <cellStyle name="40% - Accent5 2 2 2 3 3 3 3" xfId="11258" xr:uid="{047CEE47-7386-4275-9C4B-D360818B5F8B}"/>
    <cellStyle name="40% - Accent5 2 2 2 3 3 3 3 2" xfId="33742" xr:uid="{B68F7FAC-6CE7-4D25-8691-44BEE39CB02F}"/>
    <cellStyle name="40% - Accent5 2 2 2 3 3 3 4" xfId="18753" xr:uid="{C14E3543-7526-4D7E-A902-C0D121413582}"/>
    <cellStyle name="40% - Accent5 2 2 2 3 3 3 4 2" xfId="41237" xr:uid="{39672FF3-4BFB-4879-A0E2-8B596F206FDF}"/>
    <cellStyle name="40% - Accent5 2 2 2 3 3 3 5" xfId="26246" xr:uid="{0202C447-3A8E-4BE3-8EA8-FC8D6910AD6D}"/>
    <cellStyle name="40% - Accent5 2 2 2 3 3 4" xfId="4998" xr:uid="{DB50C2FF-FEC8-42CB-9AFA-A54CD457A4EA}"/>
    <cellStyle name="40% - Accent5 2 2 2 3 3 4 2" xfId="12510" xr:uid="{D6C6BBCB-A8A0-4392-BBB2-5D9EBF898329}"/>
    <cellStyle name="40% - Accent5 2 2 2 3 3 4 2 2" xfId="34994" xr:uid="{E97C7376-C557-4D57-8A64-5E469CD99845}"/>
    <cellStyle name="40% - Accent5 2 2 2 3 3 4 3" xfId="20005" xr:uid="{06B6620D-D335-49F4-9FAD-C95CE6FE55F7}"/>
    <cellStyle name="40% - Accent5 2 2 2 3 3 4 3 2" xfId="42489" xr:uid="{824FA969-7872-4F5F-8FBE-F1BA258F3D16}"/>
    <cellStyle name="40% - Accent5 2 2 2 3 3 4 4" xfId="27498" xr:uid="{93033AA3-9B7E-4F86-97A1-75AEAE9373DF}"/>
    <cellStyle name="40% - Accent5 2 2 2 3 3 5" xfId="8764" xr:uid="{D89A5314-327B-4ED1-B65F-E2EAB6B9CFA9}"/>
    <cellStyle name="40% - Accent5 2 2 2 3 3 5 2" xfId="31248" xr:uid="{84B4901E-A94A-453D-8E80-86A813BEED8F}"/>
    <cellStyle name="40% - Accent5 2 2 2 3 3 6" xfId="16259" xr:uid="{10177AF5-1BF7-4705-9B8A-39730490936F}"/>
    <cellStyle name="40% - Accent5 2 2 2 3 3 6 2" xfId="38743" xr:uid="{96DB31B9-9140-410C-B25A-8116E1AE802F}"/>
    <cellStyle name="40% - Accent5 2 2 2 3 3 7" xfId="23752" xr:uid="{527BEE04-B9B8-484D-A35A-3DFD73CAA466}"/>
    <cellStyle name="40% - Accent5 2 2 2 3 4" xfId="1854" xr:uid="{761CC3C7-BB67-42A3-8720-14B911BF62CF}"/>
    <cellStyle name="40% - Accent5 2 2 2 3 4 2" xfId="5621" xr:uid="{223679FB-1422-4B5D-9F85-94E04916810F}"/>
    <cellStyle name="40% - Accent5 2 2 2 3 4 2 2" xfId="13133" xr:uid="{7715E8E5-EC5D-408C-81D1-B6B17173ED82}"/>
    <cellStyle name="40% - Accent5 2 2 2 3 4 2 2 2" xfId="35617" xr:uid="{BD828970-0188-4F36-B7E7-9F36CC185E30}"/>
    <cellStyle name="40% - Accent5 2 2 2 3 4 2 3" xfId="20628" xr:uid="{5506B2DD-7CA7-4EE9-922E-D033065F1DE7}"/>
    <cellStyle name="40% - Accent5 2 2 2 3 4 2 3 2" xfId="43112" xr:uid="{7F1BE131-B86E-4A0C-9715-E6EA45815180}"/>
    <cellStyle name="40% - Accent5 2 2 2 3 4 2 4" xfId="28121" xr:uid="{B74E4152-5B1D-4769-9C15-EC0F7F42916F}"/>
    <cellStyle name="40% - Accent5 2 2 2 3 4 3" xfId="9387" xr:uid="{7EC17CEE-33BA-4EA6-B5F5-9176B8B61FC0}"/>
    <cellStyle name="40% - Accent5 2 2 2 3 4 3 2" xfId="31871" xr:uid="{599FABB8-12F9-4A55-8CA9-BA99B8E79B1C}"/>
    <cellStyle name="40% - Accent5 2 2 2 3 4 4" xfId="16882" xr:uid="{6F293A95-0A82-495B-8DC3-780F45BEE38F}"/>
    <cellStyle name="40% - Accent5 2 2 2 3 4 4 2" xfId="39366" xr:uid="{261CACA7-0CB5-4980-AD6C-51DD1F606142}"/>
    <cellStyle name="40% - Accent5 2 2 2 3 4 5" xfId="24375" xr:uid="{B51095E8-26E0-44C3-90F1-08E0E8117AC4}"/>
    <cellStyle name="40% - Accent5 2 2 2 3 5" xfId="3106" xr:uid="{5313BBAF-07F6-4A38-850C-5D9546DD4C91}"/>
    <cellStyle name="40% - Accent5 2 2 2 3 5 2" xfId="6868" xr:uid="{CB09B657-0672-44EF-B2B9-14E3FB106558}"/>
    <cellStyle name="40% - Accent5 2 2 2 3 5 2 2" xfId="14380" xr:uid="{99413623-5467-4CE9-BB3F-FE469FC803D4}"/>
    <cellStyle name="40% - Accent5 2 2 2 3 5 2 2 2" xfId="36864" xr:uid="{42C36994-89AC-4523-926D-167666042855}"/>
    <cellStyle name="40% - Accent5 2 2 2 3 5 2 3" xfId="21875" xr:uid="{FEB11185-126B-4518-8A3C-EFF43AC928C8}"/>
    <cellStyle name="40% - Accent5 2 2 2 3 5 2 3 2" xfId="44359" xr:uid="{DC7BFC6F-F2E6-4B5D-B8AB-60E11C36E3FA}"/>
    <cellStyle name="40% - Accent5 2 2 2 3 5 2 4" xfId="29368" xr:uid="{8AF21AED-D37B-43F3-90E8-4A8F7D86418F}"/>
    <cellStyle name="40% - Accent5 2 2 2 3 5 3" xfId="10634" xr:uid="{597D2BE1-7B87-4775-A748-F8A4FFCDE7E9}"/>
    <cellStyle name="40% - Accent5 2 2 2 3 5 3 2" xfId="33118" xr:uid="{29A24575-D09A-423F-B001-9BDB00BDD5EC}"/>
    <cellStyle name="40% - Accent5 2 2 2 3 5 4" xfId="18129" xr:uid="{4FED90C1-7ECA-46B9-9520-AC15177891E8}"/>
    <cellStyle name="40% - Accent5 2 2 2 3 5 4 2" xfId="40613" xr:uid="{8851D22B-0E4B-44D3-86EF-163A24CBD9A7}"/>
    <cellStyle name="40% - Accent5 2 2 2 3 5 5" xfId="25622" xr:uid="{42B7925C-9E03-42E2-A1F4-C7F2694110D1}"/>
    <cellStyle name="40% - Accent5 2 2 2 3 6" xfId="4374" xr:uid="{698EFF08-AC20-4672-BD82-29D8B78F3E0E}"/>
    <cellStyle name="40% - Accent5 2 2 2 3 6 2" xfId="11886" xr:uid="{95326F85-5DFB-46D7-AB65-50E162200392}"/>
    <cellStyle name="40% - Accent5 2 2 2 3 6 2 2" xfId="34370" xr:uid="{72ED847E-5E21-491A-A3A9-C0B6D756D845}"/>
    <cellStyle name="40% - Accent5 2 2 2 3 6 3" xfId="19381" xr:uid="{A30483FB-CC6A-4038-BC13-D6F97EE8CB6D}"/>
    <cellStyle name="40% - Accent5 2 2 2 3 6 3 2" xfId="41865" xr:uid="{A62C6A12-E640-4F1F-BA9C-19A174A7E911}"/>
    <cellStyle name="40% - Accent5 2 2 2 3 6 4" xfId="26874" xr:uid="{04EFAC35-D4B2-46C8-94C6-79F1A1ED6240}"/>
    <cellStyle name="40% - Accent5 2 2 2 3 7" xfId="8140" xr:uid="{580B78B0-32E5-445A-B8EF-8AA8A9D5047C}"/>
    <cellStyle name="40% - Accent5 2 2 2 3 7 2" xfId="30624" xr:uid="{04F06027-D9B0-45B9-A49A-9B8DF7A74A10}"/>
    <cellStyle name="40% - Accent5 2 2 2 3 8" xfId="15635" xr:uid="{515358B3-D9BC-4670-82C9-B72D721BFE5A}"/>
    <cellStyle name="40% - Accent5 2 2 2 3 8 2" xfId="38119" xr:uid="{644861D6-9D4D-49EF-A375-67DD7F578F55}"/>
    <cellStyle name="40% - Accent5 2 2 2 3 9" xfId="23128" xr:uid="{F96083C9-D432-476A-AF53-5011D3F72747}"/>
    <cellStyle name="40% - Accent5 2 2 2 4" xfId="746" xr:uid="{3B753F00-7AD6-41C1-B110-254C486F7E5F}"/>
    <cellStyle name="40% - Accent5 2 2 2 4 2" xfId="1390" xr:uid="{5ABF574F-1525-4F02-BA98-527F06D430AD}"/>
    <cellStyle name="40% - Accent5 2 2 2 4 2 2" xfId="2641" xr:uid="{130C7933-FA84-4C1E-A9BC-A9CDB59EAE44}"/>
    <cellStyle name="40% - Accent5 2 2 2 4 2 2 2" xfId="6404" xr:uid="{F9C4241E-0159-4805-ADB2-C2C4A2C05443}"/>
    <cellStyle name="40% - Accent5 2 2 2 4 2 2 2 2" xfId="13916" xr:uid="{82BE861E-6080-4DDD-9DD2-E1CB43E7CECF}"/>
    <cellStyle name="40% - Accent5 2 2 2 4 2 2 2 2 2" xfId="36400" xr:uid="{84EA72DD-8753-4692-AD8B-E4C3D4EA7E6E}"/>
    <cellStyle name="40% - Accent5 2 2 2 4 2 2 2 3" xfId="21411" xr:uid="{CDED6016-8D90-4C67-BC11-A67F9A83FFBA}"/>
    <cellStyle name="40% - Accent5 2 2 2 4 2 2 2 3 2" xfId="43895" xr:uid="{5C6AC54A-DD7E-4A6B-AF94-5D9BC3AAE5E7}"/>
    <cellStyle name="40% - Accent5 2 2 2 4 2 2 2 4" xfId="28904" xr:uid="{38D97991-686A-4036-9C6B-DDD785DD8AEE}"/>
    <cellStyle name="40% - Accent5 2 2 2 4 2 2 3" xfId="10170" xr:uid="{14267281-00C2-48ED-883D-6974D7B5CA82}"/>
    <cellStyle name="40% - Accent5 2 2 2 4 2 2 3 2" xfId="32654" xr:uid="{15F0E445-E21D-4A76-B17E-C3B441E160DF}"/>
    <cellStyle name="40% - Accent5 2 2 2 4 2 2 4" xfId="17665" xr:uid="{923DEAD8-30D6-44EC-8451-44BE51274B9A}"/>
    <cellStyle name="40% - Accent5 2 2 2 4 2 2 4 2" xfId="40149" xr:uid="{42DDBE08-55BB-4BCE-8B77-BC833538E9C5}"/>
    <cellStyle name="40% - Accent5 2 2 2 4 2 2 5" xfId="25158" xr:uid="{0CC41BC2-1218-4D2D-86B7-A815631468E1}"/>
    <cellStyle name="40% - Accent5 2 2 2 4 2 3" xfId="3889" xr:uid="{169B0C36-F334-4B01-A5A5-2D701D91A6F6}"/>
    <cellStyle name="40% - Accent5 2 2 2 4 2 3 2" xfId="7651" xr:uid="{DC2D593A-6A4E-4BC7-9435-4981CC196FCF}"/>
    <cellStyle name="40% - Accent5 2 2 2 4 2 3 2 2" xfId="15163" xr:uid="{E4AB94BB-DD32-454A-B849-F80DA57CA925}"/>
    <cellStyle name="40% - Accent5 2 2 2 4 2 3 2 2 2" xfId="37647" xr:uid="{AAC6E8DE-A3C6-4633-91DF-284A1AB3957F}"/>
    <cellStyle name="40% - Accent5 2 2 2 4 2 3 2 3" xfId="22658" xr:uid="{A2C3CE7F-ACF2-471E-B303-4CF817E14137}"/>
    <cellStyle name="40% - Accent5 2 2 2 4 2 3 2 3 2" xfId="45142" xr:uid="{2D9591A3-0CE4-4ED6-B32A-77E916994863}"/>
    <cellStyle name="40% - Accent5 2 2 2 4 2 3 2 4" xfId="30151" xr:uid="{526E834C-E30B-4B8C-9917-CEB403EE08BC}"/>
    <cellStyle name="40% - Accent5 2 2 2 4 2 3 3" xfId="11417" xr:uid="{193DB112-9A9F-4678-98D7-D36DA27FCA3B}"/>
    <cellStyle name="40% - Accent5 2 2 2 4 2 3 3 2" xfId="33901" xr:uid="{ECF79797-B85C-4816-BE6D-94A9F39573B3}"/>
    <cellStyle name="40% - Accent5 2 2 2 4 2 3 4" xfId="18912" xr:uid="{34133D09-AB55-4C35-8987-3ED3F7B4B853}"/>
    <cellStyle name="40% - Accent5 2 2 2 4 2 3 4 2" xfId="41396" xr:uid="{0F59E7B2-0650-4970-B45C-D88A12C18D08}"/>
    <cellStyle name="40% - Accent5 2 2 2 4 2 3 5" xfId="26405" xr:uid="{99295D6E-C109-4738-A10D-11ECB705C152}"/>
    <cellStyle name="40% - Accent5 2 2 2 4 2 4" xfId="5157" xr:uid="{1B0EA41C-D768-48E3-B806-1B88F2FE3B90}"/>
    <cellStyle name="40% - Accent5 2 2 2 4 2 4 2" xfId="12669" xr:uid="{F7B3F677-5E50-4465-B7C1-CCC43F2AC9B1}"/>
    <cellStyle name="40% - Accent5 2 2 2 4 2 4 2 2" xfId="35153" xr:uid="{1FF8FFEE-2782-48D4-B504-280E1898BB74}"/>
    <cellStyle name="40% - Accent5 2 2 2 4 2 4 3" xfId="20164" xr:uid="{FC448BFD-6E63-44A1-9613-71CB67F11DC6}"/>
    <cellStyle name="40% - Accent5 2 2 2 4 2 4 3 2" xfId="42648" xr:uid="{3DD328A2-0368-45FC-972E-6E6393663647}"/>
    <cellStyle name="40% - Accent5 2 2 2 4 2 4 4" xfId="27657" xr:uid="{2DFEDE75-0778-4CAC-B32A-DA356F8EA97A}"/>
    <cellStyle name="40% - Accent5 2 2 2 4 2 5" xfId="8923" xr:uid="{B984E6C0-639E-475B-A9F2-032E3522078E}"/>
    <cellStyle name="40% - Accent5 2 2 2 4 2 5 2" xfId="31407" xr:uid="{621D59C3-DFA3-4CFE-9403-BA3BBAE2DF34}"/>
    <cellStyle name="40% - Accent5 2 2 2 4 2 6" xfId="16418" xr:uid="{E14BDEA6-6326-4751-8673-468E45502E23}"/>
    <cellStyle name="40% - Accent5 2 2 2 4 2 6 2" xfId="38902" xr:uid="{53629579-4307-4E18-9FCA-38EB5D0DE97F}"/>
    <cellStyle name="40% - Accent5 2 2 2 4 2 7" xfId="23911" xr:uid="{17F64932-8AAA-4A21-9DDF-9F5DD5EBDF18}"/>
    <cellStyle name="40% - Accent5 2 2 2 4 3" xfId="2013" xr:uid="{18E1BBCB-8FC3-461D-8CF2-3515FB79EF6B}"/>
    <cellStyle name="40% - Accent5 2 2 2 4 3 2" xfId="5780" xr:uid="{8FFD8717-6A45-4B6D-A747-F9272EA36A5F}"/>
    <cellStyle name="40% - Accent5 2 2 2 4 3 2 2" xfId="13292" xr:uid="{4B672CBE-FD28-4F04-A2E2-AA6C8C4167F5}"/>
    <cellStyle name="40% - Accent5 2 2 2 4 3 2 2 2" xfId="35776" xr:uid="{9B63157D-05AC-4F83-A41F-5A9E9072FABA}"/>
    <cellStyle name="40% - Accent5 2 2 2 4 3 2 3" xfId="20787" xr:uid="{D6D18324-90CC-474B-B8B6-70DA00B53B27}"/>
    <cellStyle name="40% - Accent5 2 2 2 4 3 2 3 2" xfId="43271" xr:uid="{358CAC2B-C207-4FC3-9623-0CD6C46A8BED}"/>
    <cellStyle name="40% - Accent5 2 2 2 4 3 2 4" xfId="28280" xr:uid="{526AE15B-A75C-4BDC-A705-295AE31FB569}"/>
    <cellStyle name="40% - Accent5 2 2 2 4 3 3" xfId="9546" xr:uid="{036C2C87-671A-490C-A403-D83FAE383CA4}"/>
    <cellStyle name="40% - Accent5 2 2 2 4 3 3 2" xfId="32030" xr:uid="{2C30E228-3B87-4145-ADF7-9C9353BF6D24}"/>
    <cellStyle name="40% - Accent5 2 2 2 4 3 4" xfId="17041" xr:uid="{C01F9954-EE34-4123-84B4-8995616B1D6E}"/>
    <cellStyle name="40% - Accent5 2 2 2 4 3 4 2" xfId="39525" xr:uid="{6712CF86-BD1D-4B58-B2DD-B6467AB5509C}"/>
    <cellStyle name="40% - Accent5 2 2 2 4 3 5" xfId="24534" xr:uid="{C6400DF9-BED8-4845-9667-5BF9734B859F}"/>
    <cellStyle name="40% - Accent5 2 2 2 4 4" xfId="3265" xr:uid="{88EB323E-0D6F-44CF-B122-492769101914}"/>
    <cellStyle name="40% - Accent5 2 2 2 4 4 2" xfId="7027" xr:uid="{F4A63F52-6EDA-4452-8A86-516F2497457F}"/>
    <cellStyle name="40% - Accent5 2 2 2 4 4 2 2" xfId="14539" xr:uid="{F5FBF857-EC0C-4FE7-85BD-5183FAEDDD56}"/>
    <cellStyle name="40% - Accent5 2 2 2 4 4 2 2 2" xfId="37023" xr:uid="{D76C6551-F568-42C9-B538-BF2A89BAA54C}"/>
    <cellStyle name="40% - Accent5 2 2 2 4 4 2 3" xfId="22034" xr:uid="{5DCADBF2-2734-445A-B022-E95847B51936}"/>
    <cellStyle name="40% - Accent5 2 2 2 4 4 2 3 2" xfId="44518" xr:uid="{8FE67223-5392-4900-AB70-DF051B9A009A}"/>
    <cellStyle name="40% - Accent5 2 2 2 4 4 2 4" xfId="29527" xr:uid="{9DFCF932-A13A-4BC9-9ABF-2DBB63CB859B}"/>
    <cellStyle name="40% - Accent5 2 2 2 4 4 3" xfId="10793" xr:uid="{43E41FD4-EC95-40F2-86CF-2A58FA7AF9FA}"/>
    <cellStyle name="40% - Accent5 2 2 2 4 4 3 2" xfId="33277" xr:uid="{218B7A3E-D8C0-4412-94F7-8394F5F8DF53}"/>
    <cellStyle name="40% - Accent5 2 2 2 4 4 4" xfId="18288" xr:uid="{561C0C02-93E7-4852-B1D5-E75D8BCF1215}"/>
    <cellStyle name="40% - Accent5 2 2 2 4 4 4 2" xfId="40772" xr:uid="{ECFB840F-560D-4D8E-8A87-4188BB5F952A}"/>
    <cellStyle name="40% - Accent5 2 2 2 4 4 5" xfId="25781" xr:uid="{6D10E369-108F-4B44-BC01-DAD61ED3F0AC}"/>
    <cellStyle name="40% - Accent5 2 2 2 4 5" xfId="4533" xr:uid="{45D6E39B-3ED6-449E-9B0E-FF7C7399A5C0}"/>
    <cellStyle name="40% - Accent5 2 2 2 4 5 2" xfId="12045" xr:uid="{AA38BDB5-0B3E-4CBC-93C6-246D2ECCAACE}"/>
    <cellStyle name="40% - Accent5 2 2 2 4 5 2 2" xfId="34529" xr:uid="{ED1F878E-4497-4228-A491-FF4197B1B0F3}"/>
    <cellStyle name="40% - Accent5 2 2 2 4 5 3" xfId="19540" xr:uid="{2A724FF3-99DC-4898-9257-51092E0A9661}"/>
    <cellStyle name="40% - Accent5 2 2 2 4 5 3 2" xfId="42024" xr:uid="{F2C4B11F-FE22-4A56-ABD4-8F707FDBD241}"/>
    <cellStyle name="40% - Accent5 2 2 2 4 5 4" xfId="27033" xr:uid="{57A4CAB9-4EBC-489E-8616-D9CBAC4A238E}"/>
    <cellStyle name="40% - Accent5 2 2 2 4 6" xfId="8299" xr:uid="{B6BBDE23-7A98-4469-9F4C-9FE906F655D0}"/>
    <cellStyle name="40% - Accent5 2 2 2 4 6 2" xfId="30783" xr:uid="{15BA38F6-A91A-42FC-BEC6-A5ED0089464E}"/>
    <cellStyle name="40% - Accent5 2 2 2 4 7" xfId="15794" xr:uid="{4F3CDC03-66DC-4B8B-98AE-A23AABEC6CFF}"/>
    <cellStyle name="40% - Accent5 2 2 2 4 7 2" xfId="38278" xr:uid="{8423D98F-D659-4462-A1CF-3EFCD4972BB5}"/>
    <cellStyle name="40% - Accent5 2 2 2 4 8" xfId="23287" xr:uid="{3D2235EB-1453-4B7B-9026-A4FB36DF6801}"/>
    <cellStyle name="40% - Accent5 2 2 2 5" xfId="1076" xr:uid="{20B8816D-D537-459E-99D1-513CBB8B693B}"/>
    <cellStyle name="40% - Accent5 2 2 2 5 2" xfId="2327" xr:uid="{0B797B43-2E8A-4F02-9B41-58046AFE57F5}"/>
    <cellStyle name="40% - Accent5 2 2 2 5 2 2" xfId="6091" xr:uid="{85E5381F-844A-4731-92A0-C97177BD07D7}"/>
    <cellStyle name="40% - Accent5 2 2 2 5 2 2 2" xfId="13603" xr:uid="{44E7D8CB-0337-43DB-AB3B-D0FD17379791}"/>
    <cellStyle name="40% - Accent5 2 2 2 5 2 2 2 2" xfId="36087" xr:uid="{E1720B1B-E44A-4212-A5EE-3BDF7636A0B7}"/>
    <cellStyle name="40% - Accent5 2 2 2 5 2 2 3" xfId="21098" xr:uid="{356C9EDF-8568-49DE-8DAA-E77DF1B19CF1}"/>
    <cellStyle name="40% - Accent5 2 2 2 5 2 2 3 2" xfId="43582" xr:uid="{A7ED9A6D-E1B9-477F-A694-EAF118F9383F}"/>
    <cellStyle name="40% - Accent5 2 2 2 5 2 2 4" xfId="28591" xr:uid="{16D98238-FB96-4EAE-98AB-7AA5ACFE86A6}"/>
    <cellStyle name="40% - Accent5 2 2 2 5 2 3" xfId="9857" xr:uid="{F9C93AD3-BB69-4FEE-ACBB-09332D68368F}"/>
    <cellStyle name="40% - Accent5 2 2 2 5 2 3 2" xfId="32341" xr:uid="{354354B8-E6C4-4F40-934D-3774D1E65E96}"/>
    <cellStyle name="40% - Accent5 2 2 2 5 2 4" xfId="17352" xr:uid="{4700F017-2DAE-43EE-AFB9-E75F8C6D3416}"/>
    <cellStyle name="40% - Accent5 2 2 2 5 2 4 2" xfId="39836" xr:uid="{F1C6239E-B54B-45A8-8FF0-5EAB36AF9F39}"/>
    <cellStyle name="40% - Accent5 2 2 2 5 2 5" xfId="24845" xr:uid="{853C53EE-AD6C-48A9-BD49-EBC47E78F978}"/>
    <cellStyle name="40% - Accent5 2 2 2 5 3" xfId="3576" xr:uid="{B54DC5E9-D150-4B0B-A520-16B36CF13065}"/>
    <cellStyle name="40% - Accent5 2 2 2 5 3 2" xfId="7338" xr:uid="{5AFC17B1-C893-4C07-B1A3-61E0E3EB38A7}"/>
    <cellStyle name="40% - Accent5 2 2 2 5 3 2 2" xfId="14850" xr:uid="{EE28A8C6-30B5-448A-96D5-EFBFD1D0C9CD}"/>
    <cellStyle name="40% - Accent5 2 2 2 5 3 2 2 2" xfId="37334" xr:uid="{2B7D83ED-4778-4735-858B-467CD357AAAA}"/>
    <cellStyle name="40% - Accent5 2 2 2 5 3 2 3" xfId="22345" xr:uid="{C1C457ED-9FA3-4773-9F70-CE5420344F7E}"/>
    <cellStyle name="40% - Accent5 2 2 2 5 3 2 3 2" xfId="44829" xr:uid="{0FE6F1AE-D754-41EE-BB5A-6CD03BB26252}"/>
    <cellStyle name="40% - Accent5 2 2 2 5 3 2 4" xfId="29838" xr:uid="{6949B4A1-EABE-454B-80EE-2A4C1B3BD96B}"/>
    <cellStyle name="40% - Accent5 2 2 2 5 3 3" xfId="11104" xr:uid="{02032BD7-4304-47E7-91C9-3CC6DF0A7C4F}"/>
    <cellStyle name="40% - Accent5 2 2 2 5 3 3 2" xfId="33588" xr:uid="{663A9E17-1590-4524-B420-11B9CE8B40CF}"/>
    <cellStyle name="40% - Accent5 2 2 2 5 3 4" xfId="18599" xr:uid="{2C4AF77B-5035-4D5E-A426-3EC23D1E3A4A}"/>
    <cellStyle name="40% - Accent5 2 2 2 5 3 4 2" xfId="41083" xr:uid="{D9CA7EEF-DC71-40DD-9F32-FF764134680E}"/>
    <cellStyle name="40% - Accent5 2 2 2 5 3 5" xfId="26092" xr:uid="{9C12F75D-5876-42A6-9EBE-F605D63929CA}"/>
    <cellStyle name="40% - Accent5 2 2 2 5 4" xfId="4844" xr:uid="{8C9422DA-6E5E-43BA-9D42-49C4554CD7F4}"/>
    <cellStyle name="40% - Accent5 2 2 2 5 4 2" xfId="12356" xr:uid="{9311CA90-D702-4BAC-8EB6-3BAB7881F93E}"/>
    <cellStyle name="40% - Accent5 2 2 2 5 4 2 2" xfId="34840" xr:uid="{70164C61-9A93-40F1-80E2-76278F633045}"/>
    <cellStyle name="40% - Accent5 2 2 2 5 4 3" xfId="19851" xr:uid="{646A20F4-86A7-4748-8594-A8AD3278EAB5}"/>
    <cellStyle name="40% - Accent5 2 2 2 5 4 3 2" xfId="42335" xr:uid="{CB7C0808-8F6B-4BB7-8F87-6B5C5FDED193}"/>
    <cellStyle name="40% - Accent5 2 2 2 5 4 4" xfId="27344" xr:uid="{986CC065-05F1-4C17-B226-6955F72942AF}"/>
    <cellStyle name="40% - Accent5 2 2 2 5 5" xfId="8610" xr:uid="{0D5D52CA-11D3-4119-A21D-2B34980C45BF}"/>
    <cellStyle name="40% - Accent5 2 2 2 5 5 2" xfId="31094" xr:uid="{86D924B8-9CA4-4AB9-817A-ED9FFBD42B7E}"/>
    <cellStyle name="40% - Accent5 2 2 2 5 6" xfId="16105" xr:uid="{54DA574D-2567-47FA-BC4C-0A6B0E0190B7}"/>
    <cellStyle name="40% - Accent5 2 2 2 5 6 2" xfId="38589" xr:uid="{93E20D6A-47A1-48BB-B6D1-50D7E7F38C9D}"/>
    <cellStyle name="40% - Accent5 2 2 2 5 7" xfId="23598" xr:uid="{AD2F4A1B-12E0-4CBE-AED2-15AA4B24B39F}"/>
    <cellStyle name="40% - Accent5 2 2 2 6" xfId="1700" xr:uid="{A89D1EB4-E5CC-4FB9-A701-11FBEEBFBA4A}"/>
    <cellStyle name="40% - Accent5 2 2 2 6 2" xfId="5467" xr:uid="{6F8E5C2A-4AB5-478E-B731-3A4D6E3797BE}"/>
    <cellStyle name="40% - Accent5 2 2 2 6 2 2" xfId="12979" xr:uid="{21A787AA-A18A-4914-9718-8978ADF77EB3}"/>
    <cellStyle name="40% - Accent5 2 2 2 6 2 2 2" xfId="35463" xr:uid="{FC41DA53-9534-42A6-B915-AD6C35F6DBE4}"/>
    <cellStyle name="40% - Accent5 2 2 2 6 2 3" xfId="20474" xr:uid="{DD6FBCD3-7F83-4D99-AD86-F992DA8F5789}"/>
    <cellStyle name="40% - Accent5 2 2 2 6 2 3 2" xfId="42958" xr:uid="{2497A6CB-3D30-44BB-BD4E-536CDE0F9DCF}"/>
    <cellStyle name="40% - Accent5 2 2 2 6 2 4" xfId="27967" xr:uid="{527B40AB-F160-410D-8427-5C818C9A17AA}"/>
    <cellStyle name="40% - Accent5 2 2 2 6 3" xfId="9233" xr:uid="{72F43BFE-83A7-4607-8A67-26703B2A8061}"/>
    <cellStyle name="40% - Accent5 2 2 2 6 3 2" xfId="31717" xr:uid="{090F8075-5B63-4C80-9F9B-638A54AF4093}"/>
    <cellStyle name="40% - Accent5 2 2 2 6 4" xfId="16728" xr:uid="{169915F1-48A8-40AB-82B7-21FD84A4AC37}"/>
    <cellStyle name="40% - Accent5 2 2 2 6 4 2" xfId="39212" xr:uid="{8E841205-443F-4239-81AE-F60B7983C930}"/>
    <cellStyle name="40% - Accent5 2 2 2 6 5" xfId="24221" xr:uid="{81E33A12-D492-4ABE-9998-DA2CED3D8C48}"/>
    <cellStyle name="40% - Accent5 2 2 2 7" xfId="2952" xr:uid="{59D2F361-6717-4F84-ADA2-D1B965418A5F}"/>
    <cellStyle name="40% - Accent5 2 2 2 7 2" xfId="6714" xr:uid="{BB91E202-CB58-4B6E-9666-1F21E7656EC2}"/>
    <cellStyle name="40% - Accent5 2 2 2 7 2 2" xfId="14226" xr:uid="{379E82A5-1C73-43B0-B705-A180EA472DBF}"/>
    <cellStyle name="40% - Accent5 2 2 2 7 2 2 2" xfId="36710" xr:uid="{F8B3B4AC-6CA8-48CC-8F45-936D95D652FF}"/>
    <cellStyle name="40% - Accent5 2 2 2 7 2 3" xfId="21721" xr:uid="{96068770-C512-41E6-8E1D-E9750798A810}"/>
    <cellStyle name="40% - Accent5 2 2 2 7 2 3 2" xfId="44205" xr:uid="{6E4647AF-856F-454E-AD92-789DAFF70A7A}"/>
    <cellStyle name="40% - Accent5 2 2 2 7 2 4" xfId="29214" xr:uid="{1A9A73BD-8954-42F6-91AD-6A3815BEF118}"/>
    <cellStyle name="40% - Accent5 2 2 2 7 3" xfId="10480" xr:uid="{35771287-9101-4231-8A79-3B65D66C8402}"/>
    <cellStyle name="40% - Accent5 2 2 2 7 3 2" xfId="32964" xr:uid="{3AB97AF1-4962-411C-BDC4-93EA5459C443}"/>
    <cellStyle name="40% - Accent5 2 2 2 7 4" xfId="17975" xr:uid="{623E9D79-5CB6-4A8B-9E41-4686D0A20C5B}"/>
    <cellStyle name="40% - Accent5 2 2 2 7 4 2" xfId="40459" xr:uid="{C63A8F75-AC84-4150-B983-053F2E7EA8B0}"/>
    <cellStyle name="40% - Accent5 2 2 2 7 5" xfId="25468" xr:uid="{BEA652F6-C1D4-487C-A586-BEA4D7CC25A3}"/>
    <cellStyle name="40% - Accent5 2 2 2 8" xfId="4219" xr:uid="{D86591F3-538D-4C0C-BFCE-0E890C098955}"/>
    <cellStyle name="40% - Accent5 2 2 2 8 2" xfId="11732" xr:uid="{2FF25A58-4E6E-4304-BA2F-336D6AAFEA9E}"/>
    <cellStyle name="40% - Accent5 2 2 2 8 2 2" xfId="34216" xr:uid="{6A7C470B-B7F6-4B62-80DF-DB48517676AB}"/>
    <cellStyle name="40% - Accent5 2 2 2 8 3" xfId="19227" xr:uid="{70454730-D86C-40DC-80BF-FFF4D125523F}"/>
    <cellStyle name="40% - Accent5 2 2 2 8 3 2" xfId="41711" xr:uid="{AD012765-A1A5-416D-B978-940BB281B895}"/>
    <cellStyle name="40% - Accent5 2 2 2 8 4" xfId="26720" xr:uid="{5102DDB7-67F1-4292-9047-5370C8665CAA}"/>
    <cellStyle name="40% - Accent5 2 2 2 9" xfId="7985" xr:uid="{185093A8-AD42-4A39-A293-16445D239B1D}"/>
    <cellStyle name="40% - Accent5 2 2 2 9 2" xfId="30469" xr:uid="{0C87A515-C124-4CFE-B18D-6F2C216F0C92}"/>
    <cellStyle name="40% - Accent5 2 2 3" xfId="370" xr:uid="{CE389A3D-810E-4D31-A9CB-F7D9DD49BA48}"/>
    <cellStyle name="40% - Accent5 2 2 3 10" xfId="23013" xr:uid="{A3A037B2-087D-45B2-BAC1-EC4EA8D732D4}"/>
    <cellStyle name="40% - Accent5 2 2 3 2" xfId="599" xr:uid="{9519D137-892C-42B3-9393-DE8EAC53BB0D}"/>
    <cellStyle name="40% - Accent5 2 2 3 2 2" xfId="944" xr:uid="{4A6E4932-B764-4D85-9B13-7594019275BC}"/>
    <cellStyle name="40% - Accent5 2 2 3 2 2 2" xfId="1584" xr:uid="{AD8DF8F4-E79B-4C95-A53E-554C1CCD47FF}"/>
    <cellStyle name="40% - Accent5 2 2 3 2 2 2 2" xfId="2835" xr:uid="{867B80EB-B8D0-43D1-9ABD-80DFE7B48623}"/>
    <cellStyle name="40% - Accent5 2 2 3 2 2 2 2 2" xfId="6598" xr:uid="{5B7626A2-8C0F-41A3-B68B-9B0D73734555}"/>
    <cellStyle name="40% - Accent5 2 2 3 2 2 2 2 2 2" xfId="14110" xr:uid="{E8AF9D73-62B0-4C98-BA35-D7132B24AD10}"/>
    <cellStyle name="40% - Accent5 2 2 3 2 2 2 2 2 2 2" xfId="36594" xr:uid="{13610E0D-0774-4482-ADB9-BFC6EB60A28D}"/>
    <cellStyle name="40% - Accent5 2 2 3 2 2 2 2 2 3" xfId="21605" xr:uid="{67374BDE-AA6B-48A5-9E46-9F08594FCDBF}"/>
    <cellStyle name="40% - Accent5 2 2 3 2 2 2 2 2 3 2" xfId="44089" xr:uid="{C3E04D9D-946F-470B-8913-F8F6A3CD77D5}"/>
    <cellStyle name="40% - Accent5 2 2 3 2 2 2 2 2 4" xfId="29098" xr:uid="{4ABCD48C-1F61-4C54-94D3-F727E4C328C5}"/>
    <cellStyle name="40% - Accent5 2 2 3 2 2 2 2 3" xfId="10364" xr:uid="{18EC836E-E532-4AC5-8561-28220FD74829}"/>
    <cellStyle name="40% - Accent5 2 2 3 2 2 2 2 3 2" xfId="32848" xr:uid="{95018386-D481-46D8-98CF-D35EDBE5379E}"/>
    <cellStyle name="40% - Accent5 2 2 3 2 2 2 2 4" xfId="17859" xr:uid="{9CEBD457-0904-4BF4-8DAA-2677024AF35A}"/>
    <cellStyle name="40% - Accent5 2 2 3 2 2 2 2 4 2" xfId="40343" xr:uid="{406BA449-75D3-4E72-B9AF-F1B15D02F116}"/>
    <cellStyle name="40% - Accent5 2 2 3 2 2 2 2 5" xfId="25352" xr:uid="{A40DADE8-439A-4EA8-8E06-E06C546E0FDA}"/>
    <cellStyle name="40% - Accent5 2 2 3 2 2 2 3" xfId="4083" xr:uid="{4863F4F6-0B45-474A-AE9C-CB2E22794D20}"/>
    <cellStyle name="40% - Accent5 2 2 3 2 2 2 3 2" xfId="7845" xr:uid="{1211AD5C-D4C2-4842-85A0-66625EE4D843}"/>
    <cellStyle name="40% - Accent5 2 2 3 2 2 2 3 2 2" xfId="15357" xr:uid="{78247B0B-7DA6-4586-9CCE-5324DED0F55C}"/>
    <cellStyle name="40% - Accent5 2 2 3 2 2 2 3 2 2 2" xfId="37841" xr:uid="{C8586260-73D1-487C-9052-9C370079E6C6}"/>
    <cellStyle name="40% - Accent5 2 2 3 2 2 2 3 2 3" xfId="22852" xr:uid="{754E9022-5628-415D-AC52-CD6C4603E4E1}"/>
    <cellStyle name="40% - Accent5 2 2 3 2 2 2 3 2 3 2" xfId="45336" xr:uid="{3F7B731E-F8D4-472A-B6BC-942573F8605B}"/>
    <cellStyle name="40% - Accent5 2 2 3 2 2 2 3 2 4" xfId="30345" xr:uid="{967E9F93-AF8E-4AFA-879B-373576E6D8A4}"/>
    <cellStyle name="40% - Accent5 2 2 3 2 2 2 3 3" xfId="11611" xr:uid="{F985B0B8-58A9-48C1-A569-FABC7A04A5E2}"/>
    <cellStyle name="40% - Accent5 2 2 3 2 2 2 3 3 2" xfId="34095" xr:uid="{CB228740-910A-4D59-8E40-0A684B83AEA2}"/>
    <cellStyle name="40% - Accent5 2 2 3 2 2 2 3 4" xfId="19106" xr:uid="{DE390104-8F55-420C-AE52-034E37166098}"/>
    <cellStyle name="40% - Accent5 2 2 3 2 2 2 3 4 2" xfId="41590" xr:uid="{AD9265BC-6A07-4DFD-A01C-2F19D6D6D3D9}"/>
    <cellStyle name="40% - Accent5 2 2 3 2 2 2 3 5" xfId="26599" xr:uid="{6DED20A5-89E0-42B5-AAA4-061DD045AE9A}"/>
    <cellStyle name="40% - Accent5 2 2 3 2 2 2 4" xfId="5351" xr:uid="{1FA19677-B6F2-4746-93DF-22F040B1F5E8}"/>
    <cellStyle name="40% - Accent5 2 2 3 2 2 2 4 2" xfId="12863" xr:uid="{964B3C40-44CE-42C4-84DC-702910BFCBDB}"/>
    <cellStyle name="40% - Accent5 2 2 3 2 2 2 4 2 2" xfId="35347" xr:uid="{CD7C7383-C165-4186-9898-7A8FFCF8511A}"/>
    <cellStyle name="40% - Accent5 2 2 3 2 2 2 4 3" xfId="20358" xr:uid="{1A6AB31E-06C8-4E80-B6DF-26C384980B65}"/>
    <cellStyle name="40% - Accent5 2 2 3 2 2 2 4 3 2" xfId="42842" xr:uid="{7BC54ABC-574F-4C03-BAFD-E0F357A8C5F1}"/>
    <cellStyle name="40% - Accent5 2 2 3 2 2 2 4 4" xfId="27851" xr:uid="{5638A2FB-A408-4571-9559-35D9C914E0BA}"/>
    <cellStyle name="40% - Accent5 2 2 3 2 2 2 5" xfId="9117" xr:uid="{3A8A47D3-6FCF-4ACB-AA30-158CCD6FEA8F}"/>
    <cellStyle name="40% - Accent5 2 2 3 2 2 2 5 2" xfId="31601" xr:uid="{21BB50B8-C5EE-4200-8647-CEEAE566C902}"/>
    <cellStyle name="40% - Accent5 2 2 3 2 2 2 6" xfId="16612" xr:uid="{F7CA46E1-D564-4B1B-A92B-1BA8E67DF94B}"/>
    <cellStyle name="40% - Accent5 2 2 3 2 2 2 6 2" xfId="39096" xr:uid="{0C6B6074-E199-458B-9E90-D4ACE1004CF0}"/>
    <cellStyle name="40% - Accent5 2 2 3 2 2 2 7" xfId="24105" xr:uid="{F36741BE-1979-4B4E-9F91-0F3B2B9E6F83}"/>
    <cellStyle name="40% - Accent5 2 2 3 2 2 3" xfId="2207" xr:uid="{B33E8CC2-136F-4C33-827E-32EC8FF3BC49}"/>
    <cellStyle name="40% - Accent5 2 2 3 2 2 3 2" xfId="5974" xr:uid="{1268E5D6-B7D6-4CDF-A2EC-1BE065A6CF06}"/>
    <cellStyle name="40% - Accent5 2 2 3 2 2 3 2 2" xfId="13486" xr:uid="{7FD63ED6-9655-48EA-9D42-45B32A600A5C}"/>
    <cellStyle name="40% - Accent5 2 2 3 2 2 3 2 2 2" xfId="35970" xr:uid="{053036B5-F1F7-4D07-9CC6-370DB772F231}"/>
    <cellStyle name="40% - Accent5 2 2 3 2 2 3 2 3" xfId="20981" xr:uid="{17EF2F04-2E13-4FC3-9E3F-0F062DCEEAB2}"/>
    <cellStyle name="40% - Accent5 2 2 3 2 2 3 2 3 2" xfId="43465" xr:uid="{68C1C05A-23E2-4C5D-8C82-885C5D1773BB}"/>
    <cellStyle name="40% - Accent5 2 2 3 2 2 3 2 4" xfId="28474" xr:uid="{DB9D6D72-98CA-44AE-BD45-DB381C903E3C}"/>
    <cellStyle name="40% - Accent5 2 2 3 2 2 3 3" xfId="9740" xr:uid="{CEF22D9A-4457-4295-B062-514C08C2248A}"/>
    <cellStyle name="40% - Accent5 2 2 3 2 2 3 3 2" xfId="32224" xr:uid="{2449A7C3-6C38-4541-8686-826428DD44F8}"/>
    <cellStyle name="40% - Accent5 2 2 3 2 2 3 4" xfId="17235" xr:uid="{79F3AF06-8F23-4C6F-BACD-9483FC46624D}"/>
    <cellStyle name="40% - Accent5 2 2 3 2 2 3 4 2" xfId="39719" xr:uid="{4F733BA3-7650-40E7-8A9C-24961C6C956D}"/>
    <cellStyle name="40% - Accent5 2 2 3 2 2 3 5" xfId="24728" xr:uid="{D01B14D3-32BA-40D9-ABAE-626D3BD73EF4}"/>
    <cellStyle name="40% - Accent5 2 2 3 2 2 4" xfId="3459" xr:uid="{86683507-448A-41F8-864E-3AAC4DB851B7}"/>
    <cellStyle name="40% - Accent5 2 2 3 2 2 4 2" xfId="7221" xr:uid="{A21E9DC5-8AF0-4E33-8DDA-AB3AEBDB123E}"/>
    <cellStyle name="40% - Accent5 2 2 3 2 2 4 2 2" xfId="14733" xr:uid="{83960793-4895-4B2D-86A6-CCF85B5A76BD}"/>
    <cellStyle name="40% - Accent5 2 2 3 2 2 4 2 2 2" xfId="37217" xr:uid="{B953DE37-F0CB-406A-95E7-15910AFEEEA4}"/>
    <cellStyle name="40% - Accent5 2 2 3 2 2 4 2 3" xfId="22228" xr:uid="{64881731-1306-4BA4-A3EF-1A662B0CA41A}"/>
    <cellStyle name="40% - Accent5 2 2 3 2 2 4 2 3 2" xfId="44712" xr:uid="{6A42F142-FD58-4E5C-8689-8BAD99175DD3}"/>
    <cellStyle name="40% - Accent5 2 2 3 2 2 4 2 4" xfId="29721" xr:uid="{ECD7DCE8-B734-4ACE-B22E-29FA2599BE2E}"/>
    <cellStyle name="40% - Accent5 2 2 3 2 2 4 3" xfId="10987" xr:uid="{2B24F765-89A7-4EAC-9A25-B326BFEB99F4}"/>
    <cellStyle name="40% - Accent5 2 2 3 2 2 4 3 2" xfId="33471" xr:uid="{3912CE1E-EA7F-49DE-B50B-1C87C83021A3}"/>
    <cellStyle name="40% - Accent5 2 2 3 2 2 4 4" xfId="18482" xr:uid="{DF694DC7-46F0-41DD-864B-FF405F40B973}"/>
    <cellStyle name="40% - Accent5 2 2 3 2 2 4 4 2" xfId="40966" xr:uid="{E773EB39-DE82-4627-ACE1-6CE11EEFCE7B}"/>
    <cellStyle name="40% - Accent5 2 2 3 2 2 4 5" xfId="25975" xr:uid="{92A894A2-0A66-4BD7-BE62-7939354477F4}"/>
    <cellStyle name="40% - Accent5 2 2 3 2 2 5" xfId="4727" xr:uid="{EC024DDB-8776-4897-B26E-57CED49FB1D9}"/>
    <cellStyle name="40% - Accent5 2 2 3 2 2 5 2" xfId="12239" xr:uid="{96B3EA20-5BBD-4A02-AD55-248E282C79BE}"/>
    <cellStyle name="40% - Accent5 2 2 3 2 2 5 2 2" xfId="34723" xr:uid="{8A2DA792-8347-4E95-95C2-DBC16E70C82F}"/>
    <cellStyle name="40% - Accent5 2 2 3 2 2 5 3" xfId="19734" xr:uid="{F34202A0-9F2E-48B9-9613-C2E2B65C4B18}"/>
    <cellStyle name="40% - Accent5 2 2 3 2 2 5 3 2" xfId="42218" xr:uid="{29A07A99-3A86-45BF-8888-B6CE6AEF3900}"/>
    <cellStyle name="40% - Accent5 2 2 3 2 2 5 4" xfId="27227" xr:uid="{483F000F-2D61-49D0-A6AC-BCD608825CA1}"/>
    <cellStyle name="40% - Accent5 2 2 3 2 2 6" xfId="8493" xr:uid="{CAC0BF76-D7F0-4385-8263-9EDEE023495C}"/>
    <cellStyle name="40% - Accent5 2 2 3 2 2 6 2" xfId="30977" xr:uid="{5B8F6C43-D494-41A9-9F5B-3F11F737AD4E}"/>
    <cellStyle name="40% - Accent5 2 2 3 2 2 7" xfId="15988" xr:uid="{5D9FBFE9-6BA5-4490-9457-F333BBA931B9}"/>
    <cellStyle name="40% - Accent5 2 2 3 2 2 7 2" xfId="38472" xr:uid="{2A36B37F-4FCE-4C64-832A-85954F9E45D7}"/>
    <cellStyle name="40% - Accent5 2 2 3 2 2 8" xfId="23481" xr:uid="{A13CC403-543C-439B-BE24-9AFB45EDCB3A}"/>
    <cellStyle name="40% - Accent5 2 2 3 2 3" xfId="1270" xr:uid="{D0B4110A-8DE9-4DE7-B7BA-4B8AC535C6FE}"/>
    <cellStyle name="40% - Accent5 2 2 3 2 3 2" xfId="2521" xr:uid="{A4323ED0-A47C-498A-9F67-685BB5EE1AD3}"/>
    <cellStyle name="40% - Accent5 2 2 3 2 3 2 2" xfId="6284" xr:uid="{9E5A3BEC-83EE-4EAD-B134-DE713374EBAB}"/>
    <cellStyle name="40% - Accent5 2 2 3 2 3 2 2 2" xfId="13796" xr:uid="{9A12EF6F-5030-4EA4-B451-19CE43D2801E}"/>
    <cellStyle name="40% - Accent5 2 2 3 2 3 2 2 2 2" xfId="36280" xr:uid="{5ACB7F54-4ED3-4D26-9ADB-948964A2B59F}"/>
    <cellStyle name="40% - Accent5 2 2 3 2 3 2 2 3" xfId="21291" xr:uid="{DF8AFF00-476B-48CD-91D5-BED9C3C0B95D}"/>
    <cellStyle name="40% - Accent5 2 2 3 2 3 2 2 3 2" xfId="43775" xr:uid="{610EDCB4-638C-4EF2-B609-4EEFA551CD9C}"/>
    <cellStyle name="40% - Accent5 2 2 3 2 3 2 2 4" xfId="28784" xr:uid="{54794203-89E6-4330-B533-64F3D0EE2640}"/>
    <cellStyle name="40% - Accent5 2 2 3 2 3 2 3" xfId="10050" xr:uid="{80CAFE1F-1076-4297-BB05-91C28D9BE258}"/>
    <cellStyle name="40% - Accent5 2 2 3 2 3 2 3 2" xfId="32534" xr:uid="{05BFF463-D0BF-44AB-A139-A56B61CB4B12}"/>
    <cellStyle name="40% - Accent5 2 2 3 2 3 2 4" xfId="17545" xr:uid="{D261C5FA-E5A2-4CA0-AD01-1A8A0CA91392}"/>
    <cellStyle name="40% - Accent5 2 2 3 2 3 2 4 2" xfId="40029" xr:uid="{F97D6C2A-EFE9-4816-B07E-926100330DB3}"/>
    <cellStyle name="40% - Accent5 2 2 3 2 3 2 5" xfId="25038" xr:uid="{6F8EA883-B322-472B-A3FF-33DFF789B014}"/>
    <cellStyle name="40% - Accent5 2 2 3 2 3 3" xfId="3769" xr:uid="{15B837D5-47C4-44D3-A2DC-C65018AA499B}"/>
    <cellStyle name="40% - Accent5 2 2 3 2 3 3 2" xfId="7531" xr:uid="{77A23DDB-F7F4-4C53-AB77-57D8D166D1DD}"/>
    <cellStyle name="40% - Accent5 2 2 3 2 3 3 2 2" xfId="15043" xr:uid="{656CBA33-21DA-4C06-ACC1-1405E8849AE8}"/>
    <cellStyle name="40% - Accent5 2 2 3 2 3 3 2 2 2" xfId="37527" xr:uid="{436F7C07-2F37-4577-873D-AD830875F924}"/>
    <cellStyle name="40% - Accent5 2 2 3 2 3 3 2 3" xfId="22538" xr:uid="{7C83DBA4-7CBF-4EC5-8CA2-644F24ECCF1F}"/>
    <cellStyle name="40% - Accent5 2 2 3 2 3 3 2 3 2" xfId="45022" xr:uid="{70E62362-F2A2-476B-8032-90B8B92F6B37}"/>
    <cellStyle name="40% - Accent5 2 2 3 2 3 3 2 4" xfId="30031" xr:uid="{0A4B1EC8-2BEF-4B1B-B16B-09977CBFA9A4}"/>
    <cellStyle name="40% - Accent5 2 2 3 2 3 3 3" xfId="11297" xr:uid="{6E4913A1-4097-4E99-9964-667AD9871DFF}"/>
    <cellStyle name="40% - Accent5 2 2 3 2 3 3 3 2" xfId="33781" xr:uid="{4AEF4F92-BE87-445A-89D3-610556B5E60F}"/>
    <cellStyle name="40% - Accent5 2 2 3 2 3 3 4" xfId="18792" xr:uid="{38B4ECDE-4E44-4454-A29D-66C732C9D456}"/>
    <cellStyle name="40% - Accent5 2 2 3 2 3 3 4 2" xfId="41276" xr:uid="{7C05FB7D-6FC2-48C9-A97D-49C739D96FE5}"/>
    <cellStyle name="40% - Accent5 2 2 3 2 3 3 5" xfId="26285" xr:uid="{B9A83957-AB54-422C-9E61-7DAD0B12A0DD}"/>
    <cellStyle name="40% - Accent5 2 2 3 2 3 4" xfId="5037" xr:uid="{F833E8D2-5640-4602-B516-511E19FA4F48}"/>
    <cellStyle name="40% - Accent5 2 2 3 2 3 4 2" xfId="12549" xr:uid="{52B9AED8-D590-4386-881E-F78B61E815D5}"/>
    <cellStyle name="40% - Accent5 2 2 3 2 3 4 2 2" xfId="35033" xr:uid="{A18850C4-0632-473D-A4D3-B770D15C065A}"/>
    <cellStyle name="40% - Accent5 2 2 3 2 3 4 3" xfId="20044" xr:uid="{CCA113E6-8995-4336-9E9E-A8F269A19D5E}"/>
    <cellStyle name="40% - Accent5 2 2 3 2 3 4 3 2" xfId="42528" xr:uid="{D8718020-9848-48F1-A821-8483D6B0BBB5}"/>
    <cellStyle name="40% - Accent5 2 2 3 2 3 4 4" xfId="27537" xr:uid="{ABBB6D19-C71A-4387-A7F1-A1EB051B8B1C}"/>
    <cellStyle name="40% - Accent5 2 2 3 2 3 5" xfId="8803" xr:uid="{D750496B-D513-4563-933D-3A4A36C3A0FE}"/>
    <cellStyle name="40% - Accent5 2 2 3 2 3 5 2" xfId="31287" xr:uid="{EDA08839-23BF-4B0A-996D-2D60A7A7BB50}"/>
    <cellStyle name="40% - Accent5 2 2 3 2 3 6" xfId="16298" xr:uid="{BC80FE49-EADF-43A7-85CC-52494BE267D8}"/>
    <cellStyle name="40% - Accent5 2 2 3 2 3 6 2" xfId="38782" xr:uid="{E2C7B531-CD73-47E5-ACDB-30FD55B2CEB3}"/>
    <cellStyle name="40% - Accent5 2 2 3 2 3 7" xfId="23791" xr:uid="{6241BE65-4B6F-43CC-B356-D85BA89C7991}"/>
    <cellStyle name="40% - Accent5 2 2 3 2 4" xfId="1893" xr:uid="{575BFAE8-F394-4F9F-99C3-02424DE34A38}"/>
    <cellStyle name="40% - Accent5 2 2 3 2 4 2" xfId="5660" xr:uid="{A3F0CB53-4772-4575-A9C1-317890FA7275}"/>
    <cellStyle name="40% - Accent5 2 2 3 2 4 2 2" xfId="13172" xr:uid="{AB546397-ACA0-4458-A5B7-3A9684595C0D}"/>
    <cellStyle name="40% - Accent5 2 2 3 2 4 2 2 2" xfId="35656" xr:uid="{176D79B6-932D-4D2F-8F12-0D2A6947364D}"/>
    <cellStyle name="40% - Accent5 2 2 3 2 4 2 3" xfId="20667" xr:uid="{510F5402-5CE1-45F4-8BC4-DF1E7ED49A9E}"/>
    <cellStyle name="40% - Accent5 2 2 3 2 4 2 3 2" xfId="43151" xr:uid="{40A958CA-D02A-449E-89CA-9F8228BA2534}"/>
    <cellStyle name="40% - Accent5 2 2 3 2 4 2 4" xfId="28160" xr:uid="{59F08A16-7C9F-475A-96CB-2961FE7F2A39}"/>
    <cellStyle name="40% - Accent5 2 2 3 2 4 3" xfId="9426" xr:uid="{EAA58B6E-9097-4099-9280-86910D28EAC5}"/>
    <cellStyle name="40% - Accent5 2 2 3 2 4 3 2" xfId="31910" xr:uid="{A3D89D8D-8AF6-4ABD-91BB-C8AD17BDB7E0}"/>
    <cellStyle name="40% - Accent5 2 2 3 2 4 4" xfId="16921" xr:uid="{A1EF3A46-037C-470D-817C-56ECCF0D386E}"/>
    <cellStyle name="40% - Accent5 2 2 3 2 4 4 2" xfId="39405" xr:uid="{ECFB40AC-762B-4133-B31E-2C1D79314B56}"/>
    <cellStyle name="40% - Accent5 2 2 3 2 4 5" xfId="24414" xr:uid="{3802B3A7-7C5B-4CA9-8D2A-E8797DD414FD}"/>
    <cellStyle name="40% - Accent5 2 2 3 2 5" xfId="3145" xr:uid="{8818FAE5-A9CF-4332-9E79-F87253C27E66}"/>
    <cellStyle name="40% - Accent5 2 2 3 2 5 2" xfId="6907" xr:uid="{93E8165D-8194-46CD-AEB6-CBE9D447F982}"/>
    <cellStyle name="40% - Accent5 2 2 3 2 5 2 2" xfId="14419" xr:uid="{034EF4E2-01A7-44ED-A8E5-95515CFCF634}"/>
    <cellStyle name="40% - Accent5 2 2 3 2 5 2 2 2" xfId="36903" xr:uid="{8A8C0A86-CAC4-4564-ABBB-CD0A32411D5C}"/>
    <cellStyle name="40% - Accent5 2 2 3 2 5 2 3" xfId="21914" xr:uid="{7669F924-6E45-4D40-8674-3195B22F36B9}"/>
    <cellStyle name="40% - Accent5 2 2 3 2 5 2 3 2" xfId="44398" xr:uid="{2C202D2A-26B9-4003-B96F-F0A3A589D416}"/>
    <cellStyle name="40% - Accent5 2 2 3 2 5 2 4" xfId="29407" xr:uid="{ECBD811B-61B2-4860-AADE-A698D206063A}"/>
    <cellStyle name="40% - Accent5 2 2 3 2 5 3" xfId="10673" xr:uid="{743E081E-5960-491A-97A1-0F90C6CF4CBD}"/>
    <cellStyle name="40% - Accent5 2 2 3 2 5 3 2" xfId="33157" xr:uid="{5499D3C4-54C6-41FE-9051-ABA5AF39CEB2}"/>
    <cellStyle name="40% - Accent5 2 2 3 2 5 4" xfId="18168" xr:uid="{1D04E36C-F8D6-40C7-ABB8-20328DE8722C}"/>
    <cellStyle name="40% - Accent5 2 2 3 2 5 4 2" xfId="40652" xr:uid="{849BD0DC-2B53-495D-A608-D748ACEDC893}"/>
    <cellStyle name="40% - Accent5 2 2 3 2 5 5" xfId="25661" xr:uid="{CCD76447-A4A4-437D-BBB2-AC9DD3511039}"/>
    <cellStyle name="40% - Accent5 2 2 3 2 6" xfId="4413" xr:uid="{E41CE8A2-6102-4CC7-92BA-85F7F06B9F94}"/>
    <cellStyle name="40% - Accent5 2 2 3 2 6 2" xfId="11925" xr:uid="{22CE4D05-3994-4D5D-A475-0527E018C4ED}"/>
    <cellStyle name="40% - Accent5 2 2 3 2 6 2 2" xfId="34409" xr:uid="{98E8DAFB-BCA5-4D82-BD62-D7219B6779AB}"/>
    <cellStyle name="40% - Accent5 2 2 3 2 6 3" xfId="19420" xr:uid="{CCF2E4B3-5565-43DD-A2F7-238EE4D50B34}"/>
    <cellStyle name="40% - Accent5 2 2 3 2 6 3 2" xfId="41904" xr:uid="{91878E9C-AB6F-46A3-93F9-4A1258B198A2}"/>
    <cellStyle name="40% - Accent5 2 2 3 2 6 4" xfId="26913" xr:uid="{77BD6454-7B37-4642-B490-172C99833C61}"/>
    <cellStyle name="40% - Accent5 2 2 3 2 7" xfId="8179" xr:uid="{19C3E99E-C1C4-4000-A0DC-AC99333F9B3E}"/>
    <cellStyle name="40% - Accent5 2 2 3 2 7 2" xfId="30663" xr:uid="{1FC993B8-518A-46AD-A62A-F0F30C560A48}"/>
    <cellStyle name="40% - Accent5 2 2 3 2 8" xfId="15674" xr:uid="{57351717-0586-483C-9168-E16F0A997917}"/>
    <cellStyle name="40% - Accent5 2 2 3 2 8 2" xfId="38158" xr:uid="{2EE9760D-BEEF-44C8-84B6-B067A919EF87}"/>
    <cellStyle name="40% - Accent5 2 2 3 2 9" xfId="23167" xr:uid="{CE1AFEA0-7593-4380-8899-F4EF61DC2622}"/>
    <cellStyle name="40% - Accent5 2 2 3 3" xfId="786" xr:uid="{9BBD9E84-86CE-4F4E-A4B9-3B742D0CAF3E}"/>
    <cellStyle name="40% - Accent5 2 2 3 3 2" xfId="1429" xr:uid="{2F9A9F05-6321-4D6C-88E8-96751B061058}"/>
    <cellStyle name="40% - Accent5 2 2 3 3 2 2" xfId="2680" xr:uid="{41435739-4B9D-4565-81B2-8218003EA5A4}"/>
    <cellStyle name="40% - Accent5 2 2 3 3 2 2 2" xfId="6443" xr:uid="{87139135-8293-468D-9053-C7B239B1C9E0}"/>
    <cellStyle name="40% - Accent5 2 2 3 3 2 2 2 2" xfId="13955" xr:uid="{5E741FEC-C311-4353-99F5-77FD024F0DB2}"/>
    <cellStyle name="40% - Accent5 2 2 3 3 2 2 2 2 2" xfId="36439" xr:uid="{F29B94E1-5D3B-4724-AA83-DC65B525117F}"/>
    <cellStyle name="40% - Accent5 2 2 3 3 2 2 2 3" xfId="21450" xr:uid="{DA571894-6CF6-4CEE-AC8F-5C35F10C1FB1}"/>
    <cellStyle name="40% - Accent5 2 2 3 3 2 2 2 3 2" xfId="43934" xr:uid="{4E47EF71-79DC-4FE6-A47E-72123E7BCB1E}"/>
    <cellStyle name="40% - Accent5 2 2 3 3 2 2 2 4" xfId="28943" xr:uid="{FCE824E8-3A9C-4084-BE5E-09D03F9DBC8E}"/>
    <cellStyle name="40% - Accent5 2 2 3 3 2 2 3" xfId="10209" xr:uid="{7087943E-A8E9-459F-A601-048F12884DCE}"/>
    <cellStyle name="40% - Accent5 2 2 3 3 2 2 3 2" xfId="32693" xr:uid="{5F75D500-1106-46F9-B246-FBC87EAC7445}"/>
    <cellStyle name="40% - Accent5 2 2 3 3 2 2 4" xfId="17704" xr:uid="{0F862F27-3D18-4959-A2CE-C107621B8C13}"/>
    <cellStyle name="40% - Accent5 2 2 3 3 2 2 4 2" xfId="40188" xr:uid="{5477F41C-9F2D-4B70-BDA6-F32C514236F9}"/>
    <cellStyle name="40% - Accent5 2 2 3 3 2 2 5" xfId="25197" xr:uid="{86D85730-C6FE-414E-A11D-E88AC591F114}"/>
    <cellStyle name="40% - Accent5 2 2 3 3 2 3" xfId="3928" xr:uid="{530919E2-6121-4266-92A1-DC208C3F7C3E}"/>
    <cellStyle name="40% - Accent5 2 2 3 3 2 3 2" xfId="7690" xr:uid="{60EC89FA-FB9F-4A93-8DB8-725F42E8B89C}"/>
    <cellStyle name="40% - Accent5 2 2 3 3 2 3 2 2" xfId="15202" xr:uid="{C96D6A45-2112-49B1-8CBF-28F8B11553AB}"/>
    <cellStyle name="40% - Accent5 2 2 3 3 2 3 2 2 2" xfId="37686" xr:uid="{64F9AC1A-47E3-461E-9932-EAB583CA5066}"/>
    <cellStyle name="40% - Accent5 2 2 3 3 2 3 2 3" xfId="22697" xr:uid="{4FCD2D1E-CA10-474D-A6EA-BE98E7E8CDD2}"/>
    <cellStyle name="40% - Accent5 2 2 3 3 2 3 2 3 2" xfId="45181" xr:uid="{FB82C9D6-C0A3-41DE-89EE-FF467827714E}"/>
    <cellStyle name="40% - Accent5 2 2 3 3 2 3 2 4" xfId="30190" xr:uid="{D5C71960-EC4F-41DA-A1AB-2189D563414A}"/>
    <cellStyle name="40% - Accent5 2 2 3 3 2 3 3" xfId="11456" xr:uid="{D780C412-8994-45DB-A305-FA5248F39C07}"/>
    <cellStyle name="40% - Accent5 2 2 3 3 2 3 3 2" xfId="33940" xr:uid="{D28EEDA8-EB3B-4C5C-87CD-582393BA55F1}"/>
    <cellStyle name="40% - Accent5 2 2 3 3 2 3 4" xfId="18951" xr:uid="{F1D2E583-E6D8-48B0-B153-1BF950FD3921}"/>
    <cellStyle name="40% - Accent5 2 2 3 3 2 3 4 2" xfId="41435" xr:uid="{42805EF3-15AF-44DB-A9DF-7699CD1D566B}"/>
    <cellStyle name="40% - Accent5 2 2 3 3 2 3 5" xfId="26444" xr:uid="{C6393A47-365C-405D-9A00-1FA73E2E8E9D}"/>
    <cellStyle name="40% - Accent5 2 2 3 3 2 4" xfId="5196" xr:uid="{F45ED14A-A4B4-4362-B85A-556B460B1BDF}"/>
    <cellStyle name="40% - Accent5 2 2 3 3 2 4 2" xfId="12708" xr:uid="{FA2EE489-031F-4FBE-B910-9D7E71D8DD0A}"/>
    <cellStyle name="40% - Accent5 2 2 3 3 2 4 2 2" xfId="35192" xr:uid="{7EF5DCED-590F-4175-BB7A-7B52E38FFE7C}"/>
    <cellStyle name="40% - Accent5 2 2 3 3 2 4 3" xfId="20203" xr:uid="{A11ACCDA-8748-4BEF-AA88-B4B27271BCF6}"/>
    <cellStyle name="40% - Accent5 2 2 3 3 2 4 3 2" xfId="42687" xr:uid="{B1B0BDE3-DBF6-4EA3-8E60-7E0895EC76AD}"/>
    <cellStyle name="40% - Accent5 2 2 3 3 2 4 4" xfId="27696" xr:uid="{EB44D192-79F0-4008-8309-29DB048CCD9E}"/>
    <cellStyle name="40% - Accent5 2 2 3 3 2 5" xfId="8962" xr:uid="{10EEC843-1EA8-4D85-B6F6-E59BC1F02118}"/>
    <cellStyle name="40% - Accent5 2 2 3 3 2 5 2" xfId="31446" xr:uid="{BAB6EE82-8E51-4844-8794-5606F8F8FA6D}"/>
    <cellStyle name="40% - Accent5 2 2 3 3 2 6" xfId="16457" xr:uid="{377E78F9-C5FA-475A-A4F7-9C40DB9AD455}"/>
    <cellStyle name="40% - Accent5 2 2 3 3 2 6 2" xfId="38941" xr:uid="{7980F528-83CD-401E-A9CC-BCC27D0676C1}"/>
    <cellStyle name="40% - Accent5 2 2 3 3 2 7" xfId="23950" xr:uid="{26CCE927-3D24-4269-A2BA-EC0BE2FA3D9B}"/>
    <cellStyle name="40% - Accent5 2 2 3 3 3" xfId="2052" xr:uid="{4F4AA31C-DD36-443D-8713-A2627F11D248}"/>
    <cellStyle name="40% - Accent5 2 2 3 3 3 2" xfId="5819" xr:uid="{9BA9E3C7-ACDE-4584-9307-0D3E3F80C815}"/>
    <cellStyle name="40% - Accent5 2 2 3 3 3 2 2" xfId="13331" xr:uid="{23E9DFF9-8821-491D-B17E-DA88B4E98F3D}"/>
    <cellStyle name="40% - Accent5 2 2 3 3 3 2 2 2" xfId="35815" xr:uid="{186CEAC2-36FB-4F14-9387-F793CA1CA67F}"/>
    <cellStyle name="40% - Accent5 2 2 3 3 3 2 3" xfId="20826" xr:uid="{28A0420F-AEEF-40D7-9FAB-D91C53FA9C12}"/>
    <cellStyle name="40% - Accent5 2 2 3 3 3 2 3 2" xfId="43310" xr:uid="{DDA47DBA-7217-4D08-96C5-BFA8231091FC}"/>
    <cellStyle name="40% - Accent5 2 2 3 3 3 2 4" xfId="28319" xr:uid="{56C6A2A5-A825-4603-A017-7119D9AF3CFD}"/>
    <cellStyle name="40% - Accent5 2 2 3 3 3 3" xfId="9585" xr:uid="{602B6FFE-299E-4BB8-A9DC-9336169398DD}"/>
    <cellStyle name="40% - Accent5 2 2 3 3 3 3 2" xfId="32069" xr:uid="{51141A8F-0316-431B-B945-3BAE94B24C51}"/>
    <cellStyle name="40% - Accent5 2 2 3 3 3 4" xfId="17080" xr:uid="{CB5D45E1-B60F-4AA0-8B02-3D81064EC202}"/>
    <cellStyle name="40% - Accent5 2 2 3 3 3 4 2" xfId="39564" xr:uid="{C4518DEB-1851-4A45-8847-35F68A1E14E2}"/>
    <cellStyle name="40% - Accent5 2 2 3 3 3 5" xfId="24573" xr:uid="{7830A9AB-7657-462D-8C4E-C3F7A3F4A34C}"/>
    <cellStyle name="40% - Accent5 2 2 3 3 4" xfId="3304" xr:uid="{C73E449D-CFF6-4188-9AAC-0940B9090CF2}"/>
    <cellStyle name="40% - Accent5 2 2 3 3 4 2" xfId="7066" xr:uid="{D8C8E32F-A2F8-471A-9410-AF502BD9BEC5}"/>
    <cellStyle name="40% - Accent5 2 2 3 3 4 2 2" xfId="14578" xr:uid="{15B2618E-F09D-4CC1-A631-FFCF0321BD9B}"/>
    <cellStyle name="40% - Accent5 2 2 3 3 4 2 2 2" xfId="37062" xr:uid="{DC40D030-0323-4951-931F-5A96591F805E}"/>
    <cellStyle name="40% - Accent5 2 2 3 3 4 2 3" xfId="22073" xr:uid="{AC7713AD-78BE-42E2-8EDB-69A3D1B0B106}"/>
    <cellStyle name="40% - Accent5 2 2 3 3 4 2 3 2" xfId="44557" xr:uid="{2ABC8EB6-84D2-4E9B-8D11-ECBF82740C63}"/>
    <cellStyle name="40% - Accent5 2 2 3 3 4 2 4" xfId="29566" xr:uid="{F2808DA9-9F77-4B5A-97B2-C1A4E77356CA}"/>
    <cellStyle name="40% - Accent5 2 2 3 3 4 3" xfId="10832" xr:uid="{2244FC83-53CD-4B87-B521-B037345C72EB}"/>
    <cellStyle name="40% - Accent5 2 2 3 3 4 3 2" xfId="33316" xr:uid="{4D663D06-306B-4B24-AB46-1458C14ED7DE}"/>
    <cellStyle name="40% - Accent5 2 2 3 3 4 4" xfId="18327" xr:uid="{4B0C1351-3D10-45DE-ADBF-1AE1AB176552}"/>
    <cellStyle name="40% - Accent5 2 2 3 3 4 4 2" xfId="40811" xr:uid="{EC0ADF6E-897B-47E2-844B-2669597D2A69}"/>
    <cellStyle name="40% - Accent5 2 2 3 3 4 5" xfId="25820" xr:uid="{D821A854-8ED5-4D13-A634-3A82E37902A2}"/>
    <cellStyle name="40% - Accent5 2 2 3 3 5" xfId="4572" xr:uid="{195BA53C-A87D-4FF2-B4C8-609CD44D6D8C}"/>
    <cellStyle name="40% - Accent5 2 2 3 3 5 2" xfId="12084" xr:uid="{DB9BF02D-6633-45CE-B502-11A6EDDB4488}"/>
    <cellStyle name="40% - Accent5 2 2 3 3 5 2 2" xfId="34568" xr:uid="{ED1E0698-A487-4354-B171-B88C1D3741C5}"/>
    <cellStyle name="40% - Accent5 2 2 3 3 5 3" xfId="19579" xr:uid="{48105478-193F-4D37-9FBF-4F4CC3F36402}"/>
    <cellStyle name="40% - Accent5 2 2 3 3 5 3 2" xfId="42063" xr:uid="{1F46871D-4852-4A6E-B1D5-5FD97D529F7A}"/>
    <cellStyle name="40% - Accent5 2 2 3 3 5 4" xfId="27072" xr:uid="{FE7F8C90-D6A8-45B9-8712-431FCA6AB800}"/>
    <cellStyle name="40% - Accent5 2 2 3 3 6" xfId="8338" xr:uid="{63D9F709-19BC-40D0-A694-DEB6BD49456D}"/>
    <cellStyle name="40% - Accent5 2 2 3 3 6 2" xfId="30822" xr:uid="{6DDF0F53-DFC5-4CFF-8E38-BB080A6DBC20}"/>
    <cellStyle name="40% - Accent5 2 2 3 3 7" xfId="15833" xr:uid="{FE1E76F4-C58B-43EA-A78A-5923932E245B}"/>
    <cellStyle name="40% - Accent5 2 2 3 3 7 2" xfId="38317" xr:uid="{E2248EF7-3EAC-4820-80D2-7A27527640B7}"/>
    <cellStyle name="40% - Accent5 2 2 3 3 8" xfId="23326" xr:uid="{B809C73C-95E6-4A5A-A4F7-CF26FA4E39B7}"/>
    <cellStyle name="40% - Accent5 2 2 3 4" xfId="1116" xr:uid="{96EEA6C0-2C37-4F48-A634-6087B49FAD8F}"/>
    <cellStyle name="40% - Accent5 2 2 3 4 2" xfId="2367" xr:uid="{E792515A-2F3F-4A10-BEA1-BCD4E72B2DD5}"/>
    <cellStyle name="40% - Accent5 2 2 3 4 2 2" xfId="6130" xr:uid="{660DC57C-B5BB-44C3-9C6D-100169409961}"/>
    <cellStyle name="40% - Accent5 2 2 3 4 2 2 2" xfId="13642" xr:uid="{726C5618-31A0-439F-9936-A5AC7D0E2B68}"/>
    <cellStyle name="40% - Accent5 2 2 3 4 2 2 2 2" xfId="36126" xr:uid="{F9E35663-1744-43C8-90CB-236435DB5E17}"/>
    <cellStyle name="40% - Accent5 2 2 3 4 2 2 3" xfId="21137" xr:uid="{812F11F9-02DC-4C08-9ACA-2950C58328B9}"/>
    <cellStyle name="40% - Accent5 2 2 3 4 2 2 3 2" xfId="43621" xr:uid="{18D3B40D-B826-4727-A17F-6C467A5AEA04}"/>
    <cellStyle name="40% - Accent5 2 2 3 4 2 2 4" xfId="28630" xr:uid="{F7D77199-E52F-4C61-B336-09FB1A0DED1B}"/>
    <cellStyle name="40% - Accent5 2 2 3 4 2 3" xfId="9896" xr:uid="{97B84506-D851-423D-A674-0D8B6D5E2753}"/>
    <cellStyle name="40% - Accent5 2 2 3 4 2 3 2" xfId="32380" xr:uid="{413336A8-169C-42A1-914F-17B76055AD9E}"/>
    <cellStyle name="40% - Accent5 2 2 3 4 2 4" xfId="17391" xr:uid="{FF3FE00D-C717-4F99-B28E-160C41305E6B}"/>
    <cellStyle name="40% - Accent5 2 2 3 4 2 4 2" xfId="39875" xr:uid="{451C6C09-FE90-41EB-9ECC-C5B12AA4AC79}"/>
    <cellStyle name="40% - Accent5 2 2 3 4 2 5" xfId="24884" xr:uid="{92D70695-646E-4E4E-B171-D8C36DB55429}"/>
    <cellStyle name="40% - Accent5 2 2 3 4 3" xfId="3615" xr:uid="{DEB730C3-101E-4BAC-A833-472A039064FB}"/>
    <cellStyle name="40% - Accent5 2 2 3 4 3 2" xfId="7377" xr:uid="{77B587D9-71CD-445F-BBDE-12A87E7B6152}"/>
    <cellStyle name="40% - Accent5 2 2 3 4 3 2 2" xfId="14889" xr:uid="{F950801E-D37A-4D4D-877A-9A8240F02AA0}"/>
    <cellStyle name="40% - Accent5 2 2 3 4 3 2 2 2" xfId="37373" xr:uid="{DB73A7AA-BEBF-4421-AEEC-7D3942F36AE4}"/>
    <cellStyle name="40% - Accent5 2 2 3 4 3 2 3" xfId="22384" xr:uid="{95513493-4EC6-4D56-943D-FE6ECC9B7970}"/>
    <cellStyle name="40% - Accent5 2 2 3 4 3 2 3 2" xfId="44868" xr:uid="{AA3A8086-D350-4089-B5E1-0290237BF016}"/>
    <cellStyle name="40% - Accent5 2 2 3 4 3 2 4" xfId="29877" xr:uid="{13DB8720-8A81-4B8A-B175-0294C2D0D50F}"/>
    <cellStyle name="40% - Accent5 2 2 3 4 3 3" xfId="11143" xr:uid="{F85B958D-4DC7-499D-819B-D05757C9D122}"/>
    <cellStyle name="40% - Accent5 2 2 3 4 3 3 2" xfId="33627" xr:uid="{37ED80E8-CF8C-436D-8008-99C363A79AD6}"/>
    <cellStyle name="40% - Accent5 2 2 3 4 3 4" xfId="18638" xr:uid="{6BB6159B-1785-47C7-95C8-683100EA83F5}"/>
    <cellStyle name="40% - Accent5 2 2 3 4 3 4 2" xfId="41122" xr:uid="{3FFC93F8-5AD7-46C2-9C94-2980418DCC51}"/>
    <cellStyle name="40% - Accent5 2 2 3 4 3 5" xfId="26131" xr:uid="{B5C405C1-838B-4549-99A6-871D6F967BC8}"/>
    <cellStyle name="40% - Accent5 2 2 3 4 4" xfId="4883" xr:uid="{B60288FE-E8E4-4F24-80DE-E6DC203EBD7A}"/>
    <cellStyle name="40% - Accent5 2 2 3 4 4 2" xfId="12395" xr:uid="{C74E38DB-8EAD-4B43-B5E4-5555012D0B15}"/>
    <cellStyle name="40% - Accent5 2 2 3 4 4 2 2" xfId="34879" xr:uid="{69DBB877-612F-428C-B503-0989488239DE}"/>
    <cellStyle name="40% - Accent5 2 2 3 4 4 3" xfId="19890" xr:uid="{5743BE48-EB79-4758-95CF-36E9D14B718E}"/>
    <cellStyle name="40% - Accent5 2 2 3 4 4 3 2" xfId="42374" xr:uid="{0B319149-70F3-4EAE-8CC7-6C05459EB869}"/>
    <cellStyle name="40% - Accent5 2 2 3 4 4 4" xfId="27383" xr:uid="{3F589CF9-504D-4F1B-A580-F24F56A21CF2}"/>
    <cellStyle name="40% - Accent5 2 2 3 4 5" xfId="8649" xr:uid="{3B6DCD80-E143-4A9A-9FFC-D53FCBF27959}"/>
    <cellStyle name="40% - Accent5 2 2 3 4 5 2" xfId="31133" xr:uid="{1706A226-23D3-4347-A882-5D196D548B1A}"/>
    <cellStyle name="40% - Accent5 2 2 3 4 6" xfId="16144" xr:uid="{523A841E-E700-463C-9CF5-623D51400E9E}"/>
    <cellStyle name="40% - Accent5 2 2 3 4 6 2" xfId="38628" xr:uid="{D51402B6-1908-4557-992D-6EAD36427CC8}"/>
    <cellStyle name="40% - Accent5 2 2 3 4 7" xfId="23637" xr:uid="{894965F8-0DBC-419F-A06A-24203441AFA2}"/>
    <cellStyle name="40% - Accent5 2 2 3 5" xfId="1739" xr:uid="{0F8E9729-550E-4BF1-9F33-1B21BA132310}"/>
    <cellStyle name="40% - Accent5 2 2 3 5 2" xfId="5506" xr:uid="{E55DFF5E-DA7A-4A34-8E98-A0BEDA56684D}"/>
    <cellStyle name="40% - Accent5 2 2 3 5 2 2" xfId="13018" xr:uid="{E6C17548-2E7A-4705-A696-4217DB10B567}"/>
    <cellStyle name="40% - Accent5 2 2 3 5 2 2 2" xfId="35502" xr:uid="{AC3EC935-49F0-4843-B065-1A88B16E39B1}"/>
    <cellStyle name="40% - Accent5 2 2 3 5 2 3" xfId="20513" xr:uid="{E07658F7-56D6-434D-8452-F7328D921635}"/>
    <cellStyle name="40% - Accent5 2 2 3 5 2 3 2" xfId="42997" xr:uid="{EE8875E6-428D-4806-9A8E-8308DB000E6B}"/>
    <cellStyle name="40% - Accent5 2 2 3 5 2 4" xfId="28006" xr:uid="{76D4225B-39D5-4348-A915-ED9F4B7587DF}"/>
    <cellStyle name="40% - Accent5 2 2 3 5 3" xfId="9272" xr:uid="{D442508A-DE24-4630-89FD-7160DB95DDAC}"/>
    <cellStyle name="40% - Accent5 2 2 3 5 3 2" xfId="31756" xr:uid="{73DED01B-6989-45BD-A106-A756A3EA9487}"/>
    <cellStyle name="40% - Accent5 2 2 3 5 4" xfId="16767" xr:uid="{266DA2F0-DCC2-43E7-9C06-C6CD19C1E4C7}"/>
    <cellStyle name="40% - Accent5 2 2 3 5 4 2" xfId="39251" xr:uid="{79741DC1-3089-4F96-AE63-A593AA7D99C5}"/>
    <cellStyle name="40% - Accent5 2 2 3 5 5" xfId="24260" xr:uid="{B6B3B48E-0398-4DC0-9A91-7714FF9344F4}"/>
    <cellStyle name="40% - Accent5 2 2 3 6" xfId="2991" xr:uid="{7FC57089-E0B2-4F47-9BCD-45616FE3091E}"/>
    <cellStyle name="40% - Accent5 2 2 3 6 2" xfId="6753" xr:uid="{0D87F810-C4B0-4B5F-9598-8A924D853EAE}"/>
    <cellStyle name="40% - Accent5 2 2 3 6 2 2" xfId="14265" xr:uid="{6F853A4B-7759-4707-BFF4-806D63528527}"/>
    <cellStyle name="40% - Accent5 2 2 3 6 2 2 2" xfId="36749" xr:uid="{154666B3-8B36-4DC2-9BF0-93FDF0C0796E}"/>
    <cellStyle name="40% - Accent5 2 2 3 6 2 3" xfId="21760" xr:uid="{29E4A96B-D191-4706-81F8-C9FBF4D5819F}"/>
    <cellStyle name="40% - Accent5 2 2 3 6 2 3 2" xfId="44244" xr:uid="{708FD873-0933-4D7B-983C-2D346DD43E0F}"/>
    <cellStyle name="40% - Accent5 2 2 3 6 2 4" xfId="29253" xr:uid="{7C8DBAD9-006B-4F3E-8344-7D9E9949CE32}"/>
    <cellStyle name="40% - Accent5 2 2 3 6 3" xfId="10519" xr:uid="{89B5B054-3DE6-4740-B8D6-8F9A8060187A}"/>
    <cellStyle name="40% - Accent5 2 2 3 6 3 2" xfId="33003" xr:uid="{B5A988B3-36E4-4C07-9D98-EC27B4734118}"/>
    <cellStyle name="40% - Accent5 2 2 3 6 4" xfId="18014" xr:uid="{9167A607-12A1-4451-80AC-A5FA29DB2D10}"/>
    <cellStyle name="40% - Accent5 2 2 3 6 4 2" xfId="40498" xr:uid="{87A5BB26-EEC2-4D40-8C45-7C00B7E5415A}"/>
    <cellStyle name="40% - Accent5 2 2 3 6 5" xfId="25507" xr:uid="{9EAD96AE-E31A-45B6-94F8-2472A34DA8EB}"/>
    <cellStyle name="40% - Accent5 2 2 3 7" xfId="4259" xr:uid="{A5F64B55-B703-4D03-AD3F-D3FFD67C70BF}"/>
    <cellStyle name="40% - Accent5 2 2 3 7 2" xfId="11771" xr:uid="{E6F2E3C3-C42A-4A60-BA80-D711C7EB49ED}"/>
    <cellStyle name="40% - Accent5 2 2 3 7 2 2" xfId="34255" xr:uid="{40C3F523-CDB0-4EAB-85FE-CC717B8A2E0B}"/>
    <cellStyle name="40% - Accent5 2 2 3 7 3" xfId="19266" xr:uid="{B6033E9A-6D9F-40BB-AFB0-696A2A075CBF}"/>
    <cellStyle name="40% - Accent5 2 2 3 7 3 2" xfId="41750" xr:uid="{4A1C519E-EA6B-42AA-BC0B-0D105361E9AF}"/>
    <cellStyle name="40% - Accent5 2 2 3 7 4" xfId="26759" xr:uid="{AEF2C735-0A0C-442B-B9C8-FF35ECC864D1}"/>
    <cellStyle name="40% - Accent5 2 2 3 8" xfId="8025" xr:uid="{3D62A4C6-595B-4963-9749-0298D3E29DBD}"/>
    <cellStyle name="40% - Accent5 2 2 3 8 2" xfId="30509" xr:uid="{4DC49392-558F-4FBE-B27A-F36DA9A23414}"/>
    <cellStyle name="40% - Accent5 2 2 3 9" xfId="15520" xr:uid="{1685FEF8-953E-4110-91AC-7039CAA8A143}"/>
    <cellStyle name="40% - Accent5 2 2 3 9 2" xfId="38004" xr:uid="{9D4189F6-A30C-4C8B-8CD3-357BE38E1B3D}"/>
    <cellStyle name="40% - Accent5 2 2 4" xfId="522" xr:uid="{DB196D70-BB21-4976-8659-4DFFDC66B0D2}"/>
    <cellStyle name="40% - Accent5 2 2 4 2" xfId="869" xr:uid="{207CB47B-5E2B-4FA8-A4CE-27C39CB3630C}"/>
    <cellStyle name="40% - Accent5 2 2 4 2 2" xfId="1509" xr:uid="{A83EA636-2907-478F-AFE7-3727F4337DFE}"/>
    <cellStyle name="40% - Accent5 2 2 4 2 2 2" xfId="2760" xr:uid="{97039E11-1835-429D-B379-2FBB3FAC1F74}"/>
    <cellStyle name="40% - Accent5 2 2 4 2 2 2 2" xfId="6523" xr:uid="{E6B34E4D-5066-44C3-9B69-A8EE7DA72C9A}"/>
    <cellStyle name="40% - Accent5 2 2 4 2 2 2 2 2" xfId="14035" xr:uid="{3EC014D8-16F4-4809-9307-627456C0FD2E}"/>
    <cellStyle name="40% - Accent5 2 2 4 2 2 2 2 2 2" xfId="36519" xr:uid="{BE233108-C5EA-4118-B394-081CD7FC78DF}"/>
    <cellStyle name="40% - Accent5 2 2 4 2 2 2 2 3" xfId="21530" xr:uid="{4441E104-FBDD-403C-9788-75C89EDB4743}"/>
    <cellStyle name="40% - Accent5 2 2 4 2 2 2 2 3 2" xfId="44014" xr:uid="{4C222024-650F-42A1-BA09-3D985E6F11B6}"/>
    <cellStyle name="40% - Accent5 2 2 4 2 2 2 2 4" xfId="29023" xr:uid="{3F746243-2B8E-4115-8502-904C83E2DD04}"/>
    <cellStyle name="40% - Accent5 2 2 4 2 2 2 3" xfId="10289" xr:uid="{3FE3B97E-9C6E-4AE5-9159-D37F065D1F76}"/>
    <cellStyle name="40% - Accent5 2 2 4 2 2 2 3 2" xfId="32773" xr:uid="{37CE4BB6-89D6-44AD-982E-3A0D6B432CA0}"/>
    <cellStyle name="40% - Accent5 2 2 4 2 2 2 4" xfId="17784" xr:uid="{798E0864-78B7-450C-A9FC-EB0A32D8C85C}"/>
    <cellStyle name="40% - Accent5 2 2 4 2 2 2 4 2" xfId="40268" xr:uid="{7A4CD2E2-B496-4A02-AAC2-8AB773B579A0}"/>
    <cellStyle name="40% - Accent5 2 2 4 2 2 2 5" xfId="25277" xr:uid="{53B9EB3F-EEB0-498F-9194-4A3053CD72EA}"/>
    <cellStyle name="40% - Accent5 2 2 4 2 2 3" xfId="4008" xr:uid="{6C4A8DA0-00E4-4CAE-AD61-D35BA6AE8BA3}"/>
    <cellStyle name="40% - Accent5 2 2 4 2 2 3 2" xfId="7770" xr:uid="{2178F6C8-EA39-46F2-974D-2AAA13410729}"/>
    <cellStyle name="40% - Accent5 2 2 4 2 2 3 2 2" xfId="15282" xr:uid="{5D5C6CB6-9B79-47A7-9C66-AC756A15BACC}"/>
    <cellStyle name="40% - Accent5 2 2 4 2 2 3 2 2 2" xfId="37766" xr:uid="{30741238-104B-4E93-A179-A2F97365AE5F}"/>
    <cellStyle name="40% - Accent5 2 2 4 2 2 3 2 3" xfId="22777" xr:uid="{C30C0A04-C226-4696-A917-CF75069459CA}"/>
    <cellStyle name="40% - Accent5 2 2 4 2 2 3 2 3 2" xfId="45261" xr:uid="{1407628C-8DF6-4B12-B6A4-DE49F8AB5746}"/>
    <cellStyle name="40% - Accent5 2 2 4 2 2 3 2 4" xfId="30270" xr:uid="{C924687B-72B0-4BF4-B2A7-AC1C8BB6A5D2}"/>
    <cellStyle name="40% - Accent5 2 2 4 2 2 3 3" xfId="11536" xr:uid="{AF047DD3-08F6-4DB2-B7A3-101E14646BE7}"/>
    <cellStyle name="40% - Accent5 2 2 4 2 2 3 3 2" xfId="34020" xr:uid="{E8AA7D15-16C6-4DF2-A25D-70E679D37165}"/>
    <cellStyle name="40% - Accent5 2 2 4 2 2 3 4" xfId="19031" xr:uid="{F508F3E9-81DC-4E9E-BB94-29827DFD57E0}"/>
    <cellStyle name="40% - Accent5 2 2 4 2 2 3 4 2" xfId="41515" xr:uid="{66C935EE-6EB6-4394-80D3-D6D8F04EFD57}"/>
    <cellStyle name="40% - Accent5 2 2 4 2 2 3 5" xfId="26524" xr:uid="{56FA1910-0E75-492F-9215-01B72222238A}"/>
    <cellStyle name="40% - Accent5 2 2 4 2 2 4" xfId="5276" xr:uid="{E97D6546-A5CC-44C3-9247-283502D52B18}"/>
    <cellStyle name="40% - Accent5 2 2 4 2 2 4 2" xfId="12788" xr:uid="{EEF719B8-42EB-4880-915F-150F87AD497C}"/>
    <cellStyle name="40% - Accent5 2 2 4 2 2 4 2 2" xfId="35272" xr:uid="{1C029491-6F12-4506-9A59-8BCA3736706D}"/>
    <cellStyle name="40% - Accent5 2 2 4 2 2 4 3" xfId="20283" xr:uid="{3F66E122-B785-4FD6-8D37-18320DF11DB0}"/>
    <cellStyle name="40% - Accent5 2 2 4 2 2 4 3 2" xfId="42767" xr:uid="{2DE3197B-E26F-4348-A3CB-9075B4626061}"/>
    <cellStyle name="40% - Accent5 2 2 4 2 2 4 4" xfId="27776" xr:uid="{B5EEEF2C-B1CD-4C82-BF6C-184AA2D7DE88}"/>
    <cellStyle name="40% - Accent5 2 2 4 2 2 5" xfId="9042" xr:uid="{3A158677-2039-4971-A711-D2B997C90BF3}"/>
    <cellStyle name="40% - Accent5 2 2 4 2 2 5 2" xfId="31526" xr:uid="{7E76E52B-C9F1-474A-A4EF-64C9C076D2F2}"/>
    <cellStyle name="40% - Accent5 2 2 4 2 2 6" xfId="16537" xr:uid="{A699988A-2171-4E1A-81BC-B3EB6F20B425}"/>
    <cellStyle name="40% - Accent5 2 2 4 2 2 6 2" xfId="39021" xr:uid="{43526FF6-6E9A-4FB5-92C0-E4B4BF599C75}"/>
    <cellStyle name="40% - Accent5 2 2 4 2 2 7" xfId="24030" xr:uid="{BAC6B4C1-4B2E-4EAD-ACE2-FD83B2899C6E}"/>
    <cellStyle name="40% - Accent5 2 2 4 2 3" xfId="2132" xr:uid="{51F66246-1B63-4716-ABBA-690D0B001CDB}"/>
    <cellStyle name="40% - Accent5 2 2 4 2 3 2" xfId="5899" xr:uid="{A66B1652-A09B-4BE2-ABAD-64201DAEC4EF}"/>
    <cellStyle name="40% - Accent5 2 2 4 2 3 2 2" xfId="13411" xr:uid="{CDFEC23E-F98B-42EC-97F5-CB1E5EA1497C}"/>
    <cellStyle name="40% - Accent5 2 2 4 2 3 2 2 2" xfId="35895" xr:uid="{55959745-4B9A-4BD1-8107-EBFD2A44CC10}"/>
    <cellStyle name="40% - Accent5 2 2 4 2 3 2 3" xfId="20906" xr:uid="{9AE3DC59-9476-413B-B2C8-3F7A0545717E}"/>
    <cellStyle name="40% - Accent5 2 2 4 2 3 2 3 2" xfId="43390" xr:uid="{3C1B5CCB-B620-4D96-986C-71937FB308D9}"/>
    <cellStyle name="40% - Accent5 2 2 4 2 3 2 4" xfId="28399" xr:uid="{2843B70A-79F2-44CB-8E62-8D39614731BB}"/>
    <cellStyle name="40% - Accent5 2 2 4 2 3 3" xfId="9665" xr:uid="{90DA0F90-2409-4609-B650-84689855AD10}"/>
    <cellStyle name="40% - Accent5 2 2 4 2 3 3 2" xfId="32149" xr:uid="{26FFA1F6-36F5-4E26-94C2-3F9DC03E4210}"/>
    <cellStyle name="40% - Accent5 2 2 4 2 3 4" xfId="17160" xr:uid="{DB44FB47-4196-4267-BDFE-11BBEA3F1ABC}"/>
    <cellStyle name="40% - Accent5 2 2 4 2 3 4 2" xfId="39644" xr:uid="{B52CFC15-C51A-431D-B7ED-D23B6FC3CB4A}"/>
    <cellStyle name="40% - Accent5 2 2 4 2 3 5" xfId="24653" xr:uid="{CACFBC4A-AB18-47F6-B086-2F68CF0F9A73}"/>
    <cellStyle name="40% - Accent5 2 2 4 2 4" xfId="3384" xr:uid="{FB0D763B-A1FA-42A3-8D87-4E518C01D2E1}"/>
    <cellStyle name="40% - Accent5 2 2 4 2 4 2" xfId="7146" xr:uid="{A3DFC7A2-2EEF-4976-9C47-9F6762774C1D}"/>
    <cellStyle name="40% - Accent5 2 2 4 2 4 2 2" xfId="14658" xr:uid="{C2D01FCB-081D-46E1-99B7-41DA9D8D23F1}"/>
    <cellStyle name="40% - Accent5 2 2 4 2 4 2 2 2" xfId="37142" xr:uid="{83FD8754-B420-4242-806E-35992E75B857}"/>
    <cellStyle name="40% - Accent5 2 2 4 2 4 2 3" xfId="22153" xr:uid="{1B7BC203-8B31-428C-9D8D-50A3FC53550A}"/>
    <cellStyle name="40% - Accent5 2 2 4 2 4 2 3 2" xfId="44637" xr:uid="{7D61DD25-5237-448D-8D56-EC8FFAF47D1B}"/>
    <cellStyle name="40% - Accent5 2 2 4 2 4 2 4" xfId="29646" xr:uid="{89ACE3C9-F3B8-4420-9A71-BFAC2071082E}"/>
    <cellStyle name="40% - Accent5 2 2 4 2 4 3" xfId="10912" xr:uid="{679B2140-D081-4F16-9FAA-2B16030132E5}"/>
    <cellStyle name="40% - Accent5 2 2 4 2 4 3 2" xfId="33396" xr:uid="{3D4302C5-101E-4598-913E-28B58ECE8C09}"/>
    <cellStyle name="40% - Accent5 2 2 4 2 4 4" xfId="18407" xr:uid="{FEE44B92-134D-4EF4-945A-CA2B6099D779}"/>
    <cellStyle name="40% - Accent5 2 2 4 2 4 4 2" xfId="40891" xr:uid="{2B402926-5230-446E-B412-BD7ADE5A060F}"/>
    <cellStyle name="40% - Accent5 2 2 4 2 4 5" xfId="25900" xr:uid="{0F034551-E7E8-41AF-9333-B0BD38A9332B}"/>
    <cellStyle name="40% - Accent5 2 2 4 2 5" xfId="4652" xr:uid="{1E5C4F8D-6F93-41F2-8A2C-72E5FC7E6B5C}"/>
    <cellStyle name="40% - Accent5 2 2 4 2 5 2" xfId="12164" xr:uid="{02408CF1-7A84-46D7-A044-9671C2E34061}"/>
    <cellStyle name="40% - Accent5 2 2 4 2 5 2 2" xfId="34648" xr:uid="{D4563362-96CF-4BF6-BCB5-2B3008BDF576}"/>
    <cellStyle name="40% - Accent5 2 2 4 2 5 3" xfId="19659" xr:uid="{B7DA1212-DFA2-4E14-9C14-46FFCCBD57B2}"/>
    <cellStyle name="40% - Accent5 2 2 4 2 5 3 2" xfId="42143" xr:uid="{EFBCAD60-6D0C-43F4-9458-32B4C75988DB}"/>
    <cellStyle name="40% - Accent5 2 2 4 2 5 4" xfId="27152" xr:uid="{26C8C9BF-4872-41A9-A62F-96AD9C41B548}"/>
    <cellStyle name="40% - Accent5 2 2 4 2 6" xfId="8418" xr:uid="{83C900F4-FDBC-45BE-B23E-31C2D121AADF}"/>
    <cellStyle name="40% - Accent5 2 2 4 2 6 2" xfId="30902" xr:uid="{5E41065B-CB0D-4132-B139-DFF231AAF924}"/>
    <cellStyle name="40% - Accent5 2 2 4 2 7" xfId="15913" xr:uid="{95712575-0B60-4C79-91D5-AFA8C0FCDE90}"/>
    <cellStyle name="40% - Accent5 2 2 4 2 7 2" xfId="38397" xr:uid="{C9F16D59-CD7C-447E-9173-1ADEFD152853}"/>
    <cellStyle name="40% - Accent5 2 2 4 2 8" xfId="23406" xr:uid="{A5F17623-3683-4863-AD45-4BFF47E5DB6F}"/>
    <cellStyle name="40% - Accent5 2 2 4 3" xfId="1195" xr:uid="{13CB692C-F3BA-4627-906D-85C1AE318A75}"/>
    <cellStyle name="40% - Accent5 2 2 4 3 2" xfId="2446" xr:uid="{79CCEAF0-EBE4-426F-82EE-EC8E27A08C8F}"/>
    <cellStyle name="40% - Accent5 2 2 4 3 2 2" xfId="6209" xr:uid="{E09F4D8C-C4F3-483A-91FF-8E320AC8CEA3}"/>
    <cellStyle name="40% - Accent5 2 2 4 3 2 2 2" xfId="13721" xr:uid="{C3B81C8A-7873-4EB3-90EE-1722AE5041AC}"/>
    <cellStyle name="40% - Accent5 2 2 4 3 2 2 2 2" xfId="36205" xr:uid="{5769998E-5623-4F76-B2FF-3859540E5121}"/>
    <cellStyle name="40% - Accent5 2 2 4 3 2 2 3" xfId="21216" xr:uid="{2479B4A3-DA77-4B99-8B12-33514155C636}"/>
    <cellStyle name="40% - Accent5 2 2 4 3 2 2 3 2" xfId="43700" xr:uid="{46D1FDDF-BB7F-4A2B-9713-06E8B162A991}"/>
    <cellStyle name="40% - Accent5 2 2 4 3 2 2 4" xfId="28709" xr:uid="{94742428-59FC-4349-A53C-1AC735FE843E}"/>
    <cellStyle name="40% - Accent5 2 2 4 3 2 3" xfId="9975" xr:uid="{4E9EB01A-8ADD-481C-971C-17C6E23C83E9}"/>
    <cellStyle name="40% - Accent5 2 2 4 3 2 3 2" xfId="32459" xr:uid="{DBE46157-5D82-4CD1-80E5-5403FA7A5E1D}"/>
    <cellStyle name="40% - Accent5 2 2 4 3 2 4" xfId="17470" xr:uid="{F3929BAB-244C-4445-BEDB-D5EA644A8A7C}"/>
    <cellStyle name="40% - Accent5 2 2 4 3 2 4 2" xfId="39954" xr:uid="{C3DF6BB9-4C0D-471C-A23D-D2F5956693E5}"/>
    <cellStyle name="40% - Accent5 2 2 4 3 2 5" xfId="24963" xr:uid="{09363440-6E74-454A-B171-F406A788FC51}"/>
    <cellStyle name="40% - Accent5 2 2 4 3 3" xfId="3694" xr:uid="{F70A5FCD-AEDB-4292-AE47-ACA3EA779A97}"/>
    <cellStyle name="40% - Accent5 2 2 4 3 3 2" xfId="7456" xr:uid="{D6BAFA1E-6B17-4E86-AC6A-0146736295DE}"/>
    <cellStyle name="40% - Accent5 2 2 4 3 3 2 2" xfId="14968" xr:uid="{DCF846F5-D941-44CB-9831-63B6B9BBA4B0}"/>
    <cellStyle name="40% - Accent5 2 2 4 3 3 2 2 2" xfId="37452" xr:uid="{493A9B66-D511-4883-95EA-25F07F80167C}"/>
    <cellStyle name="40% - Accent5 2 2 4 3 3 2 3" xfId="22463" xr:uid="{C78B91D9-3471-4589-A333-1C44DED2D201}"/>
    <cellStyle name="40% - Accent5 2 2 4 3 3 2 3 2" xfId="44947" xr:uid="{9F821F39-6571-4D45-961F-0178C2229260}"/>
    <cellStyle name="40% - Accent5 2 2 4 3 3 2 4" xfId="29956" xr:uid="{E36A4EF5-D435-4B0C-A9DC-DD39D30E49D8}"/>
    <cellStyle name="40% - Accent5 2 2 4 3 3 3" xfId="11222" xr:uid="{04B8EA80-CD3B-49EB-B911-665417CD43DA}"/>
    <cellStyle name="40% - Accent5 2 2 4 3 3 3 2" xfId="33706" xr:uid="{A5D331AA-D88B-4398-A487-1FA854DEB1E3}"/>
    <cellStyle name="40% - Accent5 2 2 4 3 3 4" xfId="18717" xr:uid="{ED69A70C-C3B2-4BC2-8853-752DC4C17912}"/>
    <cellStyle name="40% - Accent5 2 2 4 3 3 4 2" xfId="41201" xr:uid="{C2A52E4A-F12A-4804-A521-FAF483867B8D}"/>
    <cellStyle name="40% - Accent5 2 2 4 3 3 5" xfId="26210" xr:uid="{7A90308F-F700-4FC5-83C0-B25E44FAC457}"/>
    <cellStyle name="40% - Accent5 2 2 4 3 4" xfId="4962" xr:uid="{F94B81AF-0234-4ABC-AD23-ABEAA88DD6FD}"/>
    <cellStyle name="40% - Accent5 2 2 4 3 4 2" xfId="12474" xr:uid="{9E398B80-DA36-4C17-A248-12CE3521C7C2}"/>
    <cellStyle name="40% - Accent5 2 2 4 3 4 2 2" xfId="34958" xr:uid="{82843555-2420-4032-BF27-5976F06C42CC}"/>
    <cellStyle name="40% - Accent5 2 2 4 3 4 3" xfId="19969" xr:uid="{7048BBC8-EA8B-4DD1-A2BA-A5756A238D0C}"/>
    <cellStyle name="40% - Accent5 2 2 4 3 4 3 2" xfId="42453" xr:uid="{14DA87B0-7162-4500-A043-41D2CF30E7C5}"/>
    <cellStyle name="40% - Accent5 2 2 4 3 4 4" xfId="27462" xr:uid="{DEF17ECF-FDD9-4472-AB2A-CD0066037AEB}"/>
    <cellStyle name="40% - Accent5 2 2 4 3 5" xfId="8728" xr:uid="{B75075B0-F12B-4E7C-BB27-7E956AEA7DB6}"/>
    <cellStyle name="40% - Accent5 2 2 4 3 5 2" xfId="31212" xr:uid="{AD05CA69-B37B-48F3-8C2A-73B755BFA147}"/>
    <cellStyle name="40% - Accent5 2 2 4 3 6" xfId="16223" xr:uid="{33D66828-D63F-4BE2-8884-163586DE4170}"/>
    <cellStyle name="40% - Accent5 2 2 4 3 6 2" xfId="38707" xr:uid="{79957B1E-AA42-4E12-98E3-2F97131B4A7F}"/>
    <cellStyle name="40% - Accent5 2 2 4 3 7" xfId="23716" xr:uid="{F6AA6B82-4E49-4538-9ACF-8BC10ECB2A22}"/>
    <cellStyle name="40% - Accent5 2 2 4 4" xfId="1818" xr:uid="{0892471C-0C6F-4812-B85A-2FFDF1C18ACD}"/>
    <cellStyle name="40% - Accent5 2 2 4 4 2" xfId="5585" xr:uid="{DAD79AC7-9380-42DD-9424-C317C2801E05}"/>
    <cellStyle name="40% - Accent5 2 2 4 4 2 2" xfId="13097" xr:uid="{9BC944FB-196F-4761-84C9-26A8B821FB89}"/>
    <cellStyle name="40% - Accent5 2 2 4 4 2 2 2" xfId="35581" xr:uid="{EFC78A40-FC09-45E3-8AEE-1F2F9F584016}"/>
    <cellStyle name="40% - Accent5 2 2 4 4 2 3" xfId="20592" xr:uid="{90D39AC7-CE6F-499A-A641-C7765E4AB19F}"/>
    <cellStyle name="40% - Accent5 2 2 4 4 2 3 2" xfId="43076" xr:uid="{83CA4DEE-FCC7-4589-ADB0-FA07743FD1A1}"/>
    <cellStyle name="40% - Accent5 2 2 4 4 2 4" xfId="28085" xr:uid="{B2297A94-6D38-4B1D-9725-1B7688E626C6}"/>
    <cellStyle name="40% - Accent5 2 2 4 4 3" xfId="9351" xr:uid="{C4680C1E-365C-43D8-9B49-C97F928B588E}"/>
    <cellStyle name="40% - Accent5 2 2 4 4 3 2" xfId="31835" xr:uid="{4F641725-331B-4874-9C6D-EEDAC382322B}"/>
    <cellStyle name="40% - Accent5 2 2 4 4 4" xfId="16846" xr:uid="{06BBCFBE-8D12-4554-82D1-384E05823EFA}"/>
    <cellStyle name="40% - Accent5 2 2 4 4 4 2" xfId="39330" xr:uid="{950EB09C-641B-45CC-8070-E861D9E7C8BD}"/>
    <cellStyle name="40% - Accent5 2 2 4 4 5" xfId="24339" xr:uid="{F0FE93AD-D9DE-43B6-A4B1-53C6955F243F}"/>
    <cellStyle name="40% - Accent5 2 2 4 5" xfId="3070" xr:uid="{0DC7F5C4-DBB9-4E7A-A60D-638908CA5529}"/>
    <cellStyle name="40% - Accent5 2 2 4 5 2" xfId="6832" xr:uid="{B84785A5-24A8-4EA1-AF27-2D0BC5C48EAD}"/>
    <cellStyle name="40% - Accent5 2 2 4 5 2 2" xfId="14344" xr:uid="{1CC54D8C-5E93-42FC-937C-F5A53DC47A7D}"/>
    <cellStyle name="40% - Accent5 2 2 4 5 2 2 2" xfId="36828" xr:uid="{A2C5D64E-BEE8-43E7-A2A7-604A4DCDD92E}"/>
    <cellStyle name="40% - Accent5 2 2 4 5 2 3" xfId="21839" xr:uid="{BD699122-C023-4B27-91CF-42339131EDBD}"/>
    <cellStyle name="40% - Accent5 2 2 4 5 2 3 2" xfId="44323" xr:uid="{79244D35-74D6-4A56-91BE-139AAD2EC3AA}"/>
    <cellStyle name="40% - Accent5 2 2 4 5 2 4" xfId="29332" xr:uid="{90EF7908-212D-4420-8C93-4FFCD6B3D3C8}"/>
    <cellStyle name="40% - Accent5 2 2 4 5 3" xfId="10598" xr:uid="{8C5A8370-F33F-4DAF-BA69-3D9F230EAAAB}"/>
    <cellStyle name="40% - Accent5 2 2 4 5 3 2" xfId="33082" xr:uid="{F41D2393-35BC-4E48-A5D5-F5B93EC2F4F0}"/>
    <cellStyle name="40% - Accent5 2 2 4 5 4" xfId="18093" xr:uid="{A510F8C8-16D3-4D9C-BA54-4C798C1235A3}"/>
    <cellStyle name="40% - Accent5 2 2 4 5 4 2" xfId="40577" xr:uid="{9866BE71-8473-4719-8A46-BA81A0AB42C5}"/>
    <cellStyle name="40% - Accent5 2 2 4 5 5" xfId="25586" xr:uid="{97C3330B-4888-45CD-A05E-30E04B1E53CB}"/>
    <cellStyle name="40% - Accent5 2 2 4 6" xfId="4338" xr:uid="{9403B1D3-82CF-46B9-B180-9B015A2EE771}"/>
    <cellStyle name="40% - Accent5 2 2 4 6 2" xfId="11850" xr:uid="{4E24E02B-43A9-4371-A403-729313C58FFE}"/>
    <cellStyle name="40% - Accent5 2 2 4 6 2 2" xfId="34334" xr:uid="{507C8035-323F-417A-8AAD-F79EABBFFAD5}"/>
    <cellStyle name="40% - Accent5 2 2 4 6 3" xfId="19345" xr:uid="{400A7866-96A0-48C8-B61A-777CD593F602}"/>
    <cellStyle name="40% - Accent5 2 2 4 6 3 2" xfId="41829" xr:uid="{4E344903-2EC0-46E5-B835-59E87779032A}"/>
    <cellStyle name="40% - Accent5 2 2 4 6 4" xfId="26838" xr:uid="{C5DD6D93-9334-4276-8017-C83840DB6C25}"/>
    <cellStyle name="40% - Accent5 2 2 4 7" xfId="8104" xr:uid="{EED7CE29-B238-49A9-97DE-1CF969454DF9}"/>
    <cellStyle name="40% - Accent5 2 2 4 7 2" xfId="30588" xr:uid="{944B9D00-019C-4186-8DA0-A2D64627E225}"/>
    <cellStyle name="40% - Accent5 2 2 4 8" xfId="15599" xr:uid="{AA14D55C-E1A0-4F36-8F6B-79681F83CBD9}"/>
    <cellStyle name="40% - Accent5 2 2 4 8 2" xfId="38083" xr:uid="{0F369CDC-E3C7-4641-90C8-139A7A7EC752}"/>
    <cellStyle name="40% - Accent5 2 2 4 9" xfId="23092" xr:uid="{0299CF39-6031-4547-B128-ED8A7A28372A}"/>
    <cellStyle name="40% - Accent5 2 2 5" xfId="709" xr:uid="{3BF55A7E-18A1-4C96-8761-1BD43C0867BB}"/>
    <cellStyle name="40% - Accent5 2 2 5 2" xfId="1354" xr:uid="{D6FECA93-A870-49E9-829C-E7764035C286}"/>
    <cellStyle name="40% - Accent5 2 2 5 2 2" xfId="2605" xr:uid="{32FC8CB5-8040-45F1-BA78-DD8D9D06C3B2}"/>
    <cellStyle name="40% - Accent5 2 2 5 2 2 2" xfId="6368" xr:uid="{405C446F-D8F1-47F4-8905-B5C1AD7DEA57}"/>
    <cellStyle name="40% - Accent5 2 2 5 2 2 2 2" xfId="13880" xr:uid="{415D1383-B903-4D0F-A8AE-76E6A6511D91}"/>
    <cellStyle name="40% - Accent5 2 2 5 2 2 2 2 2" xfId="36364" xr:uid="{35874615-5BEB-41CB-93E6-BCAB9E209046}"/>
    <cellStyle name="40% - Accent5 2 2 5 2 2 2 3" xfId="21375" xr:uid="{493690EF-315E-4B23-AADB-66DA147D402C}"/>
    <cellStyle name="40% - Accent5 2 2 5 2 2 2 3 2" xfId="43859" xr:uid="{8957D5BA-FCE8-4688-BCD9-B54C451A48D9}"/>
    <cellStyle name="40% - Accent5 2 2 5 2 2 2 4" xfId="28868" xr:uid="{1CC0015B-105F-4EC0-BFC6-DCB716936014}"/>
    <cellStyle name="40% - Accent5 2 2 5 2 2 3" xfId="10134" xr:uid="{692ABDB3-50B6-4CA2-8C23-030518D374DC}"/>
    <cellStyle name="40% - Accent5 2 2 5 2 2 3 2" xfId="32618" xr:uid="{DAD53520-24E9-4C47-B433-AB8DD965DC3F}"/>
    <cellStyle name="40% - Accent5 2 2 5 2 2 4" xfId="17629" xr:uid="{23F6E03E-1E73-4091-AB2F-5F13B3ECA304}"/>
    <cellStyle name="40% - Accent5 2 2 5 2 2 4 2" xfId="40113" xr:uid="{CD4CB510-7234-48B4-B69B-C2D3AE08DEFB}"/>
    <cellStyle name="40% - Accent5 2 2 5 2 2 5" xfId="25122" xr:uid="{9EF878C3-53A3-48E5-9362-A884C66A19CE}"/>
    <cellStyle name="40% - Accent5 2 2 5 2 3" xfId="3853" xr:uid="{4471911D-A9EF-47CB-974A-FAA61C8C958D}"/>
    <cellStyle name="40% - Accent5 2 2 5 2 3 2" xfId="7615" xr:uid="{4CCCFB36-5BB7-4BCB-BB77-ED328A8EAE4D}"/>
    <cellStyle name="40% - Accent5 2 2 5 2 3 2 2" xfId="15127" xr:uid="{24CB5116-A94D-49B9-AE4D-5CF1F710DDBC}"/>
    <cellStyle name="40% - Accent5 2 2 5 2 3 2 2 2" xfId="37611" xr:uid="{3E433912-B9A2-48AA-BC08-5C7953E5D373}"/>
    <cellStyle name="40% - Accent5 2 2 5 2 3 2 3" xfId="22622" xr:uid="{07DE012C-97DA-49FF-A260-8C1A5AAC38B4}"/>
    <cellStyle name="40% - Accent5 2 2 5 2 3 2 3 2" xfId="45106" xr:uid="{E2DAAE02-C877-4786-B978-70F69194E3C1}"/>
    <cellStyle name="40% - Accent5 2 2 5 2 3 2 4" xfId="30115" xr:uid="{2F5406DD-8FDA-4B45-8B23-EB22C9A19B43}"/>
    <cellStyle name="40% - Accent5 2 2 5 2 3 3" xfId="11381" xr:uid="{6D909B46-FEC8-419B-A36F-2A7AC5F68A37}"/>
    <cellStyle name="40% - Accent5 2 2 5 2 3 3 2" xfId="33865" xr:uid="{59436B6A-7169-4690-9218-214CDDC62010}"/>
    <cellStyle name="40% - Accent5 2 2 5 2 3 4" xfId="18876" xr:uid="{1B6257B5-727B-4B7D-8992-60FA54BBD24A}"/>
    <cellStyle name="40% - Accent5 2 2 5 2 3 4 2" xfId="41360" xr:uid="{E95788C0-6BBE-474B-9135-97C076630317}"/>
    <cellStyle name="40% - Accent5 2 2 5 2 3 5" xfId="26369" xr:uid="{B01A933D-C596-4ECA-A738-0F26DBF478F8}"/>
    <cellStyle name="40% - Accent5 2 2 5 2 4" xfId="5121" xr:uid="{386516BE-1401-4329-AB24-084267DA3925}"/>
    <cellStyle name="40% - Accent5 2 2 5 2 4 2" xfId="12633" xr:uid="{E20941AF-0818-4620-84BF-D1DA5DCB6D99}"/>
    <cellStyle name="40% - Accent5 2 2 5 2 4 2 2" xfId="35117" xr:uid="{31420455-FCA6-4BA3-924B-E4319EB8511C}"/>
    <cellStyle name="40% - Accent5 2 2 5 2 4 3" xfId="20128" xr:uid="{E6CFE6CC-B658-40D0-ADDC-BB8BFA86C782}"/>
    <cellStyle name="40% - Accent5 2 2 5 2 4 3 2" xfId="42612" xr:uid="{7FFAB404-C663-4698-BFDB-192A14F3EF35}"/>
    <cellStyle name="40% - Accent5 2 2 5 2 4 4" xfId="27621" xr:uid="{08E2D36F-6F4A-4CC1-A8A6-25EE83FBD107}"/>
    <cellStyle name="40% - Accent5 2 2 5 2 5" xfId="8887" xr:uid="{DC98818C-E140-412B-9CCB-A4469A4BA0A1}"/>
    <cellStyle name="40% - Accent5 2 2 5 2 5 2" xfId="31371" xr:uid="{96DB80DB-AED6-480B-987A-0A059E86E262}"/>
    <cellStyle name="40% - Accent5 2 2 5 2 6" xfId="16382" xr:uid="{9F3802A5-3FA6-4F1C-A42A-2E248A562507}"/>
    <cellStyle name="40% - Accent5 2 2 5 2 6 2" xfId="38866" xr:uid="{7D22B21E-48A9-4319-AF5D-10D9C1653AF3}"/>
    <cellStyle name="40% - Accent5 2 2 5 2 7" xfId="23875" xr:uid="{9F871623-D2A1-4238-AEFC-D8B4C2867374}"/>
    <cellStyle name="40% - Accent5 2 2 5 3" xfId="1977" xr:uid="{F1097020-6385-4E29-BACA-EEB2073E65B2}"/>
    <cellStyle name="40% - Accent5 2 2 5 3 2" xfId="5744" xr:uid="{C5D8DE1A-50BF-4ED5-9BE1-C7C0DA0AFE73}"/>
    <cellStyle name="40% - Accent5 2 2 5 3 2 2" xfId="13256" xr:uid="{EA663EDE-1361-4B7E-B704-6C978E70294C}"/>
    <cellStyle name="40% - Accent5 2 2 5 3 2 2 2" xfId="35740" xr:uid="{61CFA3F3-1192-48DC-8437-1D60FA1C1065}"/>
    <cellStyle name="40% - Accent5 2 2 5 3 2 3" xfId="20751" xr:uid="{89D67B7B-8DD5-4CA8-BD67-694BFE3512AA}"/>
    <cellStyle name="40% - Accent5 2 2 5 3 2 3 2" xfId="43235" xr:uid="{1EE9CFE8-E2A6-45B4-B728-DBCB61DA6D38}"/>
    <cellStyle name="40% - Accent5 2 2 5 3 2 4" xfId="28244" xr:uid="{A5E64DFF-8BFD-4503-9E61-0C8A0C53370D}"/>
    <cellStyle name="40% - Accent5 2 2 5 3 3" xfId="9510" xr:uid="{F38831D4-93B9-4574-A3CD-5065AB8AFC9C}"/>
    <cellStyle name="40% - Accent5 2 2 5 3 3 2" xfId="31994" xr:uid="{279FDE4B-6C95-4F2B-8D80-DDBD099657BA}"/>
    <cellStyle name="40% - Accent5 2 2 5 3 4" xfId="17005" xr:uid="{E118DDEE-3CA0-48F0-BC99-6BDD2D4211B0}"/>
    <cellStyle name="40% - Accent5 2 2 5 3 4 2" xfId="39489" xr:uid="{43E1AA41-5A8B-4A6D-ADF1-727B55154770}"/>
    <cellStyle name="40% - Accent5 2 2 5 3 5" xfId="24498" xr:uid="{C1A25407-8349-4763-819E-FB199F3BEC7B}"/>
    <cellStyle name="40% - Accent5 2 2 5 4" xfId="3229" xr:uid="{90E09E1C-4BC0-464F-9676-044D66417950}"/>
    <cellStyle name="40% - Accent5 2 2 5 4 2" xfId="6991" xr:uid="{C94513C6-C0AC-4E09-A168-242005AD172B}"/>
    <cellStyle name="40% - Accent5 2 2 5 4 2 2" xfId="14503" xr:uid="{159EDBBF-C170-413B-B391-BD79F060CF3B}"/>
    <cellStyle name="40% - Accent5 2 2 5 4 2 2 2" xfId="36987" xr:uid="{5317CCD5-89F0-43C1-9B4F-A8D18B374944}"/>
    <cellStyle name="40% - Accent5 2 2 5 4 2 3" xfId="21998" xr:uid="{7A9C1866-8D94-40D7-8E8F-69F69AD1B734}"/>
    <cellStyle name="40% - Accent5 2 2 5 4 2 3 2" xfId="44482" xr:uid="{39751C05-AA50-4BE3-AF9E-E50C968C1EA8}"/>
    <cellStyle name="40% - Accent5 2 2 5 4 2 4" xfId="29491" xr:uid="{916D70D5-D074-4923-83C4-70CA7ED3E382}"/>
    <cellStyle name="40% - Accent5 2 2 5 4 3" xfId="10757" xr:uid="{56547CDB-8BCD-4CFC-B269-CDE677BEF240}"/>
    <cellStyle name="40% - Accent5 2 2 5 4 3 2" xfId="33241" xr:uid="{FB94589D-ACCF-4D45-904E-2B09D27EC0EE}"/>
    <cellStyle name="40% - Accent5 2 2 5 4 4" xfId="18252" xr:uid="{05FCB242-886D-4E4B-AC40-5065371BC093}"/>
    <cellStyle name="40% - Accent5 2 2 5 4 4 2" xfId="40736" xr:uid="{694EEFB7-B94C-4CA4-B04C-B4A728AC2629}"/>
    <cellStyle name="40% - Accent5 2 2 5 4 5" xfId="25745" xr:uid="{3EEC860E-1963-492C-A892-55A17B87E8A5}"/>
    <cellStyle name="40% - Accent5 2 2 5 5" xfId="4497" xr:uid="{4E2E1A56-DEFE-4E3D-8194-FD9DB6F4A347}"/>
    <cellStyle name="40% - Accent5 2 2 5 5 2" xfId="12009" xr:uid="{02AD875D-BE47-47E9-8A27-E046AE3E4E62}"/>
    <cellStyle name="40% - Accent5 2 2 5 5 2 2" xfId="34493" xr:uid="{A52A6EB5-EF4F-4B53-BA40-68E3A8A18518}"/>
    <cellStyle name="40% - Accent5 2 2 5 5 3" xfId="19504" xr:uid="{35F56008-A87C-4956-9889-4A6015E7DE7A}"/>
    <cellStyle name="40% - Accent5 2 2 5 5 3 2" xfId="41988" xr:uid="{3457DEAF-B87F-40D6-8626-DA71812A380B}"/>
    <cellStyle name="40% - Accent5 2 2 5 5 4" xfId="26997" xr:uid="{F69E3658-6994-4F22-91A4-5D69150411D3}"/>
    <cellStyle name="40% - Accent5 2 2 5 6" xfId="8263" xr:uid="{6D4B302D-2E65-4F4A-84DC-71D18AA4AFBC}"/>
    <cellStyle name="40% - Accent5 2 2 5 6 2" xfId="30747" xr:uid="{5A35DF41-5590-4E3F-A9B1-BBF871F8457E}"/>
    <cellStyle name="40% - Accent5 2 2 5 7" xfId="15758" xr:uid="{1C301DD2-C924-48F5-8AE1-C2051CB91C20}"/>
    <cellStyle name="40% - Accent5 2 2 5 7 2" xfId="38242" xr:uid="{F1B3B300-1927-4284-930F-2DC87C4BE27D}"/>
    <cellStyle name="40% - Accent5 2 2 5 8" xfId="23251" xr:uid="{1F1536C0-8259-4C33-ABA1-FB5581BFD544}"/>
    <cellStyle name="40% - Accent5 2 2 6" xfId="1039" xr:uid="{8E28A728-23C6-4A6F-923A-5CE27FF02C7C}"/>
    <cellStyle name="40% - Accent5 2 2 6 2" xfId="2291" xr:uid="{47E1426A-A587-4FFD-8A4D-440807624DBD}"/>
    <cellStyle name="40% - Accent5 2 2 6 2 2" xfId="6055" xr:uid="{6D172CDA-ED61-41B1-BBC9-727B8E5CB471}"/>
    <cellStyle name="40% - Accent5 2 2 6 2 2 2" xfId="13567" xr:uid="{2C207A9C-816F-4CA9-8B0F-280BC5C08664}"/>
    <cellStyle name="40% - Accent5 2 2 6 2 2 2 2" xfId="36051" xr:uid="{05B94E96-9006-4107-A406-8FA3C31E3B66}"/>
    <cellStyle name="40% - Accent5 2 2 6 2 2 3" xfId="21062" xr:uid="{19A703FA-2AA8-4747-9E00-49A5F6282E32}"/>
    <cellStyle name="40% - Accent5 2 2 6 2 2 3 2" xfId="43546" xr:uid="{3C923564-FF30-446D-BB1F-ADB7F62E2094}"/>
    <cellStyle name="40% - Accent5 2 2 6 2 2 4" xfId="28555" xr:uid="{E9186199-E533-4658-BD1D-A0C7B7DF0112}"/>
    <cellStyle name="40% - Accent5 2 2 6 2 3" xfId="9821" xr:uid="{370A6AB7-1470-4A58-BDB0-C204EA982A28}"/>
    <cellStyle name="40% - Accent5 2 2 6 2 3 2" xfId="32305" xr:uid="{BFB41C31-D6E9-4427-BE4F-C3B60509C10C}"/>
    <cellStyle name="40% - Accent5 2 2 6 2 4" xfId="17316" xr:uid="{E70774FB-02D2-433A-98EA-A4C2856F42B9}"/>
    <cellStyle name="40% - Accent5 2 2 6 2 4 2" xfId="39800" xr:uid="{7B7E2656-C351-4012-B5F0-C3D34542A498}"/>
    <cellStyle name="40% - Accent5 2 2 6 2 5" xfId="24809" xr:uid="{494B1B0D-930A-4E2C-B08F-51B2CB08EDE4}"/>
    <cellStyle name="40% - Accent5 2 2 6 3" xfId="3540" xr:uid="{FE162450-F10F-4BBF-B2D2-CAEEAF6279C9}"/>
    <cellStyle name="40% - Accent5 2 2 6 3 2" xfId="7302" xr:uid="{95DA485F-A075-4F81-8CCC-21A1D4FB3C24}"/>
    <cellStyle name="40% - Accent5 2 2 6 3 2 2" xfId="14814" xr:uid="{30708384-856E-4402-BEAB-C34B84A22106}"/>
    <cellStyle name="40% - Accent5 2 2 6 3 2 2 2" xfId="37298" xr:uid="{7EF21CB4-A4D6-4644-8E42-161D6C15FE36}"/>
    <cellStyle name="40% - Accent5 2 2 6 3 2 3" xfId="22309" xr:uid="{1AD94F76-6D43-43F0-BCD3-1F12B4A188E8}"/>
    <cellStyle name="40% - Accent5 2 2 6 3 2 3 2" xfId="44793" xr:uid="{1C8F0507-32F0-4F7A-A0D5-7D6E61629597}"/>
    <cellStyle name="40% - Accent5 2 2 6 3 2 4" xfId="29802" xr:uid="{38FCF880-9998-4305-98FE-57FC24FE63A1}"/>
    <cellStyle name="40% - Accent5 2 2 6 3 3" xfId="11068" xr:uid="{64928D35-A403-4084-83A3-1F2127A1A41F}"/>
    <cellStyle name="40% - Accent5 2 2 6 3 3 2" xfId="33552" xr:uid="{B6564D43-1F2B-4091-9A27-4D52D4D9875C}"/>
    <cellStyle name="40% - Accent5 2 2 6 3 4" xfId="18563" xr:uid="{A9A61D9C-DE81-4A01-9E89-7B1B68A26459}"/>
    <cellStyle name="40% - Accent5 2 2 6 3 4 2" xfId="41047" xr:uid="{5175946F-7ADD-4EC5-9435-7FA60C1CBC6B}"/>
    <cellStyle name="40% - Accent5 2 2 6 3 5" xfId="26056" xr:uid="{6C2163DD-E691-4B2D-AA54-8E9A616AEABA}"/>
    <cellStyle name="40% - Accent5 2 2 6 4" xfId="4808" xr:uid="{9EC83BFD-2D20-4C54-9022-DAACE1C1C722}"/>
    <cellStyle name="40% - Accent5 2 2 6 4 2" xfId="12320" xr:uid="{34FAFDEB-A1E9-466E-9191-35282B80EBAB}"/>
    <cellStyle name="40% - Accent5 2 2 6 4 2 2" xfId="34804" xr:uid="{60BEF560-5C11-4640-937F-0E40BB8DC678}"/>
    <cellStyle name="40% - Accent5 2 2 6 4 3" xfId="19815" xr:uid="{5DB5CE0F-BF8C-456B-AB47-E5ED5867935B}"/>
    <cellStyle name="40% - Accent5 2 2 6 4 3 2" xfId="42299" xr:uid="{2E661676-3591-49FA-B9FA-C62762AF0F88}"/>
    <cellStyle name="40% - Accent5 2 2 6 4 4" xfId="27308" xr:uid="{322B213C-1234-4213-A98A-E7DD51B036B0}"/>
    <cellStyle name="40% - Accent5 2 2 6 5" xfId="8574" xr:uid="{948F267A-CAAF-4EEF-B444-BC79EAE0F6E9}"/>
    <cellStyle name="40% - Accent5 2 2 6 5 2" xfId="31058" xr:uid="{99688941-98A4-4B46-921C-FC1E691BE05B}"/>
    <cellStyle name="40% - Accent5 2 2 6 6" xfId="16069" xr:uid="{30DFBDBE-7F18-4CC7-81BD-1DB3C263EA12}"/>
    <cellStyle name="40% - Accent5 2 2 6 6 2" xfId="38553" xr:uid="{F670C2B1-91AD-460F-9F40-720B7A48149B}"/>
    <cellStyle name="40% - Accent5 2 2 6 7" xfId="23562" xr:uid="{BB51983B-A345-44D2-9676-4DCD68E8D6B4}"/>
    <cellStyle name="40% - Accent5 2 2 7" xfId="1664" xr:uid="{948069F4-B3FA-4FF8-B0CF-E6E1F8EE3E27}"/>
    <cellStyle name="40% - Accent5 2 2 7 2" xfId="5431" xr:uid="{C677E9E4-2028-4AA8-A60B-7BA18B03C36C}"/>
    <cellStyle name="40% - Accent5 2 2 7 2 2" xfId="12943" xr:uid="{6902A3D5-773F-4922-BEBD-CF1D09BEEC62}"/>
    <cellStyle name="40% - Accent5 2 2 7 2 2 2" xfId="35427" xr:uid="{BB6B7B85-7863-40B0-966C-5A790D093F7F}"/>
    <cellStyle name="40% - Accent5 2 2 7 2 3" xfId="20438" xr:uid="{EF1582EF-633A-4B9C-BB06-5E795002D5EF}"/>
    <cellStyle name="40% - Accent5 2 2 7 2 3 2" xfId="42922" xr:uid="{44C07BA2-CE09-4FCD-80DD-2DC829801A69}"/>
    <cellStyle name="40% - Accent5 2 2 7 2 4" xfId="27931" xr:uid="{74C82D76-2911-4970-95AE-75D0C7C16FDB}"/>
    <cellStyle name="40% - Accent5 2 2 7 3" xfId="9197" xr:uid="{6C099326-CC7E-4DBE-8343-6BABBB7A1214}"/>
    <cellStyle name="40% - Accent5 2 2 7 3 2" xfId="31681" xr:uid="{75AB6E19-C753-45B2-82D0-E87545C9E266}"/>
    <cellStyle name="40% - Accent5 2 2 7 4" xfId="16692" xr:uid="{02ABBFD6-B4C8-4495-AAB4-B1198F7946A1}"/>
    <cellStyle name="40% - Accent5 2 2 7 4 2" xfId="39176" xr:uid="{6A435937-C4BF-4A43-933F-E92CAAA6C5FC}"/>
    <cellStyle name="40% - Accent5 2 2 7 5" xfId="24185" xr:uid="{36276097-E7E5-4273-978F-A0DCC53F0897}"/>
    <cellStyle name="40% - Accent5 2 2 8" xfId="2916" xr:uid="{FAFF2F65-F74C-483B-BAA4-0925A7ACF2A9}"/>
    <cellStyle name="40% - Accent5 2 2 8 2" xfId="6678" xr:uid="{80689985-628B-4ED5-ACEB-506486F3C053}"/>
    <cellStyle name="40% - Accent5 2 2 8 2 2" xfId="14190" xr:uid="{AEEB9205-661D-4378-B337-DDD48AB8AAF0}"/>
    <cellStyle name="40% - Accent5 2 2 8 2 2 2" xfId="36674" xr:uid="{BDD07295-A361-401C-9226-A97CC2208477}"/>
    <cellStyle name="40% - Accent5 2 2 8 2 3" xfId="21685" xr:uid="{A8576324-8A63-457B-994F-44F354AA6EE2}"/>
    <cellStyle name="40% - Accent5 2 2 8 2 3 2" xfId="44169" xr:uid="{555D489D-C0E0-4ECB-B596-8380C112CD2D}"/>
    <cellStyle name="40% - Accent5 2 2 8 2 4" xfId="29178" xr:uid="{35BE0221-6FED-4590-AA70-C4E808ADD264}"/>
    <cellStyle name="40% - Accent5 2 2 8 3" xfId="10444" xr:uid="{D50C87FC-6E93-42E3-B2AC-43D0391328E6}"/>
    <cellStyle name="40% - Accent5 2 2 8 3 2" xfId="32928" xr:uid="{21A8D72B-F2DF-4772-A4DE-B6D6B353D71A}"/>
    <cellStyle name="40% - Accent5 2 2 8 4" xfId="17939" xr:uid="{4B65450C-6810-461A-8835-729441BED41E}"/>
    <cellStyle name="40% - Accent5 2 2 8 4 2" xfId="40423" xr:uid="{8A76F52E-274D-4E9E-81D0-343171EF8565}"/>
    <cellStyle name="40% - Accent5 2 2 8 5" xfId="25432" xr:uid="{6AD7A73E-A0BF-4C2D-8429-747BF67C6AAB}"/>
    <cellStyle name="40% - Accent5 2 2 9" xfId="4182" xr:uid="{A06917BB-EBFE-4022-B102-E19D9C2D077C}"/>
    <cellStyle name="40% - Accent5 2 2 9 2" xfId="11696" xr:uid="{36F021E5-A746-4E1B-BC3D-F135CDCF597F}"/>
    <cellStyle name="40% - Accent5 2 2 9 2 2" xfId="34180" xr:uid="{1B600566-8329-4E94-BF33-6B906C33A83C}"/>
    <cellStyle name="40% - Accent5 2 2 9 3" xfId="19191" xr:uid="{47C9636D-743B-4FC3-AE02-89DAA05DF2BD}"/>
    <cellStyle name="40% - Accent5 2 2 9 3 2" xfId="41675" xr:uid="{8A03C207-8010-4BA6-870E-8BC7437A2326}"/>
    <cellStyle name="40% - Accent5 2 2 9 4" xfId="26684" xr:uid="{9B7F4F17-2E37-45C9-8FEB-F906F1A73264}"/>
    <cellStyle name="40% - Accent5 2 3" xfId="269" xr:uid="{B13E8730-DF05-4D14-B8C9-0D26C44B118D}"/>
    <cellStyle name="40% - Accent5 2 3 10" xfId="15464" xr:uid="{B64910F3-5054-45C3-8039-87558FE57FB4}"/>
    <cellStyle name="40% - Accent5 2 3 10 2" xfId="37948" xr:uid="{9CCD529B-4BED-495A-897C-86913354D16A}"/>
    <cellStyle name="40% - Accent5 2 3 11" xfId="22957" xr:uid="{BC75973F-C2C9-43E8-AF7A-FE5B3E337F1A}"/>
    <cellStyle name="40% - Accent5 2 3 2" xfId="458" xr:uid="{DF04379C-D889-4748-BA5D-BD76504AA691}"/>
    <cellStyle name="40% - Accent5 2 3 2 10" xfId="23035" xr:uid="{41D7552B-CA6D-4972-9920-6BCE3AF1D869}"/>
    <cellStyle name="40% - Accent5 2 3 2 2" xfId="622" xr:uid="{CF03F31B-121E-459E-927A-C0408E981E33}"/>
    <cellStyle name="40% - Accent5 2 3 2 2 2" xfId="966" xr:uid="{62668A04-93CB-43DF-819E-5E0673BEA1E4}"/>
    <cellStyle name="40% - Accent5 2 3 2 2 2 2" xfId="1606" xr:uid="{6BFE3C60-1139-477E-B166-F36256A46CDA}"/>
    <cellStyle name="40% - Accent5 2 3 2 2 2 2 2" xfId="2857" xr:uid="{8ADD1383-99B8-42B7-A9FE-6D338839CFAD}"/>
    <cellStyle name="40% - Accent5 2 3 2 2 2 2 2 2" xfId="6620" xr:uid="{2445B61E-136D-49DE-9E5B-B8BD36584DC7}"/>
    <cellStyle name="40% - Accent5 2 3 2 2 2 2 2 2 2" xfId="14132" xr:uid="{6B4BA415-BCFA-4129-91A6-6BCCE29ACD91}"/>
    <cellStyle name="40% - Accent5 2 3 2 2 2 2 2 2 2 2" xfId="36616" xr:uid="{6F4BA97C-3A19-474F-934D-7809B56A37A1}"/>
    <cellStyle name="40% - Accent5 2 3 2 2 2 2 2 2 3" xfId="21627" xr:uid="{7AD6E802-6E56-4084-BDD4-489311A9A7A4}"/>
    <cellStyle name="40% - Accent5 2 3 2 2 2 2 2 2 3 2" xfId="44111" xr:uid="{364070B0-5AAB-44B6-A757-401F969B3070}"/>
    <cellStyle name="40% - Accent5 2 3 2 2 2 2 2 2 4" xfId="29120" xr:uid="{FA55F711-32BB-420F-B17D-188808DF19E2}"/>
    <cellStyle name="40% - Accent5 2 3 2 2 2 2 2 3" xfId="10386" xr:uid="{3F22E31E-5EA2-437D-BE5C-135C87BD43A6}"/>
    <cellStyle name="40% - Accent5 2 3 2 2 2 2 2 3 2" xfId="32870" xr:uid="{7BD7C94F-3228-426A-BFDA-16A5DDC014F0}"/>
    <cellStyle name="40% - Accent5 2 3 2 2 2 2 2 4" xfId="17881" xr:uid="{1C4D12A5-E9DC-40FF-8972-90DEEE3917A3}"/>
    <cellStyle name="40% - Accent5 2 3 2 2 2 2 2 4 2" xfId="40365" xr:uid="{466404C9-B63A-4272-B2D0-90798B6FA76E}"/>
    <cellStyle name="40% - Accent5 2 3 2 2 2 2 2 5" xfId="25374" xr:uid="{EC360D6B-39C3-40A3-8363-6BCA68076733}"/>
    <cellStyle name="40% - Accent5 2 3 2 2 2 2 3" xfId="4105" xr:uid="{869E0A65-104C-4FEF-935D-29F4CE71CF5D}"/>
    <cellStyle name="40% - Accent5 2 3 2 2 2 2 3 2" xfId="7867" xr:uid="{5803A119-D37A-4AAE-ACD5-065BCDFF0D3D}"/>
    <cellStyle name="40% - Accent5 2 3 2 2 2 2 3 2 2" xfId="15379" xr:uid="{F55B2699-D807-437B-A59B-4BFDD52B4A7E}"/>
    <cellStyle name="40% - Accent5 2 3 2 2 2 2 3 2 2 2" xfId="37863" xr:uid="{1B646F86-2B32-4CA0-800A-8B83C738B6CF}"/>
    <cellStyle name="40% - Accent5 2 3 2 2 2 2 3 2 3" xfId="22874" xr:uid="{6C7258D5-7ABE-4CF8-B5E9-D307F91F0522}"/>
    <cellStyle name="40% - Accent5 2 3 2 2 2 2 3 2 3 2" xfId="45358" xr:uid="{7EDF18C9-81AC-49B1-8C6A-1FD0D52CC228}"/>
    <cellStyle name="40% - Accent5 2 3 2 2 2 2 3 2 4" xfId="30367" xr:uid="{EB7663DC-AE14-4450-9F45-76D900FE1FCA}"/>
    <cellStyle name="40% - Accent5 2 3 2 2 2 2 3 3" xfId="11633" xr:uid="{BD8493CF-0DF3-4C5B-9C50-69A9494A7053}"/>
    <cellStyle name="40% - Accent5 2 3 2 2 2 2 3 3 2" xfId="34117" xr:uid="{BD0E146C-6995-4987-B579-734BD534636C}"/>
    <cellStyle name="40% - Accent5 2 3 2 2 2 2 3 4" xfId="19128" xr:uid="{9CAAF4F2-D6DA-4266-ABC1-26465D043973}"/>
    <cellStyle name="40% - Accent5 2 3 2 2 2 2 3 4 2" xfId="41612" xr:uid="{FA1CCC72-6859-4540-883C-F5D6DDF974E1}"/>
    <cellStyle name="40% - Accent5 2 3 2 2 2 2 3 5" xfId="26621" xr:uid="{A89CCA2C-D525-4ED8-B167-F0D90C28345B}"/>
    <cellStyle name="40% - Accent5 2 3 2 2 2 2 4" xfId="5373" xr:uid="{521F609F-86FA-46FC-A35F-FB6A46E803B7}"/>
    <cellStyle name="40% - Accent5 2 3 2 2 2 2 4 2" xfId="12885" xr:uid="{FABF3F92-F480-4EB1-BE3E-391AF92376D8}"/>
    <cellStyle name="40% - Accent5 2 3 2 2 2 2 4 2 2" xfId="35369" xr:uid="{5762180B-9EDF-4A55-B650-090F3246831E}"/>
    <cellStyle name="40% - Accent5 2 3 2 2 2 2 4 3" xfId="20380" xr:uid="{0A8B0D02-EC50-4C9F-B3A1-76AE97EB4F6C}"/>
    <cellStyle name="40% - Accent5 2 3 2 2 2 2 4 3 2" xfId="42864" xr:uid="{D60DE557-D6E2-4DA4-B4F2-9D05A924B8F3}"/>
    <cellStyle name="40% - Accent5 2 3 2 2 2 2 4 4" xfId="27873" xr:uid="{82C27881-E3A1-4028-9463-BC61223CFD48}"/>
    <cellStyle name="40% - Accent5 2 3 2 2 2 2 5" xfId="9139" xr:uid="{2D9E86FB-1331-49BC-A94A-C3BC841BBEC7}"/>
    <cellStyle name="40% - Accent5 2 3 2 2 2 2 5 2" xfId="31623" xr:uid="{25D3F88F-588B-439F-8D5C-2831095B331C}"/>
    <cellStyle name="40% - Accent5 2 3 2 2 2 2 6" xfId="16634" xr:uid="{FFEA0E6B-8631-47D3-A6E0-B411660032A8}"/>
    <cellStyle name="40% - Accent5 2 3 2 2 2 2 6 2" xfId="39118" xr:uid="{CCA5FA29-E083-4041-8EBB-A802247F0477}"/>
    <cellStyle name="40% - Accent5 2 3 2 2 2 2 7" xfId="24127" xr:uid="{BD4B5761-08BA-4EFC-8393-515DD8C20847}"/>
    <cellStyle name="40% - Accent5 2 3 2 2 2 3" xfId="2229" xr:uid="{3539F43E-5BF0-4066-9E36-AC1247737F45}"/>
    <cellStyle name="40% - Accent5 2 3 2 2 2 3 2" xfId="5996" xr:uid="{A111BB66-2B91-4645-9C5C-E8678994F31A}"/>
    <cellStyle name="40% - Accent5 2 3 2 2 2 3 2 2" xfId="13508" xr:uid="{A3B7A33A-2193-4B99-B4CF-02F4FA8665DD}"/>
    <cellStyle name="40% - Accent5 2 3 2 2 2 3 2 2 2" xfId="35992" xr:uid="{B331D0AC-DC85-4CCC-B83E-40B6C3506D2A}"/>
    <cellStyle name="40% - Accent5 2 3 2 2 2 3 2 3" xfId="21003" xr:uid="{27C81CC5-51F5-4321-80CE-50C396691C66}"/>
    <cellStyle name="40% - Accent5 2 3 2 2 2 3 2 3 2" xfId="43487" xr:uid="{BA153001-E5E9-4220-B828-B9B6382F7B38}"/>
    <cellStyle name="40% - Accent5 2 3 2 2 2 3 2 4" xfId="28496" xr:uid="{044E3C5F-4A49-4F06-9E48-770A9D456264}"/>
    <cellStyle name="40% - Accent5 2 3 2 2 2 3 3" xfId="9762" xr:uid="{23186C78-4A65-49A3-9E0C-CCA91B8E9623}"/>
    <cellStyle name="40% - Accent5 2 3 2 2 2 3 3 2" xfId="32246" xr:uid="{9ACFB79E-BF87-472F-982A-B4FD9B577339}"/>
    <cellStyle name="40% - Accent5 2 3 2 2 2 3 4" xfId="17257" xr:uid="{DC525218-CB87-4E73-82AA-F307AC08C465}"/>
    <cellStyle name="40% - Accent5 2 3 2 2 2 3 4 2" xfId="39741" xr:uid="{BB82F1C9-0DC8-4F93-B6EE-1E4225C16913}"/>
    <cellStyle name="40% - Accent5 2 3 2 2 2 3 5" xfId="24750" xr:uid="{E9872D94-DE87-48C3-A87B-9483ECFD2853}"/>
    <cellStyle name="40% - Accent5 2 3 2 2 2 4" xfId="3481" xr:uid="{115EAE54-2446-4CC2-9745-F48274680A27}"/>
    <cellStyle name="40% - Accent5 2 3 2 2 2 4 2" xfId="7243" xr:uid="{AFB64899-4040-43A4-B118-C5B4C58AAA9E}"/>
    <cellStyle name="40% - Accent5 2 3 2 2 2 4 2 2" xfId="14755" xr:uid="{A096391A-3F41-4B22-9B11-51A6B815F457}"/>
    <cellStyle name="40% - Accent5 2 3 2 2 2 4 2 2 2" xfId="37239" xr:uid="{83D7C4E8-A005-4F31-8831-283A0F963CB6}"/>
    <cellStyle name="40% - Accent5 2 3 2 2 2 4 2 3" xfId="22250" xr:uid="{C4CE01EB-0FF8-4B5B-B171-7E38932B9A14}"/>
    <cellStyle name="40% - Accent5 2 3 2 2 2 4 2 3 2" xfId="44734" xr:uid="{45D90F53-9127-410C-B408-3C643D486A49}"/>
    <cellStyle name="40% - Accent5 2 3 2 2 2 4 2 4" xfId="29743" xr:uid="{6E6C60D4-B14F-487E-A901-AAE5B85ACC7A}"/>
    <cellStyle name="40% - Accent5 2 3 2 2 2 4 3" xfId="11009" xr:uid="{D1308EE7-815F-4937-A601-A1F202C93C94}"/>
    <cellStyle name="40% - Accent5 2 3 2 2 2 4 3 2" xfId="33493" xr:uid="{788C67DE-4EA1-4EDD-B76E-7BCB7BAD7589}"/>
    <cellStyle name="40% - Accent5 2 3 2 2 2 4 4" xfId="18504" xr:uid="{8B0EF9CB-A3A0-4F86-A882-B08DD160C127}"/>
    <cellStyle name="40% - Accent5 2 3 2 2 2 4 4 2" xfId="40988" xr:uid="{0747E37C-55D7-446B-8FFE-D70F1C1CBF27}"/>
    <cellStyle name="40% - Accent5 2 3 2 2 2 4 5" xfId="25997" xr:uid="{98E51D0F-60D8-4167-94E2-81D6987A02DC}"/>
    <cellStyle name="40% - Accent5 2 3 2 2 2 5" xfId="4749" xr:uid="{9DD14616-1C9A-4E43-8170-5200515E2C1E}"/>
    <cellStyle name="40% - Accent5 2 3 2 2 2 5 2" xfId="12261" xr:uid="{5C46B3F5-203C-47E2-9A09-25E5D2240E96}"/>
    <cellStyle name="40% - Accent5 2 3 2 2 2 5 2 2" xfId="34745" xr:uid="{6D6BAD2C-C106-4156-87A2-5ED52E7D5259}"/>
    <cellStyle name="40% - Accent5 2 3 2 2 2 5 3" xfId="19756" xr:uid="{5FBFA55A-A782-43B8-A3AE-342806543D98}"/>
    <cellStyle name="40% - Accent5 2 3 2 2 2 5 3 2" xfId="42240" xr:uid="{EA8F00AA-C9FA-46FD-8355-6A6472E93A54}"/>
    <cellStyle name="40% - Accent5 2 3 2 2 2 5 4" xfId="27249" xr:uid="{4323266E-D3BC-4D48-B475-341E96DF6A9A}"/>
    <cellStyle name="40% - Accent5 2 3 2 2 2 6" xfId="8515" xr:uid="{DBC535BB-9532-48C5-A109-F44BD85A828F}"/>
    <cellStyle name="40% - Accent5 2 3 2 2 2 6 2" xfId="30999" xr:uid="{D70C1434-D19D-4382-9BFF-7BC4CA2A7C98}"/>
    <cellStyle name="40% - Accent5 2 3 2 2 2 7" xfId="16010" xr:uid="{26E1A3CD-7171-42BB-B22A-DD329DAE9933}"/>
    <cellStyle name="40% - Accent5 2 3 2 2 2 7 2" xfId="38494" xr:uid="{60C09E6A-E658-4347-A1CB-F03C1F890572}"/>
    <cellStyle name="40% - Accent5 2 3 2 2 2 8" xfId="23503" xr:uid="{821490C7-C406-4E09-9576-7172584BFB03}"/>
    <cellStyle name="40% - Accent5 2 3 2 2 3" xfId="1292" xr:uid="{3376E91A-D05C-4996-825C-E13BB59CCD8D}"/>
    <cellStyle name="40% - Accent5 2 3 2 2 3 2" xfId="2543" xr:uid="{38BB1AAC-3F79-4DDA-9831-0A88F5B9D638}"/>
    <cellStyle name="40% - Accent5 2 3 2 2 3 2 2" xfId="6306" xr:uid="{DF2E30A9-9D76-4DAD-B0C8-D3C5D627CFF4}"/>
    <cellStyle name="40% - Accent5 2 3 2 2 3 2 2 2" xfId="13818" xr:uid="{9B76E811-43E7-44B9-800C-207E0FF7B116}"/>
    <cellStyle name="40% - Accent5 2 3 2 2 3 2 2 2 2" xfId="36302" xr:uid="{976D7FD9-53F1-45C5-B7AD-FE4D21DA1C2F}"/>
    <cellStyle name="40% - Accent5 2 3 2 2 3 2 2 3" xfId="21313" xr:uid="{A33B7D0B-16A0-46C8-A3BE-44C853846009}"/>
    <cellStyle name="40% - Accent5 2 3 2 2 3 2 2 3 2" xfId="43797" xr:uid="{C82EBA55-98B1-4591-BB6A-F20DD942345A}"/>
    <cellStyle name="40% - Accent5 2 3 2 2 3 2 2 4" xfId="28806" xr:uid="{E3D9B803-C99D-4C3A-BA7B-C7E51965AB95}"/>
    <cellStyle name="40% - Accent5 2 3 2 2 3 2 3" xfId="10072" xr:uid="{33367735-CC21-44E1-83AC-EB76FF9500E7}"/>
    <cellStyle name="40% - Accent5 2 3 2 2 3 2 3 2" xfId="32556" xr:uid="{37438C12-F5B6-4B6A-91DE-D9E72F78B9EF}"/>
    <cellStyle name="40% - Accent5 2 3 2 2 3 2 4" xfId="17567" xr:uid="{0771B6EF-B138-42C8-A741-810F4DC7C965}"/>
    <cellStyle name="40% - Accent5 2 3 2 2 3 2 4 2" xfId="40051" xr:uid="{A6119C50-03F3-4CDA-89A2-89179D353DF9}"/>
    <cellStyle name="40% - Accent5 2 3 2 2 3 2 5" xfId="25060" xr:uid="{93CB6810-6C8F-44A5-B928-C76106D41063}"/>
    <cellStyle name="40% - Accent5 2 3 2 2 3 3" xfId="3791" xr:uid="{06371350-9DF7-40AC-A7E2-D217C7DB6466}"/>
    <cellStyle name="40% - Accent5 2 3 2 2 3 3 2" xfId="7553" xr:uid="{9E9BCBC3-57BA-4A13-AE4B-EC6F62884877}"/>
    <cellStyle name="40% - Accent5 2 3 2 2 3 3 2 2" xfId="15065" xr:uid="{9BE44CB2-BE36-4EB4-AACF-6047C1425875}"/>
    <cellStyle name="40% - Accent5 2 3 2 2 3 3 2 2 2" xfId="37549" xr:uid="{81D4E12A-4CFC-4583-B7BC-EB221EFDEF2F}"/>
    <cellStyle name="40% - Accent5 2 3 2 2 3 3 2 3" xfId="22560" xr:uid="{94565CD8-32CF-4868-9FCB-037443573EB8}"/>
    <cellStyle name="40% - Accent5 2 3 2 2 3 3 2 3 2" xfId="45044" xr:uid="{42F30F61-10B7-421E-9740-966EFF826018}"/>
    <cellStyle name="40% - Accent5 2 3 2 2 3 3 2 4" xfId="30053" xr:uid="{7927435A-5172-451C-9BB8-9D6D12D43CDF}"/>
    <cellStyle name="40% - Accent5 2 3 2 2 3 3 3" xfId="11319" xr:uid="{94680DF9-CE93-4D23-AD88-48D2C212CC5B}"/>
    <cellStyle name="40% - Accent5 2 3 2 2 3 3 3 2" xfId="33803" xr:uid="{E42B96CB-B79F-4961-9010-BDADEF17A7C0}"/>
    <cellStyle name="40% - Accent5 2 3 2 2 3 3 4" xfId="18814" xr:uid="{3543F0E7-D549-48FD-8604-16901DD1C88A}"/>
    <cellStyle name="40% - Accent5 2 3 2 2 3 3 4 2" xfId="41298" xr:uid="{4E0FF018-33EB-4D65-9CB6-6FF183510CDC}"/>
    <cellStyle name="40% - Accent5 2 3 2 2 3 3 5" xfId="26307" xr:uid="{64743ABA-EA3F-495B-A55C-8D8CCE1799D1}"/>
    <cellStyle name="40% - Accent5 2 3 2 2 3 4" xfId="5059" xr:uid="{37C25B2A-4064-49E5-9746-E8E46D978975}"/>
    <cellStyle name="40% - Accent5 2 3 2 2 3 4 2" xfId="12571" xr:uid="{A0B6DDAF-9276-469D-B4C3-CFE9D9AB3D50}"/>
    <cellStyle name="40% - Accent5 2 3 2 2 3 4 2 2" xfId="35055" xr:uid="{4AA92AEF-A89F-4C2C-878A-CE308B72AEC8}"/>
    <cellStyle name="40% - Accent5 2 3 2 2 3 4 3" xfId="20066" xr:uid="{15E03A76-33B6-4108-838B-F8882FB4A95C}"/>
    <cellStyle name="40% - Accent5 2 3 2 2 3 4 3 2" xfId="42550" xr:uid="{415E301D-3680-4112-8EFD-F06EB7FC1587}"/>
    <cellStyle name="40% - Accent5 2 3 2 2 3 4 4" xfId="27559" xr:uid="{B2F47D83-8F09-4EF5-8D63-CCEB8BBB2AC5}"/>
    <cellStyle name="40% - Accent5 2 3 2 2 3 5" xfId="8825" xr:uid="{B22DDB99-8DB2-4CCA-9BC2-E1229591D047}"/>
    <cellStyle name="40% - Accent5 2 3 2 2 3 5 2" xfId="31309" xr:uid="{25B7C0B4-E692-47BC-836A-1A0023FF5EC7}"/>
    <cellStyle name="40% - Accent5 2 3 2 2 3 6" xfId="16320" xr:uid="{CE842A2D-8869-4C01-A921-535A6C83C733}"/>
    <cellStyle name="40% - Accent5 2 3 2 2 3 6 2" xfId="38804" xr:uid="{5A209A3B-B40A-40CE-A74E-7088AFB2A8E8}"/>
    <cellStyle name="40% - Accent5 2 3 2 2 3 7" xfId="23813" xr:uid="{8C94B5CD-7851-4C3D-90F4-08C754DCB07B}"/>
    <cellStyle name="40% - Accent5 2 3 2 2 4" xfId="1915" xr:uid="{845A1777-E1F9-403D-B9EE-5EDA249383EF}"/>
    <cellStyle name="40% - Accent5 2 3 2 2 4 2" xfId="5682" xr:uid="{3D7F3AFE-F648-43D4-9551-ED128A8DD06C}"/>
    <cellStyle name="40% - Accent5 2 3 2 2 4 2 2" xfId="13194" xr:uid="{38013AEA-ED0A-46BA-B518-26CF8EA542C3}"/>
    <cellStyle name="40% - Accent5 2 3 2 2 4 2 2 2" xfId="35678" xr:uid="{FC4807A1-8EDE-4394-B10B-AB51306F6B4E}"/>
    <cellStyle name="40% - Accent5 2 3 2 2 4 2 3" xfId="20689" xr:uid="{274BABDB-7380-44F6-A6B7-79230D3FB09C}"/>
    <cellStyle name="40% - Accent5 2 3 2 2 4 2 3 2" xfId="43173" xr:uid="{D2D3B833-4902-4651-86D7-691F241E2198}"/>
    <cellStyle name="40% - Accent5 2 3 2 2 4 2 4" xfId="28182" xr:uid="{C7785926-01B7-41A8-B261-427752DCC895}"/>
    <cellStyle name="40% - Accent5 2 3 2 2 4 3" xfId="9448" xr:uid="{A4A16288-2CBC-4940-BB30-FE6078849137}"/>
    <cellStyle name="40% - Accent5 2 3 2 2 4 3 2" xfId="31932" xr:uid="{0DC1BAB7-004A-4277-A2B2-A509E5BC7196}"/>
    <cellStyle name="40% - Accent5 2 3 2 2 4 4" xfId="16943" xr:uid="{E33C8DA4-43A6-40CD-B1B0-076F9898FED9}"/>
    <cellStyle name="40% - Accent5 2 3 2 2 4 4 2" xfId="39427" xr:uid="{75C5C293-0CD5-4A7E-A79F-DD73C6AC40E8}"/>
    <cellStyle name="40% - Accent5 2 3 2 2 4 5" xfId="24436" xr:uid="{20E7225C-CE07-465D-B0BD-1BC9107A89AA}"/>
    <cellStyle name="40% - Accent5 2 3 2 2 5" xfId="3167" xr:uid="{9DD7737A-309C-4332-9DC7-6A474422AAA8}"/>
    <cellStyle name="40% - Accent5 2 3 2 2 5 2" xfId="6929" xr:uid="{B2C10A75-2A88-4022-ADE8-5E1F3F4C6795}"/>
    <cellStyle name="40% - Accent5 2 3 2 2 5 2 2" xfId="14441" xr:uid="{135E644A-51C6-44B9-AB15-C45814D8FCAC}"/>
    <cellStyle name="40% - Accent5 2 3 2 2 5 2 2 2" xfId="36925" xr:uid="{4868ED99-C894-4F96-B3C7-382372AB91A9}"/>
    <cellStyle name="40% - Accent5 2 3 2 2 5 2 3" xfId="21936" xr:uid="{5D6F5018-83D2-48DF-93F6-AABB9FB9DA06}"/>
    <cellStyle name="40% - Accent5 2 3 2 2 5 2 3 2" xfId="44420" xr:uid="{CEA02038-C5FA-4DBA-A751-DF0F38A9F284}"/>
    <cellStyle name="40% - Accent5 2 3 2 2 5 2 4" xfId="29429" xr:uid="{3B10C41C-252B-4897-91F8-9E369EF3C449}"/>
    <cellStyle name="40% - Accent5 2 3 2 2 5 3" xfId="10695" xr:uid="{FC0762A7-1B10-49A3-9FA9-04147E60172B}"/>
    <cellStyle name="40% - Accent5 2 3 2 2 5 3 2" xfId="33179" xr:uid="{6293A465-0CB9-430F-9E34-430FBD657309}"/>
    <cellStyle name="40% - Accent5 2 3 2 2 5 4" xfId="18190" xr:uid="{47EFA0D4-B35A-4E88-9D32-CCA1F0A8D5CF}"/>
    <cellStyle name="40% - Accent5 2 3 2 2 5 4 2" xfId="40674" xr:uid="{8BBCCCC8-A528-4CD0-9EA6-98075CCAB8AE}"/>
    <cellStyle name="40% - Accent5 2 3 2 2 5 5" xfId="25683" xr:uid="{C3F64661-D9C1-46E8-9E3B-C6941BABAA9D}"/>
    <cellStyle name="40% - Accent5 2 3 2 2 6" xfId="4435" xr:uid="{2E871B71-9D54-478A-BA79-C068FC68031A}"/>
    <cellStyle name="40% - Accent5 2 3 2 2 6 2" xfId="11947" xr:uid="{9C4712FA-15FB-447D-91E5-C1BEE4B28FB3}"/>
    <cellStyle name="40% - Accent5 2 3 2 2 6 2 2" xfId="34431" xr:uid="{A23EA2DF-25F3-4318-BC54-E0AD8597801E}"/>
    <cellStyle name="40% - Accent5 2 3 2 2 6 3" xfId="19442" xr:uid="{32E304DA-37CC-4C5B-BF0E-5B7022B4B5AF}"/>
    <cellStyle name="40% - Accent5 2 3 2 2 6 3 2" xfId="41926" xr:uid="{A4389B56-65C3-4D86-8DF2-58CCC02094B2}"/>
    <cellStyle name="40% - Accent5 2 3 2 2 6 4" xfId="26935" xr:uid="{8C02E778-5AE8-4D7D-8AF3-E315898038C1}"/>
    <cellStyle name="40% - Accent5 2 3 2 2 7" xfId="8201" xr:uid="{DC8A2AC1-2B77-4076-A74C-ADC429B1DC37}"/>
    <cellStyle name="40% - Accent5 2 3 2 2 7 2" xfId="30685" xr:uid="{CA86ADCF-C246-4B6D-B358-F7FFF4AC3A44}"/>
    <cellStyle name="40% - Accent5 2 3 2 2 8" xfId="15696" xr:uid="{8B31FF0A-6CC0-42A5-8E81-1D942996C1E1}"/>
    <cellStyle name="40% - Accent5 2 3 2 2 8 2" xfId="38180" xr:uid="{9EFEF7B8-3E7D-4081-9AAA-6DD51C90C8B3}"/>
    <cellStyle name="40% - Accent5 2 3 2 2 9" xfId="23189" xr:uid="{EA6B6B13-4863-4293-8BE4-9671877A9111}"/>
    <cellStyle name="40% - Accent5 2 3 2 3" xfId="811" xr:uid="{16C6CD44-C5BD-49E5-B46D-5B5B5C39BC8D}"/>
    <cellStyle name="40% - Accent5 2 3 2 3 2" xfId="1452" xr:uid="{0C03AB43-55D8-4F72-AAEE-BEA12A3EC97B}"/>
    <cellStyle name="40% - Accent5 2 3 2 3 2 2" xfId="2703" xr:uid="{2BBB2AAC-6CAB-4A1A-81AF-765076F54EBD}"/>
    <cellStyle name="40% - Accent5 2 3 2 3 2 2 2" xfId="6466" xr:uid="{D9CF6B4C-20EF-42A9-98CF-347FDF7F7D61}"/>
    <cellStyle name="40% - Accent5 2 3 2 3 2 2 2 2" xfId="13978" xr:uid="{18BEC183-38FB-4DF2-AE9C-E3CEB21C7AB4}"/>
    <cellStyle name="40% - Accent5 2 3 2 3 2 2 2 2 2" xfId="36462" xr:uid="{6246B886-3F62-4FC9-A6DC-F26ABD3BE5BB}"/>
    <cellStyle name="40% - Accent5 2 3 2 3 2 2 2 3" xfId="21473" xr:uid="{6DB57723-8908-4CD8-BF3F-0744EF5039F1}"/>
    <cellStyle name="40% - Accent5 2 3 2 3 2 2 2 3 2" xfId="43957" xr:uid="{27B9E772-2373-4413-8447-B41C2096D54B}"/>
    <cellStyle name="40% - Accent5 2 3 2 3 2 2 2 4" xfId="28966" xr:uid="{A8069216-4356-47A9-BCAA-5A4F30CFF129}"/>
    <cellStyle name="40% - Accent5 2 3 2 3 2 2 3" xfId="10232" xr:uid="{E042895B-74E1-48FF-A1C9-AC5A553658AA}"/>
    <cellStyle name="40% - Accent5 2 3 2 3 2 2 3 2" xfId="32716" xr:uid="{CBD21FE2-D82E-4DFB-9CA9-B7C99B7BBB2A}"/>
    <cellStyle name="40% - Accent5 2 3 2 3 2 2 4" xfId="17727" xr:uid="{E5376CA4-AC62-4509-B456-98DBBDB92C26}"/>
    <cellStyle name="40% - Accent5 2 3 2 3 2 2 4 2" xfId="40211" xr:uid="{BF215F0F-A0A1-4522-812A-7FF19AE5AAC2}"/>
    <cellStyle name="40% - Accent5 2 3 2 3 2 2 5" xfId="25220" xr:uid="{C84219B8-7DD2-461C-AF54-67251AD0EAF3}"/>
    <cellStyle name="40% - Accent5 2 3 2 3 2 3" xfId="3951" xr:uid="{51757952-3613-4164-9876-E7147A5FE146}"/>
    <cellStyle name="40% - Accent5 2 3 2 3 2 3 2" xfId="7713" xr:uid="{C96898F6-9793-4639-873A-2FE4131A764A}"/>
    <cellStyle name="40% - Accent5 2 3 2 3 2 3 2 2" xfId="15225" xr:uid="{F717A334-36A1-4746-8E3F-DC82045A3FBA}"/>
    <cellStyle name="40% - Accent5 2 3 2 3 2 3 2 2 2" xfId="37709" xr:uid="{21C61F70-1774-425A-B304-0D44E6C728DF}"/>
    <cellStyle name="40% - Accent5 2 3 2 3 2 3 2 3" xfId="22720" xr:uid="{E04DA3DD-C8D4-4DCA-B523-D803EB4466FC}"/>
    <cellStyle name="40% - Accent5 2 3 2 3 2 3 2 3 2" xfId="45204" xr:uid="{FBBA274A-3DFB-454C-8DF4-19C6049F9FBB}"/>
    <cellStyle name="40% - Accent5 2 3 2 3 2 3 2 4" xfId="30213" xr:uid="{5F27B7D2-CABF-4BA1-A255-40C192CEE342}"/>
    <cellStyle name="40% - Accent5 2 3 2 3 2 3 3" xfId="11479" xr:uid="{F7F9ECED-CA9B-4542-93D6-15BEB6516B84}"/>
    <cellStyle name="40% - Accent5 2 3 2 3 2 3 3 2" xfId="33963" xr:uid="{56BA4F48-8F87-43B0-A8F7-E928ED84B426}"/>
    <cellStyle name="40% - Accent5 2 3 2 3 2 3 4" xfId="18974" xr:uid="{545B7212-79B0-43CD-9816-EF31020908D2}"/>
    <cellStyle name="40% - Accent5 2 3 2 3 2 3 4 2" xfId="41458" xr:uid="{39635D6A-5D82-4FB2-94AC-292FE490B68B}"/>
    <cellStyle name="40% - Accent5 2 3 2 3 2 3 5" xfId="26467" xr:uid="{157C33B7-72D0-4B8B-9850-4528B83E461C}"/>
    <cellStyle name="40% - Accent5 2 3 2 3 2 4" xfId="5219" xr:uid="{A1514DB1-3AE0-426A-B36E-2B58F4E817DF}"/>
    <cellStyle name="40% - Accent5 2 3 2 3 2 4 2" xfId="12731" xr:uid="{E1AAED85-1167-4087-9D6F-99C5172B7DDE}"/>
    <cellStyle name="40% - Accent5 2 3 2 3 2 4 2 2" xfId="35215" xr:uid="{12BD5B2A-0CCB-4DFD-92E4-DCC2E8B568AB}"/>
    <cellStyle name="40% - Accent5 2 3 2 3 2 4 3" xfId="20226" xr:uid="{E02A3538-CF5F-458B-B96F-3929C0E65C9D}"/>
    <cellStyle name="40% - Accent5 2 3 2 3 2 4 3 2" xfId="42710" xr:uid="{074FA092-E061-4807-B86A-EF04EE542201}"/>
    <cellStyle name="40% - Accent5 2 3 2 3 2 4 4" xfId="27719" xr:uid="{5F678A94-23ED-47AE-BAC6-2CC1AA0A4B8A}"/>
    <cellStyle name="40% - Accent5 2 3 2 3 2 5" xfId="8985" xr:uid="{29A358C4-4976-4FBD-AE9B-40A278E2B4FD}"/>
    <cellStyle name="40% - Accent5 2 3 2 3 2 5 2" xfId="31469" xr:uid="{08E61E3F-48E7-4E65-86DA-F6D0DEA77C89}"/>
    <cellStyle name="40% - Accent5 2 3 2 3 2 6" xfId="16480" xr:uid="{83B1B2D2-2A6E-4F14-BB4C-09AD91FAE070}"/>
    <cellStyle name="40% - Accent5 2 3 2 3 2 6 2" xfId="38964" xr:uid="{227EFEE2-4AF3-42B0-9FB1-911B11959128}"/>
    <cellStyle name="40% - Accent5 2 3 2 3 2 7" xfId="23973" xr:uid="{C14DC13C-BBE8-4A6D-98E8-C24F1FCDB515}"/>
    <cellStyle name="40% - Accent5 2 3 2 3 3" xfId="2075" xr:uid="{93DAF7F5-7144-4DD3-98D1-5A14B015C5F4}"/>
    <cellStyle name="40% - Accent5 2 3 2 3 3 2" xfId="5842" xr:uid="{82E804C0-96F5-421E-8836-D4C0A8AE57DF}"/>
    <cellStyle name="40% - Accent5 2 3 2 3 3 2 2" xfId="13354" xr:uid="{7603E8AC-281D-4D71-B143-1EDB509E1BD9}"/>
    <cellStyle name="40% - Accent5 2 3 2 3 3 2 2 2" xfId="35838" xr:uid="{6AC4B0B4-2526-4446-BBA2-962FAAA8B66E}"/>
    <cellStyle name="40% - Accent5 2 3 2 3 3 2 3" xfId="20849" xr:uid="{182EB498-99CC-4DCD-B902-3A1345186128}"/>
    <cellStyle name="40% - Accent5 2 3 2 3 3 2 3 2" xfId="43333" xr:uid="{37E4F046-EA2C-4713-AE02-4B971284F35F}"/>
    <cellStyle name="40% - Accent5 2 3 2 3 3 2 4" xfId="28342" xr:uid="{55AB4E63-BCCC-4899-8D00-E4495104BAA9}"/>
    <cellStyle name="40% - Accent5 2 3 2 3 3 3" xfId="9608" xr:uid="{DBFF0504-9F2D-4C64-81E6-915432BF607C}"/>
    <cellStyle name="40% - Accent5 2 3 2 3 3 3 2" xfId="32092" xr:uid="{89F37F69-A5CE-4C13-BD38-12CD31E147EE}"/>
    <cellStyle name="40% - Accent5 2 3 2 3 3 4" xfId="17103" xr:uid="{672DB2FE-C68D-41A7-BC79-632F9A185325}"/>
    <cellStyle name="40% - Accent5 2 3 2 3 3 4 2" xfId="39587" xr:uid="{64C88B70-D2B7-42E5-8067-56DCEBBC5869}"/>
    <cellStyle name="40% - Accent5 2 3 2 3 3 5" xfId="24596" xr:uid="{9AACFD11-37A5-40DE-8F67-3C07C7BCC293}"/>
    <cellStyle name="40% - Accent5 2 3 2 3 4" xfId="3327" xr:uid="{59035CA6-A3A8-43B9-AE7D-62C29F0EC83E}"/>
    <cellStyle name="40% - Accent5 2 3 2 3 4 2" xfId="7089" xr:uid="{8E47852A-D0E2-465B-B439-977A6B9097EB}"/>
    <cellStyle name="40% - Accent5 2 3 2 3 4 2 2" xfId="14601" xr:uid="{2628C32E-1888-4A3B-A098-200DAABCF13B}"/>
    <cellStyle name="40% - Accent5 2 3 2 3 4 2 2 2" xfId="37085" xr:uid="{EBBAEC6F-3B93-4051-84C6-B734B1A20B5E}"/>
    <cellStyle name="40% - Accent5 2 3 2 3 4 2 3" xfId="22096" xr:uid="{BCA43891-0CA5-41D0-94FB-066D4EC409E7}"/>
    <cellStyle name="40% - Accent5 2 3 2 3 4 2 3 2" xfId="44580" xr:uid="{3CF85F4E-1A58-4BBF-B52F-0D261999B749}"/>
    <cellStyle name="40% - Accent5 2 3 2 3 4 2 4" xfId="29589" xr:uid="{3A00559F-11ED-448C-8F88-CF62E539EB5D}"/>
    <cellStyle name="40% - Accent5 2 3 2 3 4 3" xfId="10855" xr:uid="{1144DBDD-AC8D-423A-BEB1-F2081AD7BBE5}"/>
    <cellStyle name="40% - Accent5 2 3 2 3 4 3 2" xfId="33339" xr:uid="{A9E4DE85-7E67-41B2-9B9B-60C27EB4E2DF}"/>
    <cellStyle name="40% - Accent5 2 3 2 3 4 4" xfId="18350" xr:uid="{43389111-38EA-4CE8-A4B0-684801CF246E}"/>
    <cellStyle name="40% - Accent5 2 3 2 3 4 4 2" xfId="40834" xr:uid="{30B79B55-2065-4EAE-BE9C-C4D0C2216888}"/>
    <cellStyle name="40% - Accent5 2 3 2 3 4 5" xfId="25843" xr:uid="{BE3BC994-5230-4D22-8549-9ED87351E1A7}"/>
    <cellStyle name="40% - Accent5 2 3 2 3 5" xfId="4595" xr:uid="{2A41AE98-4840-4E7B-8B9F-155D94BAEF7B}"/>
    <cellStyle name="40% - Accent5 2 3 2 3 5 2" xfId="12107" xr:uid="{4CA616E8-2700-4DD4-8CAC-1A620FF05EE3}"/>
    <cellStyle name="40% - Accent5 2 3 2 3 5 2 2" xfId="34591" xr:uid="{7F7A8CC5-1015-4C86-9D3F-EEAC73533EB6}"/>
    <cellStyle name="40% - Accent5 2 3 2 3 5 3" xfId="19602" xr:uid="{0655065A-80A3-472A-AF82-449B3924036B}"/>
    <cellStyle name="40% - Accent5 2 3 2 3 5 3 2" xfId="42086" xr:uid="{40ADCE3F-71F0-491F-8EC6-FF0772D79648}"/>
    <cellStyle name="40% - Accent5 2 3 2 3 5 4" xfId="27095" xr:uid="{BEC28A21-3CAC-4D28-85CA-3E3FA18817AF}"/>
    <cellStyle name="40% - Accent5 2 3 2 3 6" xfId="8361" xr:uid="{DE286037-F202-462B-842C-958C6A29AB13}"/>
    <cellStyle name="40% - Accent5 2 3 2 3 6 2" xfId="30845" xr:uid="{11D72366-044E-418F-98E2-9556FC960A64}"/>
    <cellStyle name="40% - Accent5 2 3 2 3 7" xfId="15856" xr:uid="{F2C2874D-FA39-410A-82D1-FF8449302A91}"/>
    <cellStyle name="40% - Accent5 2 3 2 3 7 2" xfId="38340" xr:uid="{B0BDDD69-C6AA-401F-865C-6252332320BE}"/>
    <cellStyle name="40% - Accent5 2 3 2 3 8" xfId="23349" xr:uid="{4A5E4F5E-37F2-4533-917D-CECE0C319D53}"/>
    <cellStyle name="40% - Accent5 2 3 2 4" xfId="1138" xr:uid="{70915371-9D94-44D4-A400-6B881487008C}"/>
    <cellStyle name="40% - Accent5 2 3 2 4 2" xfId="2389" xr:uid="{4727983D-7453-4623-8789-FC63238B8630}"/>
    <cellStyle name="40% - Accent5 2 3 2 4 2 2" xfId="6152" xr:uid="{8ECC4646-54A6-4702-82FF-CA185AAA5327}"/>
    <cellStyle name="40% - Accent5 2 3 2 4 2 2 2" xfId="13664" xr:uid="{2811C2CA-AC30-4D64-9F0F-68710D0ED08A}"/>
    <cellStyle name="40% - Accent5 2 3 2 4 2 2 2 2" xfId="36148" xr:uid="{8935EC00-E8A9-4B11-8B43-F14470C487DE}"/>
    <cellStyle name="40% - Accent5 2 3 2 4 2 2 3" xfId="21159" xr:uid="{93CAC92E-A35E-414A-B947-1AD8466B5737}"/>
    <cellStyle name="40% - Accent5 2 3 2 4 2 2 3 2" xfId="43643" xr:uid="{8AAF2484-225A-4A78-AFBA-52CE450DD739}"/>
    <cellStyle name="40% - Accent5 2 3 2 4 2 2 4" xfId="28652" xr:uid="{E6B752D2-81C2-4EFF-B784-8BC91F6F68FB}"/>
    <cellStyle name="40% - Accent5 2 3 2 4 2 3" xfId="9918" xr:uid="{4067435E-5BF7-45AB-9967-3212F5A4A6D9}"/>
    <cellStyle name="40% - Accent5 2 3 2 4 2 3 2" xfId="32402" xr:uid="{4C69A739-083C-47DA-87C4-3C95D066ABF2}"/>
    <cellStyle name="40% - Accent5 2 3 2 4 2 4" xfId="17413" xr:uid="{09F73288-AF72-4F12-AAD1-B17325EFFD18}"/>
    <cellStyle name="40% - Accent5 2 3 2 4 2 4 2" xfId="39897" xr:uid="{0A29F28D-19A2-4D3C-9579-FB2A58506ACA}"/>
    <cellStyle name="40% - Accent5 2 3 2 4 2 5" xfId="24906" xr:uid="{50882BB4-8ECB-4C2B-A2A5-B629343291E1}"/>
    <cellStyle name="40% - Accent5 2 3 2 4 3" xfId="3637" xr:uid="{1079D24B-330B-4040-A99C-089D8D56CA47}"/>
    <cellStyle name="40% - Accent5 2 3 2 4 3 2" xfId="7399" xr:uid="{420FAF99-D5C8-4573-A1A0-82C62BC1BD31}"/>
    <cellStyle name="40% - Accent5 2 3 2 4 3 2 2" xfId="14911" xr:uid="{1CA03873-5FFA-4943-8233-957E44898EBE}"/>
    <cellStyle name="40% - Accent5 2 3 2 4 3 2 2 2" xfId="37395" xr:uid="{3EDF8CE2-073B-47D3-8A4D-A1421BDCB52A}"/>
    <cellStyle name="40% - Accent5 2 3 2 4 3 2 3" xfId="22406" xr:uid="{EAC69A2E-AD75-48AF-97E0-2A2E28069AA2}"/>
    <cellStyle name="40% - Accent5 2 3 2 4 3 2 3 2" xfId="44890" xr:uid="{D1CF9493-3741-465B-83C0-BE672522C1E6}"/>
    <cellStyle name="40% - Accent5 2 3 2 4 3 2 4" xfId="29899" xr:uid="{83087AB3-D030-42B5-A64A-A74676E0E215}"/>
    <cellStyle name="40% - Accent5 2 3 2 4 3 3" xfId="11165" xr:uid="{C87982E0-AD9C-41D1-A7FF-4DA271101BCD}"/>
    <cellStyle name="40% - Accent5 2 3 2 4 3 3 2" xfId="33649" xr:uid="{1FA97631-3B1F-454D-B80A-615898495BE6}"/>
    <cellStyle name="40% - Accent5 2 3 2 4 3 4" xfId="18660" xr:uid="{76800127-ED3D-47C7-9A7E-7BDD6FA3368E}"/>
    <cellStyle name="40% - Accent5 2 3 2 4 3 4 2" xfId="41144" xr:uid="{6F6996A1-E50A-4485-8DC8-1293DBC51E36}"/>
    <cellStyle name="40% - Accent5 2 3 2 4 3 5" xfId="26153" xr:uid="{26970114-EA40-442D-8848-B55E6C87ABE0}"/>
    <cellStyle name="40% - Accent5 2 3 2 4 4" xfId="4905" xr:uid="{C858F50F-3917-4E7A-8CA1-1788956777FF}"/>
    <cellStyle name="40% - Accent5 2 3 2 4 4 2" xfId="12417" xr:uid="{FA5D4308-A9D3-46AF-B6CB-E898ED491808}"/>
    <cellStyle name="40% - Accent5 2 3 2 4 4 2 2" xfId="34901" xr:uid="{21DE5223-8D39-42E7-9BB7-796041E6FB50}"/>
    <cellStyle name="40% - Accent5 2 3 2 4 4 3" xfId="19912" xr:uid="{9D1ADEFF-005B-439E-A85D-BD8901660101}"/>
    <cellStyle name="40% - Accent5 2 3 2 4 4 3 2" xfId="42396" xr:uid="{4D08505F-10BC-48E2-BCCD-B69AA8F1D952}"/>
    <cellStyle name="40% - Accent5 2 3 2 4 4 4" xfId="27405" xr:uid="{AAAAE89A-8FF8-46F9-A6DE-EE64A96C4870}"/>
    <cellStyle name="40% - Accent5 2 3 2 4 5" xfId="8671" xr:uid="{9C991AC4-81E5-4F80-94BA-A00F1210BA66}"/>
    <cellStyle name="40% - Accent5 2 3 2 4 5 2" xfId="31155" xr:uid="{4DE16A30-4000-452F-BCB0-73691ECB4676}"/>
    <cellStyle name="40% - Accent5 2 3 2 4 6" xfId="16166" xr:uid="{C3375EC3-7510-45A1-A2BF-DF2B9299CD2A}"/>
    <cellStyle name="40% - Accent5 2 3 2 4 6 2" xfId="38650" xr:uid="{724C61FB-AFD7-40BF-9B98-B686CC76CF0C}"/>
    <cellStyle name="40% - Accent5 2 3 2 4 7" xfId="23659" xr:uid="{67798282-251E-4C40-95E2-77770CD2A923}"/>
    <cellStyle name="40% - Accent5 2 3 2 5" xfId="1761" xr:uid="{195547A0-A6FC-46F2-9872-25C877BB2441}"/>
    <cellStyle name="40% - Accent5 2 3 2 5 2" xfId="5528" xr:uid="{551E4204-BC90-4D13-AEAE-6F285191E89E}"/>
    <cellStyle name="40% - Accent5 2 3 2 5 2 2" xfId="13040" xr:uid="{BCC54418-DDFA-481B-BC95-2FC40E0ACF8E}"/>
    <cellStyle name="40% - Accent5 2 3 2 5 2 2 2" xfId="35524" xr:uid="{D61756F7-F8F7-493D-8177-4D95FD52B8C4}"/>
    <cellStyle name="40% - Accent5 2 3 2 5 2 3" xfId="20535" xr:uid="{EF2B91BC-F312-4D67-85E4-F9B362C06EE5}"/>
    <cellStyle name="40% - Accent5 2 3 2 5 2 3 2" xfId="43019" xr:uid="{875D09A9-8CD6-45A9-BF1C-F32CDFF01EF5}"/>
    <cellStyle name="40% - Accent5 2 3 2 5 2 4" xfId="28028" xr:uid="{D02E3E02-2AEA-413B-9235-B81969C7E45F}"/>
    <cellStyle name="40% - Accent5 2 3 2 5 3" xfId="9294" xr:uid="{2E21F190-DF88-4656-9D3E-F33076717FED}"/>
    <cellStyle name="40% - Accent5 2 3 2 5 3 2" xfId="31778" xr:uid="{A22E67E6-7BF2-4975-87AA-4A8C7E11CE40}"/>
    <cellStyle name="40% - Accent5 2 3 2 5 4" xfId="16789" xr:uid="{691BBA78-2B55-4273-8080-6EF452C79DCD}"/>
    <cellStyle name="40% - Accent5 2 3 2 5 4 2" xfId="39273" xr:uid="{53649C06-4D61-40F2-B9EA-9E11F3E1AA49}"/>
    <cellStyle name="40% - Accent5 2 3 2 5 5" xfId="24282" xr:uid="{90A6574F-319D-426C-B5E6-010D3CA8886F}"/>
    <cellStyle name="40% - Accent5 2 3 2 6" xfId="3013" xr:uid="{F6D19850-60BF-46B4-A001-0AEF97BCC393}"/>
    <cellStyle name="40% - Accent5 2 3 2 6 2" xfId="6775" xr:uid="{AA6BF08E-C823-42E4-8F38-1196943C47C8}"/>
    <cellStyle name="40% - Accent5 2 3 2 6 2 2" xfId="14287" xr:uid="{DCC4CF9C-FB5F-4FF9-ACEF-F61842463DDD}"/>
    <cellStyle name="40% - Accent5 2 3 2 6 2 2 2" xfId="36771" xr:uid="{EBBDCFC8-D72B-4EC6-B155-DE93A0D03178}"/>
    <cellStyle name="40% - Accent5 2 3 2 6 2 3" xfId="21782" xr:uid="{5BCC2F4C-BB40-4120-80A3-D9FDA49A20AB}"/>
    <cellStyle name="40% - Accent5 2 3 2 6 2 3 2" xfId="44266" xr:uid="{07E512A6-78F6-435C-95E9-2E307148ED34}"/>
    <cellStyle name="40% - Accent5 2 3 2 6 2 4" xfId="29275" xr:uid="{92A7815A-EF0C-43AE-8CFB-079522120FA7}"/>
    <cellStyle name="40% - Accent5 2 3 2 6 3" xfId="10541" xr:uid="{FD1499B1-74F3-4A71-9CC3-5D4F3F70C911}"/>
    <cellStyle name="40% - Accent5 2 3 2 6 3 2" xfId="33025" xr:uid="{BB647FE0-2BDC-44D7-991E-A6492327FB7C}"/>
    <cellStyle name="40% - Accent5 2 3 2 6 4" xfId="18036" xr:uid="{A666E223-A00B-4B2C-9351-F0930BC2598F}"/>
    <cellStyle name="40% - Accent5 2 3 2 6 4 2" xfId="40520" xr:uid="{4C458054-96BD-4860-95C9-07BDF9490C4B}"/>
    <cellStyle name="40% - Accent5 2 3 2 6 5" xfId="25529" xr:uid="{A8275E53-1AD8-4A92-8913-0B6D58CC3327}"/>
    <cellStyle name="40% - Accent5 2 3 2 7" xfId="4281" xr:uid="{0C3D67DB-436A-495C-B182-C21FB13E71AD}"/>
    <cellStyle name="40% - Accent5 2 3 2 7 2" xfId="11793" xr:uid="{4BDCFC44-4559-4888-A54A-DD7C16BD9476}"/>
    <cellStyle name="40% - Accent5 2 3 2 7 2 2" xfId="34277" xr:uid="{15AE5FCF-1B2A-4B6C-AE0D-A594C133E462}"/>
    <cellStyle name="40% - Accent5 2 3 2 7 3" xfId="19288" xr:uid="{D825CF9A-A4B1-4243-B12F-5A2F88EA6EDB}"/>
    <cellStyle name="40% - Accent5 2 3 2 7 3 2" xfId="41772" xr:uid="{AFB17538-FBFE-4895-A717-C915F0F4E15D}"/>
    <cellStyle name="40% - Accent5 2 3 2 7 4" xfId="26781" xr:uid="{4C5C5A9A-64D1-43B8-AF74-98CD003B77A0}"/>
    <cellStyle name="40% - Accent5 2 3 2 8" xfId="8047" xr:uid="{2C982F70-D60C-4A79-8259-17B87F87CF1D}"/>
    <cellStyle name="40% - Accent5 2 3 2 8 2" xfId="30531" xr:uid="{AFAB1262-CB60-42EE-BB76-678EAD3CEC64}"/>
    <cellStyle name="40% - Accent5 2 3 2 9" xfId="15542" xr:uid="{C1F8B99C-911F-4E29-8579-0919185C7FA9}"/>
    <cellStyle name="40% - Accent5 2 3 2 9 2" xfId="38026" xr:uid="{3810A78F-9984-4CC7-955D-0134D20A5ABE}"/>
    <cellStyle name="40% - Accent5 2 3 3" xfId="543" xr:uid="{D28D30BF-E9D7-428A-A03C-622FFBACE737}"/>
    <cellStyle name="40% - Accent5 2 3 3 2" xfId="888" xr:uid="{0D123533-E965-4803-8834-22BD481E3EA7}"/>
    <cellStyle name="40% - Accent5 2 3 3 2 2" xfId="1528" xr:uid="{A6821773-2069-4776-B4A0-C7A1375A8FE8}"/>
    <cellStyle name="40% - Accent5 2 3 3 2 2 2" xfId="2779" xr:uid="{5003E6E6-D7F6-4D8C-87F5-4E53A0E3B93B}"/>
    <cellStyle name="40% - Accent5 2 3 3 2 2 2 2" xfId="6542" xr:uid="{EAAEEDFF-4899-446E-B0F0-978D044ED8D5}"/>
    <cellStyle name="40% - Accent5 2 3 3 2 2 2 2 2" xfId="14054" xr:uid="{5E51E539-7FFE-4510-8E2C-FA5E9CF9B3DF}"/>
    <cellStyle name="40% - Accent5 2 3 3 2 2 2 2 2 2" xfId="36538" xr:uid="{E6178726-CA35-4CCC-824F-F62FF1556C86}"/>
    <cellStyle name="40% - Accent5 2 3 3 2 2 2 2 3" xfId="21549" xr:uid="{678E5E22-5F70-493E-8BB8-D0A6E536AA4F}"/>
    <cellStyle name="40% - Accent5 2 3 3 2 2 2 2 3 2" xfId="44033" xr:uid="{EFC4BD65-B38C-4366-B283-EC3688AA73F3}"/>
    <cellStyle name="40% - Accent5 2 3 3 2 2 2 2 4" xfId="29042" xr:uid="{F59B2F64-3BD7-4F1E-8195-5534CF35946E}"/>
    <cellStyle name="40% - Accent5 2 3 3 2 2 2 3" xfId="10308" xr:uid="{A9BAB45D-06E3-4B11-B54B-636C7B40FAD2}"/>
    <cellStyle name="40% - Accent5 2 3 3 2 2 2 3 2" xfId="32792" xr:uid="{63D1B765-B890-4454-9DAE-F6AA24461FAF}"/>
    <cellStyle name="40% - Accent5 2 3 3 2 2 2 4" xfId="17803" xr:uid="{7E82B1CE-B191-4FBD-8B3C-9C4E007B1A14}"/>
    <cellStyle name="40% - Accent5 2 3 3 2 2 2 4 2" xfId="40287" xr:uid="{1CE2B24E-F314-4A00-8B9E-9D8CDDAB0524}"/>
    <cellStyle name="40% - Accent5 2 3 3 2 2 2 5" xfId="25296" xr:uid="{9759D11C-E100-4C40-A972-DEEC69D67FE2}"/>
    <cellStyle name="40% - Accent5 2 3 3 2 2 3" xfId="4027" xr:uid="{6EFC9424-5798-4C9D-AB57-D6AA3DD15E51}"/>
    <cellStyle name="40% - Accent5 2 3 3 2 2 3 2" xfId="7789" xr:uid="{7346F49A-5409-4FA3-B3F8-BA32028F0B34}"/>
    <cellStyle name="40% - Accent5 2 3 3 2 2 3 2 2" xfId="15301" xr:uid="{032A789C-A345-44F3-8328-2155E8C0D761}"/>
    <cellStyle name="40% - Accent5 2 3 3 2 2 3 2 2 2" xfId="37785" xr:uid="{981FBE2F-5330-469B-B148-6B22B8B23E4B}"/>
    <cellStyle name="40% - Accent5 2 3 3 2 2 3 2 3" xfId="22796" xr:uid="{7ECE3B1E-A416-492C-B479-CD912CC31515}"/>
    <cellStyle name="40% - Accent5 2 3 3 2 2 3 2 3 2" xfId="45280" xr:uid="{F535E6D6-CDA5-40BD-ADD1-8A05885828E9}"/>
    <cellStyle name="40% - Accent5 2 3 3 2 2 3 2 4" xfId="30289" xr:uid="{DE8701C9-D067-4AC4-B399-2845BE3AE6AE}"/>
    <cellStyle name="40% - Accent5 2 3 3 2 2 3 3" xfId="11555" xr:uid="{2F62DF69-2692-47E2-930C-822FF17A27A8}"/>
    <cellStyle name="40% - Accent5 2 3 3 2 2 3 3 2" xfId="34039" xr:uid="{728EEB57-E2B3-4338-A66B-3329841DA008}"/>
    <cellStyle name="40% - Accent5 2 3 3 2 2 3 4" xfId="19050" xr:uid="{527218ED-DFD8-48CB-BEF7-3F2B22297A3F}"/>
    <cellStyle name="40% - Accent5 2 3 3 2 2 3 4 2" xfId="41534" xr:uid="{2F5B64F0-6DB3-40D0-ABE2-019EFD3805E3}"/>
    <cellStyle name="40% - Accent5 2 3 3 2 2 3 5" xfId="26543" xr:uid="{D5BCF552-35BD-4CCA-B7D3-67D09F101417}"/>
    <cellStyle name="40% - Accent5 2 3 3 2 2 4" xfId="5295" xr:uid="{60ACAA70-53F2-466E-919F-5089ADDDB033}"/>
    <cellStyle name="40% - Accent5 2 3 3 2 2 4 2" xfId="12807" xr:uid="{7EF83D48-18C8-4F81-86C6-18204F3343BD}"/>
    <cellStyle name="40% - Accent5 2 3 3 2 2 4 2 2" xfId="35291" xr:uid="{CDB1A6ED-7A74-45CD-AE6F-07A9B048D33F}"/>
    <cellStyle name="40% - Accent5 2 3 3 2 2 4 3" xfId="20302" xr:uid="{1FF0A166-5756-490D-9087-AEE7BEDE81F7}"/>
    <cellStyle name="40% - Accent5 2 3 3 2 2 4 3 2" xfId="42786" xr:uid="{C0A261E8-7654-4A8E-AA0D-A8CD913260BB}"/>
    <cellStyle name="40% - Accent5 2 3 3 2 2 4 4" xfId="27795" xr:uid="{626C2609-EE79-4E28-811B-7F9F3C08B724}"/>
    <cellStyle name="40% - Accent5 2 3 3 2 2 5" xfId="9061" xr:uid="{AC25913F-C901-4F05-9C21-46BE616B1C95}"/>
    <cellStyle name="40% - Accent5 2 3 3 2 2 5 2" xfId="31545" xr:uid="{3E700F2B-3383-48A7-A72C-64260324A1CC}"/>
    <cellStyle name="40% - Accent5 2 3 3 2 2 6" xfId="16556" xr:uid="{E3128902-CA02-42A3-A0B1-2AE711F6322A}"/>
    <cellStyle name="40% - Accent5 2 3 3 2 2 6 2" xfId="39040" xr:uid="{5A15997B-6F77-4876-B1B5-6FD36B3949EB}"/>
    <cellStyle name="40% - Accent5 2 3 3 2 2 7" xfId="24049" xr:uid="{F7D9CD59-0F53-4EAF-BDF6-9FB161E3457F}"/>
    <cellStyle name="40% - Accent5 2 3 3 2 3" xfId="2151" xr:uid="{F27ABCC4-38ED-486B-8930-637435E1BF0E}"/>
    <cellStyle name="40% - Accent5 2 3 3 2 3 2" xfId="5918" xr:uid="{CC749AAB-C158-4620-9FE9-15843E7656BF}"/>
    <cellStyle name="40% - Accent5 2 3 3 2 3 2 2" xfId="13430" xr:uid="{3A88130F-88F8-45B1-90A3-2CFC1818D3CD}"/>
    <cellStyle name="40% - Accent5 2 3 3 2 3 2 2 2" xfId="35914" xr:uid="{79BB0282-838A-4604-9885-BB2B266A3AA1}"/>
    <cellStyle name="40% - Accent5 2 3 3 2 3 2 3" xfId="20925" xr:uid="{33D0D042-D463-4F20-BE18-7DED4C0798AE}"/>
    <cellStyle name="40% - Accent5 2 3 3 2 3 2 3 2" xfId="43409" xr:uid="{D41DEC14-BC4D-4D69-A728-EF6036D9F5CF}"/>
    <cellStyle name="40% - Accent5 2 3 3 2 3 2 4" xfId="28418" xr:uid="{67546163-7B32-49E2-905F-F6ACB955F880}"/>
    <cellStyle name="40% - Accent5 2 3 3 2 3 3" xfId="9684" xr:uid="{248828BA-7B7F-43BD-B858-CAF8319AD2A9}"/>
    <cellStyle name="40% - Accent5 2 3 3 2 3 3 2" xfId="32168" xr:uid="{911E3467-CC14-440F-9946-3373D8D1D602}"/>
    <cellStyle name="40% - Accent5 2 3 3 2 3 4" xfId="17179" xr:uid="{E3748089-DB14-45A4-ABA0-E0435F7E47DE}"/>
    <cellStyle name="40% - Accent5 2 3 3 2 3 4 2" xfId="39663" xr:uid="{47BEDF91-D209-47D4-B564-8DF441B7C17D}"/>
    <cellStyle name="40% - Accent5 2 3 3 2 3 5" xfId="24672" xr:uid="{C4231551-B4DF-41C5-AEAC-89DB93A1709D}"/>
    <cellStyle name="40% - Accent5 2 3 3 2 4" xfId="3403" xr:uid="{6C027735-0EFF-4DED-A81B-BC75431B8387}"/>
    <cellStyle name="40% - Accent5 2 3 3 2 4 2" xfId="7165" xr:uid="{8D128581-07CF-4383-A4D7-BA232CB7C77D}"/>
    <cellStyle name="40% - Accent5 2 3 3 2 4 2 2" xfId="14677" xr:uid="{C58CB152-B57A-42AE-ABFD-BE171DBD2794}"/>
    <cellStyle name="40% - Accent5 2 3 3 2 4 2 2 2" xfId="37161" xr:uid="{F9AC81D4-E3B7-43C6-B552-1F3BC372AAA7}"/>
    <cellStyle name="40% - Accent5 2 3 3 2 4 2 3" xfId="22172" xr:uid="{381C7EAA-B3DA-4969-BE96-7648B43B9A29}"/>
    <cellStyle name="40% - Accent5 2 3 3 2 4 2 3 2" xfId="44656" xr:uid="{6FDA16E5-02F3-42F7-A0EE-6D8CCD598604}"/>
    <cellStyle name="40% - Accent5 2 3 3 2 4 2 4" xfId="29665" xr:uid="{54CF6CCC-63E2-47FB-81EB-EAA64BCBF0C2}"/>
    <cellStyle name="40% - Accent5 2 3 3 2 4 3" xfId="10931" xr:uid="{57B1694C-94F3-474F-9219-5B79A2D18E29}"/>
    <cellStyle name="40% - Accent5 2 3 3 2 4 3 2" xfId="33415" xr:uid="{B317070F-D715-4463-9B2E-AFCEAAD95B51}"/>
    <cellStyle name="40% - Accent5 2 3 3 2 4 4" xfId="18426" xr:uid="{4D9617A3-B071-4F7E-85BF-2AA346850B95}"/>
    <cellStyle name="40% - Accent5 2 3 3 2 4 4 2" xfId="40910" xr:uid="{273B93D2-ABA3-4694-8D3D-0D02526520B1}"/>
    <cellStyle name="40% - Accent5 2 3 3 2 4 5" xfId="25919" xr:uid="{2C8E7A10-FD1D-4604-85CD-EBFC701377EE}"/>
    <cellStyle name="40% - Accent5 2 3 3 2 5" xfId="4671" xr:uid="{D86D52D2-C5E7-4522-990C-07EFBC7FFAFB}"/>
    <cellStyle name="40% - Accent5 2 3 3 2 5 2" xfId="12183" xr:uid="{7ED056F2-5FB2-4FEF-A014-DCDA429211EE}"/>
    <cellStyle name="40% - Accent5 2 3 3 2 5 2 2" xfId="34667" xr:uid="{5A96CCA5-9207-42B2-B36D-4F3091C921BF}"/>
    <cellStyle name="40% - Accent5 2 3 3 2 5 3" xfId="19678" xr:uid="{59F2939B-92EB-4B52-BA00-889ABE3F2D7E}"/>
    <cellStyle name="40% - Accent5 2 3 3 2 5 3 2" xfId="42162" xr:uid="{57B0652A-FBDF-4557-AA03-36C0EE6DA4DC}"/>
    <cellStyle name="40% - Accent5 2 3 3 2 5 4" xfId="27171" xr:uid="{ABCD5A31-F399-4305-8C45-D1F03FC52BCF}"/>
    <cellStyle name="40% - Accent5 2 3 3 2 6" xfId="8437" xr:uid="{2F37A798-1AD7-411A-9C05-21B2A1FF1C56}"/>
    <cellStyle name="40% - Accent5 2 3 3 2 6 2" xfId="30921" xr:uid="{9CD24BF8-0514-4A4F-BFFD-7D63BDF6756C}"/>
    <cellStyle name="40% - Accent5 2 3 3 2 7" xfId="15932" xr:uid="{C504C9B8-FC5E-42F5-8440-DABD65152BA0}"/>
    <cellStyle name="40% - Accent5 2 3 3 2 7 2" xfId="38416" xr:uid="{D509AA9E-2417-4BB1-8786-62807D3A118C}"/>
    <cellStyle name="40% - Accent5 2 3 3 2 8" xfId="23425" xr:uid="{44FADC87-3E60-4410-BA46-8FF906EE5378}"/>
    <cellStyle name="40% - Accent5 2 3 3 3" xfId="1214" xr:uid="{801D6666-C877-41A8-B02B-63AEC35C25A0}"/>
    <cellStyle name="40% - Accent5 2 3 3 3 2" xfId="2465" xr:uid="{30A02B56-2790-4D90-992D-C255A4761A2F}"/>
    <cellStyle name="40% - Accent5 2 3 3 3 2 2" xfId="6228" xr:uid="{3DD1E636-A99B-43B0-8F89-1570F85A34B1}"/>
    <cellStyle name="40% - Accent5 2 3 3 3 2 2 2" xfId="13740" xr:uid="{EEDCEF63-A0D9-40BA-B86D-449761685E49}"/>
    <cellStyle name="40% - Accent5 2 3 3 3 2 2 2 2" xfId="36224" xr:uid="{2B3D68CA-6CD2-415E-B37D-1F2761E2C5AB}"/>
    <cellStyle name="40% - Accent5 2 3 3 3 2 2 3" xfId="21235" xr:uid="{BCD945F3-ED8F-4E5B-8777-277A4BF2721D}"/>
    <cellStyle name="40% - Accent5 2 3 3 3 2 2 3 2" xfId="43719" xr:uid="{5BAD0B3D-4AAB-4AB5-BA31-1E1754684DD4}"/>
    <cellStyle name="40% - Accent5 2 3 3 3 2 2 4" xfId="28728" xr:uid="{FDB337B2-2405-4564-81A6-090C9CB67378}"/>
    <cellStyle name="40% - Accent5 2 3 3 3 2 3" xfId="9994" xr:uid="{E40698FF-F9F7-4463-AA6F-29036B78B755}"/>
    <cellStyle name="40% - Accent5 2 3 3 3 2 3 2" xfId="32478" xr:uid="{0D0705BB-0004-467E-82DA-D3CBEADF7DBB}"/>
    <cellStyle name="40% - Accent5 2 3 3 3 2 4" xfId="17489" xr:uid="{9782909D-79DF-48E2-9EA2-9A487C1385A9}"/>
    <cellStyle name="40% - Accent5 2 3 3 3 2 4 2" xfId="39973" xr:uid="{51170023-C221-4F51-8D9E-B390D6F6ABED}"/>
    <cellStyle name="40% - Accent5 2 3 3 3 2 5" xfId="24982" xr:uid="{54AF9BBB-E229-4AE1-AE56-2271A974CCF6}"/>
    <cellStyle name="40% - Accent5 2 3 3 3 3" xfId="3713" xr:uid="{9DA08FCB-1DFE-42F2-ACEE-D5A36DEEB707}"/>
    <cellStyle name="40% - Accent5 2 3 3 3 3 2" xfId="7475" xr:uid="{4D9D7684-6826-40FB-AE84-193E02C3519D}"/>
    <cellStyle name="40% - Accent5 2 3 3 3 3 2 2" xfId="14987" xr:uid="{A242DEA7-D707-4C50-80B4-90586FCF8E42}"/>
    <cellStyle name="40% - Accent5 2 3 3 3 3 2 2 2" xfId="37471" xr:uid="{4D811F59-1CF8-456B-A6B9-2748560DF2C2}"/>
    <cellStyle name="40% - Accent5 2 3 3 3 3 2 3" xfId="22482" xr:uid="{29A3BA1F-33CF-4FA8-A256-FFCE9C89B960}"/>
    <cellStyle name="40% - Accent5 2 3 3 3 3 2 3 2" xfId="44966" xr:uid="{E7137EFA-99A9-41DA-A5A3-0452E19EF771}"/>
    <cellStyle name="40% - Accent5 2 3 3 3 3 2 4" xfId="29975" xr:uid="{011BF236-332A-4744-86E7-1839A2EFFA7F}"/>
    <cellStyle name="40% - Accent5 2 3 3 3 3 3" xfId="11241" xr:uid="{62860327-D129-4F89-8A31-7CE959CB373F}"/>
    <cellStyle name="40% - Accent5 2 3 3 3 3 3 2" xfId="33725" xr:uid="{28829296-1868-4ECF-8E45-5720EFC731C1}"/>
    <cellStyle name="40% - Accent5 2 3 3 3 3 4" xfId="18736" xr:uid="{B9D67BD5-F4AD-4440-A31F-CF88EF9D85A4}"/>
    <cellStyle name="40% - Accent5 2 3 3 3 3 4 2" xfId="41220" xr:uid="{D9EC7620-626E-4AB1-9F16-CC045DBB1E4C}"/>
    <cellStyle name="40% - Accent5 2 3 3 3 3 5" xfId="26229" xr:uid="{B0B56D28-FA4F-4999-B82F-2BB9A6531048}"/>
    <cellStyle name="40% - Accent5 2 3 3 3 4" xfId="4981" xr:uid="{67E59911-0D39-4583-AB69-81859F93A3C8}"/>
    <cellStyle name="40% - Accent5 2 3 3 3 4 2" xfId="12493" xr:uid="{C6810E98-C0C8-4635-8800-4D1D483ACB23}"/>
    <cellStyle name="40% - Accent5 2 3 3 3 4 2 2" xfId="34977" xr:uid="{B60EE50A-FA1F-4982-8C56-A5C2DCA6A0AF}"/>
    <cellStyle name="40% - Accent5 2 3 3 3 4 3" xfId="19988" xr:uid="{CDBCE4BE-0302-4ED0-A5A0-CF466B2B5732}"/>
    <cellStyle name="40% - Accent5 2 3 3 3 4 3 2" xfId="42472" xr:uid="{773FA32F-C89F-4DC1-ADE0-C030D6306624}"/>
    <cellStyle name="40% - Accent5 2 3 3 3 4 4" xfId="27481" xr:uid="{DB187366-31D6-4E10-B2CA-F14A4F5FD0E5}"/>
    <cellStyle name="40% - Accent5 2 3 3 3 5" xfId="8747" xr:uid="{8B066039-A083-40ED-81B0-C3A1887BD34C}"/>
    <cellStyle name="40% - Accent5 2 3 3 3 5 2" xfId="31231" xr:uid="{81E10068-3EAC-40C5-B0BC-1DD34DD0234F}"/>
    <cellStyle name="40% - Accent5 2 3 3 3 6" xfId="16242" xr:uid="{0C993DD7-62CD-410E-8B7A-EAAF96144B70}"/>
    <cellStyle name="40% - Accent5 2 3 3 3 6 2" xfId="38726" xr:uid="{683FC690-8EAA-4068-AA88-589F33BA447D}"/>
    <cellStyle name="40% - Accent5 2 3 3 3 7" xfId="23735" xr:uid="{487115C8-3521-4451-B63C-9594ACDFE6A3}"/>
    <cellStyle name="40% - Accent5 2 3 3 4" xfId="1837" xr:uid="{51AB0195-4BB3-4451-AB40-F14EE872DAC0}"/>
    <cellStyle name="40% - Accent5 2 3 3 4 2" xfId="5604" xr:uid="{CFD63F17-AF98-4BF5-9803-E29628A9573E}"/>
    <cellStyle name="40% - Accent5 2 3 3 4 2 2" xfId="13116" xr:uid="{26F5A030-B445-4757-8BAC-0515D7BCBFEA}"/>
    <cellStyle name="40% - Accent5 2 3 3 4 2 2 2" xfId="35600" xr:uid="{9F754154-77E0-4C1C-A811-5E6E607E0B11}"/>
    <cellStyle name="40% - Accent5 2 3 3 4 2 3" xfId="20611" xr:uid="{C31E2DE6-2904-4671-A755-6824B40301BB}"/>
    <cellStyle name="40% - Accent5 2 3 3 4 2 3 2" xfId="43095" xr:uid="{1F0C6973-76C2-4742-ADD0-04862803DD3C}"/>
    <cellStyle name="40% - Accent5 2 3 3 4 2 4" xfId="28104" xr:uid="{BEF78BB6-2ABD-4603-8374-6F34D83B088A}"/>
    <cellStyle name="40% - Accent5 2 3 3 4 3" xfId="9370" xr:uid="{430A2C36-A449-4036-9B37-905BEB325C8C}"/>
    <cellStyle name="40% - Accent5 2 3 3 4 3 2" xfId="31854" xr:uid="{384AF0CF-DF0E-453B-8563-5C495BED12C7}"/>
    <cellStyle name="40% - Accent5 2 3 3 4 4" xfId="16865" xr:uid="{E311176E-267B-4608-B3AD-DE3CD05DCE92}"/>
    <cellStyle name="40% - Accent5 2 3 3 4 4 2" xfId="39349" xr:uid="{7229F423-BF31-4EBE-9E2D-645E215AA3D6}"/>
    <cellStyle name="40% - Accent5 2 3 3 4 5" xfId="24358" xr:uid="{769A5223-F8C3-467E-AFD0-B0256711D2C1}"/>
    <cellStyle name="40% - Accent5 2 3 3 5" xfId="3089" xr:uid="{9F00B305-BF9D-4929-BEEA-13686417F622}"/>
    <cellStyle name="40% - Accent5 2 3 3 5 2" xfId="6851" xr:uid="{07C28014-6EB1-4323-A0B7-F8EADC08A2C1}"/>
    <cellStyle name="40% - Accent5 2 3 3 5 2 2" xfId="14363" xr:uid="{0D677B65-282F-4DFE-BCC3-BA9A6965D525}"/>
    <cellStyle name="40% - Accent5 2 3 3 5 2 2 2" xfId="36847" xr:uid="{E15D8920-1AE3-4ECE-8CCB-547152F3350B}"/>
    <cellStyle name="40% - Accent5 2 3 3 5 2 3" xfId="21858" xr:uid="{203C726C-821D-48ED-8201-3E93076DC1F7}"/>
    <cellStyle name="40% - Accent5 2 3 3 5 2 3 2" xfId="44342" xr:uid="{F44F63B6-5424-405C-80A4-CCD5E326EEC2}"/>
    <cellStyle name="40% - Accent5 2 3 3 5 2 4" xfId="29351" xr:uid="{27D019EB-C28C-4974-941E-5E5BEB427A56}"/>
    <cellStyle name="40% - Accent5 2 3 3 5 3" xfId="10617" xr:uid="{AA87E958-044F-4751-9932-23C7357BAB06}"/>
    <cellStyle name="40% - Accent5 2 3 3 5 3 2" xfId="33101" xr:uid="{023C0B4E-F72A-4507-BB9A-763B01F44325}"/>
    <cellStyle name="40% - Accent5 2 3 3 5 4" xfId="18112" xr:uid="{8837504E-134B-471B-AEFC-B35C399D2EAB}"/>
    <cellStyle name="40% - Accent5 2 3 3 5 4 2" xfId="40596" xr:uid="{C0A8A224-5AA9-4173-9323-861FA094CB6E}"/>
    <cellStyle name="40% - Accent5 2 3 3 5 5" xfId="25605" xr:uid="{535DAAA1-ECF0-41A1-A634-B70322C42EE0}"/>
    <cellStyle name="40% - Accent5 2 3 3 6" xfId="4357" xr:uid="{FF0C3C37-2264-4126-B3E5-2289690BE7CA}"/>
    <cellStyle name="40% - Accent5 2 3 3 6 2" xfId="11869" xr:uid="{E60DFCE0-2253-4A34-A5C4-87A8EC3ED10F}"/>
    <cellStyle name="40% - Accent5 2 3 3 6 2 2" xfId="34353" xr:uid="{07DC53A3-7323-4469-A95E-52BC0870A9B0}"/>
    <cellStyle name="40% - Accent5 2 3 3 6 3" xfId="19364" xr:uid="{F1ABB1EA-4423-4ACB-AB0A-2E3A1FFA4B52}"/>
    <cellStyle name="40% - Accent5 2 3 3 6 3 2" xfId="41848" xr:uid="{1CB3DE5B-1127-4768-BA81-46EE2B543FC5}"/>
    <cellStyle name="40% - Accent5 2 3 3 6 4" xfId="26857" xr:uid="{FAFE13AE-8DE6-4EFB-81F1-41C7D1BBA5F9}"/>
    <cellStyle name="40% - Accent5 2 3 3 7" xfId="8123" xr:uid="{2DF646EE-BE40-445E-9EE4-F1CA74C63910}"/>
    <cellStyle name="40% - Accent5 2 3 3 7 2" xfId="30607" xr:uid="{888667FA-000F-474F-89FD-6C0056566597}"/>
    <cellStyle name="40% - Accent5 2 3 3 8" xfId="15618" xr:uid="{17168805-A00E-4B86-921D-4D39C3B31944}"/>
    <cellStyle name="40% - Accent5 2 3 3 8 2" xfId="38102" xr:uid="{C4927D67-17AF-40B4-9D85-3ACF45B918B4}"/>
    <cellStyle name="40% - Accent5 2 3 3 9" xfId="23111" xr:uid="{DA873D17-B36C-4A38-A9D4-0619367F5E1A}"/>
    <cellStyle name="40% - Accent5 2 3 4" xfId="729" xr:uid="{8CF0B944-B012-4593-94E0-9BD6250A6E87}"/>
    <cellStyle name="40% - Accent5 2 3 4 2" xfId="1373" xr:uid="{B5DF3A28-7505-49E9-B05D-BFC1915ABBA0}"/>
    <cellStyle name="40% - Accent5 2 3 4 2 2" xfId="2624" xr:uid="{A145A6A3-4B33-499D-B318-9534BE581FA5}"/>
    <cellStyle name="40% - Accent5 2 3 4 2 2 2" xfId="6387" xr:uid="{36C455D1-A3D3-4522-87BB-27C6C334CB9D}"/>
    <cellStyle name="40% - Accent5 2 3 4 2 2 2 2" xfId="13899" xr:uid="{E79FBFFF-8FA1-4C19-BFEC-BEEDAC9722B0}"/>
    <cellStyle name="40% - Accent5 2 3 4 2 2 2 2 2" xfId="36383" xr:uid="{3152013E-EFE3-49FA-B188-7EA204F5B1DA}"/>
    <cellStyle name="40% - Accent5 2 3 4 2 2 2 3" xfId="21394" xr:uid="{5A87E1C0-1923-418B-80A4-E698C6F9B5B1}"/>
    <cellStyle name="40% - Accent5 2 3 4 2 2 2 3 2" xfId="43878" xr:uid="{AF54B6AE-8004-47B3-B50D-7D44DA97E4E5}"/>
    <cellStyle name="40% - Accent5 2 3 4 2 2 2 4" xfId="28887" xr:uid="{0935CBCC-E9CA-4045-932B-E06FBFA9C9C8}"/>
    <cellStyle name="40% - Accent5 2 3 4 2 2 3" xfId="10153" xr:uid="{E199155A-92FF-4C79-A964-14B5BDACA5B6}"/>
    <cellStyle name="40% - Accent5 2 3 4 2 2 3 2" xfId="32637" xr:uid="{BE1BF2C8-FEF6-4FFD-9A44-8C9E5C83DE7E}"/>
    <cellStyle name="40% - Accent5 2 3 4 2 2 4" xfId="17648" xr:uid="{9211CD10-5FB0-47F3-BA11-39B048246E45}"/>
    <cellStyle name="40% - Accent5 2 3 4 2 2 4 2" xfId="40132" xr:uid="{7E1AF686-08D9-44E6-8B30-ACF40829DAA2}"/>
    <cellStyle name="40% - Accent5 2 3 4 2 2 5" xfId="25141" xr:uid="{011120BF-00FF-4597-A8E6-143C01CA1DC8}"/>
    <cellStyle name="40% - Accent5 2 3 4 2 3" xfId="3872" xr:uid="{1855A3BD-1085-4C67-95D6-52D444EB2B68}"/>
    <cellStyle name="40% - Accent5 2 3 4 2 3 2" xfId="7634" xr:uid="{826E8792-C1D3-480A-A948-A2E235A0E8C3}"/>
    <cellStyle name="40% - Accent5 2 3 4 2 3 2 2" xfId="15146" xr:uid="{3D4C7E77-C519-4256-854A-6768BBB52DAB}"/>
    <cellStyle name="40% - Accent5 2 3 4 2 3 2 2 2" xfId="37630" xr:uid="{C651F6E0-35D8-49CE-8393-BD0FB6901D0C}"/>
    <cellStyle name="40% - Accent5 2 3 4 2 3 2 3" xfId="22641" xr:uid="{B8A96ECB-A5ED-4B8E-8960-162EAEF03E30}"/>
    <cellStyle name="40% - Accent5 2 3 4 2 3 2 3 2" xfId="45125" xr:uid="{F4178FFA-BAEB-4BDD-92DD-9D352C09BED5}"/>
    <cellStyle name="40% - Accent5 2 3 4 2 3 2 4" xfId="30134" xr:uid="{03DD8C8C-B8DB-4DB1-B269-B2394C49C777}"/>
    <cellStyle name="40% - Accent5 2 3 4 2 3 3" xfId="11400" xr:uid="{244EB5B8-4A18-4BBD-ADBD-FFF371694A5C}"/>
    <cellStyle name="40% - Accent5 2 3 4 2 3 3 2" xfId="33884" xr:uid="{10D92EF3-DD44-4782-9619-8FDE83F2492F}"/>
    <cellStyle name="40% - Accent5 2 3 4 2 3 4" xfId="18895" xr:uid="{B04C48D7-CBCF-4D4D-8074-9FC73032D468}"/>
    <cellStyle name="40% - Accent5 2 3 4 2 3 4 2" xfId="41379" xr:uid="{2987D991-525F-4F67-81A9-A06FC0E04A31}"/>
    <cellStyle name="40% - Accent5 2 3 4 2 3 5" xfId="26388" xr:uid="{ABE78B6D-4BF6-41DB-9B8A-6102C4E7F90F}"/>
    <cellStyle name="40% - Accent5 2 3 4 2 4" xfId="5140" xr:uid="{D422073B-BDE7-4869-9262-85BC6A7A49A3}"/>
    <cellStyle name="40% - Accent5 2 3 4 2 4 2" xfId="12652" xr:uid="{6AC93389-70C8-49D2-A7D0-8D5EAEFCB84F}"/>
    <cellStyle name="40% - Accent5 2 3 4 2 4 2 2" xfId="35136" xr:uid="{CA6E05C4-E725-4774-890B-DE4E92475C1F}"/>
    <cellStyle name="40% - Accent5 2 3 4 2 4 3" xfId="20147" xr:uid="{80250C58-9D4C-4B2A-8129-12892D09FC80}"/>
    <cellStyle name="40% - Accent5 2 3 4 2 4 3 2" xfId="42631" xr:uid="{5831DFEF-04D9-475C-B23D-05E04BB6C9E7}"/>
    <cellStyle name="40% - Accent5 2 3 4 2 4 4" xfId="27640" xr:uid="{463C6F74-2EAA-418C-8E8B-2D52B98F1C5E}"/>
    <cellStyle name="40% - Accent5 2 3 4 2 5" xfId="8906" xr:uid="{9C8B2D4B-C168-4E02-821D-A4DFDEF471C3}"/>
    <cellStyle name="40% - Accent5 2 3 4 2 5 2" xfId="31390" xr:uid="{DF5807F0-CA50-4C17-AAB3-10E4E0675615}"/>
    <cellStyle name="40% - Accent5 2 3 4 2 6" xfId="16401" xr:uid="{CC593577-A3D8-4046-AD89-276E756362EA}"/>
    <cellStyle name="40% - Accent5 2 3 4 2 6 2" xfId="38885" xr:uid="{500FE0FC-6CF0-4944-9F66-496E74F1C531}"/>
    <cellStyle name="40% - Accent5 2 3 4 2 7" xfId="23894" xr:uid="{6B6BB3C3-9936-4668-A009-DF3DEAD267B5}"/>
    <cellStyle name="40% - Accent5 2 3 4 3" xfId="1996" xr:uid="{B519B4D0-6389-4DF6-972F-0A7EFF4DB532}"/>
    <cellStyle name="40% - Accent5 2 3 4 3 2" xfId="5763" xr:uid="{88902673-B255-4E5A-B752-9951B15F7C1D}"/>
    <cellStyle name="40% - Accent5 2 3 4 3 2 2" xfId="13275" xr:uid="{7F8F34D6-7C4A-4038-B432-D181C09B8212}"/>
    <cellStyle name="40% - Accent5 2 3 4 3 2 2 2" xfId="35759" xr:uid="{CDEC08E7-3A8B-4648-9110-11ACF100D83E}"/>
    <cellStyle name="40% - Accent5 2 3 4 3 2 3" xfId="20770" xr:uid="{1E44DAEF-375B-47E7-8051-DBBBA8F8A9D0}"/>
    <cellStyle name="40% - Accent5 2 3 4 3 2 3 2" xfId="43254" xr:uid="{0B44704A-CF8A-4048-AC1E-555B54858D48}"/>
    <cellStyle name="40% - Accent5 2 3 4 3 2 4" xfId="28263" xr:uid="{86EEA756-2CF1-4606-97D1-EE35E00E04A7}"/>
    <cellStyle name="40% - Accent5 2 3 4 3 3" xfId="9529" xr:uid="{9BAFB3F1-30C6-4B05-81B1-54A0D4F51EB0}"/>
    <cellStyle name="40% - Accent5 2 3 4 3 3 2" xfId="32013" xr:uid="{9889E940-5FF6-4641-AAA0-63111071602C}"/>
    <cellStyle name="40% - Accent5 2 3 4 3 4" xfId="17024" xr:uid="{709C7452-6958-4B29-B426-39DF02D16C85}"/>
    <cellStyle name="40% - Accent5 2 3 4 3 4 2" xfId="39508" xr:uid="{79A5A7A4-2C52-48BE-B9D9-97B2AA6E8E83}"/>
    <cellStyle name="40% - Accent5 2 3 4 3 5" xfId="24517" xr:uid="{8B3445A5-63B4-4FC1-833F-376BCB1708E4}"/>
    <cellStyle name="40% - Accent5 2 3 4 4" xfId="3248" xr:uid="{777BE087-245E-4C83-B41C-7CC24ABFA287}"/>
    <cellStyle name="40% - Accent5 2 3 4 4 2" xfId="7010" xr:uid="{145E0975-23BD-48C1-8FE5-5FB6A11C136A}"/>
    <cellStyle name="40% - Accent5 2 3 4 4 2 2" xfId="14522" xr:uid="{BDCAB140-ACFB-4938-9D3B-AD9DD05DF0C4}"/>
    <cellStyle name="40% - Accent5 2 3 4 4 2 2 2" xfId="37006" xr:uid="{DD8DD3D8-33A4-414C-BAF0-C15DAB2F3F34}"/>
    <cellStyle name="40% - Accent5 2 3 4 4 2 3" xfId="22017" xr:uid="{92C05903-6014-4972-B5FD-16E3CED42293}"/>
    <cellStyle name="40% - Accent5 2 3 4 4 2 3 2" xfId="44501" xr:uid="{B530E5E0-9D14-47B0-92EB-1FE99586E7B9}"/>
    <cellStyle name="40% - Accent5 2 3 4 4 2 4" xfId="29510" xr:uid="{3FF02136-D080-4454-91D4-4145A00FC54F}"/>
    <cellStyle name="40% - Accent5 2 3 4 4 3" xfId="10776" xr:uid="{196A5F73-B69B-4302-AA50-F3FD7FC01EF2}"/>
    <cellStyle name="40% - Accent5 2 3 4 4 3 2" xfId="33260" xr:uid="{DF2D6467-BFC5-4AB0-8A05-382730EE1DC3}"/>
    <cellStyle name="40% - Accent5 2 3 4 4 4" xfId="18271" xr:uid="{63B021FB-C3DB-47EB-943A-44D0BCEACFFE}"/>
    <cellStyle name="40% - Accent5 2 3 4 4 4 2" xfId="40755" xr:uid="{1F25B19F-C5DC-4629-8FF3-3D35E3AB1D40}"/>
    <cellStyle name="40% - Accent5 2 3 4 4 5" xfId="25764" xr:uid="{426EC039-CF44-4C6C-8823-83BB728548E4}"/>
    <cellStyle name="40% - Accent5 2 3 4 5" xfId="4516" xr:uid="{7ED8CF73-2204-45D9-80EF-0B57BCCF5BA6}"/>
    <cellStyle name="40% - Accent5 2 3 4 5 2" xfId="12028" xr:uid="{82286105-7AA9-417D-8438-6A233E9629B1}"/>
    <cellStyle name="40% - Accent5 2 3 4 5 2 2" xfId="34512" xr:uid="{8858DE05-B4DA-490F-82F7-4B94559CD8A5}"/>
    <cellStyle name="40% - Accent5 2 3 4 5 3" xfId="19523" xr:uid="{646FA2B2-3626-4CB8-A142-967CAA3009AC}"/>
    <cellStyle name="40% - Accent5 2 3 4 5 3 2" xfId="42007" xr:uid="{011F5FEC-03F3-4651-86C1-609F1D923578}"/>
    <cellStyle name="40% - Accent5 2 3 4 5 4" xfId="27016" xr:uid="{43195E23-44D6-45DB-9485-0EE1BFF2B823}"/>
    <cellStyle name="40% - Accent5 2 3 4 6" xfId="8282" xr:uid="{18BDA86F-F67D-44AF-96A9-40F7668D7396}"/>
    <cellStyle name="40% - Accent5 2 3 4 6 2" xfId="30766" xr:uid="{D7183A03-2F26-4106-A22B-1755BF0820EE}"/>
    <cellStyle name="40% - Accent5 2 3 4 7" xfId="15777" xr:uid="{CAF62864-2C21-4B6A-9F3B-27B852E040A1}"/>
    <cellStyle name="40% - Accent5 2 3 4 7 2" xfId="38261" xr:uid="{8E5C3145-FE30-4CCA-9835-A54E731FE54B}"/>
    <cellStyle name="40% - Accent5 2 3 4 8" xfId="23270" xr:uid="{1B4F6D1E-1AE6-4D84-9E9B-E2902055AFC5}"/>
    <cellStyle name="40% - Accent5 2 3 5" xfId="1059" xr:uid="{FD08844D-DE2A-42DB-88AF-58AA17D603DF}"/>
    <cellStyle name="40% - Accent5 2 3 5 2" xfId="2310" xr:uid="{1C5146E9-68AD-4220-BAC9-4F0418EECFE4}"/>
    <cellStyle name="40% - Accent5 2 3 5 2 2" xfId="6074" xr:uid="{936EDB75-796D-4955-A156-618325664A06}"/>
    <cellStyle name="40% - Accent5 2 3 5 2 2 2" xfId="13586" xr:uid="{535DE44E-BB02-4DCC-86D1-CEB03CA11B72}"/>
    <cellStyle name="40% - Accent5 2 3 5 2 2 2 2" xfId="36070" xr:uid="{05BFBC98-407F-40C9-8D9A-2FB6D60025FB}"/>
    <cellStyle name="40% - Accent5 2 3 5 2 2 3" xfId="21081" xr:uid="{A3D1C19E-1229-4CA3-8761-E080F3725597}"/>
    <cellStyle name="40% - Accent5 2 3 5 2 2 3 2" xfId="43565" xr:uid="{07633638-4EB8-4D9C-85A4-72A3390996C1}"/>
    <cellStyle name="40% - Accent5 2 3 5 2 2 4" xfId="28574" xr:uid="{23534666-6885-4363-80E1-4A67AA89309C}"/>
    <cellStyle name="40% - Accent5 2 3 5 2 3" xfId="9840" xr:uid="{F94054D4-269F-4A6C-8F2F-52B22326294C}"/>
    <cellStyle name="40% - Accent5 2 3 5 2 3 2" xfId="32324" xr:uid="{56F71681-36E8-45FC-8D03-4CA5306FAA70}"/>
    <cellStyle name="40% - Accent5 2 3 5 2 4" xfId="17335" xr:uid="{AF393641-92CA-4AD2-8D46-70F011761259}"/>
    <cellStyle name="40% - Accent5 2 3 5 2 4 2" xfId="39819" xr:uid="{C008832E-26DA-4736-8DEA-67D062948EB6}"/>
    <cellStyle name="40% - Accent5 2 3 5 2 5" xfId="24828" xr:uid="{F6FB6463-5599-4668-9999-D0AF527198FC}"/>
    <cellStyle name="40% - Accent5 2 3 5 3" xfId="3559" xr:uid="{D5AF84CE-9BAC-4AD9-AED3-017E78E45C8F}"/>
    <cellStyle name="40% - Accent5 2 3 5 3 2" xfId="7321" xr:uid="{F951577B-0427-4EAC-80D9-0D114429CE4F}"/>
    <cellStyle name="40% - Accent5 2 3 5 3 2 2" xfId="14833" xr:uid="{90071515-C264-4753-B077-FCFB956460C4}"/>
    <cellStyle name="40% - Accent5 2 3 5 3 2 2 2" xfId="37317" xr:uid="{86CC60D8-5F40-43FF-984D-F28691666EDE}"/>
    <cellStyle name="40% - Accent5 2 3 5 3 2 3" xfId="22328" xr:uid="{E1BC216F-92A8-4FF3-9153-2EFC894AAA2F}"/>
    <cellStyle name="40% - Accent5 2 3 5 3 2 3 2" xfId="44812" xr:uid="{5ACBD6A7-5EF0-4007-BB09-15121C3200B6}"/>
    <cellStyle name="40% - Accent5 2 3 5 3 2 4" xfId="29821" xr:uid="{7CA5EA66-49B2-42B0-A676-6D20FF98474D}"/>
    <cellStyle name="40% - Accent5 2 3 5 3 3" xfId="11087" xr:uid="{F9C22677-0D23-44A4-A6D0-197D3B0B7AEA}"/>
    <cellStyle name="40% - Accent5 2 3 5 3 3 2" xfId="33571" xr:uid="{906878DF-AE69-44D3-B6D6-CAD20F72AF56}"/>
    <cellStyle name="40% - Accent5 2 3 5 3 4" xfId="18582" xr:uid="{6D21F6F4-427D-4E9C-ABCB-3931CC312501}"/>
    <cellStyle name="40% - Accent5 2 3 5 3 4 2" xfId="41066" xr:uid="{958FA2D0-7A45-4FAE-A81F-E1BA23EFAA16}"/>
    <cellStyle name="40% - Accent5 2 3 5 3 5" xfId="26075" xr:uid="{D4C8CBED-A7D0-4AB4-80FF-F10A9C4BF7F9}"/>
    <cellStyle name="40% - Accent5 2 3 5 4" xfId="4827" xr:uid="{B9AB6E58-002B-4D69-AA80-87C3C2070938}"/>
    <cellStyle name="40% - Accent5 2 3 5 4 2" xfId="12339" xr:uid="{2110A4B1-3CE1-49EE-9F6E-C1FE375C2CBC}"/>
    <cellStyle name="40% - Accent5 2 3 5 4 2 2" xfId="34823" xr:uid="{9864531A-F793-4460-816E-1D28FAC84822}"/>
    <cellStyle name="40% - Accent5 2 3 5 4 3" xfId="19834" xr:uid="{FD9EF3C6-90CE-4CFF-8575-DD215089B6B3}"/>
    <cellStyle name="40% - Accent5 2 3 5 4 3 2" xfId="42318" xr:uid="{04D8EDF9-2C30-4FF5-94DC-135370C37DBE}"/>
    <cellStyle name="40% - Accent5 2 3 5 4 4" xfId="27327" xr:uid="{C9CD76A8-13E2-414C-B395-2C2529C6F7A3}"/>
    <cellStyle name="40% - Accent5 2 3 5 5" xfId="8593" xr:uid="{E1F718C4-A948-40B1-AF54-50EC988E17CD}"/>
    <cellStyle name="40% - Accent5 2 3 5 5 2" xfId="31077" xr:uid="{B5578AC2-EE7A-4279-A3FD-6A74140F84F7}"/>
    <cellStyle name="40% - Accent5 2 3 5 6" xfId="16088" xr:uid="{3E3562EC-A18B-4760-9E01-29EC298EA4D4}"/>
    <cellStyle name="40% - Accent5 2 3 5 6 2" xfId="38572" xr:uid="{B655356A-3BAA-4013-92C0-8B91527FE1DD}"/>
    <cellStyle name="40% - Accent5 2 3 5 7" xfId="23581" xr:uid="{28D35ED7-B7DE-4AC6-8595-C9273125772C}"/>
    <cellStyle name="40% - Accent5 2 3 6" xfId="1683" xr:uid="{5AE2E4CC-7F66-4BC1-98A9-087F99DFCBAE}"/>
    <cellStyle name="40% - Accent5 2 3 6 2" xfId="5450" xr:uid="{7702E49E-66A0-4DBB-9EE5-FD5260B0751A}"/>
    <cellStyle name="40% - Accent5 2 3 6 2 2" xfId="12962" xr:uid="{8F2B714F-F184-4E2E-8C06-560C5BFDF508}"/>
    <cellStyle name="40% - Accent5 2 3 6 2 2 2" xfId="35446" xr:uid="{705D2A2D-606B-4119-99EC-9EDF53D0131E}"/>
    <cellStyle name="40% - Accent5 2 3 6 2 3" xfId="20457" xr:uid="{E73FF978-7D13-4A6C-AFD2-335576CB2FEE}"/>
    <cellStyle name="40% - Accent5 2 3 6 2 3 2" xfId="42941" xr:uid="{1D0F3457-3A6A-4589-8D79-F79F785010FB}"/>
    <cellStyle name="40% - Accent5 2 3 6 2 4" xfId="27950" xr:uid="{92556FB9-3898-4E69-9D53-762DF859C4CB}"/>
    <cellStyle name="40% - Accent5 2 3 6 3" xfId="9216" xr:uid="{27E431BC-141E-45DE-8482-D1AF278A44AC}"/>
    <cellStyle name="40% - Accent5 2 3 6 3 2" xfId="31700" xr:uid="{B1F195DE-03A0-419D-BDF3-6EED5601738B}"/>
    <cellStyle name="40% - Accent5 2 3 6 4" xfId="16711" xr:uid="{D403878C-4347-4EDB-9B27-872EF65DB3A5}"/>
    <cellStyle name="40% - Accent5 2 3 6 4 2" xfId="39195" xr:uid="{7682CD07-6208-4198-851D-51B30751257A}"/>
    <cellStyle name="40% - Accent5 2 3 6 5" xfId="24204" xr:uid="{33307C0A-3972-4C70-AA20-0E40F91F43CB}"/>
    <cellStyle name="40% - Accent5 2 3 7" xfId="2935" xr:uid="{5AE43E0B-5AB3-47FF-B450-468A2BF67B27}"/>
    <cellStyle name="40% - Accent5 2 3 7 2" xfId="6697" xr:uid="{1D59D733-DAC0-4CE6-8AC1-B5EC17E80EAD}"/>
    <cellStyle name="40% - Accent5 2 3 7 2 2" xfId="14209" xr:uid="{5D75002B-8660-43EF-A0A1-2A5D03889233}"/>
    <cellStyle name="40% - Accent5 2 3 7 2 2 2" xfId="36693" xr:uid="{8AAE3111-71DB-4513-A42A-112EEE9305D3}"/>
    <cellStyle name="40% - Accent5 2 3 7 2 3" xfId="21704" xr:uid="{8D1BA309-C376-4AEC-A60E-2D024A870E20}"/>
    <cellStyle name="40% - Accent5 2 3 7 2 3 2" xfId="44188" xr:uid="{26FDB82D-667F-4586-86FE-E04A0C6B577B}"/>
    <cellStyle name="40% - Accent5 2 3 7 2 4" xfId="29197" xr:uid="{65186C71-6DFC-4132-B463-57EABDB3B9BF}"/>
    <cellStyle name="40% - Accent5 2 3 7 3" xfId="10463" xr:uid="{22DFE6F8-4F7E-4D13-BB35-36B8ECF442C9}"/>
    <cellStyle name="40% - Accent5 2 3 7 3 2" xfId="32947" xr:uid="{4F17EA54-1E58-4E68-A970-127137902086}"/>
    <cellStyle name="40% - Accent5 2 3 7 4" xfId="17958" xr:uid="{CE498166-99A8-4426-ADA9-7A6E3E07B825}"/>
    <cellStyle name="40% - Accent5 2 3 7 4 2" xfId="40442" xr:uid="{B094D747-8454-4345-87D9-8A78E7E23B9F}"/>
    <cellStyle name="40% - Accent5 2 3 7 5" xfId="25451" xr:uid="{1F336213-B314-41E7-9641-35E3A98E7C16}"/>
    <cellStyle name="40% - Accent5 2 3 8" xfId="4202" xr:uid="{EEED7137-09EB-4EFD-848B-71C49E9BB8FA}"/>
    <cellStyle name="40% - Accent5 2 3 8 2" xfId="11715" xr:uid="{35BD78A9-8CB5-4577-8B89-2D41E42DD63A}"/>
    <cellStyle name="40% - Accent5 2 3 8 2 2" xfId="34199" xr:uid="{C58FB823-B79F-4E77-907F-BF5269DBC9DE}"/>
    <cellStyle name="40% - Accent5 2 3 8 3" xfId="19210" xr:uid="{15B26E56-2F01-40C4-B9EA-5D0A95C69570}"/>
    <cellStyle name="40% - Accent5 2 3 8 3 2" xfId="41694" xr:uid="{0F7E80B7-85D1-4FB6-9B43-B0997D6478A4}"/>
    <cellStyle name="40% - Accent5 2 3 8 4" xfId="26703" xr:uid="{EB6602CF-D655-4299-BB34-089619481C04}"/>
    <cellStyle name="40% - Accent5 2 3 9" xfId="7968" xr:uid="{F0021A8E-A16C-49B2-B6C4-AF4112D3FAFD}"/>
    <cellStyle name="40% - Accent5 2 3 9 2" xfId="30452" xr:uid="{9DC4AF9A-C3E7-43DC-A835-FE10DE24A499}"/>
    <cellStyle name="40% - Accent5 2 4" xfId="353" xr:uid="{AD4FB344-E7BC-4056-8611-0481B5DFC371}"/>
    <cellStyle name="40% - Accent5 2 4 10" xfId="22996" xr:uid="{7E1265E9-C3C3-41B7-AB9B-F872A87887DD}"/>
    <cellStyle name="40% - Accent5 2 4 2" xfId="582" xr:uid="{6EC37380-32AF-44E9-83F3-9770AFDF0833}"/>
    <cellStyle name="40% - Accent5 2 4 2 2" xfId="927" xr:uid="{5E800785-D5C8-495F-BECD-D32369221387}"/>
    <cellStyle name="40% - Accent5 2 4 2 2 2" xfId="1567" xr:uid="{B6950103-8391-4BAC-A606-F0EA82967EAE}"/>
    <cellStyle name="40% - Accent5 2 4 2 2 2 2" xfId="2818" xr:uid="{9524FC32-0A7A-4CE0-B4DB-4F599B250B3B}"/>
    <cellStyle name="40% - Accent5 2 4 2 2 2 2 2" xfId="6581" xr:uid="{F25226BD-C215-4E20-81CF-94F1CAC1AF23}"/>
    <cellStyle name="40% - Accent5 2 4 2 2 2 2 2 2" xfId="14093" xr:uid="{A1032243-DF74-4B65-A5F2-254866D20A7C}"/>
    <cellStyle name="40% - Accent5 2 4 2 2 2 2 2 2 2" xfId="36577" xr:uid="{8D38A095-2251-4C7E-9F08-614013B539AE}"/>
    <cellStyle name="40% - Accent5 2 4 2 2 2 2 2 3" xfId="21588" xr:uid="{77D115BD-4263-49B2-8AEC-F3C4FB27890A}"/>
    <cellStyle name="40% - Accent5 2 4 2 2 2 2 2 3 2" xfId="44072" xr:uid="{9FF729BE-011A-4457-8697-AEF72906C630}"/>
    <cellStyle name="40% - Accent5 2 4 2 2 2 2 2 4" xfId="29081" xr:uid="{81FFBC6C-018C-47A8-A03B-62A9C4EE8520}"/>
    <cellStyle name="40% - Accent5 2 4 2 2 2 2 3" xfId="10347" xr:uid="{07A32F6D-B459-4DF3-90DB-B73635E48A69}"/>
    <cellStyle name="40% - Accent5 2 4 2 2 2 2 3 2" xfId="32831" xr:uid="{FAA3B83E-4479-404C-96E5-03454EE2836E}"/>
    <cellStyle name="40% - Accent5 2 4 2 2 2 2 4" xfId="17842" xr:uid="{1591AB29-841D-4BA5-A22B-55C807CB7846}"/>
    <cellStyle name="40% - Accent5 2 4 2 2 2 2 4 2" xfId="40326" xr:uid="{52816D27-A443-471D-8CAC-00C80D6E7E98}"/>
    <cellStyle name="40% - Accent5 2 4 2 2 2 2 5" xfId="25335" xr:uid="{6810E136-8102-41D9-98A5-EE6CF2BF0BEA}"/>
    <cellStyle name="40% - Accent5 2 4 2 2 2 3" xfId="4066" xr:uid="{FE02F9CC-F88B-4ED2-B7E0-A660D71EB382}"/>
    <cellStyle name="40% - Accent5 2 4 2 2 2 3 2" xfId="7828" xr:uid="{4B05EEAC-47D6-4803-B795-416E98132786}"/>
    <cellStyle name="40% - Accent5 2 4 2 2 2 3 2 2" xfId="15340" xr:uid="{7DA5908C-CB06-49D1-8927-A672BD817F4E}"/>
    <cellStyle name="40% - Accent5 2 4 2 2 2 3 2 2 2" xfId="37824" xr:uid="{E3899EC7-C8A0-4717-9AC6-E353BB305540}"/>
    <cellStyle name="40% - Accent5 2 4 2 2 2 3 2 3" xfId="22835" xr:uid="{901B7672-96B5-48A2-9C09-67D0710A6A56}"/>
    <cellStyle name="40% - Accent5 2 4 2 2 2 3 2 3 2" xfId="45319" xr:uid="{F2CD4C75-58B1-4991-A6FE-E68D2F51949B}"/>
    <cellStyle name="40% - Accent5 2 4 2 2 2 3 2 4" xfId="30328" xr:uid="{0BCC111B-40EF-4FBF-9C3B-50338526B595}"/>
    <cellStyle name="40% - Accent5 2 4 2 2 2 3 3" xfId="11594" xr:uid="{E561D7ED-4CF6-4E06-8854-7771B9FF3492}"/>
    <cellStyle name="40% - Accent5 2 4 2 2 2 3 3 2" xfId="34078" xr:uid="{63D7B8CD-6F8B-4EF5-AD63-BDBC4E0D7433}"/>
    <cellStyle name="40% - Accent5 2 4 2 2 2 3 4" xfId="19089" xr:uid="{30B84588-6546-4F1A-90F6-752671986AF0}"/>
    <cellStyle name="40% - Accent5 2 4 2 2 2 3 4 2" xfId="41573" xr:uid="{A26B0635-006D-4A72-A54E-180C4864A059}"/>
    <cellStyle name="40% - Accent5 2 4 2 2 2 3 5" xfId="26582" xr:uid="{41F719FC-B1E9-4264-9410-F684FC194154}"/>
    <cellStyle name="40% - Accent5 2 4 2 2 2 4" xfId="5334" xr:uid="{2E7C689C-8C6A-480F-9644-0A6265BF6C28}"/>
    <cellStyle name="40% - Accent5 2 4 2 2 2 4 2" xfId="12846" xr:uid="{A6CF778C-18EE-4048-8F91-09EB5870891E}"/>
    <cellStyle name="40% - Accent5 2 4 2 2 2 4 2 2" xfId="35330" xr:uid="{061274E7-5F00-4D0B-95A9-A7213E23C908}"/>
    <cellStyle name="40% - Accent5 2 4 2 2 2 4 3" xfId="20341" xr:uid="{815273D5-7C0F-4E11-99DE-9E16C088ED60}"/>
    <cellStyle name="40% - Accent5 2 4 2 2 2 4 3 2" xfId="42825" xr:uid="{CD1AC913-D4A7-4D36-88FA-0BFA1C4F4B44}"/>
    <cellStyle name="40% - Accent5 2 4 2 2 2 4 4" xfId="27834" xr:uid="{EDBB7C52-6B2F-45A7-BDEB-2DBF7A2BAB0C}"/>
    <cellStyle name="40% - Accent5 2 4 2 2 2 5" xfId="9100" xr:uid="{2F142304-BE19-42CE-BC2B-ED7D2B368FE9}"/>
    <cellStyle name="40% - Accent5 2 4 2 2 2 5 2" xfId="31584" xr:uid="{ABC446B1-0878-4013-A2DB-0ACCD2409A94}"/>
    <cellStyle name="40% - Accent5 2 4 2 2 2 6" xfId="16595" xr:uid="{B4EE59BD-9F8D-4C59-AE74-EED228B5ACE2}"/>
    <cellStyle name="40% - Accent5 2 4 2 2 2 6 2" xfId="39079" xr:uid="{4F1BE0B3-6D88-4495-8F80-468C2A3596B4}"/>
    <cellStyle name="40% - Accent5 2 4 2 2 2 7" xfId="24088" xr:uid="{CA1938AD-C8FB-4A13-8E9C-4499A585C398}"/>
    <cellStyle name="40% - Accent5 2 4 2 2 3" xfId="2190" xr:uid="{E37EAC4D-834D-4E27-A84B-C3D696510E5D}"/>
    <cellStyle name="40% - Accent5 2 4 2 2 3 2" xfId="5957" xr:uid="{B7BCE9C8-E955-4FD2-983C-08C9A088EB37}"/>
    <cellStyle name="40% - Accent5 2 4 2 2 3 2 2" xfId="13469" xr:uid="{BD5C6C3C-CD55-4C0F-A013-4DA0BC38F159}"/>
    <cellStyle name="40% - Accent5 2 4 2 2 3 2 2 2" xfId="35953" xr:uid="{3A325E08-DDB0-4155-970B-0DA59C39E4EB}"/>
    <cellStyle name="40% - Accent5 2 4 2 2 3 2 3" xfId="20964" xr:uid="{0446F50C-C85D-4FD1-B328-B2436CA6D7FC}"/>
    <cellStyle name="40% - Accent5 2 4 2 2 3 2 3 2" xfId="43448" xr:uid="{B34787CC-AE0B-4C55-B0B6-2ECE40AFFD5F}"/>
    <cellStyle name="40% - Accent5 2 4 2 2 3 2 4" xfId="28457" xr:uid="{7AE0FA95-3451-45BE-8E16-729A86A02F23}"/>
    <cellStyle name="40% - Accent5 2 4 2 2 3 3" xfId="9723" xr:uid="{98FA2ED7-2141-43F5-83EF-935B969E99C9}"/>
    <cellStyle name="40% - Accent5 2 4 2 2 3 3 2" xfId="32207" xr:uid="{083FF0FD-CDC7-407D-8FFC-5461122DA8A8}"/>
    <cellStyle name="40% - Accent5 2 4 2 2 3 4" xfId="17218" xr:uid="{19DD35D0-A545-4027-8A75-8B1C5DB9DA52}"/>
    <cellStyle name="40% - Accent5 2 4 2 2 3 4 2" xfId="39702" xr:uid="{CEB4AE29-BD07-412F-A351-109343AF2E18}"/>
    <cellStyle name="40% - Accent5 2 4 2 2 3 5" xfId="24711" xr:uid="{F024C85F-9299-4272-AF5E-1796C4133F93}"/>
    <cellStyle name="40% - Accent5 2 4 2 2 4" xfId="3442" xr:uid="{194BADF2-B74E-491C-96A3-CB2291A03166}"/>
    <cellStyle name="40% - Accent5 2 4 2 2 4 2" xfId="7204" xr:uid="{2868B310-73AB-4E97-B650-35EA0F15613D}"/>
    <cellStyle name="40% - Accent5 2 4 2 2 4 2 2" xfId="14716" xr:uid="{1A13AB6F-9ADC-4BA5-8536-A4CCC2000833}"/>
    <cellStyle name="40% - Accent5 2 4 2 2 4 2 2 2" xfId="37200" xr:uid="{364397F6-896A-4EAB-BFE6-D71E2A7D7AE1}"/>
    <cellStyle name="40% - Accent5 2 4 2 2 4 2 3" xfId="22211" xr:uid="{D31463E0-1BBC-43C8-88D7-03B6F3F42C73}"/>
    <cellStyle name="40% - Accent5 2 4 2 2 4 2 3 2" xfId="44695" xr:uid="{8D05FF07-7360-4C08-883E-F19EAC5D4B24}"/>
    <cellStyle name="40% - Accent5 2 4 2 2 4 2 4" xfId="29704" xr:uid="{7FF47572-7825-411A-A003-13591B9E9D8E}"/>
    <cellStyle name="40% - Accent5 2 4 2 2 4 3" xfId="10970" xr:uid="{E1B23583-CF2D-41F1-AD32-2EAF3077AF5C}"/>
    <cellStyle name="40% - Accent5 2 4 2 2 4 3 2" xfId="33454" xr:uid="{5D1763D4-FCD2-49F4-8D17-2B05CB01D176}"/>
    <cellStyle name="40% - Accent5 2 4 2 2 4 4" xfId="18465" xr:uid="{B26D9AD6-1008-4077-9E30-77B11B2A22DE}"/>
    <cellStyle name="40% - Accent5 2 4 2 2 4 4 2" xfId="40949" xr:uid="{8C64DD50-2BFD-4366-A94C-FFEFDEA32BCF}"/>
    <cellStyle name="40% - Accent5 2 4 2 2 4 5" xfId="25958" xr:uid="{CD640229-B28E-4B92-9845-D202DD4021E2}"/>
    <cellStyle name="40% - Accent5 2 4 2 2 5" xfId="4710" xr:uid="{510C4BE4-B4A1-45AA-BEF1-6E9A6A14592B}"/>
    <cellStyle name="40% - Accent5 2 4 2 2 5 2" xfId="12222" xr:uid="{D5F8F95E-F132-439B-B21C-120E58F6B946}"/>
    <cellStyle name="40% - Accent5 2 4 2 2 5 2 2" xfId="34706" xr:uid="{4529A781-296B-4068-AF67-A5E2DE323B9B}"/>
    <cellStyle name="40% - Accent5 2 4 2 2 5 3" xfId="19717" xr:uid="{BEB5F5DD-B43F-4BB0-AF17-14702FEEC20B}"/>
    <cellStyle name="40% - Accent5 2 4 2 2 5 3 2" xfId="42201" xr:uid="{E5D26477-D705-4FC7-B004-0DA510AACE3D}"/>
    <cellStyle name="40% - Accent5 2 4 2 2 5 4" xfId="27210" xr:uid="{1BF075AE-0AF0-4B23-A316-EAD67C2A30AC}"/>
    <cellStyle name="40% - Accent5 2 4 2 2 6" xfId="8476" xr:uid="{98E5E214-24A0-478F-89A0-431C22E900A6}"/>
    <cellStyle name="40% - Accent5 2 4 2 2 6 2" xfId="30960" xr:uid="{6B349507-CF43-4F53-9B00-5FF89F460B0D}"/>
    <cellStyle name="40% - Accent5 2 4 2 2 7" xfId="15971" xr:uid="{F37DC7FF-C6A1-49BE-ADD7-F768049FCF11}"/>
    <cellStyle name="40% - Accent5 2 4 2 2 7 2" xfId="38455" xr:uid="{9DAC8F78-45F3-43C7-A2AB-6A0C5B5D7519}"/>
    <cellStyle name="40% - Accent5 2 4 2 2 8" xfId="23464" xr:uid="{FD6F9D56-DDE1-445E-B822-2F97731B3535}"/>
    <cellStyle name="40% - Accent5 2 4 2 3" xfId="1253" xr:uid="{05489218-BBD7-4B18-AB6E-A02BDEDDD725}"/>
    <cellStyle name="40% - Accent5 2 4 2 3 2" xfId="2504" xr:uid="{8E4CE9ED-D6F5-4F7D-9CF4-08E2FFD63AD8}"/>
    <cellStyle name="40% - Accent5 2 4 2 3 2 2" xfId="6267" xr:uid="{3FB3B84B-ABF7-4D14-9823-877A2C67E67D}"/>
    <cellStyle name="40% - Accent5 2 4 2 3 2 2 2" xfId="13779" xr:uid="{A6210346-C87D-4518-8ED0-B00016620472}"/>
    <cellStyle name="40% - Accent5 2 4 2 3 2 2 2 2" xfId="36263" xr:uid="{75531A6F-13AD-41E1-8B83-719722CCBE20}"/>
    <cellStyle name="40% - Accent5 2 4 2 3 2 2 3" xfId="21274" xr:uid="{7D743C97-A951-4C21-B7B8-E08B56DDF0CC}"/>
    <cellStyle name="40% - Accent5 2 4 2 3 2 2 3 2" xfId="43758" xr:uid="{5F26FB20-20EA-415B-86A5-534A77C7BD8A}"/>
    <cellStyle name="40% - Accent5 2 4 2 3 2 2 4" xfId="28767" xr:uid="{0977CA48-B630-4151-860A-C3E746221B5C}"/>
    <cellStyle name="40% - Accent5 2 4 2 3 2 3" xfId="10033" xr:uid="{BF410DBB-1774-4472-BFF9-B8F93EBE829D}"/>
    <cellStyle name="40% - Accent5 2 4 2 3 2 3 2" xfId="32517" xr:uid="{19A6D60F-9E57-40B9-80A2-03140D63CF1A}"/>
    <cellStyle name="40% - Accent5 2 4 2 3 2 4" xfId="17528" xr:uid="{1DB96DD0-1F96-4C23-80B3-393D2C587C5D}"/>
    <cellStyle name="40% - Accent5 2 4 2 3 2 4 2" xfId="40012" xr:uid="{AD78E07C-784F-44D2-B1D1-4538177D2574}"/>
    <cellStyle name="40% - Accent5 2 4 2 3 2 5" xfId="25021" xr:uid="{F22461D8-2252-4D6B-8926-352A158FD1F5}"/>
    <cellStyle name="40% - Accent5 2 4 2 3 3" xfId="3752" xr:uid="{081F99BD-EE83-44A6-83FE-338FC54A4FF7}"/>
    <cellStyle name="40% - Accent5 2 4 2 3 3 2" xfId="7514" xr:uid="{D1BC9481-74D5-4E0B-91F1-8C8E51890434}"/>
    <cellStyle name="40% - Accent5 2 4 2 3 3 2 2" xfId="15026" xr:uid="{E9D6C0E4-98FC-493B-9963-BD02AB34E0A3}"/>
    <cellStyle name="40% - Accent5 2 4 2 3 3 2 2 2" xfId="37510" xr:uid="{C2EC3D41-0CA9-4C4C-9730-BF6597D870E6}"/>
    <cellStyle name="40% - Accent5 2 4 2 3 3 2 3" xfId="22521" xr:uid="{02259AB1-44DE-4BD2-8A70-9213D42F100B}"/>
    <cellStyle name="40% - Accent5 2 4 2 3 3 2 3 2" xfId="45005" xr:uid="{1D9AEAD6-25F3-4E83-A2FC-8B5ABAFE092A}"/>
    <cellStyle name="40% - Accent5 2 4 2 3 3 2 4" xfId="30014" xr:uid="{941E4AC7-4E54-4877-A833-F01B8ACB9ADB}"/>
    <cellStyle name="40% - Accent5 2 4 2 3 3 3" xfId="11280" xr:uid="{C5929875-5BF0-4D45-A483-6FEFA433C584}"/>
    <cellStyle name="40% - Accent5 2 4 2 3 3 3 2" xfId="33764" xr:uid="{3408E26C-79A1-403B-8F8E-4B03B4CE6036}"/>
    <cellStyle name="40% - Accent5 2 4 2 3 3 4" xfId="18775" xr:uid="{ABF62024-EE11-4982-B45F-F378634678EE}"/>
    <cellStyle name="40% - Accent5 2 4 2 3 3 4 2" xfId="41259" xr:uid="{8EA3D6E8-8A12-4381-A050-6B63FB7252C8}"/>
    <cellStyle name="40% - Accent5 2 4 2 3 3 5" xfId="26268" xr:uid="{744EC5B4-7677-437E-9F12-932FDED1520B}"/>
    <cellStyle name="40% - Accent5 2 4 2 3 4" xfId="5020" xr:uid="{F196D9F5-898C-446D-B618-7CE1C6E0193B}"/>
    <cellStyle name="40% - Accent5 2 4 2 3 4 2" xfId="12532" xr:uid="{F93DD0BF-A432-46AA-9956-9319E0A57A79}"/>
    <cellStyle name="40% - Accent5 2 4 2 3 4 2 2" xfId="35016" xr:uid="{7BBA58AF-67C7-4082-92A8-E86B8F844A41}"/>
    <cellStyle name="40% - Accent5 2 4 2 3 4 3" xfId="20027" xr:uid="{EC9AEA0E-2BB9-43DD-8D36-16EBC46B49D7}"/>
    <cellStyle name="40% - Accent5 2 4 2 3 4 3 2" xfId="42511" xr:uid="{CD02BF44-11C4-4541-AC5E-9C2CFD29170A}"/>
    <cellStyle name="40% - Accent5 2 4 2 3 4 4" xfId="27520" xr:uid="{FFAB1345-4E49-4687-92B8-58588049C232}"/>
    <cellStyle name="40% - Accent5 2 4 2 3 5" xfId="8786" xr:uid="{7ABEE146-75B1-4366-A32A-C2516AC5AD8A}"/>
    <cellStyle name="40% - Accent5 2 4 2 3 5 2" xfId="31270" xr:uid="{0FC97A9B-CB50-4ED2-9385-51460067C5B7}"/>
    <cellStyle name="40% - Accent5 2 4 2 3 6" xfId="16281" xr:uid="{5FC83F04-1BDC-48C4-98B7-1C526C7D74A5}"/>
    <cellStyle name="40% - Accent5 2 4 2 3 6 2" xfId="38765" xr:uid="{C5648194-E68D-47DB-AE0B-327C3048F108}"/>
    <cellStyle name="40% - Accent5 2 4 2 3 7" xfId="23774" xr:uid="{BAD473B3-AC01-4D67-9BAB-9C7A32B7820A}"/>
    <cellStyle name="40% - Accent5 2 4 2 4" xfId="1876" xr:uid="{D532F7BF-E7AF-45A9-A29C-1BD5569861BD}"/>
    <cellStyle name="40% - Accent5 2 4 2 4 2" xfId="5643" xr:uid="{9DFA3C47-482B-42E5-8D93-43ED6967B33E}"/>
    <cellStyle name="40% - Accent5 2 4 2 4 2 2" xfId="13155" xr:uid="{507BA9FB-B41A-4CE2-A3DC-7B967BA35FF6}"/>
    <cellStyle name="40% - Accent5 2 4 2 4 2 2 2" xfId="35639" xr:uid="{2DDC1901-13A6-47D0-B6D0-890C46DEE69D}"/>
    <cellStyle name="40% - Accent5 2 4 2 4 2 3" xfId="20650" xr:uid="{A0355DCF-5AF7-490E-811B-41D85B20C699}"/>
    <cellStyle name="40% - Accent5 2 4 2 4 2 3 2" xfId="43134" xr:uid="{F7D4D882-F9A2-4954-92F4-2731B421AA40}"/>
    <cellStyle name="40% - Accent5 2 4 2 4 2 4" xfId="28143" xr:uid="{68FFE805-B53D-4766-ACD4-72ABB9FA4890}"/>
    <cellStyle name="40% - Accent5 2 4 2 4 3" xfId="9409" xr:uid="{AF6BD878-6FA7-4667-A540-B9F6EAC4E404}"/>
    <cellStyle name="40% - Accent5 2 4 2 4 3 2" xfId="31893" xr:uid="{1A2310A4-5C93-454E-951F-D41AA4DF0619}"/>
    <cellStyle name="40% - Accent5 2 4 2 4 4" xfId="16904" xr:uid="{6F8BEB06-BF65-40E6-AE63-ADD4DAC0879D}"/>
    <cellStyle name="40% - Accent5 2 4 2 4 4 2" xfId="39388" xr:uid="{83ED8A6B-D204-4D0A-BDFE-D2BEE9E683A6}"/>
    <cellStyle name="40% - Accent5 2 4 2 4 5" xfId="24397" xr:uid="{B4C199FE-03EB-49DC-B7ED-604D6574C2BE}"/>
    <cellStyle name="40% - Accent5 2 4 2 5" xfId="3128" xr:uid="{3E027F19-41A8-4DD6-99AA-606F61A57EF6}"/>
    <cellStyle name="40% - Accent5 2 4 2 5 2" xfId="6890" xr:uid="{3D037128-F0ED-4DA5-B193-E1EE85FC9C8B}"/>
    <cellStyle name="40% - Accent5 2 4 2 5 2 2" xfId="14402" xr:uid="{631CB11F-10D0-48D1-BB5F-F56991A3799F}"/>
    <cellStyle name="40% - Accent5 2 4 2 5 2 2 2" xfId="36886" xr:uid="{4CA0EBEB-4E06-4968-A532-D645D68DE345}"/>
    <cellStyle name="40% - Accent5 2 4 2 5 2 3" xfId="21897" xr:uid="{A36984AE-648C-4827-B3D1-BE1520CB4EA9}"/>
    <cellStyle name="40% - Accent5 2 4 2 5 2 3 2" xfId="44381" xr:uid="{209923A7-8211-4176-A901-F031DC14C759}"/>
    <cellStyle name="40% - Accent5 2 4 2 5 2 4" xfId="29390" xr:uid="{D7251465-4AE5-4279-8E64-94E6AEEBA061}"/>
    <cellStyle name="40% - Accent5 2 4 2 5 3" xfId="10656" xr:uid="{C1B5A6AE-37A9-42C1-9D35-20DD3A35F93C}"/>
    <cellStyle name="40% - Accent5 2 4 2 5 3 2" xfId="33140" xr:uid="{A24174F0-7120-4D90-B22F-3A2FAE43A5FE}"/>
    <cellStyle name="40% - Accent5 2 4 2 5 4" xfId="18151" xr:uid="{5A3A2837-D480-4081-B7DB-64FB7D489655}"/>
    <cellStyle name="40% - Accent5 2 4 2 5 4 2" xfId="40635" xr:uid="{552C72B9-B46E-4A53-A724-6F9B88E9A322}"/>
    <cellStyle name="40% - Accent5 2 4 2 5 5" xfId="25644" xr:uid="{4AAAAB74-916A-4C91-994E-3332E8FF6E5D}"/>
    <cellStyle name="40% - Accent5 2 4 2 6" xfId="4396" xr:uid="{1EEEF95A-C339-433A-9D65-75F9799D65D9}"/>
    <cellStyle name="40% - Accent5 2 4 2 6 2" xfId="11908" xr:uid="{F72C1BD2-2058-4A46-9F76-5F7AA1D8319A}"/>
    <cellStyle name="40% - Accent5 2 4 2 6 2 2" xfId="34392" xr:uid="{4A5DF564-3C9C-44BC-A464-3A6BFC9F96F7}"/>
    <cellStyle name="40% - Accent5 2 4 2 6 3" xfId="19403" xr:uid="{29EA3961-DB89-4E28-9C45-BED24EEC8D79}"/>
    <cellStyle name="40% - Accent5 2 4 2 6 3 2" xfId="41887" xr:uid="{6B20391D-7141-4A5A-8CA6-459643035175}"/>
    <cellStyle name="40% - Accent5 2 4 2 6 4" xfId="26896" xr:uid="{EC10F9BB-2E5E-42B5-A156-52F551D509CF}"/>
    <cellStyle name="40% - Accent5 2 4 2 7" xfId="8162" xr:uid="{AAF3E0AD-99E6-447A-AB78-9324CB2C3C11}"/>
    <cellStyle name="40% - Accent5 2 4 2 7 2" xfId="30646" xr:uid="{03EB6131-C0F8-497E-B0D9-3410DE6EA12C}"/>
    <cellStyle name="40% - Accent5 2 4 2 8" xfId="15657" xr:uid="{364CD4A4-EE3C-4D2F-95EB-6AA0C8F564C2}"/>
    <cellStyle name="40% - Accent5 2 4 2 8 2" xfId="38141" xr:uid="{157B2B69-BDEC-4ED2-A6DD-5116967631AC}"/>
    <cellStyle name="40% - Accent5 2 4 2 9" xfId="23150" xr:uid="{1A19BF1F-BAC0-453F-A4E3-200AFDF89F26}"/>
    <cellStyle name="40% - Accent5 2 4 3" xfId="769" xr:uid="{2FFDD0E9-8C0D-48FE-8735-9602A9B76D7B}"/>
    <cellStyle name="40% - Accent5 2 4 3 2" xfId="1412" xr:uid="{AA3476D6-EEFA-4D06-A29B-8951937C19F0}"/>
    <cellStyle name="40% - Accent5 2 4 3 2 2" xfId="2663" xr:uid="{3CC88D32-144F-4916-88EF-18625AB70F04}"/>
    <cellStyle name="40% - Accent5 2 4 3 2 2 2" xfId="6426" xr:uid="{FF8FE602-A5A3-49F7-BDFF-6776CC9BE5AB}"/>
    <cellStyle name="40% - Accent5 2 4 3 2 2 2 2" xfId="13938" xr:uid="{163BBF84-55F7-427F-930C-537BE19DE7B8}"/>
    <cellStyle name="40% - Accent5 2 4 3 2 2 2 2 2" xfId="36422" xr:uid="{9436769B-CE55-46E1-A45D-A8B09D18122C}"/>
    <cellStyle name="40% - Accent5 2 4 3 2 2 2 3" xfId="21433" xr:uid="{515A9229-E071-43DE-93BB-7702F5491B50}"/>
    <cellStyle name="40% - Accent5 2 4 3 2 2 2 3 2" xfId="43917" xr:uid="{4E751B0B-B352-4925-B6C1-91FFFC4E2638}"/>
    <cellStyle name="40% - Accent5 2 4 3 2 2 2 4" xfId="28926" xr:uid="{0ED42F83-AE71-4339-A628-7D163C6C13B1}"/>
    <cellStyle name="40% - Accent5 2 4 3 2 2 3" xfId="10192" xr:uid="{950FAD61-64AC-425B-BADA-151531593BCC}"/>
    <cellStyle name="40% - Accent5 2 4 3 2 2 3 2" xfId="32676" xr:uid="{8C7C569F-BB60-4139-9F2C-CB244FF0FD9F}"/>
    <cellStyle name="40% - Accent5 2 4 3 2 2 4" xfId="17687" xr:uid="{4A3337A5-657D-4DCF-9668-D72EE416EF8B}"/>
    <cellStyle name="40% - Accent5 2 4 3 2 2 4 2" xfId="40171" xr:uid="{233B276D-A5C0-4550-8525-BBF2D07054DF}"/>
    <cellStyle name="40% - Accent5 2 4 3 2 2 5" xfId="25180" xr:uid="{A6E17F7A-2F15-422C-8900-0B3B0408934D}"/>
    <cellStyle name="40% - Accent5 2 4 3 2 3" xfId="3911" xr:uid="{295632A3-B2FB-45F4-A17B-0336823C4F52}"/>
    <cellStyle name="40% - Accent5 2 4 3 2 3 2" xfId="7673" xr:uid="{F7E1C46B-5294-4410-A4A1-0610CDA0B0D5}"/>
    <cellStyle name="40% - Accent5 2 4 3 2 3 2 2" xfId="15185" xr:uid="{0684FEA6-5CAD-41CD-AF72-EF88D6BA5D45}"/>
    <cellStyle name="40% - Accent5 2 4 3 2 3 2 2 2" xfId="37669" xr:uid="{189EB22B-10E0-463D-9C55-A64230E08F79}"/>
    <cellStyle name="40% - Accent5 2 4 3 2 3 2 3" xfId="22680" xr:uid="{AEF16CD9-3C1F-42F8-B297-4314C71AC93F}"/>
    <cellStyle name="40% - Accent5 2 4 3 2 3 2 3 2" xfId="45164" xr:uid="{59C12669-C0B2-42FA-A01B-A5AAAC6EBA69}"/>
    <cellStyle name="40% - Accent5 2 4 3 2 3 2 4" xfId="30173" xr:uid="{9C7EC634-8C1E-403E-BB50-60D536F1FD82}"/>
    <cellStyle name="40% - Accent5 2 4 3 2 3 3" xfId="11439" xr:uid="{95D4A20F-F842-48C7-9261-F0D0A4E9DCF4}"/>
    <cellStyle name="40% - Accent5 2 4 3 2 3 3 2" xfId="33923" xr:uid="{BE8006E4-3D61-4213-B78B-F6572353B761}"/>
    <cellStyle name="40% - Accent5 2 4 3 2 3 4" xfId="18934" xr:uid="{C6A0E5FA-03A6-4095-AB65-474E66267421}"/>
    <cellStyle name="40% - Accent5 2 4 3 2 3 4 2" xfId="41418" xr:uid="{334CB34B-8405-4029-A839-5A144E7C685F}"/>
    <cellStyle name="40% - Accent5 2 4 3 2 3 5" xfId="26427" xr:uid="{84A482BE-93A8-44BE-BD83-7008FCBD721C}"/>
    <cellStyle name="40% - Accent5 2 4 3 2 4" xfId="5179" xr:uid="{1CCBD627-C108-495D-8DAD-E9A1EB4D8F6D}"/>
    <cellStyle name="40% - Accent5 2 4 3 2 4 2" xfId="12691" xr:uid="{3F94D482-DA60-49CB-AF62-BF4E565C31B5}"/>
    <cellStyle name="40% - Accent5 2 4 3 2 4 2 2" xfId="35175" xr:uid="{0E505D12-4F1E-4E66-B00B-6C64E956F729}"/>
    <cellStyle name="40% - Accent5 2 4 3 2 4 3" xfId="20186" xr:uid="{F4310921-1A6D-4FF3-A5BE-00810C00BF62}"/>
    <cellStyle name="40% - Accent5 2 4 3 2 4 3 2" xfId="42670" xr:uid="{0F5F32F5-FF01-4793-AAA6-4816CE3F62B3}"/>
    <cellStyle name="40% - Accent5 2 4 3 2 4 4" xfId="27679" xr:uid="{B564BBC5-C2EC-43BD-AA39-563103F562EF}"/>
    <cellStyle name="40% - Accent5 2 4 3 2 5" xfId="8945" xr:uid="{14A1EF5C-962D-4339-B458-F8C6E58713E4}"/>
    <cellStyle name="40% - Accent5 2 4 3 2 5 2" xfId="31429" xr:uid="{D168B364-856B-4D05-98AD-2E5B09F2E04D}"/>
    <cellStyle name="40% - Accent5 2 4 3 2 6" xfId="16440" xr:uid="{2FEB5E62-9B5D-4EE9-B3FE-01B4ADEC3964}"/>
    <cellStyle name="40% - Accent5 2 4 3 2 6 2" xfId="38924" xr:uid="{BB9D0B52-BDAB-40F4-AAD1-28ADA44CA779}"/>
    <cellStyle name="40% - Accent5 2 4 3 2 7" xfId="23933" xr:uid="{0430F339-6ED9-4337-BE96-6266827681A5}"/>
    <cellStyle name="40% - Accent5 2 4 3 3" xfId="2035" xr:uid="{F6D5B8F0-89BD-4750-933C-772CBADEF7A8}"/>
    <cellStyle name="40% - Accent5 2 4 3 3 2" xfId="5802" xr:uid="{DF861B67-92BD-445F-B625-5DCC540BBC70}"/>
    <cellStyle name="40% - Accent5 2 4 3 3 2 2" xfId="13314" xr:uid="{852F5AFC-2C3B-43B4-8B9A-E84E644BE55C}"/>
    <cellStyle name="40% - Accent5 2 4 3 3 2 2 2" xfId="35798" xr:uid="{A4746E98-872C-46FE-918E-2C5AF82D9EA7}"/>
    <cellStyle name="40% - Accent5 2 4 3 3 2 3" xfId="20809" xr:uid="{A67892B6-EA7A-41DE-ABE4-1D1258C836E4}"/>
    <cellStyle name="40% - Accent5 2 4 3 3 2 3 2" xfId="43293" xr:uid="{CE0DF84E-D786-4275-98DE-9A3B43B24A2D}"/>
    <cellStyle name="40% - Accent5 2 4 3 3 2 4" xfId="28302" xr:uid="{D013AC68-062A-4DDF-9491-8062A205BC64}"/>
    <cellStyle name="40% - Accent5 2 4 3 3 3" xfId="9568" xr:uid="{BC8433D1-3234-484D-9259-5F1ED3B8C7AF}"/>
    <cellStyle name="40% - Accent5 2 4 3 3 3 2" xfId="32052" xr:uid="{E2D9207F-076F-43C9-B099-AC4C723732FD}"/>
    <cellStyle name="40% - Accent5 2 4 3 3 4" xfId="17063" xr:uid="{26085C61-24FD-4EEE-8BE5-AE0CA6884655}"/>
    <cellStyle name="40% - Accent5 2 4 3 3 4 2" xfId="39547" xr:uid="{8361FE0A-C961-4994-BEE9-CE88BC1D2E78}"/>
    <cellStyle name="40% - Accent5 2 4 3 3 5" xfId="24556" xr:uid="{3BB411E7-930B-4AF8-8819-781D19228FD2}"/>
    <cellStyle name="40% - Accent5 2 4 3 4" xfId="3287" xr:uid="{59F72740-0731-4A29-8E9E-5B82B43CDA77}"/>
    <cellStyle name="40% - Accent5 2 4 3 4 2" xfId="7049" xr:uid="{58CE61AD-7822-4D11-BC9C-62ABE83DC85C}"/>
    <cellStyle name="40% - Accent5 2 4 3 4 2 2" xfId="14561" xr:uid="{4194AB95-FFC7-4F0A-875D-93135954B959}"/>
    <cellStyle name="40% - Accent5 2 4 3 4 2 2 2" xfId="37045" xr:uid="{7761049A-03FD-4BD4-A828-53329089766E}"/>
    <cellStyle name="40% - Accent5 2 4 3 4 2 3" xfId="22056" xr:uid="{5E8762F6-C9FB-43B1-9BF0-DE1E4CB4673A}"/>
    <cellStyle name="40% - Accent5 2 4 3 4 2 3 2" xfId="44540" xr:uid="{9DCC5B62-C68E-4B1F-A2BD-D4C5DDD4377C}"/>
    <cellStyle name="40% - Accent5 2 4 3 4 2 4" xfId="29549" xr:uid="{56C933C3-A67F-4191-9208-CF7C2C5D25E7}"/>
    <cellStyle name="40% - Accent5 2 4 3 4 3" xfId="10815" xr:uid="{F352064C-E282-41DF-AE1A-F81FF6F72FBA}"/>
    <cellStyle name="40% - Accent5 2 4 3 4 3 2" xfId="33299" xr:uid="{64CBD8A1-F68C-4BC0-BE06-448053DDEA17}"/>
    <cellStyle name="40% - Accent5 2 4 3 4 4" xfId="18310" xr:uid="{AF752EF9-A193-45C0-8C1F-B329A85D0BE7}"/>
    <cellStyle name="40% - Accent5 2 4 3 4 4 2" xfId="40794" xr:uid="{17D8914B-FC67-4402-AEAB-2F35400B7AD2}"/>
    <cellStyle name="40% - Accent5 2 4 3 4 5" xfId="25803" xr:uid="{573A093F-FBD2-45BD-BB84-96BB659A96B8}"/>
    <cellStyle name="40% - Accent5 2 4 3 5" xfId="4555" xr:uid="{60122BD5-C24C-4506-A043-A8F5E25BD68A}"/>
    <cellStyle name="40% - Accent5 2 4 3 5 2" xfId="12067" xr:uid="{C8F5DDBF-2457-461B-ADD0-77BBCA86B9B1}"/>
    <cellStyle name="40% - Accent5 2 4 3 5 2 2" xfId="34551" xr:uid="{50E05BB9-1A7C-4D8D-8A4D-F8C5188115C9}"/>
    <cellStyle name="40% - Accent5 2 4 3 5 3" xfId="19562" xr:uid="{1074853B-1443-4659-B5C5-236B7095FB25}"/>
    <cellStyle name="40% - Accent5 2 4 3 5 3 2" xfId="42046" xr:uid="{64495DC7-6C5A-4E77-9892-57831D83D943}"/>
    <cellStyle name="40% - Accent5 2 4 3 5 4" xfId="27055" xr:uid="{8FD5E8FE-D516-4E09-A955-2DA04D051AE0}"/>
    <cellStyle name="40% - Accent5 2 4 3 6" xfId="8321" xr:uid="{CDBADDA4-C9E0-4EB2-A139-3E192F47CB12}"/>
    <cellStyle name="40% - Accent5 2 4 3 6 2" xfId="30805" xr:uid="{9A9E3E54-ED04-4127-83E9-902AAA720834}"/>
    <cellStyle name="40% - Accent5 2 4 3 7" xfId="15816" xr:uid="{0A702F8B-E924-4577-8578-E5D8BC1690BA}"/>
    <cellStyle name="40% - Accent5 2 4 3 7 2" xfId="38300" xr:uid="{B6BD8707-DB66-48EE-BC01-0E32E5F5E307}"/>
    <cellStyle name="40% - Accent5 2 4 3 8" xfId="23309" xr:uid="{D41CECE8-5B0F-4591-8E13-7BF23BFAAACA}"/>
    <cellStyle name="40% - Accent5 2 4 4" xfId="1099" xr:uid="{2E87DE57-CE97-468B-B702-1D3AFCE10A0B}"/>
    <cellStyle name="40% - Accent5 2 4 4 2" xfId="2350" xr:uid="{C202774C-24EE-47E6-9491-0961666FB301}"/>
    <cellStyle name="40% - Accent5 2 4 4 2 2" xfId="6113" xr:uid="{C8C97A9B-D8FD-465B-9EE5-3D8A462398BF}"/>
    <cellStyle name="40% - Accent5 2 4 4 2 2 2" xfId="13625" xr:uid="{DA8F6046-5658-4663-B5AE-8D849A5857C9}"/>
    <cellStyle name="40% - Accent5 2 4 4 2 2 2 2" xfId="36109" xr:uid="{348368FC-D364-4E00-9F77-967346C55DC9}"/>
    <cellStyle name="40% - Accent5 2 4 4 2 2 3" xfId="21120" xr:uid="{91BA6F68-95DC-4457-8D09-B2DD5579E1B2}"/>
    <cellStyle name="40% - Accent5 2 4 4 2 2 3 2" xfId="43604" xr:uid="{4BF59BC0-85F0-42D8-9474-BCCA9B681353}"/>
    <cellStyle name="40% - Accent5 2 4 4 2 2 4" xfId="28613" xr:uid="{B3206CE8-BA1D-4A07-BF42-E0DFB4787116}"/>
    <cellStyle name="40% - Accent5 2 4 4 2 3" xfId="9879" xr:uid="{4817591D-A296-4CB6-B4E3-955C2DAA085F}"/>
    <cellStyle name="40% - Accent5 2 4 4 2 3 2" xfId="32363" xr:uid="{A4C1C8EE-7943-4B0B-9B17-86C819D60821}"/>
    <cellStyle name="40% - Accent5 2 4 4 2 4" xfId="17374" xr:uid="{AAA8AE15-80F1-425E-99BF-DEB4B82F3028}"/>
    <cellStyle name="40% - Accent5 2 4 4 2 4 2" xfId="39858" xr:uid="{4917DFA8-536A-4A52-BF06-DCDA45ED49D4}"/>
    <cellStyle name="40% - Accent5 2 4 4 2 5" xfId="24867" xr:uid="{9C2A8385-CD5D-429C-B546-10A0B513D5A5}"/>
    <cellStyle name="40% - Accent5 2 4 4 3" xfId="3598" xr:uid="{85C9635D-819A-487D-AEE1-B6D49E8B1F1D}"/>
    <cellStyle name="40% - Accent5 2 4 4 3 2" xfId="7360" xr:uid="{60D0FE97-00D2-4518-ACA6-B01DBAC4F0BC}"/>
    <cellStyle name="40% - Accent5 2 4 4 3 2 2" xfId="14872" xr:uid="{40FC5F84-5907-44BA-A562-842A821F68D0}"/>
    <cellStyle name="40% - Accent5 2 4 4 3 2 2 2" xfId="37356" xr:uid="{01E38B4E-AA3A-42B2-9A0E-B6B2B0621C4E}"/>
    <cellStyle name="40% - Accent5 2 4 4 3 2 3" xfId="22367" xr:uid="{3D1A92C4-F20A-4FF0-9E59-91B630CDD116}"/>
    <cellStyle name="40% - Accent5 2 4 4 3 2 3 2" xfId="44851" xr:uid="{4C3CB3E7-D181-4C05-BCD2-06F925A343C8}"/>
    <cellStyle name="40% - Accent5 2 4 4 3 2 4" xfId="29860" xr:uid="{C15CFE83-941C-4366-898A-9D308D52EEAC}"/>
    <cellStyle name="40% - Accent5 2 4 4 3 3" xfId="11126" xr:uid="{C2997B8E-8D79-4C00-8EB8-6ECFD4C76704}"/>
    <cellStyle name="40% - Accent5 2 4 4 3 3 2" xfId="33610" xr:uid="{60617724-9118-4104-9F55-780DA44B0D7F}"/>
    <cellStyle name="40% - Accent5 2 4 4 3 4" xfId="18621" xr:uid="{4A4B5411-6A7D-4EB7-94CE-61A9FA05FA9F}"/>
    <cellStyle name="40% - Accent5 2 4 4 3 4 2" xfId="41105" xr:uid="{8EBED01F-4BC8-4302-92D2-0718293133E5}"/>
    <cellStyle name="40% - Accent5 2 4 4 3 5" xfId="26114" xr:uid="{01C42F19-F0FA-45DF-B9CE-2858963CAA75}"/>
    <cellStyle name="40% - Accent5 2 4 4 4" xfId="4866" xr:uid="{3C584B0F-6891-4D43-B74C-D7F59B06642E}"/>
    <cellStyle name="40% - Accent5 2 4 4 4 2" xfId="12378" xr:uid="{F14BF0E8-074B-4775-A3DA-6F0901F59CAB}"/>
    <cellStyle name="40% - Accent5 2 4 4 4 2 2" xfId="34862" xr:uid="{3FECDEE3-8962-4069-BE8F-5659E9CD06A7}"/>
    <cellStyle name="40% - Accent5 2 4 4 4 3" xfId="19873" xr:uid="{7C9F3141-F246-49A3-968C-8D9B1DFEEC3D}"/>
    <cellStyle name="40% - Accent5 2 4 4 4 3 2" xfId="42357" xr:uid="{73A52008-3E36-43B3-BC95-E2F0628FFE4F}"/>
    <cellStyle name="40% - Accent5 2 4 4 4 4" xfId="27366" xr:uid="{8B4DD9D1-6EEB-4663-B54A-B049C67E39ED}"/>
    <cellStyle name="40% - Accent5 2 4 4 5" xfId="8632" xr:uid="{241C9638-781F-429A-9C62-0E02327AF6C6}"/>
    <cellStyle name="40% - Accent5 2 4 4 5 2" xfId="31116" xr:uid="{DFDA62D0-6BF8-424C-B652-D33BD304CB0E}"/>
    <cellStyle name="40% - Accent5 2 4 4 6" xfId="16127" xr:uid="{7916D91E-3469-460F-82B8-BFADF4942B7A}"/>
    <cellStyle name="40% - Accent5 2 4 4 6 2" xfId="38611" xr:uid="{FE88BB34-838F-4673-BDF8-2BED5F20E2D8}"/>
    <cellStyle name="40% - Accent5 2 4 4 7" xfId="23620" xr:uid="{1C73DDCB-FB1F-4F47-8024-CA6730AF1E20}"/>
    <cellStyle name="40% - Accent5 2 4 5" xfId="1722" xr:uid="{8BC8B68C-041A-4926-8A41-801E82D0B79D}"/>
    <cellStyle name="40% - Accent5 2 4 5 2" xfId="5489" xr:uid="{339BFC81-73BD-47C8-97BB-75A1CE9A68BB}"/>
    <cellStyle name="40% - Accent5 2 4 5 2 2" xfId="13001" xr:uid="{2E456843-A8C1-4815-A035-65F743A71124}"/>
    <cellStyle name="40% - Accent5 2 4 5 2 2 2" xfId="35485" xr:uid="{F1EF6D84-80E5-41DB-90B5-BB8697025622}"/>
    <cellStyle name="40% - Accent5 2 4 5 2 3" xfId="20496" xr:uid="{394F8321-C4EB-42D8-A5D6-C342F695E831}"/>
    <cellStyle name="40% - Accent5 2 4 5 2 3 2" xfId="42980" xr:uid="{3FC9A504-7CA5-48DD-8168-60EF1E679270}"/>
    <cellStyle name="40% - Accent5 2 4 5 2 4" xfId="27989" xr:uid="{EC287269-0BAC-4CC6-87DD-38FDF6CD5105}"/>
    <cellStyle name="40% - Accent5 2 4 5 3" xfId="9255" xr:uid="{C1132DB7-90D6-47BC-B2FD-6081259FF407}"/>
    <cellStyle name="40% - Accent5 2 4 5 3 2" xfId="31739" xr:uid="{2941CE78-1A4F-49CF-8EED-364BAAD647AA}"/>
    <cellStyle name="40% - Accent5 2 4 5 4" xfId="16750" xr:uid="{9682AF80-109A-40BB-B25B-3DA53B7D1FBA}"/>
    <cellStyle name="40% - Accent5 2 4 5 4 2" xfId="39234" xr:uid="{03EE4093-75F8-408D-8ADD-90D70A2432CB}"/>
    <cellStyle name="40% - Accent5 2 4 5 5" xfId="24243" xr:uid="{656D0E42-774E-4276-AF1A-FDADE6E4C7C7}"/>
    <cellStyle name="40% - Accent5 2 4 6" xfId="2974" xr:uid="{57F0C2DF-21E3-4572-8F41-9CEEDE71296C}"/>
    <cellStyle name="40% - Accent5 2 4 6 2" xfId="6736" xr:uid="{BDDF6A01-B377-4352-9FFB-DEF8E6366BC5}"/>
    <cellStyle name="40% - Accent5 2 4 6 2 2" xfId="14248" xr:uid="{7764BB3D-257F-4246-91D0-6A067E9EC4F4}"/>
    <cellStyle name="40% - Accent5 2 4 6 2 2 2" xfId="36732" xr:uid="{AE3F3815-0886-4604-A6FB-1B9ECEDD10A4}"/>
    <cellStyle name="40% - Accent5 2 4 6 2 3" xfId="21743" xr:uid="{FEBFC908-076C-4CA3-A671-152FDCE3F54F}"/>
    <cellStyle name="40% - Accent5 2 4 6 2 3 2" xfId="44227" xr:uid="{0963477A-DD6C-4A94-9DB1-4F9DDAFB95E5}"/>
    <cellStyle name="40% - Accent5 2 4 6 2 4" xfId="29236" xr:uid="{EC3C8857-E738-4FEA-938B-796B252F07B1}"/>
    <cellStyle name="40% - Accent5 2 4 6 3" xfId="10502" xr:uid="{D187B2B2-3452-46EB-A73E-53AE7E1F4364}"/>
    <cellStyle name="40% - Accent5 2 4 6 3 2" xfId="32986" xr:uid="{C6D0DF9C-D255-4202-9DF9-F3077F718AF7}"/>
    <cellStyle name="40% - Accent5 2 4 6 4" xfId="17997" xr:uid="{FBFE0481-DC2E-4E1E-8B47-8F6647A80B34}"/>
    <cellStyle name="40% - Accent5 2 4 6 4 2" xfId="40481" xr:uid="{FD4CB883-1EA7-4A11-85E0-43B89A37D129}"/>
    <cellStyle name="40% - Accent5 2 4 6 5" xfId="25490" xr:uid="{CE5A58FD-FA1A-4A62-98E6-0D8A0EAF5C2A}"/>
    <cellStyle name="40% - Accent5 2 4 7" xfId="4242" xr:uid="{BB3150A9-206E-43C0-B2B2-07930A448E54}"/>
    <cellStyle name="40% - Accent5 2 4 7 2" xfId="11754" xr:uid="{CB08E245-9833-46AE-8D26-4EC0565B34B6}"/>
    <cellStyle name="40% - Accent5 2 4 7 2 2" xfId="34238" xr:uid="{ADE034AE-EBA9-4C20-82D2-6976B8F2C460}"/>
    <cellStyle name="40% - Accent5 2 4 7 3" xfId="19249" xr:uid="{5BFBC236-9132-40A5-BDCB-9849FAE61948}"/>
    <cellStyle name="40% - Accent5 2 4 7 3 2" xfId="41733" xr:uid="{4E46B9C4-9BE3-4584-BEF3-F478114A18D7}"/>
    <cellStyle name="40% - Accent5 2 4 7 4" xfId="26742" xr:uid="{A9F2C008-D8B3-497D-B16C-F684D3D5919C}"/>
    <cellStyle name="40% - Accent5 2 4 8" xfId="8008" xr:uid="{BF4CDAF2-6BB5-428B-AFC1-F41E04E3D350}"/>
    <cellStyle name="40% - Accent5 2 4 8 2" xfId="30492" xr:uid="{33058199-E7DD-4F85-84C6-E198B70D91F1}"/>
    <cellStyle name="40% - Accent5 2 4 9" xfId="15503" xr:uid="{B642DF45-D6C4-4B8F-9CCE-A619E0479E7C}"/>
    <cellStyle name="40% - Accent5 2 4 9 2" xfId="37987" xr:uid="{DE060F49-B983-4F8A-8764-5D0FD5211350}"/>
    <cellStyle name="40% - Accent5 2 5" xfId="505" xr:uid="{D955D5E6-C489-4F15-B5FD-FBA64D64D7C2}"/>
    <cellStyle name="40% - Accent5 2 5 2" xfId="852" xr:uid="{3B29095D-CF2A-46DF-8C50-84A968ED5415}"/>
    <cellStyle name="40% - Accent5 2 5 2 2" xfId="1492" xr:uid="{D2DE2401-DB2F-4DA7-83E5-E575C497AFC9}"/>
    <cellStyle name="40% - Accent5 2 5 2 2 2" xfId="2743" xr:uid="{4019CBFC-ED94-4E2F-8911-6AFC0D880D91}"/>
    <cellStyle name="40% - Accent5 2 5 2 2 2 2" xfId="6506" xr:uid="{3190FD75-D920-4EC4-B703-EF14AF84D6FB}"/>
    <cellStyle name="40% - Accent5 2 5 2 2 2 2 2" xfId="14018" xr:uid="{99F2E112-D1AA-48D5-B645-C5F69C3F2DAA}"/>
    <cellStyle name="40% - Accent5 2 5 2 2 2 2 2 2" xfId="36502" xr:uid="{F0891FC5-CE6F-426F-9A34-C1F618165088}"/>
    <cellStyle name="40% - Accent5 2 5 2 2 2 2 3" xfId="21513" xr:uid="{D3B721E0-CD97-434B-A63C-39C10AC07524}"/>
    <cellStyle name="40% - Accent5 2 5 2 2 2 2 3 2" xfId="43997" xr:uid="{7E950A63-923E-43A1-B29E-F2C4D5A30AE9}"/>
    <cellStyle name="40% - Accent5 2 5 2 2 2 2 4" xfId="29006" xr:uid="{6304747E-3DF8-4F73-81C2-112FA95E3D7C}"/>
    <cellStyle name="40% - Accent5 2 5 2 2 2 3" xfId="10272" xr:uid="{599E4B0C-D28D-4F53-98CF-D53C67781635}"/>
    <cellStyle name="40% - Accent5 2 5 2 2 2 3 2" xfId="32756" xr:uid="{11D24618-E6E3-47F1-8AD7-28D9319A9615}"/>
    <cellStyle name="40% - Accent5 2 5 2 2 2 4" xfId="17767" xr:uid="{C41069DE-73C9-4EA4-BA79-E4783EC7DE1C}"/>
    <cellStyle name="40% - Accent5 2 5 2 2 2 4 2" xfId="40251" xr:uid="{A6A042D2-3C8E-4821-9676-ADE9F1166BEF}"/>
    <cellStyle name="40% - Accent5 2 5 2 2 2 5" xfId="25260" xr:uid="{B9787448-9A50-4A49-9382-DE52A02C66A2}"/>
    <cellStyle name="40% - Accent5 2 5 2 2 3" xfId="3991" xr:uid="{F6869C77-BFD0-42A4-9480-EFEE16C59D30}"/>
    <cellStyle name="40% - Accent5 2 5 2 2 3 2" xfId="7753" xr:uid="{A111A481-FAB6-432F-8B65-2B5E19B9AF40}"/>
    <cellStyle name="40% - Accent5 2 5 2 2 3 2 2" xfId="15265" xr:uid="{F7C8E3C4-9327-4F5D-8E1D-74636DCA7260}"/>
    <cellStyle name="40% - Accent5 2 5 2 2 3 2 2 2" xfId="37749" xr:uid="{E068A988-23D0-431D-9097-B325084886AE}"/>
    <cellStyle name="40% - Accent5 2 5 2 2 3 2 3" xfId="22760" xr:uid="{E383FCB2-ED20-4C7B-A783-55AAFC3B99E8}"/>
    <cellStyle name="40% - Accent5 2 5 2 2 3 2 3 2" xfId="45244" xr:uid="{DAC1E6E7-42AE-45DC-8083-1BA8A4A1DE82}"/>
    <cellStyle name="40% - Accent5 2 5 2 2 3 2 4" xfId="30253" xr:uid="{3A896991-E648-41ED-A0A3-90A8F7C3D0F5}"/>
    <cellStyle name="40% - Accent5 2 5 2 2 3 3" xfId="11519" xr:uid="{56160A82-B9C9-46A6-86D8-9045028C1DAB}"/>
    <cellStyle name="40% - Accent5 2 5 2 2 3 3 2" xfId="34003" xr:uid="{68E3F232-090B-4FAC-ACBA-1D9F752208E4}"/>
    <cellStyle name="40% - Accent5 2 5 2 2 3 4" xfId="19014" xr:uid="{C4DB8268-9ABE-45F7-89BD-AF89F45E1287}"/>
    <cellStyle name="40% - Accent5 2 5 2 2 3 4 2" xfId="41498" xr:uid="{BDEE7556-48FE-453F-A609-81CC542A8034}"/>
    <cellStyle name="40% - Accent5 2 5 2 2 3 5" xfId="26507" xr:uid="{DF9EE5CF-ECA1-4B44-9648-BD91C35C1CA2}"/>
    <cellStyle name="40% - Accent5 2 5 2 2 4" xfId="5259" xr:uid="{FCAEC655-4249-4927-A7CF-545FFF7E9E70}"/>
    <cellStyle name="40% - Accent5 2 5 2 2 4 2" xfId="12771" xr:uid="{9E4772A6-FDDF-4218-B1C5-93665C07AA66}"/>
    <cellStyle name="40% - Accent5 2 5 2 2 4 2 2" xfId="35255" xr:uid="{D616ECF8-8C3B-4C11-BBBB-0452C104F3B6}"/>
    <cellStyle name="40% - Accent5 2 5 2 2 4 3" xfId="20266" xr:uid="{B51609C3-FF6D-4AB6-A966-CC47B4D82DF8}"/>
    <cellStyle name="40% - Accent5 2 5 2 2 4 3 2" xfId="42750" xr:uid="{7BD4F117-6C25-4C1B-9CDE-44864BBB3721}"/>
    <cellStyle name="40% - Accent5 2 5 2 2 4 4" xfId="27759" xr:uid="{0F8C01A7-C57E-46C6-A8F8-72695899F338}"/>
    <cellStyle name="40% - Accent5 2 5 2 2 5" xfId="9025" xr:uid="{ED4B38EF-FB0B-4C61-84F5-2A79D838523A}"/>
    <cellStyle name="40% - Accent5 2 5 2 2 5 2" xfId="31509" xr:uid="{B1BD3842-3E60-409A-A4E0-AB4A004A0B76}"/>
    <cellStyle name="40% - Accent5 2 5 2 2 6" xfId="16520" xr:uid="{E6AAD32D-3A2B-4290-8BB0-2BD351105D6E}"/>
    <cellStyle name="40% - Accent5 2 5 2 2 6 2" xfId="39004" xr:uid="{20CB8D07-2F9D-4617-AF54-AC2A6E2DC9B1}"/>
    <cellStyle name="40% - Accent5 2 5 2 2 7" xfId="24013" xr:uid="{5164DE1C-2A6A-4A71-A2BD-4332C82BA0C2}"/>
    <cellStyle name="40% - Accent5 2 5 2 3" xfId="2115" xr:uid="{81B76CD2-28D1-4B0C-882C-ECE933A65651}"/>
    <cellStyle name="40% - Accent5 2 5 2 3 2" xfId="5882" xr:uid="{B6C8B298-2520-467A-B6F2-FC3ECC9292FF}"/>
    <cellStyle name="40% - Accent5 2 5 2 3 2 2" xfId="13394" xr:uid="{90023CCB-1BEA-4BD2-B193-060FBF1D0F8F}"/>
    <cellStyle name="40% - Accent5 2 5 2 3 2 2 2" xfId="35878" xr:uid="{FB2F8C30-E758-415A-89B8-A7382C7C0D66}"/>
    <cellStyle name="40% - Accent5 2 5 2 3 2 3" xfId="20889" xr:uid="{BD9BAAD1-C4E4-456E-A0A0-1072E877A83D}"/>
    <cellStyle name="40% - Accent5 2 5 2 3 2 3 2" xfId="43373" xr:uid="{F23895AE-3EC0-44FD-8930-EED84A61AD2B}"/>
    <cellStyle name="40% - Accent5 2 5 2 3 2 4" xfId="28382" xr:uid="{0A019C74-9DE5-431D-8F20-F58E1B31C4C6}"/>
    <cellStyle name="40% - Accent5 2 5 2 3 3" xfId="9648" xr:uid="{7C9F8BEC-E451-4F19-8993-0C8E9237C820}"/>
    <cellStyle name="40% - Accent5 2 5 2 3 3 2" xfId="32132" xr:uid="{D3503F7C-9CEF-4499-A9F7-16823BE85906}"/>
    <cellStyle name="40% - Accent5 2 5 2 3 4" xfId="17143" xr:uid="{42C95570-610E-471F-B306-601551936C1C}"/>
    <cellStyle name="40% - Accent5 2 5 2 3 4 2" xfId="39627" xr:uid="{D62FBC86-C9D5-41B6-976F-8B2CED16BE30}"/>
    <cellStyle name="40% - Accent5 2 5 2 3 5" xfId="24636" xr:uid="{76B6A16D-7D19-437E-8271-F75E56ED25C3}"/>
    <cellStyle name="40% - Accent5 2 5 2 4" xfId="3367" xr:uid="{DA047C37-E7CB-4D7D-ABBC-A687764CD2F6}"/>
    <cellStyle name="40% - Accent5 2 5 2 4 2" xfId="7129" xr:uid="{8F7CD8A9-DCB1-46E0-9908-B5C59F7535C0}"/>
    <cellStyle name="40% - Accent5 2 5 2 4 2 2" xfId="14641" xr:uid="{729B8A2E-E728-4CBB-A8A1-668B212E32DD}"/>
    <cellStyle name="40% - Accent5 2 5 2 4 2 2 2" xfId="37125" xr:uid="{A71E5FA5-0532-4BA2-AACF-02505E7B6BA9}"/>
    <cellStyle name="40% - Accent5 2 5 2 4 2 3" xfId="22136" xr:uid="{419F28CF-F257-4AC3-81C5-BF4F473499BD}"/>
    <cellStyle name="40% - Accent5 2 5 2 4 2 3 2" xfId="44620" xr:uid="{8A02B7AA-1162-4E3A-A135-9FF27F85CA72}"/>
    <cellStyle name="40% - Accent5 2 5 2 4 2 4" xfId="29629" xr:uid="{89FD516C-2025-4260-B101-8BF4086DEEAA}"/>
    <cellStyle name="40% - Accent5 2 5 2 4 3" xfId="10895" xr:uid="{FCCA0628-A2E4-4B2D-9885-6C3E0E46ED63}"/>
    <cellStyle name="40% - Accent5 2 5 2 4 3 2" xfId="33379" xr:uid="{48B3526E-2AF4-426F-8828-847F3AC2B3F4}"/>
    <cellStyle name="40% - Accent5 2 5 2 4 4" xfId="18390" xr:uid="{02CA73CB-41BF-4228-9999-A9ED35B8BA17}"/>
    <cellStyle name="40% - Accent5 2 5 2 4 4 2" xfId="40874" xr:uid="{920036E2-711E-4019-85EE-4C3ADA1401D0}"/>
    <cellStyle name="40% - Accent5 2 5 2 4 5" xfId="25883" xr:uid="{6AFEBFF9-5F74-4038-8A96-B077C4506E29}"/>
    <cellStyle name="40% - Accent5 2 5 2 5" xfId="4635" xr:uid="{6DB8BB78-4D09-48E2-B1C9-D357D21BC9C6}"/>
    <cellStyle name="40% - Accent5 2 5 2 5 2" xfId="12147" xr:uid="{59611543-F841-4481-A062-6DC83594864A}"/>
    <cellStyle name="40% - Accent5 2 5 2 5 2 2" xfId="34631" xr:uid="{432C137E-D241-4796-BF8C-3F38E69270C5}"/>
    <cellStyle name="40% - Accent5 2 5 2 5 3" xfId="19642" xr:uid="{47EB3CA8-3E7C-49A3-86C8-E3F5FAED9D61}"/>
    <cellStyle name="40% - Accent5 2 5 2 5 3 2" xfId="42126" xr:uid="{CA69758F-A1A5-49BC-8B9D-D70E396F1343}"/>
    <cellStyle name="40% - Accent5 2 5 2 5 4" xfId="27135" xr:uid="{43565B41-BFB1-47CC-9466-895EDA5D73C1}"/>
    <cellStyle name="40% - Accent5 2 5 2 6" xfId="8401" xr:uid="{6E350C21-0F51-4D8F-9A98-8B1BC2372E11}"/>
    <cellStyle name="40% - Accent5 2 5 2 6 2" xfId="30885" xr:uid="{EF78E982-E55B-4A5B-95EE-B0F9650C5774}"/>
    <cellStyle name="40% - Accent5 2 5 2 7" xfId="15896" xr:uid="{6D30A7D1-5FAF-414D-B5C7-A7FC1574C949}"/>
    <cellStyle name="40% - Accent5 2 5 2 7 2" xfId="38380" xr:uid="{1854BF87-7AB1-4824-A905-76C9F09C7CCB}"/>
    <cellStyle name="40% - Accent5 2 5 2 8" xfId="23389" xr:uid="{E9EB2C63-53F2-41BD-A4DC-7E7397C54C91}"/>
    <cellStyle name="40% - Accent5 2 5 3" xfId="1178" xr:uid="{11447A2E-F31E-4950-8561-E3EB638F7D31}"/>
    <cellStyle name="40% - Accent5 2 5 3 2" xfId="2429" xr:uid="{DCA60BB7-932F-4B9D-A70B-54BF12377CB2}"/>
    <cellStyle name="40% - Accent5 2 5 3 2 2" xfId="6192" xr:uid="{DEA32E6E-62CD-4EF3-858E-4BA9E8FD751D}"/>
    <cellStyle name="40% - Accent5 2 5 3 2 2 2" xfId="13704" xr:uid="{8779CF2E-01B1-4B33-BBDA-FB1326102B9A}"/>
    <cellStyle name="40% - Accent5 2 5 3 2 2 2 2" xfId="36188" xr:uid="{24B526FC-F69A-4666-B902-C6747F278555}"/>
    <cellStyle name="40% - Accent5 2 5 3 2 2 3" xfId="21199" xr:uid="{49E2A904-250D-48BB-BB96-D9912862BBFC}"/>
    <cellStyle name="40% - Accent5 2 5 3 2 2 3 2" xfId="43683" xr:uid="{35468196-487A-49BC-B26A-D27C655AA17B}"/>
    <cellStyle name="40% - Accent5 2 5 3 2 2 4" xfId="28692" xr:uid="{C94AF6D3-7764-40AC-8034-E78D006723EE}"/>
    <cellStyle name="40% - Accent5 2 5 3 2 3" xfId="9958" xr:uid="{A3AE59AB-4DD9-49E2-9976-B43B8D2DBEAD}"/>
    <cellStyle name="40% - Accent5 2 5 3 2 3 2" xfId="32442" xr:uid="{ED7F000C-2D2C-49BE-803D-CFCB81FC2A09}"/>
    <cellStyle name="40% - Accent5 2 5 3 2 4" xfId="17453" xr:uid="{285B1637-4E02-4FDA-9802-D43731D401FA}"/>
    <cellStyle name="40% - Accent5 2 5 3 2 4 2" xfId="39937" xr:uid="{C3B746A4-D9E7-4FF0-9EDA-982471908AA8}"/>
    <cellStyle name="40% - Accent5 2 5 3 2 5" xfId="24946" xr:uid="{D22179A7-9E07-46D2-A5F7-BCC90F0AC614}"/>
    <cellStyle name="40% - Accent5 2 5 3 3" xfId="3677" xr:uid="{F085CA5D-2707-4F83-A711-4E43F9AF13AA}"/>
    <cellStyle name="40% - Accent5 2 5 3 3 2" xfId="7439" xr:uid="{BCCBBB95-4F7C-4917-9361-1EFC7F96AEE6}"/>
    <cellStyle name="40% - Accent5 2 5 3 3 2 2" xfId="14951" xr:uid="{5748375D-DE97-4AC4-AF62-8B1CF9B15C65}"/>
    <cellStyle name="40% - Accent5 2 5 3 3 2 2 2" xfId="37435" xr:uid="{A28B1679-ECB3-46AA-A8AC-6055475FFA0F}"/>
    <cellStyle name="40% - Accent5 2 5 3 3 2 3" xfId="22446" xr:uid="{0AC74693-FFAA-42EE-9345-284646223A9F}"/>
    <cellStyle name="40% - Accent5 2 5 3 3 2 3 2" xfId="44930" xr:uid="{5A80B737-6146-4CD0-B195-AFF947FBF394}"/>
    <cellStyle name="40% - Accent5 2 5 3 3 2 4" xfId="29939" xr:uid="{ACDB6F53-55EF-49E1-8B12-9FE37F6C1CC6}"/>
    <cellStyle name="40% - Accent5 2 5 3 3 3" xfId="11205" xr:uid="{DBE5939A-4688-4DCD-9B54-A97BCA1B5352}"/>
    <cellStyle name="40% - Accent5 2 5 3 3 3 2" xfId="33689" xr:uid="{81FD4BDB-5F63-4EE0-94EB-FD8A6343EA49}"/>
    <cellStyle name="40% - Accent5 2 5 3 3 4" xfId="18700" xr:uid="{E76E9EB7-7755-42E7-96AF-AE24BFF45C17}"/>
    <cellStyle name="40% - Accent5 2 5 3 3 4 2" xfId="41184" xr:uid="{9D7C5CBA-FA53-401B-8BCE-7090646B2F55}"/>
    <cellStyle name="40% - Accent5 2 5 3 3 5" xfId="26193" xr:uid="{C88CB074-3630-4922-B767-0E1EBCDAD549}"/>
    <cellStyle name="40% - Accent5 2 5 3 4" xfId="4945" xr:uid="{03A658B3-4859-40D6-9249-515E34908D15}"/>
    <cellStyle name="40% - Accent5 2 5 3 4 2" xfId="12457" xr:uid="{B76CCE96-6D9E-4E61-9DAB-492E1E6FE489}"/>
    <cellStyle name="40% - Accent5 2 5 3 4 2 2" xfId="34941" xr:uid="{C8B084BF-40A9-4748-A14D-F7A66186D715}"/>
    <cellStyle name="40% - Accent5 2 5 3 4 3" xfId="19952" xr:uid="{6E19A1BF-5809-4498-954B-EF4D1E5E174F}"/>
    <cellStyle name="40% - Accent5 2 5 3 4 3 2" xfId="42436" xr:uid="{35E3D80A-06FE-43E8-8B5A-DD8DFF4659B8}"/>
    <cellStyle name="40% - Accent5 2 5 3 4 4" xfId="27445" xr:uid="{76C024C4-A060-44D2-A753-98E8453F7E98}"/>
    <cellStyle name="40% - Accent5 2 5 3 5" xfId="8711" xr:uid="{26FDB0FF-2768-4668-AAD3-2A0AF06D1A50}"/>
    <cellStyle name="40% - Accent5 2 5 3 5 2" xfId="31195" xr:uid="{40BBB6FF-739C-4C43-A23C-3CB70573201C}"/>
    <cellStyle name="40% - Accent5 2 5 3 6" xfId="16206" xr:uid="{9ECCEC77-83FF-41F2-B9A6-3E02699627E9}"/>
    <cellStyle name="40% - Accent5 2 5 3 6 2" xfId="38690" xr:uid="{E6783863-4B20-4CF2-A3A5-74AD84C6190D}"/>
    <cellStyle name="40% - Accent5 2 5 3 7" xfId="23699" xr:uid="{971DD280-2012-4FD8-8A92-7362895ADBAC}"/>
    <cellStyle name="40% - Accent5 2 5 4" xfId="1801" xr:uid="{6ABC6C75-2461-44CC-B35F-88B19E01DC69}"/>
    <cellStyle name="40% - Accent5 2 5 4 2" xfId="5568" xr:uid="{06040F02-5348-4CE1-8E0F-08297C96640A}"/>
    <cellStyle name="40% - Accent5 2 5 4 2 2" xfId="13080" xr:uid="{037BDE99-6A84-40D4-8D31-0C82F6151BC3}"/>
    <cellStyle name="40% - Accent5 2 5 4 2 2 2" xfId="35564" xr:uid="{E7CBEF2A-7F64-4A57-A72E-46D8A3108A15}"/>
    <cellStyle name="40% - Accent5 2 5 4 2 3" xfId="20575" xr:uid="{159FFB39-26AF-4D8F-BD56-77E322AB805A}"/>
    <cellStyle name="40% - Accent5 2 5 4 2 3 2" xfId="43059" xr:uid="{A37C337D-03D7-45EA-A905-61CB06FACF79}"/>
    <cellStyle name="40% - Accent5 2 5 4 2 4" xfId="28068" xr:uid="{C57D03C1-32FC-49A6-84C8-2CBF6E04AF03}"/>
    <cellStyle name="40% - Accent5 2 5 4 3" xfId="9334" xr:uid="{EDB17DA9-C3F3-444D-8BF6-AFC6CDE5DE55}"/>
    <cellStyle name="40% - Accent5 2 5 4 3 2" xfId="31818" xr:uid="{49D4E48F-746B-465E-8F6F-01047EE256D3}"/>
    <cellStyle name="40% - Accent5 2 5 4 4" xfId="16829" xr:uid="{1FB36B56-0C10-45DB-94CF-E831965FA3B8}"/>
    <cellStyle name="40% - Accent5 2 5 4 4 2" xfId="39313" xr:uid="{44DE283B-E89B-4F0C-8747-D415CCFB8F50}"/>
    <cellStyle name="40% - Accent5 2 5 4 5" xfId="24322" xr:uid="{89425ECB-E3D8-4DBE-A792-A7F4B85C8012}"/>
    <cellStyle name="40% - Accent5 2 5 5" xfId="3053" xr:uid="{B82518BA-E3AF-41C2-AA22-8F3D90114B80}"/>
    <cellStyle name="40% - Accent5 2 5 5 2" xfId="6815" xr:uid="{1D8043F7-25DF-4574-8CBC-139D150A35BB}"/>
    <cellStyle name="40% - Accent5 2 5 5 2 2" xfId="14327" xr:uid="{53E456D6-60ED-403F-AD86-54A9C26580C6}"/>
    <cellStyle name="40% - Accent5 2 5 5 2 2 2" xfId="36811" xr:uid="{906E7A56-B8D8-45ED-B141-C4EA014F8512}"/>
    <cellStyle name="40% - Accent5 2 5 5 2 3" xfId="21822" xr:uid="{F91D6C57-8240-48BD-94EF-CD4A63472508}"/>
    <cellStyle name="40% - Accent5 2 5 5 2 3 2" xfId="44306" xr:uid="{26C007D2-B4FE-4486-9109-0E7B067838A2}"/>
    <cellStyle name="40% - Accent5 2 5 5 2 4" xfId="29315" xr:uid="{57DCD033-0FAD-4040-9DC6-82ABEEF218FB}"/>
    <cellStyle name="40% - Accent5 2 5 5 3" xfId="10581" xr:uid="{688D342D-9E19-48A4-8ED7-E8AA89F079BA}"/>
    <cellStyle name="40% - Accent5 2 5 5 3 2" xfId="33065" xr:uid="{B358D876-BA20-4FF6-A69A-47DBAD6B8C86}"/>
    <cellStyle name="40% - Accent5 2 5 5 4" xfId="18076" xr:uid="{38216AED-C443-4461-B61F-748CE0CA92BA}"/>
    <cellStyle name="40% - Accent5 2 5 5 4 2" xfId="40560" xr:uid="{5B38AF9C-542F-4BEF-8F7C-00B55E717506}"/>
    <cellStyle name="40% - Accent5 2 5 5 5" xfId="25569" xr:uid="{5367C93E-A2D7-41CA-8989-A344C2B5829F}"/>
    <cellStyle name="40% - Accent5 2 5 6" xfId="4321" xr:uid="{BA1BC687-03F4-432E-8364-DD1BCBBF1110}"/>
    <cellStyle name="40% - Accent5 2 5 6 2" xfId="11833" xr:uid="{10644D08-2AF2-4C3E-B4AE-E586E63C957E}"/>
    <cellStyle name="40% - Accent5 2 5 6 2 2" xfId="34317" xr:uid="{4CF3E975-D24B-4B42-9540-BE0CDC28A660}"/>
    <cellStyle name="40% - Accent5 2 5 6 3" xfId="19328" xr:uid="{0123C5BE-173D-480D-9114-9CB5CF55BBB8}"/>
    <cellStyle name="40% - Accent5 2 5 6 3 2" xfId="41812" xr:uid="{2DCC4088-E775-4C48-8381-7693E48F0441}"/>
    <cellStyle name="40% - Accent5 2 5 6 4" xfId="26821" xr:uid="{B5D0DE17-A773-49A3-AB5A-BF5F19F9D496}"/>
    <cellStyle name="40% - Accent5 2 5 7" xfId="8087" xr:uid="{C55F5536-AD72-44BC-AA21-85B43A82320A}"/>
    <cellStyle name="40% - Accent5 2 5 7 2" xfId="30571" xr:uid="{71C2863F-146F-4A82-AE57-6D1EF63FFE09}"/>
    <cellStyle name="40% - Accent5 2 5 8" xfId="15582" xr:uid="{D4F797AB-4209-4ADC-A09D-BFA486DA4504}"/>
    <cellStyle name="40% - Accent5 2 5 8 2" xfId="38066" xr:uid="{9D837909-AD44-4DE4-B99F-AB31F04BA73C}"/>
    <cellStyle name="40% - Accent5 2 5 9" xfId="23075" xr:uid="{8DFD93E7-04FE-4436-BCCB-278222D9170F}"/>
    <cellStyle name="40% - Accent5 2 6" xfId="692" xr:uid="{C3205E93-4A1D-41A5-AD9B-0A7CA115E232}"/>
    <cellStyle name="40% - Accent5 2 6 2" xfId="1337" xr:uid="{962A592A-645A-4167-BA30-1D98B9889957}"/>
    <cellStyle name="40% - Accent5 2 6 2 2" xfId="2588" xr:uid="{4362FF5A-3957-42ED-A91E-8D20ABFB15FB}"/>
    <cellStyle name="40% - Accent5 2 6 2 2 2" xfId="6351" xr:uid="{E8F96098-4168-43F9-81DF-C0A3FC072FCA}"/>
    <cellStyle name="40% - Accent5 2 6 2 2 2 2" xfId="13863" xr:uid="{86656B6C-4A7F-445B-AC6B-5883B720039E}"/>
    <cellStyle name="40% - Accent5 2 6 2 2 2 2 2" xfId="36347" xr:uid="{C3CCF9D2-4C59-43CC-B753-2B070BD14FF4}"/>
    <cellStyle name="40% - Accent5 2 6 2 2 2 3" xfId="21358" xr:uid="{84511B88-1DBB-40FC-90A0-99E2F7DD995F}"/>
    <cellStyle name="40% - Accent5 2 6 2 2 2 3 2" xfId="43842" xr:uid="{C5BD6FCF-2B0C-4910-B3F9-0A1064461BC6}"/>
    <cellStyle name="40% - Accent5 2 6 2 2 2 4" xfId="28851" xr:uid="{58A5BFEA-05D1-4567-84CF-C80261BE6682}"/>
    <cellStyle name="40% - Accent5 2 6 2 2 3" xfId="10117" xr:uid="{F8D4B8AB-AE52-4F21-B5DE-CAF8EA02E320}"/>
    <cellStyle name="40% - Accent5 2 6 2 2 3 2" xfId="32601" xr:uid="{E381DF24-E8E4-4E8A-92A9-5A8BFC4C2DD9}"/>
    <cellStyle name="40% - Accent5 2 6 2 2 4" xfId="17612" xr:uid="{4C221201-2F02-4869-8B25-A2EA2714F111}"/>
    <cellStyle name="40% - Accent5 2 6 2 2 4 2" xfId="40096" xr:uid="{67163671-96F1-4A61-B573-01F4CD976B9C}"/>
    <cellStyle name="40% - Accent5 2 6 2 2 5" xfId="25105" xr:uid="{D2D9397B-4C96-4250-9C4D-5D98F80976E0}"/>
    <cellStyle name="40% - Accent5 2 6 2 3" xfId="3836" xr:uid="{9D8142AE-3A9E-4E37-96F4-12722634649A}"/>
    <cellStyle name="40% - Accent5 2 6 2 3 2" xfId="7598" xr:uid="{73FFED21-DB21-4E96-8555-068E7909D964}"/>
    <cellStyle name="40% - Accent5 2 6 2 3 2 2" xfId="15110" xr:uid="{D34B6F29-4D92-47B4-A6C6-66EB953695BC}"/>
    <cellStyle name="40% - Accent5 2 6 2 3 2 2 2" xfId="37594" xr:uid="{80735FF4-9853-410B-93C8-CA686425861A}"/>
    <cellStyle name="40% - Accent5 2 6 2 3 2 3" xfId="22605" xr:uid="{42F11C29-CFD2-4709-9103-252EA650D234}"/>
    <cellStyle name="40% - Accent5 2 6 2 3 2 3 2" xfId="45089" xr:uid="{9B424D3B-6984-4628-95B9-E47B98A4DAED}"/>
    <cellStyle name="40% - Accent5 2 6 2 3 2 4" xfId="30098" xr:uid="{B9F983ED-46CD-4274-A5B3-9FB754A6211F}"/>
    <cellStyle name="40% - Accent5 2 6 2 3 3" xfId="11364" xr:uid="{9E0EBEA4-0D10-4D52-9ADD-C5483F06B82B}"/>
    <cellStyle name="40% - Accent5 2 6 2 3 3 2" xfId="33848" xr:uid="{19C483A4-FA5B-4C74-A958-344645A198AE}"/>
    <cellStyle name="40% - Accent5 2 6 2 3 4" xfId="18859" xr:uid="{6674ABD8-E123-46A9-B0DB-FC2B8FAF0EED}"/>
    <cellStyle name="40% - Accent5 2 6 2 3 4 2" xfId="41343" xr:uid="{E009E663-6635-4058-85C4-FB87C67174D9}"/>
    <cellStyle name="40% - Accent5 2 6 2 3 5" xfId="26352" xr:uid="{465D32B3-CFB1-4F04-99B0-9E684562D077}"/>
    <cellStyle name="40% - Accent5 2 6 2 4" xfId="5104" xr:uid="{BBFFC4CE-1DF2-4F12-9461-7A1CF16F88B6}"/>
    <cellStyle name="40% - Accent5 2 6 2 4 2" xfId="12616" xr:uid="{93DD4770-F107-483C-9BE1-4314B93846A6}"/>
    <cellStyle name="40% - Accent5 2 6 2 4 2 2" xfId="35100" xr:uid="{430636C3-6A9A-4CEB-9429-52F730A92624}"/>
    <cellStyle name="40% - Accent5 2 6 2 4 3" xfId="20111" xr:uid="{E0B47CE5-25F6-4579-BB6E-26405BD158E2}"/>
    <cellStyle name="40% - Accent5 2 6 2 4 3 2" xfId="42595" xr:uid="{205AD4AA-EB06-46FD-9D39-174320545D12}"/>
    <cellStyle name="40% - Accent5 2 6 2 4 4" xfId="27604" xr:uid="{2A111C1B-4619-4FF6-931B-4EB31FF1786D}"/>
    <cellStyle name="40% - Accent5 2 6 2 5" xfId="8870" xr:uid="{314597BD-282B-4219-9A13-3755E6238898}"/>
    <cellStyle name="40% - Accent5 2 6 2 5 2" xfId="31354" xr:uid="{3F3B92F2-9B7B-4FB9-A943-AB5227DBDFD5}"/>
    <cellStyle name="40% - Accent5 2 6 2 6" xfId="16365" xr:uid="{864D3669-B349-41AB-BF7D-37BA6AD6864A}"/>
    <cellStyle name="40% - Accent5 2 6 2 6 2" xfId="38849" xr:uid="{614E5F26-20CD-4679-8837-9FD2FC0EEC9C}"/>
    <cellStyle name="40% - Accent5 2 6 2 7" xfId="23858" xr:uid="{92EFC198-E2FF-4F9B-8BA8-F4D1D1B7893D}"/>
    <cellStyle name="40% - Accent5 2 6 3" xfId="1960" xr:uid="{3884C262-8F3E-47DA-9939-B89336513DC1}"/>
    <cellStyle name="40% - Accent5 2 6 3 2" xfId="5727" xr:uid="{01474D95-519C-404B-88C9-ABA77D7FFA4D}"/>
    <cellStyle name="40% - Accent5 2 6 3 2 2" xfId="13239" xr:uid="{665F7761-A39C-4964-98B3-D00122D92BD0}"/>
    <cellStyle name="40% - Accent5 2 6 3 2 2 2" xfId="35723" xr:uid="{BDE02F17-0E38-41E5-B735-E555AA7DB1CC}"/>
    <cellStyle name="40% - Accent5 2 6 3 2 3" xfId="20734" xr:uid="{AA2EA786-1E6E-4DA5-8CE4-CA079F43C0A9}"/>
    <cellStyle name="40% - Accent5 2 6 3 2 3 2" xfId="43218" xr:uid="{350BC350-B641-463B-B4ED-D17F2F0D16E8}"/>
    <cellStyle name="40% - Accent5 2 6 3 2 4" xfId="28227" xr:uid="{649BD436-3221-492A-92AE-7E56001C64C1}"/>
    <cellStyle name="40% - Accent5 2 6 3 3" xfId="9493" xr:uid="{475FE6FE-6257-41CE-9511-1857BA0D8C3B}"/>
    <cellStyle name="40% - Accent5 2 6 3 3 2" xfId="31977" xr:uid="{44BC6C48-EB89-453D-9E3C-F6F0D6623993}"/>
    <cellStyle name="40% - Accent5 2 6 3 4" xfId="16988" xr:uid="{5CCC121A-2EB1-490D-8569-4EBF5C13189A}"/>
    <cellStyle name="40% - Accent5 2 6 3 4 2" xfId="39472" xr:uid="{7D557CBD-1A3C-44B5-9D7E-2AB49911931F}"/>
    <cellStyle name="40% - Accent5 2 6 3 5" xfId="24481" xr:uid="{A82156D5-5905-4143-847C-4011C19E1E71}"/>
    <cellStyle name="40% - Accent5 2 6 4" xfId="3212" xr:uid="{58A954E3-E82E-4F72-A3FF-1EFF3C4C55BB}"/>
    <cellStyle name="40% - Accent5 2 6 4 2" xfId="6974" xr:uid="{B967C813-8DFB-4B8A-A94B-56EA1427DA07}"/>
    <cellStyle name="40% - Accent5 2 6 4 2 2" xfId="14486" xr:uid="{C462256F-AAC0-4B56-80CB-8702E070A6CB}"/>
    <cellStyle name="40% - Accent5 2 6 4 2 2 2" xfId="36970" xr:uid="{89099EEF-4044-46F3-98E3-A8453EFCEE6A}"/>
    <cellStyle name="40% - Accent5 2 6 4 2 3" xfId="21981" xr:uid="{ADFF599D-40E1-4CCE-B7B3-C250EA7B6342}"/>
    <cellStyle name="40% - Accent5 2 6 4 2 3 2" xfId="44465" xr:uid="{5C4129DA-08D4-4354-879A-0EBC108BB3C7}"/>
    <cellStyle name="40% - Accent5 2 6 4 2 4" xfId="29474" xr:uid="{FF8AE632-D724-42E0-B019-81CA9C970BD5}"/>
    <cellStyle name="40% - Accent5 2 6 4 3" xfId="10740" xr:uid="{CFD7926C-2C91-4914-A1A0-9D90E348A2ED}"/>
    <cellStyle name="40% - Accent5 2 6 4 3 2" xfId="33224" xr:uid="{C1A00C0E-8F61-4128-8AEB-20E73FED8CB4}"/>
    <cellStyle name="40% - Accent5 2 6 4 4" xfId="18235" xr:uid="{E8E1DF36-C264-4198-A911-0F3169585B8C}"/>
    <cellStyle name="40% - Accent5 2 6 4 4 2" xfId="40719" xr:uid="{8ED69EB8-390C-4C7C-BD35-0CB07C8560BB}"/>
    <cellStyle name="40% - Accent5 2 6 4 5" xfId="25728" xr:uid="{519BCBC7-D8D3-4F97-B16D-443944CDE934}"/>
    <cellStyle name="40% - Accent5 2 6 5" xfId="4480" xr:uid="{BA0879FB-7BA6-4039-A84C-98F5269D57CC}"/>
    <cellStyle name="40% - Accent5 2 6 5 2" xfId="11992" xr:uid="{FAD1FBFB-A074-43AB-BBE4-7B6873C10790}"/>
    <cellStyle name="40% - Accent5 2 6 5 2 2" xfId="34476" xr:uid="{FE8ADF41-535F-48EF-845C-280E8E7BC70F}"/>
    <cellStyle name="40% - Accent5 2 6 5 3" xfId="19487" xr:uid="{2C6E375D-1AB9-49D9-8522-774124544600}"/>
    <cellStyle name="40% - Accent5 2 6 5 3 2" xfId="41971" xr:uid="{058ED42E-366C-4DCD-A932-BE7CB1A30DC8}"/>
    <cellStyle name="40% - Accent5 2 6 5 4" xfId="26980" xr:uid="{CD415747-7B64-4E68-9671-91B1EA885F1E}"/>
    <cellStyle name="40% - Accent5 2 6 6" xfId="8246" xr:uid="{1757C3D6-F632-4AC3-A1F9-2FC47E8DDC82}"/>
    <cellStyle name="40% - Accent5 2 6 6 2" xfId="30730" xr:uid="{D97D97E3-A30F-4138-96B1-431B049ECAB1}"/>
    <cellStyle name="40% - Accent5 2 6 7" xfId="15741" xr:uid="{2217C4FB-3157-4422-847B-F33888501876}"/>
    <cellStyle name="40% - Accent5 2 6 7 2" xfId="38225" xr:uid="{98C2DA70-7832-424A-9491-CEC276955904}"/>
    <cellStyle name="40% - Accent5 2 6 8" xfId="23234" xr:uid="{58E50697-B8D9-4E79-BE96-9134D387E612}"/>
    <cellStyle name="40% - Accent5 2 7" xfId="1022" xr:uid="{A5E5E47C-F3C3-4026-B72F-9EDA3DDC4BED}"/>
    <cellStyle name="40% - Accent5 2 7 2" xfId="2274" xr:uid="{67626999-004B-4451-98B6-EF7EAB6CEA07}"/>
    <cellStyle name="40% - Accent5 2 7 2 2" xfId="6038" xr:uid="{94BB87A0-4360-45AB-AECE-7A3FFB42E188}"/>
    <cellStyle name="40% - Accent5 2 7 2 2 2" xfId="13550" xr:uid="{A8DD7AC9-03A5-4401-93EC-7452EF61CF45}"/>
    <cellStyle name="40% - Accent5 2 7 2 2 2 2" xfId="36034" xr:uid="{C1D3E2FF-DB11-4F05-BA73-2E445A17D704}"/>
    <cellStyle name="40% - Accent5 2 7 2 2 3" xfId="21045" xr:uid="{81663DF5-6B92-4397-9F66-2FAFF9B08CA3}"/>
    <cellStyle name="40% - Accent5 2 7 2 2 3 2" xfId="43529" xr:uid="{37D7F453-3C93-46AE-AABC-0A21FF1748EE}"/>
    <cellStyle name="40% - Accent5 2 7 2 2 4" xfId="28538" xr:uid="{0552A97A-92A4-4E2B-B04F-CC807A00C58B}"/>
    <cellStyle name="40% - Accent5 2 7 2 3" xfId="9804" xr:uid="{928708F9-FC39-4A35-94F7-0E6412848D3D}"/>
    <cellStyle name="40% - Accent5 2 7 2 3 2" xfId="32288" xr:uid="{0F1384AC-2E25-4579-80B3-616C14BA05CA}"/>
    <cellStyle name="40% - Accent5 2 7 2 4" xfId="17299" xr:uid="{573188FE-1B82-416B-8F64-37C66A60E23B}"/>
    <cellStyle name="40% - Accent5 2 7 2 4 2" xfId="39783" xr:uid="{929BCC48-21E9-4027-B862-2413E7394E50}"/>
    <cellStyle name="40% - Accent5 2 7 2 5" xfId="24792" xr:uid="{B78A7559-F45F-47D5-BF6B-48E06B3458A8}"/>
    <cellStyle name="40% - Accent5 2 7 3" xfId="3523" xr:uid="{E5B0E979-2DDF-4C97-94AF-15A72CCF8562}"/>
    <cellStyle name="40% - Accent5 2 7 3 2" xfId="7285" xr:uid="{858B0851-91FB-40D7-881E-F52FDF9D46FF}"/>
    <cellStyle name="40% - Accent5 2 7 3 2 2" xfId="14797" xr:uid="{80FDC9D0-1373-4A46-956C-800AB791B704}"/>
    <cellStyle name="40% - Accent5 2 7 3 2 2 2" xfId="37281" xr:uid="{28DE48DA-8AB5-4BB6-925F-10489DEB0DBE}"/>
    <cellStyle name="40% - Accent5 2 7 3 2 3" xfId="22292" xr:uid="{2570325F-DDEA-406C-961B-E5D5FF2940B1}"/>
    <cellStyle name="40% - Accent5 2 7 3 2 3 2" xfId="44776" xr:uid="{CFCD1720-7D08-451E-8779-FE0778E1CB8A}"/>
    <cellStyle name="40% - Accent5 2 7 3 2 4" xfId="29785" xr:uid="{FC89B117-177B-4F49-AE44-4570572E68F9}"/>
    <cellStyle name="40% - Accent5 2 7 3 3" xfId="11051" xr:uid="{25850494-F3E9-4B25-B42F-1C30A2CDA604}"/>
    <cellStyle name="40% - Accent5 2 7 3 3 2" xfId="33535" xr:uid="{E60CDE5B-FE03-45D7-B64B-EE35D4C36245}"/>
    <cellStyle name="40% - Accent5 2 7 3 4" xfId="18546" xr:uid="{26862935-50E0-4256-9DFB-C3657EC2BBFD}"/>
    <cellStyle name="40% - Accent5 2 7 3 4 2" xfId="41030" xr:uid="{2C7E1A27-1E92-4052-8DEC-6AB68E04F766}"/>
    <cellStyle name="40% - Accent5 2 7 3 5" xfId="26039" xr:uid="{A0C6FB11-78EA-434D-9C52-0D9700417442}"/>
    <cellStyle name="40% - Accent5 2 7 4" xfId="4791" xr:uid="{EB7CEE4F-81B9-40FF-AEAC-BB888A1A1D93}"/>
    <cellStyle name="40% - Accent5 2 7 4 2" xfId="12303" xr:uid="{D5A87CA5-DC46-446D-9DBD-7684BD465220}"/>
    <cellStyle name="40% - Accent5 2 7 4 2 2" xfId="34787" xr:uid="{E90B4CA6-5E75-4191-89FB-EBC6426518A1}"/>
    <cellStyle name="40% - Accent5 2 7 4 3" xfId="19798" xr:uid="{92DE9643-B48A-413F-856F-AE778A0D525F}"/>
    <cellStyle name="40% - Accent5 2 7 4 3 2" xfId="42282" xr:uid="{579AC7C1-DDD5-4BDD-85DB-163653FEF66C}"/>
    <cellStyle name="40% - Accent5 2 7 4 4" xfId="27291" xr:uid="{17E93BE3-F0E9-4436-BDB5-9DCEE5D6A961}"/>
    <cellStyle name="40% - Accent5 2 7 5" xfId="8557" xr:uid="{088FE3DF-49DE-4634-A6D2-F098B36B81AB}"/>
    <cellStyle name="40% - Accent5 2 7 5 2" xfId="31041" xr:uid="{FC3A7AB2-C665-4429-B002-0DA1FBF285C1}"/>
    <cellStyle name="40% - Accent5 2 7 6" xfId="16052" xr:uid="{A4BA0660-01ED-4A4F-9B31-3A9EA98550F0}"/>
    <cellStyle name="40% - Accent5 2 7 6 2" xfId="38536" xr:uid="{6AB58D60-86AD-479B-9FA4-1DCBFF618F2C}"/>
    <cellStyle name="40% - Accent5 2 7 7" xfId="23545" xr:uid="{1A8E71B4-6EDC-462A-909B-368702043822}"/>
    <cellStyle name="40% - Accent5 2 8" xfId="1647" xr:uid="{706F5582-12D9-4A70-AEF9-07DC609C2A90}"/>
    <cellStyle name="40% - Accent5 2 8 2" xfId="5414" xr:uid="{655D4ECA-1940-4287-AD0B-156A6D8BB015}"/>
    <cellStyle name="40% - Accent5 2 8 2 2" xfId="12926" xr:uid="{2465AA49-D8FC-4092-BFE2-0E1EF24E13A6}"/>
    <cellStyle name="40% - Accent5 2 8 2 2 2" xfId="35410" xr:uid="{2E1C988D-B8CE-49BF-BCF8-6564B0CADE0C}"/>
    <cellStyle name="40% - Accent5 2 8 2 3" xfId="20421" xr:uid="{DBA240E0-304C-4D83-8D77-CD7E8C4EDAE0}"/>
    <cellStyle name="40% - Accent5 2 8 2 3 2" xfId="42905" xr:uid="{F3C1338F-0057-4AD5-AEAC-8EA8C8E2FA33}"/>
    <cellStyle name="40% - Accent5 2 8 2 4" xfId="27914" xr:uid="{A90F43FE-48C3-421D-AEED-7993511D776A}"/>
    <cellStyle name="40% - Accent5 2 8 3" xfId="9180" xr:uid="{86676F31-A4EE-4CB9-86D7-DC3AEB3E0DE6}"/>
    <cellStyle name="40% - Accent5 2 8 3 2" xfId="31664" xr:uid="{34FCB4C8-C12A-46B3-AF7E-587B38112C23}"/>
    <cellStyle name="40% - Accent5 2 8 4" xfId="16675" xr:uid="{F353F400-D07D-4BA5-8D35-B6C7D19906F9}"/>
    <cellStyle name="40% - Accent5 2 8 4 2" xfId="39159" xr:uid="{BE46BFC1-2916-4F36-B9CA-666743DD33D9}"/>
    <cellStyle name="40% - Accent5 2 8 5" xfId="24168" xr:uid="{3378161E-46B0-47F7-9FC3-2D3E28F55877}"/>
    <cellStyle name="40% - Accent5 2 9" xfId="2899" xr:uid="{37E68D71-0640-43B5-88B4-19DCAEFE9475}"/>
    <cellStyle name="40% - Accent5 2 9 2" xfId="6661" xr:uid="{F2A64CFE-B5C2-4975-87EB-D29F7545FBB6}"/>
    <cellStyle name="40% - Accent5 2 9 2 2" xfId="14173" xr:uid="{8F87DA17-3B0F-43CE-B302-822B06D630A6}"/>
    <cellStyle name="40% - Accent5 2 9 2 2 2" xfId="36657" xr:uid="{960F3AF8-8901-4840-A1B1-B652886BD453}"/>
    <cellStyle name="40% - Accent5 2 9 2 3" xfId="21668" xr:uid="{6EC06F16-D8A9-4804-94CC-15552F1C6651}"/>
    <cellStyle name="40% - Accent5 2 9 2 3 2" xfId="44152" xr:uid="{04122CB7-E161-43DF-8B1C-F26A05E8F36F}"/>
    <cellStyle name="40% - Accent5 2 9 2 4" xfId="29161" xr:uid="{643AEDD2-19F9-4C80-98E8-535C69A46FB9}"/>
    <cellStyle name="40% - Accent5 2 9 3" xfId="10427" xr:uid="{8F38EBD3-DCDE-43E3-B055-7A446038670D}"/>
    <cellStyle name="40% - Accent5 2 9 3 2" xfId="32911" xr:uid="{64B89545-6B42-4976-9965-C2F75381CDEE}"/>
    <cellStyle name="40% - Accent5 2 9 4" xfId="17922" xr:uid="{BE496ACA-906A-4003-A522-F9B1B7D3C8B3}"/>
    <cellStyle name="40% - Accent5 2 9 4 2" xfId="40406" xr:uid="{9578F347-CAE6-453E-B4EE-709E54E97224}"/>
    <cellStyle name="40% - Accent5 2 9 5" xfId="25415" xr:uid="{46E2AE43-2DB3-4DA8-B0B3-FD0FCB5FC56A}"/>
    <cellStyle name="40% - Accent5 3" xfId="154" xr:uid="{2F730A3B-BF22-4AC9-BE84-08C21E1CB59B}"/>
    <cellStyle name="40% - Accent5 4" xfId="394" xr:uid="{075CD05B-9D25-41FB-8F83-CA46945F5F23}"/>
    <cellStyle name="40% - Accent5 5" xfId="312" xr:uid="{767FEBBB-F306-4F99-B6F9-0BE1A57C948B}"/>
    <cellStyle name="40% - Accent5 6" xfId="45403" xr:uid="{EAA90996-C1CF-458A-9A64-B54F53FF8A3E}"/>
    <cellStyle name="40% - Accent6" xfId="34" xr:uid="{571AF203-5C62-48F0-8C75-70D47793729F}"/>
    <cellStyle name="40% - Accent6 2" xfId="216" xr:uid="{930AB413-4C6B-4998-94B7-3156AA7159CB}"/>
    <cellStyle name="40% - Accent6 2 10" xfId="4167" xr:uid="{11915365-5052-4585-9D63-5985AA474095}"/>
    <cellStyle name="40% - Accent6 2 10 2" xfId="11681" xr:uid="{95CFA2A7-A497-4B81-9C1A-5E5F14AC1F41}"/>
    <cellStyle name="40% - Accent6 2 10 2 2" xfId="34165" xr:uid="{72F6299C-9C81-4AC4-900C-462B0611B5D8}"/>
    <cellStyle name="40% - Accent6 2 10 3" xfId="19176" xr:uid="{6C74BA59-4D9D-4127-A501-BD664F3F8ECF}"/>
    <cellStyle name="40% - Accent6 2 10 3 2" xfId="41660" xr:uid="{7908412C-8FA4-45D1-8071-15C8FEE9E673}"/>
    <cellStyle name="40% - Accent6 2 10 4" xfId="26669" xr:uid="{851A7C0D-C3C3-4C6A-88B2-B6090F3E4521}"/>
    <cellStyle name="40% - Accent6 2 11" xfId="7933" xr:uid="{84ECD3A7-EBF3-476F-8454-EBB28173CD8F}"/>
    <cellStyle name="40% - Accent6 2 11 2" xfId="30418" xr:uid="{8F00E0B1-CB0C-4E0D-A25D-27BDA416DD26}"/>
    <cellStyle name="40% - Accent6 2 12" xfId="15430" xr:uid="{AF317B3B-002E-437E-B997-44DEF724096A}"/>
    <cellStyle name="40% - Accent6 2 12 2" xfId="37914" xr:uid="{CB1C205E-E211-464B-87A5-14D2BA9B6A52}"/>
    <cellStyle name="40% - Accent6 2 13" xfId="22923" xr:uid="{5D1DCE86-A096-445B-8CAF-2ECD0CE9B9E8}"/>
    <cellStyle name="40% - Accent6 2 2" xfId="235" xr:uid="{5F4A431F-58D6-4FB3-9267-8C305686442F}"/>
    <cellStyle name="40% - Accent6 2 2 10" xfId="7950" xr:uid="{BC18D758-597A-4FE8-B702-05C607B17C67}"/>
    <cellStyle name="40% - Accent6 2 2 10 2" xfId="30435" xr:uid="{EFB9A0E0-8B9F-41DA-8054-C1781740BF99}"/>
    <cellStyle name="40% - Accent6 2 2 11" xfId="15447" xr:uid="{8AA34D25-EEA7-444D-BD84-1DFEF97BCAE6}"/>
    <cellStyle name="40% - Accent6 2 2 11 2" xfId="37931" xr:uid="{45380E0F-7E64-43B2-94AB-37375F675B38}"/>
    <cellStyle name="40% - Accent6 2 2 12" xfId="22940" xr:uid="{393BFBA2-DB48-4DD9-9AD5-D739F241837B}"/>
    <cellStyle name="40% - Accent6 2 2 2" xfId="288" xr:uid="{59BE2032-C605-42A3-80D5-7E6566B53EFB}"/>
    <cellStyle name="40% - Accent6 2 2 2 10" xfId="15483" xr:uid="{85B08711-2A3E-4C3E-8653-29075B635FE8}"/>
    <cellStyle name="40% - Accent6 2 2 2 10 2" xfId="37967" xr:uid="{6F8A1305-40D1-4843-99DE-D32E0D83CB3B}"/>
    <cellStyle name="40% - Accent6 2 2 2 11" xfId="22976" xr:uid="{E9C89E1D-AB7E-4467-85DD-F7C02B90A3C3}"/>
    <cellStyle name="40% - Accent6 2 2 2 2" xfId="477" xr:uid="{8ADD7131-6D15-4731-8704-C4CCC30424BA}"/>
    <cellStyle name="40% - Accent6 2 2 2 2 10" xfId="23054" xr:uid="{9C1B7F5F-80D5-40DC-9C6C-E83DCC40EEFA}"/>
    <cellStyle name="40% - Accent6 2 2 2 2 2" xfId="641" xr:uid="{70BAAD3B-3ABE-40A8-9F69-BDF31C55D5F2}"/>
    <cellStyle name="40% - Accent6 2 2 2 2 2 2" xfId="985" xr:uid="{891397E7-D6B6-44E0-B81E-EA947CA6343C}"/>
    <cellStyle name="40% - Accent6 2 2 2 2 2 2 2" xfId="1625" xr:uid="{17851C67-2ACD-477E-8577-7E6F7701C45E}"/>
    <cellStyle name="40% - Accent6 2 2 2 2 2 2 2 2" xfId="2876" xr:uid="{787316F2-3ECA-4D82-873B-A0175E3C2EA8}"/>
    <cellStyle name="40% - Accent6 2 2 2 2 2 2 2 2 2" xfId="6639" xr:uid="{2CEB253B-F577-4310-A03E-F5087353AAFD}"/>
    <cellStyle name="40% - Accent6 2 2 2 2 2 2 2 2 2 2" xfId="14151" xr:uid="{D883D809-FC99-4E9F-99EC-5EFA4D8B1352}"/>
    <cellStyle name="40% - Accent6 2 2 2 2 2 2 2 2 2 2 2" xfId="36635" xr:uid="{8707F38E-B8E8-4397-B478-99C72DB19133}"/>
    <cellStyle name="40% - Accent6 2 2 2 2 2 2 2 2 2 3" xfId="21646" xr:uid="{6A795CC3-BA38-4B4F-B10E-74C0707F68E7}"/>
    <cellStyle name="40% - Accent6 2 2 2 2 2 2 2 2 2 3 2" xfId="44130" xr:uid="{4D7510FD-0CC1-42FC-B78F-B2868A6CD586}"/>
    <cellStyle name="40% - Accent6 2 2 2 2 2 2 2 2 2 4" xfId="29139" xr:uid="{DFB5F8A7-F5E1-4EF1-9B7A-9D4D46D07589}"/>
    <cellStyle name="40% - Accent6 2 2 2 2 2 2 2 2 3" xfId="10405" xr:uid="{6A6185DF-8720-40C1-BB3B-192755CFA527}"/>
    <cellStyle name="40% - Accent6 2 2 2 2 2 2 2 2 3 2" xfId="32889" xr:uid="{07722962-7634-4089-ACEA-B40163691776}"/>
    <cellStyle name="40% - Accent6 2 2 2 2 2 2 2 2 4" xfId="17900" xr:uid="{05FCBDE2-B2E9-40DA-A9A3-EB921DECABBC}"/>
    <cellStyle name="40% - Accent6 2 2 2 2 2 2 2 2 4 2" xfId="40384" xr:uid="{6C2213B2-DCF1-47E7-B014-106927C43EA7}"/>
    <cellStyle name="40% - Accent6 2 2 2 2 2 2 2 2 5" xfId="25393" xr:uid="{C243EE4A-786A-43E9-B69D-9C603D9FC66A}"/>
    <cellStyle name="40% - Accent6 2 2 2 2 2 2 2 3" xfId="4124" xr:uid="{E1137A7C-BA8F-4AD3-8FF5-F39CD7972AC3}"/>
    <cellStyle name="40% - Accent6 2 2 2 2 2 2 2 3 2" xfId="7886" xr:uid="{F5E770C8-3BD5-4E7E-8EE3-A64A4B83F795}"/>
    <cellStyle name="40% - Accent6 2 2 2 2 2 2 2 3 2 2" xfId="15398" xr:uid="{77381C65-A975-480E-B9B8-65E116FF7C26}"/>
    <cellStyle name="40% - Accent6 2 2 2 2 2 2 2 3 2 2 2" xfId="37882" xr:uid="{49F196BB-4823-41F3-B314-6D27C7A0DE79}"/>
    <cellStyle name="40% - Accent6 2 2 2 2 2 2 2 3 2 3" xfId="22893" xr:uid="{B0B06FCA-EF7A-4389-807F-1ED5BCEF4636}"/>
    <cellStyle name="40% - Accent6 2 2 2 2 2 2 2 3 2 3 2" xfId="45377" xr:uid="{03F24562-0066-4CB9-8DB6-ED91192CC19B}"/>
    <cellStyle name="40% - Accent6 2 2 2 2 2 2 2 3 2 4" xfId="30386" xr:uid="{A8843F05-0603-4BFC-B060-DB5C724206DC}"/>
    <cellStyle name="40% - Accent6 2 2 2 2 2 2 2 3 3" xfId="11652" xr:uid="{09DD2362-D804-4142-8079-D6B8F6CC1131}"/>
    <cellStyle name="40% - Accent6 2 2 2 2 2 2 2 3 3 2" xfId="34136" xr:uid="{FFA533BF-02ED-4E17-9A5D-E2DED4161DC7}"/>
    <cellStyle name="40% - Accent6 2 2 2 2 2 2 2 3 4" xfId="19147" xr:uid="{99E911E7-1ABB-414F-A939-0C09BB588A51}"/>
    <cellStyle name="40% - Accent6 2 2 2 2 2 2 2 3 4 2" xfId="41631" xr:uid="{91664B15-A919-448C-8EDE-209B08A4E3CD}"/>
    <cellStyle name="40% - Accent6 2 2 2 2 2 2 2 3 5" xfId="26640" xr:uid="{9B3C45E1-6B1D-49C5-8EA6-06F55DD1ECCF}"/>
    <cellStyle name="40% - Accent6 2 2 2 2 2 2 2 4" xfId="5392" xr:uid="{310B1ADD-AACA-4E9F-B08D-79913D93F697}"/>
    <cellStyle name="40% - Accent6 2 2 2 2 2 2 2 4 2" xfId="12904" xr:uid="{9A64A2CB-124A-4D97-8FD9-6B274819EBFF}"/>
    <cellStyle name="40% - Accent6 2 2 2 2 2 2 2 4 2 2" xfId="35388" xr:uid="{8D6BFA15-2AD2-48AC-A567-9F589647A7F8}"/>
    <cellStyle name="40% - Accent6 2 2 2 2 2 2 2 4 3" xfId="20399" xr:uid="{6F7BDF61-5F04-48F1-97E5-79F825B35318}"/>
    <cellStyle name="40% - Accent6 2 2 2 2 2 2 2 4 3 2" xfId="42883" xr:uid="{5F59A409-FCE8-43D6-BAD0-B45AAFC8D8BB}"/>
    <cellStyle name="40% - Accent6 2 2 2 2 2 2 2 4 4" xfId="27892" xr:uid="{BF818E7C-AC6D-4B04-A025-B53F730B49A2}"/>
    <cellStyle name="40% - Accent6 2 2 2 2 2 2 2 5" xfId="9158" xr:uid="{ABBAE5F5-4749-4F78-B3D0-24CEE221B15D}"/>
    <cellStyle name="40% - Accent6 2 2 2 2 2 2 2 5 2" xfId="31642" xr:uid="{8BB37297-1AB6-49BC-B327-6CC15F531C69}"/>
    <cellStyle name="40% - Accent6 2 2 2 2 2 2 2 6" xfId="16653" xr:uid="{A88B75B9-5D2A-4525-9EEE-0316865A1901}"/>
    <cellStyle name="40% - Accent6 2 2 2 2 2 2 2 6 2" xfId="39137" xr:uid="{898E0DA0-DA41-4B1D-B88E-50C28F7DF71A}"/>
    <cellStyle name="40% - Accent6 2 2 2 2 2 2 2 7" xfId="24146" xr:uid="{F1B62BB3-E603-401A-B87D-5DA793CFFAFE}"/>
    <cellStyle name="40% - Accent6 2 2 2 2 2 2 3" xfId="2248" xr:uid="{104A5998-94A9-4161-AF8C-5943AA964560}"/>
    <cellStyle name="40% - Accent6 2 2 2 2 2 2 3 2" xfId="6015" xr:uid="{ED7C82FE-25EB-4A5D-8E57-98FFA6CA0562}"/>
    <cellStyle name="40% - Accent6 2 2 2 2 2 2 3 2 2" xfId="13527" xr:uid="{ACD16DC8-CBE1-4008-93E6-BF00DDB41A46}"/>
    <cellStyle name="40% - Accent6 2 2 2 2 2 2 3 2 2 2" xfId="36011" xr:uid="{06D263EB-C891-44EC-B6B4-DEA236EE611D}"/>
    <cellStyle name="40% - Accent6 2 2 2 2 2 2 3 2 3" xfId="21022" xr:uid="{E90FC282-415D-4293-ADBF-2B8B5C8AF0F4}"/>
    <cellStyle name="40% - Accent6 2 2 2 2 2 2 3 2 3 2" xfId="43506" xr:uid="{F15DC591-02B6-48CD-A79C-EF8101AD4BC1}"/>
    <cellStyle name="40% - Accent6 2 2 2 2 2 2 3 2 4" xfId="28515" xr:uid="{E64B6F66-CC5A-460A-82F4-C3F86099CC4F}"/>
    <cellStyle name="40% - Accent6 2 2 2 2 2 2 3 3" xfId="9781" xr:uid="{680A3065-4A6E-465E-85B1-C7403B515372}"/>
    <cellStyle name="40% - Accent6 2 2 2 2 2 2 3 3 2" xfId="32265" xr:uid="{23173DCA-86BF-415B-AFC1-1DDF9655019F}"/>
    <cellStyle name="40% - Accent6 2 2 2 2 2 2 3 4" xfId="17276" xr:uid="{DA3EB290-4AC7-4CA1-9DE5-40FF4DAEA743}"/>
    <cellStyle name="40% - Accent6 2 2 2 2 2 2 3 4 2" xfId="39760" xr:uid="{5872129D-1911-4BE8-A281-8291EA292D9D}"/>
    <cellStyle name="40% - Accent6 2 2 2 2 2 2 3 5" xfId="24769" xr:uid="{93FC79B0-E1D1-4851-ADAC-4E8A5162E5B1}"/>
    <cellStyle name="40% - Accent6 2 2 2 2 2 2 4" xfId="3500" xr:uid="{367B614A-FAB9-43C2-A485-0FA2A5DDF8D1}"/>
    <cellStyle name="40% - Accent6 2 2 2 2 2 2 4 2" xfId="7262" xr:uid="{AF3EE5D1-FAD3-4901-9FCA-52D5142F19D1}"/>
    <cellStyle name="40% - Accent6 2 2 2 2 2 2 4 2 2" xfId="14774" xr:uid="{857ECFD0-4119-471E-A701-21D479523A44}"/>
    <cellStyle name="40% - Accent6 2 2 2 2 2 2 4 2 2 2" xfId="37258" xr:uid="{14A143DA-AC8D-480A-A836-5AABC77F1539}"/>
    <cellStyle name="40% - Accent6 2 2 2 2 2 2 4 2 3" xfId="22269" xr:uid="{3167FF01-C07D-41F5-BE61-35BC89274F29}"/>
    <cellStyle name="40% - Accent6 2 2 2 2 2 2 4 2 3 2" xfId="44753" xr:uid="{4E245559-F235-4197-BAA1-808D961347AF}"/>
    <cellStyle name="40% - Accent6 2 2 2 2 2 2 4 2 4" xfId="29762" xr:uid="{20772074-0C66-45D7-90EA-E9D37CD9864B}"/>
    <cellStyle name="40% - Accent6 2 2 2 2 2 2 4 3" xfId="11028" xr:uid="{EFCE904B-55D5-464E-84BB-208549AEEF7A}"/>
    <cellStyle name="40% - Accent6 2 2 2 2 2 2 4 3 2" xfId="33512" xr:uid="{26599382-6708-474A-9348-91DBAED1E589}"/>
    <cellStyle name="40% - Accent6 2 2 2 2 2 2 4 4" xfId="18523" xr:uid="{1CD87662-AC00-460B-B689-1B0C9EECDFE4}"/>
    <cellStyle name="40% - Accent6 2 2 2 2 2 2 4 4 2" xfId="41007" xr:uid="{1729DDDA-C899-4F93-91E0-42BC15DEB4DC}"/>
    <cellStyle name="40% - Accent6 2 2 2 2 2 2 4 5" xfId="26016" xr:uid="{75EFAAF0-3CC0-4843-87F0-86538C07BFEA}"/>
    <cellStyle name="40% - Accent6 2 2 2 2 2 2 5" xfId="4768" xr:uid="{E272C372-501B-42B4-98F9-B82D28424792}"/>
    <cellStyle name="40% - Accent6 2 2 2 2 2 2 5 2" xfId="12280" xr:uid="{D3A858B3-2CC9-4D28-9556-A483E2BC4975}"/>
    <cellStyle name="40% - Accent6 2 2 2 2 2 2 5 2 2" xfId="34764" xr:uid="{8C26B1DF-D990-43D7-A652-56C31D60E25C}"/>
    <cellStyle name="40% - Accent6 2 2 2 2 2 2 5 3" xfId="19775" xr:uid="{AB57CB04-58B5-4FDB-B98F-46ABDC3A5553}"/>
    <cellStyle name="40% - Accent6 2 2 2 2 2 2 5 3 2" xfId="42259" xr:uid="{79B5DE8C-FAD1-40D5-8026-C42E068F92EC}"/>
    <cellStyle name="40% - Accent6 2 2 2 2 2 2 5 4" xfId="27268" xr:uid="{6F8AA041-6E2B-4D67-9455-A5A1BBB84774}"/>
    <cellStyle name="40% - Accent6 2 2 2 2 2 2 6" xfId="8534" xr:uid="{3088384E-08A9-497C-BD07-D8454CFB1D15}"/>
    <cellStyle name="40% - Accent6 2 2 2 2 2 2 6 2" xfId="31018" xr:uid="{6A7CBE57-A98B-4842-89EA-F6E4B0097AAE}"/>
    <cellStyle name="40% - Accent6 2 2 2 2 2 2 7" xfId="16029" xr:uid="{25EDA296-4B70-4A0A-82E6-0DE2A69D7117}"/>
    <cellStyle name="40% - Accent6 2 2 2 2 2 2 7 2" xfId="38513" xr:uid="{D43D2169-6C16-42F0-80D6-5D76999E0F4C}"/>
    <cellStyle name="40% - Accent6 2 2 2 2 2 2 8" xfId="23522" xr:uid="{7FF0082B-440D-4D43-8EDE-BB4A7E4BEE65}"/>
    <cellStyle name="40% - Accent6 2 2 2 2 2 3" xfId="1311" xr:uid="{D63CF92E-6988-450A-A609-A142F95FFAD7}"/>
    <cellStyle name="40% - Accent6 2 2 2 2 2 3 2" xfId="2562" xr:uid="{DCA08FD9-4226-4A65-B8CE-20EC6653421E}"/>
    <cellStyle name="40% - Accent6 2 2 2 2 2 3 2 2" xfId="6325" xr:uid="{21A59438-80D4-4F7E-8D69-9F15DF438B17}"/>
    <cellStyle name="40% - Accent6 2 2 2 2 2 3 2 2 2" xfId="13837" xr:uid="{1D64FE2E-3659-417B-A1F5-6E27411E2826}"/>
    <cellStyle name="40% - Accent6 2 2 2 2 2 3 2 2 2 2" xfId="36321" xr:uid="{EC2F6F34-C8DC-4DC3-A209-8A813788FC5A}"/>
    <cellStyle name="40% - Accent6 2 2 2 2 2 3 2 2 3" xfId="21332" xr:uid="{83D7EDEC-B266-409D-B850-4B1A209C7A83}"/>
    <cellStyle name="40% - Accent6 2 2 2 2 2 3 2 2 3 2" xfId="43816" xr:uid="{692160E6-0BC4-48E6-9E8F-9B0F24318758}"/>
    <cellStyle name="40% - Accent6 2 2 2 2 2 3 2 2 4" xfId="28825" xr:uid="{BF2EF990-6EC4-44AF-BD8A-272DF523BD38}"/>
    <cellStyle name="40% - Accent6 2 2 2 2 2 3 2 3" xfId="10091" xr:uid="{BDAAF10A-DB1A-4FE5-8A4A-15B5D8421CE6}"/>
    <cellStyle name="40% - Accent6 2 2 2 2 2 3 2 3 2" xfId="32575" xr:uid="{FE2D0A9C-6A20-41F5-A163-E0AAD3941DCB}"/>
    <cellStyle name="40% - Accent6 2 2 2 2 2 3 2 4" xfId="17586" xr:uid="{BCB7FCD9-8CC5-4714-82C5-59E031F138FC}"/>
    <cellStyle name="40% - Accent6 2 2 2 2 2 3 2 4 2" xfId="40070" xr:uid="{CCE84668-2FA9-4A81-AF5F-A6FE8BC9C991}"/>
    <cellStyle name="40% - Accent6 2 2 2 2 2 3 2 5" xfId="25079" xr:uid="{4F2C6B3E-5927-4C59-A27E-A4D4112C183C}"/>
    <cellStyle name="40% - Accent6 2 2 2 2 2 3 3" xfId="3810" xr:uid="{89AFEC76-E3B6-4BE7-BD6D-A228B3804C67}"/>
    <cellStyle name="40% - Accent6 2 2 2 2 2 3 3 2" xfId="7572" xr:uid="{953DED5D-A37A-405D-BD64-D20DF50E1DBF}"/>
    <cellStyle name="40% - Accent6 2 2 2 2 2 3 3 2 2" xfId="15084" xr:uid="{9A32E159-2CE7-44E5-BE4B-24335CB4A1C3}"/>
    <cellStyle name="40% - Accent6 2 2 2 2 2 3 3 2 2 2" xfId="37568" xr:uid="{B53D87E2-1005-4032-A95B-AEF66094E1C8}"/>
    <cellStyle name="40% - Accent6 2 2 2 2 2 3 3 2 3" xfId="22579" xr:uid="{A5EF1DDC-5083-413C-B322-8221B7238701}"/>
    <cellStyle name="40% - Accent6 2 2 2 2 2 3 3 2 3 2" xfId="45063" xr:uid="{B9DD5C54-33FA-47E0-A358-557E8AD42AAD}"/>
    <cellStyle name="40% - Accent6 2 2 2 2 2 3 3 2 4" xfId="30072" xr:uid="{813ADEEA-50C8-46CE-98A5-A37C824CB8BA}"/>
    <cellStyle name="40% - Accent6 2 2 2 2 2 3 3 3" xfId="11338" xr:uid="{EC82FBBC-DEAE-4139-A685-509D18CD17C9}"/>
    <cellStyle name="40% - Accent6 2 2 2 2 2 3 3 3 2" xfId="33822" xr:uid="{AD9807BA-9483-4F34-BBD8-C63F746D9B78}"/>
    <cellStyle name="40% - Accent6 2 2 2 2 2 3 3 4" xfId="18833" xr:uid="{346B6852-5879-4E58-881A-58F300851BAC}"/>
    <cellStyle name="40% - Accent6 2 2 2 2 2 3 3 4 2" xfId="41317" xr:uid="{7FFD104C-EB31-4568-B506-6583398AD288}"/>
    <cellStyle name="40% - Accent6 2 2 2 2 2 3 3 5" xfId="26326" xr:uid="{119C5654-46D6-4248-BF0B-6CDBA56ED264}"/>
    <cellStyle name="40% - Accent6 2 2 2 2 2 3 4" xfId="5078" xr:uid="{B6875031-4FD1-4618-BF86-5B6B979738C6}"/>
    <cellStyle name="40% - Accent6 2 2 2 2 2 3 4 2" xfId="12590" xr:uid="{37047B1E-4B38-468B-9124-36A0B2E72DC6}"/>
    <cellStyle name="40% - Accent6 2 2 2 2 2 3 4 2 2" xfId="35074" xr:uid="{3BA22DDF-D4C6-4FE2-9415-4392EDC32EC8}"/>
    <cellStyle name="40% - Accent6 2 2 2 2 2 3 4 3" xfId="20085" xr:uid="{596A4FF0-551F-4C15-B6D3-71F3AE7DED2D}"/>
    <cellStyle name="40% - Accent6 2 2 2 2 2 3 4 3 2" xfId="42569" xr:uid="{517D08FB-47E2-43E6-AB6A-D0B285FAA165}"/>
    <cellStyle name="40% - Accent6 2 2 2 2 2 3 4 4" xfId="27578" xr:uid="{01685C66-137E-4F4F-8588-6B4F69046829}"/>
    <cellStyle name="40% - Accent6 2 2 2 2 2 3 5" xfId="8844" xr:uid="{1E6E6886-14FB-438F-BA3B-8B4F083D33BE}"/>
    <cellStyle name="40% - Accent6 2 2 2 2 2 3 5 2" xfId="31328" xr:uid="{ED6AEA27-7E51-4E37-A904-B8AE8088A345}"/>
    <cellStyle name="40% - Accent6 2 2 2 2 2 3 6" xfId="16339" xr:uid="{8D487EFD-BEBB-4F68-AF93-E6F65A5F2197}"/>
    <cellStyle name="40% - Accent6 2 2 2 2 2 3 6 2" xfId="38823" xr:uid="{2C755317-A5B3-4C06-8F08-8E62331AE396}"/>
    <cellStyle name="40% - Accent6 2 2 2 2 2 3 7" xfId="23832" xr:uid="{59B5CE7C-890F-42E6-A0A3-BDD2F90424A4}"/>
    <cellStyle name="40% - Accent6 2 2 2 2 2 4" xfId="1934" xr:uid="{ABD7D432-CCD6-4561-A705-82D152EA9DA7}"/>
    <cellStyle name="40% - Accent6 2 2 2 2 2 4 2" xfId="5701" xr:uid="{3F16BEA3-02CF-4898-8FD8-AEA75899F724}"/>
    <cellStyle name="40% - Accent6 2 2 2 2 2 4 2 2" xfId="13213" xr:uid="{5819D0C2-D8E2-42F0-A7A6-3FDE9C2C5ABF}"/>
    <cellStyle name="40% - Accent6 2 2 2 2 2 4 2 2 2" xfId="35697" xr:uid="{42312E27-5F6F-4CA0-968A-1FC03C7CAF70}"/>
    <cellStyle name="40% - Accent6 2 2 2 2 2 4 2 3" xfId="20708" xr:uid="{A774BAD3-67B2-45D2-9AA0-37DB8BDC313D}"/>
    <cellStyle name="40% - Accent6 2 2 2 2 2 4 2 3 2" xfId="43192" xr:uid="{AB00D7B0-9C78-46D9-82C1-347F6B2C5C85}"/>
    <cellStyle name="40% - Accent6 2 2 2 2 2 4 2 4" xfId="28201" xr:uid="{ACF712E6-2794-4168-81C7-272798E514E7}"/>
    <cellStyle name="40% - Accent6 2 2 2 2 2 4 3" xfId="9467" xr:uid="{727A270D-79EE-4CEA-9A16-144B1C0C1165}"/>
    <cellStyle name="40% - Accent6 2 2 2 2 2 4 3 2" xfId="31951" xr:uid="{2D35ADA6-0476-4B66-8C20-A5A85433E64C}"/>
    <cellStyle name="40% - Accent6 2 2 2 2 2 4 4" xfId="16962" xr:uid="{43CF6167-11ED-403A-9C4A-1FFB4EE3CA78}"/>
    <cellStyle name="40% - Accent6 2 2 2 2 2 4 4 2" xfId="39446" xr:uid="{31E6B70E-EF32-4CA8-BFB2-6E6E8CBDC2D3}"/>
    <cellStyle name="40% - Accent6 2 2 2 2 2 4 5" xfId="24455" xr:uid="{16FB9F1F-C049-4A98-BF79-7226DFB72F93}"/>
    <cellStyle name="40% - Accent6 2 2 2 2 2 5" xfId="3186" xr:uid="{EEE1F6D0-5FDC-4686-BEC0-64EE5AA88342}"/>
    <cellStyle name="40% - Accent6 2 2 2 2 2 5 2" xfId="6948" xr:uid="{3A3D3EEF-CC0F-4EFD-9811-65ADA5C552DD}"/>
    <cellStyle name="40% - Accent6 2 2 2 2 2 5 2 2" xfId="14460" xr:uid="{8A7A2493-B4FD-420F-854D-2E085D772BD4}"/>
    <cellStyle name="40% - Accent6 2 2 2 2 2 5 2 2 2" xfId="36944" xr:uid="{72EE24AF-B1DB-4D80-9DAA-842642C4DF3E}"/>
    <cellStyle name="40% - Accent6 2 2 2 2 2 5 2 3" xfId="21955" xr:uid="{F29173B5-EC1F-425D-9048-5AA39014C90F}"/>
    <cellStyle name="40% - Accent6 2 2 2 2 2 5 2 3 2" xfId="44439" xr:uid="{267E5267-0233-458C-B7AB-53477DB8EEE0}"/>
    <cellStyle name="40% - Accent6 2 2 2 2 2 5 2 4" xfId="29448" xr:uid="{E2C03D34-E6DE-4263-8FDC-6988B525E142}"/>
    <cellStyle name="40% - Accent6 2 2 2 2 2 5 3" xfId="10714" xr:uid="{4061069C-3021-4403-B972-9591F146FEEC}"/>
    <cellStyle name="40% - Accent6 2 2 2 2 2 5 3 2" xfId="33198" xr:uid="{E69C651B-A3F4-49DA-9C42-90D7553726B7}"/>
    <cellStyle name="40% - Accent6 2 2 2 2 2 5 4" xfId="18209" xr:uid="{02224D80-BAAB-4829-8513-A072B2115C91}"/>
    <cellStyle name="40% - Accent6 2 2 2 2 2 5 4 2" xfId="40693" xr:uid="{FF66AA3C-89D7-4BB8-8EA0-EFB92AA887DE}"/>
    <cellStyle name="40% - Accent6 2 2 2 2 2 5 5" xfId="25702" xr:uid="{6A87D30B-D19A-4F7F-8C15-7E48AEAC678B}"/>
    <cellStyle name="40% - Accent6 2 2 2 2 2 6" xfId="4454" xr:uid="{BAEACC2F-ED6D-4056-8B55-C9B7ABF8FA3C}"/>
    <cellStyle name="40% - Accent6 2 2 2 2 2 6 2" xfId="11966" xr:uid="{0B3D60D1-91E9-4739-9F84-3527695C8FAF}"/>
    <cellStyle name="40% - Accent6 2 2 2 2 2 6 2 2" xfId="34450" xr:uid="{9DBFB314-48F1-4B42-A411-B2709C834231}"/>
    <cellStyle name="40% - Accent6 2 2 2 2 2 6 3" xfId="19461" xr:uid="{EA99AA00-B255-4DC4-AC57-47013A02D68E}"/>
    <cellStyle name="40% - Accent6 2 2 2 2 2 6 3 2" xfId="41945" xr:uid="{7F08B3F3-8837-4926-A8EE-ABDEE44778F5}"/>
    <cellStyle name="40% - Accent6 2 2 2 2 2 6 4" xfId="26954" xr:uid="{B2700CAA-896C-4AEF-8886-AD298F208AF0}"/>
    <cellStyle name="40% - Accent6 2 2 2 2 2 7" xfId="8220" xr:uid="{8B9CAB89-5B78-449A-9AB0-FB58ED1AD669}"/>
    <cellStyle name="40% - Accent6 2 2 2 2 2 7 2" xfId="30704" xr:uid="{09D0F07C-AF17-4158-A6DE-246DD70F562F}"/>
    <cellStyle name="40% - Accent6 2 2 2 2 2 8" xfId="15715" xr:uid="{95532CCC-0313-4256-8584-821ADEE51D05}"/>
    <cellStyle name="40% - Accent6 2 2 2 2 2 8 2" xfId="38199" xr:uid="{DB679512-195B-4A37-A7FB-4172C5C58E42}"/>
    <cellStyle name="40% - Accent6 2 2 2 2 2 9" xfId="23208" xr:uid="{580D9DFB-B0F6-4654-8AAA-A7C940B2CC43}"/>
    <cellStyle name="40% - Accent6 2 2 2 2 3" xfId="830" xr:uid="{CED84EF5-3DD9-426A-83C7-685804BBE8F6}"/>
    <cellStyle name="40% - Accent6 2 2 2 2 3 2" xfId="1471" xr:uid="{64EBC1DF-4C84-4BE3-9DEB-2A433B41EE2D}"/>
    <cellStyle name="40% - Accent6 2 2 2 2 3 2 2" xfId="2722" xr:uid="{08788301-E964-4C9E-84EA-FAE1567A6506}"/>
    <cellStyle name="40% - Accent6 2 2 2 2 3 2 2 2" xfId="6485" xr:uid="{E9F298DE-7B98-4F3C-AD42-24800078CFAD}"/>
    <cellStyle name="40% - Accent6 2 2 2 2 3 2 2 2 2" xfId="13997" xr:uid="{7712E68B-B341-44A0-9AC9-3FD80BC43342}"/>
    <cellStyle name="40% - Accent6 2 2 2 2 3 2 2 2 2 2" xfId="36481" xr:uid="{64979252-E895-4480-84F9-09D28393C892}"/>
    <cellStyle name="40% - Accent6 2 2 2 2 3 2 2 2 3" xfId="21492" xr:uid="{EE9D95E3-D2AC-4F3E-B082-C2FA393514C0}"/>
    <cellStyle name="40% - Accent6 2 2 2 2 3 2 2 2 3 2" xfId="43976" xr:uid="{B7DFCB9C-1904-4C79-8002-86F9AF86DCE3}"/>
    <cellStyle name="40% - Accent6 2 2 2 2 3 2 2 2 4" xfId="28985" xr:uid="{6FE74878-D93A-49DA-9C27-A3608292C201}"/>
    <cellStyle name="40% - Accent6 2 2 2 2 3 2 2 3" xfId="10251" xr:uid="{EF5F9479-1FC5-4304-8B69-5033669390DC}"/>
    <cellStyle name="40% - Accent6 2 2 2 2 3 2 2 3 2" xfId="32735" xr:uid="{4C63A0AB-F8BA-470D-B544-C8074BA21C6F}"/>
    <cellStyle name="40% - Accent6 2 2 2 2 3 2 2 4" xfId="17746" xr:uid="{929CEF79-6C38-43E4-930B-0DD6780F86C1}"/>
    <cellStyle name="40% - Accent6 2 2 2 2 3 2 2 4 2" xfId="40230" xr:uid="{708C07F8-CE7C-4C44-820E-69442002FAB7}"/>
    <cellStyle name="40% - Accent6 2 2 2 2 3 2 2 5" xfId="25239" xr:uid="{37536ACF-107C-4E2D-AE34-0512513B82D5}"/>
    <cellStyle name="40% - Accent6 2 2 2 2 3 2 3" xfId="3970" xr:uid="{46584EC5-FBBE-4FD0-8278-DA4504EE59E4}"/>
    <cellStyle name="40% - Accent6 2 2 2 2 3 2 3 2" xfId="7732" xr:uid="{E7BBDDB0-EB74-4E80-857E-37291FFD3FF6}"/>
    <cellStyle name="40% - Accent6 2 2 2 2 3 2 3 2 2" xfId="15244" xr:uid="{6DACE32F-DCC9-443F-8376-BE04E3C5AAC9}"/>
    <cellStyle name="40% - Accent6 2 2 2 2 3 2 3 2 2 2" xfId="37728" xr:uid="{1CE05F43-B63F-46D8-8F79-23B7F2F04AB1}"/>
    <cellStyle name="40% - Accent6 2 2 2 2 3 2 3 2 3" xfId="22739" xr:uid="{FDAE80E7-5640-4E1F-8755-3DEB2D627B03}"/>
    <cellStyle name="40% - Accent6 2 2 2 2 3 2 3 2 3 2" xfId="45223" xr:uid="{BA6883AB-2EC0-4F20-B59F-87688F719A6B}"/>
    <cellStyle name="40% - Accent6 2 2 2 2 3 2 3 2 4" xfId="30232" xr:uid="{85AA232C-C294-40D6-B0CB-96385DC74558}"/>
    <cellStyle name="40% - Accent6 2 2 2 2 3 2 3 3" xfId="11498" xr:uid="{778038D2-FB81-4A37-852B-1AB4DAC2316F}"/>
    <cellStyle name="40% - Accent6 2 2 2 2 3 2 3 3 2" xfId="33982" xr:uid="{904AC1A0-55ED-44C2-BD42-40F91DA3594E}"/>
    <cellStyle name="40% - Accent6 2 2 2 2 3 2 3 4" xfId="18993" xr:uid="{32644689-7F83-4A7B-868A-1790FD14AA25}"/>
    <cellStyle name="40% - Accent6 2 2 2 2 3 2 3 4 2" xfId="41477" xr:uid="{22C5F0DA-8D5A-4E0C-BEBD-BD010F90CA6C}"/>
    <cellStyle name="40% - Accent6 2 2 2 2 3 2 3 5" xfId="26486" xr:uid="{3C39AC65-1407-4643-A78B-40B71D140AB4}"/>
    <cellStyle name="40% - Accent6 2 2 2 2 3 2 4" xfId="5238" xr:uid="{77DE555A-E62A-4E53-9412-451B5FF553A7}"/>
    <cellStyle name="40% - Accent6 2 2 2 2 3 2 4 2" xfId="12750" xr:uid="{5BA6D8FD-4B83-4BD4-A403-D5C64A916E01}"/>
    <cellStyle name="40% - Accent6 2 2 2 2 3 2 4 2 2" xfId="35234" xr:uid="{57770B55-F38A-4186-A2A6-0A761525EC14}"/>
    <cellStyle name="40% - Accent6 2 2 2 2 3 2 4 3" xfId="20245" xr:uid="{C589E358-F3DF-4845-B9A2-F36F1ABFD2C8}"/>
    <cellStyle name="40% - Accent6 2 2 2 2 3 2 4 3 2" xfId="42729" xr:uid="{706A31C9-8F04-459D-90C2-908819583E2A}"/>
    <cellStyle name="40% - Accent6 2 2 2 2 3 2 4 4" xfId="27738" xr:uid="{A5E796F5-A525-4BB2-A3F9-2404D03FC32F}"/>
    <cellStyle name="40% - Accent6 2 2 2 2 3 2 5" xfId="9004" xr:uid="{951308CF-6DC0-4394-9C54-58632D543865}"/>
    <cellStyle name="40% - Accent6 2 2 2 2 3 2 5 2" xfId="31488" xr:uid="{D43C6043-AACC-4528-B843-9B8317F5CB33}"/>
    <cellStyle name="40% - Accent6 2 2 2 2 3 2 6" xfId="16499" xr:uid="{7530D154-E2D0-40E9-8306-1A27AD495622}"/>
    <cellStyle name="40% - Accent6 2 2 2 2 3 2 6 2" xfId="38983" xr:uid="{79C79EE5-4E98-46B0-A47A-70D157855ADD}"/>
    <cellStyle name="40% - Accent6 2 2 2 2 3 2 7" xfId="23992" xr:uid="{E3F15715-1A40-4EC4-A4C1-BB6C12DE2238}"/>
    <cellStyle name="40% - Accent6 2 2 2 2 3 3" xfId="2094" xr:uid="{D8B04536-17E5-47CA-A02A-F2B78FBEA4E7}"/>
    <cellStyle name="40% - Accent6 2 2 2 2 3 3 2" xfId="5861" xr:uid="{DE51F7D1-1614-40D7-A439-F699476EB78C}"/>
    <cellStyle name="40% - Accent6 2 2 2 2 3 3 2 2" xfId="13373" xr:uid="{66AB6B36-3803-4851-B36C-904A48AC4BE9}"/>
    <cellStyle name="40% - Accent6 2 2 2 2 3 3 2 2 2" xfId="35857" xr:uid="{543716EC-056A-45FF-B562-571AD63E3CB9}"/>
    <cellStyle name="40% - Accent6 2 2 2 2 3 3 2 3" xfId="20868" xr:uid="{3902ED2A-23FF-46D0-B635-25093A417DFF}"/>
    <cellStyle name="40% - Accent6 2 2 2 2 3 3 2 3 2" xfId="43352" xr:uid="{55C571CF-A17E-4EF2-A455-5F1B4643F94B}"/>
    <cellStyle name="40% - Accent6 2 2 2 2 3 3 2 4" xfId="28361" xr:uid="{B20AB068-DA1B-4455-9737-BB75A77B8879}"/>
    <cellStyle name="40% - Accent6 2 2 2 2 3 3 3" xfId="9627" xr:uid="{EFC8FAAE-1123-4F1E-B61E-7DBD35E6EC4E}"/>
    <cellStyle name="40% - Accent6 2 2 2 2 3 3 3 2" xfId="32111" xr:uid="{93FE1FC3-63B7-45FD-9D0E-0F42A11A41AB}"/>
    <cellStyle name="40% - Accent6 2 2 2 2 3 3 4" xfId="17122" xr:uid="{49A38357-B6BF-4537-9EBD-73FCEB760527}"/>
    <cellStyle name="40% - Accent6 2 2 2 2 3 3 4 2" xfId="39606" xr:uid="{6BBE50A3-5CDD-433A-8FFF-86C9C4ED6502}"/>
    <cellStyle name="40% - Accent6 2 2 2 2 3 3 5" xfId="24615" xr:uid="{56758E84-6C23-4805-9F14-7E4F401334FD}"/>
    <cellStyle name="40% - Accent6 2 2 2 2 3 4" xfId="3346" xr:uid="{DD3E8E57-42A5-437B-8DC7-595A2904FC8C}"/>
    <cellStyle name="40% - Accent6 2 2 2 2 3 4 2" xfId="7108" xr:uid="{E1C6F3E9-882B-49E0-8901-388C1F8027B3}"/>
    <cellStyle name="40% - Accent6 2 2 2 2 3 4 2 2" xfId="14620" xr:uid="{37C6B595-DABE-41E7-9D35-A377A8BB69A1}"/>
    <cellStyle name="40% - Accent6 2 2 2 2 3 4 2 2 2" xfId="37104" xr:uid="{63D29E3F-6B27-4839-8EB2-6CDF4511DED6}"/>
    <cellStyle name="40% - Accent6 2 2 2 2 3 4 2 3" xfId="22115" xr:uid="{8637416E-A9F6-4A78-B01A-1315247029FB}"/>
    <cellStyle name="40% - Accent6 2 2 2 2 3 4 2 3 2" xfId="44599" xr:uid="{202535FA-CFF0-4AD5-8247-40E67B1390C2}"/>
    <cellStyle name="40% - Accent6 2 2 2 2 3 4 2 4" xfId="29608" xr:uid="{65124F6F-8A9C-49AD-A856-602757D2EFD6}"/>
    <cellStyle name="40% - Accent6 2 2 2 2 3 4 3" xfId="10874" xr:uid="{C64510BB-C9D2-4166-82F0-DC42A89A0C93}"/>
    <cellStyle name="40% - Accent6 2 2 2 2 3 4 3 2" xfId="33358" xr:uid="{D58EFCEF-D524-4B42-935D-58BFFE66A7E6}"/>
    <cellStyle name="40% - Accent6 2 2 2 2 3 4 4" xfId="18369" xr:uid="{46AB88DC-4814-47BB-8815-AB5535DED652}"/>
    <cellStyle name="40% - Accent6 2 2 2 2 3 4 4 2" xfId="40853" xr:uid="{FF183A07-9561-4385-B14C-A597CB44A1EB}"/>
    <cellStyle name="40% - Accent6 2 2 2 2 3 4 5" xfId="25862" xr:uid="{5D5E52FC-A216-4699-A916-28C6358AAB51}"/>
    <cellStyle name="40% - Accent6 2 2 2 2 3 5" xfId="4614" xr:uid="{578BCE1C-A28B-4D20-A1C9-8E8012F472DE}"/>
    <cellStyle name="40% - Accent6 2 2 2 2 3 5 2" xfId="12126" xr:uid="{9FB5D168-2212-4D9E-AE03-6CAF5A7374C6}"/>
    <cellStyle name="40% - Accent6 2 2 2 2 3 5 2 2" xfId="34610" xr:uid="{80AF0D11-6B68-4B45-816B-C83534677444}"/>
    <cellStyle name="40% - Accent6 2 2 2 2 3 5 3" xfId="19621" xr:uid="{D053888C-9B00-4BCB-A6DC-5708D15A7380}"/>
    <cellStyle name="40% - Accent6 2 2 2 2 3 5 3 2" xfId="42105" xr:uid="{A880CE3E-33EC-428A-A4E9-A381CD44EEC0}"/>
    <cellStyle name="40% - Accent6 2 2 2 2 3 5 4" xfId="27114" xr:uid="{5471AD29-73AB-4898-9508-BBDCA8BE581A}"/>
    <cellStyle name="40% - Accent6 2 2 2 2 3 6" xfId="8380" xr:uid="{611DAB85-E59E-4CD5-9B02-B28BF8B2C94D}"/>
    <cellStyle name="40% - Accent6 2 2 2 2 3 6 2" xfId="30864" xr:uid="{7A58C939-FD10-4F3A-8806-D2D7542393B9}"/>
    <cellStyle name="40% - Accent6 2 2 2 2 3 7" xfId="15875" xr:uid="{C254A607-A900-4EEE-A9BC-CA3617BC772A}"/>
    <cellStyle name="40% - Accent6 2 2 2 2 3 7 2" xfId="38359" xr:uid="{EA2CDC3E-6BB7-499B-9CEF-15BA6F74F18D}"/>
    <cellStyle name="40% - Accent6 2 2 2 2 3 8" xfId="23368" xr:uid="{ADEEE12D-2CC9-4D08-BCFD-0C9C2235C95E}"/>
    <cellStyle name="40% - Accent6 2 2 2 2 4" xfId="1157" xr:uid="{95626FCE-F060-4132-A253-2B151DBCC74B}"/>
    <cellStyle name="40% - Accent6 2 2 2 2 4 2" xfId="2408" xr:uid="{337CF2BA-5EBB-4C82-A2A4-8A27663F158F}"/>
    <cellStyle name="40% - Accent6 2 2 2 2 4 2 2" xfId="6171" xr:uid="{2FED7ED3-A211-4997-96AB-B4E036865FAC}"/>
    <cellStyle name="40% - Accent6 2 2 2 2 4 2 2 2" xfId="13683" xr:uid="{CABF626F-6000-4385-81FE-8152A4F3AA23}"/>
    <cellStyle name="40% - Accent6 2 2 2 2 4 2 2 2 2" xfId="36167" xr:uid="{AF171BF7-F7AB-45A5-AC2C-97C3ECF8D939}"/>
    <cellStyle name="40% - Accent6 2 2 2 2 4 2 2 3" xfId="21178" xr:uid="{3CBD3E4A-4AD1-4469-BB30-12EC37AB1CC5}"/>
    <cellStyle name="40% - Accent6 2 2 2 2 4 2 2 3 2" xfId="43662" xr:uid="{4E222877-983E-4022-8F5E-8CAA7AF3F249}"/>
    <cellStyle name="40% - Accent6 2 2 2 2 4 2 2 4" xfId="28671" xr:uid="{9C7D5EF6-6671-4F98-A5CF-344C2042DF70}"/>
    <cellStyle name="40% - Accent6 2 2 2 2 4 2 3" xfId="9937" xr:uid="{8726A124-58A4-4C6E-AEBC-0B44A571163A}"/>
    <cellStyle name="40% - Accent6 2 2 2 2 4 2 3 2" xfId="32421" xr:uid="{7C8B79D2-25DF-4B7B-9CCD-92D31CE82066}"/>
    <cellStyle name="40% - Accent6 2 2 2 2 4 2 4" xfId="17432" xr:uid="{A4EE3F0C-3DF2-4D32-B372-EB35028EA043}"/>
    <cellStyle name="40% - Accent6 2 2 2 2 4 2 4 2" xfId="39916" xr:uid="{CD0D99DA-BD9C-4C16-AE20-B4E8B75088C4}"/>
    <cellStyle name="40% - Accent6 2 2 2 2 4 2 5" xfId="24925" xr:uid="{72D5A435-C0AB-4D2A-B17B-A92CC9B4BAF3}"/>
    <cellStyle name="40% - Accent6 2 2 2 2 4 3" xfId="3656" xr:uid="{CDB0FFA3-AAE2-4C60-9B47-6C1D294C695B}"/>
    <cellStyle name="40% - Accent6 2 2 2 2 4 3 2" xfId="7418" xr:uid="{5EA35FD3-CF53-4E1C-8BFF-30ACF7940CC1}"/>
    <cellStyle name="40% - Accent6 2 2 2 2 4 3 2 2" xfId="14930" xr:uid="{1913C31C-05C4-4CBC-8BC3-7556DC0A0215}"/>
    <cellStyle name="40% - Accent6 2 2 2 2 4 3 2 2 2" xfId="37414" xr:uid="{ECFED099-331D-4607-A20A-1811C19AA053}"/>
    <cellStyle name="40% - Accent6 2 2 2 2 4 3 2 3" xfId="22425" xr:uid="{5E2824AA-DA8A-45D2-B5FD-612A58B6EA15}"/>
    <cellStyle name="40% - Accent6 2 2 2 2 4 3 2 3 2" xfId="44909" xr:uid="{26D1EBD7-8845-43A9-8F5E-9E83E5A1A965}"/>
    <cellStyle name="40% - Accent6 2 2 2 2 4 3 2 4" xfId="29918" xr:uid="{6C1D9EF0-D119-49E5-B173-A360A2AEB184}"/>
    <cellStyle name="40% - Accent6 2 2 2 2 4 3 3" xfId="11184" xr:uid="{B911C65A-BA51-42BC-9B3C-CFEC23088265}"/>
    <cellStyle name="40% - Accent6 2 2 2 2 4 3 3 2" xfId="33668" xr:uid="{3D6E492B-47C0-4A39-B3DA-57AF8B236338}"/>
    <cellStyle name="40% - Accent6 2 2 2 2 4 3 4" xfId="18679" xr:uid="{AB05D31B-FC46-417B-829E-487F979D0D56}"/>
    <cellStyle name="40% - Accent6 2 2 2 2 4 3 4 2" xfId="41163" xr:uid="{AB8DCB3E-838A-4654-95C0-3B2FF5064DA0}"/>
    <cellStyle name="40% - Accent6 2 2 2 2 4 3 5" xfId="26172" xr:uid="{6B1A475A-583C-49D4-90B5-BF8BBF2B1D28}"/>
    <cellStyle name="40% - Accent6 2 2 2 2 4 4" xfId="4924" xr:uid="{76DE4A7D-D34C-4C95-A254-EC34DCDBC533}"/>
    <cellStyle name="40% - Accent6 2 2 2 2 4 4 2" xfId="12436" xr:uid="{0F85FE95-4427-46D5-93CB-E4A226FB8DED}"/>
    <cellStyle name="40% - Accent6 2 2 2 2 4 4 2 2" xfId="34920" xr:uid="{5350BF6D-0B4D-48EB-988C-03B8AAC8095A}"/>
    <cellStyle name="40% - Accent6 2 2 2 2 4 4 3" xfId="19931" xr:uid="{1493AAD6-805D-4DE3-BAC4-94153CAE1CE4}"/>
    <cellStyle name="40% - Accent6 2 2 2 2 4 4 3 2" xfId="42415" xr:uid="{58E4E805-2FF9-40A7-94D6-779667F4B6F7}"/>
    <cellStyle name="40% - Accent6 2 2 2 2 4 4 4" xfId="27424" xr:uid="{295FE577-4E04-4DD6-8CD2-3C504D79126F}"/>
    <cellStyle name="40% - Accent6 2 2 2 2 4 5" xfId="8690" xr:uid="{32023475-F376-4B6C-94EB-40949E0672AA}"/>
    <cellStyle name="40% - Accent6 2 2 2 2 4 5 2" xfId="31174" xr:uid="{04CA7B63-2371-43C8-BF9D-97EC37961357}"/>
    <cellStyle name="40% - Accent6 2 2 2 2 4 6" xfId="16185" xr:uid="{453017BF-BD13-48BE-A557-AC3F7DAE72BD}"/>
    <cellStyle name="40% - Accent6 2 2 2 2 4 6 2" xfId="38669" xr:uid="{90AA1173-B4E7-40B4-8A82-DF005C142CC6}"/>
    <cellStyle name="40% - Accent6 2 2 2 2 4 7" xfId="23678" xr:uid="{2B28212E-5CCD-4962-95B3-DBB4A6A98A22}"/>
    <cellStyle name="40% - Accent6 2 2 2 2 5" xfId="1780" xr:uid="{222847E3-BA0B-4672-BBB1-B17ACA695175}"/>
    <cellStyle name="40% - Accent6 2 2 2 2 5 2" xfId="5547" xr:uid="{69387E51-98A3-4EAF-910F-77854671A70F}"/>
    <cellStyle name="40% - Accent6 2 2 2 2 5 2 2" xfId="13059" xr:uid="{B52300DD-D2AC-4C62-9721-B37FE28C6D80}"/>
    <cellStyle name="40% - Accent6 2 2 2 2 5 2 2 2" xfId="35543" xr:uid="{8A4CC170-C984-4A6B-B7E9-F2A3F8FE84F3}"/>
    <cellStyle name="40% - Accent6 2 2 2 2 5 2 3" xfId="20554" xr:uid="{C62ABA15-D697-4610-AE00-8F73AC11FDDB}"/>
    <cellStyle name="40% - Accent6 2 2 2 2 5 2 3 2" xfId="43038" xr:uid="{93284DD1-8971-4835-B5AA-B8E268E9FC2B}"/>
    <cellStyle name="40% - Accent6 2 2 2 2 5 2 4" xfId="28047" xr:uid="{F6F32F50-3857-4745-80D1-BD2005263C16}"/>
    <cellStyle name="40% - Accent6 2 2 2 2 5 3" xfId="9313" xr:uid="{374EBB08-174B-415B-B0F0-8956BA88A92C}"/>
    <cellStyle name="40% - Accent6 2 2 2 2 5 3 2" xfId="31797" xr:uid="{7001ACC3-E208-42A3-BF86-324A4882676E}"/>
    <cellStyle name="40% - Accent6 2 2 2 2 5 4" xfId="16808" xr:uid="{4AE3D5FB-59FF-41BC-8245-A3A124065477}"/>
    <cellStyle name="40% - Accent6 2 2 2 2 5 4 2" xfId="39292" xr:uid="{06B73825-F942-47D4-B30A-2DD23D38B60F}"/>
    <cellStyle name="40% - Accent6 2 2 2 2 5 5" xfId="24301" xr:uid="{76035B3E-C8DB-4D36-8143-D6D1859A5676}"/>
    <cellStyle name="40% - Accent6 2 2 2 2 6" xfId="3032" xr:uid="{25DA088A-C08C-45AF-B36C-D2EADB6C08E1}"/>
    <cellStyle name="40% - Accent6 2 2 2 2 6 2" xfId="6794" xr:uid="{2B432A73-7EFE-4790-9761-800AD386AB59}"/>
    <cellStyle name="40% - Accent6 2 2 2 2 6 2 2" xfId="14306" xr:uid="{AA9641B0-2D0B-4E6B-9B5C-2CE66177ECBD}"/>
    <cellStyle name="40% - Accent6 2 2 2 2 6 2 2 2" xfId="36790" xr:uid="{823A54B6-5C08-4770-B628-534376460AD0}"/>
    <cellStyle name="40% - Accent6 2 2 2 2 6 2 3" xfId="21801" xr:uid="{6F5300AC-F658-45E4-96B7-4212DFFEC096}"/>
    <cellStyle name="40% - Accent6 2 2 2 2 6 2 3 2" xfId="44285" xr:uid="{CBA34971-54BB-4F22-BE16-2889A5D67BD5}"/>
    <cellStyle name="40% - Accent6 2 2 2 2 6 2 4" xfId="29294" xr:uid="{2EE0EEB3-4FD9-49BC-98BB-AE51EEA896BF}"/>
    <cellStyle name="40% - Accent6 2 2 2 2 6 3" xfId="10560" xr:uid="{56E9F7E5-8482-49D2-B3A7-04DA1AC25B13}"/>
    <cellStyle name="40% - Accent6 2 2 2 2 6 3 2" xfId="33044" xr:uid="{31B7D3A0-F828-45CE-9627-4E4F39FF36B8}"/>
    <cellStyle name="40% - Accent6 2 2 2 2 6 4" xfId="18055" xr:uid="{7AE3D109-883A-4125-8263-8AD17834B172}"/>
    <cellStyle name="40% - Accent6 2 2 2 2 6 4 2" xfId="40539" xr:uid="{F9514353-4D2E-42A4-9462-B8EB8F82010E}"/>
    <cellStyle name="40% - Accent6 2 2 2 2 6 5" xfId="25548" xr:uid="{AF0CE83A-4AD7-4C7A-A0A6-A19E4A84D28F}"/>
    <cellStyle name="40% - Accent6 2 2 2 2 7" xfId="4300" xr:uid="{487B0BD7-987A-4B82-92BE-31AC50818D44}"/>
    <cellStyle name="40% - Accent6 2 2 2 2 7 2" xfId="11812" xr:uid="{CCA5A42C-EFFB-4233-A303-6A5289E322DA}"/>
    <cellStyle name="40% - Accent6 2 2 2 2 7 2 2" xfId="34296" xr:uid="{85422909-16A4-48FC-A29C-3D3D47DFAA53}"/>
    <cellStyle name="40% - Accent6 2 2 2 2 7 3" xfId="19307" xr:uid="{B67584EC-58E4-440D-944B-4A4D5105C736}"/>
    <cellStyle name="40% - Accent6 2 2 2 2 7 3 2" xfId="41791" xr:uid="{9D43B8DB-1F4A-420F-953A-1EE98B7A0DD4}"/>
    <cellStyle name="40% - Accent6 2 2 2 2 7 4" xfId="26800" xr:uid="{9FC18703-39EB-4F77-A242-FA4C4618E6A9}"/>
    <cellStyle name="40% - Accent6 2 2 2 2 8" xfId="8066" xr:uid="{DC5A621B-7D73-45AC-A5A5-A4F3321A3BDF}"/>
    <cellStyle name="40% - Accent6 2 2 2 2 8 2" xfId="30550" xr:uid="{89FDF19C-556A-4A49-92B1-9FDD7F3A29B1}"/>
    <cellStyle name="40% - Accent6 2 2 2 2 9" xfId="15561" xr:uid="{925E7DCE-E58C-42C6-B98F-6971DFC60147}"/>
    <cellStyle name="40% - Accent6 2 2 2 2 9 2" xfId="38045" xr:uid="{CAB2AC7D-4CD0-434C-92F7-073CF77D403D}"/>
    <cellStyle name="40% - Accent6 2 2 2 3" xfId="562" xr:uid="{ABA74A74-6141-4EE3-863D-F9FFAF69EAE4}"/>
    <cellStyle name="40% - Accent6 2 2 2 3 2" xfId="907" xr:uid="{E5B0EB8B-9DCE-4113-ADE4-436A7049DEE1}"/>
    <cellStyle name="40% - Accent6 2 2 2 3 2 2" xfId="1547" xr:uid="{36D3ED98-D04E-4D9F-B885-10E3EE2ECFF5}"/>
    <cellStyle name="40% - Accent6 2 2 2 3 2 2 2" xfId="2798" xr:uid="{37D8A4FA-E2B9-48A3-93E8-56F0594F8153}"/>
    <cellStyle name="40% - Accent6 2 2 2 3 2 2 2 2" xfId="6561" xr:uid="{99EA6BA7-2262-4719-8D27-E38B416D8494}"/>
    <cellStyle name="40% - Accent6 2 2 2 3 2 2 2 2 2" xfId="14073" xr:uid="{D200131D-0B87-495E-9350-ADC094849B7F}"/>
    <cellStyle name="40% - Accent6 2 2 2 3 2 2 2 2 2 2" xfId="36557" xr:uid="{E84A5617-8CC8-40C4-AAF0-913534B4451D}"/>
    <cellStyle name="40% - Accent6 2 2 2 3 2 2 2 2 3" xfId="21568" xr:uid="{B3D4E8E1-B591-4E48-84F2-AF1D9D1D6512}"/>
    <cellStyle name="40% - Accent6 2 2 2 3 2 2 2 2 3 2" xfId="44052" xr:uid="{3517EC60-5AD1-4BB3-B1FB-D0F0F3FCEE64}"/>
    <cellStyle name="40% - Accent6 2 2 2 3 2 2 2 2 4" xfId="29061" xr:uid="{2BFF57D3-F3B8-4FC7-8233-81A781FC07C5}"/>
    <cellStyle name="40% - Accent6 2 2 2 3 2 2 2 3" xfId="10327" xr:uid="{29F6470A-5CA7-4D5C-A2F9-9234C8DC0CC2}"/>
    <cellStyle name="40% - Accent6 2 2 2 3 2 2 2 3 2" xfId="32811" xr:uid="{E4DBF780-A55F-48B9-8418-72D1AB8ACE2D}"/>
    <cellStyle name="40% - Accent6 2 2 2 3 2 2 2 4" xfId="17822" xr:uid="{0CE596C1-F1B7-4DF4-848D-FDEF2C2E867F}"/>
    <cellStyle name="40% - Accent6 2 2 2 3 2 2 2 4 2" xfId="40306" xr:uid="{EB6F0C3F-DF9B-46A6-89FD-2AC0F483CB9D}"/>
    <cellStyle name="40% - Accent6 2 2 2 3 2 2 2 5" xfId="25315" xr:uid="{FAD21A83-2A81-422F-B832-097FA56DFADA}"/>
    <cellStyle name="40% - Accent6 2 2 2 3 2 2 3" xfId="4046" xr:uid="{A7CF0AD4-CD2D-4BC7-8EEB-54E020043E48}"/>
    <cellStyle name="40% - Accent6 2 2 2 3 2 2 3 2" xfId="7808" xr:uid="{999684C0-337B-48D2-9BBE-7C86CD22CDF6}"/>
    <cellStyle name="40% - Accent6 2 2 2 3 2 2 3 2 2" xfId="15320" xr:uid="{D630C02C-22AC-49DE-A943-020D1C7C0D77}"/>
    <cellStyle name="40% - Accent6 2 2 2 3 2 2 3 2 2 2" xfId="37804" xr:uid="{5D52473B-9A74-4678-A04B-C21CD605280B}"/>
    <cellStyle name="40% - Accent6 2 2 2 3 2 2 3 2 3" xfId="22815" xr:uid="{19FE5B1A-911D-498C-8A6B-6F14D5CFCA55}"/>
    <cellStyle name="40% - Accent6 2 2 2 3 2 2 3 2 3 2" xfId="45299" xr:uid="{4186A565-9D35-44F8-91AB-653BDD888A71}"/>
    <cellStyle name="40% - Accent6 2 2 2 3 2 2 3 2 4" xfId="30308" xr:uid="{38A9AA45-08A3-4CC4-BEAF-944E6E531E3E}"/>
    <cellStyle name="40% - Accent6 2 2 2 3 2 2 3 3" xfId="11574" xr:uid="{3A23D622-12D1-4069-B180-E2A61A360517}"/>
    <cellStyle name="40% - Accent6 2 2 2 3 2 2 3 3 2" xfId="34058" xr:uid="{FBBE2C12-1182-4A16-BD0C-848945040990}"/>
    <cellStyle name="40% - Accent6 2 2 2 3 2 2 3 4" xfId="19069" xr:uid="{C0490356-1149-47F8-9149-3A0CA7D37D2D}"/>
    <cellStyle name="40% - Accent6 2 2 2 3 2 2 3 4 2" xfId="41553" xr:uid="{D478F329-7FC8-4585-9369-63093346A313}"/>
    <cellStyle name="40% - Accent6 2 2 2 3 2 2 3 5" xfId="26562" xr:uid="{618563A4-F93B-43DD-BCAE-981FE0DB54D8}"/>
    <cellStyle name="40% - Accent6 2 2 2 3 2 2 4" xfId="5314" xr:uid="{FC19BFE2-D267-407E-BAF4-D05ED4DBD57C}"/>
    <cellStyle name="40% - Accent6 2 2 2 3 2 2 4 2" xfId="12826" xr:uid="{5F475F9A-CBA5-4603-AB5A-C1CBF9C0B8DB}"/>
    <cellStyle name="40% - Accent6 2 2 2 3 2 2 4 2 2" xfId="35310" xr:uid="{0FFCDDC8-04E1-4E46-BA60-926C80F2C880}"/>
    <cellStyle name="40% - Accent6 2 2 2 3 2 2 4 3" xfId="20321" xr:uid="{2E07D9B8-A37E-4EE2-9DB2-8AE5C865376B}"/>
    <cellStyle name="40% - Accent6 2 2 2 3 2 2 4 3 2" xfId="42805" xr:uid="{A06973A4-8617-48C3-B026-DED4C064FF3B}"/>
    <cellStyle name="40% - Accent6 2 2 2 3 2 2 4 4" xfId="27814" xr:uid="{9FE0D067-878D-45C1-9D6D-75D8E60D633E}"/>
    <cellStyle name="40% - Accent6 2 2 2 3 2 2 5" xfId="9080" xr:uid="{5037C491-36C1-4097-B69F-BC48958664DB}"/>
    <cellStyle name="40% - Accent6 2 2 2 3 2 2 5 2" xfId="31564" xr:uid="{03CFA3F2-07F7-4E83-9D13-856F47BFD25A}"/>
    <cellStyle name="40% - Accent6 2 2 2 3 2 2 6" xfId="16575" xr:uid="{0A7D42EA-ACB5-49D4-8EB3-D1FBC08B1EA6}"/>
    <cellStyle name="40% - Accent6 2 2 2 3 2 2 6 2" xfId="39059" xr:uid="{17C02F28-ECA8-450A-8DB1-314441D50A5A}"/>
    <cellStyle name="40% - Accent6 2 2 2 3 2 2 7" xfId="24068" xr:uid="{DE14BD76-A421-43E5-8C18-0BC07C0ECC67}"/>
    <cellStyle name="40% - Accent6 2 2 2 3 2 3" xfId="2170" xr:uid="{F5EC7080-8D51-4D44-B4E3-6D0F12B6464E}"/>
    <cellStyle name="40% - Accent6 2 2 2 3 2 3 2" xfId="5937" xr:uid="{70F45C1F-DA15-4345-8AC3-68453F692C05}"/>
    <cellStyle name="40% - Accent6 2 2 2 3 2 3 2 2" xfId="13449" xr:uid="{CC7566F1-5D3A-4C97-9A78-B3964883B83E}"/>
    <cellStyle name="40% - Accent6 2 2 2 3 2 3 2 2 2" xfId="35933" xr:uid="{AAF519D7-59C1-4EA4-B76D-908F592D675D}"/>
    <cellStyle name="40% - Accent6 2 2 2 3 2 3 2 3" xfId="20944" xr:uid="{983E8637-ED87-4295-8E59-FC9F16733C48}"/>
    <cellStyle name="40% - Accent6 2 2 2 3 2 3 2 3 2" xfId="43428" xr:uid="{A3C05DA8-984A-4003-BC9E-8E4A55F67153}"/>
    <cellStyle name="40% - Accent6 2 2 2 3 2 3 2 4" xfId="28437" xr:uid="{188AA7A9-6E18-410F-83B0-74E1E12CF383}"/>
    <cellStyle name="40% - Accent6 2 2 2 3 2 3 3" xfId="9703" xr:uid="{25D9F957-C077-4EA4-8B8C-AEE26FFA997E}"/>
    <cellStyle name="40% - Accent6 2 2 2 3 2 3 3 2" xfId="32187" xr:uid="{0DD210D7-0B3D-47EC-86A8-D13DA0E3F187}"/>
    <cellStyle name="40% - Accent6 2 2 2 3 2 3 4" xfId="17198" xr:uid="{5B3DA3A0-430E-4067-B686-FC3FA2F10FFF}"/>
    <cellStyle name="40% - Accent6 2 2 2 3 2 3 4 2" xfId="39682" xr:uid="{83E92720-844A-4C6A-8692-7E0510F5CB4F}"/>
    <cellStyle name="40% - Accent6 2 2 2 3 2 3 5" xfId="24691" xr:uid="{9561F8E1-B309-4234-ADAE-6103BB473BAD}"/>
    <cellStyle name="40% - Accent6 2 2 2 3 2 4" xfId="3422" xr:uid="{E1AB14A0-7697-4E6D-8EF8-4EBBBAC96DDE}"/>
    <cellStyle name="40% - Accent6 2 2 2 3 2 4 2" xfId="7184" xr:uid="{534CE54F-8E41-414C-9ED9-776D575457AF}"/>
    <cellStyle name="40% - Accent6 2 2 2 3 2 4 2 2" xfId="14696" xr:uid="{4645807E-4654-429B-8D88-72E2DF62A1BD}"/>
    <cellStyle name="40% - Accent6 2 2 2 3 2 4 2 2 2" xfId="37180" xr:uid="{F2356988-FE21-4653-ABF9-BA24FCAF3B80}"/>
    <cellStyle name="40% - Accent6 2 2 2 3 2 4 2 3" xfId="22191" xr:uid="{53685997-1B2D-4562-AA9D-1C3D7826A79F}"/>
    <cellStyle name="40% - Accent6 2 2 2 3 2 4 2 3 2" xfId="44675" xr:uid="{D9DDBD14-39EA-43BF-90C9-65413139D9EB}"/>
    <cellStyle name="40% - Accent6 2 2 2 3 2 4 2 4" xfId="29684" xr:uid="{1F8700B0-0437-4EB7-A344-6172561A5B29}"/>
    <cellStyle name="40% - Accent6 2 2 2 3 2 4 3" xfId="10950" xr:uid="{BA58CBD0-0E29-4D19-BA61-DE47D6C2B493}"/>
    <cellStyle name="40% - Accent6 2 2 2 3 2 4 3 2" xfId="33434" xr:uid="{CF864452-3D95-4C85-80F5-820BCD64756F}"/>
    <cellStyle name="40% - Accent6 2 2 2 3 2 4 4" xfId="18445" xr:uid="{F36645EF-9DD4-46B2-B972-A6F0B6CF7410}"/>
    <cellStyle name="40% - Accent6 2 2 2 3 2 4 4 2" xfId="40929" xr:uid="{FB3B066F-C468-41FC-8733-41F075A56F54}"/>
    <cellStyle name="40% - Accent6 2 2 2 3 2 4 5" xfId="25938" xr:uid="{A60197A8-D317-4542-B5E3-07A7D5DBBBAA}"/>
    <cellStyle name="40% - Accent6 2 2 2 3 2 5" xfId="4690" xr:uid="{28F160DF-5E6F-403B-81BC-CC1C59AB2305}"/>
    <cellStyle name="40% - Accent6 2 2 2 3 2 5 2" xfId="12202" xr:uid="{144B05C7-62DF-4920-9EDA-66A5366D4577}"/>
    <cellStyle name="40% - Accent6 2 2 2 3 2 5 2 2" xfId="34686" xr:uid="{A0BAF6C1-08B3-4D7A-8C01-1CECDB8BF53A}"/>
    <cellStyle name="40% - Accent6 2 2 2 3 2 5 3" xfId="19697" xr:uid="{0125E0EE-41B5-46F3-8BFA-429A27345A0D}"/>
    <cellStyle name="40% - Accent6 2 2 2 3 2 5 3 2" xfId="42181" xr:uid="{0F26B8F6-FC61-4BD9-B45C-6B2FFAF34E09}"/>
    <cellStyle name="40% - Accent6 2 2 2 3 2 5 4" xfId="27190" xr:uid="{89606A71-89A1-4BA8-A4A1-75821779A296}"/>
    <cellStyle name="40% - Accent6 2 2 2 3 2 6" xfId="8456" xr:uid="{5B21A0D8-F3FF-4D9E-9D46-51CE6E2A7D48}"/>
    <cellStyle name="40% - Accent6 2 2 2 3 2 6 2" xfId="30940" xr:uid="{B7028030-378F-4B68-B921-8C2D51BA8A0F}"/>
    <cellStyle name="40% - Accent6 2 2 2 3 2 7" xfId="15951" xr:uid="{66C79A91-5BF1-4DCA-8D47-A787A59D8EEC}"/>
    <cellStyle name="40% - Accent6 2 2 2 3 2 7 2" xfId="38435" xr:uid="{624860A9-5C60-499B-B5FF-D96CCE1C4E48}"/>
    <cellStyle name="40% - Accent6 2 2 2 3 2 8" xfId="23444" xr:uid="{41955A6A-1C4D-4C70-A703-3032BC54F0D8}"/>
    <cellStyle name="40% - Accent6 2 2 2 3 3" xfId="1233" xr:uid="{2C3BF6B7-398B-46C3-8657-293AF3F78838}"/>
    <cellStyle name="40% - Accent6 2 2 2 3 3 2" xfId="2484" xr:uid="{ACE4C441-CBC3-4B91-B9A9-2D13E247A06C}"/>
    <cellStyle name="40% - Accent6 2 2 2 3 3 2 2" xfId="6247" xr:uid="{7D35100B-933E-4E3E-85B6-F0FDAB64B032}"/>
    <cellStyle name="40% - Accent6 2 2 2 3 3 2 2 2" xfId="13759" xr:uid="{4A31B1FE-F528-4626-844D-386EF1E4946E}"/>
    <cellStyle name="40% - Accent6 2 2 2 3 3 2 2 2 2" xfId="36243" xr:uid="{7238104E-9608-4A95-A586-BFFDB7872293}"/>
    <cellStyle name="40% - Accent6 2 2 2 3 3 2 2 3" xfId="21254" xr:uid="{9BEB5D50-7180-40A7-A548-231FCF1697F7}"/>
    <cellStyle name="40% - Accent6 2 2 2 3 3 2 2 3 2" xfId="43738" xr:uid="{B5BCCB84-6484-4155-9A19-85B0DB6B1851}"/>
    <cellStyle name="40% - Accent6 2 2 2 3 3 2 2 4" xfId="28747" xr:uid="{DA0C2AF6-4256-4F60-9543-8D2324DF80F5}"/>
    <cellStyle name="40% - Accent6 2 2 2 3 3 2 3" xfId="10013" xr:uid="{902BC2CC-E908-4C70-8EAF-179CA473622A}"/>
    <cellStyle name="40% - Accent6 2 2 2 3 3 2 3 2" xfId="32497" xr:uid="{97970B55-C799-4454-A3DD-4EA85796CD7A}"/>
    <cellStyle name="40% - Accent6 2 2 2 3 3 2 4" xfId="17508" xr:uid="{517201F9-DB1F-49FF-8F8A-34585644EFA1}"/>
    <cellStyle name="40% - Accent6 2 2 2 3 3 2 4 2" xfId="39992" xr:uid="{C3327611-9D0F-4548-BA22-0CA6682EE3F3}"/>
    <cellStyle name="40% - Accent6 2 2 2 3 3 2 5" xfId="25001" xr:uid="{9A2AEEF4-903E-4C8E-A4BF-624ED0C6C7F9}"/>
    <cellStyle name="40% - Accent6 2 2 2 3 3 3" xfId="3732" xr:uid="{64552FC7-C9B5-47AF-BEAC-F9FCF8E937FF}"/>
    <cellStyle name="40% - Accent6 2 2 2 3 3 3 2" xfId="7494" xr:uid="{79422940-58CF-4AF7-BD33-2B5E58A6ED3C}"/>
    <cellStyle name="40% - Accent6 2 2 2 3 3 3 2 2" xfId="15006" xr:uid="{968F247F-D903-4E07-8176-E16E612A579A}"/>
    <cellStyle name="40% - Accent6 2 2 2 3 3 3 2 2 2" xfId="37490" xr:uid="{1EB50407-582D-40EE-9055-1B1DE9EC927A}"/>
    <cellStyle name="40% - Accent6 2 2 2 3 3 3 2 3" xfId="22501" xr:uid="{682BFEAE-FD6B-4F93-8BEC-2821DD2BC711}"/>
    <cellStyle name="40% - Accent6 2 2 2 3 3 3 2 3 2" xfId="44985" xr:uid="{A80BF297-38D9-4D17-B933-FAA212991667}"/>
    <cellStyle name="40% - Accent6 2 2 2 3 3 3 2 4" xfId="29994" xr:uid="{810C4CC5-2235-4714-9295-E8BA49E4EE7D}"/>
    <cellStyle name="40% - Accent6 2 2 2 3 3 3 3" xfId="11260" xr:uid="{66C8DB2B-E4FE-40AA-974F-E6B90D4582DE}"/>
    <cellStyle name="40% - Accent6 2 2 2 3 3 3 3 2" xfId="33744" xr:uid="{C4E33B07-01A4-485B-90E3-C4A9290A4BCA}"/>
    <cellStyle name="40% - Accent6 2 2 2 3 3 3 4" xfId="18755" xr:uid="{B0EB8691-D957-4F8C-8EBE-309DEDABC8BE}"/>
    <cellStyle name="40% - Accent6 2 2 2 3 3 3 4 2" xfId="41239" xr:uid="{A087FC98-E435-4260-951B-9E1B1595389B}"/>
    <cellStyle name="40% - Accent6 2 2 2 3 3 3 5" xfId="26248" xr:uid="{F3F41728-8D71-49A9-A3C8-E5F0638B29C7}"/>
    <cellStyle name="40% - Accent6 2 2 2 3 3 4" xfId="5000" xr:uid="{1F5703BD-C144-4AA4-856D-D265B6F86C81}"/>
    <cellStyle name="40% - Accent6 2 2 2 3 3 4 2" xfId="12512" xr:uid="{89ADC24F-96ED-44E0-B15F-33516209A1A4}"/>
    <cellStyle name="40% - Accent6 2 2 2 3 3 4 2 2" xfId="34996" xr:uid="{34840A53-E3CA-435E-883E-69D3DE182441}"/>
    <cellStyle name="40% - Accent6 2 2 2 3 3 4 3" xfId="20007" xr:uid="{81D69805-0D10-469E-AC71-FCC105064915}"/>
    <cellStyle name="40% - Accent6 2 2 2 3 3 4 3 2" xfId="42491" xr:uid="{8724C580-4428-442A-94C6-0E6B48F22877}"/>
    <cellStyle name="40% - Accent6 2 2 2 3 3 4 4" xfId="27500" xr:uid="{136EBB6E-7BE1-4F0F-BF27-DD027371B080}"/>
    <cellStyle name="40% - Accent6 2 2 2 3 3 5" xfId="8766" xr:uid="{2501699A-D314-4525-A277-1033C8333D71}"/>
    <cellStyle name="40% - Accent6 2 2 2 3 3 5 2" xfId="31250" xr:uid="{C947FC58-B2B4-4957-8A0B-4D9EBFD88A34}"/>
    <cellStyle name="40% - Accent6 2 2 2 3 3 6" xfId="16261" xr:uid="{A2964493-3B11-46E8-89E8-D7FE4B1C3380}"/>
    <cellStyle name="40% - Accent6 2 2 2 3 3 6 2" xfId="38745" xr:uid="{4C4950F0-2DD2-47EE-9742-DB58E947B0A8}"/>
    <cellStyle name="40% - Accent6 2 2 2 3 3 7" xfId="23754" xr:uid="{24F822A1-FA89-431D-9115-227D6F03AC6D}"/>
    <cellStyle name="40% - Accent6 2 2 2 3 4" xfId="1856" xr:uid="{634A5AFB-8BB8-4CC3-B56F-2111E4091287}"/>
    <cellStyle name="40% - Accent6 2 2 2 3 4 2" xfId="5623" xr:uid="{3ECE6241-C938-4470-AA2B-9B689F23AD40}"/>
    <cellStyle name="40% - Accent6 2 2 2 3 4 2 2" xfId="13135" xr:uid="{F6868CB4-055B-4201-94CD-0D74378C5271}"/>
    <cellStyle name="40% - Accent6 2 2 2 3 4 2 2 2" xfId="35619" xr:uid="{4CD75C65-49B3-4A1E-8B51-DE96A1530519}"/>
    <cellStyle name="40% - Accent6 2 2 2 3 4 2 3" xfId="20630" xr:uid="{C6240E5E-054E-42EA-BB22-8B2E3327BF29}"/>
    <cellStyle name="40% - Accent6 2 2 2 3 4 2 3 2" xfId="43114" xr:uid="{5446145B-ED88-470E-B274-86A0E190455E}"/>
    <cellStyle name="40% - Accent6 2 2 2 3 4 2 4" xfId="28123" xr:uid="{FEDAD713-CEC6-4E7A-A12E-95B24B024105}"/>
    <cellStyle name="40% - Accent6 2 2 2 3 4 3" xfId="9389" xr:uid="{418C6167-3C02-48F1-AFCE-69B20534C6F3}"/>
    <cellStyle name="40% - Accent6 2 2 2 3 4 3 2" xfId="31873" xr:uid="{2E77157D-CBB5-4C07-B655-BB37AA2961EA}"/>
    <cellStyle name="40% - Accent6 2 2 2 3 4 4" xfId="16884" xr:uid="{CCEDE312-35C1-4739-B931-D6856B27490C}"/>
    <cellStyle name="40% - Accent6 2 2 2 3 4 4 2" xfId="39368" xr:uid="{49439093-5192-406D-BBA2-B3F22CC80591}"/>
    <cellStyle name="40% - Accent6 2 2 2 3 4 5" xfId="24377" xr:uid="{A8B61262-BEF7-4C3C-8BBA-373CC00E99DF}"/>
    <cellStyle name="40% - Accent6 2 2 2 3 5" xfId="3108" xr:uid="{9373C258-362A-4B05-9639-3477CC822CEB}"/>
    <cellStyle name="40% - Accent6 2 2 2 3 5 2" xfId="6870" xr:uid="{FA03A285-433A-47DA-807D-D113F1EC22EF}"/>
    <cellStyle name="40% - Accent6 2 2 2 3 5 2 2" xfId="14382" xr:uid="{6793D45B-CA61-493F-AF78-A938201A5F6F}"/>
    <cellStyle name="40% - Accent6 2 2 2 3 5 2 2 2" xfId="36866" xr:uid="{2DE9F5AB-D8B6-4DC6-8353-78714138951E}"/>
    <cellStyle name="40% - Accent6 2 2 2 3 5 2 3" xfId="21877" xr:uid="{99EE4D1B-4963-4557-80C0-63DC896C8C15}"/>
    <cellStyle name="40% - Accent6 2 2 2 3 5 2 3 2" xfId="44361" xr:uid="{B7ED5C7C-07FE-4716-888E-372066745553}"/>
    <cellStyle name="40% - Accent6 2 2 2 3 5 2 4" xfId="29370" xr:uid="{D3F428D0-0F1D-4A42-AFC0-6874CDC0A78D}"/>
    <cellStyle name="40% - Accent6 2 2 2 3 5 3" xfId="10636" xr:uid="{3D021D31-0FFD-46ED-937A-F3C347E3ABE6}"/>
    <cellStyle name="40% - Accent6 2 2 2 3 5 3 2" xfId="33120" xr:uid="{D5A72034-C5F5-40FF-8DD0-74039B0E4544}"/>
    <cellStyle name="40% - Accent6 2 2 2 3 5 4" xfId="18131" xr:uid="{BEBC27D1-D7A4-4B63-889E-5F24BE32CB7F}"/>
    <cellStyle name="40% - Accent6 2 2 2 3 5 4 2" xfId="40615" xr:uid="{51DD9DD2-CDC3-49A7-BFCB-B70DB526DC8C}"/>
    <cellStyle name="40% - Accent6 2 2 2 3 5 5" xfId="25624" xr:uid="{87E133A3-8BF5-4CEF-A020-7DADA24024A5}"/>
    <cellStyle name="40% - Accent6 2 2 2 3 6" xfId="4376" xr:uid="{C925CF49-8CF5-47AD-9857-2C3A5BAA4173}"/>
    <cellStyle name="40% - Accent6 2 2 2 3 6 2" xfId="11888" xr:uid="{C5135297-4DDF-42FF-ACBE-E3F5B9CA557F}"/>
    <cellStyle name="40% - Accent6 2 2 2 3 6 2 2" xfId="34372" xr:uid="{03CEA81E-D1CF-4459-AFE2-CDF8778C9280}"/>
    <cellStyle name="40% - Accent6 2 2 2 3 6 3" xfId="19383" xr:uid="{BCE69357-1EA7-4656-A7F0-423914DF0332}"/>
    <cellStyle name="40% - Accent6 2 2 2 3 6 3 2" xfId="41867" xr:uid="{F3D432A8-6105-4EFF-B696-11DD1A9DB38D}"/>
    <cellStyle name="40% - Accent6 2 2 2 3 6 4" xfId="26876" xr:uid="{B19BF410-B3D3-4D4C-8ABC-BBED649E4313}"/>
    <cellStyle name="40% - Accent6 2 2 2 3 7" xfId="8142" xr:uid="{927725FE-1D01-455B-8861-F3ADC3AB6FB8}"/>
    <cellStyle name="40% - Accent6 2 2 2 3 7 2" xfId="30626" xr:uid="{9F227285-D85E-40F6-8706-B4565A93C428}"/>
    <cellStyle name="40% - Accent6 2 2 2 3 8" xfId="15637" xr:uid="{6565D0F3-E58B-4EC9-A5D9-66A828540CCD}"/>
    <cellStyle name="40% - Accent6 2 2 2 3 8 2" xfId="38121" xr:uid="{0C3864EE-DC53-47D9-ABCE-A74DAB53D1F9}"/>
    <cellStyle name="40% - Accent6 2 2 2 3 9" xfId="23130" xr:uid="{5F1CCD70-2294-4562-B30B-B6764EBBD3F3}"/>
    <cellStyle name="40% - Accent6 2 2 2 4" xfId="748" xr:uid="{1FDD5EF4-B51F-43BD-820A-E9FCD77A4D2F}"/>
    <cellStyle name="40% - Accent6 2 2 2 4 2" xfId="1392" xr:uid="{741D515A-50D4-40A5-8F29-D74F6D062B34}"/>
    <cellStyle name="40% - Accent6 2 2 2 4 2 2" xfId="2643" xr:uid="{D4B70925-FC65-45A0-A2F0-4275F3984FB6}"/>
    <cellStyle name="40% - Accent6 2 2 2 4 2 2 2" xfId="6406" xr:uid="{3885865E-2D1B-4734-9CC5-89196DC37EF8}"/>
    <cellStyle name="40% - Accent6 2 2 2 4 2 2 2 2" xfId="13918" xr:uid="{72BEFC90-0C25-48CD-BCFC-287C999251C5}"/>
    <cellStyle name="40% - Accent6 2 2 2 4 2 2 2 2 2" xfId="36402" xr:uid="{F0818750-CCD3-4C95-A7C6-7CAB5CA2DD6C}"/>
    <cellStyle name="40% - Accent6 2 2 2 4 2 2 2 3" xfId="21413" xr:uid="{DCB6F021-46F6-4B8B-870B-4D748A885DA3}"/>
    <cellStyle name="40% - Accent6 2 2 2 4 2 2 2 3 2" xfId="43897" xr:uid="{65F0E4C3-5F06-42C8-953D-E079D03C1EEC}"/>
    <cellStyle name="40% - Accent6 2 2 2 4 2 2 2 4" xfId="28906" xr:uid="{DC2A22EF-907C-4AAD-A594-A37E1902F5CA}"/>
    <cellStyle name="40% - Accent6 2 2 2 4 2 2 3" xfId="10172" xr:uid="{15A9D346-5079-4260-9CAE-4D5C3ED682CA}"/>
    <cellStyle name="40% - Accent6 2 2 2 4 2 2 3 2" xfId="32656" xr:uid="{69889269-C884-4346-979E-0B1D48226DB6}"/>
    <cellStyle name="40% - Accent6 2 2 2 4 2 2 4" xfId="17667" xr:uid="{E3310520-751E-4381-98F8-6FBB005C89B1}"/>
    <cellStyle name="40% - Accent6 2 2 2 4 2 2 4 2" xfId="40151" xr:uid="{06D4096C-DD59-4012-8D6C-4B28C53C9F24}"/>
    <cellStyle name="40% - Accent6 2 2 2 4 2 2 5" xfId="25160" xr:uid="{93A6BE8C-D453-42B8-8970-7ECAB5D8D307}"/>
    <cellStyle name="40% - Accent6 2 2 2 4 2 3" xfId="3891" xr:uid="{ADC3BFBA-169E-4DCA-B184-D13AA14E5989}"/>
    <cellStyle name="40% - Accent6 2 2 2 4 2 3 2" xfId="7653" xr:uid="{0E75A312-80D0-451E-B419-6644DF900B55}"/>
    <cellStyle name="40% - Accent6 2 2 2 4 2 3 2 2" xfId="15165" xr:uid="{9D3F4D33-3ADF-4CE6-8B07-63A06F1D3F3E}"/>
    <cellStyle name="40% - Accent6 2 2 2 4 2 3 2 2 2" xfId="37649" xr:uid="{4F877D75-7363-4D6A-A73B-F4F01406BBD7}"/>
    <cellStyle name="40% - Accent6 2 2 2 4 2 3 2 3" xfId="22660" xr:uid="{4F6F2B79-32FB-41B4-A8A6-6AE848B88596}"/>
    <cellStyle name="40% - Accent6 2 2 2 4 2 3 2 3 2" xfId="45144" xr:uid="{52643F4A-3B76-4038-A3A4-A40BEE1EDF93}"/>
    <cellStyle name="40% - Accent6 2 2 2 4 2 3 2 4" xfId="30153" xr:uid="{0E8269CE-E917-4F7F-9D7E-759C23BAF79A}"/>
    <cellStyle name="40% - Accent6 2 2 2 4 2 3 3" xfId="11419" xr:uid="{3EAFCF0A-A6AF-4B9F-8F5F-7BB4193200F1}"/>
    <cellStyle name="40% - Accent6 2 2 2 4 2 3 3 2" xfId="33903" xr:uid="{82A85214-1B3F-48B2-92D3-77768A049F01}"/>
    <cellStyle name="40% - Accent6 2 2 2 4 2 3 4" xfId="18914" xr:uid="{43C85D9C-C1F9-49E3-A169-6DF4A252AE9A}"/>
    <cellStyle name="40% - Accent6 2 2 2 4 2 3 4 2" xfId="41398" xr:uid="{A2080FDC-0055-4AE0-AC92-2CA5F985AB44}"/>
    <cellStyle name="40% - Accent6 2 2 2 4 2 3 5" xfId="26407" xr:uid="{08FD8657-3C0D-4C35-8C3B-34F83F4FA56B}"/>
    <cellStyle name="40% - Accent6 2 2 2 4 2 4" xfId="5159" xr:uid="{5EE03084-335F-4F77-BF61-D4E9D5875862}"/>
    <cellStyle name="40% - Accent6 2 2 2 4 2 4 2" xfId="12671" xr:uid="{E190799D-F756-4DA7-BD0C-24050C608C15}"/>
    <cellStyle name="40% - Accent6 2 2 2 4 2 4 2 2" xfId="35155" xr:uid="{7A434B8D-6861-4CA7-AF4C-9E6EBB4EC41E}"/>
    <cellStyle name="40% - Accent6 2 2 2 4 2 4 3" xfId="20166" xr:uid="{0127F328-F121-491E-B14C-422ECFDB96EE}"/>
    <cellStyle name="40% - Accent6 2 2 2 4 2 4 3 2" xfId="42650" xr:uid="{2002AB1A-88D3-455D-B605-2B6D918A0949}"/>
    <cellStyle name="40% - Accent6 2 2 2 4 2 4 4" xfId="27659" xr:uid="{DF1B3FAE-E676-409F-8071-74257CF05012}"/>
    <cellStyle name="40% - Accent6 2 2 2 4 2 5" xfId="8925" xr:uid="{728FADAD-7484-4BE9-B6F5-B4393F3AF4C7}"/>
    <cellStyle name="40% - Accent6 2 2 2 4 2 5 2" xfId="31409" xr:uid="{90E879EE-001E-45D7-B135-085ED9E330A6}"/>
    <cellStyle name="40% - Accent6 2 2 2 4 2 6" xfId="16420" xr:uid="{C43DBD90-D7E5-49AD-BACD-4E76CEF7CBC7}"/>
    <cellStyle name="40% - Accent6 2 2 2 4 2 6 2" xfId="38904" xr:uid="{50A83850-ABA6-44BA-9548-F738A8517CA5}"/>
    <cellStyle name="40% - Accent6 2 2 2 4 2 7" xfId="23913" xr:uid="{9C3DD149-C821-46A9-9F4F-CB2F0848A0D2}"/>
    <cellStyle name="40% - Accent6 2 2 2 4 3" xfId="2015" xr:uid="{3D5758D6-9335-4630-B140-67CF86D8F448}"/>
    <cellStyle name="40% - Accent6 2 2 2 4 3 2" xfId="5782" xr:uid="{C21F17B8-ED28-4A92-BDB6-54046CE216E3}"/>
    <cellStyle name="40% - Accent6 2 2 2 4 3 2 2" xfId="13294" xr:uid="{489B3ACB-E4D2-471F-BED0-83212F1375E7}"/>
    <cellStyle name="40% - Accent6 2 2 2 4 3 2 2 2" xfId="35778" xr:uid="{B4E0AA86-7B79-48CA-B51B-FC3016C40091}"/>
    <cellStyle name="40% - Accent6 2 2 2 4 3 2 3" xfId="20789" xr:uid="{609E738C-843E-442C-AE6A-0D6B7DFA054F}"/>
    <cellStyle name="40% - Accent6 2 2 2 4 3 2 3 2" xfId="43273" xr:uid="{98BB6F1E-D81E-4D1F-8B4E-5D2CAD1D5B9C}"/>
    <cellStyle name="40% - Accent6 2 2 2 4 3 2 4" xfId="28282" xr:uid="{2C91CB59-1809-46F5-B92E-4A032788D695}"/>
    <cellStyle name="40% - Accent6 2 2 2 4 3 3" xfId="9548" xr:uid="{B51DE07F-31BE-4FA4-9D84-1DEAE4D1F39B}"/>
    <cellStyle name="40% - Accent6 2 2 2 4 3 3 2" xfId="32032" xr:uid="{D15F1FBC-EEE5-4CC4-8B2A-0A3B9CB76731}"/>
    <cellStyle name="40% - Accent6 2 2 2 4 3 4" xfId="17043" xr:uid="{C638546E-3A15-4B6E-96DF-E0582C539F4D}"/>
    <cellStyle name="40% - Accent6 2 2 2 4 3 4 2" xfId="39527" xr:uid="{41D244A6-F1AB-41E8-B907-35797BD4B561}"/>
    <cellStyle name="40% - Accent6 2 2 2 4 3 5" xfId="24536" xr:uid="{0B03262C-B072-47B1-8C71-E0B4320EDDFC}"/>
    <cellStyle name="40% - Accent6 2 2 2 4 4" xfId="3267" xr:uid="{84298701-5071-457B-B850-1BAAF33F0463}"/>
    <cellStyle name="40% - Accent6 2 2 2 4 4 2" xfId="7029" xr:uid="{AA077B3D-1952-47FF-B1D9-3E0B36432869}"/>
    <cellStyle name="40% - Accent6 2 2 2 4 4 2 2" xfId="14541" xr:uid="{83980F82-B4E1-4541-A0E9-E00FA24ED739}"/>
    <cellStyle name="40% - Accent6 2 2 2 4 4 2 2 2" xfId="37025" xr:uid="{65C9320B-F9F7-4F00-A116-1D4751DE8EC7}"/>
    <cellStyle name="40% - Accent6 2 2 2 4 4 2 3" xfId="22036" xr:uid="{E92B8DC1-8A44-4E4E-BC03-B621B1C9244F}"/>
    <cellStyle name="40% - Accent6 2 2 2 4 4 2 3 2" xfId="44520" xr:uid="{B912F1C2-EE2E-4CBD-94A5-DBB92A10ACEC}"/>
    <cellStyle name="40% - Accent6 2 2 2 4 4 2 4" xfId="29529" xr:uid="{48CF9678-0F14-465A-BD2D-60680A956ECD}"/>
    <cellStyle name="40% - Accent6 2 2 2 4 4 3" xfId="10795" xr:uid="{B3D5AE1B-45CA-4AC5-A607-ABBAA236FE37}"/>
    <cellStyle name="40% - Accent6 2 2 2 4 4 3 2" xfId="33279" xr:uid="{AAB6EF70-8B2C-486C-B08B-482A9E527C7F}"/>
    <cellStyle name="40% - Accent6 2 2 2 4 4 4" xfId="18290" xr:uid="{6EAE288D-CC81-4929-A2C0-EB7C34C91F35}"/>
    <cellStyle name="40% - Accent6 2 2 2 4 4 4 2" xfId="40774" xr:uid="{21C8EDF6-42C5-4095-8BC7-B97F2F34084E}"/>
    <cellStyle name="40% - Accent6 2 2 2 4 4 5" xfId="25783" xr:uid="{AF7CEA2F-83D9-4901-8AD0-12163103E0F6}"/>
    <cellStyle name="40% - Accent6 2 2 2 4 5" xfId="4535" xr:uid="{AA8A6930-7240-4E7B-8022-41F30EA43C14}"/>
    <cellStyle name="40% - Accent6 2 2 2 4 5 2" xfId="12047" xr:uid="{CA7AC6B8-1B63-4003-86AA-EB0A9880DF4A}"/>
    <cellStyle name="40% - Accent6 2 2 2 4 5 2 2" xfId="34531" xr:uid="{BD3B69C1-743A-496C-9659-5384C6FEBBEC}"/>
    <cellStyle name="40% - Accent6 2 2 2 4 5 3" xfId="19542" xr:uid="{6867DC0E-2BCA-46CB-8339-58CA63F418F8}"/>
    <cellStyle name="40% - Accent6 2 2 2 4 5 3 2" xfId="42026" xr:uid="{8BECC950-6E07-4A86-906D-107D8A262969}"/>
    <cellStyle name="40% - Accent6 2 2 2 4 5 4" xfId="27035" xr:uid="{52DFE743-C2BC-41E2-AE25-0DFB3C18A132}"/>
    <cellStyle name="40% - Accent6 2 2 2 4 6" xfId="8301" xr:uid="{CE76224E-56B9-4B36-97E6-7F63D4D0F18D}"/>
    <cellStyle name="40% - Accent6 2 2 2 4 6 2" xfId="30785" xr:uid="{F24D75F1-787B-4ADE-9A4E-F2947CB4C0AC}"/>
    <cellStyle name="40% - Accent6 2 2 2 4 7" xfId="15796" xr:uid="{126A5F5A-F998-4891-B637-4CC77FFF0D66}"/>
    <cellStyle name="40% - Accent6 2 2 2 4 7 2" xfId="38280" xr:uid="{FFAE67A1-090D-464F-A6F2-BDCFDB2B7619}"/>
    <cellStyle name="40% - Accent6 2 2 2 4 8" xfId="23289" xr:uid="{32ED6822-C1D9-452A-AF72-5C1AF34FF769}"/>
    <cellStyle name="40% - Accent6 2 2 2 5" xfId="1078" xr:uid="{28A5A024-A35A-46A0-A7FA-3016B50C28F2}"/>
    <cellStyle name="40% - Accent6 2 2 2 5 2" xfId="2329" xr:uid="{5752A698-FA41-4C18-B608-494FD9626FB8}"/>
    <cellStyle name="40% - Accent6 2 2 2 5 2 2" xfId="6093" xr:uid="{4E29F4BD-910D-456D-9EF2-0A67B92830D6}"/>
    <cellStyle name="40% - Accent6 2 2 2 5 2 2 2" xfId="13605" xr:uid="{22569534-17F7-41B0-8408-5F88E6D468C4}"/>
    <cellStyle name="40% - Accent6 2 2 2 5 2 2 2 2" xfId="36089" xr:uid="{69E20379-334B-4632-BA1B-894BC58D841D}"/>
    <cellStyle name="40% - Accent6 2 2 2 5 2 2 3" xfId="21100" xr:uid="{25643A57-1F7F-4951-829F-68228F123E2C}"/>
    <cellStyle name="40% - Accent6 2 2 2 5 2 2 3 2" xfId="43584" xr:uid="{8AEBA4FC-3762-4DD2-85DA-13D71E69DECB}"/>
    <cellStyle name="40% - Accent6 2 2 2 5 2 2 4" xfId="28593" xr:uid="{DD95C05D-5F30-4FB3-B8E3-8486C1DD0564}"/>
    <cellStyle name="40% - Accent6 2 2 2 5 2 3" xfId="9859" xr:uid="{7BAD2F23-49D7-47AF-943A-49297B218B17}"/>
    <cellStyle name="40% - Accent6 2 2 2 5 2 3 2" xfId="32343" xr:uid="{D88B087E-FFDB-4EEF-A3E1-893A688A49D3}"/>
    <cellStyle name="40% - Accent6 2 2 2 5 2 4" xfId="17354" xr:uid="{74F318FF-C0B4-4A0F-A916-C9211B88EB90}"/>
    <cellStyle name="40% - Accent6 2 2 2 5 2 4 2" xfId="39838" xr:uid="{6489582E-C870-49F9-A3D1-13F317913063}"/>
    <cellStyle name="40% - Accent6 2 2 2 5 2 5" xfId="24847" xr:uid="{05843EAD-DF22-468F-957A-70BAF556444C}"/>
    <cellStyle name="40% - Accent6 2 2 2 5 3" xfId="3578" xr:uid="{7B8EE89E-802F-4201-ABBE-857B9FF49F81}"/>
    <cellStyle name="40% - Accent6 2 2 2 5 3 2" xfId="7340" xr:uid="{63131D68-C5D5-4647-82FF-22109454200A}"/>
    <cellStyle name="40% - Accent6 2 2 2 5 3 2 2" xfId="14852" xr:uid="{D6D0E6EE-B38D-4CA8-87D9-FB1059C78B85}"/>
    <cellStyle name="40% - Accent6 2 2 2 5 3 2 2 2" xfId="37336" xr:uid="{3FA6B22C-4200-4C51-9929-93E9BC256E4C}"/>
    <cellStyle name="40% - Accent6 2 2 2 5 3 2 3" xfId="22347" xr:uid="{C8830EC2-B69E-4AFF-89F4-0E9128C5FBF5}"/>
    <cellStyle name="40% - Accent6 2 2 2 5 3 2 3 2" xfId="44831" xr:uid="{5A7153B4-0C92-4B4F-B32C-6938793ADC61}"/>
    <cellStyle name="40% - Accent6 2 2 2 5 3 2 4" xfId="29840" xr:uid="{2F8A7446-F2E4-4B38-A5D4-C15D4DE7F3F3}"/>
    <cellStyle name="40% - Accent6 2 2 2 5 3 3" xfId="11106" xr:uid="{0D29C7E1-78D8-4848-B7F2-3F36EB5DE427}"/>
    <cellStyle name="40% - Accent6 2 2 2 5 3 3 2" xfId="33590" xr:uid="{890AC42F-F73F-436D-9AF0-507AC19A5868}"/>
    <cellStyle name="40% - Accent6 2 2 2 5 3 4" xfId="18601" xr:uid="{340616CF-2BFD-4146-985D-1207A8F5C1E4}"/>
    <cellStyle name="40% - Accent6 2 2 2 5 3 4 2" xfId="41085" xr:uid="{82D05B97-4CFE-43FF-8567-D0A83A3A54B1}"/>
    <cellStyle name="40% - Accent6 2 2 2 5 3 5" xfId="26094" xr:uid="{BDB4691C-56AB-4412-A406-24AB870ABC7C}"/>
    <cellStyle name="40% - Accent6 2 2 2 5 4" xfId="4846" xr:uid="{B58AF939-234F-4B22-ACF1-36234FA816EC}"/>
    <cellStyle name="40% - Accent6 2 2 2 5 4 2" xfId="12358" xr:uid="{F65BBE83-6FC2-4E11-BBCA-29528418E902}"/>
    <cellStyle name="40% - Accent6 2 2 2 5 4 2 2" xfId="34842" xr:uid="{3349116F-8549-4F28-A93A-DE9515161828}"/>
    <cellStyle name="40% - Accent6 2 2 2 5 4 3" xfId="19853" xr:uid="{37D44927-598B-4650-B0E5-602B3E63FF2F}"/>
    <cellStyle name="40% - Accent6 2 2 2 5 4 3 2" xfId="42337" xr:uid="{D1111F56-8556-4A6D-8CC3-1973252A9381}"/>
    <cellStyle name="40% - Accent6 2 2 2 5 4 4" xfId="27346" xr:uid="{3EDC5519-DD9B-4A7E-B4B3-52DB2070828E}"/>
    <cellStyle name="40% - Accent6 2 2 2 5 5" xfId="8612" xr:uid="{ACBBE4EA-FE9F-4DDB-AD09-DCD9BE737ABF}"/>
    <cellStyle name="40% - Accent6 2 2 2 5 5 2" xfId="31096" xr:uid="{8941EA75-970B-485A-9A73-84B6238967D4}"/>
    <cellStyle name="40% - Accent6 2 2 2 5 6" xfId="16107" xr:uid="{581F1E75-15E6-4E23-A19C-622CB4DC5594}"/>
    <cellStyle name="40% - Accent6 2 2 2 5 6 2" xfId="38591" xr:uid="{C9EDD797-21D0-4080-AAB1-2EE464913FEC}"/>
    <cellStyle name="40% - Accent6 2 2 2 5 7" xfId="23600" xr:uid="{D2FDD311-1CA6-40F7-9480-1FF2E709588B}"/>
    <cellStyle name="40% - Accent6 2 2 2 6" xfId="1702" xr:uid="{FD0BA296-E9EE-41D4-88BE-A48D218B4657}"/>
    <cellStyle name="40% - Accent6 2 2 2 6 2" xfId="5469" xr:uid="{4D367332-1DD9-42C1-9A53-7A6585118935}"/>
    <cellStyle name="40% - Accent6 2 2 2 6 2 2" xfId="12981" xr:uid="{DBA31E2F-5431-4AE5-B8E9-E20705F62059}"/>
    <cellStyle name="40% - Accent6 2 2 2 6 2 2 2" xfId="35465" xr:uid="{7999B886-9A69-45D5-9A2A-F66106FF3DD0}"/>
    <cellStyle name="40% - Accent6 2 2 2 6 2 3" xfId="20476" xr:uid="{AC25485B-9B65-4EA1-B891-60E440CAFEAD}"/>
    <cellStyle name="40% - Accent6 2 2 2 6 2 3 2" xfId="42960" xr:uid="{07A12911-AD80-4C1C-AEA3-7FC156C8C817}"/>
    <cellStyle name="40% - Accent6 2 2 2 6 2 4" xfId="27969" xr:uid="{B4220354-81F6-4AA0-B7C4-34AC9BC487C7}"/>
    <cellStyle name="40% - Accent6 2 2 2 6 3" xfId="9235" xr:uid="{39579589-AFDD-43D9-9048-0B413EFF5EF1}"/>
    <cellStyle name="40% - Accent6 2 2 2 6 3 2" xfId="31719" xr:uid="{45BAF3E9-0AC7-49A1-B102-41A074DAAA96}"/>
    <cellStyle name="40% - Accent6 2 2 2 6 4" xfId="16730" xr:uid="{B4901C62-9732-42B7-9B32-6FA9BEFD81C4}"/>
    <cellStyle name="40% - Accent6 2 2 2 6 4 2" xfId="39214" xr:uid="{1C040B11-2A35-4BDD-942F-1629534E1CB7}"/>
    <cellStyle name="40% - Accent6 2 2 2 6 5" xfId="24223" xr:uid="{C7AC9B73-802B-4A0D-BD23-99E7678BC804}"/>
    <cellStyle name="40% - Accent6 2 2 2 7" xfId="2954" xr:uid="{1CE64B2D-8E94-4611-8314-2F66F6140DAC}"/>
    <cellStyle name="40% - Accent6 2 2 2 7 2" xfId="6716" xr:uid="{3A767AAB-91CD-497C-A705-256584D6FC83}"/>
    <cellStyle name="40% - Accent6 2 2 2 7 2 2" xfId="14228" xr:uid="{94100058-AA9D-422F-813C-9AFBB7C4C339}"/>
    <cellStyle name="40% - Accent6 2 2 2 7 2 2 2" xfId="36712" xr:uid="{61415E3E-57F6-4CB5-B56D-D254E17962C8}"/>
    <cellStyle name="40% - Accent6 2 2 2 7 2 3" xfId="21723" xr:uid="{0992E78D-F3AB-4DEA-B740-37DC1BAF27E0}"/>
    <cellStyle name="40% - Accent6 2 2 2 7 2 3 2" xfId="44207" xr:uid="{A2728D00-FA40-4E13-8953-2C989000EEDA}"/>
    <cellStyle name="40% - Accent6 2 2 2 7 2 4" xfId="29216" xr:uid="{ECC829BB-1C52-4942-B89E-E23C7F339B47}"/>
    <cellStyle name="40% - Accent6 2 2 2 7 3" xfId="10482" xr:uid="{97302A29-7444-478F-B0D2-3298579CB78F}"/>
    <cellStyle name="40% - Accent6 2 2 2 7 3 2" xfId="32966" xr:uid="{31DF8470-0E8F-415E-91DD-F45D2FBA8809}"/>
    <cellStyle name="40% - Accent6 2 2 2 7 4" xfId="17977" xr:uid="{E8670FAB-A4C8-4D4C-BF87-5C192897FA0A}"/>
    <cellStyle name="40% - Accent6 2 2 2 7 4 2" xfId="40461" xr:uid="{416FD491-5668-46DF-B6E5-91BA244DB91B}"/>
    <cellStyle name="40% - Accent6 2 2 2 7 5" xfId="25470" xr:uid="{6FFB7EEE-6FC5-4BE1-81D3-808D6AD7CD36}"/>
    <cellStyle name="40% - Accent6 2 2 2 8" xfId="4221" xr:uid="{01D956BF-1117-4AF9-85DC-B87F5F802353}"/>
    <cellStyle name="40% - Accent6 2 2 2 8 2" xfId="11734" xr:uid="{B382C9BC-8BAC-4BAD-B956-B10B493B5A15}"/>
    <cellStyle name="40% - Accent6 2 2 2 8 2 2" xfId="34218" xr:uid="{51963EB5-FC0F-4EAF-BBF2-7757E1021BD1}"/>
    <cellStyle name="40% - Accent6 2 2 2 8 3" xfId="19229" xr:uid="{914293F4-C7F0-42DD-96F4-8A7F93E6D952}"/>
    <cellStyle name="40% - Accent6 2 2 2 8 3 2" xfId="41713" xr:uid="{4C5F1C6F-8EBF-45D0-93BD-CD3865CB2304}"/>
    <cellStyle name="40% - Accent6 2 2 2 8 4" xfId="26722" xr:uid="{6F6F803A-8D5F-45A5-8D64-E91A5D9663C2}"/>
    <cellStyle name="40% - Accent6 2 2 2 9" xfId="7987" xr:uid="{3FF7C603-893D-47C0-9779-B798A62F5033}"/>
    <cellStyle name="40% - Accent6 2 2 2 9 2" xfId="30471" xr:uid="{3E136D6B-2CDC-44E4-B401-2AD2D1E8D8C8}"/>
    <cellStyle name="40% - Accent6 2 2 3" xfId="372" xr:uid="{D0B67B8F-E53B-482C-88F5-8EF9D047B958}"/>
    <cellStyle name="40% - Accent6 2 2 3 10" xfId="23015" xr:uid="{9666026A-3C0A-4E6B-B825-66721034C323}"/>
    <cellStyle name="40% - Accent6 2 2 3 2" xfId="601" xr:uid="{574926A5-3A14-4432-8276-8185CE9B3257}"/>
    <cellStyle name="40% - Accent6 2 2 3 2 2" xfId="946" xr:uid="{A951054D-129F-4D7E-8871-9458154A12E3}"/>
    <cellStyle name="40% - Accent6 2 2 3 2 2 2" xfId="1586" xr:uid="{C85C66E0-299C-468A-BDD5-DD8EB4A6E317}"/>
    <cellStyle name="40% - Accent6 2 2 3 2 2 2 2" xfId="2837" xr:uid="{D3986D01-5F7C-427A-A00C-60FDF8AFA5D4}"/>
    <cellStyle name="40% - Accent6 2 2 3 2 2 2 2 2" xfId="6600" xr:uid="{3401C3BF-3D62-4CAD-A4E2-66F606F25098}"/>
    <cellStyle name="40% - Accent6 2 2 3 2 2 2 2 2 2" xfId="14112" xr:uid="{45B92A3F-17FA-4E4C-83D9-BBD8812BAE93}"/>
    <cellStyle name="40% - Accent6 2 2 3 2 2 2 2 2 2 2" xfId="36596" xr:uid="{0AE930EC-C912-4C61-B0B0-5BF2D4EB698D}"/>
    <cellStyle name="40% - Accent6 2 2 3 2 2 2 2 2 3" xfId="21607" xr:uid="{C3177E4A-4ADB-49D4-A222-C79462ED435C}"/>
    <cellStyle name="40% - Accent6 2 2 3 2 2 2 2 2 3 2" xfId="44091" xr:uid="{C420FC42-54E0-4A07-B4A0-D90F7C1DEE5D}"/>
    <cellStyle name="40% - Accent6 2 2 3 2 2 2 2 2 4" xfId="29100" xr:uid="{D4E467E8-DC5B-4B21-86B1-8200B8254E23}"/>
    <cellStyle name="40% - Accent6 2 2 3 2 2 2 2 3" xfId="10366" xr:uid="{4C688988-59E6-4712-8658-0B9D92E444C2}"/>
    <cellStyle name="40% - Accent6 2 2 3 2 2 2 2 3 2" xfId="32850" xr:uid="{B5D1AE03-063A-4EC0-BA12-C8DAB479DCA7}"/>
    <cellStyle name="40% - Accent6 2 2 3 2 2 2 2 4" xfId="17861" xr:uid="{99F2FBFA-A7DC-4CB2-9F65-D963C3A48BBD}"/>
    <cellStyle name="40% - Accent6 2 2 3 2 2 2 2 4 2" xfId="40345" xr:uid="{EFA9DE69-5B5D-429C-B785-A824A0724C40}"/>
    <cellStyle name="40% - Accent6 2 2 3 2 2 2 2 5" xfId="25354" xr:uid="{279393F4-3C41-4975-BAD0-149160BA1137}"/>
    <cellStyle name="40% - Accent6 2 2 3 2 2 2 3" xfId="4085" xr:uid="{D68ECBBC-F19B-4134-AAA9-B1B696366C49}"/>
    <cellStyle name="40% - Accent6 2 2 3 2 2 2 3 2" xfId="7847" xr:uid="{337C1863-F078-4B71-903E-877566D221D7}"/>
    <cellStyle name="40% - Accent6 2 2 3 2 2 2 3 2 2" xfId="15359" xr:uid="{45D43058-3102-45F6-A8E7-16ED5CBBE862}"/>
    <cellStyle name="40% - Accent6 2 2 3 2 2 2 3 2 2 2" xfId="37843" xr:uid="{7A4635E6-6CD8-474B-9866-8823754A075F}"/>
    <cellStyle name="40% - Accent6 2 2 3 2 2 2 3 2 3" xfId="22854" xr:uid="{7DE0FF9A-FF8D-40AF-9A3E-56C4278D0599}"/>
    <cellStyle name="40% - Accent6 2 2 3 2 2 2 3 2 3 2" xfId="45338" xr:uid="{88A93B55-200D-4C28-9FB2-2118337898E0}"/>
    <cellStyle name="40% - Accent6 2 2 3 2 2 2 3 2 4" xfId="30347" xr:uid="{AFB15DA8-E77F-4DA5-82BE-1403CF16D606}"/>
    <cellStyle name="40% - Accent6 2 2 3 2 2 2 3 3" xfId="11613" xr:uid="{C710BEE2-364D-4942-8F1A-0E27172BB81F}"/>
    <cellStyle name="40% - Accent6 2 2 3 2 2 2 3 3 2" xfId="34097" xr:uid="{326AD4D7-73CE-409E-B7E5-BA36D3A86407}"/>
    <cellStyle name="40% - Accent6 2 2 3 2 2 2 3 4" xfId="19108" xr:uid="{6349842F-4EA4-45DE-8A9A-E8A08B2616A3}"/>
    <cellStyle name="40% - Accent6 2 2 3 2 2 2 3 4 2" xfId="41592" xr:uid="{3957F3F0-94B0-4A21-959A-2C69387C9D30}"/>
    <cellStyle name="40% - Accent6 2 2 3 2 2 2 3 5" xfId="26601" xr:uid="{073DB7DF-C7C2-489F-9F4E-A7311E4546F9}"/>
    <cellStyle name="40% - Accent6 2 2 3 2 2 2 4" xfId="5353" xr:uid="{13257128-A99A-43AD-BA79-403260D96C4C}"/>
    <cellStyle name="40% - Accent6 2 2 3 2 2 2 4 2" xfId="12865" xr:uid="{64C0377B-A224-4199-BA8E-21664176D432}"/>
    <cellStyle name="40% - Accent6 2 2 3 2 2 2 4 2 2" xfId="35349" xr:uid="{1708909B-634A-483E-BFE7-CF2D128721D5}"/>
    <cellStyle name="40% - Accent6 2 2 3 2 2 2 4 3" xfId="20360" xr:uid="{0485304F-A10E-45EF-A2B1-59AE5AD1E8A8}"/>
    <cellStyle name="40% - Accent6 2 2 3 2 2 2 4 3 2" xfId="42844" xr:uid="{9D703E96-C3E3-4BFA-8D9C-D15EED42C0C4}"/>
    <cellStyle name="40% - Accent6 2 2 3 2 2 2 4 4" xfId="27853" xr:uid="{60D3981D-9BDA-472F-BCAF-B7530320738B}"/>
    <cellStyle name="40% - Accent6 2 2 3 2 2 2 5" xfId="9119" xr:uid="{9C202E87-5478-4804-842E-89A7A7AD3381}"/>
    <cellStyle name="40% - Accent6 2 2 3 2 2 2 5 2" xfId="31603" xr:uid="{5D340085-F37F-4CCA-B193-8B97338DD987}"/>
    <cellStyle name="40% - Accent6 2 2 3 2 2 2 6" xfId="16614" xr:uid="{BB8344F3-4507-46A8-B2C2-820EC75BAA2B}"/>
    <cellStyle name="40% - Accent6 2 2 3 2 2 2 6 2" xfId="39098" xr:uid="{A1A46A61-2FE0-453E-97B4-FF8B7E025DC0}"/>
    <cellStyle name="40% - Accent6 2 2 3 2 2 2 7" xfId="24107" xr:uid="{43042834-154C-4D19-BD6B-D7DE3C47CB0E}"/>
    <cellStyle name="40% - Accent6 2 2 3 2 2 3" xfId="2209" xr:uid="{CB7BF2EB-BCF2-4D08-8FB8-33EC21E1897E}"/>
    <cellStyle name="40% - Accent6 2 2 3 2 2 3 2" xfId="5976" xr:uid="{EED5221D-6B8A-4785-8E1A-F21AAA530BA7}"/>
    <cellStyle name="40% - Accent6 2 2 3 2 2 3 2 2" xfId="13488" xr:uid="{7218E875-571C-4B35-A8F2-EF9C720018C5}"/>
    <cellStyle name="40% - Accent6 2 2 3 2 2 3 2 2 2" xfId="35972" xr:uid="{73C8DA6F-68D5-487E-8870-618D2B2204C8}"/>
    <cellStyle name="40% - Accent6 2 2 3 2 2 3 2 3" xfId="20983" xr:uid="{172EAD14-DB42-4D76-A73C-D6CADFF296FA}"/>
    <cellStyle name="40% - Accent6 2 2 3 2 2 3 2 3 2" xfId="43467" xr:uid="{C37E0849-8373-44B5-A4D5-89D643E16481}"/>
    <cellStyle name="40% - Accent6 2 2 3 2 2 3 2 4" xfId="28476" xr:uid="{82F5C212-7296-447F-B8E4-3D457BBA0309}"/>
    <cellStyle name="40% - Accent6 2 2 3 2 2 3 3" xfId="9742" xr:uid="{DFDD2085-F3C3-491D-AE8C-C2D58BD32CF7}"/>
    <cellStyle name="40% - Accent6 2 2 3 2 2 3 3 2" xfId="32226" xr:uid="{8F9982EE-AC84-4E2F-A126-0AB6C5FA68BE}"/>
    <cellStyle name="40% - Accent6 2 2 3 2 2 3 4" xfId="17237" xr:uid="{E487E7E2-9EF9-4F00-B106-88A8419C12C7}"/>
    <cellStyle name="40% - Accent6 2 2 3 2 2 3 4 2" xfId="39721" xr:uid="{6EE84A13-0FD2-4297-B765-5A1F909308FB}"/>
    <cellStyle name="40% - Accent6 2 2 3 2 2 3 5" xfId="24730" xr:uid="{65092220-DA63-4B3C-B696-A4D7183A216B}"/>
    <cellStyle name="40% - Accent6 2 2 3 2 2 4" xfId="3461" xr:uid="{8D1A6B92-2D0C-4F01-AA19-0CC91ED3063B}"/>
    <cellStyle name="40% - Accent6 2 2 3 2 2 4 2" xfId="7223" xr:uid="{6A597A99-BFB0-45C9-96A6-C8D498AFFA00}"/>
    <cellStyle name="40% - Accent6 2 2 3 2 2 4 2 2" xfId="14735" xr:uid="{EAB3B77E-9CD6-48CA-8734-7191A667B884}"/>
    <cellStyle name="40% - Accent6 2 2 3 2 2 4 2 2 2" xfId="37219" xr:uid="{A35A6762-A30A-428B-95F7-E807EBACA1D3}"/>
    <cellStyle name="40% - Accent6 2 2 3 2 2 4 2 3" xfId="22230" xr:uid="{455601F7-1EA2-44B4-89E8-11268F29ABC2}"/>
    <cellStyle name="40% - Accent6 2 2 3 2 2 4 2 3 2" xfId="44714" xr:uid="{0286D371-56C6-44BB-9591-8F7328570587}"/>
    <cellStyle name="40% - Accent6 2 2 3 2 2 4 2 4" xfId="29723" xr:uid="{553D166A-8BDF-43AD-B771-1C08DA811FA2}"/>
    <cellStyle name="40% - Accent6 2 2 3 2 2 4 3" xfId="10989" xr:uid="{694B7B46-DE60-4FA0-97CE-7F4276C9CE5E}"/>
    <cellStyle name="40% - Accent6 2 2 3 2 2 4 3 2" xfId="33473" xr:uid="{16A66760-3B05-4B5B-95B9-24F13C0EA340}"/>
    <cellStyle name="40% - Accent6 2 2 3 2 2 4 4" xfId="18484" xr:uid="{4A17499D-7546-4252-9BFF-D15F9A605351}"/>
    <cellStyle name="40% - Accent6 2 2 3 2 2 4 4 2" xfId="40968" xr:uid="{CC636A9C-0810-4D1E-83F9-3A6431ED56D6}"/>
    <cellStyle name="40% - Accent6 2 2 3 2 2 4 5" xfId="25977" xr:uid="{E880ECDA-A9CA-4119-8B2F-EAFCAABCA4D6}"/>
    <cellStyle name="40% - Accent6 2 2 3 2 2 5" xfId="4729" xr:uid="{E859F071-010F-4C62-86FE-4A71724DDA95}"/>
    <cellStyle name="40% - Accent6 2 2 3 2 2 5 2" xfId="12241" xr:uid="{D3652EC4-6168-4036-A618-ADF98962F272}"/>
    <cellStyle name="40% - Accent6 2 2 3 2 2 5 2 2" xfId="34725" xr:uid="{1D359977-F9F9-4F71-B7D2-667E0BA02977}"/>
    <cellStyle name="40% - Accent6 2 2 3 2 2 5 3" xfId="19736" xr:uid="{F233264E-838C-4DAA-9D3A-081F69B78AB8}"/>
    <cellStyle name="40% - Accent6 2 2 3 2 2 5 3 2" xfId="42220" xr:uid="{B8144C2C-F15E-4BE4-AA77-18B5D637D9FF}"/>
    <cellStyle name="40% - Accent6 2 2 3 2 2 5 4" xfId="27229" xr:uid="{09E1EBF0-8E2A-4A0F-9A80-064A630BAF8A}"/>
    <cellStyle name="40% - Accent6 2 2 3 2 2 6" xfId="8495" xr:uid="{58E92E6E-15A4-49E7-A7D4-09F14D096122}"/>
    <cellStyle name="40% - Accent6 2 2 3 2 2 6 2" xfId="30979" xr:uid="{7F584850-74CC-4AE9-AD49-3645D1DB4ABA}"/>
    <cellStyle name="40% - Accent6 2 2 3 2 2 7" xfId="15990" xr:uid="{31C62EC7-B08F-4A49-9257-CEA2F2B5F7AD}"/>
    <cellStyle name="40% - Accent6 2 2 3 2 2 7 2" xfId="38474" xr:uid="{3CA22028-613B-4855-BCE6-3B39B733D3B9}"/>
    <cellStyle name="40% - Accent6 2 2 3 2 2 8" xfId="23483" xr:uid="{3157F35D-A8E7-4398-8703-EB65D0E9432B}"/>
    <cellStyle name="40% - Accent6 2 2 3 2 3" xfId="1272" xr:uid="{6C5998B8-7623-421C-A9D6-0A2579E194B7}"/>
    <cellStyle name="40% - Accent6 2 2 3 2 3 2" xfId="2523" xr:uid="{0B418FC3-A00F-4859-8A29-2B415AF94C5E}"/>
    <cellStyle name="40% - Accent6 2 2 3 2 3 2 2" xfId="6286" xr:uid="{2FFF0402-7495-4294-9416-9D2F09D7CB76}"/>
    <cellStyle name="40% - Accent6 2 2 3 2 3 2 2 2" xfId="13798" xr:uid="{E2A9EA67-FBF2-4862-B575-AC7695D021B9}"/>
    <cellStyle name="40% - Accent6 2 2 3 2 3 2 2 2 2" xfId="36282" xr:uid="{8D777143-0FD1-4BCB-8CBE-80DC88BB980A}"/>
    <cellStyle name="40% - Accent6 2 2 3 2 3 2 2 3" xfId="21293" xr:uid="{A383AB8D-0891-4820-B99B-DBD7940CF741}"/>
    <cellStyle name="40% - Accent6 2 2 3 2 3 2 2 3 2" xfId="43777" xr:uid="{334AC50F-3FBA-4988-B56C-52B4D99DDD9E}"/>
    <cellStyle name="40% - Accent6 2 2 3 2 3 2 2 4" xfId="28786" xr:uid="{42D8F5B9-0857-493E-BBE3-2AFF795D0B85}"/>
    <cellStyle name="40% - Accent6 2 2 3 2 3 2 3" xfId="10052" xr:uid="{28E959BD-2418-45EB-8BE9-C613AE5C9082}"/>
    <cellStyle name="40% - Accent6 2 2 3 2 3 2 3 2" xfId="32536" xr:uid="{785EB626-659A-46E6-8D06-BB8669A4CA07}"/>
    <cellStyle name="40% - Accent6 2 2 3 2 3 2 4" xfId="17547" xr:uid="{9E8C7A54-62FA-496B-A27E-48FCDAD41EC4}"/>
    <cellStyle name="40% - Accent6 2 2 3 2 3 2 4 2" xfId="40031" xr:uid="{DEDEDEC3-9CBF-4F22-9E5D-EC993BEF76D1}"/>
    <cellStyle name="40% - Accent6 2 2 3 2 3 2 5" xfId="25040" xr:uid="{2448A50E-7AD2-4565-A2AA-642BB24CB936}"/>
    <cellStyle name="40% - Accent6 2 2 3 2 3 3" xfId="3771" xr:uid="{0E2CF499-DC8E-4BEF-8FFA-E76EE9280120}"/>
    <cellStyle name="40% - Accent6 2 2 3 2 3 3 2" xfId="7533" xr:uid="{C589222D-50E3-48EF-A6C5-015B67231F16}"/>
    <cellStyle name="40% - Accent6 2 2 3 2 3 3 2 2" xfId="15045" xr:uid="{B13E1D8A-A61F-4829-A0D5-1A52A9639EE9}"/>
    <cellStyle name="40% - Accent6 2 2 3 2 3 3 2 2 2" xfId="37529" xr:uid="{0291BDCA-489B-4C69-AC75-71F15D2C6CE1}"/>
    <cellStyle name="40% - Accent6 2 2 3 2 3 3 2 3" xfId="22540" xr:uid="{8D0E2E6A-16FC-49BA-B62E-50B759CDDEDF}"/>
    <cellStyle name="40% - Accent6 2 2 3 2 3 3 2 3 2" xfId="45024" xr:uid="{E0243F7E-8015-45DD-8876-2F31C4FB028D}"/>
    <cellStyle name="40% - Accent6 2 2 3 2 3 3 2 4" xfId="30033" xr:uid="{98EDA380-04B1-4638-AD91-68012C1C896C}"/>
    <cellStyle name="40% - Accent6 2 2 3 2 3 3 3" xfId="11299" xr:uid="{96303658-5FBB-4101-A614-F9C29E9582BD}"/>
    <cellStyle name="40% - Accent6 2 2 3 2 3 3 3 2" xfId="33783" xr:uid="{46FD60C7-45FB-482F-AE38-152C44E4DE9F}"/>
    <cellStyle name="40% - Accent6 2 2 3 2 3 3 4" xfId="18794" xr:uid="{D1566C26-671B-44CB-86C4-C6BE9A25BAF1}"/>
    <cellStyle name="40% - Accent6 2 2 3 2 3 3 4 2" xfId="41278" xr:uid="{023A371C-89EE-465C-8612-3B50FDAC8664}"/>
    <cellStyle name="40% - Accent6 2 2 3 2 3 3 5" xfId="26287" xr:uid="{88C4D1D4-037A-4B6A-9599-2497A17A0EDE}"/>
    <cellStyle name="40% - Accent6 2 2 3 2 3 4" xfId="5039" xr:uid="{EDCD904D-7C39-4D69-BF12-5736532C28E1}"/>
    <cellStyle name="40% - Accent6 2 2 3 2 3 4 2" xfId="12551" xr:uid="{D8A8B8AB-9720-4313-B1A0-14E1CC2A81BC}"/>
    <cellStyle name="40% - Accent6 2 2 3 2 3 4 2 2" xfId="35035" xr:uid="{4A34C235-F7D7-451B-854F-6C765634D130}"/>
    <cellStyle name="40% - Accent6 2 2 3 2 3 4 3" xfId="20046" xr:uid="{CC7EF2DB-86E6-416C-B451-1431CA72D044}"/>
    <cellStyle name="40% - Accent6 2 2 3 2 3 4 3 2" xfId="42530" xr:uid="{9AA7CF02-3AA0-4F60-9DA3-16E5AA77DBBB}"/>
    <cellStyle name="40% - Accent6 2 2 3 2 3 4 4" xfId="27539" xr:uid="{47D196A5-5C59-4F19-B2FD-4B6607204019}"/>
    <cellStyle name="40% - Accent6 2 2 3 2 3 5" xfId="8805" xr:uid="{39E7C895-1448-4E0E-979C-C2F1DFBA5DAE}"/>
    <cellStyle name="40% - Accent6 2 2 3 2 3 5 2" xfId="31289" xr:uid="{BC9F2899-81ED-45D5-A9C3-3991237E65A5}"/>
    <cellStyle name="40% - Accent6 2 2 3 2 3 6" xfId="16300" xr:uid="{E88E2E83-599B-4C71-A72B-4B5ADE006CCD}"/>
    <cellStyle name="40% - Accent6 2 2 3 2 3 6 2" xfId="38784" xr:uid="{2F23D6A3-9652-4B21-9157-4175619D2879}"/>
    <cellStyle name="40% - Accent6 2 2 3 2 3 7" xfId="23793" xr:uid="{6AEE8BBC-3095-4459-A981-335BECCB646B}"/>
    <cellStyle name="40% - Accent6 2 2 3 2 4" xfId="1895" xr:uid="{72E7B42A-4A81-44DC-B477-23F75E24D813}"/>
    <cellStyle name="40% - Accent6 2 2 3 2 4 2" xfId="5662" xr:uid="{3F965535-66D5-4410-AAB5-9E465F3F0777}"/>
    <cellStyle name="40% - Accent6 2 2 3 2 4 2 2" xfId="13174" xr:uid="{35E1E5CF-81B4-4B1E-AB95-8C011A2B91BE}"/>
    <cellStyle name="40% - Accent6 2 2 3 2 4 2 2 2" xfId="35658" xr:uid="{6BCF0EB4-F6D7-4D43-B2BB-7E39A20A5E66}"/>
    <cellStyle name="40% - Accent6 2 2 3 2 4 2 3" xfId="20669" xr:uid="{86C16A6F-6879-4E68-A5BB-9023396C10F0}"/>
    <cellStyle name="40% - Accent6 2 2 3 2 4 2 3 2" xfId="43153" xr:uid="{68F3FE96-C78A-4AAC-B493-8B8B9B36C5B3}"/>
    <cellStyle name="40% - Accent6 2 2 3 2 4 2 4" xfId="28162" xr:uid="{1F6D8898-5885-4164-9D72-CFC83CE1D072}"/>
    <cellStyle name="40% - Accent6 2 2 3 2 4 3" xfId="9428" xr:uid="{6F7D6640-CAF4-4263-B384-52EBCB18F941}"/>
    <cellStyle name="40% - Accent6 2 2 3 2 4 3 2" xfId="31912" xr:uid="{DE79DD44-1FF5-46C9-B82E-43CB86D3E859}"/>
    <cellStyle name="40% - Accent6 2 2 3 2 4 4" xfId="16923" xr:uid="{2849271B-BB8B-4E57-A05D-864408584D89}"/>
    <cellStyle name="40% - Accent6 2 2 3 2 4 4 2" xfId="39407" xr:uid="{1F5E7C37-045C-4BCE-835A-671A86DA0388}"/>
    <cellStyle name="40% - Accent6 2 2 3 2 4 5" xfId="24416" xr:uid="{398F9628-E0DA-4104-A660-4E9180BEB8CA}"/>
    <cellStyle name="40% - Accent6 2 2 3 2 5" xfId="3147" xr:uid="{41BD113C-C057-40A5-98DA-2177F29166A9}"/>
    <cellStyle name="40% - Accent6 2 2 3 2 5 2" xfId="6909" xr:uid="{910ADF04-7B25-4AE5-BD7B-B9FFD72FD9A0}"/>
    <cellStyle name="40% - Accent6 2 2 3 2 5 2 2" xfId="14421" xr:uid="{6D3782A9-D0A2-4C86-9271-EAEDC0FD45A5}"/>
    <cellStyle name="40% - Accent6 2 2 3 2 5 2 2 2" xfId="36905" xr:uid="{13C86883-3FC0-43A0-81A0-F18EA08C7FEE}"/>
    <cellStyle name="40% - Accent6 2 2 3 2 5 2 3" xfId="21916" xr:uid="{B2236BDB-CDD0-4747-9260-B0F324E9A7D2}"/>
    <cellStyle name="40% - Accent6 2 2 3 2 5 2 3 2" xfId="44400" xr:uid="{A2C57709-5F20-4A0F-8847-A01374C1A132}"/>
    <cellStyle name="40% - Accent6 2 2 3 2 5 2 4" xfId="29409" xr:uid="{FCF5F095-DEF7-4984-9BF0-A8B7D6553824}"/>
    <cellStyle name="40% - Accent6 2 2 3 2 5 3" xfId="10675" xr:uid="{68E0FC6E-A880-439D-AF57-18611B76B336}"/>
    <cellStyle name="40% - Accent6 2 2 3 2 5 3 2" xfId="33159" xr:uid="{2ECC5C21-82C6-4D68-9C6E-14D7A05C125A}"/>
    <cellStyle name="40% - Accent6 2 2 3 2 5 4" xfId="18170" xr:uid="{95D10B67-5407-4D4D-BB6E-D7FCBC40A0AA}"/>
    <cellStyle name="40% - Accent6 2 2 3 2 5 4 2" xfId="40654" xr:uid="{EC19D3F0-DA90-4093-A27C-A853C4E8BB2C}"/>
    <cellStyle name="40% - Accent6 2 2 3 2 5 5" xfId="25663" xr:uid="{114CB656-5696-4A5C-93D7-61A987F99B47}"/>
    <cellStyle name="40% - Accent6 2 2 3 2 6" xfId="4415" xr:uid="{9A80CF90-CA6C-48B0-892C-FA1D55839000}"/>
    <cellStyle name="40% - Accent6 2 2 3 2 6 2" xfId="11927" xr:uid="{3F96FC15-E152-4A66-92A2-B610E591FE51}"/>
    <cellStyle name="40% - Accent6 2 2 3 2 6 2 2" xfId="34411" xr:uid="{59700ABE-7CB4-417D-8C39-39EB909A8E5C}"/>
    <cellStyle name="40% - Accent6 2 2 3 2 6 3" xfId="19422" xr:uid="{4D514A34-F959-480E-BCBD-7EC55EBE4C1D}"/>
    <cellStyle name="40% - Accent6 2 2 3 2 6 3 2" xfId="41906" xr:uid="{78865D80-EA3D-4C74-9045-B2B41B0B97B0}"/>
    <cellStyle name="40% - Accent6 2 2 3 2 6 4" xfId="26915" xr:uid="{24A8D0DF-E443-4908-9A0E-899175FA0D81}"/>
    <cellStyle name="40% - Accent6 2 2 3 2 7" xfId="8181" xr:uid="{77E900AA-9E65-419F-8719-51793405A112}"/>
    <cellStyle name="40% - Accent6 2 2 3 2 7 2" xfId="30665" xr:uid="{A6D98F88-7178-4665-AE39-AADCB8B5EA5C}"/>
    <cellStyle name="40% - Accent6 2 2 3 2 8" xfId="15676" xr:uid="{D9B5C00A-7769-423D-97A7-D00A323EC0F5}"/>
    <cellStyle name="40% - Accent6 2 2 3 2 8 2" xfId="38160" xr:uid="{32710D88-A96C-4462-97AD-D21102140031}"/>
    <cellStyle name="40% - Accent6 2 2 3 2 9" xfId="23169" xr:uid="{6E418F2C-9171-4580-8C9C-05E3FA4D1DC7}"/>
    <cellStyle name="40% - Accent6 2 2 3 3" xfId="788" xr:uid="{4C4B2D64-CC3D-4B76-A3AF-6597DF497664}"/>
    <cellStyle name="40% - Accent6 2 2 3 3 2" xfId="1431" xr:uid="{79C1AF02-882A-4788-B956-13DB536C29FE}"/>
    <cellStyle name="40% - Accent6 2 2 3 3 2 2" xfId="2682" xr:uid="{E8C8FCA0-CD4E-4B7C-A099-A88572437D1F}"/>
    <cellStyle name="40% - Accent6 2 2 3 3 2 2 2" xfId="6445" xr:uid="{B2F841FE-EA92-4A61-BD08-4F0C03386BC9}"/>
    <cellStyle name="40% - Accent6 2 2 3 3 2 2 2 2" xfId="13957" xr:uid="{AAB36147-62F7-41B5-831A-4460A010A858}"/>
    <cellStyle name="40% - Accent6 2 2 3 3 2 2 2 2 2" xfId="36441" xr:uid="{B37BEF73-51E7-47F4-ADE8-A7D823EE7D48}"/>
    <cellStyle name="40% - Accent6 2 2 3 3 2 2 2 3" xfId="21452" xr:uid="{5585192E-2128-4C82-BA37-DB0969473F87}"/>
    <cellStyle name="40% - Accent6 2 2 3 3 2 2 2 3 2" xfId="43936" xr:uid="{2F5B08CC-0CB9-4518-87A1-C42B21AB3EA9}"/>
    <cellStyle name="40% - Accent6 2 2 3 3 2 2 2 4" xfId="28945" xr:uid="{8B3186AA-9BCA-47AA-930E-73C107720413}"/>
    <cellStyle name="40% - Accent6 2 2 3 3 2 2 3" xfId="10211" xr:uid="{6DB5B178-2371-4E14-8112-36B071806462}"/>
    <cellStyle name="40% - Accent6 2 2 3 3 2 2 3 2" xfId="32695" xr:uid="{1C36B67D-9998-477B-97F0-DF2CF60C39A4}"/>
    <cellStyle name="40% - Accent6 2 2 3 3 2 2 4" xfId="17706" xr:uid="{4C98ECE8-A288-44A9-9EE4-CA901274D88C}"/>
    <cellStyle name="40% - Accent6 2 2 3 3 2 2 4 2" xfId="40190" xr:uid="{C8267FEA-0FAE-49FA-9814-B1FB8A44F692}"/>
    <cellStyle name="40% - Accent6 2 2 3 3 2 2 5" xfId="25199" xr:uid="{3B75E2FE-F6FE-4744-B238-9C57318A5040}"/>
    <cellStyle name="40% - Accent6 2 2 3 3 2 3" xfId="3930" xr:uid="{618057BE-DDB4-4742-9949-32B3B1BDC410}"/>
    <cellStyle name="40% - Accent6 2 2 3 3 2 3 2" xfId="7692" xr:uid="{FD194672-3709-4A82-B6FD-6671BB314D88}"/>
    <cellStyle name="40% - Accent6 2 2 3 3 2 3 2 2" xfId="15204" xr:uid="{1A40B5D3-D57C-4707-9DA4-706CA15D129C}"/>
    <cellStyle name="40% - Accent6 2 2 3 3 2 3 2 2 2" xfId="37688" xr:uid="{CB133EB3-0F50-4B8F-8969-C7A8AEDAE72B}"/>
    <cellStyle name="40% - Accent6 2 2 3 3 2 3 2 3" xfId="22699" xr:uid="{3E65B53B-81ED-414C-BDD0-594B470E7214}"/>
    <cellStyle name="40% - Accent6 2 2 3 3 2 3 2 3 2" xfId="45183" xr:uid="{4E2DB333-288B-4DFC-8E99-DD2E9798B726}"/>
    <cellStyle name="40% - Accent6 2 2 3 3 2 3 2 4" xfId="30192" xr:uid="{BB4DA5FB-930B-4A5F-AEFE-E5F5355F0F0E}"/>
    <cellStyle name="40% - Accent6 2 2 3 3 2 3 3" xfId="11458" xr:uid="{A63891D6-041B-4779-A948-11B25BD1CC3F}"/>
    <cellStyle name="40% - Accent6 2 2 3 3 2 3 3 2" xfId="33942" xr:uid="{CEE373EC-538B-4F54-8CF0-E67E2B17D68E}"/>
    <cellStyle name="40% - Accent6 2 2 3 3 2 3 4" xfId="18953" xr:uid="{B5953C86-4473-4C87-851C-2A47B48C78B2}"/>
    <cellStyle name="40% - Accent6 2 2 3 3 2 3 4 2" xfId="41437" xr:uid="{2B3F3A31-F44D-4D67-A639-2A80066414BA}"/>
    <cellStyle name="40% - Accent6 2 2 3 3 2 3 5" xfId="26446" xr:uid="{B85F95A5-1C1A-4569-A0E8-F5B2F1E7F049}"/>
    <cellStyle name="40% - Accent6 2 2 3 3 2 4" xfId="5198" xr:uid="{87F80F2F-EA86-45E5-A478-FC63D778FDCA}"/>
    <cellStyle name="40% - Accent6 2 2 3 3 2 4 2" xfId="12710" xr:uid="{6E6C205F-2168-4A14-9356-0570356E8153}"/>
    <cellStyle name="40% - Accent6 2 2 3 3 2 4 2 2" xfId="35194" xr:uid="{14E4C6FD-EDA0-4BC1-B28A-9EB90DD3A4B4}"/>
    <cellStyle name="40% - Accent6 2 2 3 3 2 4 3" xfId="20205" xr:uid="{2C19DAB7-F1AB-4DF7-A5D9-AAE33640EF74}"/>
    <cellStyle name="40% - Accent6 2 2 3 3 2 4 3 2" xfId="42689" xr:uid="{1169B5FA-D93E-4AF7-A912-1AE81D110276}"/>
    <cellStyle name="40% - Accent6 2 2 3 3 2 4 4" xfId="27698" xr:uid="{0BBE2F82-F5D6-4576-8DD5-D9212331C785}"/>
    <cellStyle name="40% - Accent6 2 2 3 3 2 5" xfId="8964" xr:uid="{B862B377-7304-4738-AC2E-CCF82A2F45A5}"/>
    <cellStyle name="40% - Accent6 2 2 3 3 2 5 2" xfId="31448" xr:uid="{8787B72C-A8FA-4D8E-9DFD-618CBFF27861}"/>
    <cellStyle name="40% - Accent6 2 2 3 3 2 6" xfId="16459" xr:uid="{EEAFD329-D2F5-4623-A475-EE4E78D64DD5}"/>
    <cellStyle name="40% - Accent6 2 2 3 3 2 6 2" xfId="38943" xr:uid="{B7CAA6B0-24CD-4AF0-BF27-F6307D8775DC}"/>
    <cellStyle name="40% - Accent6 2 2 3 3 2 7" xfId="23952" xr:uid="{3D62B9E1-B556-44F1-8784-7BA2F4B680DF}"/>
    <cellStyle name="40% - Accent6 2 2 3 3 3" xfId="2054" xr:uid="{AF21D6B3-E84E-4178-8C4F-A0D388912A04}"/>
    <cellStyle name="40% - Accent6 2 2 3 3 3 2" xfId="5821" xr:uid="{837CE710-7D0F-443E-B921-DE5FB8A25277}"/>
    <cellStyle name="40% - Accent6 2 2 3 3 3 2 2" xfId="13333" xr:uid="{62D7FF21-573F-4477-8653-3C59557AAB52}"/>
    <cellStyle name="40% - Accent6 2 2 3 3 3 2 2 2" xfId="35817" xr:uid="{3BDE54A8-C90A-4188-986C-8910A510C129}"/>
    <cellStyle name="40% - Accent6 2 2 3 3 3 2 3" xfId="20828" xr:uid="{0962909E-7F80-4A3A-945C-FE3BDF16071F}"/>
    <cellStyle name="40% - Accent6 2 2 3 3 3 2 3 2" xfId="43312" xr:uid="{7C20BF68-2C45-4FC2-8303-6DF7574F2E37}"/>
    <cellStyle name="40% - Accent6 2 2 3 3 3 2 4" xfId="28321" xr:uid="{9AA24907-9487-4CC0-B884-D85C78A8B2CD}"/>
    <cellStyle name="40% - Accent6 2 2 3 3 3 3" xfId="9587" xr:uid="{B7EAFEA9-9909-4CAA-9A2B-0E885184D9A4}"/>
    <cellStyle name="40% - Accent6 2 2 3 3 3 3 2" xfId="32071" xr:uid="{AF5466B4-FCC9-4D43-A9A8-E0052C9DD5DA}"/>
    <cellStyle name="40% - Accent6 2 2 3 3 3 4" xfId="17082" xr:uid="{E2B68765-2BB8-44EB-9A8B-A5F3F56FC886}"/>
    <cellStyle name="40% - Accent6 2 2 3 3 3 4 2" xfId="39566" xr:uid="{F85E8984-0EFC-4C1C-A156-A25ACA0E0388}"/>
    <cellStyle name="40% - Accent6 2 2 3 3 3 5" xfId="24575" xr:uid="{5DAA7931-F75B-453C-8247-576A133CC49C}"/>
    <cellStyle name="40% - Accent6 2 2 3 3 4" xfId="3306" xr:uid="{26EA2104-56A5-4C68-B865-3C40FD5BE492}"/>
    <cellStyle name="40% - Accent6 2 2 3 3 4 2" xfId="7068" xr:uid="{4378532D-36A3-4988-95CB-83F37E8BA6DB}"/>
    <cellStyle name="40% - Accent6 2 2 3 3 4 2 2" xfId="14580" xr:uid="{71AB56A4-7EE8-4744-BE4A-01AD6322664B}"/>
    <cellStyle name="40% - Accent6 2 2 3 3 4 2 2 2" xfId="37064" xr:uid="{9E6E5067-E941-417D-9928-DC97622A55A5}"/>
    <cellStyle name="40% - Accent6 2 2 3 3 4 2 3" xfId="22075" xr:uid="{6B920841-40AC-480B-8709-B7D26E65F2E0}"/>
    <cellStyle name="40% - Accent6 2 2 3 3 4 2 3 2" xfId="44559" xr:uid="{F845CBED-B132-479E-9290-FBAE89DCFD84}"/>
    <cellStyle name="40% - Accent6 2 2 3 3 4 2 4" xfId="29568" xr:uid="{775B00BD-D686-4C1D-B1C3-3EE6A43F0450}"/>
    <cellStyle name="40% - Accent6 2 2 3 3 4 3" xfId="10834" xr:uid="{0C8ADC44-D817-4DDC-96B5-6AAC79E74564}"/>
    <cellStyle name="40% - Accent6 2 2 3 3 4 3 2" xfId="33318" xr:uid="{1C90D10D-6C90-4F79-A685-804ACBDDD5D3}"/>
    <cellStyle name="40% - Accent6 2 2 3 3 4 4" xfId="18329" xr:uid="{E43DE2A0-61D4-4E0A-A343-8D04B2831D0D}"/>
    <cellStyle name="40% - Accent6 2 2 3 3 4 4 2" xfId="40813" xr:uid="{8647580B-2007-4CC3-9912-709C00AACBED}"/>
    <cellStyle name="40% - Accent6 2 2 3 3 4 5" xfId="25822" xr:uid="{444A73E0-63BD-426C-961D-B36C7980968C}"/>
    <cellStyle name="40% - Accent6 2 2 3 3 5" xfId="4574" xr:uid="{C45AF8B2-554D-41AF-A4D8-6EACF4DF61E9}"/>
    <cellStyle name="40% - Accent6 2 2 3 3 5 2" xfId="12086" xr:uid="{B9139D36-F551-461D-B273-0C68CB41C719}"/>
    <cellStyle name="40% - Accent6 2 2 3 3 5 2 2" xfId="34570" xr:uid="{A871E393-CF63-4A69-9359-F6C27E4A668F}"/>
    <cellStyle name="40% - Accent6 2 2 3 3 5 3" xfId="19581" xr:uid="{3A6E4AB7-DA99-4EA5-88B9-836FFD7E1425}"/>
    <cellStyle name="40% - Accent6 2 2 3 3 5 3 2" xfId="42065" xr:uid="{74B171EF-9BA1-4032-9EF8-00CBDCC569E4}"/>
    <cellStyle name="40% - Accent6 2 2 3 3 5 4" xfId="27074" xr:uid="{AE8E0E69-4537-4B26-954F-057F9F22E347}"/>
    <cellStyle name="40% - Accent6 2 2 3 3 6" xfId="8340" xr:uid="{687442E8-647F-483F-8C1F-5FC1D588F811}"/>
    <cellStyle name="40% - Accent6 2 2 3 3 6 2" xfId="30824" xr:uid="{327CEB8B-D618-44C9-9261-6612696F5A1E}"/>
    <cellStyle name="40% - Accent6 2 2 3 3 7" xfId="15835" xr:uid="{7136EC2D-3D5B-46E5-B977-AAD2DA6F7C9D}"/>
    <cellStyle name="40% - Accent6 2 2 3 3 7 2" xfId="38319" xr:uid="{4DB3835E-DAB3-4D94-8A2C-8F650DB014FC}"/>
    <cellStyle name="40% - Accent6 2 2 3 3 8" xfId="23328" xr:uid="{A415EE87-4E3B-432E-A4D8-66D8BAA08DB9}"/>
    <cellStyle name="40% - Accent6 2 2 3 4" xfId="1118" xr:uid="{50ED119D-A29F-45A8-8C77-DC6E16E2CABE}"/>
    <cellStyle name="40% - Accent6 2 2 3 4 2" xfId="2369" xr:uid="{58C9B9F8-0B02-4797-A5D5-74D874A41EC8}"/>
    <cellStyle name="40% - Accent6 2 2 3 4 2 2" xfId="6132" xr:uid="{E4A1C00F-34F6-49AE-BC3C-83AF4C35B26E}"/>
    <cellStyle name="40% - Accent6 2 2 3 4 2 2 2" xfId="13644" xr:uid="{6BA3A2FD-8E5A-48EC-9F66-D21423684F26}"/>
    <cellStyle name="40% - Accent6 2 2 3 4 2 2 2 2" xfId="36128" xr:uid="{995B732E-657D-4C75-9356-96CCB71FA223}"/>
    <cellStyle name="40% - Accent6 2 2 3 4 2 2 3" xfId="21139" xr:uid="{EC799999-EAE4-46E7-B884-503F1915D627}"/>
    <cellStyle name="40% - Accent6 2 2 3 4 2 2 3 2" xfId="43623" xr:uid="{DBF85A4C-6464-41D8-B251-234E1455E959}"/>
    <cellStyle name="40% - Accent6 2 2 3 4 2 2 4" xfId="28632" xr:uid="{CFDE4781-1157-4DF9-99ED-D029D844686A}"/>
    <cellStyle name="40% - Accent6 2 2 3 4 2 3" xfId="9898" xr:uid="{B2D9A738-9BB8-42B0-982C-79B020A4B2A4}"/>
    <cellStyle name="40% - Accent6 2 2 3 4 2 3 2" xfId="32382" xr:uid="{8DDE3137-4060-4DF6-8F60-3D5B17CB3BF6}"/>
    <cellStyle name="40% - Accent6 2 2 3 4 2 4" xfId="17393" xr:uid="{200B3A86-6822-426A-97CB-E7F9927D5543}"/>
    <cellStyle name="40% - Accent6 2 2 3 4 2 4 2" xfId="39877" xr:uid="{FB5388A2-4CEB-40D7-B20F-867C55454867}"/>
    <cellStyle name="40% - Accent6 2 2 3 4 2 5" xfId="24886" xr:uid="{5E254C76-2615-4B9D-9125-9B7F23E11DE9}"/>
    <cellStyle name="40% - Accent6 2 2 3 4 3" xfId="3617" xr:uid="{EADE6215-82AE-45D1-9D4F-C7F0B842808D}"/>
    <cellStyle name="40% - Accent6 2 2 3 4 3 2" xfId="7379" xr:uid="{809248AF-A036-4A3A-A927-8C5AE6DC80C0}"/>
    <cellStyle name="40% - Accent6 2 2 3 4 3 2 2" xfId="14891" xr:uid="{5EA6D528-2610-487A-9793-A95BB66089BD}"/>
    <cellStyle name="40% - Accent6 2 2 3 4 3 2 2 2" xfId="37375" xr:uid="{10E9273C-6C51-46EC-AFCE-E8EFD07C2C08}"/>
    <cellStyle name="40% - Accent6 2 2 3 4 3 2 3" xfId="22386" xr:uid="{BCAA63A1-AA49-4E57-94F9-50B0AD13FF9B}"/>
    <cellStyle name="40% - Accent6 2 2 3 4 3 2 3 2" xfId="44870" xr:uid="{E9BEB6EB-011A-49F9-959C-E69574A88BB6}"/>
    <cellStyle name="40% - Accent6 2 2 3 4 3 2 4" xfId="29879" xr:uid="{6369A345-060E-49B3-9B0E-6AC43CB92DB8}"/>
    <cellStyle name="40% - Accent6 2 2 3 4 3 3" xfId="11145" xr:uid="{1E6D8237-0C22-4A31-A107-76799072A4C0}"/>
    <cellStyle name="40% - Accent6 2 2 3 4 3 3 2" xfId="33629" xr:uid="{06CC859E-A754-42A5-88C5-864C90D2FCF5}"/>
    <cellStyle name="40% - Accent6 2 2 3 4 3 4" xfId="18640" xr:uid="{5487F49B-1A8B-45AC-9922-55A2282DB19C}"/>
    <cellStyle name="40% - Accent6 2 2 3 4 3 4 2" xfId="41124" xr:uid="{D0BAD965-DD70-40FA-866F-99561D3BB1C0}"/>
    <cellStyle name="40% - Accent6 2 2 3 4 3 5" xfId="26133" xr:uid="{D91608DB-BD8F-4F40-BACE-820BC4DC1522}"/>
    <cellStyle name="40% - Accent6 2 2 3 4 4" xfId="4885" xr:uid="{36FCC1F9-A97E-4A33-B51A-BA9B3C9AE17B}"/>
    <cellStyle name="40% - Accent6 2 2 3 4 4 2" xfId="12397" xr:uid="{3084362C-F733-4D04-9E73-F78DE2EB4354}"/>
    <cellStyle name="40% - Accent6 2 2 3 4 4 2 2" xfId="34881" xr:uid="{C67C89C3-92CF-4288-A4CC-AAB1F9D1EE48}"/>
    <cellStyle name="40% - Accent6 2 2 3 4 4 3" xfId="19892" xr:uid="{5539BA85-4E1E-430C-9CDC-0D62B241C4DF}"/>
    <cellStyle name="40% - Accent6 2 2 3 4 4 3 2" xfId="42376" xr:uid="{2B98BA88-284E-499C-A3C8-E907ADD2788D}"/>
    <cellStyle name="40% - Accent6 2 2 3 4 4 4" xfId="27385" xr:uid="{462182E5-733D-4C15-8017-1023113641E2}"/>
    <cellStyle name="40% - Accent6 2 2 3 4 5" xfId="8651" xr:uid="{38443034-AC4A-4D5C-AA8A-495084631677}"/>
    <cellStyle name="40% - Accent6 2 2 3 4 5 2" xfId="31135" xr:uid="{3B5DC2EF-04D2-4804-9445-1597172FD008}"/>
    <cellStyle name="40% - Accent6 2 2 3 4 6" xfId="16146" xr:uid="{45A9FC53-D0A5-4E84-816E-EC1525F53380}"/>
    <cellStyle name="40% - Accent6 2 2 3 4 6 2" xfId="38630" xr:uid="{E862D295-0253-465D-B895-6942FEA3E5EB}"/>
    <cellStyle name="40% - Accent6 2 2 3 4 7" xfId="23639" xr:uid="{EA4168FC-91BF-4AD5-A4C3-61D47BCEFB73}"/>
    <cellStyle name="40% - Accent6 2 2 3 5" xfId="1741" xr:uid="{6B2CCF07-BA2D-4534-BC7C-B9DE5C8A5B90}"/>
    <cellStyle name="40% - Accent6 2 2 3 5 2" xfId="5508" xr:uid="{B556438B-B47A-469E-937D-C2A8EC3C232A}"/>
    <cellStyle name="40% - Accent6 2 2 3 5 2 2" xfId="13020" xr:uid="{01D3617D-9440-458C-8D06-F6F50AA767CC}"/>
    <cellStyle name="40% - Accent6 2 2 3 5 2 2 2" xfId="35504" xr:uid="{5AE9BE05-35C0-4E8D-A5F4-206CE93A7416}"/>
    <cellStyle name="40% - Accent6 2 2 3 5 2 3" xfId="20515" xr:uid="{15C993C1-A44E-4BD5-8DFF-E19F754DA1BB}"/>
    <cellStyle name="40% - Accent6 2 2 3 5 2 3 2" xfId="42999" xr:uid="{28260EA1-32AA-4B9C-9353-46CEAA0A1611}"/>
    <cellStyle name="40% - Accent6 2 2 3 5 2 4" xfId="28008" xr:uid="{2C019961-D6DA-431C-84E5-0C6ADA64B5BA}"/>
    <cellStyle name="40% - Accent6 2 2 3 5 3" xfId="9274" xr:uid="{C9AF7DC1-C1A6-4D9F-B460-5F6FBB35924A}"/>
    <cellStyle name="40% - Accent6 2 2 3 5 3 2" xfId="31758" xr:uid="{13C613E9-4F8B-4DCC-A3E7-AC555DA5CC09}"/>
    <cellStyle name="40% - Accent6 2 2 3 5 4" xfId="16769" xr:uid="{CAD7D64A-C465-4D57-8258-B8C86A00E6E4}"/>
    <cellStyle name="40% - Accent6 2 2 3 5 4 2" xfId="39253" xr:uid="{268E5A45-F50D-4607-A72D-EEA03FF66AD3}"/>
    <cellStyle name="40% - Accent6 2 2 3 5 5" xfId="24262" xr:uid="{A297FE5B-028A-4635-8322-C50679903003}"/>
    <cellStyle name="40% - Accent6 2 2 3 6" xfId="2993" xr:uid="{ADE0A8C2-0A2A-406C-B654-1DC14BE633EE}"/>
    <cellStyle name="40% - Accent6 2 2 3 6 2" xfId="6755" xr:uid="{295FA833-F2C5-4B9B-BF0C-E4934A18B7BE}"/>
    <cellStyle name="40% - Accent6 2 2 3 6 2 2" xfId="14267" xr:uid="{6B8966C2-05BC-46DF-BCF5-8E1FAFE8F58E}"/>
    <cellStyle name="40% - Accent6 2 2 3 6 2 2 2" xfId="36751" xr:uid="{9BFFB3C2-8267-4AA1-BAF1-35B47EF97CDD}"/>
    <cellStyle name="40% - Accent6 2 2 3 6 2 3" xfId="21762" xr:uid="{A96B7E95-BC37-4AC7-B2B1-3ECA53B5CF0E}"/>
    <cellStyle name="40% - Accent6 2 2 3 6 2 3 2" xfId="44246" xr:uid="{63AE2431-A4DB-4E00-A6F3-FE5033840D22}"/>
    <cellStyle name="40% - Accent6 2 2 3 6 2 4" xfId="29255" xr:uid="{C7E9905B-1A46-46FF-BA6F-363695AC3E27}"/>
    <cellStyle name="40% - Accent6 2 2 3 6 3" xfId="10521" xr:uid="{A22FA5C0-3375-45CC-A384-3244E4145607}"/>
    <cellStyle name="40% - Accent6 2 2 3 6 3 2" xfId="33005" xr:uid="{D07AAEA0-D001-495F-8B0E-375CE29CA064}"/>
    <cellStyle name="40% - Accent6 2 2 3 6 4" xfId="18016" xr:uid="{603D5D99-7D88-4D9E-9078-FA1D9DC7374B}"/>
    <cellStyle name="40% - Accent6 2 2 3 6 4 2" xfId="40500" xr:uid="{9EF94C34-E0AD-4E76-A1E4-CDFAA0EA961D}"/>
    <cellStyle name="40% - Accent6 2 2 3 6 5" xfId="25509" xr:uid="{0DA33DF2-88B8-4AB0-AA09-591E1A3FD8B1}"/>
    <cellStyle name="40% - Accent6 2 2 3 7" xfId="4261" xr:uid="{D6D6D43C-1B4E-4CE0-BBA5-69F19079CD2A}"/>
    <cellStyle name="40% - Accent6 2 2 3 7 2" xfId="11773" xr:uid="{4B8A8240-3292-4493-802C-5B57661681D6}"/>
    <cellStyle name="40% - Accent6 2 2 3 7 2 2" xfId="34257" xr:uid="{294BBFA6-5ADC-4EFA-8DB8-48DC530DC701}"/>
    <cellStyle name="40% - Accent6 2 2 3 7 3" xfId="19268" xr:uid="{28065848-6E22-4FFB-8174-F916B1B768A4}"/>
    <cellStyle name="40% - Accent6 2 2 3 7 3 2" xfId="41752" xr:uid="{E5C253DC-7A8C-4603-9FD6-E45BDA7833BE}"/>
    <cellStyle name="40% - Accent6 2 2 3 7 4" xfId="26761" xr:uid="{7D44522A-927C-4B87-9ECD-860FC4E163DA}"/>
    <cellStyle name="40% - Accent6 2 2 3 8" xfId="8027" xr:uid="{4CAC72EF-D805-4E4B-A034-FD6983DBFD85}"/>
    <cellStyle name="40% - Accent6 2 2 3 8 2" xfId="30511" xr:uid="{AB4B0B9A-A7DD-4537-AD77-E698E0303CE3}"/>
    <cellStyle name="40% - Accent6 2 2 3 9" xfId="15522" xr:uid="{381278C5-98F1-425D-B93F-A6266B31DB99}"/>
    <cellStyle name="40% - Accent6 2 2 3 9 2" xfId="38006" xr:uid="{E01E3828-6B27-4949-90DE-4E2EEA57DE94}"/>
    <cellStyle name="40% - Accent6 2 2 4" xfId="524" xr:uid="{AE7309E4-EACB-4AEE-9481-F90ECDCE6FC7}"/>
    <cellStyle name="40% - Accent6 2 2 4 2" xfId="871" xr:uid="{19161B71-5A44-4A4B-912E-1E40FA56AFB4}"/>
    <cellStyle name="40% - Accent6 2 2 4 2 2" xfId="1511" xr:uid="{236488FB-F71E-407C-AC7B-8E56378FB2FA}"/>
    <cellStyle name="40% - Accent6 2 2 4 2 2 2" xfId="2762" xr:uid="{5C2D449D-4BB0-48CC-AF24-03900D95D7D5}"/>
    <cellStyle name="40% - Accent6 2 2 4 2 2 2 2" xfId="6525" xr:uid="{2E4722CC-56D9-4E93-94F9-690116A96B90}"/>
    <cellStyle name="40% - Accent6 2 2 4 2 2 2 2 2" xfId="14037" xr:uid="{F62C806C-7B5E-4577-BA00-933192C67943}"/>
    <cellStyle name="40% - Accent6 2 2 4 2 2 2 2 2 2" xfId="36521" xr:uid="{FEAC8DBD-868A-40FC-89B3-F66C205443F3}"/>
    <cellStyle name="40% - Accent6 2 2 4 2 2 2 2 3" xfId="21532" xr:uid="{2C7F858D-2919-4A69-8195-74CD4985CAC1}"/>
    <cellStyle name="40% - Accent6 2 2 4 2 2 2 2 3 2" xfId="44016" xr:uid="{A1D6F159-A099-4066-8574-913E96378FF4}"/>
    <cellStyle name="40% - Accent6 2 2 4 2 2 2 2 4" xfId="29025" xr:uid="{F18F765A-76C2-4CA5-8399-4DEA98BCD61A}"/>
    <cellStyle name="40% - Accent6 2 2 4 2 2 2 3" xfId="10291" xr:uid="{4E6AF4EA-4CC4-44EA-B058-60DB4E04B56D}"/>
    <cellStyle name="40% - Accent6 2 2 4 2 2 2 3 2" xfId="32775" xr:uid="{9B7C5B6D-3392-4480-BD70-4D0FFBCCA142}"/>
    <cellStyle name="40% - Accent6 2 2 4 2 2 2 4" xfId="17786" xr:uid="{54517050-DF68-404C-B421-1507DBEA0233}"/>
    <cellStyle name="40% - Accent6 2 2 4 2 2 2 4 2" xfId="40270" xr:uid="{C53E4952-06C7-4376-B1FB-CA255FD2AED7}"/>
    <cellStyle name="40% - Accent6 2 2 4 2 2 2 5" xfId="25279" xr:uid="{7591BE35-A959-4C31-AB66-716FF949BFD7}"/>
    <cellStyle name="40% - Accent6 2 2 4 2 2 3" xfId="4010" xr:uid="{B37CD13A-2FC7-4FE9-B684-8D3CAB4AAD68}"/>
    <cellStyle name="40% - Accent6 2 2 4 2 2 3 2" xfId="7772" xr:uid="{6BFAFD0B-A9EF-4C96-A738-0505A83E2368}"/>
    <cellStyle name="40% - Accent6 2 2 4 2 2 3 2 2" xfId="15284" xr:uid="{9BAFB54F-855F-448A-9B81-82A26066D1B8}"/>
    <cellStyle name="40% - Accent6 2 2 4 2 2 3 2 2 2" xfId="37768" xr:uid="{545D9471-254B-49BF-8F20-09E2026B6279}"/>
    <cellStyle name="40% - Accent6 2 2 4 2 2 3 2 3" xfId="22779" xr:uid="{EF229031-7C7A-43BE-B01B-475D18F95C24}"/>
    <cellStyle name="40% - Accent6 2 2 4 2 2 3 2 3 2" xfId="45263" xr:uid="{BEAB7B63-CC6C-4525-B540-5859E6FA9CC9}"/>
    <cellStyle name="40% - Accent6 2 2 4 2 2 3 2 4" xfId="30272" xr:uid="{EC314E6C-F380-46D5-AB2F-6AF85AA3CD15}"/>
    <cellStyle name="40% - Accent6 2 2 4 2 2 3 3" xfId="11538" xr:uid="{C19C1CEC-2907-43AE-B138-5CD537369B3B}"/>
    <cellStyle name="40% - Accent6 2 2 4 2 2 3 3 2" xfId="34022" xr:uid="{73C5ED3F-1AF6-4A71-83C2-8644987BDB7D}"/>
    <cellStyle name="40% - Accent6 2 2 4 2 2 3 4" xfId="19033" xr:uid="{56C583B3-EAB6-4D90-92FD-A9DA600E1BBE}"/>
    <cellStyle name="40% - Accent6 2 2 4 2 2 3 4 2" xfId="41517" xr:uid="{D02A63D5-140B-41F8-A2BF-8B7F91DE89B6}"/>
    <cellStyle name="40% - Accent6 2 2 4 2 2 3 5" xfId="26526" xr:uid="{BCC8FA0B-E155-44F4-A9BD-27AB38CA239A}"/>
    <cellStyle name="40% - Accent6 2 2 4 2 2 4" xfId="5278" xr:uid="{F0DCE720-AA65-428C-B25E-8A71C0110D87}"/>
    <cellStyle name="40% - Accent6 2 2 4 2 2 4 2" xfId="12790" xr:uid="{0FBE95FF-00C3-4ABC-81D1-01E898871A3C}"/>
    <cellStyle name="40% - Accent6 2 2 4 2 2 4 2 2" xfId="35274" xr:uid="{30E919E1-81D1-46F4-BB09-AAF40665EA71}"/>
    <cellStyle name="40% - Accent6 2 2 4 2 2 4 3" xfId="20285" xr:uid="{F586096E-E5F7-45F6-8615-B00ACC92AB29}"/>
    <cellStyle name="40% - Accent6 2 2 4 2 2 4 3 2" xfId="42769" xr:uid="{B115AB3F-0A2A-4E7B-80B6-19F37492CFD2}"/>
    <cellStyle name="40% - Accent6 2 2 4 2 2 4 4" xfId="27778" xr:uid="{716614E2-EAE5-4B62-99DA-B3A05AE55F92}"/>
    <cellStyle name="40% - Accent6 2 2 4 2 2 5" xfId="9044" xr:uid="{C4E82E7D-5E28-4F49-B260-B88415CB0623}"/>
    <cellStyle name="40% - Accent6 2 2 4 2 2 5 2" xfId="31528" xr:uid="{BD13B372-30F1-4AAB-B568-8AE8F98CA6C5}"/>
    <cellStyle name="40% - Accent6 2 2 4 2 2 6" xfId="16539" xr:uid="{7A151D6C-E7AA-4AE3-B3BC-D94BB3897A91}"/>
    <cellStyle name="40% - Accent6 2 2 4 2 2 6 2" xfId="39023" xr:uid="{4DD3DC2F-6D84-4DEF-821E-E7CCB47A3F7E}"/>
    <cellStyle name="40% - Accent6 2 2 4 2 2 7" xfId="24032" xr:uid="{C92F3FE0-1189-4EC7-8C73-D05EF94AC49D}"/>
    <cellStyle name="40% - Accent6 2 2 4 2 3" xfId="2134" xr:uid="{D179EE4D-C848-47D9-AACA-870D96460DAF}"/>
    <cellStyle name="40% - Accent6 2 2 4 2 3 2" xfId="5901" xr:uid="{FA18D8AC-3EBB-4701-B4D3-FB6897E50F03}"/>
    <cellStyle name="40% - Accent6 2 2 4 2 3 2 2" xfId="13413" xr:uid="{F13821CD-CAFD-4C86-BBB8-34A5299708FB}"/>
    <cellStyle name="40% - Accent6 2 2 4 2 3 2 2 2" xfId="35897" xr:uid="{D97A8F00-E1F4-4051-AA65-44E4643D29AC}"/>
    <cellStyle name="40% - Accent6 2 2 4 2 3 2 3" xfId="20908" xr:uid="{201DB809-53BB-4D34-A8CD-8ECEC74A4B0C}"/>
    <cellStyle name="40% - Accent6 2 2 4 2 3 2 3 2" xfId="43392" xr:uid="{C53BC10B-1A3B-4C8C-8754-590F1367F40B}"/>
    <cellStyle name="40% - Accent6 2 2 4 2 3 2 4" xfId="28401" xr:uid="{7EB79A1E-31A2-4D45-B9E5-B308871C12A8}"/>
    <cellStyle name="40% - Accent6 2 2 4 2 3 3" xfId="9667" xr:uid="{2D172DBF-CD84-428F-AF82-E67FBEBB3D5C}"/>
    <cellStyle name="40% - Accent6 2 2 4 2 3 3 2" xfId="32151" xr:uid="{2B4BE359-7E1D-4B0B-BA6D-8EAFE249A6AA}"/>
    <cellStyle name="40% - Accent6 2 2 4 2 3 4" xfId="17162" xr:uid="{CF0CD7E2-FADE-4677-A7D3-37E5360D6C1B}"/>
    <cellStyle name="40% - Accent6 2 2 4 2 3 4 2" xfId="39646" xr:uid="{4AEEC276-DCAE-44D0-9D71-1E44CC1C3F75}"/>
    <cellStyle name="40% - Accent6 2 2 4 2 3 5" xfId="24655" xr:uid="{C1DC3B97-8C8E-460E-A09F-58F229E48480}"/>
    <cellStyle name="40% - Accent6 2 2 4 2 4" xfId="3386" xr:uid="{994069CF-3512-43A6-ABA5-891A184EF555}"/>
    <cellStyle name="40% - Accent6 2 2 4 2 4 2" xfId="7148" xr:uid="{77ADEAAA-FA4F-4B5C-A583-8FC8A648AAC7}"/>
    <cellStyle name="40% - Accent6 2 2 4 2 4 2 2" xfId="14660" xr:uid="{2907D725-E763-4959-9AF1-9D165F92C9E6}"/>
    <cellStyle name="40% - Accent6 2 2 4 2 4 2 2 2" xfId="37144" xr:uid="{5CEA468B-D07E-4617-8AF4-51F7C039D16A}"/>
    <cellStyle name="40% - Accent6 2 2 4 2 4 2 3" xfId="22155" xr:uid="{C1429979-4A5C-4190-A82F-5EF21BBA0662}"/>
    <cellStyle name="40% - Accent6 2 2 4 2 4 2 3 2" xfId="44639" xr:uid="{CDBDD0CC-DC47-45D5-B3C4-7AEB1DEBC814}"/>
    <cellStyle name="40% - Accent6 2 2 4 2 4 2 4" xfId="29648" xr:uid="{9084F3B5-2B87-4CBD-84B2-FBE71DC09A7C}"/>
    <cellStyle name="40% - Accent6 2 2 4 2 4 3" xfId="10914" xr:uid="{342F8BD3-A752-4CAC-8C20-DD8BFF59BA3A}"/>
    <cellStyle name="40% - Accent6 2 2 4 2 4 3 2" xfId="33398" xr:uid="{B88C64BE-FA60-4375-A8FD-844BF5C2343E}"/>
    <cellStyle name="40% - Accent6 2 2 4 2 4 4" xfId="18409" xr:uid="{5936D0ED-8738-4746-9B8E-7E3819802D6D}"/>
    <cellStyle name="40% - Accent6 2 2 4 2 4 4 2" xfId="40893" xr:uid="{481E6B28-4C2F-4C10-A0E0-4C03F1DA9470}"/>
    <cellStyle name="40% - Accent6 2 2 4 2 4 5" xfId="25902" xr:uid="{99335C2C-7CAA-43D3-B1D7-9D386D706667}"/>
    <cellStyle name="40% - Accent6 2 2 4 2 5" xfId="4654" xr:uid="{79991672-D715-4C77-9865-BF9938975139}"/>
    <cellStyle name="40% - Accent6 2 2 4 2 5 2" xfId="12166" xr:uid="{254D8984-77D1-4B6C-B88A-A318B526AFAD}"/>
    <cellStyle name="40% - Accent6 2 2 4 2 5 2 2" xfId="34650" xr:uid="{2F5B3090-8035-482A-AF21-014DF571AC2A}"/>
    <cellStyle name="40% - Accent6 2 2 4 2 5 3" xfId="19661" xr:uid="{DD42AC49-46A3-4A92-9426-0065C8BCB601}"/>
    <cellStyle name="40% - Accent6 2 2 4 2 5 3 2" xfId="42145" xr:uid="{41E61BC7-A0C8-41F4-BDC4-B83E2ED5A760}"/>
    <cellStyle name="40% - Accent6 2 2 4 2 5 4" xfId="27154" xr:uid="{352002EE-8B6C-4000-9B52-95E7A5AD67E7}"/>
    <cellStyle name="40% - Accent6 2 2 4 2 6" xfId="8420" xr:uid="{B1004B12-C503-4DF5-985B-0BED83FE3EEF}"/>
    <cellStyle name="40% - Accent6 2 2 4 2 6 2" xfId="30904" xr:uid="{7545D3C3-B76C-4424-B080-BDC6C84A759C}"/>
    <cellStyle name="40% - Accent6 2 2 4 2 7" xfId="15915" xr:uid="{79C41779-B2C0-40A4-99BA-33AD41D379E3}"/>
    <cellStyle name="40% - Accent6 2 2 4 2 7 2" xfId="38399" xr:uid="{54CF2C68-5F69-4CD9-872F-39573750CDE6}"/>
    <cellStyle name="40% - Accent6 2 2 4 2 8" xfId="23408" xr:uid="{DDAAC34D-204A-44BA-8A30-DB6F6C1A8F20}"/>
    <cellStyle name="40% - Accent6 2 2 4 3" xfId="1197" xr:uid="{2D154D3F-05A5-49BA-95B1-7335341544F9}"/>
    <cellStyle name="40% - Accent6 2 2 4 3 2" xfId="2448" xr:uid="{1434E680-5640-4794-90CE-CC83A15BEBFE}"/>
    <cellStyle name="40% - Accent6 2 2 4 3 2 2" xfId="6211" xr:uid="{B609C819-8CFC-4F6B-8A93-E3A9E30C0247}"/>
    <cellStyle name="40% - Accent6 2 2 4 3 2 2 2" xfId="13723" xr:uid="{43FE9889-678D-4607-9A4A-F8747A8B20D5}"/>
    <cellStyle name="40% - Accent6 2 2 4 3 2 2 2 2" xfId="36207" xr:uid="{E34BE5DE-2370-4EE1-9BCF-FF1C8611B778}"/>
    <cellStyle name="40% - Accent6 2 2 4 3 2 2 3" xfId="21218" xr:uid="{DFD725CE-52A8-4450-82F2-557FC0E787CF}"/>
    <cellStyle name="40% - Accent6 2 2 4 3 2 2 3 2" xfId="43702" xr:uid="{BAF03E1B-1EE5-42EA-8C4A-11430FA2A7AB}"/>
    <cellStyle name="40% - Accent6 2 2 4 3 2 2 4" xfId="28711" xr:uid="{15F9EF9E-46E4-40B8-B52F-78964C63B9C4}"/>
    <cellStyle name="40% - Accent6 2 2 4 3 2 3" xfId="9977" xr:uid="{7AF0DBC8-D6C8-4A67-97B0-0AA8559A2985}"/>
    <cellStyle name="40% - Accent6 2 2 4 3 2 3 2" xfId="32461" xr:uid="{423396F2-7325-4E18-B522-460C2D3AA77B}"/>
    <cellStyle name="40% - Accent6 2 2 4 3 2 4" xfId="17472" xr:uid="{A102BA70-7BD9-4590-BC3E-4468F19AA552}"/>
    <cellStyle name="40% - Accent6 2 2 4 3 2 4 2" xfId="39956" xr:uid="{9A555715-4295-43C7-B1AF-DEA89C3A8D86}"/>
    <cellStyle name="40% - Accent6 2 2 4 3 2 5" xfId="24965" xr:uid="{33A0CB2E-27F1-4D6F-BBA0-50FAF72FB4C9}"/>
    <cellStyle name="40% - Accent6 2 2 4 3 3" xfId="3696" xr:uid="{B2B010EF-1B69-428B-BDC8-DEC4C21810CA}"/>
    <cellStyle name="40% - Accent6 2 2 4 3 3 2" xfId="7458" xr:uid="{7D5B0A27-C167-4133-83FE-0326860575AF}"/>
    <cellStyle name="40% - Accent6 2 2 4 3 3 2 2" xfId="14970" xr:uid="{740B2F81-9D6E-46FE-BF9D-11B6AF4C3E23}"/>
    <cellStyle name="40% - Accent6 2 2 4 3 3 2 2 2" xfId="37454" xr:uid="{D5A05A59-759B-45A2-BC49-4CE3E3ABC803}"/>
    <cellStyle name="40% - Accent6 2 2 4 3 3 2 3" xfId="22465" xr:uid="{40018AC5-C69D-4311-96EB-9F7CC9EEB0F2}"/>
    <cellStyle name="40% - Accent6 2 2 4 3 3 2 3 2" xfId="44949" xr:uid="{5C77BCCA-8405-4664-866D-B1D6D2D379D7}"/>
    <cellStyle name="40% - Accent6 2 2 4 3 3 2 4" xfId="29958" xr:uid="{126BC363-0640-4FD9-A548-9F1AE3DB1A19}"/>
    <cellStyle name="40% - Accent6 2 2 4 3 3 3" xfId="11224" xr:uid="{0ED69CB4-C9CC-4455-B74A-0C386B71A6B6}"/>
    <cellStyle name="40% - Accent6 2 2 4 3 3 3 2" xfId="33708" xr:uid="{14B9205B-2106-4ECC-AE95-D6AEF13E7CF2}"/>
    <cellStyle name="40% - Accent6 2 2 4 3 3 4" xfId="18719" xr:uid="{185D1421-39EA-4842-ABFE-009640C6F171}"/>
    <cellStyle name="40% - Accent6 2 2 4 3 3 4 2" xfId="41203" xr:uid="{5A4F0B61-FA7A-45D5-98B6-4FF0A350EC71}"/>
    <cellStyle name="40% - Accent6 2 2 4 3 3 5" xfId="26212" xr:uid="{5E375F5C-466C-4ECC-B343-5AD0B681EEDF}"/>
    <cellStyle name="40% - Accent6 2 2 4 3 4" xfId="4964" xr:uid="{004295DB-A5E1-4C05-B123-52319E8722A8}"/>
    <cellStyle name="40% - Accent6 2 2 4 3 4 2" xfId="12476" xr:uid="{B91AEEF5-6FFD-49FB-BD25-195DCB06C9F7}"/>
    <cellStyle name="40% - Accent6 2 2 4 3 4 2 2" xfId="34960" xr:uid="{96DCA47D-84AC-48D8-9F0A-9BA4ABE1F7AB}"/>
    <cellStyle name="40% - Accent6 2 2 4 3 4 3" xfId="19971" xr:uid="{F67277FC-511B-4971-9225-65C9E232AEF7}"/>
    <cellStyle name="40% - Accent6 2 2 4 3 4 3 2" xfId="42455" xr:uid="{4C8CCE49-4F7D-46D6-9CB2-5653C7B3CB33}"/>
    <cellStyle name="40% - Accent6 2 2 4 3 4 4" xfId="27464" xr:uid="{DA8B465D-2B29-4B86-B704-A10A2ECD1B9A}"/>
    <cellStyle name="40% - Accent6 2 2 4 3 5" xfId="8730" xr:uid="{11020EA9-5683-4C95-BE57-334AB0C3B9B0}"/>
    <cellStyle name="40% - Accent6 2 2 4 3 5 2" xfId="31214" xr:uid="{15AB3E67-6F9B-4F94-B274-130F2326C0C5}"/>
    <cellStyle name="40% - Accent6 2 2 4 3 6" xfId="16225" xr:uid="{B15EAF92-3102-4BC4-8DE3-3802B2B2D326}"/>
    <cellStyle name="40% - Accent6 2 2 4 3 6 2" xfId="38709" xr:uid="{028347ED-AD6E-43CF-A7E9-C92E73421155}"/>
    <cellStyle name="40% - Accent6 2 2 4 3 7" xfId="23718" xr:uid="{1CF8FEEE-CEEE-4A4B-B188-A1BEA0A11063}"/>
    <cellStyle name="40% - Accent6 2 2 4 4" xfId="1820" xr:uid="{4BF21D98-9A2A-421F-8342-F0971B0209C5}"/>
    <cellStyle name="40% - Accent6 2 2 4 4 2" xfId="5587" xr:uid="{768BB936-4640-493E-A19E-B96FA2D6BB13}"/>
    <cellStyle name="40% - Accent6 2 2 4 4 2 2" xfId="13099" xr:uid="{9F073042-045F-46D3-807B-AE540F5774A7}"/>
    <cellStyle name="40% - Accent6 2 2 4 4 2 2 2" xfId="35583" xr:uid="{3FC52D6D-3575-4342-830C-6DAABDE99AB9}"/>
    <cellStyle name="40% - Accent6 2 2 4 4 2 3" xfId="20594" xr:uid="{030665F2-162C-45B2-A7AE-1ACE214C2F7F}"/>
    <cellStyle name="40% - Accent6 2 2 4 4 2 3 2" xfId="43078" xr:uid="{0796C5BB-F89F-442D-A1ED-529684BCB19B}"/>
    <cellStyle name="40% - Accent6 2 2 4 4 2 4" xfId="28087" xr:uid="{F3A3E59F-7121-406E-966A-7718560EC885}"/>
    <cellStyle name="40% - Accent6 2 2 4 4 3" xfId="9353" xr:uid="{0BCE2179-52B0-42B7-A3B1-6F9CB968A5BB}"/>
    <cellStyle name="40% - Accent6 2 2 4 4 3 2" xfId="31837" xr:uid="{B4FEC963-D5F7-447E-A3ED-2287A4E7556F}"/>
    <cellStyle name="40% - Accent6 2 2 4 4 4" xfId="16848" xr:uid="{5318EE42-C7BA-43DD-920C-8E9BF0CD01F4}"/>
    <cellStyle name="40% - Accent6 2 2 4 4 4 2" xfId="39332" xr:uid="{EAF8CB3F-73B9-4443-9FD8-BD3EB4D8FC9A}"/>
    <cellStyle name="40% - Accent6 2 2 4 4 5" xfId="24341" xr:uid="{2D0CDDB0-8A6C-4C6C-9BE1-C0C2B56E34EA}"/>
    <cellStyle name="40% - Accent6 2 2 4 5" xfId="3072" xr:uid="{5C4060BE-22C6-416C-81C6-6912AFED846D}"/>
    <cellStyle name="40% - Accent6 2 2 4 5 2" xfId="6834" xr:uid="{CB159491-C230-4ED5-B149-A187949ADA30}"/>
    <cellStyle name="40% - Accent6 2 2 4 5 2 2" xfId="14346" xr:uid="{58623DF2-1E20-484F-B38C-9ABB57019984}"/>
    <cellStyle name="40% - Accent6 2 2 4 5 2 2 2" xfId="36830" xr:uid="{5EA2C302-2F90-47C7-8346-FE71E1A43A60}"/>
    <cellStyle name="40% - Accent6 2 2 4 5 2 3" xfId="21841" xr:uid="{6CB76DDF-D706-4C0D-B019-433D1B992BAA}"/>
    <cellStyle name="40% - Accent6 2 2 4 5 2 3 2" xfId="44325" xr:uid="{AB8FA882-E118-4FB0-9FF6-E1C6C2EEC3A0}"/>
    <cellStyle name="40% - Accent6 2 2 4 5 2 4" xfId="29334" xr:uid="{C8E124F5-C3B7-418C-A703-6ACB9EBC42B9}"/>
    <cellStyle name="40% - Accent6 2 2 4 5 3" xfId="10600" xr:uid="{BDF91A27-203A-46BE-8E9E-7D40736CC8B3}"/>
    <cellStyle name="40% - Accent6 2 2 4 5 3 2" xfId="33084" xr:uid="{E05F36FA-7951-4B17-9D6A-28E1C1198005}"/>
    <cellStyle name="40% - Accent6 2 2 4 5 4" xfId="18095" xr:uid="{B70D18E5-8E4A-4F95-9514-F40162F7F18C}"/>
    <cellStyle name="40% - Accent6 2 2 4 5 4 2" xfId="40579" xr:uid="{E5893A52-5AD3-40DF-B657-13B5DDC15EF8}"/>
    <cellStyle name="40% - Accent6 2 2 4 5 5" xfId="25588" xr:uid="{6CF2B2DA-C60D-42DB-8609-E4AE2F1EFD6A}"/>
    <cellStyle name="40% - Accent6 2 2 4 6" xfId="4340" xr:uid="{15346B93-F091-45A3-AA7E-E5D9DC3C9B52}"/>
    <cellStyle name="40% - Accent6 2 2 4 6 2" xfId="11852" xr:uid="{B2D95212-502E-4F5C-9AD8-2A7B40726BAB}"/>
    <cellStyle name="40% - Accent6 2 2 4 6 2 2" xfId="34336" xr:uid="{B65EBF5F-B35A-42F5-B23A-CB485772B5FD}"/>
    <cellStyle name="40% - Accent6 2 2 4 6 3" xfId="19347" xr:uid="{668C1473-C3B6-4F07-A8C0-B103B1B3D28A}"/>
    <cellStyle name="40% - Accent6 2 2 4 6 3 2" xfId="41831" xr:uid="{DE678679-37B8-45EC-9194-AA2A1FA685FA}"/>
    <cellStyle name="40% - Accent6 2 2 4 6 4" xfId="26840" xr:uid="{9A96FCEA-961C-45C5-9810-C473082E17DA}"/>
    <cellStyle name="40% - Accent6 2 2 4 7" xfId="8106" xr:uid="{0BC40B06-D54A-4B9A-BBD7-A283C114C885}"/>
    <cellStyle name="40% - Accent6 2 2 4 7 2" xfId="30590" xr:uid="{0EEBB957-D2C1-4D90-8A29-1653C371BEDA}"/>
    <cellStyle name="40% - Accent6 2 2 4 8" xfId="15601" xr:uid="{1F731961-5A4A-43C1-8790-BD7E856BC394}"/>
    <cellStyle name="40% - Accent6 2 2 4 8 2" xfId="38085" xr:uid="{3BCCAC65-0AAF-4A67-B155-8F9136F63A52}"/>
    <cellStyle name="40% - Accent6 2 2 4 9" xfId="23094" xr:uid="{F28A62DB-C0A7-4E32-9690-BAD3021E6EAE}"/>
    <cellStyle name="40% - Accent6 2 2 5" xfId="711" xr:uid="{43CE0224-11D4-4A5A-A62F-9B17090F9228}"/>
    <cellStyle name="40% - Accent6 2 2 5 2" xfId="1356" xr:uid="{D499CCF8-1F0D-4A85-9DFB-223F1B8B3AF5}"/>
    <cellStyle name="40% - Accent6 2 2 5 2 2" xfId="2607" xr:uid="{CA23DB3F-5E83-488B-9DD9-7E53A11D1086}"/>
    <cellStyle name="40% - Accent6 2 2 5 2 2 2" xfId="6370" xr:uid="{A786F0D5-8A8A-4307-8DC3-A0DD6B321CCC}"/>
    <cellStyle name="40% - Accent6 2 2 5 2 2 2 2" xfId="13882" xr:uid="{FF870A7F-336A-4DF2-861D-69905EFB0AE9}"/>
    <cellStyle name="40% - Accent6 2 2 5 2 2 2 2 2" xfId="36366" xr:uid="{1A5735C2-46F5-4177-AB77-95AF5E90EF64}"/>
    <cellStyle name="40% - Accent6 2 2 5 2 2 2 3" xfId="21377" xr:uid="{9C5A9117-56D9-419E-B77C-BBC0ADDC8B2B}"/>
    <cellStyle name="40% - Accent6 2 2 5 2 2 2 3 2" xfId="43861" xr:uid="{DD5A56D4-749B-43F2-B625-E183493218CD}"/>
    <cellStyle name="40% - Accent6 2 2 5 2 2 2 4" xfId="28870" xr:uid="{0687CF09-0330-4A17-801D-89BC44264A1C}"/>
    <cellStyle name="40% - Accent6 2 2 5 2 2 3" xfId="10136" xr:uid="{2C62DA88-C7CA-495D-8184-415560B47643}"/>
    <cellStyle name="40% - Accent6 2 2 5 2 2 3 2" xfId="32620" xr:uid="{F1A36C15-C071-4397-81C7-7609556551F7}"/>
    <cellStyle name="40% - Accent6 2 2 5 2 2 4" xfId="17631" xr:uid="{D575A31A-E3B3-46DB-862D-7E9BC615F1D6}"/>
    <cellStyle name="40% - Accent6 2 2 5 2 2 4 2" xfId="40115" xr:uid="{2B78CD4B-4894-4137-B330-8D016FD696D0}"/>
    <cellStyle name="40% - Accent6 2 2 5 2 2 5" xfId="25124" xr:uid="{F343E1E0-2682-4239-9370-948FDF5D8974}"/>
    <cellStyle name="40% - Accent6 2 2 5 2 3" xfId="3855" xr:uid="{F385D0DA-CFFF-486C-92C1-4DCF3C25F8E7}"/>
    <cellStyle name="40% - Accent6 2 2 5 2 3 2" xfId="7617" xr:uid="{8ED0B5DC-BC9D-43B1-9D8D-93FADA1114A7}"/>
    <cellStyle name="40% - Accent6 2 2 5 2 3 2 2" xfId="15129" xr:uid="{DB9FB398-8770-49CC-A909-B6741018BB51}"/>
    <cellStyle name="40% - Accent6 2 2 5 2 3 2 2 2" xfId="37613" xr:uid="{A9A599C6-302A-4E4E-8180-D09825087D30}"/>
    <cellStyle name="40% - Accent6 2 2 5 2 3 2 3" xfId="22624" xr:uid="{02EBF2A0-D546-49DB-9E5F-2568F9FCCBC0}"/>
    <cellStyle name="40% - Accent6 2 2 5 2 3 2 3 2" xfId="45108" xr:uid="{B88741B5-2044-420A-9CAB-7C35F6A914A5}"/>
    <cellStyle name="40% - Accent6 2 2 5 2 3 2 4" xfId="30117" xr:uid="{E706099B-F863-4D43-93E1-56313968E235}"/>
    <cellStyle name="40% - Accent6 2 2 5 2 3 3" xfId="11383" xr:uid="{3FB8C1BF-0337-4B41-8392-3020074D6150}"/>
    <cellStyle name="40% - Accent6 2 2 5 2 3 3 2" xfId="33867" xr:uid="{6CB5AE51-894A-4D5C-8EE2-37B337418EB1}"/>
    <cellStyle name="40% - Accent6 2 2 5 2 3 4" xfId="18878" xr:uid="{9ADFD12B-1932-44DA-8F4C-69AFB106BD45}"/>
    <cellStyle name="40% - Accent6 2 2 5 2 3 4 2" xfId="41362" xr:uid="{909E9110-295C-41D1-B7F0-AA19BC9896BF}"/>
    <cellStyle name="40% - Accent6 2 2 5 2 3 5" xfId="26371" xr:uid="{9DEFDBE4-9201-4A4C-868C-E0028FF23A1E}"/>
    <cellStyle name="40% - Accent6 2 2 5 2 4" xfId="5123" xr:uid="{4C275551-909B-4FFA-8542-D2EACFFB33EB}"/>
    <cellStyle name="40% - Accent6 2 2 5 2 4 2" xfId="12635" xr:uid="{0E656D42-D5B2-4FDD-8633-83E1377FA659}"/>
    <cellStyle name="40% - Accent6 2 2 5 2 4 2 2" xfId="35119" xr:uid="{00924819-6F49-4BE6-B67B-802FB92B2EFD}"/>
    <cellStyle name="40% - Accent6 2 2 5 2 4 3" xfId="20130" xr:uid="{DC318CAE-EDDE-46B1-8FF2-81A0C3D701FF}"/>
    <cellStyle name="40% - Accent6 2 2 5 2 4 3 2" xfId="42614" xr:uid="{02FB5566-A6D4-4001-A2C7-1A5E9CBA4430}"/>
    <cellStyle name="40% - Accent6 2 2 5 2 4 4" xfId="27623" xr:uid="{66EA3A30-44E2-4882-B4D8-BDA9652BDD66}"/>
    <cellStyle name="40% - Accent6 2 2 5 2 5" xfId="8889" xr:uid="{23D84B45-A0A2-4234-B5A6-823AD4FC74BF}"/>
    <cellStyle name="40% - Accent6 2 2 5 2 5 2" xfId="31373" xr:uid="{AB75E448-1B5F-4183-A045-9905D5FB7D86}"/>
    <cellStyle name="40% - Accent6 2 2 5 2 6" xfId="16384" xr:uid="{4C9B2C27-E5CF-43E2-8448-3BACD9951C03}"/>
    <cellStyle name="40% - Accent6 2 2 5 2 6 2" xfId="38868" xr:uid="{238FD421-7FB0-483B-97FE-08CC12423A28}"/>
    <cellStyle name="40% - Accent6 2 2 5 2 7" xfId="23877" xr:uid="{53E606A5-544B-4D10-BD90-08D0EC01666D}"/>
    <cellStyle name="40% - Accent6 2 2 5 3" xfId="1979" xr:uid="{4436C48D-C9AF-4ACC-9CC5-3A2BD175A1B6}"/>
    <cellStyle name="40% - Accent6 2 2 5 3 2" xfId="5746" xr:uid="{F54BF1B1-DC5A-463E-994E-54756DF38B1D}"/>
    <cellStyle name="40% - Accent6 2 2 5 3 2 2" xfId="13258" xr:uid="{7C422682-8C38-428A-8A67-ED448B658649}"/>
    <cellStyle name="40% - Accent6 2 2 5 3 2 2 2" xfId="35742" xr:uid="{787DB35F-522A-4250-8ECD-46BD87333972}"/>
    <cellStyle name="40% - Accent6 2 2 5 3 2 3" xfId="20753" xr:uid="{7166A907-C3A4-43F6-84F2-071C3EA55FFB}"/>
    <cellStyle name="40% - Accent6 2 2 5 3 2 3 2" xfId="43237" xr:uid="{6688154B-2390-4E6C-A141-CDA990B4E8EC}"/>
    <cellStyle name="40% - Accent6 2 2 5 3 2 4" xfId="28246" xr:uid="{36C83B8A-CD61-4842-8FFD-FA8B0A0BF762}"/>
    <cellStyle name="40% - Accent6 2 2 5 3 3" xfId="9512" xr:uid="{0151C5F8-EE4B-46D8-AF7B-C4954645865C}"/>
    <cellStyle name="40% - Accent6 2 2 5 3 3 2" xfId="31996" xr:uid="{B4E0DD73-EC00-4902-A905-696E5680849F}"/>
    <cellStyle name="40% - Accent6 2 2 5 3 4" xfId="17007" xr:uid="{CB4A722A-BE2E-43A5-BF08-F3D44856D373}"/>
    <cellStyle name="40% - Accent6 2 2 5 3 4 2" xfId="39491" xr:uid="{0C2B0411-99EB-45B5-8964-D63A6BF7DFFA}"/>
    <cellStyle name="40% - Accent6 2 2 5 3 5" xfId="24500" xr:uid="{45194E50-D9C0-45A0-B644-AAB69F63539D}"/>
    <cellStyle name="40% - Accent6 2 2 5 4" xfId="3231" xr:uid="{566BB959-649C-4E30-863B-7FD267E337A3}"/>
    <cellStyle name="40% - Accent6 2 2 5 4 2" xfId="6993" xr:uid="{6AD81494-56DB-4089-9FC2-D125A23996FB}"/>
    <cellStyle name="40% - Accent6 2 2 5 4 2 2" xfId="14505" xr:uid="{5EFC394B-7951-489C-B92A-E170F241BA86}"/>
    <cellStyle name="40% - Accent6 2 2 5 4 2 2 2" xfId="36989" xr:uid="{6C5F6729-328B-4DA6-8B32-FB65037DCD86}"/>
    <cellStyle name="40% - Accent6 2 2 5 4 2 3" xfId="22000" xr:uid="{5AB7C1FF-6481-4F06-8FEC-0B20B3FD0D34}"/>
    <cellStyle name="40% - Accent6 2 2 5 4 2 3 2" xfId="44484" xr:uid="{E1855FA9-61D0-4B96-8E91-A5A5730270E4}"/>
    <cellStyle name="40% - Accent6 2 2 5 4 2 4" xfId="29493" xr:uid="{97F085C5-18EC-4395-AAB1-C17697368597}"/>
    <cellStyle name="40% - Accent6 2 2 5 4 3" xfId="10759" xr:uid="{8FB8BEA2-EE0A-4D79-B5CC-797E94EEE8BA}"/>
    <cellStyle name="40% - Accent6 2 2 5 4 3 2" xfId="33243" xr:uid="{5878EA0A-4641-44F3-8FCF-13BC23A1A334}"/>
    <cellStyle name="40% - Accent6 2 2 5 4 4" xfId="18254" xr:uid="{1BF986FD-ECB2-48C4-B9C5-93729FE586E4}"/>
    <cellStyle name="40% - Accent6 2 2 5 4 4 2" xfId="40738" xr:uid="{F4F3C2FE-4676-484F-A639-A70742A6EF60}"/>
    <cellStyle name="40% - Accent6 2 2 5 4 5" xfId="25747" xr:uid="{9EAF6F1E-DA02-44EB-AE76-2F60C4E8E674}"/>
    <cellStyle name="40% - Accent6 2 2 5 5" xfId="4499" xr:uid="{79FF0748-DDFB-4054-BB83-AB3EA2F02CFF}"/>
    <cellStyle name="40% - Accent6 2 2 5 5 2" xfId="12011" xr:uid="{CEBCB44E-696A-4565-8C36-08B86997DD5F}"/>
    <cellStyle name="40% - Accent6 2 2 5 5 2 2" xfId="34495" xr:uid="{A07E7CD9-09A6-4AEA-BA83-20FC93903F4A}"/>
    <cellStyle name="40% - Accent6 2 2 5 5 3" xfId="19506" xr:uid="{66FC714D-587E-4297-9D24-6B7421163276}"/>
    <cellStyle name="40% - Accent6 2 2 5 5 3 2" xfId="41990" xr:uid="{D7361537-7CDE-4718-B476-9421E9DB059A}"/>
    <cellStyle name="40% - Accent6 2 2 5 5 4" xfId="26999" xr:uid="{447E4527-987F-406F-A0B1-1D29930946E6}"/>
    <cellStyle name="40% - Accent6 2 2 5 6" xfId="8265" xr:uid="{C77B9702-CC19-4B7D-858E-20B5E6B2F2B3}"/>
    <cellStyle name="40% - Accent6 2 2 5 6 2" xfId="30749" xr:uid="{2B2B8974-0FD4-40D4-A946-643C339A2E44}"/>
    <cellStyle name="40% - Accent6 2 2 5 7" xfId="15760" xr:uid="{0AF41C4A-4682-48CA-98EC-D121D98A15C6}"/>
    <cellStyle name="40% - Accent6 2 2 5 7 2" xfId="38244" xr:uid="{2400F9C3-F213-4C32-87E5-9778010EBD91}"/>
    <cellStyle name="40% - Accent6 2 2 5 8" xfId="23253" xr:uid="{4AA9AB6E-25D2-442E-89C9-B344B1F8D370}"/>
    <cellStyle name="40% - Accent6 2 2 6" xfId="1041" xr:uid="{A2BA2B9E-777C-4CC3-9D64-AEC93548327F}"/>
    <cellStyle name="40% - Accent6 2 2 6 2" xfId="2293" xr:uid="{C447D4C4-CF3C-4822-AE4F-C6F33399F35C}"/>
    <cellStyle name="40% - Accent6 2 2 6 2 2" xfId="6057" xr:uid="{E21BF484-7141-416B-90E2-B2F21089CA9D}"/>
    <cellStyle name="40% - Accent6 2 2 6 2 2 2" xfId="13569" xr:uid="{6E04B3DE-F4D0-4686-9F3F-6882B2F8178B}"/>
    <cellStyle name="40% - Accent6 2 2 6 2 2 2 2" xfId="36053" xr:uid="{0186550D-1CED-4B04-8A76-C5B26C67EC7B}"/>
    <cellStyle name="40% - Accent6 2 2 6 2 2 3" xfId="21064" xr:uid="{6AE2355F-AC38-440C-AD5E-B097D8552276}"/>
    <cellStyle name="40% - Accent6 2 2 6 2 2 3 2" xfId="43548" xr:uid="{069A302C-D81B-4495-8E8E-E0E1CFD7F3BA}"/>
    <cellStyle name="40% - Accent6 2 2 6 2 2 4" xfId="28557" xr:uid="{D35E28A6-0D36-4E76-AB97-36162E08B5D2}"/>
    <cellStyle name="40% - Accent6 2 2 6 2 3" xfId="9823" xr:uid="{BCCE490F-5D6B-43D4-BB1C-3FF51BF1DF93}"/>
    <cellStyle name="40% - Accent6 2 2 6 2 3 2" xfId="32307" xr:uid="{F11719BB-1F20-4F2D-87AE-00A0C877566F}"/>
    <cellStyle name="40% - Accent6 2 2 6 2 4" xfId="17318" xr:uid="{63C15D51-EE1A-46D2-BFB2-644E36C0653F}"/>
    <cellStyle name="40% - Accent6 2 2 6 2 4 2" xfId="39802" xr:uid="{3DE6D64F-10D7-4F95-BD63-CEB4CD5C3364}"/>
    <cellStyle name="40% - Accent6 2 2 6 2 5" xfId="24811" xr:uid="{79B3105D-FDE4-459C-B5CF-AABB5ECA53F1}"/>
    <cellStyle name="40% - Accent6 2 2 6 3" xfId="3542" xr:uid="{108C0A63-DAB5-488A-98D0-69A7490671E3}"/>
    <cellStyle name="40% - Accent6 2 2 6 3 2" xfId="7304" xr:uid="{335BB1A9-7407-4E26-BEF5-985459869933}"/>
    <cellStyle name="40% - Accent6 2 2 6 3 2 2" xfId="14816" xr:uid="{F79EA4F3-EB49-49B3-95D9-7ADBE25BBE53}"/>
    <cellStyle name="40% - Accent6 2 2 6 3 2 2 2" xfId="37300" xr:uid="{35FC5307-83B3-4336-9B7C-1CFF822A5C47}"/>
    <cellStyle name="40% - Accent6 2 2 6 3 2 3" xfId="22311" xr:uid="{D999D2C3-55D4-43F4-9072-5FF7067C63B4}"/>
    <cellStyle name="40% - Accent6 2 2 6 3 2 3 2" xfId="44795" xr:uid="{674063F6-70F6-4980-B24A-6FFFD3481EE6}"/>
    <cellStyle name="40% - Accent6 2 2 6 3 2 4" xfId="29804" xr:uid="{98B32577-6A56-425C-A47A-5309D277028C}"/>
    <cellStyle name="40% - Accent6 2 2 6 3 3" xfId="11070" xr:uid="{D3BFF5EE-1164-4313-A99F-B4972410A014}"/>
    <cellStyle name="40% - Accent6 2 2 6 3 3 2" xfId="33554" xr:uid="{36DD6ECE-0349-481A-95E8-22D374BFB916}"/>
    <cellStyle name="40% - Accent6 2 2 6 3 4" xfId="18565" xr:uid="{AEA443F8-E997-4E98-9D84-84BE34D134ED}"/>
    <cellStyle name="40% - Accent6 2 2 6 3 4 2" xfId="41049" xr:uid="{8B059EB9-AA58-47A9-8A1C-D9F81ECFC9FA}"/>
    <cellStyle name="40% - Accent6 2 2 6 3 5" xfId="26058" xr:uid="{F7E1B27E-83E1-444F-8030-4A0E571EADE1}"/>
    <cellStyle name="40% - Accent6 2 2 6 4" xfId="4810" xr:uid="{12EB70A6-F5EA-475C-B48F-FBD51F5A0A02}"/>
    <cellStyle name="40% - Accent6 2 2 6 4 2" xfId="12322" xr:uid="{A2ABE085-A541-4858-BD3E-E65D854AE508}"/>
    <cellStyle name="40% - Accent6 2 2 6 4 2 2" xfId="34806" xr:uid="{D8DCF752-E4C9-4B6D-BCAF-263001DDBD1A}"/>
    <cellStyle name="40% - Accent6 2 2 6 4 3" xfId="19817" xr:uid="{543C7313-C600-41EC-A725-746C68681D68}"/>
    <cellStyle name="40% - Accent6 2 2 6 4 3 2" xfId="42301" xr:uid="{2E45D14A-FEF6-4E50-969D-E2173BFE2A95}"/>
    <cellStyle name="40% - Accent6 2 2 6 4 4" xfId="27310" xr:uid="{3F88EAC2-1593-4FA1-9F72-7042F02D5CC3}"/>
    <cellStyle name="40% - Accent6 2 2 6 5" xfId="8576" xr:uid="{D2B2EBE5-B4B9-4F6A-97E2-158CE20468EB}"/>
    <cellStyle name="40% - Accent6 2 2 6 5 2" xfId="31060" xr:uid="{38E5A3BB-97F5-4045-A4C5-2C9E2F72E42B}"/>
    <cellStyle name="40% - Accent6 2 2 6 6" xfId="16071" xr:uid="{25B19EF1-0FEA-4E3C-8C4C-4119A98B50CC}"/>
    <cellStyle name="40% - Accent6 2 2 6 6 2" xfId="38555" xr:uid="{72019D7F-C1D7-4A17-B8CE-3CAC663EC511}"/>
    <cellStyle name="40% - Accent6 2 2 6 7" xfId="23564" xr:uid="{6A6D1766-623A-48CD-9474-BF18FC024904}"/>
    <cellStyle name="40% - Accent6 2 2 7" xfId="1666" xr:uid="{A722DA05-38C2-45F4-A16D-ACEE13294C0A}"/>
    <cellStyle name="40% - Accent6 2 2 7 2" xfId="5433" xr:uid="{A63FBD3F-FAF9-4F92-BFF2-27DD1545A47D}"/>
    <cellStyle name="40% - Accent6 2 2 7 2 2" xfId="12945" xr:uid="{16D4534E-0A97-44DA-97F7-E37BAFC669F5}"/>
    <cellStyle name="40% - Accent6 2 2 7 2 2 2" xfId="35429" xr:uid="{8283B316-B9F4-4B7E-AF97-E978F25BB730}"/>
    <cellStyle name="40% - Accent6 2 2 7 2 3" xfId="20440" xr:uid="{08675362-1D6F-4542-A90B-ADD33F24EDCB}"/>
    <cellStyle name="40% - Accent6 2 2 7 2 3 2" xfId="42924" xr:uid="{F420BE7C-73F1-45ED-A8D2-2BC8E2143B6A}"/>
    <cellStyle name="40% - Accent6 2 2 7 2 4" xfId="27933" xr:uid="{E8AA3DFB-9372-456F-88E5-C03938368822}"/>
    <cellStyle name="40% - Accent6 2 2 7 3" xfId="9199" xr:uid="{74DF59B0-513C-4B58-B646-7A370A07BF92}"/>
    <cellStyle name="40% - Accent6 2 2 7 3 2" xfId="31683" xr:uid="{FF5441D6-0E2C-4B45-80D6-5A471F5B0A01}"/>
    <cellStyle name="40% - Accent6 2 2 7 4" xfId="16694" xr:uid="{239417FF-CE42-45F9-8C51-D5518837F7FA}"/>
    <cellStyle name="40% - Accent6 2 2 7 4 2" xfId="39178" xr:uid="{2AA3BABA-D69E-4657-8A4A-282EDB823519}"/>
    <cellStyle name="40% - Accent6 2 2 7 5" xfId="24187" xr:uid="{44721AF2-07FE-449E-A796-F8C8EEBA0C13}"/>
    <cellStyle name="40% - Accent6 2 2 8" xfId="2918" xr:uid="{8DC3119F-9556-4079-B321-EAF29018D439}"/>
    <cellStyle name="40% - Accent6 2 2 8 2" xfId="6680" xr:uid="{D2316A46-A01F-4BD9-93E7-E6696546D0B0}"/>
    <cellStyle name="40% - Accent6 2 2 8 2 2" xfId="14192" xr:uid="{3466D48C-2740-44ED-8BFE-214DC69E519E}"/>
    <cellStyle name="40% - Accent6 2 2 8 2 2 2" xfId="36676" xr:uid="{C2DDEB6E-3697-4492-827C-998BD17F475B}"/>
    <cellStyle name="40% - Accent6 2 2 8 2 3" xfId="21687" xr:uid="{ACB27FD9-683C-422D-A09A-8E49CA144D38}"/>
    <cellStyle name="40% - Accent6 2 2 8 2 3 2" xfId="44171" xr:uid="{BDE869DD-1BA2-435C-BFAE-97B670B09040}"/>
    <cellStyle name="40% - Accent6 2 2 8 2 4" xfId="29180" xr:uid="{C25815F8-B8FE-4394-B1F1-367C721A16E8}"/>
    <cellStyle name="40% - Accent6 2 2 8 3" xfId="10446" xr:uid="{0936CC8F-028C-4754-AB08-7878CE4B5DFE}"/>
    <cellStyle name="40% - Accent6 2 2 8 3 2" xfId="32930" xr:uid="{D0D5702E-846A-4931-91B0-5AEF253CC4E1}"/>
    <cellStyle name="40% - Accent6 2 2 8 4" xfId="17941" xr:uid="{B4EADD83-4796-4AD6-8C35-95F3F314072E}"/>
    <cellStyle name="40% - Accent6 2 2 8 4 2" xfId="40425" xr:uid="{1AC6AE8A-2493-45D9-A8DF-83A377A4309D}"/>
    <cellStyle name="40% - Accent6 2 2 8 5" xfId="25434" xr:uid="{3A1AB680-17F0-402D-86FB-E9137BCDA498}"/>
    <cellStyle name="40% - Accent6 2 2 9" xfId="4184" xr:uid="{579D1F67-CFD3-4AF1-91C6-D866158B35C8}"/>
    <cellStyle name="40% - Accent6 2 2 9 2" xfId="11698" xr:uid="{4C42FE4B-84CD-47A3-904E-A305155AF3C1}"/>
    <cellStyle name="40% - Accent6 2 2 9 2 2" xfId="34182" xr:uid="{53DA4BA7-029E-4DB7-9C5D-BE6FC64395F5}"/>
    <cellStyle name="40% - Accent6 2 2 9 3" xfId="19193" xr:uid="{147CAF51-FB8B-4A75-8881-197DB4A38069}"/>
    <cellStyle name="40% - Accent6 2 2 9 3 2" xfId="41677" xr:uid="{8A6DCD73-6E71-4D75-8B8C-F4735A2B194C}"/>
    <cellStyle name="40% - Accent6 2 2 9 4" xfId="26686" xr:uid="{7933BFA8-8100-4BDC-B73F-BCD2E357D1C5}"/>
    <cellStyle name="40% - Accent6 2 3" xfId="271" xr:uid="{276FB76A-3544-4097-839C-D16F665971BD}"/>
    <cellStyle name="40% - Accent6 2 3 10" xfId="15466" xr:uid="{A96DF380-66F6-4CB6-A3DC-2E922DC6CA2A}"/>
    <cellStyle name="40% - Accent6 2 3 10 2" xfId="37950" xr:uid="{C6CA321B-C917-492A-9D9A-A8A20021D423}"/>
    <cellStyle name="40% - Accent6 2 3 11" xfId="22959" xr:uid="{57D54EF9-1752-4EC7-8CBC-3430D7B06918}"/>
    <cellStyle name="40% - Accent6 2 3 2" xfId="460" xr:uid="{BA9BDFAF-8F93-4FCC-A777-EED9CA3528D2}"/>
    <cellStyle name="40% - Accent6 2 3 2 10" xfId="23037" xr:uid="{379ABE6F-DA41-407F-B59B-63F1EAADFAB4}"/>
    <cellStyle name="40% - Accent6 2 3 2 2" xfId="624" xr:uid="{8E7C76A7-FE6F-43D6-AD41-91AF82CD6044}"/>
    <cellStyle name="40% - Accent6 2 3 2 2 2" xfId="968" xr:uid="{E86D24F3-69C8-426D-A831-9819FCA17F0F}"/>
    <cellStyle name="40% - Accent6 2 3 2 2 2 2" xfId="1608" xr:uid="{419A1DB4-E08E-4BE9-A71D-3F525ABC2C25}"/>
    <cellStyle name="40% - Accent6 2 3 2 2 2 2 2" xfId="2859" xr:uid="{6B7539DB-F9AC-4CD4-BC0B-FF63801B7036}"/>
    <cellStyle name="40% - Accent6 2 3 2 2 2 2 2 2" xfId="6622" xr:uid="{91E2FA23-08B8-44A7-B68A-E608FACA0CAF}"/>
    <cellStyle name="40% - Accent6 2 3 2 2 2 2 2 2 2" xfId="14134" xr:uid="{3AB0405A-5FE7-45AC-A9E2-2C18CFA1C7AA}"/>
    <cellStyle name="40% - Accent6 2 3 2 2 2 2 2 2 2 2" xfId="36618" xr:uid="{B139D430-CF77-4F19-BBE5-9A1BAF1A0319}"/>
    <cellStyle name="40% - Accent6 2 3 2 2 2 2 2 2 3" xfId="21629" xr:uid="{D0223BA4-17B1-43FD-929D-3C1951EF0253}"/>
    <cellStyle name="40% - Accent6 2 3 2 2 2 2 2 2 3 2" xfId="44113" xr:uid="{EB7B45A2-E9D3-4A8E-89F6-B4F34CAB03C4}"/>
    <cellStyle name="40% - Accent6 2 3 2 2 2 2 2 2 4" xfId="29122" xr:uid="{0D8DAFB4-85BA-4DC4-8BA4-A19D09179B7B}"/>
    <cellStyle name="40% - Accent6 2 3 2 2 2 2 2 3" xfId="10388" xr:uid="{876DD022-D31B-4AE1-B3B3-4814E8035465}"/>
    <cellStyle name="40% - Accent6 2 3 2 2 2 2 2 3 2" xfId="32872" xr:uid="{C00D161F-5752-43CA-AE70-E23E367A21AA}"/>
    <cellStyle name="40% - Accent6 2 3 2 2 2 2 2 4" xfId="17883" xr:uid="{33D51F96-B3D3-4B67-9D3A-44AF0FDE0A65}"/>
    <cellStyle name="40% - Accent6 2 3 2 2 2 2 2 4 2" xfId="40367" xr:uid="{D5732193-DA3D-40D8-A87D-63BB85ED7D15}"/>
    <cellStyle name="40% - Accent6 2 3 2 2 2 2 2 5" xfId="25376" xr:uid="{D7BE366A-CC8B-4F90-AFC6-5E4DAAA0B0D8}"/>
    <cellStyle name="40% - Accent6 2 3 2 2 2 2 3" xfId="4107" xr:uid="{84A75227-774B-46EA-9A43-B2F4FA43A7CD}"/>
    <cellStyle name="40% - Accent6 2 3 2 2 2 2 3 2" xfId="7869" xr:uid="{551C7CA7-B83E-4866-9DEA-3BD5EBE4C8EF}"/>
    <cellStyle name="40% - Accent6 2 3 2 2 2 2 3 2 2" xfId="15381" xr:uid="{EF3F54C5-6F8C-4352-8799-0AC9D6864E2F}"/>
    <cellStyle name="40% - Accent6 2 3 2 2 2 2 3 2 2 2" xfId="37865" xr:uid="{C3C74350-4F98-416E-A0AB-C669B567A0C6}"/>
    <cellStyle name="40% - Accent6 2 3 2 2 2 2 3 2 3" xfId="22876" xr:uid="{126D351B-26D9-40CD-8CB8-07EAB74ED919}"/>
    <cellStyle name="40% - Accent6 2 3 2 2 2 2 3 2 3 2" xfId="45360" xr:uid="{DA049DD9-8346-4C4E-ABCE-40264A046E7F}"/>
    <cellStyle name="40% - Accent6 2 3 2 2 2 2 3 2 4" xfId="30369" xr:uid="{9E89FFC8-4F04-49AD-BC70-4B31CD434079}"/>
    <cellStyle name="40% - Accent6 2 3 2 2 2 2 3 3" xfId="11635" xr:uid="{614D693F-863F-4B42-9749-C868D0DCAA65}"/>
    <cellStyle name="40% - Accent6 2 3 2 2 2 2 3 3 2" xfId="34119" xr:uid="{194B8731-D6EE-4572-B32B-38B11C4ECE55}"/>
    <cellStyle name="40% - Accent6 2 3 2 2 2 2 3 4" xfId="19130" xr:uid="{01E8D3FE-901E-461E-BAFC-D9C1B23969C1}"/>
    <cellStyle name="40% - Accent6 2 3 2 2 2 2 3 4 2" xfId="41614" xr:uid="{56431914-60EE-4D78-8664-8761F0B5ECC4}"/>
    <cellStyle name="40% - Accent6 2 3 2 2 2 2 3 5" xfId="26623" xr:uid="{EF2ED41C-DE79-43DB-8060-B593EF29C4A2}"/>
    <cellStyle name="40% - Accent6 2 3 2 2 2 2 4" xfId="5375" xr:uid="{2BC26128-6EF4-4075-BE4F-805C93E1423B}"/>
    <cellStyle name="40% - Accent6 2 3 2 2 2 2 4 2" xfId="12887" xr:uid="{EA88BC29-5663-4E06-9A0B-B56504976102}"/>
    <cellStyle name="40% - Accent6 2 3 2 2 2 2 4 2 2" xfId="35371" xr:uid="{6F6BC1B2-1FBD-4A7F-B20C-A175E3E44E72}"/>
    <cellStyle name="40% - Accent6 2 3 2 2 2 2 4 3" xfId="20382" xr:uid="{102EFA95-9415-4265-A6AF-32E884CF96A5}"/>
    <cellStyle name="40% - Accent6 2 3 2 2 2 2 4 3 2" xfId="42866" xr:uid="{7F8CCB46-6952-40BF-979E-7DB2E2F884DD}"/>
    <cellStyle name="40% - Accent6 2 3 2 2 2 2 4 4" xfId="27875" xr:uid="{20F517EC-FB77-407B-9B3E-DAFA05C591B4}"/>
    <cellStyle name="40% - Accent6 2 3 2 2 2 2 5" xfId="9141" xr:uid="{0CC993FA-8128-4A2F-838B-A979F704AD10}"/>
    <cellStyle name="40% - Accent6 2 3 2 2 2 2 5 2" xfId="31625" xr:uid="{E9055235-55DF-4F89-999A-2B5AEA535D40}"/>
    <cellStyle name="40% - Accent6 2 3 2 2 2 2 6" xfId="16636" xr:uid="{1F421381-D01E-44C8-AC6B-AF61BF8B7954}"/>
    <cellStyle name="40% - Accent6 2 3 2 2 2 2 6 2" xfId="39120" xr:uid="{2053F12A-BA61-4AFE-A4B0-1BFE06D517F5}"/>
    <cellStyle name="40% - Accent6 2 3 2 2 2 2 7" xfId="24129" xr:uid="{277D3B0C-37F7-42F1-9320-902FB054BD8A}"/>
    <cellStyle name="40% - Accent6 2 3 2 2 2 3" xfId="2231" xr:uid="{87E0E728-D960-45FB-8811-E47C6259A219}"/>
    <cellStyle name="40% - Accent6 2 3 2 2 2 3 2" xfId="5998" xr:uid="{E2C86420-1175-491F-9D82-FB5D5A7545D7}"/>
    <cellStyle name="40% - Accent6 2 3 2 2 2 3 2 2" xfId="13510" xr:uid="{2719E26A-B949-4178-83A4-37C87154A7CC}"/>
    <cellStyle name="40% - Accent6 2 3 2 2 2 3 2 2 2" xfId="35994" xr:uid="{B951AF81-FBB7-4EB6-BC48-74E6800FF0A0}"/>
    <cellStyle name="40% - Accent6 2 3 2 2 2 3 2 3" xfId="21005" xr:uid="{56D75493-2D8D-49D4-9D35-5126D680C12E}"/>
    <cellStyle name="40% - Accent6 2 3 2 2 2 3 2 3 2" xfId="43489" xr:uid="{BB19A368-B0D3-4BCE-84A6-5C773A629669}"/>
    <cellStyle name="40% - Accent6 2 3 2 2 2 3 2 4" xfId="28498" xr:uid="{8DAD385C-1553-4875-AE48-862BF7A32B24}"/>
    <cellStyle name="40% - Accent6 2 3 2 2 2 3 3" xfId="9764" xr:uid="{DFAB06F9-EA92-4744-97D8-61429CCABAEC}"/>
    <cellStyle name="40% - Accent6 2 3 2 2 2 3 3 2" xfId="32248" xr:uid="{82DC4079-009F-45AB-B87F-D46A7057675A}"/>
    <cellStyle name="40% - Accent6 2 3 2 2 2 3 4" xfId="17259" xr:uid="{6DA1038C-2AEF-4FAF-A300-3E9D867EE5DD}"/>
    <cellStyle name="40% - Accent6 2 3 2 2 2 3 4 2" xfId="39743" xr:uid="{6B4F1CD5-36BD-4801-BC12-8B1F8A603E35}"/>
    <cellStyle name="40% - Accent6 2 3 2 2 2 3 5" xfId="24752" xr:uid="{382E31AB-B062-4BBC-A859-5C8A0858E169}"/>
    <cellStyle name="40% - Accent6 2 3 2 2 2 4" xfId="3483" xr:uid="{24FFC7F5-F0F8-4E56-8C95-0BAFE4F71F0E}"/>
    <cellStyle name="40% - Accent6 2 3 2 2 2 4 2" xfId="7245" xr:uid="{B7E2B552-1BB6-45F6-B0CA-C675BF1C4BC7}"/>
    <cellStyle name="40% - Accent6 2 3 2 2 2 4 2 2" xfId="14757" xr:uid="{4264F674-DC9B-4F3F-9AFE-3F1B9A26469D}"/>
    <cellStyle name="40% - Accent6 2 3 2 2 2 4 2 2 2" xfId="37241" xr:uid="{4B53A5AC-F30E-485D-A71F-513A8034AD2F}"/>
    <cellStyle name="40% - Accent6 2 3 2 2 2 4 2 3" xfId="22252" xr:uid="{CD4AA905-930F-4AC6-91EC-84323A750AB5}"/>
    <cellStyle name="40% - Accent6 2 3 2 2 2 4 2 3 2" xfId="44736" xr:uid="{D11467D1-D44C-46AD-8277-81182AF404ED}"/>
    <cellStyle name="40% - Accent6 2 3 2 2 2 4 2 4" xfId="29745" xr:uid="{FA18EA6E-D181-47E2-8BD1-D5D1A259FFBE}"/>
    <cellStyle name="40% - Accent6 2 3 2 2 2 4 3" xfId="11011" xr:uid="{38FC7929-73EF-417F-9054-15445F9D651D}"/>
    <cellStyle name="40% - Accent6 2 3 2 2 2 4 3 2" xfId="33495" xr:uid="{ADF89FA5-3B9E-4C5A-BB0C-4937BCD6705F}"/>
    <cellStyle name="40% - Accent6 2 3 2 2 2 4 4" xfId="18506" xr:uid="{1D84373E-C1C9-41D0-947D-E1E12ACDA8E6}"/>
    <cellStyle name="40% - Accent6 2 3 2 2 2 4 4 2" xfId="40990" xr:uid="{953BF0CF-9A33-4DB2-B096-561727186D08}"/>
    <cellStyle name="40% - Accent6 2 3 2 2 2 4 5" xfId="25999" xr:uid="{DC9B0C86-008B-4A09-9541-177F5715CBD9}"/>
    <cellStyle name="40% - Accent6 2 3 2 2 2 5" xfId="4751" xr:uid="{2B523392-51AF-4975-95D8-CF39F26A5415}"/>
    <cellStyle name="40% - Accent6 2 3 2 2 2 5 2" xfId="12263" xr:uid="{AEAF822C-3C4B-4793-9E66-E01250C378C0}"/>
    <cellStyle name="40% - Accent6 2 3 2 2 2 5 2 2" xfId="34747" xr:uid="{4A39D03E-F25E-4261-B20B-DC4CF8855D62}"/>
    <cellStyle name="40% - Accent6 2 3 2 2 2 5 3" xfId="19758" xr:uid="{34844345-D35E-4DEB-90A4-753D81D27AD7}"/>
    <cellStyle name="40% - Accent6 2 3 2 2 2 5 3 2" xfId="42242" xr:uid="{F41486C0-CD99-422A-8097-D98767461CAE}"/>
    <cellStyle name="40% - Accent6 2 3 2 2 2 5 4" xfId="27251" xr:uid="{E64FC75D-F773-4271-B8E6-21FAC105A386}"/>
    <cellStyle name="40% - Accent6 2 3 2 2 2 6" xfId="8517" xr:uid="{5C3E5E7F-CD18-48D8-B88D-33905D63801A}"/>
    <cellStyle name="40% - Accent6 2 3 2 2 2 6 2" xfId="31001" xr:uid="{7EB0B62F-1AAF-47CA-9E78-BCA663ADE054}"/>
    <cellStyle name="40% - Accent6 2 3 2 2 2 7" xfId="16012" xr:uid="{CC4AADD8-4109-4BF1-9371-859F491B5C05}"/>
    <cellStyle name="40% - Accent6 2 3 2 2 2 7 2" xfId="38496" xr:uid="{4E2EF44C-C02A-4E68-9217-0B867F046762}"/>
    <cellStyle name="40% - Accent6 2 3 2 2 2 8" xfId="23505" xr:uid="{AD28EFD6-62A1-48F1-913D-9FC98A498394}"/>
    <cellStyle name="40% - Accent6 2 3 2 2 3" xfId="1294" xr:uid="{BE8E6150-6A9E-4C20-96F0-3753EC8609FF}"/>
    <cellStyle name="40% - Accent6 2 3 2 2 3 2" xfId="2545" xr:uid="{428F071F-8CA0-4897-8D90-DF633E602F9C}"/>
    <cellStyle name="40% - Accent6 2 3 2 2 3 2 2" xfId="6308" xr:uid="{DC7D6D02-365B-41B9-B359-827FF0E096F6}"/>
    <cellStyle name="40% - Accent6 2 3 2 2 3 2 2 2" xfId="13820" xr:uid="{8ADE9BDD-D3F9-4B21-97F6-C8E2E4F316E9}"/>
    <cellStyle name="40% - Accent6 2 3 2 2 3 2 2 2 2" xfId="36304" xr:uid="{76691FCD-6F68-4D5A-96C9-D6178E3C1DD9}"/>
    <cellStyle name="40% - Accent6 2 3 2 2 3 2 2 3" xfId="21315" xr:uid="{44B4A392-ED8F-4BBD-933B-DFCC8942A996}"/>
    <cellStyle name="40% - Accent6 2 3 2 2 3 2 2 3 2" xfId="43799" xr:uid="{9E5098DD-7EEE-4439-9951-00250FDFACF0}"/>
    <cellStyle name="40% - Accent6 2 3 2 2 3 2 2 4" xfId="28808" xr:uid="{0B51E91B-6463-45B3-AB3F-EC9FC56EFB20}"/>
    <cellStyle name="40% - Accent6 2 3 2 2 3 2 3" xfId="10074" xr:uid="{EFC60F9E-5554-4592-ABED-E798C3D293CF}"/>
    <cellStyle name="40% - Accent6 2 3 2 2 3 2 3 2" xfId="32558" xr:uid="{666EF848-2303-4661-B915-532F6D13DAEE}"/>
    <cellStyle name="40% - Accent6 2 3 2 2 3 2 4" xfId="17569" xr:uid="{5B02C072-D7A0-4094-9F59-06C0D7340CAA}"/>
    <cellStyle name="40% - Accent6 2 3 2 2 3 2 4 2" xfId="40053" xr:uid="{4615BED0-458E-4D5E-BAA2-025CA2C0FC77}"/>
    <cellStyle name="40% - Accent6 2 3 2 2 3 2 5" xfId="25062" xr:uid="{7CDDFCB6-44C7-4ACF-BD52-F2CB64BB8828}"/>
    <cellStyle name="40% - Accent6 2 3 2 2 3 3" xfId="3793" xr:uid="{197B7E40-038C-4D43-B14A-56E34AF0DD98}"/>
    <cellStyle name="40% - Accent6 2 3 2 2 3 3 2" xfId="7555" xr:uid="{85ADF034-EF04-4CBE-901B-32413FDBB52F}"/>
    <cellStyle name="40% - Accent6 2 3 2 2 3 3 2 2" xfId="15067" xr:uid="{A2E6203C-400F-4E82-9F34-F66D979F6F4E}"/>
    <cellStyle name="40% - Accent6 2 3 2 2 3 3 2 2 2" xfId="37551" xr:uid="{C3E50710-16B3-49F4-9D36-D08D886DB855}"/>
    <cellStyle name="40% - Accent6 2 3 2 2 3 3 2 3" xfId="22562" xr:uid="{7CAEBC55-011E-43B0-AFF5-130221BA3C51}"/>
    <cellStyle name="40% - Accent6 2 3 2 2 3 3 2 3 2" xfId="45046" xr:uid="{9C496CB3-B533-42B7-B5A3-1A0BE2FF10C6}"/>
    <cellStyle name="40% - Accent6 2 3 2 2 3 3 2 4" xfId="30055" xr:uid="{90780238-7702-496C-A7C4-B382B6C19CF4}"/>
    <cellStyle name="40% - Accent6 2 3 2 2 3 3 3" xfId="11321" xr:uid="{21A92B51-41E1-480A-A364-CC77B60C90E3}"/>
    <cellStyle name="40% - Accent6 2 3 2 2 3 3 3 2" xfId="33805" xr:uid="{0AB9BF9F-D6A4-4271-8CDB-24F1103B0EE5}"/>
    <cellStyle name="40% - Accent6 2 3 2 2 3 3 4" xfId="18816" xr:uid="{9C72F6B3-A811-4519-8EC5-D25F9239B1E8}"/>
    <cellStyle name="40% - Accent6 2 3 2 2 3 3 4 2" xfId="41300" xr:uid="{A50F9B5D-6157-4F7E-82E8-41AA67A444BD}"/>
    <cellStyle name="40% - Accent6 2 3 2 2 3 3 5" xfId="26309" xr:uid="{47284E66-213B-4F0E-9130-8ED6619849FD}"/>
    <cellStyle name="40% - Accent6 2 3 2 2 3 4" xfId="5061" xr:uid="{8297D8BA-5D3D-40AE-B8DD-A1E60C272D24}"/>
    <cellStyle name="40% - Accent6 2 3 2 2 3 4 2" xfId="12573" xr:uid="{59985FEE-8689-4C17-B653-972B315FAC30}"/>
    <cellStyle name="40% - Accent6 2 3 2 2 3 4 2 2" xfId="35057" xr:uid="{88AEA3AF-BA19-4D77-AAA5-713C61FD4459}"/>
    <cellStyle name="40% - Accent6 2 3 2 2 3 4 3" xfId="20068" xr:uid="{FCC3365D-0F22-4AB8-8631-F5D1B92FB87A}"/>
    <cellStyle name="40% - Accent6 2 3 2 2 3 4 3 2" xfId="42552" xr:uid="{4EE389FB-D960-4FD4-B306-87CF1C558E6E}"/>
    <cellStyle name="40% - Accent6 2 3 2 2 3 4 4" xfId="27561" xr:uid="{8DB74FF8-AA41-4A42-AB56-4F41E000C94E}"/>
    <cellStyle name="40% - Accent6 2 3 2 2 3 5" xfId="8827" xr:uid="{DBE6FCA6-616F-48C8-95D5-2B22FA1836E3}"/>
    <cellStyle name="40% - Accent6 2 3 2 2 3 5 2" xfId="31311" xr:uid="{042771C2-255C-4F88-A444-FC6CAFD1E381}"/>
    <cellStyle name="40% - Accent6 2 3 2 2 3 6" xfId="16322" xr:uid="{F386B70F-53FE-4E8B-8B39-286037C1F7B5}"/>
    <cellStyle name="40% - Accent6 2 3 2 2 3 6 2" xfId="38806" xr:uid="{B04273CE-379C-4AAF-8258-AC818274F1D7}"/>
    <cellStyle name="40% - Accent6 2 3 2 2 3 7" xfId="23815" xr:uid="{76E90B10-B662-4980-8137-0FCBAE65A104}"/>
    <cellStyle name="40% - Accent6 2 3 2 2 4" xfId="1917" xr:uid="{B36667D6-B0F5-4F4E-806B-B628A1100A44}"/>
    <cellStyle name="40% - Accent6 2 3 2 2 4 2" xfId="5684" xr:uid="{32158C66-2DDD-4F95-8B48-840783700225}"/>
    <cellStyle name="40% - Accent6 2 3 2 2 4 2 2" xfId="13196" xr:uid="{53C691C1-6961-4471-ABDA-1747592E3A32}"/>
    <cellStyle name="40% - Accent6 2 3 2 2 4 2 2 2" xfId="35680" xr:uid="{CC3CD9D5-3ABC-4BC9-A21F-6F8CB82D2E4E}"/>
    <cellStyle name="40% - Accent6 2 3 2 2 4 2 3" xfId="20691" xr:uid="{0B84CBAB-DB13-45DC-95BB-D1F3504EA081}"/>
    <cellStyle name="40% - Accent6 2 3 2 2 4 2 3 2" xfId="43175" xr:uid="{FF1B9A9C-FABF-4231-9D83-4AFEF77A2B90}"/>
    <cellStyle name="40% - Accent6 2 3 2 2 4 2 4" xfId="28184" xr:uid="{4AD4601B-E80C-49B5-89E4-EDFE06E70A2E}"/>
    <cellStyle name="40% - Accent6 2 3 2 2 4 3" xfId="9450" xr:uid="{6E84D531-E7A6-47FD-931A-523EE1D8FC3A}"/>
    <cellStyle name="40% - Accent6 2 3 2 2 4 3 2" xfId="31934" xr:uid="{7F6D58A8-5712-4A02-B654-E648290D7A6A}"/>
    <cellStyle name="40% - Accent6 2 3 2 2 4 4" xfId="16945" xr:uid="{83D9F41B-F399-4E6D-8DFE-8B58958BD8E4}"/>
    <cellStyle name="40% - Accent6 2 3 2 2 4 4 2" xfId="39429" xr:uid="{63831E0D-CE95-43BB-806A-8689D329FCC2}"/>
    <cellStyle name="40% - Accent6 2 3 2 2 4 5" xfId="24438" xr:uid="{51CCE68F-EAAF-4F42-95B9-35414BE7D14B}"/>
    <cellStyle name="40% - Accent6 2 3 2 2 5" xfId="3169" xr:uid="{0FA29A87-239A-4534-8579-6DAE45B5B994}"/>
    <cellStyle name="40% - Accent6 2 3 2 2 5 2" xfId="6931" xr:uid="{39B77E04-7C45-4618-8232-7EEA7CC5347B}"/>
    <cellStyle name="40% - Accent6 2 3 2 2 5 2 2" xfId="14443" xr:uid="{6EE21946-D278-409B-AB59-EC14A1F078FB}"/>
    <cellStyle name="40% - Accent6 2 3 2 2 5 2 2 2" xfId="36927" xr:uid="{E8AF5BFD-CFAD-4BEF-9C15-EAC013411328}"/>
    <cellStyle name="40% - Accent6 2 3 2 2 5 2 3" xfId="21938" xr:uid="{F0CB5D3D-2A83-40F1-98E3-887135E24E1A}"/>
    <cellStyle name="40% - Accent6 2 3 2 2 5 2 3 2" xfId="44422" xr:uid="{E638E68E-32D6-45C0-8F40-857630E992A3}"/>
    <cellStyle name="40% - Accent6 2 3 2 2 5 2 4" xfId="29431" xr:uid="{A9976158-C420-4F3B-AD82-C66EC29C22A6}"/>
    <cellStyle name="40% - Accent6 2 3 2 2 5 3" xfId="10697" xr:uid="{A25AC581-8668-4B22-B8B1-BE1718356620}"/>
    <cellStyle name="40% - Accent6 2 3 2 2 5 3 2" xfId="33181" xr:uid="{8636A8E2-F783-4E5E-AAD9-B18C5024E815}"/>
    <cellStyle name="40% - Accent6 2 3 2 2 5 4" xfId="18192" xr:uid="{F8D994EE-41E1-4BC6-A15F-2A175D53CE04}"/>
    <cellStyle name="40% - Accent6 2 3 2 2 5 4 2" xfId="40676" xr:uid="{B5E5AF94-4984-4861-B40F-8E3DBB596E2A}"/>
    <cellStyle name="40% - Accent6 2 3 2 2 5 5" xfId="25685" xr:uid="{0D7EA39B-1354-44F1-930D-759728748DB6}"/>
    <cellStyle name="40% - Accent6 2 3 2 2 6" xfId="4437" xr:uid="{9531B86E-3718-41FC-B06E-3DCCA437E95E}"/>
    <cellStyle name="40% - Accent6 2 3 2 2 6 2" xfId="11949" xr:uid="{B54AE009-3CDE-41A5-B69D-988CA8CA65FC}"/>
    <cellStyle name="40% - Accent6 2 3 2 2 6 2 2" xfId="34433" xr:uid="{0D85D172-CB0C-4666-A2C0-893BD7CDF589}"/>
    <cellStyle name="40% - Accent6 2 3 2 2 6 3" xfId="19444" xr:uid="{2038AE8F-804F-4A5D-9DC7-C720D3C471C2}"/>
    <cellStyle name="40% - Accent6 2 3 2 2 6 3 2" xfId="41928" xr:uid="{D92489F8-B0CC-4BEC-94AD-600D99A6F5AF}"/>
    <cellStyle name="40% - Accent6 2 3 2 2 6 4" xfId="26937" xr:uid="{F6F1006B-9426-49F0-9E1A-060DA879BC2D}"/>
    <cellStyle name="40% - Accent6 2 3 2 2 7" xfId="8203" xr:uid="{34BEC850-FD07-4E86-B1FD-0F3852B180E7}"/>
    <cellStyle name="40% - Accent6 2 3 2 2 7 2" xfId="30687" xr:uid="{43BEC075-7A6B-4994-AEB4-04B6F76F7179}"/>
    <cellStyle name="40% - Accent6 2 3 2 2 8" xfId="15698" xr:uid="{2E58D95B-70BF-47B4-97B1-B8782955A037}"/>
    <cellStyle name="40% - Accent6 2 3 2 2 8 2" xfId="38182" xr:uid="{37096B47-FB3F-40B5-ACAD-54BD490E0DC9}"/>
    <cellStyle name="40% - Accent6 2 3 2 2 9" xfId="23191" xr:uid="{6E0CB91C-4D7C-40AF-8919-3AC3C04D9993}"/>
    <cellStyle name="40% - Accent6 2 3 2 3" xfId="813" xr:uid="{EEBEB355-C2DC-4A3D-8B83-5E4C9F6063E1}"/>
    <cellStyle name="40% - Accent6 2 3 2 3 2" xfId="1454" xr:uid="{26147EF9-4D20-476C-8186-7E6521894AE0}"/>
    <cellStyle name="40% - Accent6 2 3 2 3 2 2" xfId="2705" xr:uid="{B4EBB901-7968-4637-A7F5-7226AFAB36C8}"/>
    <cellStyle name="40% - Accent6 2 3 2 3 2 2 2" xfId="6468" xr:uid="{23943182-3267-4D87-A10C-B900D0028B31}"/>
    <cellStyle name="40% - Accent6 2 3 2 3 2 2 2 2" xfId="13980" xr:uid="{238A7CCD-6CF1-4CF5-BB5B-86A5B24E1D03}"/>
    <cellStyle name="40% - Accent6 2 3 2 3 2 2 2 2 2" xfId="36464" xr:uid="{93CDBDB0-37A3-4BD8-9A41-133FA691B9C3}"/>
    <cellStyle name="40% - Accent6 2 3 2 3 2 2 2 3" xfId="21475" xr:uid="{3F173C7D-5FDE-4926-B612-95484F54E26D}"/>
    <cellStyle name="40% - Accent6 2 3 2 3 2 2 2 3 2" xfId="43959" xr:uid="{C55B6ACB-E98F-4700-874A-7584A3296EC5}"/>
    <cellStyle name="40% - Accent6 2 3 2 3 2 2 2 4" xfId="28968" xr:uid="{ACA2F1F0-0D06-489C-A82A-C854D3E19C98}"/>
    <cellStyle name="40% - Accent6 2 3 2 3 2 2 3" xfId="10234" xr:uid="{116D9FA7-0FB6-4571-887E-DC78C201B1A9}"/>
    <cellStyle name="40% - Accent6 2 3 2 3 2 2 3 2" xfId="32718" xr:uid="{6FAA5265-14A8-4C1D-AE55-A7EB1070B9A0}"/>
    <cellStyle name="40% - Accent6 2 3 2 3 2 2 4" xfId="17729" xr:uid="{44109D3C-1CF6-4B2C-989A-6238AF78B22C}"/>
    <cellStyle name="40% - Accent6 2 3 2 3 2 2 4 2" xfId="40213" xr:uid="{7D3D42D7-FA7D-4CCD-B05C-9997A9B2544E}"/>
    <cellStyle name="40% - Accent6 2 3 2 3 2 2 5" xfId="25222" xr:uid="{8B75E395-3488-4FC0-9B7E-5BB2D324F058}"/>
    <cellStyle name="40% - Accent6 2 3 2 3 2 3" xfId="3953" xr:uid="{FAEC0A17-2605-4541-ADD9-8FAB762CE8AA}"/>
    <cellStyle name="40% - Accent6 2 3 2 3 2 3 2" xfId="7715" xr:uid="{3BAE3E9E-243F-4A7C-9B5E-810346FC0223}"/>
    <cellStyle name="40% - Accent6 2 3 2 3 2 3 2 2" xfId="15227" xr:uid="{01131D68-313D-4222-BE7E-33618C19AAAB}"/>
    <cellStyle name="40% - Accent6 2 3 2 3 2 3 2 2 2" xfId="37711" xr:uid="{ED81371C-E4E7-437B-8EEC-B3F50FA2987A}"/>
    <cellStyle name="40% - Accent6 2 3 2 3 2 3 2 3" xfId="22722" xr:uid="{FCA1A284-470E-4768-A57C-C485A20C6CA1}"/>
    <cellStyle name="40% - Accent6 2 3 2 3 2 3 2 3 2" xfId="45206" xr:uid="{2514519F-8A43-4773-9FB8-75FD55742F3F}"/>
    <cellStyle name="40% - Accent6 2 3 2 3 2 3 2 4" xfId="30215" xr:uid="{99E7D970-CFB1-415B-93FF-912442D8355A}"/>
    <cellStyle name="40% - Accent6 2 3 2 3 2 3 3" xfId="11481" xr:uid="{650DAE61-1606-4799-8BEC-236AAFCE97FE}"/>
    <cellStyle name="40% - Accent6 2 3 2 3 2 3 3 2" xfId="33965" xr:uid="{1C2DE166-6D3B-403E-B748-F53C84BDFFED}"/>
    <cellStyle name="40% - Accent6 2 3 2 3 2 3 4" xfId="18976" xr:uid="{B07AF80A-9155-4132-A9CD-9B1C82817EA5}"/>
    <cellStyle name="40% - Accent6 2 3 2 3 2 3 4 2" xfId="41460" xr:uid="{364D5A51-E6DF-48C1-A049-1B83DBBFA4DC}"/>
    <cellStyle name="40% - Accent6 2 3 2 3 2 3 5" xfId="26469" xr:uid="{D0FB136C-B44D-4652-9024-A8EE779D4505}"/>
    <cellStyle name="40% - Accent6 2 3 2 3 2 4" xfId="5221" xr:uid="{5A362217-82BA-46BF-958D-D898273D84E3}"/>
    <cellStyle name="40% - Accent6 2 3 2 3 2 4 2" xfId="12733" xr:uid="{86557652-C8EC-4978-B0DB-E1684D4B8321}"/>
    <cellStyle name="40% - Accent6 2 3 2 3 2 4 2 2" xfId="35217" xr:uid="{184EBFD9-A416-4BC3-A3FF-80B67257BEBE}"/>
    <cellStyle name="40% - Accent6 2 3 2 3 2 4 3" xfId="20228" xr:uid="{6A768420-CCA3-4E75-B02C-541275C484A8}"/>
    <cellStyle name="40% - Accent6 2 3 2 3 2 4 3 2" xfId="42712" xr:uid="{702FEC9D-E68D-41C0-80C1-331199D4A425}"/>
    <cellStyle name="40% - Accent6 2 3 2 3 2 4 4" xfId="27721" xr:uid="{53BF938E-5622-4ADB-8EE6-FA073854BFD3}"/>
    <cellStyle name="40% - Accent6 2 3 2 3 2 5" xfId="8987" xr:uid="{840E5C63-A468-4CF0-8088-F8AD6FF8D78F}"/>
    <cellStyle name="40% - Accent6 2 3 2 3 2 5 2" xfId="31471" xr:uid="{3E02A7AC-120F-4CCA-BE89-91C9A88A32EE}"/>
    <cellStyle name="40% - Accent6 2 3 2 3 2 6" xfId="16482" xr:uid="{6C3B341E-2082-4237-95DC-18D10CBD3880}"/>
    <cellStyle name="40% - Accent6 2 3 2 3 2 6 2" xfId="38966" xr:uid="{9A749A19-C9EB-42F6-955B-6753916A136F}"/>
    <cellStyle name="40% - Accent6 2 3 2 3 2 7" xfId="23975" xr:uid="{4B91BF16-4A5D-466D-82F0-9401BD26941B}"/>
    <cellStyle name="40% - Accent6 2 3 2 3 3" xfId="2077" xr:uid="{0CEC704D-6AF8-4294-BB38-5BD7F4E5FC16}"/>
    <cellStyle name="40% - Accent6 2 3 2 3 3 2" xfId="5844" xr:uid="{8986DE42-B5E0-4D39-BF48-5D96019458A1}"/>
    <cellStyle name="40% - Accent6 2 3 2 3 3 2 2" xfId="13356" xr:uid="{DAB9BBDC-313E-4AAD-90E3-C19B64EBB059}"/>
    <cellStyle name="40% - Accent6 2 3 2 3 3 2 2 2" xfId="35840" xr:uid="{C523C8BB-6FBC-4FD4-86EA-CF2ECFE6C537}"/>
    <cellStyle name="40% - Accent6 2 3 2 3 3 2 3" xfId="20851" xr:uid="{73BBDF1C-0FAA-47C4-96A8-28C8E4F4093E}"/>
    <cellStyle name="40% - Accent6 2 3 2 3 3 2 3 2" xfId="43335" xr:uid="{4345B13B-EA6A-487F-965E-6B24120D901D}"/>
    <cellStyle name="40% - Accent6 2 3 2 3 3 2 4" xfId="28344" xr:uid="{B15942AE-A926-4806-B760-CBC051FC8EA1}"/>
    <cellStyle name="40% - Accent6 2 3 2 3 3 3" xfId="9610" xr:uid="{17290A3D-96F9-40B9-A075-BAE66E386209}"/>
    <cellStyle name="40% - Accent6 2 3 2 3 3 3 2" xfId="32094" xr:uid="{5A46B91C-A5B3-4F9C-B6DB-9511395D37B1}"/>
    <cellStyle name="40% - Accent6 2 3 2 3 3 4" xfId="17105" xr:uid="{0A0CF874-8EF4-4CB5-909E-BAFF9AA306CF}"/>
    <cellStyle name="40% - Accent6 2 3 2 3 3 4 2" xfId="39589" xr:uid="{3EBD4932-638B-4E2C-B256-5E458A54788E}"/>
    <cellStyle name="40% - Accent6 2 3 2 3 3 5" xfId="24598" xr:uid="{760D4EA8-D626-43D6-847A-364DEB24CA54}"/>
    <cellStyle name="40% - Accent6 2 3 2 3 4" xfId="3329" xr:uid="{DA7D92E5-F15E-4491-970F-8FA8A9AE2245}"/>
    <cellStyle name="40% - Accent6 2 3 2 3 4 2" xfId="7091" xr:uid="{1CF44235-635A-4D59-A6B8-D715DB3D74D2}"/>
    <cellStyle name="40% - Accent6 2 3 2 3 4 2 2" xfId="14603" xr:uid="{A9828B1D-846E-41C5-A3BD-04CC8B8ED578}"/>
    <cellStyle name="40% - Accent6 2 3 2 3 4 2 2 2" xfId="37087" xr:uid="{1AEEFC5F-3440-431C-8095-2BF6A209155C}"/>
    <cellStyle name="40% - Accent6 2 3 2 3 4 2 3" xfId="22098" xr:uid="{B1046BBA-FAEB-45F3-B1DC-FE15444C8A0B}"/>
    <cellStyle name="40% - Accent6 2 3 2 3 4 2 3 2" xfId="44582" xr:uid="{72387B03-3DF0-43F0-A80A-797C494C758D}"/>
    <cellStyle name="40% - Accent6 2 3 2 3 4 2 4" xfId="29591" xr:uid="{56FBBA70-0C67-4A3E-A50F-F61DC142188F}"/>
    <cellStyle name="40% - Accent6 2 3 2 3 4 3" xfId="10857" xr:uid="{D85539D5-73BE-4465-971D-46739F0E8F1C}"/>
    <cellStyle name="40% - Accent6 2 3 2 3 4 3 2" xfId="33341" xr:uid="{26E7C9FD-061B-4EF5-9936-D23FF238B68F}"/>
    <cellStyle name="40% - Accent6 2 3 2 3 4 4" xfId="18352" xr:uid="{772EDA2C-8763-4D6D-BCEA-DF4B7A45D41E}"/>
    <cellStyle name="40% - Accent6 2 3 2 3 4 4 2" xfId="40836" xr:uid="{FFC2125A-2DC1-49C4-B3EE-A384692E0164}"/>
    <cellStyle name="40% - Accent6 2 3 2 3 4 5" xfId="25845" xr:uid="{FC899D9F-F01B-4CB3-B278-BEE069D6D5CA}"/>
    <cellStyle name="40% - Accent6 2 3 2 3 5" xfId="4597" xr:uid="{DF6ECA7E-EAFC-44B7-891C-C71798550488}"/>
    <cellStyle name="40% - Accent6 2 3 2 3 5 2" xfId="12109" xr:uid="{BA3EEDB3-7880-4E3A-A6A2-35798C344452}"/>
    <cellStyle name="40% - Accent6 2 3 2 3 5 2 2" xfId="34593" xr:uid="{B2FA7E24-9EB7-4810-B951-8682A35EE5D0}"/>
    <cellStyle name="40% - Accent6 2 3 2 3 5 3" xfId="19604" xr:uid="{42C72F51-3D4F-4EAE-B299-4587A60099E4}"/>
    <cellStyle name="40% - Accent6 2 3 2 3 5 3 2" xfId="42088" xr:uid="{06540516-4E74-402A-A6B7-C524E4F76458}"/>
    <cellStyle name="40% - Accent6 2 3 2 3 5 4" xfId="27097" xr:uid="{33FF44E6-5B78-4B7D-B8F8-6E54271349AA}"/>
    <cellStyle name="40% - Accent6 2 3 2 3 6" xfId="8363" xr:uid="{BF1A2519-AE7B-4B99-8960-F5E472D7B900}"/>
    <cellStyle name="40% - Accent6 2 3 2 3 6 2" xfId="30847" xr:uid="{D6B5E4B6-BCA7-4A06-A1D9-EBEDC3DDE921}"/>
    <cellStyle name="40% - Accent6 2 3 2 3 7" xfId="15858" xr:uid="{FA47E681-39CE-43CD-B664-34C0B2F64A06}"/>
    <cellStyle name="40% - Accent6 2 3 2 3 7 2" xfId="38342" xr:uid="{599CC998-9717-477E-8C88-27BD814D814C}"/>
    <cellStyle name="40% - Accent6 2 3 2 3 8" xfId="23351" xr:uid="{DF946026-C93A-4483-8B38-3C3CB2A3A967}"/>
    <cellStyle name="40% - Accent6 2 3 2 4" xfId="1140" xr:uid="{5598AB01-7659-4EFD-BE78-4BFECA89A836}"/>
    <cellStyle name="40% - Accent6 2 3 2 4 2" xfId="2391" xr:uid="{732EC7E1-C34B-4304-B684-332B27223042}"/>
    <cellStyle name="40% - Accent6 2 3 2 4 2 2" xfId="6154" xr:uid="{5818D93D-2847-426D-9DB0-6CA5C2D9534C}"/>
    <cellStyle name="40% - Accent6 2 3 2 4 2 2 2" xfId="13666" xr:uid="{E1B5FCDA-1364-40F0-B5B0-3C5E2704A523}"/>
    <cellStyle name="40% - Accent6 2 3 2 4 2 2 2 2" xfId="36150" xr:uid="{9EFA8F38-E8CF-4DDB-B5DF-6F3D62DEB43F}"/>
    <cellStyle name="40% - Accent6 2 3 2 4 2 2 3" xfId="21161" xr:uid="{DD251582-D589-4325-887D-56A190E78977}"/>
    <cellStyle name="40% - Accent6 2 3 2 4 2 2 3 2" xfId="43645" xr:uid="{DDE99684-0CDC-4543-A2BB-FF99375A21C2}"/>
    <cellStyle name="40% - Accent6 2 3 2 4 2 2 4" xfId="28654" xr:uid="{40566ED6-287E-4F8B-B84B-799C32D357C6}"/>
    <cellStyle name="40% - Accent6 2 3 2 4 2 3" xfId="9920" xr:uid="{AD4F041D-2F0A-41A5-9587-DCEBD5DA373B}"/>
    <cellStyle name="40% - Accent6 2 3 2 4 2 3 2" xfId="32404" xr:uid="{5D3C6052-6EE5-4682-83AF-020B5732A6C6}"/>
    <cellStyle name="40% - Accent6 2 3 2 4 2 4" xfId="17415" xr:uid="{C4A09D35-5838-4976-940A-09A408659498}"/>
    <cellStyle name="40% - Accent6 2 3 2 4 2 4 2" xfId="39899" xr:uid="{921D416A-ABF0-4760-B346-8226DC7D2C82}"/>
    <cellStyle name="40% - Accent6 2 3 2 4 2 5" xfId="24908" xr:uid="{ACFE9318-E3E5-40BE-9FE4-7E05FEF05946}"/>
    <cellStyle name="40% - Accent6 2 3 2 4 3" xfId="3639" xr:uid="{F4C4692F-C0C8-4C2D-A941-70433F855A64}"/>
    <cellStyle name="40% - Accent6 2 3 2 4 3 2" xfId="7401" xr:uid="{42A3167D-1C32-41B6-AFDD-C92F1D6C1ED6}"/>
    <cellStyle name="40% - Accent6 2 3 2 4 3 2 2" xfId="14913" xr:uid="{9F5EBA0B-9CB0-4890-ADFD-EC01B1073DC5}"/>
    <cellStyle name="40% - Accent6 2 3 2 4 3 2 2 2" xfId="37397" xr:uid="{21675F08-504A-4A5F-99CD-48D8A328C6EE}"/>
    <cellStyle name="40% - Accent6 2 3 2 4 3 2 3" xfId="22408" xr:uid="{7B0540D4-3B30-492D-9C5C-4088F4D45B67}"/>
    <cellStyle name="40% - Accent6 2 3 2 4 3 2 3 2" xfId="44892" xr:uid="{CF3246F4-67A2-45B2-BF72-01553A31FFFD}"/>
    <cellStyle name="40% - Accent6 2 3 2 4 3 2 4" xfId="29901" xr:uid="{19D60692-F26F-46EE-A9C6-ECAF0FC59A5F}"/>
    <cellStyle name="40% - Accent6 2 3 2 4 3 3" xfId="11167" xr:uid="{57DDEB5B-7254-4FE0-A5A2-F4635FBBABA0}"/>
    <cellStyle name="40% - Accent6 2 3 2 4 3 3 2" xfId="33651" xr:uid="{EB59741C-30DE-42B3-A5B3-C22B5C27AFBF}"/>
    <cellStyle name="40% - Accent6 2 3 2 4 3 4" xfId="18662" xr:uid="{4564819A-7B6A-42C7-ACD9-D5AADA0693B7}"/>
    <cellStyle name="40% - Accent6 2 3 2 4 3 4 2" xfId="41146" xr:uid="{1AD9B2EC-2216-4240-8689-3B13C67443A8}"/>
    <cellStyle name="40% - Accent6 2 3 2 4 3 5" xfId="26155" xr:uid="{72D91AEA-A310-45E2-9C84-5A0EAFA42EF1}"/>
    <cellStyle name="40% - Accent6 2 3 2 4 4" xfId="4907" xr:uid="{EA9DE6E0-FBB7-417A-A03D-863331995E54}"/>
    <cellStyle name="40% - Accent6 2 3 2 4 4 2" xfId="12419" xr:uid="{9954170B-F9B4-4D6C-B95A-A5D40CF0F855}"/>
    <cellStyle name="40% - Accent6 2 3 2 4 4 2 2" xfId="34903" xr:uid="{270C8F00-42F6-4217-AE1B-DD06D33BF0AD}"/>
    <cellStyle name="40% - Accent6 2 3 2 4 4 3" xfId="19914" xr:uid="{EACD8C56-341F-4DE1-8356-12243292B3FF}"/>
    <cellStyle name="40% - Accent6 2 3 2 4 4 3 2" xfId="42398" xr:uid="{2E9BB0B0-EAAF-45BF-98E9-750FE617A41C}"/>
    <cellStyle name="40% - Accent6 2 3 2 4 4 4" xfId="27407" xr:uid="{28B0C807-1084-473B-9FB8-0F7A37637FBE}"/>
    <cellStyle name="40% - Accent6 2 3 2 4 5" xfId="8673" xr:uid="{404FD0B7-C104-42DD-9022-9C329F4BB907}"/>
    <cellStyle name="40% - Accent6 2 3 2 4 5 2" xfId="31157" xr:uid="{4B7471FB-90B2-4FAD-9FD2-BFEF3A52234B}"/>
    <cellStyle name="40% - Accent6 2 3 2 4 6" xfId="16168" xr:uid="{FE71A4D0-79B7-431D-AE16-C21B6BA259EC}"/>
    <cellStyle name="40% - Accent6 2 3 2 4 6 2" xfId="38652" xr:uid="{2E16CEBA-76DB-4904-A914-ACE969B9C319}"/>
    <cellStyle name="40% - Accent6 2 3 2 4 7" xfId="23661" xr:uid="{B5590206-3C22-402F-BADA-862EEF62F764}"/>
    <cellStyle name="40% - Accent6 2 3 2 5" xfId="1763" xr:uid="{93A415EB-6892-4471-A94C-00F8C246FDE2}"/>
    <cellStyle name="40% - Accent6 2 3 2 5 2" xfId="5530" xr:uid="{EB15B643-91FD-40B1-A944-9CC2FB1B9743}"/>
    <cellStyle name="40% - Accent6 2 3 2 5 2 2" xfId="13042" xr:uid="{2A838051-D85E-4341-88E5-56EC23A0761B}"/>
    <cellStyle name="40% - Accent6 2 3 2 5 2 2 2" xfId="35526" xr:uid="{D40DFAB0-EF76-4B43-BC08-876510FE1619}"/>
    <cellStyle name="40% - Accent6 2 3 2 5 2 3" xfId="20537" xr:uid="{2C60FEDF-A2DC-415B-B059-1389D3242796}"/>
    <cellStyle name="40% - Accent6 2 3 2 5 2 3 2" xfId="43021" xr:uid="{160EE5FF-968A-440D-BE60-02091EC11592}"/>
    <cellStyle name="40% - Accent6 2 3 2 5 2 4" xfId="28030" xr:uid="{2BADA4BA-7367-41E4-80A7-4817E0A942C3}"/>
    <cellStyle name="40% - Accent6 2 3 2 5 3" xfId="9296" xr:uid="{6B8403CC-164D-43BA-B7CA-E4573BC65D63}"/>
    <cellStyle name="40% - Accent6 2 3 2 5 3 2" xfId="31780" xr:uid="{75ED8F62-C713-4C11-B24B-FACB4BBB3CFB}"/>
    <cellStyle name="40% - Accent6 2 3 2 5 4" xfId="16791" xr:uid="{0DB9059F-798E-4B95-ADCC-BD201E19F47C}"/>
    <cellStyle name="40% - Accent6 2 3 2 5 4 2" xfId="39275" xr:uid="{86C3FB26-7ED3-4684-9BAB-A97F4D804CFE}"/>
    <cellStyle name="40% - Accent6 2 3 2 5 5" xfId="24284" xr:uid="{E57087C5-D1D7-4795-B276-7D4E8609ECDB}"/>
    <cellStyle name="40% - Accent6 2 3 2 6" xfId="3015" xr:uid="{1D6E393F-EA56-4B37-96D9-D14EAC505720}"/>
    <cellStyle name="40% - Accent6 2 3 2 6 2" xfId="6777" xr:uid="{8645A8CB-FB31-4244-8DD7-FCD6A7654333}"/>
    <cellStyle name="40% - Accent6 2 3 2 6 2 2" xfId="14289" xr:uid="{CF7AD801-840D-4E7E-96B5-DAB1B244B250}"/>
    <cellStyle name="40% - Accent6 2 3 2 6 2 2 2" xfId="36773" xr:uid="{8E81EA43-5D0C-4370-8B5F-96B2CEDB8271}"/>
    <cellStyle name="40% - Accent6 2 3 2 6 2 3" xfId="21784" xr:uid="{8991201A-E5D3-4270-8AEF-C8CA93D59170}"/>
    <cellStyle name="40% - Accent6 2 3 2 6 2 3 2" xfId="44268" xr:uid="{664039B4-21C6-43FB-9D33-2C88C71E08EC}"/>
    <cellStyle name="40% - Accent6 2 3 2 6 2 4" xfId="29277" xr:uid="{ECAA863C-FE8E-4322-AE8E-DF62955F45D7}"/>
    <cellStyle name="40% - Accent6 2 3 2 6 3" xfId="10543" xr:uid="{905AE66F-38B7-4390-BAA7-2BC0EE280552}"/>
    <cellStyle name="40% - Accent6 2 3 2 6 3 2" xfId="33027" xr:uid="{A3D22BDE-6831-4A9C-B49B-A30E32BCE611}"/>
    <cellStyle name="40% - Accent6 2 3 2 6 4" xfId="18038" xr:uid="{34971C22-2078-489B-9553-F5A310545C02}"/>
    <cellStyle name="40% - Accent6 2 3 2 6 4 2" xfId="40522" xr:uid="{F03FE89F-DC29-423D-949D-37BC66D07388}"/>
    <cellStyle name="40% - Accent6 2 3 2 6 5" xfId="25531" xr:uid="{5B6EECEB-5FD9-40B0-96F9-5CC140F29704}"/>
    <cellStyle name="40% - Accent6 2 3 2 7" xfId="4283" xr:uid="{E5BD0437-FDF4-4F01-B12B-F70D3F383225}"/>
    <cellStyle name="40% - Accent6 2 3 2 7 2" xfId="11795" xr:uid="{1184815A-DB67-4C3B-9532-9C47A3588B15}"/>
    <cellStyle name="40% - Accent6 2 3 2 7 2 2" xfId="34279" xr:uid="{31F10CD4-FEC1-4144-B9AC-28374326F1A9}"/>
    <cellStyle name="40% - Accent6 2 3 2 7 3" xfId="19290" xr:uid="{B7883E3A-F70D-4D15-9759-2C1674B64444}"/>
    <cellStyle name="40% - Accent6 2 3 2 7 3 2" xfId="41774" xr:uid="{63A303B0-CF31-4DD3-B9C3-02EA96910D6D}"/>
    <cellStyle name="40% - Accent6 2 3 2 7 4" xfId="26783" xr:uid="{6DEA6BF8-B7E6-4530-AB05-510B32072D1A}"/>
    <cellStyle name="40% - Accent6 2 3 2 8" xfId="8049" xr:uid="{19244441-70DB-4F44-8945-4316CFEE7019}"/>
    <cellStyle name="40% - Accent6 2 3 2 8 2" xfId="30533" xr:uid="{E6552052-79B7-49A2-A62C-269865315411}"/>
    <cellStyle name="40% - Accent6 2 3 2 9" xfId="15544" xr:uid="{9F858CC3-EDC8-466C-B1FC-970B1A3DC310}"/>
    <cellStyle name="40% - Accent6 2 3 2 9 2" xfId="38028" xr:uid="{2D44798E-B543-4D6C-9649-BE1D3CB55572}"/>
    <cellStyle name="40% - Accent6 2 3 3" xfId="545" xr:uid="{878BB89C-AADF-4FAA-A7F7-E500FA935C6F}"/>
    <cellStyle name="40% - Accent6 2 3 3 2" xfId="890" xr:uid="{6397A8D3-6795-468F-BDBF-D0BEC11C6E5B}"/>
    <cellStyle name="40% - Accent6 2 3 3 2 2" xfId="1530" xr:uid="{8C8CAED0-6276-4719-ABAC-7BF35B8B444E}"/>
    <cellStyle name="40% - Accent6 2 3 3 2 2 2" xfId="2781" xr:uid="{EB7192A8-BDD4-41E4-99F8-0F1CF370670A}"/>
    <cellStyle name="40% - Accent6 2 3 3 2 2 2 2" xfId="6544" xr:uid="{B7050A99-EF6E-44BC-A057-33AF2B56806A}"/>
    <cellStyle name="40% - Accent6 2 3 3 2 2 2 2 2" xfId="14056" xr:uid="{A417F300-FE4B-458C-9893-087725A3E472}"/>
    <cellStyle name="40% - Accent6 2 3 3 2 2 2 2 2 2" xfId="36540" xr:uid="{2ABEC22F-98BD-411F-8A0B-75C72DB73804}"/>
    <cellStyle name="40% - Accent6 2 3 3 2 2 2 2 3" xfId="21551" xr:uid="{6713E0CE-8F9A-4A5E-8EFF-1222F26A469F}"/>
    <cellStyle name="40% - Accent6 2 3 3 2 2 2 2 3 2" xfId="44035" xr:uid="{8C236CF8-0938-4888-8FBC-C18539238A70}"/>
    <cellStyle name="40% - Accent6 2 3 3 2 2 2 2 4" xfId="29044" xr:uid="{72378631-A72B-4EF4-A8C8-1C41471BBDF8}"/>
    <cellStyle name="40% - Accent6 2 3 3 2 2 2 3" xfId="10310" xr:uid="{B5A52C0A-2DD0-4942-B69B-6D004EC8EC12}"/>
    <cellStyle name="40% - Accent6 2 3 3 2 2 2 3 2" xfId="32794" xr:uid="{8170FEF4-209B-4013-BF4E-37C0A1CF012F}"/>
    <cellStyle name="40% - Accent6 2 3 3 2 2 2 4" xfId="17805" xr:uid="{8DC05906-BE25-41FE-9BAD-CA21E9FD3BBA}"/>
    <cellStyle name="40% - Accent6 2 3 3 2 2 2 4 2" xfId="40289" xr:uid="{2D09E270-425B-4A65-8FBD-74B9A93B066A}"/>
    <cellStyle name="40% - Accent6 2 3 3 2 2 2 5" xfId="25298" xr:uid="{F04F4CC3-ABFC-420F-BA03-D0D46B8D8C69}"/>
    <cellStyle name="40% - Accent6 2 3 3 2 2 3" xfId="4029" xr:uid="{3E80F634-1500-493A-81AD-7F586D07CE49}"/>
    <cellStyle name="40% - Accent6 2 3 3 2 2 3 2" xfId="7791" xr:uid="{F3C13CBA-D065-412F-B39D-55D2815EA9D4}"/>
    <cellStyle name="40% - Accent6 2 3 3 2 2 3 2 2" xfId="15303" xr:uid="{3870518D-1253-4C18-BE12-6C02239C1E6D}"/>
    <cellStyle name="40% - Accent6 2 3 3 2 2 3 2 2 2" xfId="37787" xr:uid="{E764FD52-5A6A-45EF-8CC1-0EDC365A6953}"/>
    <cellStyle name="40% - Accent6 2 3 3 2 2 3 2 3" xfId="22798" xr:uid="{65E8729B-D851-4800-AFC7-163D47DD7B8D}"/>
    <cellStyle name="40% - Accent6 2 3 3 2 2 3 2 3 2" xfId="45282" xr:uid="{77FD5CF5-2AF2-4310-960E-4E48FD4F3D23}"/>
    <cellStyle name="40% - Accent6 2 3 3 2 2 3 2 4" xfId="30291" xr:uid="{63AB7C4D-1074-405F-94B6-4AEAA8A4D7DB}"/>
    <cellStyle name="40% - Accent6 2 3 3 2 2 3 3" xfId="11557" xr:uid="{5E2ADA6D-5840-4E24-8E41-DC2E49CA41F5}"/>
    <cellStyle name="40% - Accent6 2 3 3 2 2 3 3 2" xfId="34041" xr:uid="{62A827F8-9F03-44E3-ADA9-0B751E4FB08A}"/>
    <cellStyle name="40% - Accent6 2 3 3 2 2 3 4" xfId="19052" xr:uid="{76E3DEAF-8AF5-4917-9C99-03CB6D570E06}"/>
    <cellStyle name="40% - Accent6 2 3 3 2 2 3 4 2" xfId="41536" xr:uid="{7F162D73-C0F9-4BA5-B11F-4A76CD143B87}"/>
    <cellStyle name="40% - Accent6 2 3 3 2 2 3 5" xfId="26545" xr:uid="{DE318FBA-A50C-4147-A0EE-2AA450E63633}"/>
    <cellStyle name="40% - Accent6 2 3 3 2 2 4" xfId="5297" xr:uid="{110A2FA1-1BB0-481B-BD9B-81F4AA042F1C}"/>
    <cellStyle name="40% - Accent6 2 3 3 2 2 4 2" xfId="12809" xr:uid="{6DF02A37-EE08-49BC-A958-AC8063B996D9}"/>
    <cellStyle name="40% - Accent6 2 3 3 2 2 4 2 2" xfId="35293" xr:uid="{E27EC8C4-F551-4CC4-AC73-8BDFDBB5735C}"/>
    <cellStyle name="40% - Accent6 2 3 3 2 2 4 3" xfId="20304" xr:uid="{51CC021D-8EAE-4BFF-919F-C783081A4CE9}"/>
    <cellStyle name="40% - Accent6 2 3 3 2 2 4 3 2" xfId="42788" xr:uid="{E4E0A1F1-91C3-4774-A49A-1326C9B6CD3B}"/>
    <cellStyle name="40% - Accent6 2 3 3 2 2 4 4" xfId="27797" xr:uid="{C7E43E47-E62A-48E2-928E-C0DD1619225B}"/>
    <cellStyle name="40% - Accent6 2 3 3 2 2 5" xfId="9063" xr:uid="{E05795C4-C72C-4AB1-96F8-9F220CBD1FAC}"/>
    <cellStyle name="40% - Accent6 2 3 3 2 2 5 2" xfId="31547" xr:uid="{17137BF3-A08E-471B-9E96-0DBB38BB3CB8}"/>
    <cellStyle name="40% - Accent6 2 3 3 2 2 6" xfId="16558" xr:uid="{BB3E5DAF-FBF5-4BA4-8A13-1BBC87F411C2}"/>
    <cellStyle name="40% - Accent6 2 3 3 2 2 6 2" xfId="39042" xr:uid="{06F401DB-5053-4A3B-BDFD-13F5471AA92C}"/>
    <cellStyle name="40% - Accent6 2 3 3 2 2 7" xfId="24051" xr:uid="{BEC38A34-8908-4F70-BB90-5D1C917BFBCD}"/>
    <cellStyle name="40% - Accent6 2 3 3 2 3" xfId="2153" xr:uid="{49F55860-0490-409C-AC5B-7AF26EEF85C8}"/>
    <cellStyle name="40% - Accent6 2 3 3 2 3 2" xfId="5920" xr:uid="{7071BDF1-1984-4A6D-9933-891B85C63D59}"/>
    <cellStyle name="40% - Accent6 2 3 3 2 3 2 2" xfId="13432" xr:uid="{032DA628-2342-46F7-8511-B813493D348F}"/>
    <cellStyle name="40% - Accent6 2 3 3 2 3 2 2 2" xfId="35916" xr:uid="{D08C9FBE-78E5-47A7-B659-E7AB0719BEC9}"/>
    <cellStyle name="40% - Accent6 2 3 3 2 3 2 3" xfId="20927" xr:uid="{7DF301B8-8E28-4A66-B6C0-F8F657BE4E36}"/>
    <cellStyle name="40% - Accent6 2 3 3 2 3 2 3 2" xfId="43411" xr:uid="{D24491BC-071E-4DE8-AFFE-7D0674231E40}"/>
    <cellStyle name="40% - Accent6 2 3 3 2 3 2 4" xfId="28420" xr:uid="{8ABA5CA9-F01E-4D96-A3DA-6AF8453D5CDB}"/>
    <cellStyle name="40% - Accent6 2 3 3 2 3 3" xfId="9686" xr:uid="{67F1B77A-EBCB-4E5F-9184-5D2100D91CDA}"/>
    <cellStyle name="40% - Accent6 2 3 3 2 3 3 2" xfId="32170" xr:uid="{B33EABD6-30A9-4F34-BEA0-BB4F7D6D2C78}"/>
    <cellStyle name="40% - Accent6 2 3 3 2 3 4" xfId="17181" xr:uid="{8959A3D1-D27D-4A1C-89D3-A7BCD313E0C8}"/>
    <cellStyle name="40% - Accent6 2 3 3 2 3 4 2" xfId="39665" xr:uid="{A2A59543-759B-491E-B3B6-97EC891C945B}"/>
    <cellStyle name="40% - Accent6 2 3 3 2 3 5" xfId="24674" xr:uid="{B8BFC0A6-990C-4EA7-BD52-B2E642BF8CC2}"/>
    <cellStyle name="40% - Accent6 2 3 3 2 4" xfId="3405" xr:uid="{B9634DE1-AB56-4E55-9B2A-F9FA44A97572}"/>
    <cellStyle name="40% - Accent6 2 3 3 2 4 2" xfId="7167" xr:uid="{5E4790F2-BC2B-4772-9D39-96FA18768252}"/>
    <cellStyle name="40% - Accent6 2 3 3 2 4 2 2" xfId="14679" xr:uid="{49AF693D-A94C-4F8D-821C-33A99B433106}"/>
    <cellStyle name="40% - Accent6 2 3 3 2 4 2 2 2" xfId="37163" xr:uid="{C816B2DD-5D5F-496D-8596-DC208925AF29}"/>
    <cellStyle name="40% - Accent6 2 3 3 2 4 2 3" xfId="22174" xr:uid="{2D6B3BE7-2B61-4BEE-BC87-76A8595D2239}"/>
    <cellStyle name="40% - Accent6 2 3 3 2 4 2 3 2" xfId="44658" xr:uid="{E8D33541-01A7-4877-8B4E-B0CA63898672}"/>
    <cellStyle name="40% - Accent6 2 3 3 2 4 2 4" xfId="29667" xr:uid="{CA51CBFA-1F92-4BB8-A834-D0BB13186383}"/>
    <cellStyle name="40% - Accent6 2 3 3 2 4 3" xfId="10933" xr:uid="{55B772C6-CD25-4A76-A2B7-BBA6FA2C167B}"/>
    <cellStyle name="40% - Accent6 2 3 3 2 4 3 2" xfId="33417" xr:uid="{6C289897-24F5-4583-91CD-E479DFE2CB6F}"/>
    <cellStyle name="40% - Accent6 2 3 3 2 4 4" xfId="18428" xr:uid="{69F65191-BE16-4296-A50A-FCC80DCF0BB0}"/>
    <cellStyle name="40% - Accent6 2 3 3 2 4 4 2" xfId="40912" xr:uid="{57E485A9-E1F3-4710-86C9-2B1148250A15}"/>
    <cellStyle name="40% - Accent6 2 3 3 2 4 5" xfId="25921" xr:uid="{D7E9A0C3-4C78-48FA-B13F-071EBD7BC102}"/>
    <cellStyle name="40% - Accent6 2 3 3 2 5" xfId="4673" xr:uid="{5E672387-0F6D-4DD6-8A30-DCBDBA51E5A9}"/>
    <cellStyle name="40% - Accent6 2 3 3 2 5 2" xfId="12185" xr:uid="{B8061C02-4E02-4834-B77C-32D071948575}"/>
    <cellStyle name="40% - Accent6 2 3 3 2 5 2 2" xfId="34669" xr:uid="{517AFDFF-10EA-4F87-B100-1377DCCB38E0}"/>
    <cellStyle name="40% - Accent6 2 3 3 2 5 3" xfId="19680" xr:uid="{4CEA729B-608D-43EF-A1D6-BBAC4DAE7316}"/>
    <cellStyle name="40% - Accent6 2 3 3 2 5 3 2" xfId="42164" xr:uid="{DEA1033B-9438-4977-BE66-AAEC8192741B}"/>
    <cellStyle name="40% - Accent6 2 3 3 2 5 4" xfId="27173" xr:uid="{8AB69507-2152-47A0-A02E-231B2DA6F4E3}"/>
    <cellStyle name="40% - Accent6 2 3 3 2 6" xfId="8439" xr:uid="{7EFD6E8C-B32F-4226-A657-A7B67D061F55}"/>
    <cellStyle name="40% - Accent6 2 3 3 2 6 2" xfId="30923" xr:uid="{A0F7CA9A-113E-435E-80A0-72826BB55391}"/>
    <cellStyle name="40% - Accent6 2 3 3 2 7" xfId="15934" xr:uid="{946C9DFD-1A39-4B4B-BC13-80072D0F6BC7}"/>
    <cellStyle name="40% - Accent6 2 3 3 2 7 2" xfId="38418" xr:uid="{1DFF292A-BEEA-4D6D-9C31-B88A88BD1125}"/>
    <cellStyle name="40% - Accent6 2 3 3 2 8" xfId="23427" xr:uid="{AFD13FF5-FB4B-4C94-B4B8-BAEF9DEB2828}"/>
    <cellStyle name="40% - Accent6 2 3 3 3" xfId="1216" xr:uid="{EB00A5E6-4205-401E-8E7C-6A801489DFAB}"/>
    <cellStyle name="40% - Accent6 2 3 3 3 2" xfId="2467" xr:uid="{1C0D2565-E6D9-414A-9793-39FEEEFA786B}"/>
    <cellStyle name="40% - Accent6 2 3 3 3 2 2" xfId="6230" xr:uid="{3A1CB9F5-E522-4197-8B16-D77C166F9BEA}"/>
    <cellStyle name="40% - Accent6 2 3 3 3 2 2 2" xfId="13742" xr:uid="{B1BC66EE-0F20-40B7-AEB4-17F32718E13B}"/>
    <cellStyle name="40% - Accent6 2 3 3 3 2 2 2 2" xfId="36226" xr:uid="{C6BFE32C-BE85-4C10-98D1-0B6A9F1156B4}"/>
    <cellStyle name="40% - Accent6 2 3 3 3 2 2 3" xfId="21237" xr:uid="{B70D60EC-569B-40E3-9938-BD39666D8A35}"/>
    <cellStyle name="40% - Accent6 2 3 3 3 2 2 3 2" xfId="43721" xr:uid="{780C2C65-5258-4E52-8CF2-3725CD351628}"/>
    <cellStyle name="40% - Accent6 2 3 3 3 2 2 4" xfId="28730" xr:uid="{0CE1A47F-B1C1-400E-B761-C1E8624B7799}"/>
    <cellStyle name="40% - Accent6 2 3 3 3 2 3" xfId="9996" xr:uid="{F7924D2E-467D-4FF0-8CFA-68631A11AE5F}"/>
    <cellStyle name="40% - Accent6 2 3 3 3 2 3 2" xfId="32480" xr:uid="{414F010E-F4FA-455F-B7EA-2EE4CB178888}"/>
    <cellStyle name="40% - Accent6 2 3 3 3 2 4" xfId="17491" xr:uid="{D8303908-81CC-4DC5-97B6-145B2A02333B}"/>
    <cellStyle name="40% - Accent6 2 3 3 3 2 4 2" xfId="39975" xr:uid="{FC7ADD5D-21B2-439A-8C76-83E8C2423942}"/>
    <cellStyle name="40% - Accent6 2 3 3 3 2 5" xfId="24984" xr:uid="{FE0EA136-B2A7-4012-83A6-7E5777E17B3E}"/>
    <cellStyle name="40% - Accent6 2 3 3 3 3" xfId="3715" xr:uid="{5E870490-DC85-45C6-BB9A-BE41DE9831C5}"/>
    <cellStyle name="40% - Accent6 2 3 3 3 3 2" xfId="7477" xr:uid="{3D40EA08-ADAC-4A26-9DA3-1301215CEA07}"/>
    <cellStyle name="40% - Accent6 2 3 3 3 3 2 2" xfId="14989" xr:uid="{A60A3631-1A86-493A-863D-7F2F0E71268C}"/>
    <cellStyle name="40% - Accent6 2 3 3 3 3 2 2 2" xfId="37473" xr:uid="{4CAC5C52-211A-4CFB-926F-20614B6F4E17}"/>
    <cellStyle name="40% - Accent6 2 3 3 3 3 2 3" xfId="22484" xr:uid="{1E27FAC5-4CB5-4DFC-861A-12166633D246}"/>
    <cellStyle name="40% - Accent6 2 3 3 3 3 2 3 2" xfId="44968" xr:uid="{AAA01A17-6922-45D7-87BE-3918BADD72C2}"/>
    <cellStyle name="40% - Accent6 2 3 3 3 3 2 4" xfId="29977" xr:uid="{DDA21FBF-07C9-4B79-B6D1-10E17F351E06}"/>
    <cellStyle name="40% - Accent6 2 3 3 3 3 3" xfId="11243" xr:uid="{5BBA470C-9D5B-4A26-8554-D3AB298DF3D3}"/>
    <cellStyle name="40% - Accent6 2 3 3 3 3 3 2" xfId="33727" xr:uid="{F3FD084B-CF9F-4554-ADCB-D2AD8E91C097}"/>
    <cellStyle name="40% - Accent6 2 3 3 3 3 4" xfId="18738" xr:uid="{41BD8104-537E-47E1-BFE0-2B2C34326585}"/>
    <cellStyle name="40% - Accent6 2 3 3 3 3 4 2" xfId="41222" xr:uid="{1313A3E3-FC71-4184-9F3C-AB103C764A3E}"/>
    <cellStyle name="40% - Accent6 2 3 3 3 3 5" xfId="26231" xr:uid="{40C75C66-ADB5-4E84-A21E-68E717CB0DFC}"/>
    <cellStyle name="40% - Accent6 2 3 3 3 4" xfId="4983" xr:uid="{DCCC1AF3-0A39-46AB-BF86-F61048467AD7}"/>
    <cellStyle name="40% - Accent6 2 3 3 3 4 2" xfId="12495" xr:uid="{3B4192C1-6A4C-4B7E-988A-F5AFF6406B25}"/>
    <cellStyle name="40% - Accent6 2 3 3 3 4 2 2" xfId="34979" xr:uid="{84BFF54A-E0AB-4510-A015-87AA6036B95B}"/>
    <cellStyle name="40% - Accent6 2 3 3 3 4 3" xfId="19990" xr:uid="{553AAD3B-8791-42C5-9E2F-7F2B18A1DDAA}"/>
    <cellStyle name="40% - Accent6 2 3 3 3 4 3 2" xfId="42474" xr:uid="{B0EC39CA-422B-426D-9ACA-570876315FA5}"/>
    <cellStyle name="40% - Accent6 2 3 3 3 4 4" xfId="27483" xr:uid="{39C562B2-ED56-4285-A16A-06CE7278D80E}"/>
    <cellStyle name="40% - Accent6 2 3 3 3 5" xfId="8749" xr:uid="{DBABCB03-0817-4984-8DCF-8520B6E1B140}"/>
    <cellStyle name="40% - Accent6 2 3 3 3 5 2" xfId="31233" xr:uid="{F1558F53-2AF8-47AF-B489-64B7DDA7AB9F}"/>
    <cellStyle name="40% - Accent6 2 3 3 3 6" xfId="16244" xr:uid="{7959B9D2-3B02-49FC-B636-CD8A82612E17}"/>
    <cellStyle name="40% - Accent6 2 3 3 3 6 2" xfId="38728" xr:uid="{0D09A5C0-B7DE-4CCB-AECE-4C956EBC0033}"/>
    <cellStyle name="40% - Accent6 2 3 3 3 7" xfId="23737" xr:uid="{3AE9483E-472C-467E-BD4B-46BA6EB9FA71}"/>
    <cellStyle name="40% - Accent6 2 3 3 4" xfId="1839" xr:uid="{5B4335B8-D264-4363-887E-41CACA72A0D3}"/>
    <cellStyle name="40% - Accent6 2 3 3 4 2" xfId="5606" xr:uid="{E36318E9-EFBE-47D8-B5F6-9D8570E521BB}"/>
    <cellStyle name="40% - Accent6 2 3 3 4 2 2" xfId="13118" xr:uid="{E74016A9-D208-48F1-8410-EAB49D98B2C9}"/>
    <cellStyle name="40% - Accent6 2 3 3 4 2 2 2" xfId="35602" xr:uid="{3BA30051-DD92-4159-9F5A-320CED71B488}"/>
    <cellStyle name="40% - Accent6 2 3 3 4 2 3" xfId="20613" xr:uid="{5D8BF783-158B-40FB-9D9D-1E7E1563E634}"/>
    <cellStyle name="40% - Accent6 2 3 3 4 2 3 2" xfId="43097" xr:uid="{3F7A5C10-FFDD-4BB2-BBAB-47E2488EEA29}"/>
    <cellStyle name="40% - Accent6 2 3 3 4 2 4" xfId="28106" xr:uid="{C63B0206-1D92-45BE-9766-501715632661}"/>
    <cellStyle name="40% - Accent6 2 3 3 4 3" xfId="9372" xr:uid="{8DAB4188-FF8C-4C77-A080-FCBBA2D19B79}"/>
    <cellStyle name="40% - Accent6 2 3 3 4 3 2" xfId="31856" xr:uid="{8CD94437-E8FB-4C29-8FD1-5944FF807E00}"/>
    <cellStyle name="40% - Accent6 2 3 3 4 4" xfId="16867" xr:uid="{F29E0CFE-642F-4950-B6FA-808612BB46D3}"/>
    <cellStyle name="40% - Accent6 2 3 3 4 4 2" xfId="39351" xr:uid="{0BC96670-C254-4471-B15F-C62197B3BCA1}"/>
    <cellStyle name="40% - Accent6 2 3 3 4 5" xfId="24360" xr:uid="{31E4477A-971F-469C-9A65-9094CA5585AD}"/>
    <cellStyle name="40% - Accent6 2 3 3 5" xfId="3091" xr:uid="{0D27FCDB-5161-44B1-B358-87144EE22A7E}"/>
    <cellStyle name="40% - Accent6 2 3 3 5 2" xfId="6853" xr:uid="{573DEF47-1367-4D21-9F34-D7D716282758}"/>
    <cellStyle name="40% - Accent6 2 3 3 5 2 2" xfId="14365" xr:uid="{E33DEBBC-D6B4-47B5-BAE3-3EC2BEC79E89}"/>
    <cellStyle name="40% - Accent6 2 3 3 5 2 2 2" xfId="36849" xr:uid="{3CBB31F1-F6DA-4695-9E26-803812A5DE53}"/>
    <cellStyle name="40% - Accent6 2 3 3 5 2 3" xfId="21860" xr:uid="{D416E9D1-6D66-4461-84F9-03B19C8A361A}"/>
    <cellStyle name="40% - Accent6 2 3 3 5 2 3 2" xfId="44344" xr:uid="{8E1A2146-83E4-4712-B6D6-6DF7191EC4FA}"/>
    <cellStyle name="40% - Accent6 2 3 3 5 2 4" xfId="29353" xr:uid="{85A7AACF-A085-4759-B8C5-8D6589330701}"/>
    <cellStyle name="40% - Accent6 2 3 3 5 3" xfId="10619" xr:uid="{F73A3FC7-06EA-448D-8564-B35E7886F0BA}"/>
    <cellStyle name="40% - Accent6 2 3 3 5 3 2" xfId="33103" xr:uid="{FCD9E0AB-A1EB-4F5F-A0B3-0FF25527BCDA}"/>
    <cellStyle name="40% - Accent6 2 3 3 5 4" xfId="18114" xr:uid="{EB237F6F-6016-4BE7-8761-88050ED261B9}"/>
    <cellStyle name="40% - Accent6 2 3 3 5 4 2" xfId="40598" xr:uid="{3F41F379-535A-45C2-BF0C-B7C3443EBC25}"/>
    <cellStyle name="40% - Accent6 2 3 3 5 5" xfId="25607" xr:uid="{4501C507-E75D-40FE-B177-643C4D9A1FC4}"/>
    <cellStyle name="40% - Accent6 2 3 3 6" xfId="4359" xr:uid="{BB16212D-AF03-44F9-8CA4-38547824D2C8}"/>
    <cellStyle name="40% - Accent6 2 3 3 6 2" xfId="11871" xr:uid="{D388DE4B-4C8A-4B21-B100-1C968562DEA5}"/>
    <cellStyle name="40% - Accent6 2 3 3 6 2 2" xfId="34355" xr:uid="{68B74178-4A92-4732-A9ED-67959FE5FA70}"/>
    <cellStyle name="40% - Accent6 2 3 3 6 3" xfId="19366" xr:uid="{82E135BB-7641-4DE2-A715-A39B49CE6E21}"/>
    <cellStyle name="40% - Accent6 2 3 3 6 3 2" xfId="41850" xr:uid="{D366B4D1-7C3A-46B9-A616-A6EE86FEFF9A}"/>
    <cellStyle name="40% - Accent6 2 3 3 6 4" xfId="26859" xr:uid="{19DA4EBD-6E38-4305-8642-9966B66E2757}"/>
    <cellStyle name="40% - Accent6 2 3 3 7" xfId="8125" xr:uid="{72A33669-219A-46CF-9603-BE797550A532}"/>
    <cellStyle name="40% - Accent6 2 3 3 7 2" xfId="30609" xr:uid="{A36F6DAC-2A24-41E1-96F6-39F128C88619}"/>
    <cellStyle name="40% - Accent6 2 3 3 8" xfId="15620" xr:uid="{FCE11C7E-F398-421C-8DBB-62C1B0ED1A67}"/>
    <cellStyle name="40% - Accent6 2 3 3 8 2" xfId="38104" xr:uid="{F4305ECB-0827-4D6D-BEEC-955F3F697102}"/>
    <cellStyle name="40% - Accent6 2 3 3 9" xfId="23113" xr:uid="{CF35F40F-F489-444B-97B7-AA5BD7B7241E}"/>
    <cellStyle name="40% - Accent6 2 3 4" xfId="731" xr:uid="{2FD2E06B-9036-4A2B-94A2-7CC1D0DB61FA}"/>
    <cellStyle name="40% - Accent6 2 3 4 2" xfId="1375" xr:uid="{CB72A065-6C39-4310-976A-A7B476367BEB}"/>
    <cellStyle name="40% - Accent6 2 3 4 2 2" xfId="2626" xr:uid="{82C24C52-6507-4F3A-A485-2058601F3EAA}"/>
    <cellStyle name="40% - Accent6 2 3 4 2 2 2" xfId="6389" xr:uid="{E1DFFD7C-3D5E-4D43-A7DB-C96E3EDA51A4}"/>
    <cellStyle name="40% - Accent6 2 3 4 2 2 2 2" xfId="13901" xr:uid="{3638323E-42F3-4028-A8C3-AD45A49506C7}"/>
    <cellStyle name="40% - Accent6 2 3 4 2 2 2 2 2" xfId="36385" xr:uid="{DAE7E986-DB67-4352-8719-30AA61271869}"/>
    <cellStyle name="40% - Accent6 2 3 4 2 2 2 3" xfId="21396" xr:uid="{A64AFF92-951B-4AD3-8D15-6224CE2D2176}"/>
    <cellStyle name="40% - Accent6 2 3 4 2 2 2 3 2" xfId="43880" xr:uid="{A1CC402F-DF36-46FF-A8F4-24C1FAEBE70B}"/>
    <cellStyle name="40% - Accent6 2 3 4 2 2 2 4" xfId="28889" xr:uid="{5DEB4F72-C723-497B-A326-868E50FFA0C1}"/>
    <cellStyle name="40% - Accent6 2 3 4 2 2 3" xfId="10155" xr:uid="{9882E24D-CE2C-4A6A-ABC3-3001A9B8497B}"/>
    <cellStyle name="40% - Accent6 2 3 4 2 2 3 2" xfId="32639" xr:uid="{E97F79D1-9086-462A-A985-73FF6BB1CE1F}"/>
    <cellStyle name="40% - Accent6 2 3 4 2 2 4" xfId="17650" xr:uid="{3D8B2E41-7FD8-43BE-A132-3181BC69C083}"/>
    <cellStyle name="40% - Accent6 2 3 4 2 2 4 2" xfId="40134" xr:uid="{FDEA8FF9-DDBF-4063-A914-8F8F0D992583}"/>
    <cellStyle name="40% - Accent6 2 3 4 2 2 5" xfId="25143" xr:uid="{77F86B6C-34E0-4969-90C7-E010B46786A0}"/>
    <cellStyle name="40% - Accent6 2 3 4 2 3" xfId="3874" xr:uid="{43783CD5-44AE-4B05-92A8-35E8031DB1B1}"/>
    <cellStyle name="40% - Accent6 2 3 4 2 3 2" xfId="7636" xr:uid="{82689B4F-F578-4CB1-8802-EE38E044F1A1}"/>
    <cellStyle name="40% - Accent6 2 3 4 2 3 2 2" xfId="15148" xr:uid="{A1591DFF-7986-45EF-B8A5-EE93C67C92E9}"/>
    <cellStyle name="40% - Accent6 2 3 4 2 3 2 2 2" xfId="37632" xr:uid="{26B2AC5E-FE78-41A5-9671-195605707E6B}"/>
    <cellStyle name="40% - Accent6 2 3 4 2 3 2 3" xfId="22643" xr:uid="{BE758326-C9CC-45C4-A667-78C85E31640F}"/>
    <cellStyle name="40% - Accent6 2 3 4 2 3 2 3 2" xfId="45127" xr:uid="{B4727DE2-39D7-43E9-AD1D-84EA9BABFEB3}"/>
    <cellStyle name="40% - Accent6 2 3 4 2 3 2 4" xfId="30136" xr:uid="{70B88940-B943-4967-AB83-144454D73752}"/>
    <cellStyle name="40% - Accent6 2 3 4 2 3 3" xfId="11402" xr:uid="{4924F458-6A83-4051-9B20-2310E501E6DE}"/>
    <cellStyle name="40% - Accent6 2 3 4 2 3 3 2" xfId="33886" xr:uid="{AEBA667A-F755-44F2-ADCF-408F59F80A27}"/>
    <cellStyle name="40% - Accent6 2 3 4 2 3 4" xfId="18897" xr:uid="{85D2567E-790F-4347-88D6-BC15FA94C235}"/>
    <cellStyle name="40% - Accent6 2 3 4 2 3 4 2" xfId="41381" xr:uid="{CE24432D-A94C-466B-AA35-424AAB2C3740}"/>
    <cellStyle name="40% - Accent6 2 3 4 2 3 5" xfId="26390" xr:uid="{FDC1BAFE-E6F3-4117-89BD-47ACB1D0FC40}"/>
    <cellStyle name="40% - Accent6 2 3 4 2 4" xfId="5142" xr:uid="{3F451005-0409-4433-B7BB-A02B3E911E21}"/>
    <cellStyle name="40% - Accent6 2 3 4 2 4 2" xfId="12654" xr:uid="{46746E0E-67FE-48C1-867F-BF05B09C24BE}"/>
    <cellStyle name="40% - Accent6 2 3 4 2 4 2 2" xfId="35138" xr:uid="{77C21E72-F8D3-430B-A7FA-C0514DD1D027}"/>
    <cellStyle name="40% - Accent6 2 3 4 2 4 3" xfId="20149" xr:uid="{8EB8B225-4C44-46E3-B929-3E03A5EF8589}"/>
    <cellStyle name="40% - Accent6 2 3 4 2 4 3 2" xfId="42633" xr:uid="{2A38EA65-7779-4DFA-B3F6-03FABA0BDC2C}"/>
    <cellStyle name="40% - Accent6 2 3 4 2 4 4" xfId="27642" xr:uid="{39FB4F98-E18B-4F24-9016-CA3CD7731C98}"/>
    <cellStyle name="40% - Accent6 2 3 4 2 5" xfId="8908" xr:uid="{0B1015C1-530A-41CB-A6C7-432F92992120}"/>
    <cellStyle name="40% - Accent6 2 3 4 2 5 2" xfId="31392" xr:uid="{9B7A39F0-D1D0-4F28-B679-9788E7659552}"/>
    <cellStyle name="40% - Accent6 2 3 4 2 6" xfId="16403" xr:uid="{67F03053-7E10-4D16-8704-3E6A5DFBCDE7}"/>
    <cellStyle name="40% - Accent6 2 3 4 2 6 2" xfId="38887" xr:uid="{D2BCBC3A-FA0A-4A20-86E4-43740597F5F4}"/>
    <cellStyle name="40% - Accent6 2 3 4 2 7" xfId="23896" xr:uid="{3E38ADAB-7E55-479B-A83E-BE6D61B5C875}"/>
    <cellStyle name="40% - Accent6 2 3 4 3" xfId="1998" xr:uid="{06E3A29F-A0A1-4017-BF97-858B4E3046E5}"/>
    <cellStyle name="40% - Accent6 2 3 4 3 2" xfId="5765" xr:uid="{D0FF8121-1C37-4549-AF01-BAA7147209EE}"/>
    <cellStyle name="40% - Accent6 2 3 4 3 2 2" xfId="13277" xr:uid="{2A80AB3F-8464-4CCE-A2B7-9D50226DBD95}"/>
    <cellStyle name="40% - Accent6 2 3 4 3 2 2 2" xfId="35761" xr:uid="{67E4AF07-EA48-4124-9735-79FE46EDC8BC}"/>
    <cellStyle name="40% - Accent6 2 3 4 3 2 3" xfId="20772" xr:uid="{5E30DFBF-B413-4631-BC6E-3E2BF330F68C}"/>
    <cellStyle name="40% - Accent6 2 3 4 3 2 3 2" xfId="43256" xr:uid="{C0DEE47B-1AAE-4BC1-983D-F6802D35CB21}"/>
    <cellStyle name="40% - Accent6 2 3 4 3 2 4" xfId="28265" xr:uid="{2103AB01-94C2-44F8-A466-F1A3459A6333}"/>
    <cellStyle name="40% - Accent6 2 3 4 3 3" xfId="9531" xr:uid="{09CD134B-0984-41D3-955B-8A7C958EE0BD}"/>
    <cellStyle name="40% - Accent6 2 3 4 3 3 2" xfId="32015" xr:uid="{CE557F05-47AE-4051-9C60-5C74F79AB3A1}"/>
    <cellStyle name="40% - Accent6 2 3 4 3 4" xfId="17026" xr:uid="{B5D1E5D9-33C3-4BEE-B783-18EB2EB1D2B3}"/>
    <cellStyle name="40% - Accent6 2 3 4 3 4 2" xfId="39510" xr:uid="{F8FBE444-A78A-45D4-ADC7-798369D476FF}"/>
    <cellStyle name="40% - Accent6 2 3 4 3 5" xfId="24519" xr:uid="{8A8E5EA4-C4E5-4F98-8EEB-40BEE08B065A}"/>
    <cellStyle name="40% - Accent6 2 3 4 4" xfId="3250" xr:uid="{287AD9E7-C260-47D0-BD45-FB3A6BC40179}"/>
    <cellStyle name="40% - Accent6 2 3 4 4 2" xfId="7012" xr:uid="{995E01C0-1C4E-4C85-B06E-262826E5A620}"/>
    <cellStyle name="40% - Accent6 2 3 4 4 2 2" xfId="14524" xr:uid="{A8B60E65-21D9-4A16-AE90-BA94CD19AB67}"/>
    <cellStyle name="40% - Accent6 2 3 4 4 2 2 2" xfId="37008" xr:uid="{9E84000D-1B2C-4889-8DE8-256C3E8065BA}"/>
    <cellStyle name="40% - Accent6 2 3 4 4 2 3" xfId="22019" xr:uid="{9E011AB0-93E5-403C-AFF1-1ACF598CA508}"/>
    <cellStyle name="40% - Accent6 2 3 4 4 2 3 2" xfId="44503" xr:uid="{A282AD08-7240-4764-91C8-3726D409F464}"/>
    <cellStyle name="40% - Accent6 2 3 4 4 2 4" xfId="29512" xr:uid="{C4BC2F0A-8935-41A4-8B88-4E58FD144D54}"/>
    <cellStyle name="40% - Accent6 2 3 4 4 3" xfId="10778" xr:uid="{356E6A7C-140C-46A6-99F7-CAD7CD697E9B}"/>
    <cellStyle name="40% - Accent6 2 3 4 4 3 2" xfId="33262" xr:uid="{3F1469E7-5932-4EC7-A5A9-EABBD39B16A5}"/>
    <cellStyle name="40% - Accent6 2 3 4 4 4" xfId="18273" xr:uid="{53FFA1A4-A699-4B63-8E52-6F9C429FAD62}"/>
    <cellStyle name="40% - Accent6 2 3 4 4 4 2" xfId="40757" xr:uid="{EC9DB6BE-7BA9-4490-B025-949868F03F59}"/>
    <cellStyle name="40% - Accent6 2 3 4 4 5" xfId="25766" xr:uid="{AD67F73F-64EE-4D0A-80BC-7EFBCA2A2F73}"/>
    <cellStyle name="40% - Accent6 2 3 4 5" xfId="4518" xr:uid="{8707A4D0-B8D2-45FB-BFD9-A7BC0A506B57}"/>
    <cellStyle name="40% - Accent6 2 3 4 5 2" xfId="12030" xr:uid="{2085E453-1B36-4C3E-B20D-0EA76331B7D0}"/>
    <cellStyle name="40% - Accent6 2 3 4 5 2 2" xfId="34514" xr:uid="{A8FD6C8B-1B05-4ACA-90C9-34DAC38C0CB8}"/>
    <cellStyle name="40% - Accent6 2 3 4 5 3" xfId="19525" xr:uid="{013545A4-F118-42C4-8036-65741FF25D40}"/>
    <cellStyle name="40% - Accent6 2 3 4 5 3 2" xfId="42009" xr:uid="{23A4C9FF-E1EC-44A6-B76E-EEF03B3E4863}"/>
    <cellStyle name="40% - Accent6 2 3 4 5 4" xfId="27018" xr:uid="{301332D8-1418-4A75-9F2F-5425A83A1904}"/>
    <cellStyle name="40% - Accent6 2 3 4 6" xfId="8284" xr:uid="{66E95B5B-36CF-4131-85F3-504E29675866}"/>
    <cellStyle name="40% - Accent6 2 3 4 6 2" xfId="30768" xr:uid="{FE246481-9B5A-4CD5-95F9-89F17341D9AD}"/>
    <cellStyle name="40% - Accent6 2 3 4 7" xfId="15779" xr:uid="{E75163C6-8863-41D4-B9BF-B281D39617C6}"/>
    <cellStyle name="40% - Accent6 2 3 4 7 2" xfId="38263" xr:uid="{005AA762-B175-4356-B991-C7F111388C0C}"/>
    <cellStyle name="40% - Accent6 2 3 4 8" xfId="23272" xr:uid="{8220F96A-13A7-4E58-BD4B-08597205E4CA}"/>
    <cellStyle name="40% - Accent6 2 3 5" xfId="1061" xr:uid="{29189C71-CC42-4DDF-B610-12D303A40F2D}"/>
    <cellStyle name="40% - Accent6 2 3 5 2" xfId="2312" xr:uid="{7F5F6413-42B6-47A7-A70C-5F6E6CDB3F2B}"/>
    <cellStyle name="40% - Accent6 2 3 5 2 2" xfId="6076" xr:uid="{27DA6A22-6E57-438F-8FFC-154DCF6244A1}"/>
    <cellStyle name="40% - Accent6 2 3 5 2 2 2" xfId="13588" xr:uid="{A8C768B1-857D-4714-821B-AE46149B9472}"/>
    <cellStyle name="40% - Accent6 2 3 5 2 2 2 2" xfId="36072" xr:uid="{604463C0-FD03-4437-9E00-21F355F99FEC}"/>
    <cellStyle name="40% - Accent6 2 3 5 2 2 3" xfId="21083" xr:uid="{3EF36161-382A-4649-9A04-1274407C3115}"/>
    <cellStyle name="40% - Accent6 2 3 5 2 2 3 2" xfId="43567" xr:uid="{DFBEA49D-800E-41AA-A9AC-606EA6D8CD76}"/>
    <cellStyle name="40% - Accent6 2 3 5 2 2 4" xfId="28576" xr:uid="{CD03F1F3-C6A9-45B0-A537-71AB902D991E}"/>
    <cellStyle name="40% - Accent6 2 3 5 2 3" xfId="9842" xr:uid="{187EB3A0-1A44-4CF3-8377-A05826F2E71F}"/>
    <cellStyle name="40% - Accent6 2 3 5 2 3 2" xfId="32326" xr:uid="{8A3074C4-7FBE-4C64-93DA-9D110EC5CD7C}"/>
    <cellStyle name="40% - Accent6 2 3 5 2 4" xfId="17337" xr:uid="{87814077-46A2-4E90-8659-C14D832CBA2F}"/>
    <cellStyle name="40% - Accent6 2 3 5 2 4 2" xfId="39821" xr:uid="{1A06A6C4-DEAF-4376-B6A2-F37E9EF3C642}"/>
    <cellStyle name="40% - Accent6 2 3 5 2 5" xfId="24830" xr:uid="{93D4A332-86FE-47BA-A4F6-4074AB2A752C}"/>
    <cellStyle name="40% - Accent6 2 3 5 3" xfId="3561" xr:uid="{62F86896-FFD0-4D95-B6B9-EE58002CEFEB}"/>
    <cellStyle name="40% - Accent6 2 3 5 3 2" xfId="7323" xr:uid="{B1707C75-67DF-4BBF-9B19-F3548A023EBE}"/>
    <cellStyle name="40% - Accent6 2 3 5 3 2 2" xfId="14835" xr:uid="{795B1971-A9FB-4F5A-A5EF-2A652A61DD1D}"/>
    <cellStyle name="40% - Accent6 2 3 5 3 2 2 2" xfId="37319" xr:uid="{40BE5F2B-CA00-4D07-AE08-1D7859F34216}"/>
    <cellStyle name="40% - Accent6 2 3 5 3 2 3" xfId="22330" xr:uid="{AB09CDA1-02CA-4E2C-8D5F-74453FFE9462}"/>
    <cellStyle name="40% - Accent6 2 3 5 3 2 3 2" xfId="44814" xr:uid="{45DFB054-65D5-4664-83A5-2BE97788225B}"/>
    <cellStyle name="40% - Accent6 2 3 5 3 2 4" xfId="29823" xr:uid="{A609DD87-30EF-4768-985A-6ABE1AE86D12}"/>
    <cellStyle name="40% - Accent6 2 3 5 3 3" xfId="11089" xr:uid="{298BCCE8-A041-471A-96E4-F670D44593D0}"/>
    <cellStyle name="40% - Accent6 2 3 5 3 3 2" xfId="33573" xr:uid="{6186C897-C737-4986-9033-95B31D3CD2AF}"/>
    <cellStyle name="40% - Accent6 2 3 5 3 4" xfId="18584" xr:uid="{06D0C5B7-15E7-451B-97F5-6A00A02E3AE6}"/>
    <cellStyle name="40% - Accent6 2 3 5 3 4 2" xfId="41068" xr:uid="{A030FA4A-8E84-4695-972D-88B1583C6F19}"/>
    <cellStyle name="40% - Accent6 2 3 5 3 5" xfId="26077" xr:uid="{D19A966D-9B42-4B15-A3FF-2168C654ABF6}"/>
    <cellStyle name="40% - Accent6 2 3 5 4" xfId="4829" xr:uid="{3FD67D76-D28F-4DFF-9570-1A036D9D2005}"/>
    <cellStyle name="40% - Accent6 2 3 5 4 2" xfId="12341" xr:uid="{EE82D332-9A79-4140-8F18-34477A8C5522}"/>
    <cellStyle name="40% - Accent6 2 3 5 4 2 2" xfId="34825" xr:uid="{EBA8D96D-683B-4935-80C3-12A8DFE9402E}"/>
    <cellStyle name="40% - Accent6 2 3 5 4 3" xfId="19836" xr:uid="{ACE6543F-E4DE-4B1C-A7BA-EA192EA728AB}"/>
    <cellStyle name="40% - Accent6 2 3 5 4 3 2" xfId="42320" xr:uid="{766883DF-BC21-4CFD-81D9-60ED6CD8513E}"/>
    <cellStyle name="40% - Accent6 2 3 5 4 4" xfId="27329" xr:uid="{430F436E-B2E9-4DBD-A6F0-381E64D1087D}"/>
    <cellStyle name="40% - Accent6 2 3 5 5" xfId="8595" xr:uid="{E62B7D99-EFFA-4808-8D3B-D2F69BE6D280}"/>
    <cellStyle name="40% - Accent6 2 3 5 5 2" xfId="31079" xr:uid="{B267ABB0-1C97-4CFF-9946-559363C03D1A}"/>
    <cellStyle name="40% - Accent6 2 3 5 6" xfId="16090" xr:uid="{A6E4F444-C6B1-49C4-BF63-49B004892F2B}"/>
    <cellStyle name="40% - Accent6 2 3 5 6 2" xfId="38574" xr:uid="{0A1B17D7-4CF7-44F8-9D9C-590473B2E200}"/>
    <cellStyle name="40% - Accent6 2 3 5 7" xfId="23583" xr:uid="{29CAF9ED-D80C-4B6A-BCFD-271AE1872F0D}"/>
    <cellStyle name="40% - Accent6 2 3 6" xfId="1685" xr:uid="{ABC20DF7-4E08-464A-A5AB-D3F5F7BB7B50}"/>
    <cellStyle name="40% - Accent6 2 3 6 2" xfId="5452" xr:uid="{8176E03D-12C8-456E-9006-543F95BF3A2F}"/>
    <cellStyle name="40% - Accent6 2 3 6 2 2" xfId="12964" xr:uid="{5DF6E1E1-66FC-4052-B2B9-40FF94AF9432}"/>
    <cellStyle name="40% - Accent6 2 3 6 2 2 2" xfId="35448" xr:uid="{CE571140-1CA0-4B85-8892-B36890DAD5E0}"/>
    <cellStyle name="40% - Accent6 2 3 6 2 3" xfId="20459" xr:uid="{38316F26-A568-4837-9CB0-25BC9CA8EFE8}"/>
    <cellStyle name="40% - Accent6 2 3 6 2 3 2" xfId="42943" xr:uid="{99D4363C-917C-46CA-984F-315F09850592}"/>
    <cellStyle name="40% - Accent6 2 3 6 2 4" xfId="27952" xr:uid="{B71A0485-71F1-4BE6-A9E9-6B1376003EA3}"/>
    <cellStyle name="40% - Accent6 2 3 6 3" xfId="9218" xr:uid="{7594EDEF-590D-401C-A6A2-CE315920C54F}"/>
    <cellStyle name="40% - Accent6 2 3 6 3 2" xfId="31702" xr:uid="{578C1398-EFBE-4A44-AE17-452A6F0A4A55}"/>
    <cellStyle name="40% - Accent6 2 3 6 4" xfId="16713" xr:uid="{57B2AF66-26AC-420D-82F8-309364374EC6}"/>
    <cellStyle name="40% - Accent6 2 3 6 4 2" xfId="39197" xr:uid="{0E36AD51-CF53-4AA5-9278-60B42C214E2F}"/>
    <cellStyle name="40% - Accent6 2 3 6 5" xfId="24206" xr:uid="{7A664BAA-B954-4248-852E-D4699787FBCA}"/>
    <cellStyle name="40% - Accent6 2 3 7" xfId="2937" xr:uid="{02E4040F-BA66-4407-8324-091BD22E7977}"/>
    <cellStyle name="40% - Accent6 2 3 7 2" xfId="6699" xr:uid="{EB9BF1B3-2697-4458-B971-BDF82E49D8B2}"/>
    <cellStyle name="40% - Accent6 2 3 7 2 2" xfId="14211" xr:uid="{3D597419-ED35-4303-8AD8-3ACA1A0F3FFC}"/>
    <cellStyle name="40% - Accent6 2 3 7 2 2 2" xfId="36695" xr:uid="{357118D6-00B1-484A-89E4-C6F06A1F7D1E}"/>
    <cellStyle name="40% - Accent6 2 3 7 2 3" xfId="21706" xr:uid="{894B7A2E-7C1F-4340-B63E-32472568752F}"/>
    <cellStyle name="40% - Accent6 2 3 7 2 3 2" xfId="44190" xr:uid="{DAC3D9CA-9B14-4848-B735-3216C29364E8}"/>
    <cellStyle name="40% - Accent6 2 3 7 2 4" xfId="29199" xr:uid="{76FEB2E0-9CF6-45DF-A623-D7A89130B1E0}"/>
    <cellStyle name="40% - Accent6 2 3 7 3" xfId="10465" xr:uid="{7360F411-9B1C-4688-9C61-F51399AD54FF}"/>
    <cellStyle name="40% - Accent6 2 3 7 3 2" xfId="32949" xr:uid="{E1D076BD-A3D1-429D-A951-B404F5A90774}"/>
    <cellStyle name="40% - Accent6 2 3 7 4" xfId="17960" xr:uid="{7C317C97-96C5-4398-A404-2F080A3CBC5D}"/>
    <cellStyle name="40% - Accent6 2 3 7 4 2" xfId="40444" xr:uid="{1512A279-B307-423A-BB64-7FF59CC5DA91}"/>
    <cellStyle name="40% - Accent6 2 3 7 5" xfId="25453" xr:uid="{638B7353-CF0F-4A78-ADA8-765D016D74B1}"/>
    <cellStyle name="40% - Accent6 2 3 8" xfId="4204" xr:uid="{D32E41DF-246F-43C7-B69D-2EBA767466E5}"/>
    <cellStyle name="40% - Accent6 2 3 8 2" xfId="11717" xr:uid="{0A65F7BA-FEE7-4B23-88AE-42FE8684F80C}"/>
    <cellStyle name="40% - Accent6 2 3 8 2 2" xfId="34201" xr:uid="{F8721310-8B97-4B3F-B8D7-20D4E78A8EF3}"/>
    <cellStyle name="40% - Accent6 2 3 8 3" xfId="19212" xr:uid="{DC77410B-EE93-463A-8DFF-4A3CF1570CF3}"/>
    <cellStyle name="40% - Accent6 2 3 8 3 2" xfId="41696" xr:uid="{7C389E8A-E547-4DEF-9CA2-D6D4D5E965D4}"/>
    <cellStyle name="40% - Accent6 2 3 8 4" xfId="26705" xr:uid="{6764F108-ABDC-4B0A-8268-293F343D7A2E}"/>
    <cellStyle name="40% - Accent6 2 3 9" xfId="7970" xr:uid="{1CE13178-0864-4E24-B474-5D6E79A41D39}"/>
    <cellStyle name="40% - Accent6 2 3 9 2" xfId="30454" xr:uid="{F83289CD-EEE3-4246-BEE4-534A2638DFB8}"/>
    <cellStyle name="40% - Accent6 2 4" xfId="355" xr:uid="{77D2E95D-0F92-49BE-9DEE-5B63D7FD9734}"/>
    <cellStyle name="40% - Accent6 2 4 10" xfId="22998" xr:uid="{0CB02CA1-886B-432E-AF64-BF3BDD102521}"/>
    <cellStyle name="40% - Accent6 2 4 2" xfId="584" xr:uid="{A7D264A5-8F49-47C0-9364-C52C127BFD6C}"/>
    <cellStyle name="40% - Accent6 2 4 2 2" xfId="929" xr:uid="{D9405013-8B2D-47C3-8F44-5E7D2F3E4D41}"/>
    <cellStyle name="40% - Accent6 2 4 2 2 2" xfId="1569" xr:uid="{2506C260-14CD-49CE-A35E-5C5C58467EBF}"/>
    <cellStyle name="40% - Accent6 2 4 2 2 2 2" xfId="2820" xr:uid="{65151C30-A55B-4A0E-A28D-18845F9FC80F}"/>
    <cellStyle name="40% - Accent6 2 4 2 2 2 2 2" xfId="6583" xr:uid="{70262142-255C-4AF9-93DB-AE85A9F7AB61}"/>
    <cellStyle name="40% - Accent6 2 4 2 2 2 2 2 2" xfId="14095" xr:uid="{EFB2913E-BD7D-47EC-8A53-21BE4FC70708}"/>
    <cellStyle name="40% - Accent6 2 4 2 2 2 2 2 2 2" xfId="36579" xr:uid="{46D27DF7-ECF3-49C0-9B76-373940C3F93B}"/>
    <cellStyle name="40% - Accent6 2 4 2 2 2 2 2 3" xfId="21590" xr:uid="{67E744F1-3F1D-44C1-BF2E-5A23410B1D0B}"/>
    <cellStyle name="40% - Accent6 2 4 2 2 2 2 2 3 2" xfId="44074" xr:uid="{ADC6C5BD-D739-4B45-BF05-2BCCD5C67C77}"/>
    <cellStyle name="40% - Accent6 2 4 2 2 2 2 2 4" xfId="29083" xr:uid="{3106CB37-DCC7-4481-848A-2393109EAB7C}"/>
    <cellStyle name="40% - Accent6 2 4 2 2 2 2 3" xfId="10349" xr:uid="{1B01FA85-86B3-4073-940C-B98F0425B166}"/>
    <cellStyle name="40% - Accent6 2 4 2 2 2 2 3 2" xfId="32833" xr:uid="{0FAF4FDD-FCC3-4B31-A9EC-2D59C44B8548}"/>
    <cellStyle name="40% - Accent6 2 4 2 2 2 2 4" xfId="17844" xr:uid="{89F98D54-6B1C-48FF-A083-5D2B7C8D1E65}"/>
    <cellStyle name="40% - Accent6 2 4 2 2 2 2 4 2" xfId="40328" xr:uid="{DB4DA206-F19E-49AD-AA3C-E407BA7B1D36}"/>
    <cellStyle name="40% - Accent6 2 4 2 2 2 2 5" xfId="25337" xr:uid="{BC224E57-499D-4E24-9E6E-58CBE883C8A6}"/>
    <cellStyle name="40% - Accent6 2 4 2 2 2 3" xfId="4068" xr:uid="{06EA4011-B4A3-47F8-955B-9A00D2377A00}"/>
    <cellStyle name="40% - Accent6 2 4 2 2 2 3 2" xfId="7830" xr:uid="{46E03C88-1D01-44FC-ADE2-6CF13A15B410}"/>
    <cellStyle name="40% - Accent6 2 4 2 2 2 3 2 2" xfId="15342" xr:uid="{0AE8513F-4AF9-485E-B825-D5969337AAC4}"/>
    <cellStyle name="40% - Accent6 2 4 2 2 2 3 2 2 2" xfId="37826" xr:uid="{28BAE085-EE19-4C3E-957F-8059093624B9}"/>
    <cellStyle name="40% - Accent6 2 4 2 2 2 3 2 3" xfId="22837" xr:uid="{1E2877E5-440C-4C41-ABA4-652302B544A8}"/>
    <cellStyle name="40% - Accent6 2 4 2 2 2 3 2 3 2" xfId="45321" xr:uid="{65368092-55DD-4206-BA6A-5D12220952A7}"/>
    <cellStyle name="40% - Accent6 2 4 2 2 2 3 2 4" xfId="30330" xr:uid="{35037082-F54D-4A83-BDD5-28A4A321883E}"/>
    <cellStyle name="40% - Accent6 2 4 2 2 2 3 3" xfId="11596" xr:uid="{2DCB6440-C1A3-47E7-9925-C86463284C4A}"/>
    <cellStyle name="40% - Accent6 2 4 2 2 2 3 3 2" xfId="34080" xr:uid="{FAC3CBA4-DAC2-44AC-A41A-E9381D831661}"/>
    <cellStyle name="40% - Accent6 2 4 2 2 2 3 4" xfId="19091" xr:uid="{832A8B27-6D36-4514-B9B8-59CC286D8B9C}"/>
    <cellStyle name="40% - Accent6 2 4 2 2 2 3 4 2" xfId="41575" xr:uid="{9B023123-5AA3-4C3F-97C2-36DE2957848E}"/>
    <cellStyle name="40% - Accent6 2 4 2 2 2 3 5" xfId="26584" xr:uid="{3800E7B6-C625-41BC-B6A8-E8E4FD2C9F64}"/>
    <cellStyle name="40% - Accent6 2 4 2 2 2 4" xfId="5336" xr:uid="{B2A36C10-5D1A-4579-9FAE-3B6D36E57C06}"/>
    <cellStyle name="40% - Accent6 2 4 2 2 2 4 2" xfId="12848" xr:uid="{227D3088-4367-4BB3-9B71-E421F55FC269}"/>
    <cellStyle name="40% - Accent6 2 4 2 2 2 4 2 2" xfId="35332" xr:uid="{0A34B21C-B197-466A-BBA4-11C4A19DFDA0}"/>
    <cellStyle name="40% - Accent6 2 4 2 2 2 4 3" xfId="20343" xr:uid="{D96B390C-3F62-4CC9-99AF-E745F217E506}"/>
    <cellStyle name="40% - Accent6 2 4 2 2 2 4 3 2" xfId="42827" xr:uid="{48FA5225-510B-4B5F-B135-0196E59A3D79}"/>
    <cellStyle name="40% - Accent6 2 4 2 2 2 4 4" xfId="27836" xr:uid="{F121BD52-3DC8-4223-BC6C-66527AFA6C5B}"/>
    <cellStyle name="40% - Accent6 2 4 2 2 2 5" xfId="9102" xr:uid="{B718C400-7BF6-4E9E-91FE-325BDFCE8FAE}"/>
    <cellStyle name="40% - Accent6 2 4 2 2 2 5 2" xfId="31586" xr:uid="{99174D4A-13B2-4B05-80B1-6E9513509DAD}"/>
    <cellStyle name="40% - Accent6 2 4 2 2 2 6" xfId="16597" xr:uid="{C6DB89FA-3156-4DE3-8FBD-340957CDDEA2}"/>
    <cellStyle name="40% - Accent6 2 4 2 2 2 6 2" xfId="39081" xr:uid="{007EF415-EF8B-468E-AFDA-609C5179DACD}"/>
    <cellStyle name="40% - Accent6 2 4 2 2 2 7" xfId="24090" xr:uid="{A4A25D18-D263-4B67-90C1-E2DF213B9514}"/>
    <cellStyle name="40% - Accent6 2 4 2 2 3" xfId="2192" xr:uid="{18107957-109F-4DB3-9F93-4ACA3D0AB034}"/>
    <cellStyle name="40% - Accent6 2 4 2 2 3 2" xfId="5959" xr:uid="{DAA65E0F-F000-4E15-AC49-CE83EC3A61B7}"/>
    <cellStyle name="40% - Accent6 2 4 2 2 3 2 2" xfId="13471" xr:uid="{A94FBADA-0871-4800-971C-380C65D0D6D5}"/>
    <cellStyle name="40% - Accent6 2 4 2 2 3 2 2 2" xfId="35955" xr:uid="{F796D466-768A-40B2-A0F0-9F668C07ED0B}"/>
    <cellStyle name="40% - Accent6 2 4 2 2 3 2 3" xfId="20966" xr:uid="{49682B4E-5372-4AD6-96FC-8D777DC20473}"/>
    <cellStyle name="40% - Accent6 2 4 2 2 3 2 3 2" xfId="43450" xr:uid="{C881294E-8255-47C1-A704-E0F750F45FB2}"/>
    <cellStyle name="40% - Accent6 2 4 2 2 3 2 4" xfId="28459" xr:uid="{0C8D9329-F130-4A92-9FFF-1943B67B5D82}"/>
    <cellStyle name="40% - Accent6 2 4 2 2 3 3" xfId="9725" xr:uid="{5B6B143A-80B8-47CD-ABED-F43BEFFF9AF1}"/>
    <cellStyle name="40% - Accent6 2 4 2 2 3 3 2" xfId="32209" xr:uid="{639A0E8E-2F35-4931-8BB8-D38DC0FA7ADB}"/>
    <cellStyle name="40% - Accent6 2 4 2 2 3 4" xfId="17220" xr:uid="{78FCE57C-4872-4C9D-BF10-144435F627D2}"/>
    <cellStyle name="40% - Accent6 2 4 2 2 3 4 2" xfId="39704" xr:uid="{994E82F7-EA3C-46E4-9D0B-280C3763126E}"/>
    <cellStyle name="40% - Accent6 2 4 2 2 3 5" xfId="24713" xr:uid="{211219EB-A5B1-4C92-AD9D-F5632A2BA4C2}"/>
    <cellStyle name="40% - Accent6 2 4 2 2 4" xfId="3444" xr:uid="{311CDD3E-2982-4B9F-8007-EF01AEBA0AC8}"/>
    <cellStyle name="40% - Accent6 2 4 2 2 4 2" xfId="7206" xr:uid="{8FA895DE-5E9E-454A-B490-352097405DBE}"/>
    <cellStyle name="40% - Accent6 2 4 2 2 4 2 2" xfId="14718" xr:uid="{B861BFFB-8EF1-42F7-A2D8-32C585C4D4D7}"/>
    <cellStyle name="40% - Accent6 2 4 2 2 4 2 2 2" xfId="37202" xr:uid="{16E7815D-93D0-44D8-897C-2A934B5095FC}"/>
    <cellStyle name="40% - Accent6 2 4 2 2 4 2 3" xfId="22213" xr:uid="{E755555C-2FD2-4460-80C1-DB689E73170D}"/>
    <cellStyle name="40% - Accent6 2 4 2 2 4 2 3 2" xfId="44697" xr:uid="{7B11D855-B042-4145-A63F-92C1E245EA7B}"/>
    <cellStyle name="40% - Accent6 2 4 2 2 4 2 4" xfId="29706" xr:uid="{83A2F302-04C0-4294-98D1-53D333C1B216}"/>
    <cellStyle name="40% - Accent6 2 4 2 2 4 3" xfId="10972" xr:uid="{244725DC-1B64-4C81-8A21-2223B2206842}"/>
    <cellStyle name="40% - Accent6 2 4 2 2 4 3 2" xfId="33456" xr:uid="{1DA3CFC9-7387-4620-9D47-4B13AC501C42}"/>
    <cellStyle name="40% - Accent6 2 4 2 2 4 4" xfId="18467" xr:uid="{AC195B34-0C81-44C4-A60E-0223381AB65C}"/>
    <cellStyle name="40% - Accent6 2 4 2 2 4 4 2" xfId="40951" xr:uid="{AF90F2C7-9385-41B3-9DBF-30ACD074F4F5}"/>
    <cellStyle name="40% - Accent6 2 4 2 2 4 5" xfId="25960" xr:uid="{77DDB5DE-A74F-4B7C-918D-A15DE95B66D9}"/>
    <cellStyle name="40% - Accent6 2 4 2 2 5" xfId="4712" xr:uid="{9069039C-C5D2-4D85-8F60-87540A4544DC}"/>
    <cellStyle name="40% - Accent6 2 4 2 2 5 2" xfId="12224" xr:uid="{22FCD56B-8D3A-4EEE-99E7-D0E68A89C803}"/>
    <cellStyle name="40% - Accent6 2 4 2 2 5 2 2" xfId="34708" xr:uid="{8795C7CA-0555-4A7E-984E-AB15BCD5589D}"/>
    <cellStyle name="40% - Accent6 2 4 2 2 5 3" xfId="19719" xr:uid="{A4E4E7A1-4D0E-4840-94EE-E091BA8F85FF}"/>
    <cellStyle name="40% - Accent6 2 4 2 2 5 3 2" xfId="42203" xr:uid="{173A7D92-8AC1-484C-9BFC-A0008F003DB6}"/>
    <cellStyle name="40% - Accent6 2 4 2 2 5 4" xfId="27212" xr:uid="{D97B9F86-AE77-4FAC-8B66-89B7E39559BF}"/>
    <cellStyle name="40% - Accent6 2 4 2 2 6" xfId="8478" xr:uid="{83448164-ACC5-45C1-94EC-AB4B6BC2D553}"/>
    <cellStyle name="40% - Accent6 2 4 2 2 6 2" xfId="30962" xr:uid="{31ADAF84-1549-4323-944C-DE5AD9DEDC6A}"/>
    <cellStyle name="40% - Accent6 2 4 2 2 7" xfId="15973" xr:uid="{501B7ED4-582C-4628-9B36-274C9359CDC8}"/>
    <cellStyle name="40% - Accent6 2 4 2 2 7 2" xfId="38457" xr:uid="{8240268C-1A1F-49E4-B6F9-A49A2913C457}"/>
    <cellStyle name="40% - Accent6 2 4 2 2 8" xfId="23466" xr:uid="{E0159AC9-D64D-4A91-B993-1F358A76E186}"/>
    <cellStyle name="40% - Accent6 2 4 2 3" xfId="1255" xr:uid="{14BEF2D4-4C5C-4C31-A468-970929EC1D3B}"/>
    <cellStyle name="40% - Accent6 2 4 2 3 2" xfId="2506" xr:uid="{A797F673-55F7-4815-947F-131B97354F38}"/>
    <cellStyle name="40% - Accent6 2 4 2 3 2 2" xfId="6269" xr:uid="{51F613BB-C525-4108-AFD5-1893A3355A88}"/>
    <cellStyle name="40% - Accent6 2 4 2 3 2 2 2" xfId="13781" xr:uid="{90092A2D-371A-445F-87E6-A59239C3AF8E}"/>
    <cellStyle name="40% - Accent6 2 4 2 3 2 2 2 2" xfId="36265" xr:uid="{17B4321F-53A7-4794-A598-580F86B9B39C}"/>
    <cellStyle name="40% - Accent6 2 4 2 3 2 2 3" xfId="21276" xr:uid="{DF7E6534-8C05-4849-92D9-24235EB0313D}"/>
    <cellStyle name="40% - Accent6 2 4 2 3 2 2 3 2" xfId="43760" xr:uid="{71F323AC-BB6B-4013-9CB2-07B161AAE634}"/>
    <cellStyle name="40% - Accent6 2 4 2 3 2 2 4" xfId="28769" xr:uid="{5A20B3C9-4B11-467A-AC26-B5F58F2361CE}"/>
    <cellStyle name="40% - Accent6 2 4 2 3 2 3" xfId="10035" xr:uid="{2CF107E7-215A-4890-ACD9-33C50952DF22}"/>
    <cellStyle name="40% - Accent6 2 4 2 3 2 3 2" xfId="32519" xr:uid="{587862FF-E1B9-48EF-A4F9-A2ED7264AB4B}"/>
    <cellStyle name="40% - Accent6 2 4 2 3 2 4" xfId="17530" xr:uid="{9446550B-2AD3-4392-B679-56E9CB381E94}"/>
    <cellStyle name="40% - Accent6 2 4 2 3 2 4 2" xfId="40014" xr:uid="{D3A59BF2-DF26-4D7C-A4A6-7D0D1882AEE1}"/>
    <cellStyle name="40% - Accent6 2 4 2 3 2 5" xfId="25023" xr:uid="{C76A3E48-2F8C-42CD-9C7C-8E5729432C15}"/>
    <cellStyle name="40% - Accent6 2 4 2 3 3" xfId="3754" xr:uid="{2DFC9EA7-31D5-4F46-97ED-C09300F05FC1}"/>
    <cellStyle name="40% - Accent6 2 4 2 3 3 2" xfId="7516" xr:uid="{2EC59A73-4267-45E3-8933-A66799962EB2}"/>
    <cellStyle name="40% - Accent6 2 4 2 3 3 2 2" xfId="15028" xr:uid="{8BA9C21E-5AAC-4406-BDD1-203AB173B622}"/>
    <cellStyle name="40% - Accent6 2 4 2 3 3 2 2 2" xfId="37512" xr:uid="{D6AA2FC5-8A7B-4B25-9F57-0C9A003FF86E}"/>
    <cellStyle name="40% - Accent6 2 4 2 3 3 2 3" xfId="22523" xr:uid="{B8EAF0ED-23EB-490F-AEA3-8BC73B4EF807}"/>
    <cellStyle name="40% - Accent6 2 4 2 3 3 2 3 2" xfId="45007" xr:uid="{86F6287D-E4AF-45A5-B725-D5367FDA87D5}"/>
    <cellStyle name="40% - Accent6 2 4 2 3 3 2 4" xfId="30016" xr:uid="{5C3597CB-0E97-451C-83C0-86F01D5C3095}"/>
    <cellStyle name="40% - Accent6 2 4 2 3 3 3" xfId="11282" xr:uid="{1DACCABA-D5C7-4BA2-9161-FBF20A42446C}"/>
    <cellStyle name="40% - Accent6 2 4 2 3 3 3 2" xfId="33766" xr:uid="{25F0DEB8-1821-4FC9-A78C-D05522745446}"/>
    <cellStyle name="40% - Accent6 2 4 2 3 3 4" xfId="18777" xr:uid="{30D9CCB7-2F8E-4215-A421-3611189FE41C}"/>
    <cellStyle name="40% - Accent6 2 4 2 3 3 4 2" xfId="41261" xr:uid="{6189C6FD-32F4-420F-B97F-CF437346AAD5}"/>
    <cellStyle name="40% - Accent6 2 4 2 3 3 5" xfId="26270" xr:uid="{86715277-167E-4CA8-AF0B-CDB788F83EC4}"/>
    <cellStyle name="40% - Accent6 2 4 2 3 4" xfId="5022" xr:uid="{FF49C204-52F2-41AB-B412-1B4A5F1BA940}"/>
    <cellStyle name="40% - Accent6 2 4 2 3 4 2" xfId="12534" xr:uid="{55DAA7F5-FAC4-4B97-BAEA-AF302FE39B1A}"/>
    <cellStyle name="40% - Accent6 2 4 2 3 4 2 2" xfId="35018" xr:uid="{146FCECB-478E-4CDD-9D9F-76BC7C82989D}"/>
    <cellStyle name="40% - Accent6 2 4 2 3 4 3" xfId="20029" xr:uid="{BFD2905F-CDE0-45EC-9E08-E47F32241613}"/>
    <cellStyle name="40% - Accent6 2 4 2 3 4 3 2" xfId="42513" xr:uid="{D42941E9-7BE5-4891-BF28-EF0687C4AF13}"/>
    <cellStyle name="40% - Accent6 2 4 2 3 4 4" xfId="27522" xr:uid="{1FB77A06-7B90-4BB2-B435-B2FFD8B59F15}"/>
    <cellStyle name="40% - Accent6 2 4 2 3 5" xfId="8788" xr:uid="{EEE46ED1-04A4-4E3F-A460-89337AF8DCF7}"/>
    <cellStyle name="40% - Accent6 2 4 2 3 5 2" xfId="31272" xr:uid="{306B902C-642D-4073-B5AD-11A43E874E6E}"/>
    <cellStyle name="40% - Accent6 2 4 2 3 6" xfId="16283" xr:uid="{56730F5B-3E49-4E69-9B50-267E7D071318}"/>
    <cellStyle name="40% - Accent6 2 4 2 3 6 2" xfId="38767" xr:uid="{299EB3B1-CFDB-41B9-A643-BDE9C32B6E94}"/>
    <cellStyle name="40% - Accent6 2 4 2 3 7" xfId="23776" xr:uid="{E20C03B7-9B32-4D4E-855A-3C94487CBACB}"/>
    <cellStyle name="40% - Accent6 2 4 2 4" xfId="1878" xr:uid="{F408E8B5-B192-4D67-B537-1B119D403B2F}"/>
    <cellStyle name="40% - Accent6 2 4 2 4 2" xfId="5645" xr:uid="{EE3CD270-68DB-418E-A711-F0965E600D73}"/>
    <cellStyle name="40% - Accent6 2 4 2 4 2 2" xfId="13157" xr:uid="{3E3BF887-A6A2-4131-81A8-C2D2EE8DF6E6}"/>
    <cellStyle name="40% - Accent6 2 4 2 4 2 2 2" xfId="35641" xr:uid="{D79DAEF7-980A-46A4-9A8D-43477ACAAEC1}"/>
    <cellStyle name="40% - Accent6 2 4 2 4 2 3" xfId="20652" xr:uid="{73B2DC6A-CC8B-490B-A0CB-BB1E4F2DD062}"/>
    <cellStyle name="40% - Accent6 2 4 2 4 2 3 2" xfId="43136" xr:uid="{9FEDE16C-5BB9-43B6-BE89-F04BB145DA04}"/>
    <cellStyle name="40% - Accent6 2 4 2 4 2 4" xfId="28145" xr:uid="{9A5EA393-7117-4DE1-A6E3-E8591DF03627}"/>
    <cellStyle name="40% - Accent6 2 4 2 4 3" xfId="9411" xr:uid="{2ED9FA8E-C297-4711-AE05-75BE264EBEC6}"/>
    <cellStyle name="40% - Accent6 2 4 2 4 3 2" xfId="31895" xr:uid="{B4405466-3CD8-41D2-8E36-0945B54A4080}"/>
    <cellStyle name="40% - Accent6 2 4 2 4 4" xfId="16906" xr:uid="{1CF3A5A1-3E82-48FA-8EFC-F35FFDC13A40}"/>
    <cellStyle name="40% - Accent6 2 4 2 4 4 2" xfId="39390" xr:uid="{80691469-4134-45F6-ACAE-04C801D3E29A}"/>
    <cellStyle name="40% - Accent6 2 4 2 4 5" xfId="24399" xr:uid="{24C13481-F290-4085-BE56-9E5CAAF3297E}"/>
    <cellStyle name="40% - Accent6 2 4 2 5" xfId="3130" xr:uid="{0597C763-32A1-4AB8-8C4F-FEA8FAA651E9}"/>
    <cellStyle name="40% - Accent6 2 4 2 5 2" xfId="6892" xr:uid="{6A04B0FC-C506-490A-B4E2-3B578B8AFEFB}"/>
    <cellStyle name="40% - Accent6 2 4 2 5 2 2" xfId="14404" xr:uid="{4D1C5792-A59E-4B48-B0A2-10E6F77ECCAF}"/>
    <cellStyle name="40% - Accent6 2 4 2 5 2 2 2" xfId="36888" xr:uid="{E33A3362-407F-439E-B7A2-A4F45789BFC9}"/>
    <cellStyle name="40% - Accent6 2 4 2 5 2 3" xfId="21899" xr:uid="{9E00A213-E4C6-42B3-B13C-4C46D8291934}"/>
    <cellStyle name="40% - Accent6 2 4 2 5 2 3 2" xfId="44383" xr:uid="{6E6C8711-24AA-4A18-8132-A44E2D670D7F}"/>
    <cellStyle name="40% - Accent6 2 4 2 5 2 4" xfId="29392" xr:uid="{AB4FD48C-DB80-4D63-B6C2-1EBBB7549F4A}"/>
    <cellStyle name="40% - Accent6 2 4 2 5 3" xfId="10658" xr:uid="{E2AF1EA4-F52C-407A-B4DC-33B6AB1F2EA8}"/>
    <cellStyle name="40% - Accent6 2 4 2 5 3 2" xfId="33142" xr:uid="{A06490A9-87D2-4F67-95F1-2C9DC4B2B526}"/>
    <cellStyle name="40% - Accent6 2 4 2 5 4" xfId="18153" xr:uid="{65AE1A98-52BE-41F1-9429-55F117A69C0F}"/>
    <cellStyle name="40% - Accent6 2 4 2 5 4 2" xfId="40637" xr:uid="{1F3C2CE6-2786-4E46-B47A-D9E91D157077}"/>
    <cellStyle name="40% - Accent6 2 4 2 5 5" xfId="25646" xr:uid="{7797ECFD-0FBB-4DDF-A93A-EB74E7D7001C}"/>
    <cellStyle name="40% - Accent6 2 4 2 6" xfId="4398" xr:uid="{6FA65467-F790-40B5-81BA-ABCBA09CD1AA}"/>
    <cellStyle name="40% - Accent6 2 4 2 6 2" xfId="11910" xr:uid="{7101B1B8-916F-442D-9D8E-67C89BAA374C}"/>
    <cellStyle name="40% - Accent6 2 4 2 6 2 2" xfId="34394" xr:uid="{0EC6159D-E127-4FF1-B025-017152832FA2}"/>
    <cellStyle name="40% - Accent6 2 4 2 6 3" xfId="19405" xr:uid="{BA040161-605E-4540-AA1A-073B8165F1FC}"/>
    <cellStyle name="40% - Accent6 2 4 2 6 3 2" xfId="41889" xr:uid="{45B5B413-8162-46C0-BDE3-E44A6818E872}"/>
    <cellStyle name="40% - Accent6 2 4 2 6 4" xfId="26898" xr:uid="{AC11263B-F10E-4927-A29C-41851C41C565}"/>
    <cellStyle name="40% - Accent6 2 4 2 7" xfId="8164" xr:uid="{0E8E1DA1-E446-4B5C-B09F-247AFADB281B}"/>
    <cellStyle name="40% - Accent6 2 4 2 7 2" xfId="30648" xr:uid="{39D6B7DF-5A38-49AE-8FAC-052B9D5CC910}"/>
    <cellStyle name="40% - Accent6 2 4 2 8" xfId="15659" xr:uid="{085EBF44-AA4B-4C17-A8B8-5E46257653CB}"/>
    <cellStyle name="40% - Accent6 2 4 2 8 2" xfId="38143" xr:uid="{44AD8B93-8A3E-4518-8AD0-754A0BF1E4FE}"/>
    <cellStyle name="40% - Accent6 2 4 2 9" xfId="23152" xr:uid="{E5A264F4-E83B-41FE-B30C-E56DCB140AB1}"/>
    <cellStyle name="40% - Accent6 2 4 3" xfId="771" xr:uid="{358397B8-64D9-426E-A851-ED65E4CB5462}"/>
    <cellStyle name="40% - Accent6 2 4 3 2" xfId="1414" xr:uid="{1314B638-9C9C-4DFB-B0CC-D3FE52253C3D}"/>
    <cellStyle name="40% - Accent6 2 4 3 2 2" xfId="2665" xr:uid="{1A221AAB-160D-4CD2-AD85-1B249486B7E1}"/>
    <cellStyle name="40% - Accent6 2 4 3 2 2 2" xfId="6428" xr:uid="{BE776AFE-21C3-46F7-AFA6-BD36F25CABFC}"/>
    <cellStyle name="40% - Accent6 2 4 3 2 2 2 2" xfId="13940" xr:uid="{B2DC518F-64F8-4743-86EE-F111F782F636}"/>
    <cellStyle name="40% - Accent6 2 4 3 2 2 2 2 2" xfId="36424" xr:uid="{2F240F82-5B10-4907-8F96-EB5F2ED35287}"/>
    <cellStyle name="40% - Accent6 2 4 3 2 2 2 3" xfId="21435" xr:uid="{C53B84C2-97E4-4CE2-867F-EC1DB6504022}"/>
    <cellStyle name="40% - Accent6 2 4 3 2 2 2 3 2" xfId="43919" xr:uid="{035E9ED7-6FD3-4C38-97F5-31A0B12F958A}"/>
    <cellStyle name="40% - Accent6 2 4 3 2 2 2 4" xfId="28928" xr:uid="{FC7E4290-AC34-470A-AE32-A1E10A4E9B65}"/>
    <cellStyle name="40% - Accent6 2 4 3 2 2 3" xfId="10194" xr:uid="{0984B6C6-CA54-4A9D-9A89-F34709CE6C2C}"/>
    <cellStyle name="40% - Accent6 2 4 3 2 2 3 2" xfId="32678" xr:uid="{05809863-37DC-40DD-888A-734317760EE1}"/>
    <cellStyle name="40% - Accent6 2 4 3 2 2 4" xfId="17689" xr:uid="{183FE1C7-FA2F-4F5E-9566-D9CF3BB55304}"/>
    <cellStyle name="40% - Accent6 2 4 3 2 2 4 2" xfId="40173" xr:uid="{0F7F91C2-6745-46D5-9F7E-D4AE8B491087}"/>
    <cellStyle name="40% - Accent6 2 4 3 2 2 5" xfId="25182" xr:uid="{EE09B4A4-C5C6-470B-A6F9-08BE35F657BF}"/>
    <cellStyle name="40% - Accent6 2 4 3 2 3" xfId="3913" xr:uid="{EBFA03A6-9F87-4531-A75F-01892B11F6AE}"/>
    <cellStyle name="40% - Accent6 2 4 3 2 3 2" xfId="7675" xr:uid="{AEEBDD16-EA3F-461F-9032-6A9089804D82}"/>
    <cellStyle name="40% - Accent6 2 4 3 2 3 2 2" xfId="15187" xr:uid="{DF83BECC-213C-49FE-9620-A7EF14F444D9}"/>
    <cellStyle name="40% - Accent6 2 4 3 2 3 2 2 2" xfId="37671" xr:uid="{ADF63902-D5B2-499E-884D-64E2DF872574}"/>
    <cellStyle name="40% - Accent6 2 4 3 2 3 2 3" xfId="22682" xr:uid="{3EDD8F24-B894-4AF5-A766-B1A8D152DA98}"/>
    <cellStyle name="40% - Accent6 2 4 3 2 3 2 3 2" xfId="45166" xr:uid="{2264B62F-0CAD-4973-8FE5-68B3D15912CD}"/>
    <cellStyle name="40% - Accent6 2 4 3 2 3 2 4" xfId="30175" xr:uid="{078070A5-15BE-4627-8208-BC4FE2548D41}"/>
    <cellStyle name="40% - Accent6 2 4 3 2 3 3" xfId="11441" xr:uid="{513DB2DE-B0A8-4831-90B5-B3B49503652E}"/>
    <cellStyle name="40% - Accent6 2 4 3 2 3 3 2" xfId="33925" xr:uid="{29860E80-0C8B-49E7-8E97-B68842E1E079}"/>
    <cellStyle name="40% - Accent6 2 4 3 2 3 4" xfId="18936" xr:uid="{50091E2D-CA81-4FE7-83A7-AE5198D65A69}"/>
    <cellStyle name="40% - Accent6 2 4 3 2 3 4 2" xfId="41420" xr:uid="{9683685F-89EE-4DA2-ABDF-56D1031E7636}"/>
    <cellStyle name="40% - Accent6 2 4 3 2 3 5" xfId="26429" xr:uid="{587E9302-5393-47FA-ADDD-8E823B295470}"/>
    <cellStyle name="40% - Accent6 2 4 3 2 4" xfId="5181" xr:uid="{093BCAAA-9915-4775-BFA6-EBD564A2F112}"/>
    <cellStyle name="40% - Accent6 2 4 3 2 4 2" xfId="12693" xr:uid="{839A8419-488A-4A58-A910-7766FCF947F7}"/>
    <cellStyle name="40% - Accent6 2 4 3 2 4 2 2" xfId="35177" xr:uid="{7DB51D77-4B31-446D-B75F-6D323DE852AF}"/>
    <cellStyle name="40% - Accent6 2 4 3 2 4 3" xfId="20188" xr:uid="{21A7C4F5-B662-4372-873A-6979D21C17C2}"/>
    <cellStyle name="40% - Accent6 2 4 3 2 4 3 2" xfId="42672" xr:uid="{E53EA213-E618-461B-9AC1-94BC43DFA8D8}"/>
    <cellStyle name="40% - Accent6 2 4 3 2 4 4" xfId="27681" xr:uid="{4F6CB21D-A7B0-414B-88B9-3BD1D718238F}"/>
    <cellStyle name="40% - Accent6 2 4 3 2 5" xfId="8947" xr:uid="{3C05086A-246F-4BAB-ADE9-62244C5920A5}"/>
    <cellStyle name="40% - Accent6 2 4 3 2 5 2" xfId="31431" xr:uid="{4D338687-3C6D-49DB-8066-C9647C49F1D7}"/>
    <cellStyle name="40% - Accent6 2 4 3 2 6" xfId="16442" xr:uid="{26A3E5EB-9392-4433-8797-D89A26C007BF}"/>
    <cellStyle name="40% - Accent6 2 4 3 2 6 2" xfId="38926" xr:uid="{DF5BF1DF-431A-4A49-9705-703A26EFE01A}"/>
    <cellStyle name="40% - Accent6 2 4 3 2 7" xfId="23935" xr:uid="{05DA54C7-75C7-4D3A-8D11-287131E8D950}"/>
    <cellStyle name="40% - Accent6 2 4 3 3" xfId="2037" xr:uid="{8D838D3E-3A5B-434E-AD78-2D988A3D2710}"/>
    <cellStyle name="40% - Accent6 2 4 3 3 2" xfId="5804" xr:uid="{4DDA21F8-A0BB-4B44-8A4A-A48012A5E7AC}"/>
    <cellStyle name="40% - Accent6 2 4 3 3 2 2" xfId="13316" xr:uid="{8D5C695A-B3CF-4BA8-988B-53C4E8606266}"/>
    <cellStyle name="40% - Accent6 2 4 3 3 2 2 2" xfId="35800" xr:uid="{2C838747-C38E-43CD-B2A3-C15F760A3DE3}"/>
    <cellStyle name="40% - Accent6 2 4 3 3 2 3" xfId="20811" xr:uid="{0AC5C426-A4D7-4DE5-8AC4-3B68B6032511}"/>
    <cellStyle name="40% - Accent6 2 4 3 3 2 3 2" xfId="43295" xr:uid="{73846B53-146C-494F-887E-80ECFFC00815}"/>
    <cellStyle name="40% - Accent6 2 4 3 3 2 4" xfId="28304" xr:uid="{16144136-9268-4212-AFA3-177DF0306610}"/>
    <cellStyle name="40% - Accent6 2 4 3 3 3" xfId="9570" xr:uid="{240B8857-4034-454B-BFAE-1928245F0BCA}"/>
    <cellStyle name="40% - Accent6 2 4 3 3 3 2" xfId="32054" xr:uid="{0355F63E-1BBB-427B-AA04-FE4A2A5B38DC}"/>
    <cellStyle name="40% - Accent6 2 4 3 3 4" xfId="17065" xr:uid="{9B09A921-4192-4A16-B0F1-1F4058166C40}"/>
    <cellStyle name="40% - Accent6 2 4 3 3 4 2" xfId="39549" xr:uid="{FB136821-2494-4A52-B8CA-3771E352EA0E}"/>
    <cellStyle name="40% - Accent6 2 4 3 3 5" xfId="24558" xr:uid="{5139CB17-F760-4CFE-9428-45B537A472C9}"/>
    <cellStyle name="40% - Accent6 2 4 3 4" xfId="3289" xr:uid="{7441C386-F114-4028-A595-8B0BAC15AD61}"/>
    <cellStyle name="40% - Accent6 2 4 3 4 2" xfId="7051" xr:uid="{EAE1F0DD-21EE-4451-901E-474A27F7368B}"/>
    <cellStyle name="40% - Accent6 2 4 3 4 2 2" xfId="14563" xr:uid="{DCE2C62C-8A7A-4D11-A19F-67934145AA0A}"/>
    <cellStyle name="40% - Accent6 2 4 3 4 2 2 2" xfId="37047" xr:uid="{B72BA517-5EFC-4655-85EB-6125D2F59ED5}"/>
    <cellStyle name="40% - Accent6 2 4 3 4 2 3" xfId="22058" xr:uid="{D405FF32-7A33-4D16-B5D9-12A90295C911}"/>
    <cellStyle name="40% - Accent6 2 4 3 4 2 3 2" xfId="44542" xr:uid="{2E94B520-E562-4150-B7FB-94B0BC3FD166}"/>
    <cellStyle name="40% - Accent6 2 4 3 4 2 4" xfId="29551" xr:uid="{F84C0C42-E839-462E-8DE0-E18BB6452AFF}"/>
    <cellStyle name="40% - Accent6 2 4 3 4 3" xfId="10817" xr:uid="{BB383ACA-B2F3-4CB1-9B81-57ADE2966F89}"/>
    <cellStyle name="40% - Accent6 2 4 3 4 3 2" xfId="33301" xr:uid="{1F9BB93D-6E5A-4874-AD7E-ACA27D1129F6}"/>
    <cellStyle name="40% - Accent6 2 4 3 4 4" xfId="18312" xr:uid="{0F596F16-4E24-4D91-91DC-21E14D3C0555}"/>
    <cellStyle name="40% - Accent6 2 4 3 4 4 2" xfId="40796" xr:uid="{B11F5634-D853-4C43-8EB6-44A99FFA32B5}"/>
    <cellStyle name="40% - Accent6 2 4 3 4 5" xfId="25805" xr:uid="{919BF23B-DC38-4E1E-A0E9-F66CE7D799CD}"/>
    <cellStyle name="40% - Accent6 2 4 3 5" xfId="4557" xr:uid="{03713CF6-7821-484D-BB47-CD265676D05D}"/>
    <cellStyle name="40% - Accent6 2 4 3 5 2" xfId="12069" xr:uid="{78E522AC-3567-41F0-A113-F5F09C9C0E19}"/>
    <cellStyle name="40% - Accent6 2 4 3 5 2 2" xfId="34553" xr:uid="{33A78A3B-0A33-4577-85C1-206D63A6C4F5}"/>
    <cellStyle name="40% - Accent6 2 4 3 5 3" xfId="19564" xr:uid="{4F52F1D8-B422-4571-B8AF-EEEE6F6E1007}"/>
    <cellStyle name="40% - Accent6 2 4 3 5 3 2" xfId="42048" xr:uid="{80D703EE-A48C-443F-87FE-68B5ED550233}"/>
    <cellStyle name="40% - Accent6 2 4 3 5 4" xfId="27057" xr:uid="{4FDD3CED-54A0-4C74-993A-EA14C5E3AFFA}"/>
    <cellStyle name="40% - Accent6 2 4 3 6" xfId="8323" xr:uid="{5FFC70C4-066C-44E6-925D-AE4AAAD4A86D}"/>
    <cellStyle name="40% - Accent6 2 4 3 6 2" xfId="30807" xr:uid="{673BF9B0-0B22-4141-9061-C452F7CC3572}"/>
    <cellStyle name="40% - Accent6 2 4 3 7" xfId="15818" xr:uid="{F6536540-BF7F-4E5D-A23D-C0B0D37AF12C}"/>
    <cellStyle name="40% - Accent6 2 4 3 7 2" xfId="38302" xr:uid="{0F67937C-07BB-4BBA-B915-6CB626058007}"/>
    <cellStyle name="40% - Accent6 2 4 3 8" xfId="23311" xr:uid="{9B53CF42-E0AA-49DB-8554-85962EEB62CA}"/>
    <cellStyle name="40% - Accent6 2 4 4" xfId="1101" xr:uid="{EAF821DA-1C8D-49C4-A2D4-06B1B91A3C26}"/>
    <cellStyle name="40% - Accent6 2 4 4 2" xfId="2352" xr:uid="{FDC897C9-FE8D-478D-955E-7FF8D4D258DC}"/>
    <cellStyle name="40% - Accent6 2 4 4 2 2" xfId="6115" xr:uid="{A5233F97-E220-469A-935B-07999FC82D64}"/>
    <cellStyle name="40% - Accent6 2 4 4 2 2 2" xfId="13627" xr:uid="{C85FBFDE-88E6-43F5-B9FE-B38D3631E5A0}"/>
    <cellStyle name="40% - Accent6 2 4 4 2 2 2 2" xfId="36111" xr:uid="{B65D5844-0957-4963-ACE3-9E7A3D3C9C8F}"/>
    <cellStyle name="40% - Accent6 2 4 4 2 2 3" xfId="21122" xr:uid="{83B09571-3E09-4BFC-BE43-DD0CD32C8368}"/>
    <cellStyle name="40% - Accent6 2 4 4 2 2 3 2" xfId="43606" xr:uid="{97C8C787-42F2-4C26-9FA5-F32C63792473}"/>
    <cellStyle name="40% - Accent6 2 4 4 2 2 4" xfId="28615" xr:uid="{E98339F1-4406-4ECD-B3AF-CE400BE7C10F}"/>
    <cellStyle name="40% - Accent6 2 4 4 2 3" xfId="9881" xr:uid="{83E65A48-56A9-4A55-97A6-B403FA210BD4}"/>
    <cellStyle name="40% - Accent6 2 4 4 2 3 2" xfId="32365" xr:uid="{72234517-5B79-44FD-BA1F-E444039AC285}"/>
    <cellStyle name="40% - Accent6 2 4 4 2 4" xfId="17376" xr:uid="{8B28B7F3-3CB8-4A3A-8687-63EA1C89FE94}"/>
    <cellStyle name="40% - Accent6 2 4 4 2 4 2" xfId="39860" xr:uid="{2697CF75-B00B-4391-BB61-0401FA3CB207}"/>
    <cellStyle name="40% - Accent6 2 4 4 2 5" xfId="24869" xr:uid="{047D4604-CC17-460D-A616-721F208CE134}"/>
    <cellStyle name="40% - Accent6 2 4 4 3" xfId="3600" xr:uid="{690F92F6-0CFE-4816-9A75-DF9D9E1DB61C}"/>
    <cellStyle name="40% - Accent6 2 4 4 3 2" xfId="7362" xr:uid="{6952F185-AC8E-4ABA-87BF-49A213F066B3}"/>
    <cellStyle name="40% - Accent6 2 4 4 3 2 2" xfId="14874" xr:uid="{D7ED1BB1-5B53-4210-966E-F907D7AEBEBA}"/>
    <cellStyle name="40% - Accent6 2 4 4 3 2 2 2" xfId="37358" xr:uid="{2EDBD6A0-7C2F-4F4E-92FD-2B10EA34A9E2}"/>
    <cellStyle name="40% - Accent6 2 4 4 3 2 3" xfId="22369" xr:uid="{B921E9AF-C83F-4E30-989A-87DFE923C57E}"/>
    <cellStyle name="40% - Accent6 2 4 4 3 2 3 2" xfId="44853" xr:uid="{CE30B679-7650-4ECB-A24D-C4BD49E837C7}"/>
    <cellStyle name="40% - Accent6 2 4 4 3 2 4" xfId="29862" xr:uid="{28F4A0F8-EA60-4299-B71D-100F5C635FEE}"/>
    <cellStyle name="40% - Accent6 2 4 4 3 3" xfId="11128" xr:uid="{C53B14FC-60E6-420C-B18F-0044A1232F3C}"/>
    <cellStyle name="40% - Accent6 2 4 4 3 3 2" xfId="33612" xr:uid="{74266A7E-BDAA-454D-BA8D-7180B66917F6}"/>
    <cellStyle name="40% - Accent6 2 4 4 3 4" xfId="18623" xr:uid="{A35DC986-0313-40C5-B219-1874F7DEE24F}"/>
    <cellStyle name="40% - Accent6 2 4 4 3 4 2" xfId="41107" xr:uid="{70EA9340-B26C-4A93-8DCA-5C971844CC8D}"/>
    <cellStyle name="40% - Accent6 2 4 4 3 5" xfId="26116" xr:uid="{7A5E854A-CD39-49EB-9E87-AD83880FCEA1}"/>
    <cellStyle name="40% - Accent6 2 4 4 4" xfId="4868" xr:uid="{4310686E-DF54-4538-9E0C-3AD4990D7A4A}"/>
    <cellStyle name="40% - Accent6 2 4 4 4 2" xfId="12380" xr:uid="{98A81FA4-CD0D-45B2-8FA0-5C2DAD8A6AE6}"/>
    <cellStyle name="40% - Accent6 2 4 4 4 2 2" xfId="34864" xr:uid="{2F4A3D51-A7BF-450B-A78A-057D226DAED1}"/>
    <cellStyle name="40% - Accent6 2 4 4 4 3" xfId="19875" xr:uid="{6116F268-22F2-4AEF-860A-5D41B9D47503}"/>
    <cellStyle name="40% - Accent6 2 4 4 4 3 2" xfId="42359" xr:uid="{27F93C35-46A2-4B08-B1B2-AFB8AE94B961}"/>
    <cellStyle name="40% - Accent6 2 4 4 4 4" xfId="27368" xr:uid="{13A90485-CA67-41A0-8889-684DFD0A9CC2}"/>
    <cellStyle name="40% - Accent6 2 4 4 5" xfId="8634" xr:uid="{052BFFD7-C63C-4D75-BB30-FD93E32C01A5}"/>
    <cellStyle name="40% - Accent6 2 4 4 5 2" xfId="31118" xr:uid="{A0C60478-492E-4132-A9AE-436A2B844677}"/>
    <cellStyle name="40% - Accent6 2 4 4 6" xfId="16129" xr:uid="{1618AC19-1B9D-441F-A80C-6364EE75BEEF}"/>
    <cellStyle name="40% - Accent6 2 4 4 6 2" xfId="38613" xr:uid="{0F54AE64-F7AA-4067-8DB5-C9BBCBA51ECF}"/>
    <cellStyle name="40% - Accent6 2 4 4 7" xfId="23622" xr:uid="{FA778CEA-321F-4E71-8275-B4889C3722E3}"/>
    <cellStyle name="40% - Accent6 2 4 5" xfId="1724" xr:uid="{58479758-CE15-460C-B011-CFFD38B0D0CC}"/>
    <cellStyle name="40% - Accent6 2 4 5 2" xfId="5491" xr:uid="{6C39A418-7037-4DF1-9C2E-E1D5AF57B56D}"/>
    <cellStyle name="40% - Accent6 2 4 5 2 2" xfId="13003" xr:uid="{641ED9BC-3D64-4FB9-814C-DB08D4419DB6}"/>
    <cellStyle name="40% - Accent6 2 4 5 2 2 2" xfId="35487" xr:uid="{F41A2971-665A-476A-8F03-803DD4FC54F2}"/>
    <cellStyle name="40% - Accent6 2 4 5 2 3" xfId="20498" xr:uid="{72CEACA2-D353-46C9-82CB-9C06BB57ED0D}"/>
    <cellStyle name="40% - Accent6 2 4 5 2 3 2" xfId="42982" xr:uid="{CD62506E-54C0-4C7A-B945-27F0B19EA0AB}"/>
    <cellStyle name="40% - Accent6 2 4 5 2 4" xfId="27991" xr:uid="{9A6F8683-54E4-4F62-901C-E9FB128217F2}"/>
    <cellStyle name="40% - Accent6 2 4 5 3" xfId="9257" xr:uid="{7AFC18F8-5DBA-46F9-976E-27A0CFFC9BA0}"/>
    <cellStyle name="40% - Accent6 2 4 5 3 2" xfId="31741" xr:uid="{D9497782-C797-4B94-9E19-B10FDFC46F61}"/>
    <cellStyle name="40% - Accent6 2 4 5 4" xfId="16752" xr:uid="{B9C4A408-D8EB-4D9D-8081-5920EFD0F5D1}"/>
    <cellStyle name="40% - Accent6 2 4 5 4 2" xfId="39236" xr:uid="{C61E18C0-C0B5-454D-B5B9-B77909E850E6}"/>
    <cellStyle name="40% - Accent6 2 4 5 5" xfId="24245" xr:uid="{82FB938B-EFCD-48A4-BC1C-16EF2134C4BE}"/>
    <cellStyle name="40% - Accent6 2 4 6" xfId="2976" xr:uid="{AC67302B-079D-48BC-80AC-622A2400A73C}"/>
    <cellStyle name="40% - Accent6 2 4 6 2" xfId="6738" xr:uid="{011CE1FD-1355-4396-9DF0-4F19D3C2EBE0}"/>
    <cellStyle name="40% - Accent6 2 4 6 2 2" xfId="14250" xr:uid="{16154FA4-21E3-4560-842E-F80EF80A1A96}"/>
    <cellStyle name="40% - Accent6 2 4 6 2 2 2" xfId="36734" xr:uid="{7B42F73B-D242-4EA7-A853-94801D941C0E}"/>
    <cellStyle name="40% - Accent6 2 4 6 2 3" xfId="21745" xr:uid="{774C2CDF-9736-4700-B388-65F3FD2CFE08}"/>
    <cellStyle name="40% - Accent6 2 4 6 2 3 2" xfId="44229" xr:uid="{A7318411-8C04-4A63-A854-2A8464DC831B}"/>
    <cellStyle name="40% - Accent6 2 4 6 2 4" xfId="29238" xr:uid="{74E7FA59-7084-4676-910C-ECF1819F518C}"/>
    <cellStyle name="40% - Accent6 2 4 6 3" xfId="10504" xr:uid="{0B2EDFA5-28B6-4D9F-ACB4-D4E0C3FB32BC}"/>
    <cellStyle name="40% - Accent6 2 4 6 3 2" xfId="32988" xr:uid="{F1AF1ACC-B15D-4917-8115-BED491563558}"/>
    <cellStyle name="40% - Accent6 2 4 6 4" xfId="17999" xr:uid="{36133169-5F6C-4296-8E4B-CE52B6266B37}"/>
    <cellStyle name="40% - Accent6 2 4 6 4 2" xfId="40483" xr:uid="{4DECB725-9F7E-4FAC-BAE3-2D6593AE6C74}"/>
    <cellStyle name="40% - Accent6 2 4 6 5" xfId="25492" xr:uid="{70C2CEF4-E02A-4E5C-AC03-C6A30C881E29}"/>
    <cellStyle name="40% - Accent6 2 4 7" xfId="4244" xr:uid="{938B72AA-4CB3-45A0-B63F-3A3C3142D2B7}"/>
    <cellStyle name="40% - Accent6 2 4 7 2" xfId="11756" xr:uid="{3FE9BC19-61F8-4A45-A429-40E86B616ED2}"/>
    <cellStyle name="40% - Accent6 2 4 7 2 2" xfId="34240" xr:uid="{66327696-6B12-4414-AEDF-DD376C35B677}"/>
    <cellStyle name="40% - Accent6 2 4 7 3" xfId="19251" xr:uid="{665C4C06-7A0C-469F-9405-198B048B7AF0}"/>
    <cellStyle name="40% - Accent6 2 4 7 3 2" xfId="41735" xr:uid="{0895CCB6-30F8-4CD9-9F59-99FABD4DF1C8}"/>
    <cellStyle name="40% - Accent6 2 4 7 4" xfId="26744" xr:uid="{4109FEEC-EC64-4580-8002-5C74D3BC6028}"/>
    <cellStyle name="40% - Accent6 2 4 8" xfId="8010" xr:uid="{E0B3498D-7319-4C10-B44F-4E3F81C56E88}"/>
    <cellStyle name="40% - Accent6 2 4 8 2" xfId="30494" xr:uid="{25E3E6F8-0DA5-4406-B207-A5259318F37E}"/>
    <cellStyle name="40% - Accent6 2 4 9" xfId="15505" xr:uid="{B31E6ACD-B68C-41EC-9068-E63E75C9FB32}"/>
    <cellStyle name="40% - Accent6 2 4 9 2" xfId="37989" xr:uid="{13E7057F-7AB8-4379-A66D-8A1C5E61177E}"/>
    <cellStyle name="40% - Accent6 2 5" xfId="507" xr:uid="{811FFF97-0889-4DA7-B61E-4A8FEB15D4D4}"/>
    <cellStyle name="40% - Accent6 2 5 2" xfId="854" xr:uid="{EC86ACE1-A51A-4856-B1D1-275BB09096CD}"/>
    <cellStyle name="40% - Accent6 2 5 2 2" xfId="1494" xr:uid="{33A8FAD5-9124-431E-BB62-C825EA775883}"/>
    <cellStyle name="40% - Accent6 2 5 2 2 2" xfId="2745" xr:uid="{1BE1E54E-8082-4FC7-A2DB-816849B17AEF}"/>
    <cellStyle name="40% - Accent6 2 5 2 2 2 2" xfId="6508" xr:uid="{7A162696-8E8F-47A4-93D7-9B600E5CCBBE}"/>
    <cellStyle name="40% - Accent6 2 5 2 2 2 2 2" xfId="14020" xr:uid="{A3B45BB6-1CEA-45B1-AAAE-D3B0DD76FFE5}"/>
    <cellStyle name="40% - Accent6 2 5 2 2 2 2 2 2" xfId="36504" xr:uid="{9552C8A9-953B-436E-97C2-D4EF74370A65}"/>
    <cellStyle name="40% - Accent6 2 5 2 2 2 2 3" xfId="21515" xr:uid="{FA46C4C8-DD90-4DE7-917B-E716AA593C12}"/>
    <cellStyle name="40% - Accent6 2 5 2 2 2 2 3 2" xfId="43999" xr:uid="{5A1E7CCE-9B24-4295-A81D-F182045910C1}"/>
    <cellStyle name="40% - Accent6 2 5 2 2 2 2 4" xfId="29008" xr:uid="{C82B8100-AA34-4640-B566-1E8B12AF1D01}"/>
    <cellStyle name="40% - Accent6 2 5 2 2 2 3" xfId="10274" xr:uid="{C2CB017F-C63E-4F2A-8F99-90459FD0BD76}"/>
    <cellStyle name="40% - Accent6 2 5 2 2 2 3 2" xfId="32758" xr:uid="{B98836A5-344F-49BB-AA79-C81D433E4563}"/>
    <cellStyle name="40% - Accent6 2 5 2 2 2 4" xfId="17769" xr:uid="{C9632554-0A9C-44BE-9FB2-DC7D1D336E3A}"/>
    <cellStyle name="40% - Accent6 2 5 2 2 2 4 2" xfId="40253" xr:uid="{5871A37E-61DA-402D-A942-51E2194B5A95}"/>
    <cellStyle name="40% - Accent6 2 5 2 2 2 5" xfId="25262" xr:uid="{25689687-66E9-473F-839C-DFEBC45F8604}"/>
    <cellStyle name="40% - Accent6 2 5 2 2 3" xfId="3993" xr:uid="{13212D63-887B-40B1-B6F5-C7F4AFB65EBA}"/>
    <cellStyle name="40% - Accent6 2 5 2 2 3 2" xfId="7755" xr:uid="{02A05547-5D3E-4731-B237-7785F5DC6A5C}"/>
    <cellStyle name="40% - Accent6 2 5 2 2 3 2 2" xfId="15267" xr:uid="{353EDA7A-F391-42CA-8C12-409E48747A1A}"/>
    <cellStyle name="40% - Accent6 2 5 2 2 3 2 2 2" xfId="37751" xr:uid="{341DB49A-6297-4571-B719-ADDBA03FB135}"/>
    <cellStyle name="40% - Accent6 2 5 2 2 3 2 3" xfId="22762" xr:uid="{99CB5138-7D11-4694-8AB8-E86C8D18AD7A}"/>
    <cellStyle name="40% - Accent6 2 5 2 2 3 2 3 2" xfId="45246" xr:uid="{D71F88E8-DD35-483E-AAAF-F9B2CA50DD48}"/>
    <cellStyle name="40% - Accent6 2 5 2 2 3 2 4" xfId="30255" xr:uid="{39DDDC91-06D5-4724-A2A6-4B6FD2629D92}"/>
    <cellStyle name="40% - Accent6 2 5 2 2 3 3" xfId="11521" xr:uid="{8E9866B0-279A-40B6-94A0-0BAD58FCDCD6}"/>
    <cellStyle name="40% - Accent6 2 5 2 2 3 3 2" xfId="34005" xr:uid="{AF2D0E19-B628-417E-A899-D74315F76CBE}"/>
    <cellStyle name="40% - Accent6 2 5 2 2 3 4" xfId="19016" xr:uid="{C5830461-82B3-496B-A945-16AB5B2CC888}"/>
    <cellStyle name="40% - Accent6 2 5 2 2 3 4 2" xfId="41500" xr:uid="{E0868818-7F3D-4567-940C-7385483A7170}"/>
    <cellStyle name="40% - Accent6 2 5 2 2 3 5" xfId="26509" xr:uid="{BFF06F27-E728-4C18-9A61-ED1DC164988F}"/>
    <cellStyle name="40% - Accent6 2 5 2 2 4" xfId="5261" xr:uid="{2FC4CE8B-7128-4AA4-BB52-093DDF089778}"/>
    <cellStyle name="40% - Accent6 2 5 2 2 4 2" xfId="12773" xr:uid="{1A047815-2524-4C46-A365-79483CB103BF}"/>
    <cellStyle name="40% - Accent6 2 5 2 2 4 2 2" xfId="35257" xr:uid="{AFD23884-6D5C-440B-9E50-C65642784290}"/>
    <cellStyle name="40% - Accent6 2 5 2 2 4 3" xfId="20268" xr:uid="{C8A4E0DB-1208-4AE0-91FC-FE60B438757C}"/>
    <cellStyle name="40% - Accent6 2 5 2 2 4 3 2" xfId="42752" xr:uid="{21CBBEE0-BFD7-4F4B-B33A-616C88C12893}"/>
    <cellStyle name="40% - Accent6 2 5 2 2 4 4" xfId="27761" xr:uid="{2087DA91-3BCF-4D53-9C03-7908B7873004}"/>
    <cellStyle name="40% - Accent6 2 5 2 2 5" xfId="9027" xr:uid="{A26A77F1-C20C-4D0E-82B9-648B4294622D}"/>
    <cellStyle name="40% - Accent6 2 5 2 2 5 2" xfId="31511" xr:uid="{50876D52-5E0B-4676-A01C-66756386BC20}"/>
    <cellStyle name="40% - Accent6 2 5 2 2 6" xfId="16522" xr:uid="{4ABB6509-C5F4-4B5D-AB65-81106FB2E628}"/>
    <cellStyle name="40% - Accent6 2 5 2 2 6 2" xfId="39006" xr:uid="{B84B5B3C-D290-4260-9634-C5ECE709A7D2}"/>
    <cellStyle name="40% - Accent6 2 5 2 2 7" xfId="24015" xr:uid="{2F63DB41-EBD8-4185-B431-DBBB477B3CE0}"/>
    <cellStyle name="40% - Accent6 2 5 2 3" xfId="2117" xr:uid="{14853F84-3294-43BF-ACA2-5BC658470C6F}"/>
    <cellStyle name="40% - Accent6 2 5 2 3 2" xfId="5884" xr:uid="{8E53F63E-A1C2-456F-9D7C-C2ECA38E31E5}"/>
    <cellStyle name="40% - Accent6 2 5 2 3 2 2" xfId="13396" xr:uid="{96B4AAC9-E098-4871-943F-4C958178121C}"/>
    <cellStyle name="40% - Accent6 2 5 2 3 2 2 2" xfId="35880" xr:uid="{D6767E9A-7E9E-4134-B829-7583EC138732}"/>
    <cellStyle name="40% - Accent6 2 5 2 3 2 3" xfId="20891" xr:uid="{A18610D8-2EC6-45B3-8952-BBB247ADE2E9}"/>
    <cellStyle name="40% - Accent6 2 5 2 3 2 3 2" xfId="43375" xr:uid="{C6D5746D-63DC-4390-8802-99F88EBDDF46}"/>
    <cellStyle name="40% - Accent6 2 5 2 3 2 4" xfId="28384" xr:uid="{D81D7B36-DDEE-46FF-AE42-00DB6131867A}"/>
    <cellStyle name="40% - Accent6 2 5 2 3 3" xfId="9650" xr:uid="{B5BEECF9-6141-4793-BCF9-67457760277A}"/>
    <cellStyle name="40% - Accent6 2 5 2 3 3 2" xfId="32134" xr:uid="{F7F98FC4-77CA-4143-9F4B-B3973942AC3E}"/>
    <cellStyle name="40% - Accent6 2 5 2 3 4" xfId="17145" xr:uid="{A5FDA5D3-F419-459A-86E0-E5F670DE0E1D}"/>
    <cellStyle name="40% - Accent6 2 5 2 3 4 2" xfId="39629" xr:uid="{758162FB-1ABB-4A89-905D-C3D6FF50A4DB}"/>
    <cellStyle name="40% - Accent6 2 5 2 3 5" xfId="24638" xr:uid="{D92B43E3-C599-40D2-9D2E-BE72E7E288A9}"/>
    <cellStyle name="40% - Accent6 2 5 2 4" xfId="3369" xr:uid="{135435A0-C826-4E00-91F8-81A3D5DCBD94}"/>
    <cellStyle name="40% - Accent6 2 5 2 4 2" xfId="7131" xr:uid="{67C45190-8029-4EEB-B4F5-3F991BA63FA1}"/>
    <cellStyle name="40% - Accent6 2 5 2 4 2 2" xfId="14643" xr:uid="{12B7FA0E-C2BA-4DF5-B1A5-BA1F7E9ADF9E}"/>
    <cellStyle name="40% - Accent6 2 5 2 4 2 2 2" xfId="37127" xr:uid="{CBDA5620-3C2F-426F-AB99-E3C81689E0E7}"/>
    <cellStyle name="40% - Accent6 2 5 2 4 2 3" xfId="22138" xr:uid="{F84E38A7-757E-4EE3-A922-1A1C59A3844D}"/>
    <cellStyle name="40% - Accent6 2 5 2 4 2 3 2" xfId="44622" xr:uid="{25A7815E-7697-4245-BE27-13F912DBD838}"/>
    <cellStyle name="40% - Accent6 2 5 2 4 2 4" xfId="29631" xr:uid="{86B2AB00-4F67-4D8F-B588-DD2BC50CE355}"/>
    <cellStyle name="40% - Accent6 2 5 2 4 3" xfId="10897" xr:uid="{7ECFE20E-EE29-4438-8055-228D717FFC21}"/>
    <cellStyle name="40% - Accent6 2 5 2 4 3 2" xfId="33381" xr:uid="{F8752FB4-95D8-442D-B244-A7BA5F3FFF6C}"/>
    <cellStyle name="40% - Accent6 2 5 2 4 4" xfId="18392" xr:uid="{94861B27-B7AF-4488-9F73-3A138217731B}"/>
    <cellStyle name="40% - Accent6 2 5 2 4 4 2" xfId="40876" xr:uid="{2BC8EB49-D91D-4264-98C0-CB5F21CB7073}"/>
    <cellStyle name="40% - Accent6 2 5 2 4 5" xfId="25885" xr:uid="{94DF7A9D-C9C8-491C-896E-D43327A2A1C9}"/>
    <cellStyle name="40% - Accent6 2 5 2 5" xfId="4637" xr:uid="{B8C9F95D-E355-4791-890C-D06F227873BB}"/>
    <cellStyle name="40% - Accent6 2 5 2 5 2" xfId="12149" xr:uid="{3153ABF9-6343-4909-90E6-ECE849D43E12}"/>
    <cellStyle name="40% - Accent6 2 5 2 5 2 2" xfId="34633" xr:uid="{B393019D-A599-4A42-8A9B-B262A0660DDF}"/>
    <cellStyle name="40% - Accent6 2 5 2 5 3" xfId="19644" xr:uid="{EE5CF189-7EB4-4348-B73F-CF928C5D7EAE}"/>
    <cellStyle name="40% - Accent6 2 5 2 5 3 2" xfId="42128" xr:uid="{26557FBC-F2F3-4100-9874-8158F41FAE86}"/>
    <cellStyle name="40% - Accent6 2 5 2 5 4" xfId="27137" xr:uid="{38C01B35-C211-4344-9A03-CD95416CE5F4}"/>
    <cellStyle name="40% - Accent6 2 5 2 6" xfId="8403" xr:uid="{F219EE86-8598-4E5F-93D9-A666CFD39AA4}"/>
    <cellStyle name="40% - Accent6 2 5 2 6 2" xfId="30887" xr:uid="{E3944100-B2AA-4351-8EFA-DB1C4E0E13F0}"/>
    <cellStyle name="40% - Accent6 2 5 2 7" xfId="15898" xr:uid="{18D729EB-36DB-4352-B6B4-6196FBE42F46}"/>
    <cellStyle name="40% - Accent6 2 5 2 7 2" xfId="38382" xr:uid="{38E40D68-BA59-4AD2-A450-BA8260BF2488}"/>
    <cellStyle name="40% - Accent6 2 5 2 8" xfId="23391" xr:uid="{232FBE9C-8256-4D99-88A7-4A70E02552A8}"/>
    <cellStyle name="40% - Accent6 2 5 3" xfId="1180" xr:uid="{9C8AF0BE-EC43-4ADE-AE3C-CA84B5D1C570}"/>
    <cellStyle name="40% - Accent6 2 5 3 2" xfId="2431" xr:uid="{32EBAE67-60E1-40D1-B69F-4AB54B71958D}"/>
    <cellStyle name="40% - Accent6 2 5 3 2 2" xfId="6194" xr:uid="{3D9EF88A-07F3-4C5F-93B1-189302E60059}"/>
    <cellStyle name="40% - Accent6 2 5 3 2 2 2" xfId="13706" xr:uid="{79B0070A-BE11-4EE6-AC9F-6D924F18C3F4}"/>
    <cellStyle name="40% - Accent6 2 5 3 2 2 2 2" xfId="36190" xr:uid="{3C51DB1C-F15D-4F42-BFA2-FE9FD6473008}"/>
    <cellStyle name="40% - Accent6 2 5 3 2 2 3" xfId="21201" xr:uid="{960B3853-E7B3-46A1-B2DF-EE33D850B061}"/>
    <cellStyle name="40% - Accent6 2 5 3 2 2 3 2" xfId="43685" xr:uid="{3A808194-6940-4174-913E-A510F6DBBAA5}"/>
    <cellStyle name="40% - Accent6 2 5 3 2 2 4" xfId="28694" xr:uid="{8B9AD8CA-472D-4B61-8546-92B72BD7A655}"/>
    <cellStyle name="40% - Accent6 2 5 3 2 3" xfId="9960" xr:uid="{34BAEA1D-E58F-47B5-A20A-0ECB9B9A85E8}"/>
    <cellStyle name="40% - Accent6 2 5 3 2 3 2" xfId="32444" xr:uid="{B5BC23FA-2FC9-45FE-A917-3C4CFF6BE149}"/>
    <cellStyle name="40% - Accent6 2 5 3 2 4" xfId="17455" xr:uid="{AE9FA88A-E89E-4BF1-A60C-F9200E0DCAFE}"/>
    <cellStyle name="40% - Accent6 2 5 3 2 4 2" xfId="39939" xr:uid="{07473FD4-4AD8-4035-A3CB-BEFF5E9569A1}"/>
    <cellStyle name="40% - Accent6 2 5 3 2 5" xfId="24948" xr:uid="{094E7355-FE25-4FB9-8126-7CDE26F85CE9}"/>
    <cellStyle name="40% - Accent6 2 5 3 3" xfId="3679" xr:uid="{76EC882C-B648-45D9-A26B-D6412DB5F60D}"/>
    <cellStyle name="40% - Accent6 2 5 3 3 2" xfId="7441" xr:uid="{8F9F7115-2AAB-40EA-B8D8-0977777E1E81}"/>
    <cellStyle name="40% - Accent6 2 5 3 3 2 2" xfId="14953" xr:uid="{99EC5EBC-CECE-41E0-9AC2-E3CE556AA77E}"/>
    <cellStyle name="40% - Accent6 2 5 3 3 2 2 2" xfId="37437" xr:uid="{FD776348-5FD8-46A0-87CB-F39B3E6F71DC}"/>
    <cellStyle name="40% - Accent6 2 5 3 3 2 3" xfId="22448" xr:uid="{14FC1060-9867-4A2D-B8BF-4C35AC10BC07}"/>
    <cellStyle name="40% - Accent6 2 5 3 3 2 3 2" xfId="44932" xr:uid="{84DB2F63-F49F-4578-B025-C18A281C25AA}"/>
    <cellStyle name="40% - Accent6 2 5 3 3 2 4" xfId="29941" xr:uid="{0D1D0B5A-97A5-4E9C-8101-9E4247A19221}"/>
    <cellStyle name="40% - Accent6 2 5 3 3 3" xfId="11207" xr:uid="{207EC6B3-50CE-4A5C-8AB5-164479223405}"/>
    <cellStyle name="40% - Accent6 2 5 3 3 3 2" xfId="33691" xr:uid="{914468DF-1C7D-4119-9E62-2192A6422A5F}"/>
    <cellStyle name="40% - Accent6 2 5 3 3 4" xfId="18702" xr:uid="{0BB81516-C5F4-426A-858C-D88F1EA17384}"/>
    <cellStyle name="40% - Accent6 2 5 3 3 4 2" xfId="41186" xr:uid="{17B3015B-8139-4870-9ADE-951FF1DDCC70}"/>
    <cellStyle name="40% - Accent6 2 5 3 3 5" xfId="26195" xr:uid="{10F93B5C-E546-4CCE-B1A8-656BD656D252}"/>
    <cellStyle name="40% - Accent6 2 5 3 4" xfId="4947" xr:uid="{69AEA782-4CCE-43D1-8A72-1D6523F6A3ED}"/>
    <cellStyle name="40% - Accent6 2 5 3 4 2" xfId="12459" xr:uid="{42F93C7B-28F9-4AD1-9674-C040635F83CB}"/>
    <cellStyle name="40% - Accent6 2 5 3 4 2 2" xfId="34943" xr:uid="{0F836371-7146-4B3C-86BE-3F73BE825FA1}"/>
    <cellStyle name="40% - Accent6 2 5 3 4 3" xfId="19954" xr:uid="{72093A1F-1CFE-4298-853B-667555E54CA8}"/>
    <cellStyle name="40% - Accent6 2 5 3 4 3 2" xfId="42438" xr:uid="{8C1E51AE-9B07-4354-AF45-2EC583BCDBF7}"/>
    <cellStyle name="40% - Accent6 2 5 3 4 4" xfId="27447" xr:uid="{26222D1C-C558-4995-839B-0D8A0199F2A9}"/>
    <cellStyle name="40% - Accent6 2 5 3 5" xfId="8713" xr:uid="{066F6E16-FAEB-45D7-8C7E-2C1173FA7808}"/>
    <cellStyle name="40% - Accent6 2 5 3 5 2" xfId="31197" xr:uid="{44A937CF-86AB-42FF-B53D-EF329CC9EFC0}"/>
    <cellStyle name="40% - Accent6 2 5 3 6" xfId="16208" xr:uid="{9244F54F-D969-48A6-8748-872F270F770C}"/>
    <cellStyle name="40% - Accent6 2 5 3 6 2" xfId="38692" xr:uid="{AF212A2A-E26F-4F45-838E-EFFCBA486202}"/>
    <cellStyle name="40% - Accent6 2 5 3 7" xfId="23701" xr:uid="{629B51B6-4873-40CE-BCAE-CCBE55ECE3B8}"/>
    <cellStyle name="40% - Accent6 2 5 4" xfId="1803" xr:uid="{7675734E-9277-4FCF-A83B-FA0E608F8809}"/>
    <cellStyle name="40% - Accent6 2 5 4 2" xfId="5570" xr:uid="{BBD587E4-3338-4188-B4E1-64E17ADCA77C}"/>
    <cellStyle name="40% - Accent6 2 5 4 2 2" xfId="13082" xr:uid="{137D48F0-377A-4885-A75E-BD89FE20446C}"/>
    <cellStyle name="40% - Accent6 2 5 4 2 2 2" xfId="35566" xr:uid="{193A04A9-FE29-4EFF-ADBA-9310A4F36843}"/>
    <cellStyle name="40% - Accent6 2 5 4 2 3" xfId="20577" xr:uid="{49C937CC-7CC5-4161-8164-8C1690F4CD14}"/>
    <cellStyle name="40% - Accent6 2 5 4 2 3 2" xfId="43061" xr:uid="{F4A4CE9B-B2B6-4DAA-B4B1-7753E81E7946}"/>
    <cellStyle name="40% - Accent6 2 5 4 2 4" xfId="28070" xr:uid="{2A372581-EFAA-4A5F-B85F-2FB4F239E834}"/>
    <cellStyle name="40% - Accent6 2 5 4 3" xfId="9336" xr:uid="{17845EEF-2A73-4156-9990-1857B5B49866}"/>
    <cellStyle name="40% - Accent6 2 5 4 3 2" xfId="31820" xr:uid="{905ED572-74F3-466B-A98F-A7ECCBFF1B91}"/>
    <cellStyle name="40% - Accent6 2 5 4 4" xfId="16831" xr:uid="{B0434F3C-C112-4967-BEAF-76E4AB237262}"/>
    <cellStyle name="40% - Accent6 2 5 4 4 2" xfId="39315" xr:uid="{A02BD4A1-ED98-47CA-B7DD-F338BDCAB35C}"/>
    <cellStyle name="40% - Accent6 2 5 4 5" xfId="24324" xr:uid="{DA563640-94F0-4F82-84A2-EBD346C97C1C}"/>
    <cellStyle name="40% - Accent6 2 5 5" xfId="3055" xr:uid="{F10848BE-92D6-446C-9C0F-D61CDF7972D3}"/>
    <cellStyle name="40% - Accent6 2 5 5 2" xfId="6817" xr:uid="{1A11C693-21EF-4F91-82F8-6BF54BFE4C58}"/>
    <cellStyle name="40% - Accent6 2 5 5 2 2" xfId="14329" xr:uid="{B9A9BC30-C188-49DE-840B-5EDA8207E99E}"/>
    <cellStyle name="40% - Accent6 2 5 5 2 2 2" xfId="36813" xr:uid="{1F91EDAC-4788-4C92-8461-51341AE85CFD}"/>
    <cellStyle name="40% - Accent6 2 5 5 2 3" xfId="21824" xr:uid="{FCB77B45-ADFB-4361-947D-21B6795E3B81}"/>
    <cellStyle name="40% - Accent6 2 5 5 2 3 2" xfId="44308" xr:uid="{8C55C304-29DE-4918-A8EB-71A5D593B542}"/>
    <cellStyle name="40% - Accent6 2 5 5 2 4" xfId="29317" xr:uid="{29D453E7-7328-4DC9-8859-85D7132AD369}"/>
    <cellStyle name="40% - Accent6 2 5 5 3" xfId="10583" xr:uid="{D8BDBB62-F614-409F-B31A-2AD2F6708538}"/>
    <cellStyle name="40% - Accent6 2 5 5 3 2" xfId="33067" xr:uid="{1972BD10-351B-4F3F-90F1-5E5B72E34C88}"/>
    <cellStyle name="40% - Accent6 2 5 5 4" xfId="18078" xr:uid="{04ED94F5-356D-46BD-BFDB-6C476C62C1B0}"/>
    <cellStyle name="40% - Accent6 2 5 5 4 2" xfId="40562" xr:uid="{D73BC6B9-EEF7-4FED-9D2A-1E716DB0BE2F}"/>
    <cellStyle name="40% - Accent6 2 5 5 5" xfId="25571" xr:uid="{0002937F-7845-49ED-BEAE-0A2F5C880D42}"/>
    <cellStyle name="40% - Accent6 2 5 6" xfId="4323" xr:uid="{B8C1D3D3-6C1E-4222-BA9A-344D7207AD92}"/>
    <cellStyle name="40% - Accent6 2 5 6 2" xfId="11835" xr:uid="{E7837C20-84CD-4A12-96E6-3FAC9E030916}"/>
    <cellStyle name="40% - Accent6 2 5 6 2 2" xfId="34319" xr:uid="{439212C3-A78A-4667-A5ED-B4CB91B72C75}"/>
    <cellStyle name="40% - Accent6 2 5 6 3" xfId="19330" xr:uid="{7229C006-7B84-4E91-A0AA-D3A7AC1785C5}"/>
    <cellStyle name="40% - Accent6 2 5 6 3 2" xfId="41814" xr:uid="{AE9E2BEA-25B9-4E16-936B-6A20D2DE5893}"/>
    <cellStyle name="40% - Accent6 2 5 6 4" xfId="26823" xr:uid="{770D7C2F-5496-4BCF-931B-2B3AE8B80CFD}"/>
    <cellStyle name="40% - Accent6 2 5 7" xfId="8089" xr:uid="{8A30C174-0856-4432-B995-E9ED8B06ED0B}"/>
    <cellStyle name="40% - Accent6 2 5 7 2" xfId="30573" xr:uid="{CE04E762-2E99-4CC2-8F45-BFB1D27AB1B9}"/>
    <cellStyle name="40% - Accent6 2 5 8" xfId="15584" xr:uid="{86F9E374-C302-4A42-9DDC-5CA481454E3E}"/>
    <cellStyle name="40% - Accent6 2 5 8 2" xfId="38068" xr:uid="{7603B213-3EEE-474B-9418-1D00D1298B89}"/>
    <cellStyle name="40% - Accent6 2 5 9" xfId="23077" xr:uid="{A5577083-7F02-4BB7-AC16-D5A739D98147}"/>
    <cellStyle name="40% - Accent6 2 6" xfId="694" xr:uid="{AF3D5F02-7798-4B19-9284-88EE1BCDEA45}"/>
    <cellStyle name="40% - Accent6 2 6 2" xfId="1339" xr:uid="{6411AC7C-0219-41A8-8968-BDC2BBA32458}"/>
    <cellStyle name="40% - Accent6 2 6 2 2" xfId="2590" xr:uid="{E2CF788D-A76D-49D7-B23B-32D9B661AD5A}"/>
    <cellStyle name="40% - Accent6 2 6 2 2 2" xfId="6353" xr:uid="{2191E688-4853-41C4-91BB-5FF73ABF1BB6}"/>
    <cellStyle name="40% - Accent6 2 6 2 2 2 2" xfId="13865" xr:uid="{A5DBC883-002F-4123-9439-C26D85251E2F}"/>
    <cellStyle name="40% - Accent6 2 6 2 2 2 2 2" xfId="36349" xr:uid="{368518C1-DE1F-4861-9752-4938F22D4F7C}"/>
    <cellStyle name="40% - Accent6 2 6 2 2 2 3" xfId="21360" xr:uid="{AD752B6D-1524-43C8-8556-2848E5225FE6}"/>
    <cellStyle name="40% - Accent6 2 6 2 2 2 3 2" xfId="43844" xr:uid="{69BE1DE7-9D31-4841-BAD6-94FD5644C30C}"/>
    <cellStyle name="40% - Accent6 2 6 2 2 2 4" xfId="28853" xr:uid="{473860BD-D547-4F62-981A-4A5406EBF18E}"/>
    <cellStyle name="40% - Accent6 2 6 2 2 3" xfId="10119" xr:uid="{E5BCF839-7E88-4DD7-AD6C-502AC4D62807}"/>
    <cellStyle name="40% - Accent6 2 6 2 2 3 2" xfId="32603" xr:uid="{B9D20D89-798F-4988-9C24-AE6E55D23281}"/>
    <cellStyle name="40% - Accent6 2 6 2 2 4" xfId="17614" xr:uid="{6D8F7C5F-18CB-4CCC-9D72-71D5D8619F93}"/>
    <cellStyle name="40% - Accent6 2 6 2 2 4 2" xfId="40098" xr:uid="{57C8CF91-CF70-428C-91D5-E2248355EEAA}"/>
    <cellStyle name="40% - Accent6 2 6 2 2 5" xfId="25107" xr:uid="{015621D5-87EF-4087-8A67-C5D811FD1220}"/>
    <cellStyle name="40% - Accent6 2 6 2 3" xfId="3838" xr:uid="{B93BBA95-41F1-433F-AA28-5C64D4A9CF36}"/>
    <cellStyle name="40% - Accent6 2 6 2 3 2" xfId="7600" xr:uid="{793C5B09-3FDC-4B06-923B-F1483A669A6F}"/>
    <cellStyle name="40% - Accent6 2 6 2 3 2 2" xfId="15112" xr:uid="{30052123-847E-4293-991D-08570E17BAB2}"/>
    <cellStyle name="40% - Accent6 2 6 2 3 2 2 2" xfId="37596" xr:uid="{1F30E677-5EF5-4A8F-8687-DA2492BEDE6F}"/>
    <cellStyle name="40% - Accent6 2 6 2 3 2 3" xfId="22607" xr:uid="{F4B579D3-C46E-4836-B4CD-EA0C76C2CFA3}"/>
    <cellStyle name="40% - Accent6 2 6 2 3 2 3 2" xfId="45091" xr:uid="{6A994065-0014-4C55-9DA0-2DE5904E4D27}"/>
    <cellStyle name="40% - Accent6 2 6 2 3 2 4" xfId="30100" xr:uid="{8F35C037-1D52-48C9-B12B-EE0D22102018}"/>
    <cellStyle name="40% - Accent6 2 6 2 3 3" xfId="11366" xr:uid="{CAA3BAF2-061B-4284-8558-CBA13869326A}"/>
    <cellStyle name="40% - Accent6 2 6 2 3 3 2" xfId="33850" xr:uid="{616A9AE2-59E3-4EFA-BCA8-F31E7703A53F}"/>
    <cellStyle name="40% - Accent6 2 6 2 3 4" xfId="18861" xr:uid="{283E06B6-CB26-4346-9352-74A876DEE590}"/>
    <cellStyle name="40% - Accent6 2 6 2 3 4 2" xfId="41345" xr:uid="{5C5FBD03-97D4-4CAD-A1AB-AA3952B620ED}"/>
    <cellStyle name="40% - Accent6 2 6 2 3 5" xfId="26354" xr:uid="{2BA8C63C-6042-4789-BE76-D6BD9F96FACD}"/>
    <cellStyle name="40% - Accent6 2 6 2 4" xfId="5106" xr:uid="{07E6E1C5-6571-411B-82A6-5A5DEE8971B0}"/>
    <cellStyle name="40% - Accent6 2 6 2 4 2" xfId="12618" xr:uid="{8155D3A6-1F8D-4620-A415-D84F74FA4ABA}"/>
    <cellStyle name="40% - Accent6 2 6 2 4 2 2" xfId="35102" xr:uid="{3756CA1B-CDAA-4714-97B2-4A5ED1D8390F}"/>
    <cellStyle name="40% - Accent6 2 6 2 4 3" xfId="20113" xr:uid="{1EFA6E6A-858B-4CF8-B379-C8E1EF58197F}"/>
    <cellStyle name="40% - Accent6 2 6 2 4 3 2" xfId="42597" xr:uid="{21D4FEB5-B4F3-42E9-BF22-C0850577C2F5}"/>
    <cellStyle name="40% - Accent6 2 6 2 4 4" xfId="27606" xr:uid="{7F900C53-0AE9-4C08-848A-1B631FEB138D}"/>
    <cellStyle name="40% - Accent6 2 6 2 5" xfId="8872" xr:uid="{DD377E2C-4E1F-4886-BE1E-62B77D0E0688}"/>
    <cellStyle name="40% - Accent6 2 6 2 5 2" xfId="31356" xr:uid="{D1EF822A-B404-469B-AD1E-272EE5196247}"/>
    <cellStyle name="40% - Accent6 2 6 2 6" xfId="16367" xr:uid="{0384A4A9-C08A-443A-BB02-BBC906106066}"/>
    <cellStyle name="40% - Accent6 2 6 2 6 2" xfId="38851" xr:uid="{CB12E64C-A392-42DA-BA45-C45FD8096CB6}"/>
    <cellStyle name="40% - Accent6 2 6 2 7" xfId="23860" xr:uid="{234E6A62-2DB7-4681-881C-4D5B0467FD9D}"/>
    <cellStyle name="40% - Accent6 2 6 3" xfId="1962" xr:uid="{B32A8FD5-D7C1-47D4-B197-068586C61BC8}"/>
    <cellStyle name="40% - Accent6 2 6 3 2" xfId="5729" xr:uid="{523425B0-20E8-4F04-885B-C525BEE03DE7}"/>
    <cellStyle name="40% - Accent6 2 6 3 2 2" xfId="13241" xr:uid="{EF95692E-DE83-47ED-87D6-5DD1B44118EA}"/>
    <cellStyle name="40% - Accent6 2 6 3 2 2 2" xfId="35725" xr:uid="{52392C4D-7A16-4A8A-AA4A-74CC989615CF}"/>
    <cellStyle name="40% - Accent6 2 6 3 2 3" xfId="20736" xr:uid="{ABBE195F-46C6-44AF-879F-C7234C1CFD95}"/>
    <cellStyle name="40% - Accent6 2 6 3 2 3 2" xfId="43220" xr:uid="{3ACDBB89-FF58-4680-B072-BC2D8818CDCA}"/>
    <cellStyle name="40% - Accent6 2 6 3 2 4" xfId="28229" xr:uid="{D21C2820-4729-4919-8F77-72FF79C0029F}"/>
    <cellStyle name="40% - Accent6 2 6 3 3" xfId="9495" xr:uid="{4AB4E1D1-6715-49FF-9043-57D9626FF9DC}"/>
    <cellStyle name="40% - Accent6 2 6 3 3 2" xfId="31979" xr:uid="{D651CBF1-C8F8-41C6-9C26-136499A562DB}"/>
    <cellStyle name="40% - Accent6 2 6 3 4" xfId="16990" xr:uid="{096DA8E1-61B6-4730-B279-4FBDD6AD301B}"/>
    <cellStyle name="40% - Accent6 2 6 3 4 2" xfId="39474" xr:uid="{77A4735E-C9B5-4EEE-AD50-E316FA04DE89}"/>
    <cellStyle name="40% - Accent6 2 6 3 5" xfId="24483" xr:uid="{47872C08-473F-4E24-B1FA-30276F2EA0D7}"/>
    <cellStyle name="40% - Accent6 2 6 4" xfId="3214" xr:uid="{DD0A4183-961C-4AB8-86C9-E618C846B24E}"/>
    <cellStyle name="40% - Accent6 2 6 4 2" xfId="6976" xr:uid="{3C0D11B2-E0E0-4B1F-990B-66BE5D6EE79E}"/>
    <cellStyle name="40% - Accent6 2 6 4 2 2" xfId="14488" xr:uid="{A486A639-5EE4-45BB-88A7-0D5CD18B1EE5}"/>
    <cellStyle name="40% - Accent6 2 6 4 2 2 2" xfId="36972" xr:uid="{A576C9AD-C326-4D67-9229-3CFD04D2A282}"/>
    <cellStyle name="40% - Accent6 2 6 4 2 3" xfId="21983" xr:uid="{09D68583-AC04-432C-BDD7-9DD276DF6103}"/>
    <cellStyle name="40% - Accent6 2 6 4 2 3 2" xfId="44467" xr:uid="{E56DD197-2CFA-4BE4-AE9B-1CCA170C80DF}"/>
    <cellStyle name="40% - Accent6 2 6 4 2 4" xfId="29476" xr:uid="{E5E9F348-03A7-4473-A3AB-0C02FA830F5F}"/>
    <cellStyle name="40% - Accent6 2 6 4 3" xfId="10742" xr:uid="{81655FF3-3960-49BD-A676-5BC22EF2C974}"/>
    <cellStyle name="40% - Accent6 2 6 4 3 2" xfId="33226" xr:uid="{1FFC0F96-1FBB-4055-A1F0-FAD2D4174353}"/>
    <cellStyle name="40% - Accent6 2 6 4 4" xfId="18237" xr:uid="{61AFC794-1674-4A0E-B224-01EAB6219FBA}"/>
    <cellStyle name="40% - Accent6 2 6 4 4 2" xfId="40721" xr:uid="{D05BE64D-E57D-4B4D-9197-FEE619432E81}"/>
    <cellStyle name="40% - Accent6 2 6 4 5" xfId="25730" xr:uid="{8B43FE49-976F-4A24-9059-65D3B743D7C2}"/>
    <cellStyle name="40% - Accent6 2 6 5" xfId="4482" xr:uid="{B824F87B-4F85-4FF7-8C0D-6142C915B5E4}"/>
    <cellStyle name="40% - Accent6 2 6 5 2" xfId="11994" xr:uid="{25631555-9A08-4ABA-853B-082AE6DC2CB7}"/>
    <cellStyle name="40% - Accent6 2 6 5 2 2" xfId="34478" xr:uid="{6EA0270A-3AE1-4739-BA83-56D5989E1537}"/>
    <cellStyle name="40% - Accent6 2 6 5 3" xfId="19489" xr:uid="{23A54343-435D-4E63-8C9D-0458845C76C2}"/>
    <cellStyle name="40% - Accent6 2 6 5 3 2" xfId="41973" xr:uid="{63E1A6A3-B8AF-4068-8C81-332C0E114F58}"/>
    <cellStyle name="40% - Accent6 2 6 5 4" xfId="26982" xr:uid="{7FC0DB28-FE88-45F4-A1CF-C189066D7DE9}"/>
    <cellStyle name="40% - Accent6 2 6 6" xfId="8248" xr:uid="{299C4E82-0D66-42B0-A0DB-7E6C381FAA15}"/>
    <cellStyle name="40% - Accent6 2 6 6 2" xfId="30732" xr:uid="{BC10BFD3-E3FE-459B-96EE-2FD56F5875D4}"/>
    <cellStyle name="40% - Accent6 2 6 7" xfId="15743" xr:uid="{7990AC51-99A9-4C48-8C35-443FA5EE65E9}"/>
    <cellStyle name="40% - Accent6 2 6 7 2" xfId="38227" xr:uid="{5C5E6F77-4416-4D3A-A3E3-3B4E1C6A0936}"/>
    <cellStyle name="40% - Accent6 2 6 8" xfId="23236" xr:uid="{534CC738-B895-4728-B4E6-F1ED5F5DC803}"/>
    <cellStyle name="40% - Accent6 2 7" xfId="1024" xr:uid="{ADAB19D9-148C-45F1-A66B-19B229304271}"/>
    <cellStyle name="40% - Accent6 2 7 2" xfId="2276" xr:uid="{11A95003-E2DA-4D33-8399-2777A8F83B84}"/>
    <cellStyle name="40% - Accent6 2 7 2 2" xfId="6040" xr:uid="{DCDFBB65-7818-42B7-9BF9-CC1A2848875B}"/>
    <cellStyle name="40% - Accent6 2 7 2 2 2" xfId="13552" xr:uid="{C888EF48-210B-4488-906A-1FA6F3DC4B2F}"/>
    <cellStyle name="40% - Accent6 2 7 2 2 2 2" xfId="36036" xr:uid="{D9B31D36-66DE-4937-9D68-7DD0D5CDE81C}"/>
    <cellStyle name="40% - Accent6 2 7 2 2 3" xfId="21047" xr:uid="{6B64C64D-633B-496C-8D48-F4BBD424CC88}"/>
    <cellStyle name="40% - Accent6 2 7 2 2 3 2" xfId="43531" xr:uid="{9802DF85-5A2A-4BF2-9FF5-966EDAA5B83A}"/>
    <cellStyle name="40% - Accent6 2 7 2 2 4" xfId="28540" xr:uid="{68065BD5-1085-4BC5-A57B-B7E22F67EDDE}"/>
    <cellStyle name="40% - Accent6 2 7 2 3" xfId="9806" xr:uid="{11DDD003-D2A7-4CA3-837F-600388B1414C}"/>
    <cellStyle name="40% - Accent6 2 7 2 3 2" xfId="32290" xr:uid="{6DE22939-01D9-4928-B329-37282F290DD7}"/>
    <cellStyle name="40% - Accent6 2 7 2 4" xfId="17301" xr:uid="{CD351F70-A697-4DB0-9D3C-77E52D1101FF}"/>
    <cellStyle name="40% - Accent6 2 7 2 4 2" xfId="39785" xr:uid="{41AD08E0-7B81-41B6-A5F9-954EE7EB4A22}"/>
    <cellStyle name="40% - Accent6 2 7 2 5" xfId="24794" xr:uid="{9977B460-7A0C-4FEA-81F3-282016175A48}"/>
    <cellStyle name="40% - Accent6 2 7 3" xfId="3525" xr:uid="{101F2DDF-91C2-4177-B2B7-1AA8FEC5BC07}"/>
    <cellStyle name="40% - Accent6 2 7 3 2" xfId="7287" xr:uid="{D71FB9AE-6F17-4751-8A95-41D809157D17}"/>
    <cellStyle name="40% - Accent6 2 7 3 2 2" xfId="14799" xr:uid="{660A6966-8CD3-4C47-9972-6FDE68591546}"/>
    <cellStyle name="40% - Accent6 2 7 3 2 2 2" xfId="37283" xr:uid="{76ED429A-123D-413B-864D-F2027AC429E1}"/>
    <cellStyle name="40% - Accent6 2 7 3 2 3" xfId="22294" xr:uid="{D7829420-EBAE-4AC7-841E-08388EE38889}"/>
    <cellStyle name="40% - Accent6 2 7 3 2 3 2" xfId="44778" xr:uid="{0430EE3A-013D-475C-BBB8-ACF07D897BEF}"/>
    <cellStyle name="40% - Accent6 2 7 3 2 4" xfId="29787" xr:uid="{4F26F28A-CC3B-4DF6-972E-A5307E172A08}"/>
    <cellStyle name="40% - Accent6 2 7 3 3" xfId="11053" xr:uid="{D5AA7F53-F67C-47E3-937D-BEC9C17145E7}"/>
    <cellStyle name="40% - Accent6 2 7 3 3 2" xfId="33537" xr:uid="{AC115473-A5A9-4D17-A0BA-DC1BC7C2EAB4}"/>
    <cellStyle name="40% - Accent6 2 7 3 4" xfId="18548" xr:uid="{F35234BF-1AC0-4622-9C71-3EFB1A45C792}"/>
    <cellStyle name="40% - Accent6 2 7 3 4 2" xfId="41032" xr:uid="{927E843B-4285-40D8-A40F-CBBD1BB21BC2}"/>
    <cellStyle name="40% - Accent6 2 7 3 5" xfId="26041" xr:uid="{B943E4E8-0EBE-48F1-A500-7A25B44180C4}"/>
    <cellStyle name="40% - Accent6 2 7 4" xfId="4793" xr:uid="{583EAC3E-5C5C-48BC-8DBD-1FA898817617}"/>
    <cellStyle name="40% - Accent6 2 7 4 2" xfId="12305" xr:uid="{239BBB7E-85E7-42C3-8AEE-B00774D322D8}"/>
    <cellStyle name="40% - Accent6 2 7 4 2 2" xfId="34789" xr:uid="{5B0AD5B1-3546-454A-9EBF-D81428D61F38}"/>
    <cellStyle name="40% - Accent6 2 7 4 3" xfId="19800" xr:uid="{4953FD5E-0C46-4457-AF26-63FF767FAB30}"/>
    <cellStyle name="40% - Accent6 2 7 4 3 2" xfId="42284" xr:uid="{DB3AEAE3-A300-41E1-9C3A-21FE07D40B5C}"/>
    <cellStyle name="40% - Accent6 2 7 4 4" xfId="27293" xr:uid="{DEA589F2-755B-4A74-A2EF-875969AC33BF}"/>
    <cellStyle name="40% - Accent6 2 7 5" xfId="8559" xr:uid="{0FDB7B18-FE24-4BA0-822E-95504D90BE51}"/>
    <cellStyle name="40% - Accent6 2 7 5 2" xfId="31043" xr:uid="{A9477625-90FB-49FF-BA25-941067841BDF}"/>
    <cellStyle name="40% - Accent6 2 7 6" xfId="16054" xr:uid="{CDA4929D-D925-4DED-8515-A05011FA328F}"/>
    <cellStyle name="40% - Accent6 2 7 6 2" xfId="38538" xr:uid="{2F8C60CB-9A15-49CC-A679-D467FE88A37F}"/>
    <cellStyle name="40% - Accent6 2 7 7" xfId="23547" xr:uid="{8B26DB81-177E-4F5A-B854-A50B707CF4AF}"/>
    <cellStyle name="40% - Accent6 2 8" xfId="1649" xr:uid="{1E646688-814D-43B3-A0F7-426A4CBBF2F4}"/>
    <cellStyle name="40% - Accent6 2 8 2" xfId="5416" xr:uid="{B04F8B8B-791E-4856-854D-35D13C8896B2}"/>
    <cellStyle name="40% - Accent6 2 8 2 2" xfId="12928" xr:uid="{63703167-BBEA-4591-852F-7421FD435B9B}"/>
    <cellStyle name="40% - Accent6 2 8 2 2 2" xfId="35412" xr:uid="{CA3CDE01-9813-46A3-9491-EB998662BEC9}"/>
    <cellStyle name="40% - Accent6 2 8 2 3" xfId="20423" xr:uid="{7CFD16EE-A3F7-45D8-A8BE-6C8143C2E9B8}"/>
    <cellStyle name="40% - Accent6 2 8 2 3 2" xfId="42907" xr:uid="{46CA9296-86CE-4280-9215-199FCFE8D6BC}"/>
    <cellStyle name="40% - Accent6 2 8 2 4" xfId="27916" xr:uid="{832FB4A1-AD58-464C-B53D-6C43CCEB5ACE}"/>
    <cellStyle name="40% - Accent6 2 8 3" xfId="9182" xr:uid="{9DF8C20C-3546-40DB-9AF7-8082718C95EF}"/>
    <cellStyle name="40% - Accent6 2 8 3 2" xfId="31666" xr:uid="{F9F49146-569A-4A9A-B445-7E84003194E7}"/>
    <cellStyle name="40% - Accent6 2 8 4" xfId="16677" xr:uid="{043C1096-AF58-469E-8CA4-083226A3096E}"/>
    <cellStyle name="40% - Accent6 2 8 4 2" xfId="39161" xr:uid="{5708BCC0-2217-4E3A-9F47-BF169F96DCA7}"/>
    <cellStyle name="40% - Accent6 2 8 5" xfId="24170" xr:uid="{06AA1183-D061-478F-9238-D2E91493D4BE}"/>
    <cellStyle name="40% - Accent6 2 9" xfId="2901" xr:uid="{463A21AB-DAAD-4ED7-A5E4-8FCBCDAF8A72}"/>
    <cellStyle name="40% - Accent6 2 9 2" xfId="6663" xr:uid="{EDF510C7-8E82-4221-B9E9-C5BB9EA17816}"/>
    <cellStyle name="40% - Accent6 2 9 2 2" xfId="14175" xr:uid="{1CF2AA3F-BE02-4296-B9FF-720D7082B99D}"/>
    <cellStyle name="40% - Accent6 2 9 2 2 2" xfId="36659" xr:uid="{A48B7CDB-BB2F-4848-A202-C312DEF5FA13}"/>
    <cellStyle name="40% - Accent6 2 9 2 3" xfId="21670" xr:uid="{ABE58FB0-EB52-4635-8212-1D79AEB98137}"/>
    <cellStyle name="40% - Accent6 2 9 2 3 2" xfId="44154" xr:uid="{AC6AC919-4980-4B53-AB8E-470BE6ADF95C}"/>
    <cellStyle name="40% - Accent6 2 9 2 4" xfId="29163" xr:uid="{6CD180EF-B1D8-4AB5-9D65-30EBEC9E0DCC}"/>
    <cellStyle name="40% - Accent6 2 9 3" xfId="10429" xr:uid="{807A9340-1132-4025-8C4E-E678B59342E7}"/>
    <cellStyle name="40% - Accent6 2 9 3 2" xfId="32913" xr:uid="{F47B8F28-63ED-40CA-A2B4-3BBA5A66E9CC}"/>
    <cellStyle name="40% - Accent6 2 9 4" xfId="17924" xr:uid="{1A39CE1A-56EA-463B-B020-79DD83AC89F6}"/>
    <cellStyle name="40% - Accent6 2 9 4 2" xfId="40408" xr:uid="{14B9F656-ACD0-470B-A8D4-A28C976C4E9D}"/>
    <cellStyle name="40% - Accent6 2 9 5" xfId="25417" xr:uid="{DFA012CE-D8CE-4007-9043-6D63FE22EB27}"/>
    <cellStyle name="40% - Accent6 3" xfId="155" xr:uid="{E2D982D0-B15D-4791-8EB9-0ED96373661B}"/>
    <cellStyle name="40% - Accent6 4" xfId="395" xr:uid="{29547F64-28F8-4E37-B095-017D5200A88D}"/>
    <cellStyle name="40% - Accent6 5" xfId="313" xr:uid="{401BEDF4-FF51-4571-8073-E618B04D4BEA}"/>
    <cellStyle name="40% - Accent6 6" xfId="45405" xr:uid="{0EBB7331-02FC-4543-9B30-6E4E327DB7B4}"/>
    <cellStyle name="60 % - Farve1" xfId="45435" builtinId="32" customBuiltin="1"/>
    <cellStyle name="60 % - Farve2" xfId="45439" builtinId="36" customBuiltin="1"/>
    <cellStyle name="60 % - Farve3" xfId="45443" builtinId="40" customBuiltin="1"/>
    <cellStyle name="60 % - Farve4" xfId="45447" builtinId="44" customBuiltin="1"/>
    <cellStyle name="60 % - Farve5" xfId="45451" builtinId="48" customBuiltin="1"/>
    <cellStyle name="60 % - Farve6" xfId="45455" builtinId="52" customBuiltin="1"/>
    <cellStyle name="60 % - Markeringsfarve1" xfId="35" xr:uid="{268BD17C-8A7C-48CA-ABE3-21DA4D68A30E}"/>
    <cellStyle name="60 % - Markeringsfarve2" xfId="36" xr:uid="{8D18C859-1D01-4481-87B8-267B02D9AFF4}"/>
    <cellStyle name="60 % - Markeringsfarve3" xfId="37" xr:uid="{EDCDA058-B1E2-4E0E-8E46-4F1CA740ADA2}"/>
    <cellStyle name="60 % - Markeringsfarve4" xfId="38" xr:uid="{CC299CE2-ED2C-453E-A3B1-03198BB90C31}"/>
    <cellStyle name="60 % - Markeringsfarve5" xfId="39" xr:uid="{873B6709-F225-45DA-A61C-46A8C0853D31}"/>
    <cellStyle name="60 % - Markeringsfarve6" xfId="40" xr:uid="{1D16338B-582F-428F-BA0D-5057F01364C8}"/>
    <cellStyle name="60% - Accent1" xfId="41" xr:uid="{FD2D2DA0-276B-4352-8747-A2707B4BC138}"/>
    <cellStyle name="60% - Accent1 2" xfId="197" xr:uid="{A154DDF0-7ABD-4484-A655-6B6259C1BCC4}"/>
    <cellStyle name="60% - Accent1 3" xfId="156" xr:uid="{5FE4B606-4931-404F-BABA-D1A671C89E3C}"/>
    <cellStyle name="60% - Accent1 4" xfId="396" xr:uid="{10AADFC1-1E6B-4987-95ED-40DABB007226}"/>
    <cellStyle name="60% - Accent1 5" xfId="314" xr:uid="{9FA7B8B8-EF95-4920-9CF7-DAAEC44C5726}"/>
    <cellStyle name="60% - Accent2" xfId="42" xr:uid="{7A925B3E-16F3-4806-9840-ECB4F31C9B5C}"/>
    <cellStyle name="60% - Accent2 2" xfId="201" xr:uid="{FCF91845-3D04-4BB3-9E10-1362B40CFA94}"/>
    <cellStyle name="60% - Accent2 3" xfId="157" xr:uid="{E5FEDB61-488B-4436-8A6A-524FE6BD81D8}"/>
    <cellStyle name="60% - Accent2 4" xfId="397" xr:uid="{E5D3389F-1600-462F-AE4D-4B02292F0619}"/>
    <cellStyle name="60% - Accent2 5" xfId="315" xr:uid="{26C911D9-B447-4EA0-A0C6-200609D41401}"/>
    <cellStyle name="60% - Accent3" xfId="43" xr:uid="{9BFA2C0F-D37B-49AB-97D5-72F3C2FD5292}"/>
    <cellStyle name="60% - Accent3 2" xfId="205" xr:uid="{49FA532D-07DC-42EA-833F-4F725BF59588}"/>
    <cellStyle name="60% - Accent3 3" xfId="158" xr:uid="{D33BC7A1-CBBD-4334-BDDE-67DB21B53E75}"/>
    <cellStyle name="60% - Accent3 4" xfId="398" xr:uid="{0168A6E0-FCA3-4D14-B379-0C11BE480459}"/>
    <cellStyle name="60% - Accent3 5" xfId="316" xr:uid="{D137DFC4-9663-414F-B19D-899F674ED56C}"/>
    <cellStyle name="60% - Accent4" xfId="44" xr:uid="{77A59C94-BD2A-42D1-AA68-B118FC28B44E}"/>
    <cellStyle name="60% - Accent4 2" xfId="209" xr:uid="{15174FB9-6862-43F0-9C10-EA2F93D517C3}"/>
    <cellStyle name="60% - Accent4 3" xfId="159" xr:uid="{AA24947B-94EC-4019-BBA4-530C85219F14}"/>
    <cellStyle name="60% - Accent4 4" xfId="399" xr:uid="{E5277C95-DDF9-44CB-80DA-5170CF379FFB}"/>
    <cellStyle name="60% - Accent4 5" xfId="317" xr:uid="{8E8A2864-16A9-4917-8875-B480CA190387}"/>
    <cellStyle name="60% - Accent5" xfId="45" xr:uid="{CBDD31AA-C3C9-484B-9ECA-C00A0D091030}"/>
    <cellStyle name="60% - Accent5 2" xfId="213" xr:uid="{34515681-7344-43F3-8061-25B3DDF031B5}"/>
    <cellStyle name="60% - Accent5 3" xfId="160" xr:uid="{B78312A4-BEF6-445D-81D7-D190A0B0D6C9}"/>
    <cellStyle name="60% - Accent5 4" xfId="400" xr:uid="{406B47ED-ED18-4EEB-8037-AFF517024757}"/>
    <cellStyle name="60% - Accent5 5" xfId="318" xr:uid="{6F105B74-F219-4AB9-884D-44F9F43E9B33}"/>
    <cellStyle name="60% - Accent6" xfId="46" xr:uid="{80155149-9A97-4D1E-BFF6-C6947A5F1233}"/>
    <cellStyle name="60% - Accent6 2" xfId="217" xr:uid="{D7A7B4A3-673D-4B53-A1A9-E51CE53F7DFB}"/>
    <cellStyle name="60% - Accent6 3" xfId="161" xr:uid="{4B77A86F-ED88-490D-BB3F-167915F7DDDA}"/>
    <cellStyle name="60% - Accent6 4" xfId="401" xr:uid="{A6BC48F5-898E-4947-B2AD-DC3721C1020E}"/>
    <cellStyle name="60% - Accent6 5" xfId="319" xr:uid="{7AA8D830-B588-49D8-962E-16C97228DF1E}"/>
    <cellStyle name="A3 297 x 420 mm" xfId="47" xr:uid="{76576003-00E6-471B-BFBC-8BDAA62DD478}"/>
    <cellStyle name="Accent1" xfId="48" xr:uid="{174863A3-24CB-4737-98E4-17E87A4A9804}"/>
    <cellStyle name="Accent1 2" xfId="194" xr:uid="{13075667-E787-4DFA-96EF-4CFD6539B7A5}"/>
    <cellStyle name="Accent1 3" xfId="162" xr:uid="{4207542E-400D-448E-B19A-6CECD0179CB9}"/>
    <cellStyle name="Accent1 4" xfId="402" xr:uid="{26FC8836-6851-4F8F-B4CF-B89ED7E19AAA}"/>
    <cellStyle name="Accent1 5" xfId="320" xr:uid="{1027518E-C37C-474C-88A4-321A9BCCAF27}"/>
    <cellStyle name="Accent2" xfId="49" xr:uid="{3D6382C6-A916-483C-8B87-34EE0978CD2C}"/>
    <cellStyle name="Accent2 2" xfId="198" xr:uid="{6E003691-F78D-431B-B032-29C05CB64915}"/>
    <cellStyle name="Accent2 3" xfId="163" xr:uid="{6E186632-07BB-4664-89C6-0D91EAB6AE7C}"/>
    <cellStyle name="Accent2 4" xfId="403" xr:uid="{22DAE3A0-A5CC-48D8-8ACE-9CD4C11753BC}"/>
    <cellStyle name="Accent2 5" xfId="321" xr:uid="{9A20C13E-8531-499C-8236-3B3A0AFDB8E9}"/>
    <cellStyle name="Accent3" xfId="50" xr:uid="{A1AB215A-9E27-4AD6-8CC9-CEBBCA860769}"/>
    <cellStyle name="Accent3 2" xfId="202" xr:uid="{9D7D0109-1BE5-483F-B4E4-7845261B921E}"/>
    <cellStyle name="Accent3 3" xfId="164" xr:uid="{1EBA4CCD-44B6-48F8-A334-F906B0E7B9BE}"/>
    <cellStyle name="Accent3 4" xfId="404" xr:uid="{E93F95F0-0E57-4CCF-9793-8D4BDE1E68CB}"/>
    <cellStyle name="Accent3 5" xfId="322" xr:uid="{9C6D5AFF-DAAD-457D-B2B1-5E667C552F34}"/>
    <cellStyle name="Accent4" xfId="51" xr:uid="{EED8C254-D592-4D1C-9724-66F5D0F9E782}"/>
    <cellStyle name="Accent4 2" xfId="206" xr:uid="{E98CD276-AD2A-40B7-9270-7A825668FDE5}"/>
    <cellStyle name="Accent4 3" xfId="165" xr:uid="{271CDB8B-C59A-41F2-9117-84A74E3AFC93}"/>
    <cellStyle name="Accent4 4" xfId="405" xr:uid="{1371E6CB-4FBE-47AE-9A84-15322A26AB72}"/>
    <cellStyle name="Accent4 5" xfId="323" xr:uid="{E9BB6DD0-B1A1-409F-8EEC-78D5E34D6B43}"/>
    <cellStyle name="Accent5" xfId="52" xr:uid="{9D30502E-3C66-4C96-B672-8808DC30CB86}"/>
    <cellStyle name="Accent5 2" xfId="210" xr:uid="{ABD7CD51-ACC4-4C92-ADE6-B407AFDF38A7}"/>
    <cellStyle name="Accent5 3" xfId="166" xr:uid="{5C153ADA-8D51-4C00-A91D-412D67165505}"/>
    <cellStyle name="Accent5 4" xfId="406" xr:uid="{16427C10-7456-440D-ADB8-8CD71DDF44B0}"/>
    <cellStyle name="Accent5 5" xfId="324" xr:uid="{D5FA33E8-4967-49C5-BCDB-09E6D2D92955}"/>
    <cellStyle name="Accent6" xfId="53" xr:uid="{556619A7-37E3-4B0F-A873-E7047C7383CB}"/>
    <cellStyle name="Accent6 2" xfId="214" xr:uid="{F4CD797B-6F0C-4D1A-A188-6EA5CDA50641}"/>
    <cellStyle name="Accent6 3" xfId="167" xr:uid="{DC56A9CF-D614-4BB3-8B23-29A7E03EBCEE}"/>
    <cellStyle name="Accent6 4" xfId="407" xr:uid="{482392D8-ECDB-4C18-A8A9-8E0068DA0B56}"/>
    <cellStyle name="Accent6 5" xfId="325" xr:uid="{D838C659-8C7F-4DCE-BF02-470A44E44A8B}"/>
    <cellStyle name="Advarselstekst" xfId="45429" builtinId="11" customBuiltin="1"/>
    <cellStyle name="Advarselstekst 2" xfId="136" xr:uid="{3A9CD959-A64E-40CE-AB04-BB7449456692}"/>
    <cellStyle name="Advarselstekst 3" xfId="241" xr:uid="{8B6E89B9-B96E-41A0-B1AC-422FEB06E4C2}"/>
    <cellStyle name="Advarselstekst 4" xfId="661" xr:uid="{1DD4C9FD-1DEF-42C2-A25D-50577AA53E55}"/>
    <cellStyle name="Advarselstekst 5" xfId="994" xr:uid="{47090D14-625D-4286-B6F8-B45B0A847ACD}"/>
    <cellStyle name="Advarselstekst 6" xfId="4138" xr:uid="{B28E8367-8BD9-414E-8BC2-CC1610B54924}"/>
    <cellStyle name="Advarselstekst 7" xfId="7904" xr:uid="{E81974A7-DF9F-4A72-8D8C-59C0181A13E2}"/>
    <cellStyle name="Advarselstekst 8" xfId="54" xr:uid="{FA8790F6-F3E2-4459-B418-D86D756212CD}"/>
    <cellStyle name="Bad" xfId="55" xr:uid="{D9AF7998-2289-40F5-BDD0-92C0D4174A60}"/>
    <cellStyle name="Bad 2" xfId="187" xr:uid="{456CABBA-E21D-47D8-8756-F88683C3573B}"/>
    <cellStyle name="Bad 3" xfId="168" xr:uid="{2076A664-D2B5-4FBB-A70C-5D3C80C29D0B}"/>
    <cellStyle name="Bad 4" xfId="408" xr:uid="{CE77C900-CA2A-422F-9A7E-5FF73E502F3B}"/>
    <cellStyle name="Bad 5" xfId="326" xr:uid="{970424C6-6383-40DB-9FBC-795C33851D4F}"/>
    <cellStyle name="Bemærk!" xfId="45430" builtinId="10" customBuiltin="1"/>
    <cellStyle name="Bemærk! 2" xfId="57" xr:uid="{E6A8D07E-D3BA-4308-8D0C-D7DB208C78B2}"/>
    <cellStyle name="Bemærk! 3" xfId="242" xr:uid="{D7B9B321-9B32-4EEF-965E-8A92636CE65B}"/>
    <cellStyle name="Bemærk! 4" xfId="662" xr:uid="{087F38B3-3368-4653-B97F-2B405660BE49}"/>
    <cellStyle name="Bemærk! 5" xfId="995" xr:uid="{B955D4EB-0780-440B-B081-945154EB5CBD}"/>
    <cellStyle name="Bemærk! 6" xfId="4139" xr:uid="{F52AF359-FB26-42F6-A45D-55443A7E9612}"/>
    <cellStyle name="Bemærk! 7" xfId="7905" xr:uid="{13218CDB-703F-4282-8D93-7886A67E10F4}"/>
    <cellStyle name="Bemærk! 8" xfId="56" xr:uid="{56DFD02B-9D36-4A7E-BB3F-3AC0DB88B798}"/>
    <cellStyle name="Beregning" xfId="4" builtinId="22" customBuiltin="1"/>
    <cellStyle name="Beregning 2" xfId="243" xr:uid="{18C35620-29BF-49F1-B3D0-2901FB929D33}"/>
    <cellStyle name="Beregning 3" xfId="663" xr:uid="{6B3CFCEC-B227-4F7F-B3BD-6684FAD33F1F}"/>
    <cellStyle name="Beregning 4" xfId="996" xr:uid="{BBB3ACC3-337D-46B4-9763-A6A50876192C}"/>
    <cellStyle name="Beregning 5" xfId="4140" xr:uid="{185C907A-334F-42A5-980D-17ACA9636F7B}"/>
    <cellStyle name="Beregning 6" xfId="7906" xr:uid="{E4F0F3E8-FC52-4A96-A8C7-CE0AB4C422A9}"/>
    <cellStyle name="Beregning 7" xfId="58" xr:uid="{385B4659-B4A5-45C9-8DAE-776C05BA34DD}"/>
    <cellStyle name="Calculation 2" xfId="427" xr:uid="{11AB80A6-6E34-4577-A4C1-D2F31CFCD0D5}"/>
    <cellStyle name="Check Cell" xfId="59" xr:uid="{1EEEF00B-ACB9-427C-9FDD-E5AA9CF48FC4}"/>
    <cellStyle name="Check Cell 2" xfId="190" xr:uid="{8D8D234F-E34A-4BFA-91E5-F7E6944C6213}"/>
    <cellStyle name="Check Cell 3" xfId="169" xr:uid="{F0999142-8EBF-4E61-BE5B-B0C16CF33ADC}"/>
    <cellStyle name="Check Cell 4" xfId="409" xr:uid="{BEDB3AAE-4CE3-4312-9649-2314A6EB17F8}"/>
    <cellStyle name="Check Cell 5" xfId="327" xr:uid="{90C41E20-2769-47B0-B21A-BC9494079F54}"/>
    <cellStyle name="comma - currency" xfId="60" xr:uid="{DE1AA248-AFF9-4886-9578-E61DEBEBBB4E}"/>
    <cellStyle name="comma - value" xfId="61" xr:uid="{C67ACD44-5BCB-4FE0-B62F-079CCC3D4FC9}"/>
    <cellStyle name="Comma 10" xfId="479" xr:uid="{24BD8501-CE47-4D29-87E5-E39F35961224}"/>
    <cellStyle name="Comma 10 2" xfId="832" xr:uid="{8682C235-F421-41A7-B83A-69422F99F797}"/>
    <cellStyle name="Comma 10 3" xfId="651" xr:uid="{3EC6F9B0-764E-4FB3-A7F8-CAAC37D93F07}"/>
    <cellStyle name="Comma 11" xfId="293" xr:uid="{8930D90D-7AB4-4FAD-84D8-8104B88E0280}"/>
    <cellStyle name="Comma 11 10" xfId="22979" xr:uid="{16D30257-DAD6-4166-82F6-2FFF0E2CAA3E}"/>
    <cellStyle name="Comma 11 2" xfId="565" xr:uid="{F2FD4B4E-9D77-4879-AD65-C2DD5B052BAE}"/>
    <cellStyle name="Comma 11 2 2" xfId="910" xr:uid="{E283A1F1-F9CF-4452-85CE-A6AAF9D32BF6}"/>
    <cellStyle name="Comma 11 2 2 2" xfId="1550" xr:uid="{C4802993-05F4-42D5-B64B-263DCCBDB72A}"/>
    <cellStyle name="Comma 11 2 2 2 2" xfId="2801" xr:uid="{CC47C315-E012-45EA-ACDB-920B0B35C6BF}"/>
    <cellStyle name="Comma 11 2 2 2 2 2" xfId="6564" xr:uid="{A969F18B-7660-4386-BA78-0F49E2F32D7D}"/>
    <cellStyle name="Comma 11 2 2 2 2 2 2" xfId="14076" xr:uid="{9F0A672F-A9E4-4F9A-9814-CF0B23EBB612}"/>
    <cellStyle name="Comma 11 2 2 2 2 2 2 2" xfId="36560" xr:uid="{58608B7D-925E-4F3D-83FB-69D30FECE586}"/>
    <cellStyle name="Comma 11 2 2 2 2 2 3" xfId="21571" xr:uid="{01D1C978-B582-4784-A793-29D157408519}"/>
    <cellStyle name="Comma 11 2 2 2 2 2 3 2" xfId="44055" xr:uid="{4B9CD944-562B-43C7-868A-0374606BD031}"/>
    <cellStyle name="Comma 11 2 2 2 2 2 4" xfId="29064" xr:uid="{9CE89491-8E63-4D04-B696-214F6E9EAA5E}"/>
    <cellStyle name="Comma 11 2 2 2 2 3" xfId="10330" xr:uid="{225186D4-A023-4423-B9B5-ACE4EA447614}"/>
    <cellStyle name="Comma 11 2 2 2 2 3 2" xfId="32814" xr:uid="{175913E5-DF88-4C2E-B7D4-649298EE71A5}"/>
    <cellStyle name="Comma 11 2 2 2 2 4" xfId="17825" xr:uid="{559E7E90-4FAD-49D0-99DB-A7ED01FDA664}"/>
    <cellStyle name="Comma 11 2 2 2 2 4 2" xfId="40309" xr:uid="{55A9F5F5-F80C-49CA-BD05-2A450AD76BA6}"/>
    <cellStyle name="Comma 11 2 2 2 2 5" xfId="25318" xr:uid="{57F6BD06-77AA-4C42-945A-56011F8AA7E3}"/>
    <cellStyle name="Comma 11 2 2 2 3" xfId="4049" xr:uid="{1DB5FE6A-B5AB-4CA9-BFDA-7A0F3AC85F23}"/>
    <cellStyle name="Comma 11 2 2 2 3 2" xfId="7811" xr:uid="{3EA5B61C-32F4-48A2-8BAD-3B4F2643D4A3}"/>
    <cellStyle name="Comma 11 2 2 2 3 2 2" xfId="15323" xr:uid="{9916F2D4-3A44-401E-9B73-857F6B778C3F}"/>
    <cellStyle name="Comma 11 2 2 2 3 2 2 2" xfId="37807" xr:uid="{0CD7158B-1C6F-4D9E-BA13-9598CA2B021F}"/>
    <cellStyle name="Comma 11 2 2 2 3 2 3" xfId="22818" xr:uid="{2207112D-FF70-451E-8B9E-0A178F68B0F1}"/>
    <cellStyle name="Comma 11 2 2 2 3 2 3 2" xfId="45302" xr:uid="{5B5EBF21-0415-494E-A870-B37477D86FDE}"/>
    <cellStyle name="Comma 11 2 2 2 3 2 4" xfId="30311" xr:uid="{E66BE254-E730-456E-B245-2E9C25FEBD7E}"/>
    <cellStyle name="Comma 11 2 2 2 3 3" xfId="11577" xr:uid="{0E4FA6E4-C9E6-4152-86A1-BB7C3187F21A}"/>
    <cellStyle name="Comma 11 2 2 2 3 3 2" xfId="34061" xr:uid="{2486A228-93D2-4C27-BE6D-E15CE44C9460}"/>
    <cellStyle name="Comma 11 2 2 2 3 4" xfId="19072" xr:uid="{96EE3754-A32D-4228-8644-DDD7CFE81402}"/>
    <cellStyle name="Comma 11 2 2 2 3 4 2" xfId="41556" xr:uid="{D45DC369-C009-44C8-86E1-5EF70A55C0F7}"/>
    <cellStyle name="Comma 11 2 2 2 3 5" xfId="26565" xr:uid="{991369DD-4BA6-404A-A56E-895548A4EF8C}"/>
    <cellStyle name="Comma 11 2 2 2 4" xfId="5317" xr:uid="{40ABB23D-A9F8-4871-804C-EFD94D10B953}"/>
    <cellStyle name="Comma 11 2 2 2 4 2" xfId="12829" xr:uid="{F7DEED75-EEE1-4BF2-87F7-9AD786FDC504}"/>
    <cellStyle name="Comma 11 2 2 2 4 2 2" xfId="35313" xr:uid="{1536C3FA-5B06-4CCB-A9D8-76A68266FD21}"/>
    <cellStyle name="Comma 11 2 2 2 4 3" xfId="20324" xr:uid="{E8E060A5-D018-4BB0-B991-F03AC5C217DE}"/>
    <cellStyle name="Comma 11 2 2 2 4 3 2" xfId="42808" xr:uid="{C7DB0BC3-1A45-469E-896A-222EBC212FEE}"/>
    <cellStyle name="Comma 11 2 2 2 4 4" xfId="27817" xr:uid="{08A194DC-1062-44D5-A749-F2CD019CC135}"/>
    <cellStyle name="Comma 11 2 2 2 5" xfId="9083" xr:uid="{7C04B88E-2B66-4644-B0A5-4A714017E442}"/>
    <cellStyle name="Comma 11 2 2 2 5 2" xfId="31567" xr:uid="{BE9BBDBE-5F97-4C4A-AF88-81884C208BB5}"/>
    <cellStyle name="Comma 11 2 2 2 6" xfId="16578" xr:uid="{17920F8D-ED52-48A5-B2F4-C3BC114ECF5C}"/>
    <cellStyle name="Comma 11 2 2 2 6 2" xfId="39062" xr:uid="{16176532-59B9-4813-B239-AD3F314ED0B5}"/>
    <cellStyle name="Comma 11 2 2 2 7" xfId="24071" xr:uid="{35CE4AEC-C5B4-41DB-9172-FEA2C85A32A6}"/>
    <cellStyle name="Comma 11 2 2 3" xfId="2173" xr:uid="{21C6B5CF-9757-4516-A272-D94C8CFCDD1E}"/>
    <cellStyle name="Comma 11 2 2 3 2" xfId="5940" xr:uid="{053075E3-056F-4E33-9819-6D8DF47E2503}"/>
    <cellStyle name="Comma 11 2 2 3 2 2" xfId="13452" xr:uid="{757217F1-B6FC-4725-A5A4-855691E0A9D1}"/>
    <cellStyle name="Comma 11 2 2 3 2 2 2" xfId="35936" xr:uid="{658D9472-920E-4620-B3BC-7F50812F09D2}"/>
    <cellStyle name="Comma 11 2 2 3 2 3" xfId="20947" xr:uid="{A193A814-2F3D-4AF3-B623-FA4F5838DD0F}"/>
    <cellStyle name="Comma 11 2 2 3 2 3 2" xfId="43431" xr:uid="{5279E312-A644-43D2-B537-69BCF727BA08}"/>
    <cellStyle name="Comma 11 2 2 3 2 4" xfId="28440" xr:uid="{3A430EF5-57D3-4498-A63E-4A68E630634C}"/>
    <cellStyle name="Comma 11 2 2 3 3" xfId="9706" xr:uid="{AB33AE3A-3588-4290-9DA6-9A933348054D}"/>
    <cellStyle name="Comma 11 2 2 3 3 2" xfId="32190" xr:uid="{AED69D3D-791B-45E7-8B0F-57665EEC5CFA}"/>
    <cellStyle name="Comma 11 2 2 3 4" xfId="17201" xr:uid="{5E4446A7-C56B-455A-B5B5-5754C9BFA689}"/>
    <cellStyle name="Comma 11 2 2 3 4 2" xfId="39685" xr:uid="{9C0CE221-E500-42C6-B20B-ED321693EF02}"/>
    <cellStyle name="Comma 11 2 2 3 5" xfId="24694" xr:uid="{2C8AA725-8475-437A-953C-D9923EDE253D}"/>
    <cellStyle name="Comma 11 2 2 4" xfId="3425" xr:uid="{9878196F-314A-4A71-93A4-E8652D3ACCB1}"/>
    <cellStyle name="Comma 11 2 2 4 2" xfId="7187" xr:uid="{55690DC5-B686-498B-A7BF-67683B5CB2BC}"/>
    <cellStyle name="Comma 11 2 2 4 2 2" xfId="14699" xr:uid="{34068781-259E-4FA6-9247-4C8EE39EA13F}"/>
    <cellStyle name="Comma 11 2 2 4 2 2 2" xfId="37183" xr:uid="{8C50155A-EBEE-4535-ABC8-F3E334058941}"/>
    <cellStyle name="Comma 11 2 2 4 2 3" xfId="22194" xr:uid="{E2AAF450-4EDA-4065-885C-183C298BAD8D}"/>
    <cellStyle name="Comma 11 2 2 4 2 3 2" xfId="44678" xr:uid="{62E4EE71-06D7-4EB5-BCB9-564EB735696D}"/>
    <cellStyle name="Comma 11 2 2 4 2 4" xfId="29687" xr:uid="{FAF072B7-6E67-4223-BD18-B2BBC015F74D}"/>
    <cellStyle name="Comma 11 2 2 4 3" xfId="10953" xr:uid="{4FAA191B-D7A6-4C8F-8DBB-39534E87FE7B}"/>
    <cellStyle name="Comma 11 2 2 4 3 2" xfId="33437" xr:uid="{692119BD-D3CA-4E18-B698-495B902A4DFE}"/>
    <cellStyle name="Comma 11 2 2 4 4" xfId="18448" xr:uid="{2B335E11-E97E-483F-8836-CA6B56F17B33}"/>
    <cellStyle name="Comma 11 2 2 4 4 2" xfId="40932" xr:uid="{EC805ABE-147A-4D1D-9F04-91D24694F585}"/>
    <cellStyle name="Comma 11 2 2 4 5" xfId="25941" xr:uid="{498B7576-08C1-4450-AC8A-96CED0EDFC5D}"/>
    <cellStyle name="Comma 11 2 2 5" xfId="4693" xr:uid="{7F573F01-DAF1-4786-9630-201D06629BA6}"/>
    <cellStyle name="Comma 11 2 2 5 2" xfId="12205" xr:uid="{F78BECC2-B1E5-4781-8B34-7816CA169277}"/>
    <cellStyle name="Comma 11 2 2 5 2 2" xfId="34689" xr:uid="{5BE8D798-7342-4389-AF27-2E37EB476974}"/>
    <cellStyle name="Comma 11 2 2 5 3" xfId="19700" xr:uid="{C0CDF06A-5947-41AE-AD04-427C1D67697C}"/>
    <cellStyle name="Comma 11 2 2 5 3 2" xfId="42184" xr:uid="{6358FAB2-C619-4D1A-B0E2-059B13B12234}"/>
    <cellStyle name="Comma 11 2 2 5 4" xfId="27193" xr:uid="{4E27204B-117D-42ED-9669-E85A76C53D66}"/>
    <cellStyle name="Comma 11 2 2 6" xfId="8459" xr:uid="{D21C12DB-1BBA-4BF1-956B-EB191115952D}"/>
    <cellStyle name="Comma 11 2 2 6 2" xfId="30943" xr:uid="{A67AB38A-4DC7-4075-B9EB-A4B54BC599B3}"/>
    <cellStyle name="Comma 11 2 2 7" xfId="15954" xr:uid="{32F3AFD4-224F-4A8E-A733-345CB39229EA}"/>
    <cellStyle name="Comma 11 2 2 7 2" xfId="38438" xr:uid="{E68A37E2-1C81-4007-BE40-FAB1F542C278}"/>
    <cellStyle name="Comma 11 2 2 8" xfId="23447" xr:uid="{765A0014-8556-4388-9E40-8E8704489422}"/>
    <cellStyle name="Comma 11 2 3" xfId="1236" xr:uid="{10BF1D36-9BDB-4DA3-8206-2020B1DE074D}"/>
    <cellStyle name="Comma 11 2 3 2" xfId="2487" xr:uid="{4F595169-103F-4697-A765-5DFB67BC70AB}"/>
    <cellStyle name="Comma 11 2 3 2 2" xfId="6250" xr:uid="{65757208-0C4A-4EA5-9693-689112D03792}"/>
    <cellStyle name="Comma 11 2 3 2 2 2" xfId="13762" xr:uid="{91F11950-3664-4F54-912B-BEC01DB2A44F}"/>
    <cellStyle name="Comma 11 2 3 2 2 2 2" xfId="36246" xr:uid="{AD7C220A-758D-4A1D-81CF-12CAE8E14BCD}"/>
    <cellStyle name="Comma 11 2 3 2 2 3" xfId="21257" xr:uid="{B8454BD3-985B-4EBA-BB39-BC9EB5508C43}"/>
    <cellStyle name="Comma 11 2 3 2 2 3 2" xfId="43741" xr:uid="{11F0ACA8-AD6B-44A2-8782-59BE5B0F8563}"/>
    <cellStyle name="Comma 11 2 3 2 2 4" xfId="28750" xr:uid="{E2CCA02A-76A4-4315-9BA5-E64010D44EE4}"/>
    <cellStyle name="Comma 11 2 3 2 3" xfId="10016" xr:uid="{D1E0DCDA-C9FD-4806-8DC0-62C86B06BB1E}"/>
    <cellStyle name="Comma 11 2 3 2 3 2" xfId="32500" xr:uid="{A5F1C35C-61F1-48CC-829E-D35D398661E0}"/>
    <cellStyle name="Comma 11 2 3 2 4" xfId="17511" xr:uid="{22CE6D36-6309-4539-94C4-07DB57EFF398}"/>
    <cellStyle name="Comma 11 2 3 2 4 2" xfId="39995" xr:uid="{EA26E0EB-5E71-4A29-AFC4-AA9C418D11A1}"/>
    <cellStyle name="Comma 11 2 3 2 5" xfId="25004" xr:uid="{5C3D10C2-FD99-462C-BE80-C2D9FD38E149}"/>
    <cellStyle name="Comma 11 2 3 3" xfId="3735" xr:uid="{99EEF663-657B-430D-9605-69D4C08D6BEA}"/>
    <cellStyle name="Comma 11 2 3 3 2" xfId="7497" xr:uid="{1EBCB667-4969-4290-A320-398E563CFD52}"/>
    <cellStyle name="Comma 11 2 3 3 2 2" xfId="15009" xr:uid="{3EC88C8A-BCC8-42C4-869D-41D1E9713B23}"/>
    <cellStyle name="Comma 11 2 3 3 2 2 2" xfId="37493" xr:uid="{67FB58FA-AAB0-43C2-B77C-809A35FB1077}"/>
    <cellStyle name="Comma 11 2 3 3 2 3" xfId="22504" xr:uid="{6B83E101-AB7A-46AC-BA3F-7BBDD0B9EDE7}"/>
    <cellStyle name="Comma 11 2 3 3 2 3 2" xfId="44988" xr:uid="{99C0D700-37D1-4E74-874B-DD61EF3C54E7}"/>
    <cellStyle name="Comma 11 2 3 3 2 4" xfId="29997" xr:uid="{DC2201DD-2680-41E9-971D-B8B819DD4CF3}"/>
    <cellStyle name="Comma 11 2 3 3 3" xfId="11263" xr:uid="{92F7CAA9-1D7E-4F51-91FC-3115C71F953F}"/>
    <cellStyle name="Comma 11 2 3 3 3 2" xfId="33747" xr:uid="{BFA9F570-3E5E-4207-970A-A6F4C4B30A38}"/>
    <cellStyle name="Comma 11 2 3 3 4" xfId="18758" xr:uid="{0BF94942-98F4-4ACC-8629-30D4588DFCC8}"/>
    <cellStyle name="Comma 11 2 3 3 4 2" xfId="41242" xr:uid="{F847C7EC-54D0-47C7-85D7-8C4CB17AD0B4}"/>
    <cellStyle name="Comma 11 2 3 3 5" xfId="26251" xr:uid="{279C6EE0-3988-46B5-B69A-8EC5C8A9CE32}"/>
    <cellStyle name="Comma 11 2 3 4" xfId="5003" xr:uid="{958189D2-B76F-46AA-B3C8-A394E65368EF}"/>
    <cellStyle name="Comma 11 2 3 4 2" xfId="12515" xr:uid="{96DB2C74-AD95-4777-AA76-09B87F588E39}"/>
    <cellStyle name="Comma 11 2 3 4 2 2" xfId="34999" xr:uid="{A7D76FB1-0B0D-4E7D-984F-6B61AE27F1BC}"/>
    <cellStyle name="Comma 11 2 3 4 3" xfId="20010" xr:uid="{4D20B22F-6C9D-41EC-A3D2-7203B8A5149D}"/>
    <cellStyle name="Comma 11 2 3 4 3 2" xfId="42494" xr:uid="{34D891AA-1528-4171-B3AF-F3E0CE869CC0}"/>
    <cellStyle name="Comma 11 2 3 4 4" xfId="27503" xr:uid="{F274B114-0BC4-45F0-BBD6-3BBBDFB080CF}"/>
    <cellStyle name="Comma 11 2 3 5" xfId="8769" xr:uid="{A2BF504B-AF54-4480-A2D7-A9EC9147CCC1}"/>
    <cellStyle name="Comma 11 2 3 5 2" xfId="31253" xr:uid="{5F624381-338A-45CE-A655-F7B73F2747D7}"/>
    <cellStyle name="Comma 11 2 3 6" xfId="16264" xr:uid="{CA09B569-4E97-4323-8C5F-8853C1850C03}"/>
    <cellStyle name="Comma 11 2 3 6 2" xfId="38748" xr:uid="{C7CA2ABF-CE31-438A-9799-2B9301F2169E}"/>
    <cellStyle name="Comma 11 2 3 7" xfId="23757" xr:uid="{B0CFB86F-40AA-4A79-95BD-1E1BBA4A1C6A}"/>
    <cellStyle name="Comma 11 2 4" xfId="1859" xr:uid="{123B9660-FD16-4E47-94AD-A83374EDEEF5}"/>
    <cellStyle name="Comma 11 2 4 2" xfId="5626" xr:uid="{32BB614D-90A0-4552-8184-F92C22B280E3}"/>
    <cellStyle name="Comma 11 2 4 2 2" xfId="13138" xr:uid="{8960C074-81CD-47AC-A332-2534675097FD}"/>
    <cellStyle name="Comma 11 2 4 2 2 2" xfId="35622" xr:uid="{1FE1A3E6-CBCC-46D9-BA6E-2F48B9E59029}"/>
    <cellStyle name="Comma 11 2 4 2 3" xfId="20633" xr:uid="{E1A4AC4D-B322-4A07-9A4E-E362BB340D0F}"/>
    <cellStyle name="Comma 11 2 4 2 3 2" xfId="43117" xr:uid="{7463E9FF-D986-4C07-A088-7C61B567B73D}"/>
    <cellStyle name="Comma 11 2 4 2 4" xfId="28126" xr:uid="{DC3C9C27-FA1B-4B2B-83CA-EDBB6BF3A06C}"/>
    <cellStyle name="Comma 11 2 4 3" xfId="9392" xr:uid="{8A93D497-D1DD-46A8-AF63-904E2D69E3B8}"/>
    <cellStyle name="Comma 11 2 4 3 2" xfId="31876" xr:uid="{2A4E00E5-AF7A-490D-B173-2087BA92143E}"/>
    <cellStyle name="Comma 11 2 4 4" xfId="16887" xr:uid="{51CFD3F6-B984-4A3E-A43C-E5C98E5D88FF}"/>
    <cellStyle name="Comma 11 2 4 4 2" xfId="39371" xr:uid="{4281C27F-AC6C-4B4F-AD07-F8E6E99C073D}"/>
    <cellStyle name="Comma 11 2 4 5" xfId="24380" xr:uid="{17455100-34F8-4B0F-A0B1-252DB06773BE}"/>
    <cellStyle name="Comma 11 2 5" xfId="3111" xr:uid="{13F721CA-57EF-4781-A28B-31326B8071A5}"/>
    <cellStyle name="Comma 11 2 5 2" xfId="6873" xr:uid="{7B8D95C9-04AB-49FA-89B7-5407758C553B}"/>
    <cellStyle name="Comma 11 2 5 2 2" xfId="14385" xr:uid="{A8049015-E8A6-4E3E-A72F-92DB2CE4A7A1}"/>
    <cellStyle name="Comma 11 2 5 2 2 2" xfId="36869" xr:uid="{D019A827-2EBB-42BC-933B-D826D0B935DE}"/>
    <cellStyle name="Comma 11 2 5 2 3" xfId="21880" xr:uid="{34A7950A-B710-435E-B616-BC21B77E9AB4}"/>
    <cellStyle name="Comma 11 2 5 2 3 2" xfId="44364" xr:uid="{0BD759E5-00F5-41A0-BBB0-4DF2CC68CA7A}"/>
    <cellStyle name="Comma 11 2 5 2 4" xfId="29373" xr:uid="{9388E38F-4553-459A-82C2-1F40B2544D97}"/>
    <cellStyle name="Comma 11 2 5 3" xfId="10639" xr:uid="{2C87B7F2-155D-40F5-B5CB-0D176ABD7016}"/>
    <cellStyle name="Comma 11 2 5 3 2" xfId="33123" xr:uid="{6F1502B4-777C-4F70-93AD-9CF60B35C75D}"/>
    <cellStyle name="Comma 11 2 5 4" xfId="18134" xr:uid="{CA090396-236D-483A-A4D3-DF98535B94CC}"/>
    <cellStyle name="Comma 11 2 5 4 2" xfId="40618" xr:uid="{34273336-2B18-47AC-957F-C057E54BEDEE}"/>
    <cellStyle name="Comma 11 2 5 5" xfId="25627" xr:uid="{8F7B1913-B8A1-47FB-A41C-9ECB1306E941}"/>
    <cellStyle name="Comma 11 2 6" xfId="4379" xr:uid="{BDCB3336-8BB9-490C-A1AC-CA14E8E7E6CD}"/>
    <cellStyle name="Comma 11 2 6 2" xfId="11891" xr:uid="{8929F3F3-5B2A-4837-990E-C0C378247C49}"/>
    <cellStyle name="Comma 11 2 6 2 2" xfId="34375" xr:uid="{5D96AB5A-0B50-405D-AAC8-196D98D6B714}"/>
    <cellStyle name="Comma 11 2 6 3" xfId="19386" xr:uid="{C70370B6-4E69-4F29-A7AF-81F24A54EA24}"/>
    <cellStyle name="Comma 11 2 6 3 2" xfId="41870" xr:uid="{40F92228-BA0F-403D-B82E-412DAD39CC64}"/>
    <cellStyle name="Comma 11 2 6 4" xfId="26879" xr:uid="{F4825975-E7E8-4579-A66A-E78F6C64AA2F}"/>
    <cellStyle name="Comma 11 2 7" xfId="8145" xr:uid="{16BCBD8B-E785-4FFD-BCE4-C416B85C7BFC}"/>
    <cellStyle name="Comma 11 2 7 2" xfId="30629" xr:uid="{E9144184-A424-48E5-ACDA-DB47995B14CE}"/>
    <cellStyle name="Comma 11 2 8" xfId="15640" xr:uid="{4F5B9C3D-75E8-47F1-B1B6-3A375F5B2823}"/>
    <cellStyle name="Comma 11 2 8 2" xfId="38124" xr:uid="{0AEE0826-D839-42CB-A3E7-4857B85B3264}"/>
    <cellStyle name="Comma 11 2 9" xfId="23133" xr:uid="{7643F916-F05D-4D31-889F-C145EF70ABA8}"/>
    <cellStyle name="Comma 11 3" xfId="752" xr:uid="{7221F599-9898-4ACF-9F0E-33685B54A131}"/>
    <cellStyle name="Comma 11 3 2" xfId="1395" xr:uid="{4033595D-3110-46E2-AF6A-067379499BDA}"/>
    <cellStyle name="Comma 11 3 2 2" xfId="2646" xr:uid="{28DCF765-13CB-44A5-8411-DBDC1895B3B7}"/>
    <cellStyle name="Comma 11 3 2 2 2" xfId="6409" xr:uid="{326A69B4-821F-4C1B-8991-B89181BF90CD}"/>
    <cellStyle name="Comma 11 3 2 2 2 2" xfId="13921" xr:uid="{E909246B-BFE5-4E4C-ABAB-6AE22B7F5DC2}"/>
    <cellStyle name="Comma 11 3 2 2 2 2 2" xfId="36405" xr:uid="{507AB98B-B90A-40DA-A118-766FD2C74C0C}"/>
    <cellStyle name="Comma 11 3 2 2 2 3" xfId="21416" xr:uid="{21FCFC73-C72C-449A-ADAE-85AF34438F2E}"/>
    <cellStyle name="Comma 11 3 2 2 2 3 2" xfId="43900" xr:uid="{76A0DAD6-562F-4CBA-A68C-4BEE0344FD15}"/>
    <cellStyle name="Comma 11 3 2 2 2 4" xfId="28909" xr:uid="{B54159A6-A975-47C9-A55F-55D92939A573}"/>
    <cellStyle name="Comma 11 3 2 2 3" xfId="10175" xr:uid="{A846BC70-766C-4A8E-A121-395919E691EE}"/>
    <cellStyle name="Comma 11 3 2 2 3 2" xfId="32659" xr:uid="{3828CCF8-2471-44C2-9D09-07CC113DA80B}"/>
    <cellStyle name="Comma 11 3 2 2 4" xfId="17670" xr:uid="{64BC5357-AD89-4450-BD9D-DBD47CBD4FD4}"/>
    <cellStyle name="Comma 11 3 2 2 4 2" xfId="40154" xr:uid="{917A2CDC-9232-457F-A7D7-E0BE9E4E78E1}"/>
    <cellStyle name="Comma 11 3 2 2 5" xfId="25163" xr:uid="{FEC2EB30-9A53-45C5-B309-BB263906085F}"/>
    <cellStyle name="Comma 11 3 2 3" xfId="3894" xr:uid="{FF4D3ABE-08A4-4601-8E6E-41E43F707D67}"/>
    <cellStyle name="Comma 11 3 2 3 2" xfId="7656" xr:uid="{E76BA624-FE69-4E3D-A326-305251C079F6}"/>
    <cellStyle name="Comma 11 3 2 3 2 2" xfId="15168" xr:uid="{C9129C7D-5C9D-4CFD-9850-F9C924436D29}"/>
    <cellStyle name="Comma 11 3 2 3 2 2 2" xfId="37652" xr:uid="{768B70B8-03ED-462D-BDE1-C3329FB4C735}"/>
    <cellStyle name="Comma 11 3 2 3 2 3" xfId="22663" xr:uid="{B8CF2278-0C0E-4781-8D8D-852F308F162C}"/>
    <cellStyle name="Comma 11 3 2 3 2 3 2" xfId="45147" xr:uid="{AC7B25C4-0E61-4DBD-9EA9-664342025A5F}"/>
    <cellStyle name="Comma 11 3 2 3 2 4" xfId="30156" xr:uid="{CECB5711-9505-47B7-8934-B26C07E448A8}"/>
    <cellStyle name="Comma 11 3 2 3 3" xfId="11422" xr:uid="{D6700EE9-6FDC-4D36-A4BF-8D8E7819944D}"/>
    <cellStyle name="Comma 11 3 2 3 3 2" xfId="33906" xr:uid="{3147C9A6-ED98-404D-94DD-38CE3F679FA1}"/>
    <cellStyle name="Comma 11 3 2 3 4" xfId="18917" xr:uid="{B7C17268-E37E-4D13-AA12-D0FF5A83919D}"/>
    <cellStyle name="Comma 11 3 2 3 4 2" xfId="41401" xr:uid="{042574AE-BBC7-47F8-9A40-538A891CAA0D}"/>
    <cellStyle name="Comma 11 3 2 3 5" xfId="26410" xr:uid="{BFE8C886-7BFE-4F77-9496-3679FA768FC2}"/>
    <cellStyle name="Comma 11 3 2 4" xfId="5162" xr:uid="{BAA473F4-0B95-40A3-9103-F4F66465F23B}"/>
    <cellStyle name="Comma 11 3 2 4 2" xfId="12674" xr:uid="{00119967-B78D-405D-840A-D1BFEF5E60CA}"/>
    <cellStyle name="Comma 11 3 2 4 2 2" xfId="35158" xr:uid="{4FC6C929-1E72-4AFB-A53C-23D948839CDE}"/>
    <cellStyle name="Comma 11 3 2 4 3" xfId="20169" xr:uid="{E88A327A-954D-40EE-AE96-B3592BA57B0A}"/>
    <cellStyle name="Comma 11 3 2 4 3 2" xfId="42653" xr:uid="{9822EDE7-783A-4468-8B70-8AE2232A9FB6}"/>
    <cellStyle name="Comma 11 3 2 4 4" xfId="27662" xr:uid="{19ACBC59-01C0-431D-AC3D-B1FFD4803721}"/>
    <cellStyle name="Comma 11 3 2 5" xfId="8928" xr:uid="{6D56568A-7A34-4239-BFC9-DD31FE782CDA}"/>
    <cellStyle name="Comma 11 3 2 5 2" xfId="31412" xr:uid="{29DA1175-404A-4C24-BFEC-80153D7421D2}"/>
    <cellStyle name="Comma 11 3 2 6" xfId="16423" xr:uid="{8502017C-5434-4BC8-8965-33974103A7A0}"/>
    <cellStyle name="Comma 11 3 2 6 2" xfId="38907" xr:uid="{96BDBE1E-EEBB-400C-A648-FDCD2590CC4B}"/>
    <cellStyle name="Comma 11 3 2 7" xfId="23916" xr:uid="{C67D6C6B-B465-4523-B6AD-66F84650E859}"/>
    <cellStyle name="Comma 11 3 3" xfId="2018" xr:uid="{0526DBEF-3E22-4F65-89D4-808F2746F6EE}"/>
    <cellStyle name="Comma 11 3 3 2" xfId="5785" xr:uid="{7E0D16CC-3C88-4F81-BE19-62B00230DD5C}"/>
    <cellStyle name="Comma 11 3 3 2 2" xfId="13297" xr:uid="{96AF955D-CDFC-481D-8DF2-C77BBBD22BCA}"/>
    <cellStyle name="Comma 11 3 3 2 2 2" xfId="35781" xr:uid="{017F7A13-D7A8-4942-8AEF-A19B6998C7D9}"/>
    <cellStyle name="Comma 11 3 3 2 3" xfId="20792" xr:uid="{A95092BE-49C1-4EA3-B9DB-ADBBCEFB7C15}"/>
    <cellStyle name="Comma 11 3 3 2 3 2" xfId="43276" xr:uid="{A5DC7371-8459-496C-9B74-F34D5A84F715}"/>
    <cellStyle name="Comma 11 3 3 2 4" xfId="28285" xr:uid="{8054B319-A05F-4A7C-A693-8E61DB30FDD2}"/>
    <cellStyle name="Comma 11 3 3 3" xfId="9551" xr:uid="{4C8CE033-95BA-4E81-A62C-BF01DB830BE7}"/>
    <cellStyle name="Comma 11 3 3 3 2" xfId="32035" xr:uid="{185650DE-8DAA-497C-8665-D5D45339BB78}"/>
    <cellStyle name="Comma 11 3 3 4" xfId="17046" xr:uid="{9F97E097-DD4A-4A12-9A38-62470891E332}"/>
    <cellStyle name="Comma 11 3 3 4 2" xfId="39530" xr:uid="{76E654F5-DB8B-4B88-B25E-72F502942155}"/>
    <cellStyle name="Comma 11 3 3 5" xfId="24539" xr:uid="{CC2845DF-9F69-4572-A0B2-DEF08FE6103E}"/>
    <cellStyle name="Comma 11 3 4" xfId="3270" xr:uid="{AD7FEB55-32A4-4C2A-A631-3337C8EBC572}"/>
    <cellStyle name="Comma 11 3 4 2" xfId="7032" xr:uid="{0AE06E1D-6896-46D5-986F-FC90A4984DF5}"/>
    <cellStyle name="Comma 11 3 4 2 2" xfId="14544" xr:uid="{4679FE18-B6A0-46E8-8800-7C1D344A7E85}"/>
    <cellStyle name="Comma 11 3 4 2 2 2" xfId="37028" xr:uid="{BB6014A9-8C6D-4E11-BBF9-EA0D5752E1D0}"/>
    <cellStyle name="Comma 11 3 4 2 3" xfId="22039" xr:uid="{49B7E415-1A77-443E-8C7D-E1F0298E9594}"/>
    <cellStyle name="Comma 11 3 4 2 3 2" xfId="44523" xr:uid="{9425B590-6DED-4312-87CC-54989D56D22A}"/>
    <cellStyle name="Comma 11 3 4 2 4" xfId="29532" xr:uid="{EA73E1DA-E402-4D15-A335-4301B8FE1961}"/>
    <cellStyle name="Comma 11 3 4 3" xfId="10798" xr:uid="{BD9B9C25-E574-43C5-B855-B5AB699F9346}"/>
    <cellStyle name="Comma 11 3 4 3 2" xfId="33282" xr:uid="{5D1CA938-573B-4A1D-B7DE-0A2E7F225288}"/>
    <cellStyle name="Comma 11 3 4 4" xfId="18293" xr:uid="{398C2FBC-4607-4225-88CA-593EB6DA837A}"/>
    <cellStyle name="Comma 11 3 4 4 2" xfId="40777" xr:uid="{AD595119-75FB-4E05-ABF2-5D8DD2523BC6}"/>
    <cellStyle name="Comma 11 3 4 5" xfId="25786" xr:uid="{0430C1E5-AAD2-4E61-B920-526541B9F75D}"/>
    <cellStyle name="Comma 11 3 5" xfId="4538" xr:uid="{84FC34C7-258F-430E-99D4-44532033B2D1}"/>
    <cellStyle name="Comma 11 3 5 2" xfId="12050" xr:uid="{3BC7329F-B2CE-4BF6-BEEE-1693316536AE}"/>
    <cellStyle name="Comma 11 3 5 2 2" xfId="34534" xr:uid="{1DDAD093-B551-459F-BDE4-937EBA0C98A7}"/>
    <cellStyle name="Comma 11 3 5 3" xfId="19545" xr:uid="{072883F0-EECB-49A7-89F8-DFD5D2543BA8}"/>
    <cellStyle name="Comma 11 3 5 3 2" xfId="42029" xr:uid="{516B69F6-DE61-43CC-8F17-9C5973F521A9}"/>
    <cellStyle name="Comma 11 3 5 4" xfId="27038" xr:uid="{FD47CCE6-F7CD-4C48-BE1E-A9F94AB2D512}"/>
    <cellStyle name="Comma 11 3 6" xfId="8304" xr:uid="{27D650DE-ECD0-4F9F-9938-CF7AA5F53E9B}"/>
    <cellStyle name="Comma 11 3 6 2" xfId="30788" xr:uid="{848394D2-E547-4278-9C12-5FC799BC5017}"/>
    <cellStyle name="Comma 11 3 7" xfId="15799" xr:uid="{8A54D1B4-1F23-4032-B98F-61D4160690AB}"/>
    <cellStyle name="Comma 11 3 7 2" xfId="38283" xr:uid="{3F726E2E-003E-4CFB-9303-D3052797131A}"/>
    <cellStyle name="Comma 11 3 8" xfId="23292" xr:uid="{F82C48F1-96DB-43AB-A226-6658664EF8A1}"/>
    <cellStyle name="Comma 11 4" xfId="1082" xr:uid="{96642BBA-DE65-4CC1-8CDA-F4E4A6E2B63A}"/>
    <cellStyle name="Comma 11 4 2" xfId="2333" xr:uid="{659EA64E-76A5-4061-A01F-6759808328C3}"/>
    <cellStyle name="Comma 11 4 2 2" xfId="6096" xr:uid="{D6AAE236-D0AA-4102-AAFA-7CEE1BAC37DE}"/>
    <cellStyle name="Comma 11 4 2 2 2" xfId="13608" xr:uid="{5A1622CD-1ADE-4101-A4BC-AA6DC4C66420}"/>
    <cellStyle name="Comma 11 4 2 2 2 2" xfId="36092" xr:uid="{601C1FC4-9C77-4F19-AFC2-59AA80CD4D07}"/>
    <cellStyle name="Comma 11 4 2 2 3" xfId="21103" xr:uid="{9CF867F1-7BA2-420D-8D86-49962424CB03}"/>
    <cellStyle name="Comma 11 4 2 2 3 2" xfId="43587" xr:uid="{79C70572-02C8-4BA1-A8B8-ACA0C99D8D00}"/>
    <cellStyle name="Comma 11 4 2 2 4" xfId="28596" xr:uid="{41CBB764-4396-44E6-BCDC-946E7C81DAFB}"/>
    <cellStyle name="Comma 11 4 2 3" xfId="9862" xr:uid="{6312535C-AB44-460D-BA60-C6DD696806DC}"/>
    <cellStyle name="Comma 11 4 2 3 2" xfId="32346" xr:uid="{BC7D6E75-099D-4BB1-83FD-E2B8314FA298}"/>
    <cellStyle name="Comma 11 4 2 4" xfId="17357" xr:uid="{2A453783-8DA9-4187-A7D2-D37B8A524F38}"/>
    <cellStyle name="Comma 11 4 2 4 2" xfId="39841" xr:uid="{8F4D5F03-40AE-4D72-AD65-FBA0DEA25727}"/>
    <cellStyle name="Comma 11 4 2 5" xfId="24850" xr:uid="{692FEFF7-492F-4341-B47D-E59EDF57FAC3}"/>
    <cellStyle name="Comma 11 4 3" xfId="3581" xr:uid="{908A8D77-0CAE-4919-BB46-9357B8082222}"/>
    <cellStyle name="Comma 11 4 3 2" xfId="7343" xr:uid="{D7114085-09AF-4A0A-9F43-B9CE32DE8652}"/>
    <cellStyle name="Comma 11 4 3 2 2" xfId="14855" xr:uid="{51CFE22F-EE72-4CB4-B5C0-6549447FEBF3}"/>
    <cellStyle name="Comma 11 4 3 2 2 2" xfId="37339" xr:uid="{9EF13458-F9F1-4D37-830E-2C483C4732A1}"/>
    <cellStyle name="Comma 11 4 3 2 3" xfId="22350" xr:uid="{532AB8E1-0B22-4AA0-8939-B17E170A5A8D}"/>
    <cellStyle name="Comma 11 4 3 2 3 2" xfId="44834" xr:uid="{2ACA9320-ACD8-471B-802E-6ADE3F198FA6}"/>
    <cellStyle name="Comma 11 4 3 2 4" xfId="29843" xr:uid="{05BA6222-D50E-44C8-AEA7-6B02C6E11950}"/>
    <cellStyle name="Comma 11 4 3 3" xfId="11109" xr:uid="{DD647133-137B-439F-9F75-706DE6A8C698}"/>
    <cellStyle name="Comma 11 4 3 3 2" xfId="33593" xr:uid="{27740313-8C74-4A88-9206-FEF952F2844A}"/>
    <cellStyle name="Comma 11 4 3 4" xfId="18604" xr:uid="{4AEC4D3E-47CF-45DF-A71B-BA844F7BB6BA}"/>
    <cellStyle name="Comma 11 4 3 4 2" xfId="41088" xr:uid="{3BBE310E-A627-4408-AB46-EDDA578C593D}"/>
    <cellStyle name="Comma 11 4 3 5" xfId="26097" xr:uid="{770C03CE-EFFE-4CF6-AEBB-57B090BB41EC}"/>
    <cellStyle name="Comma 11 4 4" xfId="4849" xr:uid="{8663A61C-FFF1-4CCE-8E4E-8A0B3B0037E4}"/>
    <cellStyle name="Comma 11 4 4 2" xfId="12361" xr:uid="{6E57071A-DF95-441A-97F7-DF9F4474F9F0}"/>
    <cellStyle name="Comma 11 4 4 2 2" xfId="34845" xr:uid="{8EB04A10-38A8-4175-82F1-E55830374F9F}"/>
    <cellStyle name="Comma 11 4 4 3" xfId="19856" xr:uid="{D9637DAB-15D2-418F-ADAB-72DEC5C9DC50}"/>
    <cellStyle name="Comma 11 4 4 3 2" xfId="42340" xr:uid="{7046F3CF-FD44-434A-800D-FEFFF11C78E3}"/>
    <cellStyle name="Comma 11 4 4 4" xfId="27349" xr:uid="{C1383A38-302B-46C7-8B37-C622D4D010F3}"/>
    <cellStyle name="Comma 11 4 5" xfId="8615" xr:uid="{76DAB819-7E16-4267-8077-93946FB54274}"/>
    <cellStyle name="Comma 11 4 5 2" xfId="31099" xr:uid="{A1366C81-ED39-4557-8D46-A8337748B8DF}"/>
    <cellStyle name="Comma 11 4 6" xfId="16110" xr:uid="{56B23920-BF81-41DC-8EA0-BAFCCFDF1508}"/>
    <cellStyle name="Comma 11 4 6 2" xfId="38594" xr:uid="{08AD8D0D-D835-423A-91A8-E1C799FA6CC2}"/>
    <cellStyle name="Comma 11 4 7" xfId="23603" xr:uid="{8E6C6891-1E66-4366-9599-532ACC10D2C4}"/>
    <cellStyle name="Comma 11 5" xfId="1705" xr:uid="{57274718-20B4-428C-890A-2053C4FD7555}"/>
    <cellStyle name="Comma 11 5 2" xfId="5472" xr:uid="{AFB7901D-A909-454B-8403-24725D04A4C4}"/>
    <cellStyle name="Comma 11 5 2 2" xfId="12984" xr:uid="{D06A4270-5695-4E43-B070-F1CDE671A6BE}"/>
    <cellStyle name="Comma 11 5 2 2 2" xfId="35468" xr:uid="{0FE3F7EA-9E49-48C1-BB1B-4103C64C3F5A}"/>
    <cellStyle name="Comma 11 5 2 3" xfId="20479" xr:uid="{B285608A-CD63-4612-AC2C-43B274636375}"/>
    <cellStyle name="Comma 11 5 2 3 2" xfId="42963" xr:uid="{F98E7695-C48E-48CA-B0B8-0BCF2487FDAE}"/>
    <cellStyle name="Comma 11 5 2 4" xfId="27972" xr:uid="{C1DF2710-2DCB-4816-A04F-72064831E85C}"/>
    <cellStyle name="Comma 11 5 3" xfId="9238" xr:uid="{FEB0004E-6CC8-4006-9482-8741E75D24D4}"/>
    <cellStyle name="Comma 11 5 3 2" xfId="31722" xr:uid="{EF1C5666-EAA4-4B4F-9FFF-805B16ACD62E}"/>
    <cellStyle name="Comma 11 5 4" xfId="16733" xr:uid="{700A96B3-65F9-4274-B379-B73C8893EF8B}"/>
    <cellStyle name="Comma 11 5 4 2" xfId="39217" xr:uid="{43558677-F7E2-415B-A20B-A93FAD0029F6}"/>
    <cellStyle name="Comma 11 5 5" xfId="24226" xr:uid="{59B6CE89-ACBD-4ABE-9350-C1CCB2D11A20}"/>
    <cellStyle name="Comma 11 6" xfId="2957" xr:uid="{7F7E3175-1D66-4985-BC3C-FEA6C2DFB61F}"/>
    <cellStyle name="Comma 11 6 2" xfId="6719" xr:uid="{81869A71-F898-47A1-817B-D7BCFC57399D}"/>
    <cellStyle name="Comma 11 6 2 2" xfId="14231" xr:uid="{45DEBF73-9BF3-4647-9648-5D6599A176FA}"/>
    <cellStyle name="Comma 11 6 2 2 2" xfId="36715" xr:uid="{3AB5D61B-A81D-4D17-A670-1B65DBAF6EA0}"/>
    <cellStyle name="Comma 11 6 2 3" xfId="21726" xr:uid="{2E95A9F0-02FA-4487-9AC8-0C8736311F05}"/>
    <cellStyle name="Comma 11 6 2 3 2" xfId="44210" xr:uid="{025DF1A2-AF91-4C67-BE12-C8D52466BC22}"/>
    <cellStyle name="Comma 11 6 2 4" xfId="29219" xr:uid="{92515BE7-67E0-4F29-99E1-6DFC05D2CAB1}"/>
    <cellStyle name="Comma 11 6 3" xfId="10485" xr:uid="{47208296-B1C8-497B-BF39-25682A351B02}"/>
    <cellStyle name="Comma 11 6 3 2" xfId="32969" xr:uid="{A4A6E5B2-DB31-4AE3-9217-246AD93889A7}"/>
    <cellStyle name="Comma 11 6 4" xfId="17980" xr:uid="{BEE41A7D-5036-43CB-B7B3-F27385B51140}"/>
    <cellStyle name="Comma 11 6 4 2" xfId="40464" xr:uid="{9FA723D9-D5BD-4BF5-8277-2CFE5F09868D}"/>
    <cellStyle name="Comma 11 6 5" xfId="25473" xr:uid="{0CEE41F6-B277-440B-91DA-90ECDD6B2BA6}"/>
    <cellStyle name="Comma 11 7" xfId="4225" xr:uid="{67C220DB-5E43-48A5-8794-2A6B1F4569BA}"/>
    <cellStyle name="Comma 11 7 2" xfId="11737" xr:uid="{B3D60F17-E168-4413-9614-68941A90D74D}"/>
    <cellStyle name="Comma 11 7 2 2" xfId="34221" xr:uid="{B4174CE9-E1F2-42F2-B07D-80ED4BD9955B}"/>
    <cellStyle name="Comma 11 7 3" xfId="19232" xr:uid="{E12AFAB3-A348-4BCD-9494-4D49DEF5B6D2}"/>
    <cellStyle name="Comma 11 7 3 2" xfId="41716" xr:uid="{9B4530BE-EE19-43B4-85E2-5B2931589C3B}"/>
    <cellStyle name="Comma 11 7 4" xfId="26725" xr:uid="{20DE65BB-22CA-4016-B85C-2FE432CFCFF2}"/>
    <cellStyle name="Comma 11 8" xfId="7991" xr:uid="{EB2106AC-4995-4ADA-B623-516997CCBE09}"/>
    <cellStyle name="Comma 11 8 2" xfId="30475" xr:uid="{F3C4D3E5-D53A-44EF-B83D-B28D5AD696ED}"/>
    <cellStyle name="Comma 11 9" xfId="15486" xr:uid="{ABBB7B56-5B7A-48AB-A0C9-8BC9A5FB8D56}"/>
    <cellStyle name="Comma 11 9 2" xfId="37970" xr:uid="{709E5655-4529-4618-A9CC-3ECBFD7FF1E4}"/>
    <cellStyle name="Comma 12" xfId="336" xr:uid="{90055069-B05F-4CEA-985F-D80ECF5CECF5}"/>
    <cellStyle name="Comma 12 10" xfId="22981" xr:uid="{6561FDBA-268D-4F32-BE8C-F62A1A2BA627}"/>
    <cellStyle name="Comma 12 2" xfId="567" xr:uid="{1E4253EB-156B-4E2C-AD52-7E15F64709A0}"/>
    <cellStyle name="Comma 12 2 2" xfId="912" xr:uid="{F0FDDE30-93BD-4217-B8BC-507E1971F934}"/>
    <cellStyle name="Comma 12 2 2 2" xfId="1552" xr:uid="{436B659C-77C1-4F03-90C1-ABA693D8E8D2}"/>
    <cellStyle name="Comma 12 2 2 2 2" xfId="2803" xr:uid="{37AA7E96-26BA-4DB6-82AD-E33B363B2CD5}"/>
    <cellStyle name="Comma 12 2 2 2 2 2" xfId="6566" xr:uid="{DFDE2B15-EE23-4D62-BF13-F9540CF8765C}"/>
    <cellStyle name="Comma 12 2 2 2 2 2 2" xfId="14078" xr:uid="{E472321A-0848-4C56-861A-FB700C8F6CD8}"/>
    <cellStyle name="Comma 12 2 2 2 2 2 2 2" xfId="36562" xr:uid="{5B4B403C-D345-41A2-9583-C4D104BFDB25}"/>
    <cellStyle name="Comma 12 2 2 2 2 2 3" xfId="21573" xr:uid="{C1FCD68D-412C-47BD-BF71-01B456F4298C}"/>
    <cellStyle name="Comma 12 2 2 2 2 2 3 2" xfId="44057" xr:uid="{74E41128-896A-4BF5-8FEA-D3FF142BC7B6}"/>
    <cellStyle name="Comma 12 2 2 2 2 2 4" xfId="29066" xr:uid="{2D68D6EF-3EC0-450F-BCEF-80C371FD8177}"/>
    <cellStyle name="Comma 12 2 2 2 2 3" xfId="10332" xr:uid="{A087BC91-35A0-4161-9CB2-9DFC8B19269F}"/>
    <cellStyle name="Comma 12 2 2 2 2 3 2" xfId="32816" xr:uid="{B4CB6304-E565-48B3-96F0-782401A3186A}"/>
    <cellStyle name="Comma 12 2 2 2 2 4" xfId="17827" xr:uid="{D7B5438D-9A6D-459E-A580-604AF8A43852}"/>
    <cellStyle name="Comma 12 2 2 2 2 4 2" xfId="40311" xr:uid="{F893055E-B408-4322-9172-4538D5671D2C}"/>
    <cellStyle name="Comma 12 2 2 2 2 5" xfId="25320" xr:uid="{D2113805-1E30-403B-B3AC-2CA08C49F2F4}"/>
    <cellStyle name="Comma 12 2 2 2 3" xfId="4051" xr:uid="{B1AC5531-FFD0-4158-AF85-F437C515D3CA}"/>
    <cellStyle name="Comma 12 2 2 2 3 2" xfId="7813" xr:uid="{16785C6D-0C26-41D3-A550-DFCE8B7B1454}"/>
    <cellStyle name="Comma 12 2 2 2 3 2 2" xfId="15325" xr:uid="{1BBEAC88-0241-4E5B-B0C9-6025B835A462}"/>
    <cellStyle name="Comma 12 2 2 2 3 2 2 2" xfId="37809" xr:uid="{FE39C9A4-94B2-4E44-B491-E1AD99933503}"/>
    <cellStyle name="Comma 12 2 2 2 3 2 3" xfId="22820" xr:uid="{99EDA6ED-0016-4976-845A-4735DB24D898}"/>
    <cellStyle name="Comma 12 2 2 2 3 2 3 2" xfId="45304" xr:uid="{F694B060-8E8D-482F-807E-712918EAF1A7}"/>
    <cellStyle name="Comma 12 2 2 2 3 2 4" xfId="30313" xr:uid="{DE8BD3CF-A298-4567-B608-9E1245B64DEF}"/>
    <cellStyle name="Comma 12 2 2 2 3 3" xfId="11579" xr:uid="{6B38EC55-EB52-40A6-B21C-F52CE152E770}"/>
    <cellStyle name="Comma 12 2 2 2 3 3 2" xfId="34063" xr:uid="{002FF6EA-4EC1-4CE3-BC3A-6401E6788194}"/>
    <cellStyle name="Comma 12 2 2 2 3 4" xfId="19074" xr:uid="{CBEE3876-994C-4377-876D-2D45A369AE09}"/>
    <cellStyle name="Comma 12 2 2 2 3 4 2" xfId="41558" xr:uid="{7C2A9DF6-7EE5-42E8-90AF-9F8127EA68AB}"/>
    <cellStyle name="Comma 12 2 2 2 3 5" xfId="26567" xr:uid="{F02C2788-F882-4E0D-9C0F-5A9033065418}"/>
    <cellStyle name="Comma 12 2 2 2 4" xfId="5319" xr:uid="{FDDEAF00-D107-4C57-9D26-51C1DAD5B378}"/>
    <cellStyle name="Comma 12 2 2 2 4 2" xfId="12831" xr:uid="{CD35C26F-2D6B-41AC-AAA8-DE6CBE6E9975}"/>
    <cellStyle name="Comma 12 2 2 2 4 2 2" xfId="35315" xr:uid="{35AF342A-3787-4ED7-A51C-17702D1AB7B2}"/>
    <cellStyle name="Comma 12 2 2 2 4 3" xfId="20326" xr:uid="{60ADC9A9-403E-4052-9C24-DF6E2AB6F7A1}"/>
    <cellStyle name="Comma 12 2 2 2 4 3 2" xfId="42810" xr:uid="{6FA68307-F120-441D-A858-E2E82117BAE5}"/>
    <cellStyle name="Comma 12 2 2 2 4 4" xfId="27819" xr:uid="{1B17AD42-F22C-4A39-9B57-1DEB8397F4D7}"/>
    <cellStyle name="Comma 12 2 2 2 5" xfId="9085" xr:uid="{9255A4BE-61E3-4705-84B8-9D0E2844FB12}"/>
    <cellStyle name="Comma 12 2 2 2 5 2" xfId="31569" xr:uid="{5BBFE56E-F55A-42E5-AD86-5CB58961B784}"/>
    <cellStyle name="Comma 12 2 2 2 6" xfId="16580" xr:uid="{98531BE3-6896-409A-B1A4-6B57C72AC690}"/>
    <cellStyle name="Comma 12 2 2 2 6 2" xfId="39064" xr:uid="{0F097DBA-ACFE-4206-B1BF-FFA6C19AB737}"/>
    <cellStyle name="Comma 12 2 2 2 7" xfId="24073" xr:uid="{5D71DAFE-7335-48B1-BF5A-FBF266CA8275}"/>
    <cellStyle name="Comma 12 2 2 3" xfId="2175" xr:uid="{19B1BF23-0782-4EBD-96BF-07538C36DE94}"/>
    <cellStyle name="Comma 12 2 2 3 2" xfId="5942" xr:uid="{A85044DA-75EB-432D-BACB-06A89E77E14C}"/>
    <cellStyle name="Comma 12 2 2 3 2 2" xfId="13454" xr:uid="{9251C8BA-5818-4386-9899-C4C060570CCF}"/>
    <cellStyle name="Comma 12 2 2 3 2 2 2" xfId="35938" xr:uid="{53202837-8959-4019-A706-6381FAEBA61D}"/>
    <cellStyle name="Comma 12 2 2 3 2 3" xfId="20949" xr:uid="{3E8BBEE7-B55A-4939-93D6-9692A03C1D02}"/>
    <cellStyle name="Comma 12 2 2 3 2 3 2" xfId="43433" xr:uid="{44B64AB7-3491-450D-A1D0-D416D571E7D2}"/>
    <cellStyle name="Comma 12 2 2 3 2 4" xfId="28442" xr:uid="{996F4970-0FC7-4986-9E83-D2FBF4CF37E7}"/>
    <cellStyle name="Comma 12 2 2 3 3" xfId="9708" xr:uid="{AB683DFD-4A69-4513-9BD3-F1BEF8693027}"/>
    <cellStyle name="Comma 12 2 2 3 3 2" xfId="32192" xr:uid="{034C278C-100A-4451-BE9D-B28DCC28F1E3}"/>
    <cellStyle name="Comma 12 2 2 3 4" xfId="17203" xr:uid="{031F5F3F-E08B-443A-A926-295C1E66A060}"/>
    <cellStyle name="Comma 12 2 2 3 4 2" xfId="39687" xr:uid="{DF88D332-0410-4E72-9C27-9B17159E89E4}"/>
    <cellStyle name="Comma 12 2 2 3 5" xfId="24696" xr:uid="{2688A0EC-6412-412D-8B1C-9F7FDFC5A106}"/>
    <cellStyle name="Comma 12 2 2 4" xfId="3427" xr:uid="{3FB03F17-E077-4773-B2F7-ACAC6A16E47F}"/>
    <cellStyle name="Comma 12 2 2 4 2" xfId="7189" xr:uid="{0A8DC84B-7AB2-47C9-A474-E9A05882919E}"/>
    <cellStyle name="Comma 12 2 2 4 2 2" xfId="14701" xr:uid="{C8D2355E-D04F-4719-A7B8-06B3E04263A9}"/>
    <cellStyle name="Comma 12 2 2 4 2 2 2" xfId="37185" xr:uid="{C9A1D2D0-B044-4A88-BB0C-1A72A3B8578E}"/>
    <cellStyle name="Comma 12 2 2 4 2 3" xfId="22196" xr:uid="{7C583A8D-6538-4CD2-AE66-A0D46B151BD1}"/>
    <cellStyle name="Comma 12 2 2 4 2 3 2" xfId="44680" xr:uid="{BCCF984C-6FE8-492D-9380-AD4DA757A1D1}"/>
    <cellStyle name="Comma 12 2 2 4 2 4" xfId="29689" xr:uid="{E8897D6B-1BA2-4C24-B2CA-4E75007A4555}"/>
    <cellStyle name="Comma 12 2 2 4 3" xfId="10955" xr:uid="{6ACF8029-0025-44A1-BA33-F477261C4233}"/>
    <cellStyle name="Comma 12 2 2 4 3 2" xfId="33439" xr:uid="{9DA05093-EEFF-45A2-AC66-D18EFBECB47E}"/>
    <cellStyle name="Comma 12 2 2 4 4" xfId="18450" xr:uid="{8466069C-219A-48D6-9830-528E1BC6C3F0}"/>
    <cellStyle name="Comma 12 2 2 4 4 2" xfId="40934" xr:uid="{EB5DBCD9-DB22-4390-BCBC-DE6659A077BB}"/>
    <cellStyle name="Comma 12 2 2 4 5" xfId="25943" xr:uid="{3B713D8A-1FD1-49C5-A28F-AF7BC7B27984}"/>
    <cellStyle name="Comma 12 2 2 5" xfId="4695" xr:uid="{606F708B-172A-495C-B8F5-626F18E8CD4F}"/>
    <cellStyle name="Comma 12 2 2 5 2" xfId="12207" xr:uid="{3665C4C3-ABD1-4ED9-8039-D6831827B221}"/>
    <cellStyle name="Comma 12 2 2 5 2 2" xfId="34691" xr:uid="{412FDF03-9845-4BC0-B21C-A0CF04C42769}"/>
    <cellStyle name="Comma 12 2 2 5 3" xfId="19702" xr:uid="{74395BA4-4CF8-49C6-9BBB-EDE0BC041F98}"/>
    <cellStyle name="Comma 12 2 2 5 3 2" xfId="42186" xr:uid="{E696404D-2F91-4240-AF9C-CCA44ADBD620}"/>
    <cellStyle name="Comma 12 2 2 5 4" xfId="27195" xr:uid="{150A3FE9-5ED9-43CA-B520-69699D76C872}"/>
    <cellStyle name="Comma 12 2 2 6" xfId="8461" xr:uid="{550ACD09-88A5-4D5C-84D6-6C1ED0D0E1CB}"/>
    <cellStyle name="Comma 12 2 2 6 2" xfId="30945" xr:uid="{5E3CF359-7700-4C02-A3B3-94A0654494CD}"/>
    <cellStyle name="Comma 12 2 2 7" xfId="15956" xr:uid="{44360A12-6184-460F-847E-D02541245873}"/>
    <cellStyle name="Comma 12 2 2 7 2" xfId="38440" xr:uid="{93B66315-2ECF-4665-92C5-0D7463CF8043}"/>
    <cellStyle name="Comma 12 2 2 8" xfId="23449" xr:uid="{287824B2-3A0D-4AAA-9027-1FFBFA722A33}"/>
    <cellStyle name="Comma 12 2 3" xfId="1238" xr:uid="{F82558E0-7DE4-437F-96D9-667B939B68FE}"/>
    <cellStyle name="Comma 12 2 3 2" xfId="2489" xr:uid="{99ED92BE-D567-40ED-9125-3E50812ED69C}"/>
    <cellStyle name="Comma 12 2 3 2 2" xfId="6252" xr:uid="{02912E73-5D5C-4A19-A1A2-D831BA590C07}"/>
    <cellStyle name="Comma 12 2 3 2 2 2" xfId="13764" xr:uid="{EFC7D7BE-475A-4F3D-99DC-89731457293E}"/>
    <cellStyle name="Comma 12 2 3 2 2 2 2" xfId="36248" xr:uid="{EA349290-34A6-4D40-8EA6-F3B55472E05F}"/>
    <cellStyle name="Comma 12 2 3 2 2 3" xfId="21259" xr:uid="{1260D120-3B82-474F-9994-94439D91D86B}"/>
    <cellStyle name="Comma 12 2 3 2 2 3 2" xfId="43743" xr:uid="{A1FBE95D-3565-442A-B5B0-D9702F7DF2D0}"/>
    <cellStyle name="Comma 12 2 3 2 2 4" xfId="28752" xr:uid="{C10B9220-4C1E-4593-834A-56C19C6C2154}"/>
    <cellStyle name="Comma 12 2 3 2 3" xfId="10018" xr:uid="{6677FCC4-5965-4009-9036-8AFB8EB7036E}"/>
    <cellStyle name="Comma 12 2 3 2 3 2" xfId="32502" xr:uid="{9D7F084E-8216-48D5-A0F6-8AAC4B44C743}"/>
    <cellStyle name="Comma 12 2 3 2 4" xfId="17513" xr:uid="{28763A6E-C2E1-4CEC-926C-E2AAEE7853AD}"/>
    <cellStyle name="Comma 12 2 3 2 4 2" xfId="39997" xr:uid="{E4859C4C-B005-4BA2-AE22-77B22CD36954}"/>
    <cellStyle name="Comma 12 2 3 2 5" xfId="25006" xr:uid="{2C915B9D-A399-4A0E-A051-7F85CCB2839C}"/>
    <cellStyle name="Comma 12 2 3 3" xfId="3737" xr:uid="{AF2B5C76-3774-4175-8ADC-2AD6BC3CF448}"/>
    <cellStyle name="Comma 12 2 3 3 2" xfId="7499" xr:uid="{6C50737F-0907-4760-952E-F2F1D7F87096}"/>
    <cellStyle name="Comma 12 2 3 3 2 2" xfId="15011" xr:uid="{2726A45D-C020-4252-8DE9-34E6E30B5B96}"/>
    <cellStyle name="Comma 12 2 3 3 2 2 2" xfId="37495" xr:uid="{3055BC79-46ED-4BA0-9624-E5152E8A6524}"/>
    <cellStyle name="Comma 12 2 3 3 2 3" xfId="22506" xr:uid="{9C63B0CA-7707-4FD5-80AB-6AA5A030942A}"/>
    <cellStyle name="Comma 12 2 3 3 2 3 2" xfId="44990" xr:uid="{B2DB41BD-82C0-42CE-9E0B-36C64E883E43}"/>
    <cellStyle name="Comma 12 2 3 3 2 4" xfId="29999" xr:uid="{14AF28F8-2711-41E2-AA6D-9B6B03F72BAB}"/>
    <cellStyle name="Comma 12 2 3 3 3" xfId="11265" xr:uid="{7DC01A0C-48CB-4263-9798-E04A96C82CD7}"/>
    <cellStyle name="Comma 12 2 3 3 3 2" xfId="33749" xr:uid="{A6609B7C-E152-4BD5-95DF-82B9244E483E}"/>
    <cellStyle name="Comma 12 2 3 3 4" xfId="18760" xr:uid="{402E78E5-B0C6-4E76-ACAC-BFEF389FD6CA}"/>
    <cellStyle name="Comma 12 2 3 3 4 2" xfId="41244" xr:uid="{7EC8CE5F-EDF1-47B1-A900-9F283E74E793}"/>
    <cellStyle name="Comma 12 2 3 3 5" xfId="26253" xr:uid="{3DAF3D49-73F5-4932-9AC9-A05C48A4699A}"/>
    <cellStyle name="Comma 12 2 3 4" xfId="5005" xr:uid="{E7A338DC-9D5E-4EDB-87B7-384DF664F8F9}"/>
    <cellStyle name="Comma 12 2 3 4 2" xfId="12517" xr:uid="{EA3A50EE-4CFB-4206-96BE-3AA4DC04A655}"/>
    <cellStyle name="Comma 12 2 3 4 2 2" xfId="35001" xr:uid="{C81B70F1-DAA8-4C3E-8031-69D728B1E04D}"/>
    <cellStyle name="Comma 12 2 3 4 3" xfId="20012" xr:uid="{5B6D5E0C-28D8-4021-8C4A-E898D6DA6C0D}"/>
    <cellStyle name="Comma 12 2 3 4 3 2" xfId="42496" xr:uid="{1FEF5C91-3200-47E6-A81D-F3FBD02E32DA}"/>
    <cellStyle name="Comma 12 2 3 4 4" xfId="27505" xr:uid="{F7909A0C-CD94-4827-AF87-F6F94F3F9F34}"/>
    <cellStyle name="Comma 12 2 3 5" xfId="8771" xr:uid="{2B7EA3F0-DFEC-47C4-A78B-6851764699C0}"/>
    <cellStyle name="Comma 12 2 3 5 2" xfId="31255" xr:uid="{AE86339D-6629-4765-9EBB-969F98418F30}"/>
    <cellStyle name="Comma 12 2 3 6" xfId="16266" xr:uid="{101539E2-B682-442C-9810-289B41504470}"/>
    <cellStyle name="Comma 12 2 3 6 2" xfId="38750" xr:uid="{A612EFC1-AFFA-400F-A1A8-496B7CB31F9B}"/>
    <cellStyle name="Comma 12 2 3 7" xfId="23759" xr:uid="{AA2CA8BF-D463-41F6-B1C6-3077F6587F41}"/>
    <cellStyle name="Comma 12 2 4" xfId="1861" xr:uid="{671A6B6A-432E-41A5-8815-059FEF9D7EFB}"/>
    <cellStyle name="Comma 12 2 4 2" xfId="5628" xr:uid="{7033E30F-0F8F-4078-8D18-E4D77FDBF751}"/>
    <cellStyle name="Comma 12 2 4 2 2" xfId="13140" xr:uid="{EAE5832D-AA7B-4594-8A3D-50B9CACA3362}"/>
    <cellStyle name="Comma 12 2 4 2 2 2" xfId="35624" xr:uid="{329241D8-479B-4EA6-9C38-332D5585DCF8}"/>
    <cellStyle name="Comma 12 2 4 2 3" xfId="20635" xr:uid="{CF9D7AFE-B9D0-46D7-9721-AD1043DE72C3}"/>
    <cellStyle name="Comma 12 2 4 2 3 2" xfId="43119" xr:uid="{E6750EB9-3B1D-4843-BB54-BF47508A5243}"/>
    <cellStyle name="Comma 12 2 4 2 4" xfId="28128" xr:uid="{F8415A1B-08EC-4AD9-A78A-D2BFD9443706}"/>
    <cellStyle name="Comma 12 2 4 3" xfId="9394" xr:uid="{B19F3CB3-9711-4A8B-AFF7-A3528755F88C}"/>
    <cellStyle name="Comma 12 2 4 3 2" xfId="31878" xr:uid="{2104D1C5-9A1E-455E-B2A4-4D5EF36BE44C}"/>
    <cellStyle name="Comma 12 2 4 4" xfId="16889" xr:uid="{95EBC67D-EF5F-465F-AD33-6231CC3FE7DC}"/>
    <cellStyle name="Comma 12 2 4 4 2" xfId="39373" xr:uid="{7A5A6FC5-3195-40F0-9AA9-510820AAE20D}"/>
    <cellStyle name="Comma 12 2 4 5" xfId="24382" xr:uid="{B8D60604-8813-4C53-A6A6-86CF39197412}"/>
    <cellStyle name="Comma 12 2 5" xfId="3113" xr:uid="{69088F3B-D1C0-4C5F-B966-DC5FE6E8435D}"/>
    <cellStyle name="Comma 12 2 5 2" xfId="6875" xr:uid="{2BB072D7-3FFE-4BF8-AD40-D1A4DCC43BC4}"/>
    <cellStyle name="Comma 12 2 5 2 2" xfId="14387" xr:uid="{7B805686-A063-457A-91BC-3D104CBE9028}"/>
    <cellStyle name="Comma 12 2 5 2 2 2" xfId="36871" xr:uid="{ED22BF1B-E4A1-4EB3-8BC4-C0904DCAC6A5}"/>
    <cellStyle name="Comma 12 2 5 2 3" xfId="21882" xr:uid="{25E2D508-645B-442E-8824-280DB41EC6BB}"/>
    <cellStyle name="Comma 12 2 5 2 3 2" xfId="44366" xr:uid="{AD355CCD-370C-4CDB-8091-39ECDE15B5E9}"/>
    <cellStyle name="Comma 12 2 5 2 4" xfId="29375" xr:uid="{000054F2-9EFF-483B-B289-2CED95928008}"/>
    <cellStyle name="Comma 12 2 5 3" xfId="10641" xr:uid="{53083EB8-328A-4660-8D96-2A77EF28A7E2}"/>
    <cellStyle name="Comma 12 2 5 3 2" xfId="33125" xr:uid="{DDC4071D-F23C-4FE4-81B7-2AA385C269B1}"/>
    <cellStyle name="Comma 12 2 5 4" xfId="18136" xr:uid="{96015578-C7DE-459C-AB20-AB0F04E6F5BC}"/>
    <cellStyle name="Comma 12 2 5 4 2" xfId="40620" xr:uid="{263A568A-3D19-49E9-A85F-4E5BB04BB27B}"/>
    <cellStyle name="Comma 12 2 5 5" xfId="25629" xr:uid="{02CD1D7A-CEE1-4402-AF3D-40E59947BB77}"/>
    <cellStyle name="Comma 12 2 6" xfId="4381" xr:uid="{A0E02C64-6FCF-4A5D-B136-B6302DD3ADEB}"/>
    <cellStyle name="Comma 12 2 6 2" xfId="11893" xr:uid="{9366D81C-DE83-46D6-A4AC-B0687EAEC2D7}"/>
    <cellStyle name="Comma 12 2 6 2 2" xfId="34377" xr:uid="{E55A8C4B-5B1F-4EED-85B4-68DC76CFD548}"/>
    <cellStyle name="Comma 12 2 6 3" xfId="19388" xr:uid="{1A320A4F-E4AE-4C12-AAEC-9835D69B5AA5}"/>
    <cellStyle name="Comma 12 2 6 3 2" xfId="41872" xr:uid="{30676506-2428-43A2-A64D-5A1276D8D892}"/>
    <cellStyle name="Comma 12 2 6 4" xfId="26881" xr:uid="{B74A230B-4D77-4E5B-B0A0-943DAF471DE0}"/>
    <cellStyle name="Comma 12 2 7" xfId="8147" xr:uid="{8D50F1E0-E25C-42AF-8099-0E8EA558765E}"/>
    <cellStyle name="Comma 12 2 7 2" xfId="30631" xr:uid="{76D0060C-461B-48A4-B0A8-B0C3724E5C43}"/>
    <cellStyle name="Comma 12 2 8" xfId="15642" xr:uid="{284D7E8A-585C-4B71-9074-89A26550D7EE}"/>
    <cellStyle name="Comma 12 2 8 2" xfId="38126" xr:uid="{A2551727-2A53-48AA-BFD0-BD02C7D41FEE}"/>
    <cellStyle name="Comma 12 2 9" xfId="23135" xr:uid="{578A6502-24FD-4E18-A50D-9D1C0B7E30B3}"/>
    <cellStyle name="Comma 12 3" xfId="754" xr:uid="{C1B26212-549C-4AE9-BF6A-ECF3596AFB78}"/>
    <cellStyle name="Comma 12 3 2" xfId="1397" xr:uid="{3DB2164E-CEEA-4577-BECB-2A3021BC53D6}"/>
    <cellStyle name="Comma 12 3 2 2" xfId="2648" xr:uid="{C8CBD56A-9A40-4E77-861C-985A0F0C3F6D}"/>
    <cellStyle name="Comma 12 3 2 2 2" xfId="6411" xr:uid="{232EE3D0-C50C-4407-ABB6-1303343300B1}"/>
    <cellStyle name="Comma 12 3 2 2 2 2" xfId="13923" xr:uid="{2D23B819-720D-406F-8D05-B0A6EC635398}"/>
    <cellStyle name="Comma 12 3 2 2 2 2 2" xfId="36407" xr:uid="{6CC855A7-E3A1-4192-9C46-22655466CD93}"/>
    <cellStyle name="Comma 12 3 2 2 2 3" xfId="21418" xr:uid="{2D9A7A81-B2CE-42E2-8228-B74FF752A689}"/>
    <cellStyle name="Comma 12 3 2 2 2 3 2" xfId="43902" xr:uid="{B59C61AD-30BD-4E9F-8096-9978D3D80FE7}"/>
    <cellStyle name="Comma 12 3 2 2 2 4" xfId="28911" xr:uid="{EF028EA0-EAD9-4B37-9BDB-53CB85DC4B8F}"/>
    <cellStyle name="Comma 12 3 2 2 3" xfId="10177" xr:uid="{9B213755-F885-4D74-BED0-1C47C3FBB91D}"/>
    <cellStyle name="Comma 12 3 2 2 3 2" xfId="32661" xr:uid="{0ED00634-5BBE-4DBD-9B69-41C8124179FB}"/>
    <cellStyle name="Comma 12 3 2 2 4" xfId="17672" xr:uid="{B2A7FFF1-FD15-4361-82DD-29440124C8DD}"/>
    <cellStyle name="Comma 12 3 2 2 4 2" xfId="40156" xr:uid="{5943F2D6-F1E7-4CEE-9627-054320F6D3C3}"/>
    <cellStyle name="Comma 12 3 2 2 5" xfId="25165" xr:uid="{4979378A-56B7-4D05-9476-0A8D94EDEC45}"/>
    <cellStyle name="Comma 12 3 2 3" xfId="3896" xr:uid="{802FBB74-449D-4EF9-B87E-C7E024F59157}"/>
    <cellStyle name="Comma 12 3 2 3 2" xfId="7658" xr:uid="{DA874C49-1F4B-41AE-A2F6-C9DF6E5E66FF}"/>
    <cellStyle name="Comma 12 3 2 3 2 2" xfId="15170" xr:uid="{BD2EA81D-500A-428A-83BA-AAD7E4BC0E80}"/>
    <cellStyle name="Comma 12 3 2 3 2 2 2" xfId="37654" xr:uid="{2A4B2969-FB63-40CA-AF7E-5970F8FCDB38}"/>
    <cellStyle name="Comma 12 3 2 3 2 3" xfId="22665" xr:uid="{F972D6B1-D3EB-414F-875D-1ACD058DD4D1}"/>
    <cellStyle name="Comma 12 3 2 3 2 3 2" xfId="45149" xr:uid="{569D5160-8609-4CDB-BCAC-CDF779218CE1}"/>
    <cellStyle name="Comma 12 3 2 3 2 4" xfId="30158" xr:uid="{FE6717FB-766C-4F6C-815D-0653125BAE47}"/>
    <cellStyle name="Comma 12 3 2 3 3" xfId="11424" xr:uid="{A45C6DA4-226E-4D31-9EA0-BDA1F87FD3A8}"/>
    <cellStyle name="Comma 12 3 2 3 3 2" xfId="33908" xr:uid="{94A656D7-FDC7-4254-AE38-D41ACA1783BC}"/>
    <cellStyle name="Comma 12 3 2 3 4" xfId="18919" xr:uid="{08B984F3-E942-40CB-AF08-D7981A4DB33E}"/>
    <cellStyle name="Comma 12 3 2 3 4 2" xfId="41403" xr:uid="{D57C90E6-064F-4EF7-BFB9-D61241F0F6AF}"/>
    <cellStyle name="Comma 12 3 2 3 5" xfId="26412" xr:uid="{ECCED633-1C78-44CE-B825-90A1F7D07B1A}"/>
    <cellStyle name="Comma 12 3 2 4" xfId="5164" xr:uid="{749CFF0C-888C-48DC-A9D2-9F273670113A}"/>
    <cellStyle name="Comma 12 3 2 4 2" xfId="12676" xr:uid="{4F28F941-6267-4CFF-A47F-BC69BC08B334}"/>
    <cellStyle name="Comma 12 3 2 4 2 2" xfId="35160" xr:uid="{74190128-A7BC-4D5A-B786-02E82BF91CE3}"/>
    <cellStyle name="Comma 12 3 2 4 3" xfId="20171" xr:uid="{A365C4D7-937C-4F8C-BDEB-53CE9000494D}"/>
    <cellStyle name="Comma 12 3 2 4 3 2" xfId="42655" xr:uid="{A4FD2061-7D33-4CCB-9DFA-D888CED22075}"/>
    <cellStyle name="Comma 12 3 2 4 4" xfId="27664" xr:uid="{C69C8637-F6D0-46F7-964E-454F75CE3BC3}"/>
    <cellStyle name="Comma 12 3 2 5" xfId="8930" xr:uid="{07862A3C-507E-4701-ADF9-257CD7300C2A}"/>
    <cellStyle name="Comma 12 3 2 5 2" xfId="31414" xr:uid="{9D30F0B7-0B4D-4EBE-9E92-FD8B85744C45}"/>
    <cellStyle name="Comma 12 3 2 6" xfId="16425" xr:uid="{6301DB75-EE81-4D82-B131-55BC4D9A17E0}"/>
    <cellStyle name="Comma 12 3 2 6 2" xfId="38909" xr:uid="{4EFE9C84-E92A-4359-A65B-B52ED9C53917}"/>
    <cellStyle name="Comma 12 3 2 7" xfId="23918" xr:uid="{4C34AE11-A519-437B-A063-D4A7E0E4C38C}"/>
    <cellStyle name="Comma 12 3 3" xfId="2020" xr:uid="{6EB04194-8FB6-4CF7-9FC3-6D3A4532189D}"/>
    <cellStyle name="Comma 12 3 3 2" xfId="5787" xr:uid="{6135EA36-0110-4CBE-8387-53934C622E13}"/>
    <cellStyle name="Comma 12 3 3 2 2" xfId="13299" xr:uid="{326DD0DF-FF80-4D00-BE59-5DBA460E3FC4}"/>
    <cellStyle name="Comma 12 3 3 2 2 2" xfId="35783" xr:uid="{EC3080EC-2DC0-4FBC-99D4-6158881320BF}"/>
    <cellStyle name="Comma 12 3 3 2 3" xfId="20794" xr:uid="{F4017116-5B2D-4566-8849-B8D6D70AD0F8}"/>
    <cellStyle name="Comma 12 3 3 2 3 2" xfId="43278" xr:uid="{010FDB85-320D-4859-BE30-C637F50D0ADB}"/>
    <cellStyle name="Comma 12 3 3 2 4" xfId="28287" xr:uid="{45AF80F6-19BE-4DDC-98D7-0603C7C93A25}"/>
    <cellStyle name="Comma 12 3 3 3" xfId="9553" xr:uid="{F791C705-7368-448D-BC1B-68A9FD4017F8}"/>
    <cellStyle name="Comma 12 3 3 3 2" xfId="32037" xr:uid="{2E79D6AF-B398-4E87-B100-6E26575EA17A}"/>
    <cellStyle name="Comma 12 3 3 4" xfId="17048" xr:uid="{4B56957B-117A-405E-BD40-5B5A5BB096E2}"/>
    <cellStyle name="Comma 12 3 3 4 2" xfId="39532" xr:uid="{7C3A5E08-3BA5-4655-98D7-D08978CD077F}"/>
    <cellStyle name="Comma 12 3 3 5" xfId="24541" xr:uid="{97C9D833-6711-4FF0-8A16-B6FDD2B9DCE6}"/>
    <cellStyle name="Comma 12 3 4" xfId="3272" xr:uid="{E203AEFF-36DF-48F9-96BA-4C0A7DE012D2}"/>
    <cellStyle name="Comma 12 3 4 2" xfId="7034" xr:uid="{D2542F12-4A01-4F5E-B5C8-95364C18B166}"/>
    <cellStyle name="Comma 12 3 4 2 2" xfId="14546" xr:uid="{34F7567F-A415-4EEC-AC14-CA6DD76774A3}"/>
    <cellStyle name="Comma 12 3 4 2 2 2" xfId="37030" xr:uid="{00ED3909-20D1-4DCF-A084-354D8BBA49FB}"/>
    <cellStyle name="Comma 12 3 4 2 3" xfId="22041" xr:uid="{DF27C23B-A53B-4F4D-9AA3-46690A5FF962}"/>
    <cellStyle name="Comma 12 3 4 2 3 2" xfId="44525" xr:uid="{370137C5-8872-4A12-91EA-AC5112847EB0}"/>
    <cellStyle name="Comma 12 3 4 2 4" xfId="29534" xr:uid="{2BC0540A-5BD6-4891-9347-33B694EEEE97}"/>
    <cellStyle name="Comma 12 3 4 3" xfId="10800" xr:uid="{1FFEB7F1-9FFE-4DDF-AFDA-FFE65DC56CB6}"/>
    <cellStyle name="Comma 12 3 4 3 2" xfId="33284" xr:uid="{35A2D555-A04F-4C1E-AA7C-BEBDD35A5021}"/>
    <cellStyle name="Comma 12 3 4 4" xfId="18295" xr:uid="{157B4859-CCFE-4716-B6C1-ABF30D6F47DD}"/>
    <cellStyle name="Comma 12 3 4 4 2" xfId="40779" xr:uid="{B8446F59-2BC6-4B7D-BEB1-BCB368E04A9A}"/>
    <cellStyle name="Comma 12 3 4 5" xfId="25788" xr:uid="{503D97C3-784E-4771-B284-10E6CC7A83A4}"/>
    <cellStyle name="Comma 12 3 5" xfId="4540" xr:uid="{7E2B556D-5A5B-4445-9BCB-AF7DACFB57D6}"/>
    <cellStyle name="Comma 12 3 5 2" xfId="12052" xr:uid="{B97578EE-4B2E-4A88-A15B-4009D938BFC5}"/>
    <cellStyle name="Comma 12 3 5 2 2" xfId="34536" xr:uid="{0F23098C-396B-48EE-968F-A27FC1D217D9}"/>
    <cellStyle name="Comma 12 3 5 3" xfId="19547" xr:uid="{5246E73D-0496-48AC-A265-56A8801D00D7}"/>
    <cellStyle name="Comma 12 3 5 3 2" xfId="42031" xr:uid="{81DB5E79-B8FE-4A3C-AC0C-503903C3C908}"/>
    <cellStyle name="Comma 12 3 5 4" xfId="27040" xr:uid="{3ED8159A-DCD2-4E37-B11D-0C064EE7E7EE}"/>
    <cellStyle name="Comma 12 3 6" xfId="8306" xr:uid="{63A23B36-4E4A-4C48-BC6A-21ACFFE8D556}"/>
    <cellStyle name="Comma 12 3 6 2" xfId="30790" xr:uid="{B5E0D732-859D-4CFB-9579-C07BA15CEAA4}"/>
    <cellStyle name="Comma 12 3 7" xfId="15801" xr:uid="{4DF2A7C8-9E02-4EAF-99CD-C0874038555A}"/>
    <cellStyle name="Comma 12 3 7 2" xfId="38285" xr:uid="{64F35EF5-B867-4BB9-AD6E-8B3F13FBAC65}"/>
    <cellStyle name="Comma 12 3 8" xfId="23294" xr:uid="{1241C00C-E329-4CA3-B979-131F19B9A526}"/>
    <cellStyle name="Comma 12 4" xfId="1084" xr:uid="{2D10F2BA-EAA6-48E7-ADE1-D3CF28341E39}"/>
    <cellStyle name="Comma 12 4 2" xfId="2335" xr:uid="{158C5FA7-5F5D-4DEC-BF54-A3038B5E448F}"/>
    <cellStyle name="Comma 12 4 2 2" xfId="6098" xr:uid="{A761ECE5-CB3D-4585-9C07-E377C91BDBBB}"/>
    <cellStyle name="Comma 12 4 2 2 2" xfId="13610" xr:uid="{32D0B0E4-5ED7-4AA5-94E9-B2E08C2C017F}"/>
    <cellStyle name="Comma 12 4 2 2 2 2" xfId="36094" xr:uid="{BC973BAC-29EC-4F5F-8D7E-ABBFDBA32DC6}"/>
    <cellStyle name="Comma 12 4 2 2 3" xfId="21105" xr:uid="{748D60D4-F6E2-4CC7-B026-0AF112913A9D}"/>
    <cellStyle name="Comma 12 4 2 2 3 2" xfId="43589" xr:uid="{C5CCB477-22FB-41A6-90A0-5351BFE2C84A}"/>
    <cellStyle name="Comma 12 4 2 2 4" xfId="28598" xr:uid="{9D3F3F66-9476-4747-AE0E-03B14DCF1524}"/>
    <cellStyle name="Comma 12 4 2 3" xfId="9864" xr:uid="{668523E4-0718-4BAB-921C-B1F9C3DCE0E7}"/>
    <cellStyle name="Comma 12 4 2 3 2" xfId="32348" xr:uid="{3F8220C7-821C-4367-96A3-147C3B281B62}"/>
    <cellStyle name="Comma 12 4 2 4" xfId="17359" xr:uid="{1E6DCF59-518B-4C11-B1F8-6C979E9C6B1A}"/>
    <cellStyle name="Comma 12 4 2 4 2" xfId="39843" xr:uid="{2BFDD653-26A8-4C8C-A0FD-27D71DDF851F}"/>
    <cellStyle name="Comma 12 4 2 5" xfId="24852" xr:uid="{C52EFAE8-7F5A-4124-A837-DB9DEECF0775}"/>
    <cellStyle name="Comma 12 4 3" xfId="3583" xr:uid="{D7B8C789-30AE-47AC-80B0-A1A50A73501F}"/>
    <cellStyle name="Comma 12 4 3 2" xfId="7345" xr:uid="{D7B44EC6-BA12-44D8-B474-490DED73854E}"/>
    <cellStyle name="Comma 12 4 3 2 2" xfId="14857" xr:uid="{B3D5555E-8B59-4E79-83AD-7A87FC114D37}"/>
    <cellStyle name="Comma 12 4 3 2 2 2" xfId="37341" xr:uid="{2BCAF803-A23D-4BDE-A023-ED9428B0EE80}"/>
    <cellStyle name="Comma 12 4 3 2 3" xfId="22352" xr:uid="{4A718658-50AA-443C-97A7-35B79EDB2CEC}"/>
    <cellStyle name="Comma 12 4 3 2 3 2" xfId="44836" xr:uid="{89FEDA34-6644-4883-A12A-9D9D7E1EBDBC}"/>
    <cellStyle name="Comma 12 4 3 2 4" xfId="29845" xr:uid="{B4CF157A-FEE1-4478-B74F-3856E660E577}"/>
    <cellStyle name="Comma 12 4 3 3" xfId="11111" xr:uid="{C650AE87-22BE-4B7E-AB66-6EC9F78CED8F}"/>
    <cellStyle name="Comma 12 4 3 3 2" xfId="33595" xr:uid="{E561B7A6-7A92-41C4-97FE-C57EC83229AA}"/>
    <cellStyle name="Comma 12 4 3 4" xfId="18606" xr:uid="{B2E7F5B3-8C59-477C-B14E-B75096256866}"/>
    <cellStyle name="Comma 12 4 3 4 2" xfId="41090" xr:uid="{4EA62555-7E16-406F-B1E9-A669F2FB6226}"/>
    <cellStyle name="Comma 12 4 3 5" xfId="26099" xr:uid="{F999FD8F-FF3A-4405-AA73-1CE25C7081A5}"/>
    <cellStyle name="Comma 12 4 4" xfId="4851" xr:uid="{511F1A2D-C82A-4D5C-9446-6E8F09289C98}"/>
    <cellStyle name="Comma 12 4 4 2" xfId="12363" xr:uid="{BAD64E1B-07D2-4A3D-93CA-F43EACB71CB5}"/>
    <cellStyle name="Comma 12 4 4 2 2" xfId="34847" xr:uid="{58FAE0D9-3114-45A2-936F-4D9CF7F097FD}"/>
    <cellStyle name="Comma 12 4 4 3" xfId="19858" xr:uid="{4B53F58C-B508-4D2F-942D-40E0F4617731}"/>
    <cellStyle name="Comma 12 4 4 3 2" xfId="42342" xr:uid="{509EF18C-A226-4EBF-A584-7D541F5D9E99}"/>
    <cellStyle name="Comma 12 4 4 4" xfId="27351" xr:uid="{B5E07EF2-F206-4556-8AF1-13B46740C834}"/>
    <cellStyle name="Comma 12 4 5" xfId="8617" xr:uid="{BE6DB69E-39A3-44F0-9A32-78A964B37F3D}"/>
    <cellStyle name="Comma 12 4 5 2" xfId="31101" xr:uid="{1D6E89C8-59A8-450B-93E7-62339959FF65}"/>
    <cellStyle name="Comma 12 4 6" xfId="16112" xr:uid="{63E497A3-006C-4B83-BB39-4ED23FE1C5FA}"/>
    <cellStyle name="Comma 12 4 6 2" xfId="38596" xr:uid="{0BE0D719-62E4-47A9-9DC0-F5F96E2FEB1F}"/>
    <cellStyle name="Comma 12 4 7" xfId="23605" xr:uid="{B1E1480E-D839-4E79-90A5-75ED1AEDFA56}"/>
    <cellStyle name="Comma 12 5" xfId="1707" xr:uid="{3E5942DB-1E1F-4102-8DDC-FF4F3A9695CB}"/>
    <cellStyle name="Comma 12 5 2" xfId="5474" xr:uid="{C19AD182-0D43-4533-9BD0-8453967EE965}"/>
    <cellStyle name="Comma 12 5 2 2" xfId="12986" xr:uid="{DA1594DE-7D57-4833-BD45-500E4B433FFE}"/>
    <cellStyle name="Comma 12 5 2 2 2" xfId="35470" xr:uid="{4F7CC3A1-3C8E-43EE-8E54-C1928C1C50B4}"/>
    <cellStyle name="Comma 12 5 2 3" xfId="20481" xr:uid="{A5F8BDCC-2266-4E0B-AE29-74108E868087}"/>
    <cellStyle name="Comma 12 5 2 3 2" xfId="42965" xr:uid="{EF1168D2-0401-4219-83D8-CFAA4F48CAAE}"/>
    <cellStyle name="Comma 12 5 2 4" xfId="27974" xr:uid="{988AFC0B-CA51-4140-8216-DF2B1CC71C98}"/>
    <cellStyle name="Comma 12 5 3" xfId="9240" xr:uid="{BF228CAD-4FDE-43CA-AC23-1F6438F3193F}"/>
    <cellStyle name="Comma 12 5 3 2" xfId="31724" xr:uid="{81676602-6B8A-414F-B8BF-F31E636E4BB6}"/>
    <cellStyle name="Comma 12 5 4" xfId="16735" xr:uid="{D676EE7F-DBE4-4BCA-990D-B942D21B6FC5}"/>
    <cellStyle name="Comma 12 5 4 2" xfId="39219" xr:uid="{CCBC99F4-C2D3-43E4-9CC0-7DA075B82A41}"/>
    <cellStyle name="Comma 12 5 5" xfId="24228" xr:uid="{E99B6C07-3033-42C8-9717-F30B020D94C5}"/>
    <cellStyle name="Comma 12 6" xfId="2959" xr:uid="{03973897-835B-4363-B849-5B31E41FB21E}"/>
    <cellStyle name="Comma 12 6 2" xfId="6721" xr:uid="{F5437863-B70A-45B3-B540-7CD96EB1C854}"/>
    <cellStyle name="Comma 12 6 2 2" xfId="14233" xr:uid="{C97BBA42-5637-4397-8665-D3A01D813A34}"/>
    <cellStyle name="Comma 12 6 2 2 2" xfId="36717" xr:uid="{6F127EB1-3363-4820-A94F-E53C70D423D6}"/>
    <cellStyle name="Comma 12 6 2 3" xfId="21728" xr:uid="{4D8FC928-FA16-4711-996A-39D8C415EE7F}"/>
    <cellStyle name="Comma 12 6 2 3 2" xfId="44212" xr:uid="{D2C58B1A-6FCF-4F6D-9D6F-FC148363DFA2}"/>
    <cellStyle name="Comma 12 6 2 4" xfId="29221" xr:uid="{EB42E632-1E6D-4E5A-87C0-2D56C35A8BD8}"/>
    <cellStyle name="Comma 12 6 3" xfId="10487" xr:uid="{2811D798-CEEE-4483-8810-C418F26D70FF}"/>
    <cellStyle name="Comma 12 6 3 2" xfId="32971" xr:uid="{6801FBE5-6FC5-4F47-932B-6A5970D5C6E1}"/>
    <cellStyle name="Comma 12 6 4" xfId="17982" xr:uid="{F55879B5-C1F1-4CFF-9E9A-33F545B35BA8}"/>
    <cellStyle name="Comma 12 6 4 2" xfId="40466" xr:uid="{E1977954-DC9B-42BE-AFF7-F4CE1B302A42}"/>
    <cellStyle name="Comma 12 6 5" xfId="25475" xr:uid="{98D5A4DB-8FB7-403C-BA30-4957B822E977}"/>
    <cellStyle name="Comma 12 7" xfId="4227" xr:uid="{46631C81-9DDB-483B-8A08-6F40DB9958BB}"/>
    <cellStyle name="Comma 12 7 2" xfId="11739" xr:uid="{6CC0F72B-DB74-4D8C-8708-50C61275D929}"/>
    <cellStyle name="Comma 12 7 2 2" xfId="34223" xr:uid="{A5625547-D93F-4906-898E-43B8E883E9F3}"/>
    <cellStyle name="Comma 12 7 3" xfId="19234" xr:uid="{3C5C1CE9-E2C8-434F-AD0F-0C2248DC9F7A}"/>
    <cellStyle name="Comma 12 7 3 2" xfId="41718" xr:uid="{41D0BE37-69FD-4518-993A-2CC5D66B0CE2}"/>
    <cellStyle name="Comma 12 7 4" xfId="26727" xr:uid="{6C220DEB-C7F5-428A-88C9-E6452FB8642C}"/>
    <cellStyle name="Comma 12 8" xfId="7993" xr:uid="{ADD1EB1C-FD7F-4831-AD0E-A884C87B6550}"/>
    <cellStyle name="Comma 12 8 2" xfId="30477" xr:uid="{82069983-AEC0-429F-9E2D-328CFE935F6A}"/>
    <cellStyle name="Comma 12 9" xfId="15488" xr:uid="{6F9980C8-E751-4179-A231-C362036F0609}"/>
    <cellStyle name="Comma 12 9 2" xfId="37972" xr:uid="{57C44DE9-DE53-42D5-84E1-D06CDF30392B}"/>
    <cellStyle name="Comma 13" xfId="482" xr:uid="{2C63A1EF-1FAE-4CC7-8E8D-5FE680ABE985}"/>
    <cellStyle name="Comma 13 10" xfId="23056" xr:uid="{AFC0081F-3183-4FB7-BFDF-816B0EAE7CAF}"/>
    <cellStyle name="Comma 13 2" xfId="643" xr:uid="{29ECAB0C-AF22-42E6-A178-4C64290D4959}"/>
    <cellStyle name="Comma 13 2 2" xfId="987" xr:uid="{E5E423B8-931D-4EA4-929A-189EB1E8538C}"/>
    <cellStyle name="Comma 13 2 2 2" xfId="1627" xr:uid="{F2935B24-39C1-4BE5-B733-2628BBE8D3EE}"/>
    <cellStyle name="Comma 13 2 2 2 2" xfId="2878" xr:uid="{8A27F0B7-5FC4-47BB-AD78-87E7547FF994}"/>
    <cellStyle name="Comma 13 2 2 2 2 2" xfId="6641" xr:uid="{296CDFAF-9AE6-4FF2-A46D-B62A7B77CC6E}"/>
    <cellStyle name="Comma 13 2 2 2 2 2 2" xfId="14153" xr:uid="{4AED0B45-DF04-430C-9D88-451708012421}"/>
    <cellStyle name="Comma 13 2 2 2 2 2 2 2" xfId="36637" xr:uid="{1AABBBC7-79F6-48ED-A2C9-B627ACBE4BAA}"/>
    <cellStyle name="Comma 13 2 2 2 2 2 3" xfId="21648" xr:uid="{8D6B5EFE-69D2-488B-BD0C-7AE49C724A6A}"/>
    <cellStyle name="Comma 13 2 2 2 2 2 3 2" xfId="44132" xr:uid="{F6FD1305-A54E-4BD3-9DD5-40494611511A}"/>
    <cellStyle name="Comma 13 2 2 2 2 2 4" xfId="29141" xr:uid="{3D8DF6A0-1396-42A2-8D1D-C1C8E6E2E74A}"/>
    <cellStyle name="Comma 13 2 2 2 2 3" xfId="10407" xr:uid="{16936E1D-0AD4-4549-AD6C-C0A392466886}"/>
    <cellStyle name="Comma 13 2 2 2 2 3 2" xfId="32891" xr:uid="{B4F16E9E-BCB3-4531-9CA8-B50CADCC0B7C}"/>
    <cellStyle name="Comma 13 2 2 2 2 4" xfId="17902" xr:uid="{677FC380-0238-426B-8C4B-CD1F8765138E}"/>
    <cellStyle name="Comma 13 2 2 2 2 4 2" xfId="40386" xr:uid="{AED99A1D-FECE-46AB-9797-6CB1FD57F7B5}"/>
    <cellStyle name="Comma 13 2 2 2 2 5" xfId="25395" xr:uid="{CFE6B879-A172-4C9D-AB88-48E60C6E46DC}"/>
    <cellStyle name="Comma 13 2 2 2 3" xfId="4126" xr:uid="{7CF9DC6D-3868-4529-B681-2F90A8AA399A}"/>
    <cellStyle name="Comma 13 2 2 2 3 2" xfId="7888" xr:uid="{5D8A8894-B08D-4DA6-8257-2B9FF78E002F}"/>
    <cellStyle name="Comma 13 2 2 2 3 2 2" xfId="15400" xr:uid="{735C3C00-37C8-44A0-BD50-22A0F0940B7C}"/>
    <cellStyle name="Comma 13 2 2 2 3 2 2 2" xfId="37884" xr:uid="{D3DB0BD9-4BEB-4FD8-9EE2-594CD1357145}"/>
    <cellStyle name="Comma 13 2 2 2 3 2 3" xfId="22895" xr:uid="{1C6408DB-C37F-469B-BA90-258384C642BF}"/>
    <cellStyle name="Comma 13 2 2 2 3 2 3 2" xfId="45379" xr:uid="{F2376EAF-008A-48CE-BC11-5DA93764D249}"/>
    <cellStyle name="Comma 13 2 2 2 3 2 4" xfId="30388" xr:uid="{23A23853-BB43-46A5-B86A-559AE4A9AF60}"/>
    <cellStyle name="Comma 13 2 2 2 3 3" xfId="11654" xr:uid="{7A02F8AC-8CB3-43C1-923F-38D2BBFE0163}"/>
    <cellStyle name="Comma 13 2 2 2 3 3 2" xfId="34138" xr:uid="{DE1C61FC-4EC3-40D7-8C2A-261BE4EAD4D0}"/>
    <cellStyle name="Comma 13 2 2 2 3 4" xfId="19149" xr:uid="{80074D9C-C182-4DD3-984F-86B9E799F031}"/>
    <cellStyle name="Comma 13 2 2 2 3 4 2" xfId="41633" xr:uid="{76E05AB7-08AE-44C9-BEF0-9B8C3724D64A}"/>
    <cellStyle name="Comma 13 2 2 2 3 5" xfId="26642" xr:uid="{0400D930-355A-4A19-8842-6BBE9537C28B}"/>
    <cellStyle name="Comma 13 2 2 2 4" xfId="5394" xr:uid="{761C04C3-2ED1-4BDD-BEEB-7E53501C42C6}"/>
    <cellStyle name="Comma 13 2 2 2 4 2" xfId="12906" xr:uid="{EE973639-91B9-4918-9FE6-A69FB8D12BE9}"/>
    <cellStyle name="Comma 13 2 2 2 4 2 2" xfId="35390" xr:uid="{9F83C56E-2E07-4476-A2F8-425AE2F57B21}"/>
    <cellStyle name="Comma 13 2 2 2 4 3" xfId="20401" xr:uid="{D6AF24F2-5AFC-45BC-AFCA-65B81F945855}"/>
    <cellStyle name="Comma 13 2 2 2 4 3 2" xfId="42885" xr:uid="{A151A8A4-E25C-4CAF-9ADD-14D13AD044EB}"/>
    <cellStyle name="Comma 13 2 2 2 4 4" xfId="27894" xr:uid="{9568B34B-8362-4FAC-9635-B6FDE68235E5}"/>
    <cellStyle name="Comma 13 2 2 2 5" xfId="9160" xr:uid="{93A587EF-5B36-4861-978B-1054A6572B5D}"/>
    <cellStyle name="Comma 13 2 2 2 5 2" xfId="31644" xr:uid="{709B11DF-F2AF-406F-BA6A-3CE7377CA69A}"/>
    <cellStyle name="Comma 13 2 2 2 6" xfId="16655" xr:uid="{09263D9E-8098-42EC-8129-64A57F07178E}"/>
    <cellStyle name="Comma 13 2 2 2 6 2" xfId="39139" xr:uid="{75C9E0F3-66B8-4901-8D8F-66F77D53BA0D}"/>
    <cellStyle name="Comma 13 2 2 2 7" xfId="24148" xr:uid="{54C7541C-5EAC-45B3-8106-8D991EBCB827}"/>
    <cellStyle name="Comma 13 2 2 3" xfId="2250" xr:uid="{15A7F297-F304-4E00-B42D-CABF3E7F076E}"/>
    <cellStyle name="Comma 13 2 2 3 2" xfId="6017" xr:uid="{F6B0391A-65EB-413E-B03E-EA7175E1E14E}"/>
    <cellStyle name="Comma 13 2 2 3 2 2" xfId="13529" xr:uid="{CEBDEB80-E071-42C6-B4C0-1FD0BA9AA848}"/>
    <cellStyle name="Comma 13 2 2 3 2 2 2" xfId="36013" xr:uid="{DCEC3DAA-5F10-4ABB-8DF0-831F8FBEA157}"/>
    <cellStyle name="Comma 13 2 2 3 2 3" xfId="21024" xr:uid="{541B2A89-4317-4138-A6EC-08C286DD7E10}"/>
    <cellStyle name="Comma 13 2 2 3 2 3 2" xfId="43508" xr:uid="{B833CE4E-6748-4160-839B-DD0447E4DB8E}"/>
    <cellStyle name="Comma 13 2 2 3 2 4" xfId="28517" xr:uid="{11FE16A1-26FC-471F-80ED-2B3A22D64597}"/>
    <cellStyle name="Comma 13 2 2 3 3" xfId="9783" xr:uid="{D196B64B-A211-4202-AAB2-7F5C3A72BDB7}"/>
    <cellStyle name="Comma 13 2 2 3 3 2" xfId="32267" xr:uid="{965C5432-2862-4312-A8C6-7D5559E01B49}"/>
    <cellStyle name="Comma 13 2 2 3 4" xfId="17278" xr:uid="{CECAF362-4E5D-45B1-9448-A64EA5B54DA9}"/>
    <cellStyle name="Comma 13 2 2 3 4 2" xfId="39762" xr:uid="{0C34BB5C-927D-4252-956B-E9F9803B4DAC}"/>
    <cellStyle name="Comma 13 2 2 3 5" xfId="24771" xr:uid="{3C89F1B5-98FF-4B48-AEF6-A336927DE55D}"/>
    <cellStyle name="Comma 13 2 2 4" xfId="3502" xr:uid="{F25A21EA-038C-412F-9C80-DCD7203FC32D}"/>
    <cellStyle name="Comma 13 2 2 4 2" xfId="7264" xr:uid="{B3D6646D-180D-42BB-99C4-8C948A975BDF}"/>
    <cellStyle name="Comma 13 2 2 4 2 2" xfId="14776" xr:uid="{95BE8BF8-9280-4DA7-9689-D15502075F3D}"/>
    <cellStyle name="Comma 13 2 2 4 2 2 2" xfId="37260" xr:uid="{C0A26F15-EBF8-4785-B669-342DDF22DEFF}"/>
    <cellStyle name="Comma 13 2 2 4 2 3" xfId="22271" xr:uid="{EB340DF6-2E75-4777-B241-39BD9C5C6D65}"/>
    <cellStyle name="Comma 13 2 2 4 2 3 2" xfId="44755" xr:uid="{B6B83EFD-0F93-4534-BB9B-A53DCD7B4682}"/>
    <cellStyle name="Comma 13 2 2 4 2 4" xfId="29764" xr:uid="{955B5D2C-D970-4B15-9949-FEACA9C1BAE6}"/>
    <cellStyle name="Comma 13 2 2 4 3" xfId="11030" xr:uid="{6297069F-1C85-481E-9042-B2345D9E3069}"/>
    <cellStyle name="Comma 13 2 2 4 3 2" xfId="33514" xr:uid="{56B3E6C2-0FF5-48C8-A9EC-7B0DF75237FD}"/>
    <cellStyle name="Comma 13 2 2 4 4" xfId="18525" xr:uid="{D9097E04-4148-46F1-923B-E5AE58F7D0B4}"/>
    <cellStyle name="Comma 13 2 2 4 4 2" xfId="41009" xr:uid="{5462F0DA-3954-47B8-9BE2-96F8A098C455}"/>
    <cellStyle name="Comma 13 2 2 4 5" xfId="26018" xr:uid="{B8EC86E6-EB9C-46A7-8F85-D6730841577B}"/>
    <cellStyle name="Comma 13 2 2 5" xfId="4770" xr:uid="{7672B3B9-5D02-48A7-8E9A-416EE8C187AA}"/>
    <cellStyle name="Comma 13 2 2 5 2" xfId="12282" xr:uid="{461A7478-181F-4C21-B76D-D65B9745CC11}"/>
    <cellStyle name="Comma 13 2 2 5 2 2" xfId="34766" xr:uid="{90CCFE17-CD61-4A09-8E14-27B4ECA004D2}"/>
    <cellStyle name="Comma 13 2 2 5 3" xfId="19777" xr:uid="{80A218B7-F886-4292-AA6B-123213CA194B}"/>
    <cellStyle name="Comma 13 2 2 5 3 2" xfId="42261" xr:uid="{6983D4BD-0F76-455D-912D-955F1308C19B}"/>
    <cellStyle name="Comma 13 2 2 5 4" xfId="27270" xr:uid="{63EDB9A4-A53B-49DF-8F05-171D26A9D2EE}"/>
    <cellStyle name="Comma 13 2 2 6" xfId="8536" xr:uid="{B5558304-DA21-4106-A660-1B2EB5BBD039}"/>
    <cellStyle name="Comma 13 2 2 6 2" xfId="31020" xr:uid="{A557FD2D-8E17-4546-9E76-E3A6B6AEBC62}"/>
    <cellStyle name="Comma 13 2 2 7" xfId="16031" xr:uid="{BC1237D2-5B67-4CBE-967D-EE9741E3C557}"/>
    <cellStyle name="Comma 13 2 2 7 2" xfId="38515" xr:uid="{750BD51D-F095-4B41-B62B-9C51FFB5AA71}"/>
    <cellStyle name="Comma 13 2 2 8" xfId="23524" xr:uid="{1BEDAC5D-9F5D-4614-ADB4-5D49D876DE87}"/>
    <cellStyle name="Comma 13 2 3" xfId="1313" xr:uid="{0510AE88-7507-4E7E-B974-831638B3D9A9}"/>
    <cellStyle name="Comma 13 2 3 2" xfId="2564" xr:uid="{0836A75C-297C-426D-BDA9-FEDE7BFBF3B7}"/>
    <cellStyle name="Comma 13 2 3 2 2" xfId="6327" xr:uid="{70EF72A9-B89B-4701-B295-D7389DB9B62D}"/>
    <cellStyle name="Comma 13 2 3 2 2 2" xfId="13839" xr:uid="{F538180D-18B7-4246-B2B0-F391C9F4D128}"/>
    <cellStyle name="Comma 13 2 3 2 2 2 2" xfId="36323" xr:uid="{3419C844-109E-41B6-ACE8-38909BCC285C}"/>
    <cellStyle name="Comma 13 2 3 2 2 3" xfId="21334" xr:uid="{C26C962E-295F-4271-BA9B-2717E116379D}"/>
    <cellStyle name="Comma 13 2 3 2 2 3 2" xfId="43818" xr:uid="{64BE9BBB-F436-4A80-9D43-1D7F1D17F619}"/>
    <cellStyle name="Comma 13 2 3 2 2 4" xfId="28827" xr:uid="{DC6BF434-2017-4859-B8F2-B3EC2915656C}"/>
    <cellStyle name="Comma 13 2 3 2 3" xfId="10093" xr:uid="{EC08249F-82A9-440E-8F1E-7F431E3BD940}"/>
    <cellStyle name="Comma 13 2 3 2 3 2" xfId="32577" xr:uid="{BFB24270-C72C-428D-B25B-FE2A13699A6F}"/>
    <cellStyle name="Comma 13 2 3 2 4" xfId="17588" xr:uid="{987FBF28-2E05-4999-94D1-39656978DB0C}"/>
    <cellStyle name="Comma 13 2 3 2 4 2" xfId="40072" xr:uid="{FF32A31F-AF11-4056-8744-E5931C45A23C}"/>
    <cellStyle name="Comma 13 2 3 2 5" xfId="25081" xr:uid="{968A7E3A-814B-4793-8F8E-F679DDC8A3A7}"/>
    <cellStyle name="Comma 13 2 3 3" xfId="3812" xr:uid="{A88562BC-3033-4ADF-8D68-B0F760A45D60}"/>
    <cellStyle name="Comma 13 2 3 3 2" xfId="7574" xr:uid="{5C8BEB1E-6093-4A03-9838-016492007760}"/>
    <cellStyle name="Comma 13 2 3 3 2 2" xfId="15086" xr:uid="{F3F5AF4F-A15C-45F6-A330-538943F64710}"/>
    <cellStyle name="Comma 13 2 3 3 2 2 2" xfId="37570" xr:uid="{A25906A2-12EB-4B8E-AB7E-8A0810B0C4B0}"/>
    <cellStyle name="Comma 13 2 3 3 2 3" xfId="22581" xr:uid="{C1602888-7E25-426C-9AAA-2243CCF7BC64}"/>
    <cellStyle name="Comma 13 2 3 3 2 3 2" xfId="45065" xr:uid="{31A9C9B5-8718-4B2C-98DC-8CFEAC86166E}"/>
    <cellStyle name="Comma 13 2 3 3 2 4" xfId="30074" xr:uid="{3FDE4779-DBF9-41CF-AC88-D0CA2B8A8B8C}"/>
    <cellStyle name="Comma 13 2 3 3 3" xfId="11340" xr:uid="{48E87144-F246-4444-A4FB-D93B0424A296}"/>
    <cellStyle name="Comma 13 2 3 3 3 2" xfId="33824" xr:uid="{87F19401-23FA-471D-A3E8-DFDB04DF69B7}"/>
    <cellStyle name="Comma 13 2 3 3 4" xfId="18835" xr:uid="{9AFC2B6D-C2F3-410F-99B8-DB3DE3986F08}"/>
    <cellStyle name="Comma 13 2 3 3 4 2" xfId="41319" xr:uid="{3B27A286-2A07-48D7-8C0E-A8BFC3CD1B63}"/>
    <cellStyle name="Comma 13 2 3 3 5" xfId="26328" xr:uid="{274388BC-15F5-408D-B0E8-AF4B040DC1E1}"/>
    <cellStyle name="Comma 13 2 3 4" xfId="5080" xr:uid="{B7994174-F1F8-41B1-93EC-4B35F4492745}"/>
    <cellStyle name="Comma 13 2 3 4 2" xfId="12592" xr:uid="{0A95DABF-D932-425D-A8C4-5F73BE42C199}"/>
    <cellStyle name="Comma 13 2 3 4 2 2" xfId="35076" xr:uid="{706E83E7-A2AE-4825-ACE2-F03205BC8EAC}"/>
    <cellStyle name="Comma 13 2 3 4 3" xfId="20087" xr:uid="{B9BE7591-22F2-41FA-A35D-CF128DF3B9FC}"/>
    <cellStyle name="Comma 13 2 3 4 3 2" xfId="42571" xr:uid="{DC71F915-40C5-472E-A4DC-6B74FC504AC1}"/>
    <cellStyle name="Comma 13 2 3 4 4" xfId="27580" xr:uid="{4E67AA26-F4D1-429A-84CB-DE0C7D71C30C}"/>
    <cellStyle name="Comma 13 2 3 5" xfId="8846" xr:uid="{9383BFCA-3538-414F-B4D2-487EB2A3655C}"/>
    <cellStyle name="Comma 13 2 3 5 2" xfId="31330" xr:uid="{458A6691-BB92-439E-923C-20C97DE0D6C4}"/>
    <cellStyle name="Comma 13 2 3 6" xfId="16341" xr:uid="{87A33950-C84C-499D-B0DC-D67330FB4465}"/>
    <cellStyle name="Comma 13 2 3 6 2" xfId="38825" xr:uid="{E64B5E91-03FF-42D4-9DB0-EB1491D16F8C}"/>
    <cellStyle name="Comma 13 2 3 7" xfId="23834" xr:uid="{6C38F6F9-F2F3-4C2B-861F-0544936EFD79}"/>
    <cellStyle name="Comma 13 2 4" xfId="1936" xr:uid="{C14C1DC0-2C6D-4D49-A61D-AF918E1AFC7A}"/>
    <cellStyle name="Comma 13 2 4 2" xfId="5703" xr:uid="{69694835-2067-4E0B-8EFD-089CCCF8C630}"/>
    <cellStyle name="Comma 13 2 4 2 2" xfId="13215" xr:uid="{4B1AC13B-8215-48FF-9FD6-D5CD191FD593}"/>
    <cellStyle name="Comma 13 2 4 2 2 2" xfId="35699" xr:uid="{A6ECF197-765E-4C4D-9A25-ED24F535FB95}"/>
    <cellStyle name="Comma 13 2 4 2 3" xfId="20710" xr:uid="{AB821613-1DCE-4D4B-9598-B155F76E6A52}"/>
    <cellStyle name="Comma 13 2 4 2 3 2" xfId="43194" xr:uid="{0897C1C8-2135-41B7-A2B5-7B2B825CD49D}"/>
    <cellStyle name="Comma 13 2 4 2 4" xfId="28203" xr:uid="{1320CC9F-A59B-46FA-B6D7-B52A2621880D}"/>
    <cellStyle name="Comma 13 2 4 3" xfId="9469" xr:uid="{2F6796FD-56ED-4AFC-A52D-A796D6636C88}"/>
    <cellStyle name="Comma 13 2 4 3 2" xfId="31953" xr:uid="{9DC04ED9-02F4-443B-8C04-3071749B190C}"/>
    <cellStyle name="Comma 13 2 4 4" xfId="16964" xr:uid="{F71267FC-166A-46AB-A90E-EA834A449A8E}"/>
    <cellStyle name="Comma 13 2 4 4 2" xfId="39448" xr:uid="{010F0610-46DF-4019-B818-3AC15ACD1625}"/>
    <cellStyle name="Comma 13 2 4 5" xfId="24457" xr:uid="{48C9521D-CDF9-4CDC-B16E-754F8BAF3532}"/>
    <cellStyle name="Comma 13 2 5" xfId="3188" xr:uid="{089C6F14-E484-4F8B-9B1F-C9BB376AEB3F}"/>
    <cellStyle name="Comma 13 2 5 2" xfId="6950" xr:uid="{351E2B17-AE19-459A-AF21-7370A7117E5D}"/>
    <cellStyle name="Comma 13 2 5 2 2" xfId="14462" xr:uid="{CDFBFBBE-C9C2-4585-9EAC-637E872B1EF6}"/>
    <cellStyle name="Comma 13 2 5 2 2 2" xfId="36946" xr:uid="{1A9E3D30-9860-4353-820B-2313142F5839}"/>
    <cellStyle name="Comma 13 2 5 2 3" xfId="21957" xr:uid="{D764312D-A694-4F1B-9FAE-800929B8989C}"/>
    <cellStyle name="Comma 13 2 5 2 3 2" xfId="44441" xr:uid="{919D40CA-CCA5-4E16-9587-6A0AC073782A}"/>
    <cellStyle name="Comma 13 2 5 2 4" xfId="29450" xr:uid="{0236C272-1C29-449B-8935-A4CF2A40A53D}"/>
    <cellStyle name="Comma 13 2 5 3" xfId="10716" xr:uid="{BD4426D9-E879-4C5F-AE16-6183697C1486}"/>
    <cellStyle name="Comma 13 2 5 3 2" xfId="33200" xr:uid="{5318E1CB-6496-4A68-BE67-D60DC888D4F7}"/>
    <cellStyle name="Comma 13 2 5 4" xfId="18211" xr:uid="{BF9BF1BB-A0AC-412F-AE32-C91ACC01A9C3}"/>
    <cellStyle name="Comma 13 2 5 4 2" xfId="40695" xr:uid="{12B5D582-47D9-4038-A535-C487AEFB81DE}"/>
    <cellStyle name="Comma 13 2 5 5" xfId="25704" xr:uid="{3F238B4F-EB9C-4AAA-AB73-EBA063EA5643}"/>
    <cellStyle name="Comma 13 2 6" xfId="4456" xr:uid="{F8CE24D5-65BD-4A39-B215-11F5D9DBB0BD}"/>
    <cellStyle name="Comma 13 2 6 2" xfId="11968" xr:uid="{8C8266A5-0737-429F-8564-DFC2B6A04C4D}"/>
    <cellStyle name="Comma 13 2 6 2 2" xfId="34452" xr:uid="{6C02268E-4889-4379-A87E-AE2530881CA8}"/>
    <cellStyle name="Comma 13 2 6 3" xfId="19463" xr:uid="{243B41D1-3599-4FDA-90AE-DF019C0087B2}"/>
    <cellStyle name="Comma 13 2 6 3 2" xfId="41947" xr:uid="{7E05B74E-AA0E-4CAD-AC24-A282EA7FAA4C}"/>
    <cellStyle name="Comma 13 2 6 4" xfId="26956" xr:uid="{B1D5310D-5667-4675-93CE-161CEC81472D}"/>
    <cellStyle name="Comma 13 2 7" xfId="8222" xr:uid="{19C851E4-2CFD-476C-862E-B03C9C566787}"/>
    <cellStyle name="Comma 13 2 7 2" xfId="30706" xr:uid="{C1885160-8A60-4A78-BE58-A8D320730521}"/>
    <cellStyle name="Comma 13 2 8" xfId="15717" xr:uid="{81AE0D2C-FF68-4DA4-AF3C-40C840E593C0}"/>
    <cellStyle name="Comma 13 2 8 2" xfId="38201" xr:uid="{7F6E6CD7-C1E2-4FE5-89D5-05ACE2132CE7}"/>
    <cellStyle name="Comma 13 2 9" xfId="23210" xr:uid="{01C15905-3FBB-4482-B608-515D7EF08D0F}"/>
    <cellStyle name="Comma 13 3" xfId="833" xr:uid="{342A1C9B-7B30-4F1A-BC9C-BD2C06634EAF}"/>
    <cellStyle name="Comma 13 3 2" xfId="1473" xr:uid="{F0A0E75E-CC7F-4B1C-ADB5-F2E0BE3C9607}"/>
    <cellStyle name="Comma 13 3 2 2" xfId="2724" xr:uid="{6D0E0D9D-2A4A-4196-B983-5A328642F67A}"/>
    <cellStyle name="Comma 13 3 2 2 2" xfId="6487" xr:uid="{54F13F2A-0C45-4A2A-B324-5A349B574AF1}"/>
    <cellStyle name="Comma 13 3 2 2 2 2" xfId="13999" xr:uid="{853A120F-1D5B-4D99-BADE-FC4BD43B9CA2}"/>
    <cellStyle name="Comma 13 3 2 2 2 2 2" xfId="36483" xr:uid="{A415C41C-ADD5-4EA7-A7FE-26641A4B0108}"/>
    <cellStyle name="Comma 13 3 2 2 2 3" xfId="21494" xr:uid="{796F5545-1BCD-4E0A-A266-F986E79A7AB8}"/>
    <cellStyle name="Comma 13 3 2 2 2 3 2" xfId="43978" xr:uid="{EE6F2D94-2E51-4572-9CEC-68A8BC1E52B5}"/>
    <cellStyle name="Comma 13 3 2 2 2 4" xfId="28987" xr:uid="{17A0B5F0-362D-4968-92CA-C129034F09A9}"/>
    <cellStyle name="Comma 13 3 2 2 3" xfId="10253" xr:uid="{CD55FC43-8404-4D69-BAF3-68EB592D05C8}"/>
    <cellStyle name="Comma 13 3 2 2 3 2" xfId="32737" xr:uid="{33EE81F6-948E-454E-830D-D95023CCA6FE}"/>
    <cellStyle name="Comma 13 3 2 2 4" xfId="17748" xr:uid="{578BEE96-EF4B-48F9-B435-6B90DEEF0F4C}"/>
    <cellStyle name="Comma 13 3 2 2 4 2" xfId="40232" xr:uid="{1DCB44C4-128D-4B3A-A6BC-6C2E99AED0B2}"/>
    <cellStyle name="Comma 13 3 2 2 5" xfId="25241" xr:uid="{FEA946C9-4C7C-4EE4-8740-B258A33022A7}"/>
    <cellStyle name="Comma 13 3 2 3" xfId="3972" xr:uid="{60231717-C6EA-436B-BC5C-B15CC77E9D38}"/>
    <cellStyle name="Comma 13 3 2 3 2" xfId="7734" xr:uid="{898ED2E0-4FD9-470C-9133-744E7EAD9AAC}"/>
    <cellStyle name="Comma 13 3 2 3 2 2" xfId="15246" xr:uid="{FAE67F8D-C525-4DB3-991F-F71FCC54F0AC}"/>
    <cellStyle name="Comma 13 3 2 3 2 2 2" xfId="37730" xr:uid="{C96BF65D-5D9E-47E9-8B1C-E9C16A96571F}"/>
    <cellStyle name="Comma 13 3 2 3 2 3" xfId="22741" xr:uid="{C2B331E4-46C4-4941-85CC-BE2EFCA290FD}"/>
    <cellStyle name="Comma 13 3 2 3 2 3 2" xfId="45225" xr:uid="{CAE846C5-BF96-44FD-987E-F10DFFAE09B1}"/>
    <cellStyle name="Comma 13 3 2 3 2 4" xfId="30234" xr:uid="{68D8DB50-56A2-4448-B445-C8CA87046979}"/>
    <cellStyle name="Comma 13 3 2 3 3" xfId="11500" xr:uid="{393DC48B-4156-4C00-8CC2-2EE900DBB3F3}"/>
    <cellStyle name="Comma 13 3 2 3 3 2" xfId="33984" xr:uid="{AE916C51-78E4-48DA-AC89-D6A973591D54}"/>
    <cellStyle name="Comma 13 3 2 3 4" xfId="18995" xr:uid="{640F086A-A9EF-40AC-8BF3-A0B4F3BDD3BA}"/>
    <cellStyle name="Comma 13 3 2 3 4 2" xfId="41479" xr:uid="{D0B04EF7-E72B-43CA-8303-CDFCA19BF082}"/>
    <cellStyle name="Comma 13 3 2 3 5" xfId="26488" xr:uid="{3DA40F03-AA80-4168-965A-26C5EB5DAA30}"/>
    <cellStyle name="Comma 13 3 2 4" xfId="5240" xr:uid="{35292D31-5F1F-4839-98A6-034573D44ED5}"/>
    <cellStyle name="Comma 13 3 2 4 2" xfId="12752" xr:uid="{4AE200BF-052D-4940-83E6-BDA4D7714114}"/>
    <cellStyle name="Comma 13 3 2 4 2 2" xfId="35236" xr:uid="{794D4EB8-E673-42DF-98D8-D7C128EF6A00}"/>
    <cellStyle name="Comma 13 3 2 4 3" xfId="20247" xr:uid="{35B4E3B8-6632-44E4-9C9A-12F44304BE3D}"/>
    <cellStyle name="Comma 13 3 2 4 3 2" xfId="42731" xr:uid="{BA2C4FF4-BC18-4387-9C90-A1A1EDA64541}"/>
    <cellStyle name="Comma 13 3 2 4 4" xfId="27740" xr:uid="{4AA31AEB-84EB-47D8-9976-9C22C1EC9C0F}"/>
    <cellStyle name="Comma 13 3 2 5" xfId="9006" xr:uid="{649D30C9-ABCA-49F2-84C1-5A63C70391D6}"/>
    <cellStyle name="Comma 13 3 2 5 2" xfId="31490" xr:uid="{A1AD9A2A-E9B3-49FE-9A4A-008BDAF6C901}"/>
    <cellStyle name="Comma 13 3 2 6" xfId="16501" xr:uid="{3FFD5E16-C81D-440B-B1EB-95B0E26ACE7D}"/>
    <cellStyle name="Comma 13 3 2 6 2" xfId="38985" xr:uid="{15F59DAD-6F66-49AB-AF8F-FFC5DA8EF510}"/>
    <cellStyle name="Comma 13 3 2 7" xfId="23994" xr:uid="{76DFC338-727F-4B3D-BD5A-1C0D8E29FD39}"/>
    <cellStyle name="Comma 13 3 3" xfId="2096" xr:uid="{7EF73661-F7C7-4EC5-9C79-FA1951E9E67E}"/>
    <cellStyle name="Comma 13 3 3 2" xfId="5863" xr:uid="{1C062C20-6F90-4541-8409-88E073D3F18C}"/>
    <cellStyle name="Comma 13 3 3 2 2" xfId="13375" xr:uid="{EA46F68E-0798-41D1-AB3A-F11CF28BBB71}"/>
    <cellStyle name="Comma 13 3 3 2 2 2" xfId="35859" xr:uid="{36CFEBAD-1D77-4F90-9C4A-E3B23B714889}"/>
    <cellStyle name="Comma 13 3 3 2 3" xfId="20870" xr:uid="{5CF99488-597C-4580-9E63-2D8709EEBC7E}"/>
    <cellStyle name="Comma 13 3 3 2 3 2" xfId="43354" xr:uid="{9F8398E1-9A95-4B67-8CB3-E1855D293FCB}"/>
    <cellStyle name="Comma 13 3 3 2 4" xfId="28363" xr:uid="{B48F5492-F231-43B9-ACE6-0CB8915DA863}"/>
    <cellStyle name="Comma 13 3 3 3" xfId="9629" xr:uid="{7E9C48A0-E1E3-4DA0-B59E-74EC8D139959}"/>
    <cellStyle name="Comma 13 3 3 3 2" xfId="32113" xr:uid="{39274D95-4927-4525-89C2-FCE9010BBB4E}"/>
    <cellStyle name="Comma 13 3 3 4" xfId="17124" xr:uid="{EADF5E50-7AAF-4323-9937-7138700C3BB6}"/>
    <cellStyle name="Comma 13 3 3 4 2" xfId="39608" xr:uid="{4A3BA293-A9A7-414B-BB1D-35CDF93E85B8}"/>
    <cellStyle name="Comma 13 3 3 5" xfId="24617" xr:uid="{3AD87531-60F6-4724-9BD0-2D93A7968FC8}"/>
    <cellStyle name="Comma 13 3 4" xfId="3348" xr:uid="{18419A57-D7E5-420A-B4EC-223A063CCB85}"/>
    <cellStyle name="Comma 13 3 4 2" xfId="7110" xr:uid="{E5692EBD-5952-4CA3-8474-209D19B8C974}"/>
    <cellStyle name="Comma 13 3 4 2 2" xfId="14622" xr:uid="{0879CE67-D246-4545-AD56-5F72C7FC06E4}"/>
    <cellStyle name="Comma 13 3 4 2 2 2" xfId="37106" xr:uid="{E0EF9B49-C183-4CC5-A208-65BD61326B31}"/>
    <cellStyle name="Comma 13 3 4 2 3" xfId="22117" xr:uid="{6C3014D3-BCB4-4AD9-BAC2-CD5396590DE6}"/>
    <cellStyle name="Comma 13 3 4 2 3 2" xfId="44601" xr:uid="{B7E0F1E1-E79A-4BA4-A29A-46DE5CCBB562}"/>
    <cellStyle name="Comma 13 3 4 2 4" xfId="29610" xr:uid="{E9E97458-8D8D-484E-BB18-B817978FAC3A}"/>
    <cellStyle name="Comma 13 3 4 3" xfId="10876" xr:uid="{69BB8E0D-B9D8-4A43-85E8-6416402F5846}"/>
    <cellStyle name="Comma 13 3 4 3 2" xfId="33360" xr:uid="{C25F207C-6EE2-454D-B502-BFD9FBF030FC}"/>
    <cellStyle name="Comma 13 3 4 4" xfId="18371" xr:uid="{2DBBEF63-2590-4189-ABC8-287D4DD24C26}"/>
    <cellStyle name="Comma 13 3 4 4 2" xfId="40855" xr:uid="{A75D09F5-BC56-47C1-8E91-E09D2408D8B7}"/>
    <cellStyle name="Comma 13 3 4 5" xfId="25864" xr:uid="{8FCA2A1C-6414-4B22-8786-7A1CDF04D05E}"/>
    <cellStyle name="Comma 13 3 5" xfId="4616" xr:uid="{317F4C02-2108-48A4-90B3-9153D74887B8}"/>
    <cellStyle name="Comma 13 3 5 2" xfId="12128" xr:uid="{18146B48-B616-4293-A64B-6CB6E88D8CAB}"/>
    <cellStyle name="Comma 13 3 5 2 2" xfId="34612" xr:uid="{CD87686E-8756-4DA3-A965-9A5529F304BB}"/>
    <cellStyle name="Comma 13 3 5 3" xfId="19623" xr:uid="{00888A9E-0682-4DC4-80BD-FC389AC21F9C}"/>
    <cellStyle name="Comma 13 3 5 3 2" xfId="42107" xr:uid="{F6B7C3B7-B8C2-4415-A845-750360116519}"/>
    <cellStyle name="Comma 13 3 5 4" xfId="27116" xr:uid="{DB396B1C-2824-49D4-906C-7EF161C40C17}"/>
    <cellStyle name="Comma 13 3 6" xfId="8382" xr:uid="{723830C6-992C-4D36-8E75-71FD88F09290}"/>
    <cellStyle name="Comma 13 3 6 2" xfId="30866" xr:uid="{47D4710B-B033-4B67-B4BE-65FCCD068371}"/>
    <cellStyle name="Comma 13 3 7" xfId="15877" xr:uid="{1B7637D4-9667-4B21-9BB4-A2864457417D}"/>
    <cellStyle name="Comma 13 3 7 2" xfId="38361" xr:uid="{60110775-AECB-4FC3-9DB6-1BA8670BFEBB}"/>
    <cellStyle name="Comma 13 3 8" xfId="23370" xr:uid="{D86130E1-9D4D-4286-A566-4F228CE49E5A}"/>
    <cellStyle name="Comma 13 4" xfId="1159" xr:uid="{3A4C9624-08C4-47B6-88C4-56EEABA69A4A}"/>
    <cellStyle name="Comma 13 4 2" xfId="2410" xr:uid="{3F488BAC-1948-477A-8CFB-54D8A293F3F3}"/>
    <cellStyle name="Comma 13 4 2 2" xfId="6173" xr:uid="{91313CAC-2B03-49F3-A6CE-35D48CAE2615}"/>
    <cellStyle name="Comma 13 4 2 2 2" xfId="13685" xr:uid="{6DB2E390-A009-4954-AEB3-A0BA1E762551}"/>
    <cellStyle name="Comma 13 4 2 2 2 2" xfId="36169" xr:uid="{96A14966-665A-4F9E-9A04-450413B5227B}"/>
    <cellStyle name="Comma 13 4 2 2 3" xfId="21180" xr:uid="{50525695-2B8B-4E2C-A7B8-6CFE6860DD10}"/>
    <cellStyle name="Comma 13 4 2 2 3 2" xfId="43664" xr:uid="{FC345369-46F7-4E91-A270-A4966B91783C}"/>
    <cellStyle name="Comma 13 4 2 2 4" xfId="28673" xr:uid="{08F345F1-AA36-4DE5-82EE-ACFA437503EE}"/>
    <cellStyle name="Comma 13 4 2 3" xfId="9939" xr:uid="{4460BA7A-B2E8-480A-A1D1-74E80FCAA9E4}"/>
    <cellStyle name="Comma 13 4 2 3 2" xfId="32423" xr:uid="{94043550-A2F8-4853-B2E1-B890181EC8FB}"/>
    <cellStyle name="Comma 13 4 2 4" xfId="17434" xr:uid="{B3B76A51-1A53-4E1E-AE0F-AA423221A640}"/>
    <cellStyle name="Comma 13 4 2 4 2" xfId="39918" xr:uid="{AD80A7C0-5F1D-49F9-9EBB-6A80D1FBBB6A}"/>
    <cellStyle name="Comma 13 4 2 5" xfId="24927" xr:uid="{1173E1F2-F084-4F63-9727-DAF10AED8418}"/>
    <cellStyle name="Comma 13 4 3" xfId="3658" xr:uid="{FFD873A0-C616-49D8-9098-DEC08152074F}"/>
    <cellStyle name="Comma 13 4 3 2" xfId="7420" xr:uid="{B1BF9FE9-373A-44AD-82E7-A3276872B11A}"/>
    <cellStyle name="Comma 13 4 3 2 2" xfId="14932" xr:uid="{E3D40F79-9EFA-4465-B85D-180F691EA71B}"/>
    <cellStyle name="Comma 13 4 3 2 2 2" xfId="37416" xr:uid="{3284E5A4-E7BC-4093-8625-448E86282FC0}"/>
    <cellStyle name="Comma 13 4 3 2 3" xfId="22427" xr:uid="{0A88634B-F278-4828-95F1-5B906659126F}"/>
    <cellStyle name="Comma 13 4 3 2 3 2" xfId="44911" xr:uid="{D4F2A731-5A26-4F0F-981A-617D4795DC63}"/>
    <cellStyle name="Comma 13 4 3 2 4" xfId="29920" xr:uid="{1EFDAFB7-A120-4DB9-AD2D-0469C8F6290F}"/>
    <cellStyle name="Comma 13 4 3 3" xfId="11186" xr:uid="{2873BD9E-C0BE-4EDF-96F6-361B47DF2C89}"/>
    <cellStyle name="Comma 13 4 3 3 2" xfId="33670" xr:uid="{35C31088-404E-4025-B2E3-6D8E2F308A6B}"/>
    <cellStyle name="Comma 13 4 3 4" xfId="18681" xr:uid="{11DF9700-671D-4837-A346-57A575C38A4A}"/>
    <cellStyle name="Comma 13 4 3 4 2" xfId="41165" xr:uid="{B82F344A-CB15-4154-B70F-1740BF66C8FE}"/>
    <cellStyle name="Comma 13 4 3 5" xfId="26174" xr:uid="{7C8BD98A-3173-4610-B121-F18C92E4CAA9}"/>
    <cellStyle name="Comma 13 4 4" xfId="4926" xr:uid="{F0BEFD8F-6A1C-465B-BAEA-58FCC2B97CC9}"/>
    <cellStyle name="Comma 13 4 4 2" xfId="12438" xr:uid="{CF1DF475-C167-4ECF-83DC-CA41E1B7F695}"/>
    <cellStyle name="Comma 13 4 4 2 2" xfId="34922" xr:uid="{2CBF7FE3-3B00-4AF7-89B0-D64E64BE890A}"/>
    <cellStyle name="Comma 13 4 4 3" xfId="19933" xr:uid="{D7493740-F141-4D3F-88AF-01014859A1EF}"/>
    <cellStyle name="Comma 13 4 4 3 2" xfId="42417" xr:uid="{308F6A99-A2FF-42B9-988F-772C84BA6DDB}"/>
    <cellStyle name="Comma 13 4 4 4" xfId="27426" xr:uid="{08C24954-EDFA-4C96-BFED-33CF0D970BA8}"/>
    <cellStyle name="Comma 13 4 5" xfId="8692" xr:uid="{BA27E4D4-BEB4-41D7-BBB3-231A18B046FA}"/>
    <cellStyle name="Comma 13 4 5 2" xfId="31176" xr:uid="{90121583-6144-4A54-93D2-DFD388059910}"/>
    <cellStyle name="Comma 13 4 6" xfId="16187" xr:uid="{4E26F1AD-66E0-47FA-A9FC-8DAEE3444354}"/>
    <cellStyle name="Comma 13 4 6 2" xfId="38671" xr:uid="{A4224E7E-0EAA-4FA5-A4DD-B81F8520947F}"/>
    <cellStyle name="Comma 13 4 7" xfId="23680" xr:uid="{597776F2-0E96-4716-8A72-8C46B8A8DB92}"/>
    <cellStyle name="Comma 13 5" xfId="1782" xr:uid="{216B5681-4B93-4510-B602-08A45D176AE8}"/>
    <cellStyle name="Comma 13 5 2" xfId="5549" xr:uid="{2CE74DD9-330D-4220-A152-02B312B047AE}"/>
    <cellStyle name="Comma 13 5 2 2" xfId="13061" xr:uid="{BBF5D6B1-0046-4BEB-BE2A-0699F5F1A0C7}"/>
    <cellStyle name="Comma 13 5 2 2 2" xfId="35545" xr:uid="{6F206E06-5A8B-4ABE-8F8D-48D25F0D76A4}"/>
    <cellStyle name="Comma 13 5 2 3" xfId="20556" xr:uid="{B64EDEDE-3BCA-475A-A9F4-5C662CC0E5C0}"/>
    <cellStyle name="Comma 13 5 2 3 2" xfId="43040" xr:uid="{876F130B-6C7E-4A05-BE77-465F8D680C23}"/>
    <cellStyle name="Comma 13 5 2 4" xfId="28049" xr:uid="{D99B4BAB-6F56-4922-A4CC-A026F6113C93}"/>
    <cellStyle name="Comma 13 5 3" xfId="9315" xr:uid="{8BE6C2BE-C051-4716-AC18-979E244DB8F6}"/>
    <cellStyle name="Comma 13 5 3 2" xfId="31799" xr:uid="{CA3E41A8-40A1-404B-AD48-96D1B2ADD241}"/>
    <cellStyle name="Comma 13 5 4" xfId="16810" xr:uid="{DD346CD3-1B27-4093-825E-76868189A9B4}"/>
    <cellStyle name="Comma 13 5 4 2" xfId="39294" xr:uid="{DC08DCE1-7676-4C10-9E79-4C0103890E91}"/>
    <cellStyle name="Comma 13 5 5" xfId="24303" xr:uid="{898A52EF-B41F-40A7-B37C-2E42A5143417}"/>
    <cellStyle name="Comma 13 6" xfId="3034" xr:uid="{2AB772E9-E4FF-4348-ACBE-07EC2CF6AF33}"/>
    <cellStyle name="Comma 13 6 2" xfId="6796" xr:uid="{082E1628-ED2C-414C-BB72-A0F4E121D78A}"/>
    <cellStyle name="Comma 13 6 2 2" xfId="14308" xr:uid="{B3A2CECC-BFD1-48D0-B701-E2899A403C3D}"/>
    <cellStyle name="Comma 13 6 2 2 2" xfId="36792" xr:uid="{C63E820C-7B97-4A82-976D-F31EC5292819}"/>
    <cellStyle name="Comma 13 6 2 3" xfId="21803" xr:uid="{2B3F73A6-6DC2-4AB6-8A13-7D220E27476E}"/>
    <cellStyle name="Comma 13 6 2 3 2" xfId="44287" xr:uid="{DD894C24-0BA6-47B1-82BE-10C617375098}"/>
    <cellStyle name="Comma 13 6 2 4" xfId="29296" xr:uid="{C41DE8E4-6711-451C-B9F4-501880664FAE}"/>
    <cellStyle name="Comma 13 6 3" xfId="10562" xr:uid="{6EFA06D6-0F50-4FD0-90E5-19CEB7706503}"/>
    <cellStyle name="Comma 13 6 3 2" xfId="33046" xr:uid="{C91B507D-65DC-464D-A946-8AFEAD7F83C9}"/>
    <cellStyle name="Comma 13 6 4" xfId="18057" xr:uid="{51987DA8-D78A-42D0-BE1D-584EC0484E20}"/>
    <cellStyle name="Comma 13 6 4 2" xfId="40541" xr:uid="{72180DB3-4AE6-40AF-954F-CE299E784EA2}"/>
    <cellStyle name="Comma 13 6 5" xfId="25550" xr:uid="{D5814D35-C732-4351-8627-B32C09ADB4F2}"/>
    <cellStyle name="Comma 13 7" xfId="4302" xr:uid="{37F293B0-7545-4D36-A1C9-10D21152AF57}"/>
    <cellStyle name="Comma 13 7 2" xfId="11814" xr:uid="{D418F32D-B7BA-42EA-A4B2-74B5876AACED}"/>
    <cellStyle name="Comma 13 7 2 2" xfId="34298" xr:uid="{1C06174A-3C1F-4632-8FF1-30EEEDA0CE0F}"/>
    <cellStyle name="Comma 13 7 3" xfId="19309" xr:uid="{3D7CCA52-BAA5-448B-BEB0-F5D243554DC8}"/>
    <cellStyle name="Comma 13 7 3 2" xfId="41793" xr:uid="{CF5236D4-640F-4B3E-9870-8B1414106FE8}"/>
    <cellStyle name="Comma 13 7 4" xfId="26802" xr:uid="{5CA8A7C4-5257-4EB5-A285-7557E34851F2}"/>
    <cellStyle name="Comma 13 8" xfId="8068" xr:uid="{845EE370-300D-44D5-8709-B8536D75B2B5}"/>
    <cellStyle name="Comma 13 8 2" xfId="30552" xr:uid="{E51452E5-49B7-48AA-AD8A-61AA7F2BCF53}"/>
    <cellStyle name="Comma 13 9" xfId="15563" xr:uid="{697F1795-7DFA-4B04-AFC4-AF2926F1F64D}"/>
    <cellStyle name="Comma 13 9 2" xfId="38047" xr:uid="{AE0D7137-761D-462D-BCE0-705CD4ED73EE}"/>
    <cellStyle name="Comma 14" xfId="490" xr:uid="{D5CD9FA2-1D1B-4CC8-9AB3-9E61911152B4}"/>
    <cellStyle name="Comma 14 2" xfId="837" xr:uid="{20AE8942-B7AC-4303-A4F0-55CE0A1F34AD}"/>
    <cellStyle name="Comma 14 2 2" xfId="1477" xr:uid="{6BC8EB55-AB05-4564-BAF2-3C1697FBC3CD}"/>
    <cellStyle name="Comma 14 2 2 2" xfId="2728" xr:uid="{F1AABC82-75F1-4CF9-B795-382AABE636F5}"/>
    <cellStyle name="Comma 14 2 2 2 2" xfId="6491" xr:uid="{7ECC178E-248B-40FB-B3C3-DED240315C8B}"/>
    <cellStyle name="Comma 14 2 2 2 2 2" xfId="14003" xr:uid="{BD6E46DE-2E57-452D-807E-F189B489DAC3}"/>
    <cellStyle name="Comma 14 2 2 2 2 2 2" xfId="36487" xr:uid="{861FF019-7599-41EC-9CF6-7DAF14B7D9FF}"/>
    <cellStyle name="Comma 14 2 2 2 2 3" xfId="21498" xr:uid="{04C35D8A-8CB0-4C75-A365-8A5688405EF7}"/>
    <cellStyle name="Comma 14 2 2 2 2 3 2" xfId="43982" xr:uid="{9155B1B2-9D4F-4D09-9DF8-37A87BCBB5FF}"/>
    <cellStyle name="Comma 14 2 2 2 2 4" xfId="28991" xr:uid="{1E61604B-88D4-4C65-8985-FAD58C6BFE2C}"/>
    <cellStyle name="Comma 14 2 2 2 3" xfId="10257" xr:uid="{B504D72B-9CBE-454B-B6E0-77CE895DEFEC}"/>
    <cellStyle name="Comma 14 2 2 2 3 2" xfId="32741" xr:uid="{4CE697E4-4F7C-4764-966D-635F3F6E0B5E}"/>
    <cellStyle name="Comma 14 2 2 2 4" xfId="17752" xr:uid="{0F3D4F1E-08BD-4855-B18B-7C32870AF46B}"/>
    <cellStyle name="Comma 14 2 2 2 4 2" xfId="40236" xr:uid="{62AAB52C-D3A8-4962-AC1F-1CCC9AB19E8A}"/>
    <cellStyle name="Comma 14 2 2 2 5" xfId="25245" xr:uid="{BBD40600-5D31-4231-90E0-ECEF411B9F09}"/>
    <cellStyle name="Comma 14 2 2 3" xfId="3976" xr:uid="{66127058-6365-4508-A22B-756939948BCC}"/>
    <cellStyle name="Comma 14 2 2 3 2" xfId="7738" xr:uid="{DF2977EA-A531-498C-9982-B461749C1B7E}"/>
    <cellStyle name="Comma 14 2 2 3 2 2" xfId="15250" xr:uid="{FD99E128-582D-4F6D-BB9D-06D0F1CFB9D6}"/>
    <cellStyle name="Comma 14 2 2 3 2 2 2" xfId="37734" xr:uid="{023E7C49-1580-4DF2-B7F1-9BCB1BDEC490}"/>
    <cellStyle name="Comma 14 2 2 3 2 3" xfId="22745" xr:uid="{F6088566-B2BE-4C2E-9735-CA00A04082FE}"/>
    <cellStyle name="Comma 14 2 2 3 2 3 2" xfId="45229" xr:uid="{EB66E7E9-32D4-4149-ABD6-16934BD833CD}"/>
    <cellStyle name="Comma 14 2 2 3 2 4" xfId="30238" xr:uid="{96DE26BE-A21E-41B1-807C-D52CBFDBC4E4}"/>
    <cellStyle name="Comma 14 2 2 3 3" xfId="11504" xr:uid="{88281B2A-F3CA-4C3D-86A2-81A05F0A77B7}"/>
    <cellStyle name="Comma 14 2 2 3 3 2" xfId="33988" xr:uid="{3E502540-55DB-4118-B8EB-B15BFB494588}"/>
    <cellStyle name="Comma 14 2 2 3 4" xfId="18999" xr:uid="{97EE094E-3D5D-4CAB-91C4-ED472D671F52}"/>
    <cellStyle name="Comma 14 2 2 3 4 2" xfId="41483" xr:uid="{5A0BEACF-5F50-4F97-A013-E17725F6530E}"/>
    <cellStyle name="Comma 14 2 2 3 5" xfId="26492" xr:uid="{EC898B81-EB60-46BA-A56C-BA40E1A50071}"/>
    <cellStyle name="Comma 14 2 2 4" xfId="5244" xr:uid="{80F8679F-97F1-4985-83A1-FC1DA90E8A8B}"/>
    <cellStyle name="Comma 14 2 2 4 2" xfId="12756" xr:uid="{35BD7F4E-8352-4CE6-99CD-7707ABCE13BD}"/>
    <cellStyle name="Comma 14 2 2 4 2 2" xfId="35240" xr:uid="{E5F1B728-D3C9-4DF1-8267-E7BEA90E8D1E}"/>
    <cellStyle name="Comma 14 2 2 4 3" xfId="20251" xr:uid="{B4C774AC-1204-4D97-B8FD-83C42D1F7DB8}"/>
    <cellStyle name="Comma 14 2 2 4 3 2" xfId="42735" xr:uid="{591EA8F5-9FF4-45D8-8C8B-609C1E8C59BC}"/>
    <cellStyle name="Comma 14 2 2 4 4" xfId="27744" xr:uid="{67D48EEC-CAD9-4CBD-8663-EE939926DE0D}"/>
    <cellStyle name="Comma 14 2 2 5" xfId="9010" xr:uid="{82BA3ABE-0981-4F44-8864-9A53FD4D6743}"/>
    <cellStyle name="Comma 14 2 2 5 2" xfId="31494" xr:uid="{CC81F434-D668-4334-9CAF-36DA421AC93D}"/>
    <cellStyle name="Comma 14 2 2 6" xfId="16505" xr:uid="{86491EC2-AEC3-4591-B385-ACA26A05DAA6}"/>
    <cellStyle name="Comma 14 2 2 6 2" xfId="38989" xr:uid="{5F6654F3-15BF-413E-88FD-229F093BDBA6}"/>
    <cellStyle name="Comma 14 2 2 7" xfId="23998" xr:uid="{4C1489D4-88DF-494A-8AEE-5C9C6D92A97A}"/>
    <cellStyle name="Comma 14 2 3" xfId="2100" xr:uid="{3F5F2986-8FB7-4A95-A76C-FAC79F008469}"/>
    <cellStyle name="Comma 14 2 3 2" xfId="5867" xr:uid="{5771CD31-B23B-415C-BA27-FA7816065AF8}"/>
    <cellStyle name="Comma 14 2 3 2 2" xfId="13379" xr:uid="{8DD29C19-E79D-4B68-919F-D5C938C69BDF}"/>
    <cellStyle name="Comma 14 2 3 2 2 2" xfId="35863" xr:uid="{6CA86EB3-B6E2-44C9-84D8-D6BD838D844B}"/>
    <cellStyle name="Comma 14 2 3 2 3" xfId="20874" xr:uid="{F8135380-9354-4C7F-A57E-7EDD691F3204}"/>
    <cellStyle name="Comma 14 2 3 2 3 2" xfId="43358" xr:uid="{C6CF12C4-E637-4FEE-BC4F-63DAD0AE0816}"/>
    <cellStyle name="Comma 14 2 3 2 4" xfId="28367" xr:uid="{58A1B8B1-4EEC-4C42-BC56-72854D61119B}"/>
    <cellStyle name="Comma 14 2 3 3" xfId="9633" xr:uid="{180E9950-684F-43DC-B7FF-D21807BE47B9}"/>
    <cellStyle name="Comma 14 2 3 3 2" xfId="32117" xr:uid="{657BAA65-058E-4B74-9923-413C5F13C695}"/>
    <cellStyle name="Comma 14 2 3 4" xfId="17128" xr:uid="{039B8128-FBDD-4636-AA81-946F81CE50DB}"/>
    <cellStyle name="Comma 14 2 3 4 2" xfId="39612" xr:uid="{44BA0237-32EB-4F6D-B6B2-5A7F0E7AAF05}"/>
    <cellStyle name="Comma 14 2 3 5" xfId="24621" xr:uid="{BCCE5676-B545-4285-B07F-C32A1F7239E5}"/>
    <cellStyle name="Comma 14 2 4" xfId="3352" xr:uid="{75AD79B8-83CC-4573-BA00-AF1FA46B97E9}"/>
    <cellStyle name="Comma 14 2 4 2" xfId="7114" xr:uid="{2E1EBC30-9343-44E5-B9B6-549DA99DCA40}"/>
    <cellStyle name="Comma 14 2 4 2 2" xfId="14626" xr:uid="{7C70A927-8912-41FC-B8EC-67F62595F164}"/>
    <cellStyle name="Comma 14 2 4 2 2 2" xfId="37110" xr:uid="{389DFC15-B144-44E4-A0FF-DEAC61AECB28}"/>
    <cellStyle name="Comma 14 2 4 2 3" xfId="22121" xr:uid="{926EA902-976B-4FF3-836A-DA171E3DFE4B}"/>
    <cellStyle name="Comma 14 2 4 2 3 2" xfId="44605" xr:uid="{1E5B4AEB-09FA-40B5-B4B5-E60501B67B9E}"/>
    <cellStyle name="Comma 14 2 4 2 4" xfId="29614" xr:uid="{D84447A6-F734-4B40-89F0-B9FF69E8BA2C}"/>
    <cellStyle name="Comma 14 2 4 3" xfId="10880" xr:uid="{A11F487F-C5D4-47A7-A837-D60714FAB79C}"/>
    <cellStyle name="Comma 14 2 4 3 2" xfId="33364" xr:uid="{C80D0BEF-4493-4DB8-9885-3113DE01A065}"/>
    <cellStyle name="Comma 14 2 4 4" xfId="18375" xr:uid="{E72FC241-A338-4520-A33D-98B6BEAB698F}"/>
    <cellStyle name="Comma 14 2 4 4 2" xfId="40859" xr:uid="{794860BE-4BA1-40D2-B7CE-C30BCC2AA8B7}"/>
    <cellStyle name="Comma 14 2 4 5" xfId="25868" xr:uid="{0171C02E-BC36-4274-83CE-2B2445927310}"/>
    <cellStyle name="Comma 14 2 5" xfId="4620" xr:uid="{A80CE2DC-132B-431C-9449-F2001685AB58}"/>
    <cellStyle name="Comma 14 2 5 2" xfId="12132" xr:uid="{A6DE36F1-5DE0-4D58-B74D-BBD78F352C87}"/>
    <cellStyle name="Comma 14 2 5 2 2" xfId="34616" xr:uid="{DC0E597F-7001-410D-B3F8-8C5C8F6E56B6}"/>
    <cellStyle name="Comma 14 2 5 3" xfId="19627" xr:uid="{DDD442EA-003D-4E91-8E75-5F13E04CEE08}"/>
    <cellStyle name="Comma 14 2 5 3 2" xfId="42111" xr:uid="{22F9A3EE-39DA-4C51-9873-2F4E893BD3F8}"/>
    <cellStyle name="Comma 14 2 5 4" xfId="27120" xr:uid="{B1768BEB-3DC3-4656-A098-4124709C428F}"/>
    <cellStyle name="Comma 14 2 6" xfId="8386" xr:uid="{E149EF25-9844-4B96-915E-E5CF7BE7A45B}"/>
    <cellStyle name="Comma 14 2 6 2" xfId="30870" xr:uid="{4B490B60-AAA5-4514-8B5F-4DE1607B330E}"/>
    <cellStyle name="Comma 14 2 7" xfId="15881" xr:uid="{543F8968-6757-4A7E-BCC5-3F3F1882F609}"/>
    <cellStyle name="Comma 14 2 7 2" xfId="38365" xr:uid="{6D61731D-C450-4539-B246-6855C34A12B5}"/>
    <cellStyle name="Comma 14 2 8" xfId="23374" xr:uid="{85890743-D795-42B7-8C27-CB3A4F529041}"/>
    <cellStyle name="Comma 14 3" xfId="1163" xr:uid="{BFC5A8E2-3A59-4A79-AB8D-500B6A1A3932}"/>
    <cellStyle name="Comma 14 3 2" xfId="2414" xr:uid="{31BA9E03-A309-46D8-A56D-BAEFD597D253}"/>
    <cellStyle name="Comma 14 3 2 2" xfId="6177" xr:uid="{DA0077E2-85D9-4873-B569-2E0EFC1F04B1}"/>
    <cellStyle name="Comma 14 3 2 2 2" xfId="13689" xr:uid="{A32F47C0-719E-4C2F-80FD-3A50DEC4A255}"/>
    <cellStyle name="Comma 14 3 2 2 2 2" xfId="36173" xr:uid="{6EC4F021-2ECC-4D76-BF6E-DA95C8DDCCE1}"/>
    <cellStyle name="Comma 14 3 2 2 3" xfId="21184" xr:uid="{709B54C1-204E-4B99-848A-2EA51B9FB34D}"/>
    <cellStyle name="Comma 14 3 2 2 3 2" xfId="43668" xr:uid="{E246D84E-D88A-4C4D-A75B-353DE08EB9E4}"/>
    <cellStyle name="Comma 14 3 2 2 4" xfId="28677" xr:uid="{EF3919CF-49AE-4E0C-9F34-08FAFB5A2BC4}"/>
    <cellStyle name="Comma 14 3 2 3" xfId="9943" xr:uid="{90C97F87-E5F5-4B04-AE10-E6AC1E47F386}"/>
    <cellStyle name="Comma 14 3 2 3 2" xfId="32427" xr:uid="{829658F1-54F0-4FC4-835B-71F1E237D6DA}"/>
    <cellStyle name="Comma 14 3 2 4" xfId="17438" xr:uid="{0B667A7D-CF4F-492D-AAD5-37F305EB8315}"/>
    <cellStyle name="Comma 14 3 2 4 2" xfId="39922" xr:uid="{44E56D2F-FA04-45FE-872C-29EA4125DD78}"/>
    <cellStyle name="Comma 14 3 2 5" xfId="24931" xr:uid="{0B229927-EA8A-433D-9999-8BC5DF637F6F}"/>
    <cellStyle name="Comma 14 3 3" xfId="3662" xr:uid="{EA049C90-7190-4C0C-9E23-6B1F9F3DA83C}"/>
    <cellStyle name="Comma 14 3 3 2" xfId="7424" xr:uid="{3BBE4581-09E1-46BF-8874-521D1AA3D4EE}"/>
    <cellStyle name="Comma 14 3 3 2 2" xfId="14936" xr:uid="{5235C846-B5FC-49EB-B878-F846C324063E}"/>
    <cellStyle name="Comma 14 3 3 2 2 2" xfId="37420" xr:uid="{C68B592F-8A81-4676-A4F2-39AD4D507FF1}"/>
    <cellStyle name="Comma 14 3 3 2 3" xfId="22431" xr:uid="{C0F4C2C4-44E3-4DEB-A8E9-C6FC3A15C8C4}"/>
    <cellStyle name="Comma 14 3 3 2 3 2" xfId="44915" xr:uid="{2DE7ED34-3353-40AB-9915-286EED1396F7}"/>
    <cellStyle name="Comma 14 3 3 2 4" xfId="29924" xr:uid="{33CF6F32-5ADD-45E4-9992-E520CB4BE70F}"/>
    <cellStyle name="Comma 14 3 3 3" xfId="11190" xr:uid="{8AC66174-EA78-4240-8C5C-7B9827A57D82}"/>
    <cellStyle name="Comma 14 3 3 3 2" xfId="33674" xr:uid="{DB53B9E5-19A5-4F4E-9BC0-ABBC61F92C58}"/>
    <cellStyle name="Comma 14 3 3 4" xfId="18685" xr:uid="{5C704665-4913-487E-AD8B-5603B90F9AF8}"/>
    <cellStyle name="Comma 14 3 3 4 2" xfId="41169" xr:uid="{74BE9BA7-51F5-4785-93F4-38AAA198EA53}"/>
    <cellStyle name="Comma 14 3 3 5" xfId="26178" xr:uid="{87A68F04-4665-4779-B455-25E7B83BC2F1}"/>
    <cellStyle name="Comma 14 3 4" xfId="4930" xr:uid="{A92C06DB-12FC-4F89-B51F-70722CFE468A}"/>
    <cellStyle name="Comma 14 3 4 2" xfId="12442" xr:uid="{77F86078-95BE-4715-8F81-37A1AEDA5B5A}"/>
    <cellStyle name="Comma 14 3 4 2 2" xfId="34926" xr:uid="{2FE330A9-D901-4792-B93C-1241302CA133}"/>
    <cellStyle name="Comma 14 3 4 3" xfId="19937" xr:uid="{D70630D2-207E-447A-9612-13405EBA02AC}"/>
    <cellStyle name="Comma 14 3 4 3 2" xfId="42421" xr:uid="{E2911C03-7700-4638-94A9-B9764D9F203C}"/>
    <cellStyle name="Comma 14 3 4 4" xfId="27430" xr:uid="{063ABC69-0E67-4C10-A674-AC2D84CD4629}"/>
    <cellStyle name="Comma 14 3 5" xfId="8696" xr:uid="{6081D64F-FE3A-4F1A-A71A-4BD99101590B}"/>
    <cellStyle name="Comma 14 3 5 2" xfId="31180" xr:uid="{9ACD1D65-65B6-4150-A44A-552738135304}"/>
    <cellStyle name="Comma 14 3 6" xfId="16191" xr:uid="{D565B3A5-B6F8-463B-88B3-0DA39D75D28A}"/>
    <cellStyle name="Comma 14 3 6 2" xfId="38675" xr:uid="{4CF79938-DB5A-4A92-B993-6CF6BF4FDAD0}"/>
    <cellStyle name="Comma 14 3 7" xfId="23684" xr:uid="{165EC196-17E5-4595-A12D-D612FF422A80}"/>
    <cellStyle name="Comma 14 4" xfId="1786" xr:uid="{CF4CA354-6D81-42BB-B483-F29BCA062B82}"/>
    <cellStyle name="Comma 14 4 2" xfId="5553" xr:uid="{3B45445F-5059-4C32-AEF8-E628A8F44487}"/>
    <cellStyle name="Comma 14 4 2 2" xfId="13065" xr:uid="{A0DFE47B-C36C-4C3A-BE9E-33C4B152F96A}"/>
    <cellStyle name="Comma 14 4 2 2 2" xfId="35549" xr:uid="{A4853887-F0D4-4BB6-AEA1-D92C05DF44E8}"/>
    <cellStyle name="Comma 14 4 2 3" xfId="20560" xr:uid="{1537EEF7-DED8-44B5-8F01-6F0D685A9323}"/>
    <cellStyle name="Comma 14 4 2 3 2" xfId="43044" xr:uid="{251D129F-3743-41FA-91BE-D9C4A21585B0}"/>
    <cellStyle name="Comma 14 4 2 4" xfId="28053" xr:uid="{40F36C57-40C0-489C-8516-BF5BD1647A39}"/>
    <cellStyle name="Comma 14 4 3" xfId="9319" xr:uid="{CDFA0529-F68C-44F8-9207-33CDFE5120C1}"/>
    <cellStyle name="Comma 14 4 3 2" xfId="31803" xr:uid="{F5C82636-A1E3-4146-9644-C2F3DAC6A5E9}"/>
    <cellStyle name="Comma 14 4 4" xfId="16814" xr:uid="{C1F8306D-F4F3-4E0E-8DA2-7358EBC04870}"/>
    <cellStyle name="Comma 14 4 4 2" xfId="39298" xr:uid="{21CAE721-489D-46CD-9434-5B22CF39DD22}"/>
    <cellStyle name="Comma 14 4 5" xfId="24307" xr:uid="{F40EA03D-DEC8-4D65-8E08-836E680C1A40}"/>
    <cellStyle name="Comma 14 5" xfId="3038" xr:uid="{5B3CB3F3-00C9-4CC9-905E-64CB4FEA4D3A}"/>
    <cellStyle name="Comma 14 5 2" xfId="6800" xr:uid="{327C073F-6BE4-48B3-AFD8-6C26A9ADF303}"/>
    <cellStyle name="Comma 14 5 2 2" xfId="14312" xr:uid="{B98EA558-2ED2-4AC5-97B1-D859D35B6357}"/>
    <cellStyle name="Comma 14 5 2 2 2" xfId="36796" xr:uid="{82591E62-CAB2-410E-B12D-AD1C04B74049}"/>
    <cellStyle name="Comma 14 5 2 3" xfId="21807" xr:uid="{F522E0E7-C987-4652-AA37-B79529596D31}"/>
    <cellStyle name="Comma 14 5 2 3 2" xfId="44291" xr:uid="{3D05A835-0FC0-4C74-BC9C-86F4D40EB65B}"/>
    <cellStyle name="Comma 14 5 2 4" xfId="29300" xr:uid="{4BB1BF6D-7344-44BF-A14B-AFDE3FE4C3EB}"/>
    <cellStyle name="Comma 14 5 3" xfId="10566" xr:uid="{94ABD0B1-8F4E-4E2B-A4EB-4DCA397C08D8}"/>
    <cellStyle name="Comma 14 5 3 2" xfId="33050" xr:uid="{7CDFCB3D-0733-4005-B7C8-584A1B1D88E6}"/>
    <cellStyle name="Comma 14 5 4" xfId="18061" xr:uid="{1CB218E8-E49F-4A67-8033-9BF029DA51DB}"/>
    <cellStyle name="Comma 14 5 4 2" xfId="40545" xr:uid="{C58F3C69-8F12-455D-B6D4-4177DEA72793}"/>
    <cellStyle name="Comma 14 5 5" xfId="25554" xr:uid="{972B60EB-A09F-4C95-AF80-99CA3C445B3A}"/>
    <cellStyle name="Comma 14 6" xfId="4306" xr:uid="{66B85382-3D09-477B-9876-77BE1CDFE4A9}"/>
    <cellStyle name="Comma 14 6 2" xfId="11818" xr:uid="{9AB21203-2574-4DDF-9CCB-06328A55756B}"/>
    <cellStyle name="Comma 14 6 2 2" xfId="34302" xr:uid="{547A1C30-7A87-4436-BBC1-1B148BEDA84B}"/>
    <cellStyle name="Comma 14 6 3" xfId="19313" xr:uid="{06F57846-5F9F-46A9-BE10-868686CE77B7}"/>
    <cellStyle name="Comma 14 6 3 2" xfId="41797" xr:uid="{7EDD815E-8835-4912-8021-EE9807E617EE}"/>
    <cellStyle name="Comma 14 6 4" xfId="26806" xr:uid="{25C60E57-F683-4AFA-84C6-EF282C899060}"/>
    <cellStyle name="Comma 14 7" xfId="8072" xr:uid="{D4E13A06-6A3D-41FD-AFEE-AD60F0162406}"/>
    <cellStyle name="Comma 14 7 2" xfId="30556" xr:uid="{A60A0BA4-5EB6-4E44-AB36-545FBB7E4D02}"/>
    <cellStyle name="Comma 14 8" xfId="15567" xr:uid="{4681CE58-08CF-49C8-84ED-A7765536154D}"/>
    <cellStyle name="Comma 14 8 2" xfId="38051" xr:uid="{5E3A8878-820C-4ADF-9636-B5B12C9843D4}"/>
    <cellStyle name="Comma 14 9" xfId="23060" xr:uid="{ACEAA857-C1ED-44EB-B476-9D48B326B337}"/>
    <cellStyle name="Comma 15" xfId="652" xr:uid="{B211108B-F5E3-4F99-8B3F-6CA129C87D26}"/>
    <cellStyle name="Comma 15 2" xfId="1320" xr:uid="{A4309E47-43B9-4D28-B51D-D222E1297C21}"/>
    <cellStyle name="Comma 15 2 2" xfId="2571" xr:uid="{744195C4-E702-4349-88B5-4971E986D329}"/>
    <cellStyle name="Comma 15 2 2 2" xfId="6334" xr:uid="{3BDD34A2-79A8-4147-92F9-F9B5DC1703AD}"/>
    <cellStyle name="Comma 15 2 2 2 2" xfId="13846" xr:uid="{251C3CF8-F428-4A37-86B2-25B49E292489}"/>
    <cellStyle name="Comma 15 2 2 2 2 2" xfId="36330" xr:uid="{17BFDD88-F132-4D3C-9016-A8BB65E46989}"/>
    <cellStyle name="Comma 15 2 2 2 3" xfId="21341" xr:uid="{5535EE6A-6C3D-4417-B0E6-B6268C7E879C}"/>
    <cellStyle name="Comma 15 2 2 2 3 2" xfId="43825" xr:uid="{00E128F2-1A81-4A58-8C1A-49047B848D00}"/>
    <cellStyle name="Comma 15 2 2 2 4" xfId="28834" xr:uid="{36931901-691E-486E-BCA4-6E28B1DF093B}"/>
    <cellStyle name="Comma 15 2 2 3" xfId="10100" xr:uid="{2FAC0948-2662-4C22-A574-05776D8DA581}"/>
    <cellStyle name="Comma 15 2 2 3 2" xfId="32584" xr:uid="{4148759D-88F9-4EED-8178-26CD866EB2DC}"/>
    <cellStyle name="Comma 15 2 2 4" xfId="17595" xr:uid="{E4DA351C-ADA6-4E23-899B-6F7983280EDE}"/>
    <cellStyle name="Comma 15 2 2 4 2" xfId="40079" xr:uid="{D9DBD20B-82DA-49F9-8DF8-D3EA55E16251}"/>
    <cellStyle name="Comma 15 2 2 5" xfId="25088" xr:uid="{108CEE06-3989-4C18-B84F-A7B958B2E879}"/>
    <cellStyle name="Comma 15 2 3" xfId="3819" xr:uid="{ACCD6609-D3E8-4C1A-A2BD-DF8C02DCC652}"/>
    <cellStyle name="Comma 15 2 3 2" xfId="7581" xr:uid="{ECAE746B-D2CE-4C7D-A01B-6BEA92DAE098}"/>
    <cellStyle name="Comma 15 2 3 2 2" xfId="15093" xr:uid="{DC1A7396-DEE6-4BA9-B72B-7F074C425C67}"/>
    <cellStyle name="Comma 15 2 3 2 2 2" xfId="37577" xr:uid="{494E892D-3AB9-4717-8AE8-86838FDDAE8A}"/>
    <cellStyle name="Comma 15 2 3 2 3" xfId="22588" xr:uid="{78FE9643-47A2-4697-8D94-B52891C1F00D}"/>
    <cellStyle name="Comma 15 2 3 2 3 2" xfId="45072" xr:uid="{04747020-10D7-409C-8350-7A6771F03442}"/>
    <cellStyle name="Comma 15 2 3 2 4" xfId="30081" xr:uid="{F3ADC6A7-8E6C-4DC8-9728-9127BFE366DD}"/>
    <cellStyle name="Comma 15 2 3 3" xfId="11347" xr:uid="{E5DDEE48-EAD5-4EEC-A9F8-C6BE728DE528}"/>
    <cellStyle name="Comma 15 2 3 3 2" xfId="33831" xr:uid="{D7354EF9-1628-45BC-B7EC-9B648DD4DB90}"/>
    <cellStyle name="Comma 15 2 3 4" xfId="18842" xr:uid="{7E6AB94B-462C-4EFF-A67B-1CB2F599A6DE}"/>
    <cellStyle name="Comma 15 2 3 4 2" xfId="41326" xr:uid="{71E9E2BA-E9FA-46A7-B7DE-BA956E1837E2}"/>
    <cellStyle name="Comma 15 2 3 5" xfId="26335" xr:uid="{733CE387-EF58-4F12-8C9D-ABC502752861}"/>
    <cellStyle name="Comma 15 2 4" xfId="5087" xr:uid="{9F7900FD-38C0-4177-92E1-EEBA7744B3A2}"/>
    <cellStyle name="Comma 15 2 4 2" xfId="12599" xr:uid="{79EAF009-A636-43D5-89C5-7E7E628BA8D0}"/>
    <cellStyle name="Comma 15 2 4 2 2" xfId="35083" xr:uid="{B7BC16AD-9255-4151-8584-AD45E6D08471}"/>
    <cellStyle name="Comma 15 2 4 3" xfId="20094" xr:uid="{B773FB5A-D1AC-4BC0-B4A4-B873F80D1A42}"/>
    <cellStyle name="Comma 15 2 4 3 2" xfId="42578" xr:uid="{6663019B-B844-4CE9-A246-17CBAEF75EDB}"/>
    <cellStyle name="Comma 15 2 4 4" xfId="27587" xr:uid="{FBB176A8-CC04-4A7E-A598-658B82BFA5E2}"/>
    <cellStyle name="Comma 15 2 5" xfId="8853" xr:uid="{57FEC5A3-7C10-4FD8-ACF9-10B1A98CF1A1}"/>
    <cellStyle name="Comma 15 2 5 2" xfId="31337" xr:uid="{DDAA31D8-7D24-4DB3-BCF1-545D816CE631}"/>
    <cellStyle name="Comma 15 2 6" xfId="16348" xr:uid="{0101B124-C815-4D32-958C-0DEF3B5BAF0C}"/>
    <cellStyle name="Comma 15 2 6 2" xfId="38832" xr:uid="{00D0C1A9-0E93-4DFD-BE44-C67CA53B8F5F}"/>
    <cellStyle name="Comma 15 2 7" xfId="23841" xr:uid="{D4A5427E-82D9-4257-B7D3-C27C3AE7C9CA}"/>
    <cellStyle name="Comma 15 3" xfId="1943" xr:uid="{674D0DE8-030C-4D18-B31F-A4D088CFE0C6}"/>
    <cellStyle name="Comma 15 3 2" xfId="5710" xr:uid="{0677EFA6-75B5-419F-9CE0-C2FF3A3D95AF}"/>
    <cellStyle name="Comma 15 3 2 2" xfId="13222" xr:uid="{B29C5255-828E-4D8A-9A14-4807823CC937}"/>
    <cellStyle name="Comma 15 3 2 2 2" xfId="35706" xr:uid="{CD2D1635-554C-46D8-8C0D-FC8528D31BAD}"/>
    <cellStyle name="Comma 15 3 2 3" xfId="20717" xr:uid="{039DC0FB-1D7E-4F1D-B528-FE87C32D2E0F}"/>
    <cellStyle name="Comma 15 3 2 3 2" xfId="43201" xr:uid="{C8C159BD-7E9A-4D61-BF14-CB29BBDBFF60}"/>
    <cellStyle name="Comma 15 3 2 4" xfId="28210" xr:uid="{726CACE9-A029-4165-A836-58B9A0C5E4A7}"/>
    <cellStyle name="Comma 15 3 3" xfId="9476" xr:uid="{6CCF9683-DC4B-4711-8055-A6D99D371420}"/>
    <cellStyle name="Comma 15 3 3 2" xfId="31960" xr:uid="{B8D78E00-9829-48AB-9F43-EE72D54E7DC6}"/>
    <cellStyle name="Comma 15 3 4" xfId="16971" xr:uid="{3EC49CED-44B7-4342-85DB-3469A3B0CFD5}"/>
    <cellStyle name="Comma 15 3 4 2" xfId="39455" xr:uid="{E725C12F-D572-42C8-9EE3-A13514098312}"/>
    <cellStyle name="Comma 15 3 5" xfId="24464" xr:uid="{E29CBCAD-446F-4500-B799-4E6B864B6ED8}"/>
    <cellStyle name="Comma 15 4" xfId="3195" xr:uid="{348C8341-2B9F-46AF-BBEA-61D32D30CFDF}"/>
    <cellStyle name="Comma 15 4 2" xfId="6957" xr:uid="{686B51BD-B48E-4E7A-B2E9-4E9D4D1EA79B}"/>
    <cellStyle name="Comma 15 4 2 2" xfId="14469" xr:uid="{2FA2CAE3-8E8A-4FCA-9756-614B62F86507}"/>
    <cellStyle name="Comma 15 4 2 2 2" xfId="36953" xr:uid="{0C04BF4F-A44D-4C2D-8E4D-5F1E0DC9079B}"/>
    <cellStyle name="Comma 15 4 2 3" xfId="21964" xr:uid="{70892E34-06A0-4237-9B66-B98B3DBFE64F}"/>
    <cellStyle name="Comma 15 4 2 3 2" xfId="44448" xr:uid="{F4DB31C4-AD06-499E-A61D-56DFD70FD3B1}"/>
    <cellStyle name="Comma 15 4 2 4" xfId="29457" xr:uid="{84586AF8-9C43-4E65-8F22-A8CFFB1D4E13}"/>
    <cellStyle name="Comma 15 4 3" xfId="10723" xr:uid="{E78C8C40-959F-46D3-9060-D77C1C58CA9C}"/>
    <cellStyle name="Comma 15 4 3 2" xfId="33207" xr:uid="{259CCB20-B410-4128-B08B-31EBD73425E7}"/>
    <cellStyle name="Comma 15 4 4" xfId="18218" xr:uid="{EC44C3DA-96F7-43B0-8F3E-80AC16A85380}"/>
    <cellStyle name="Comma 15 4 4 2" xfId="40702" xr:uid="{8D1E4AFA-D110-4D8E-A675-DB14CCC13F70}"/>
    <cellStyle name="Comma 15 4 5" xfId="25711" xr:uid="{5BE46F25-3325-4FCA-A7CB-F560896FA685}"/>
    <cellStyle name="Comma 15 5" xfId="4463" xr:uid="{785FD833-ECEC-4EFD-82D4-E0BE6715E395}"/>
    <cellStyle name="Comma 15 5 2" xfId="11975" xr:uid="{5BCFB410-BB2B-4D65-8738-7F22B6E40E13}"/>
    <cellStyle name="Comma 15 5 2 2" xfId="34459" xr:uid="{5579E542-5929-45D7-96AD-0D3997FF2333}"/>
    <cellStyle name="Comma 15 5 3" xfId="19470" xr:uid="{2E8F0530-5C88-43A5-BC28-3A3AC24D2E64}"/>
    <cellStyle name="Comma 15 5 3 2" xfId="41954" xr:uid="{6D8BE8A5-0737-4AC8-A6A8-9EA4925D0B51}"/>
    <cellStyle name="Comma 15 5 4" xfId="26963" xr:uid="{912A7A56-C6F7-4403-ACB5-E5A85D86D4CE}"/>
    <cellStyle name="Comma 15 6" xfId="8229" xr:uid="{4C6BE7DF-7990-40E2-B7F6-9F221856D747}"/>
    <cellStyle name="Comma 15 6 2" xfId="30713" xr:uid="{DDBBC3A9-78AE-49BD-AE7A-E116F92A39CB}"/>
    <cellStyle name="Comma 15 7" xfId="15724" xr:uid="{B5DC967D-338B-41F7-AC8B-AD92B5C9423D}"/>
    <cellStyle name="Comma 15 7 2" xfId="38208" xr:uid="{57DC7403-E355-41DD-A901-B57EF74368C9}"/>
    <cellStyle name="Comma 15 8" xfId="23217" xr:uid="{0C794DFC-6343-4879-88AD-DEA6BB22557F}"/>
    <cellStyle name="Comma 16" xfId="675" xr:uid="{265F7A70-9962-44EF-92B6-E8A84CAA81D8}"/>
    <cellStyle name="Comma 16 2" xfId="1321" xr:uid="{F5502836-A731-4531-81FD-A209771C31AF}"/>
    <cellStyle name="Comma 16 2 2" xfId="2572" xr:uid="{6B0C8E97-1208-4B9F-A997-D61753323D0E}"/>
    <cellStyle name="Comma 16 2 2 2" xfId="6335" xr:uid="{C9405123-83BE-472E-9582-6079D2B8E158}"/>
    <cellStyle name="Comma 16 2 2 2 2" xfId="13847" xr:uid="{4ECED43B-F432-4E1B-BF9F-FC6FD213D3C7}"/>
    <cellStyle name="Comma 16 2 2 2 2 2" xfId="36331" xr:uid="{767666C0-F32F-4F54-A44A-63C74DBF5124}"/>
    <cellStyle name="Comma 16 2 2 2 3" xfId="21342" xr:uid="{2D7C0AB5-A335-4836-AD16-37471161B3E6}"/>
    <cellStyle name="Comma 16 2 2 2 3 2" xfId="43826" xr:uid="{BD002694-810F-41BD-8DAB-5E67DE880A85}"/>
    <cellStyle name="Comma 16 2 2 2 4" xfId="28835" xr:uid="{ABC9FB5B-BE0C-4FC1-93F0-1385D5C6A865}"/>
    <cellStyle name="Comma 16 2 2 3" xfId="10101" xr:uid="{3A36CB26-E545-4B6C-BBEE-E9C362859D2D}"/>
    <cellStyle name="Comma 16 2 2 3 2" xfId="32585" xr:uid="{26FF1741-3C47-42BC-9202-E9EFEBFE593B}"/>
    <cellStyle name="Comma 16 2 2 4" xfId="17596" xr:uid="{AD72F4C0-9DA3-4C5B-BDAB-D3087D697AFE}"/>
    <cellStyle name="Comma 16 2 2 4 2" xfId="40080" xr:uid="{7E6CE3C7-2DD7-4085-BE44-6D1FECD74C29}"/>
    <cellStyle name="Comma 16 2 2 5" xfId="25089" xr:uid="{58A1961F-D49F-471F-A60C-F1214AFE091E}"/>
    <cellStyle name="Comma 16 2 3" xfId="3820" xr:uid="{D6C809F5-13C2-4940-8829-F49270E77FA9}"/>
    <cellStyle name="Comma 16 2 3 2" xfId="7582" xr:uid="{7F25A2D4-F4D1-4680-8AE7-BDD399C0077D}"/>
    <cellStyle name="Comma 16 2 3 2 2" xfId="15094" xr:uid="{DD0AB174-AE02-4CE1-A9A2-C5C3A270372A}"/>
    <cellStyle name="Comma 16 2 3 2 2 2" xfId="37578" xr:uid="{E7B3AC01-F29C-4DC9-B241-E38FF593EFC5}"/>
    <cellStyle name="Comma 16 2 3 2 3" xfId="22589" xr:uid="{EF4A864C-1D30-454C-A8FC-2FB3BA3B0049}"/>
    <cellStyle name="Comma 16 2 3 2 3 2" xfId="45073" xr:uid="{3916238A-F4B0-42A2-9BF6-D1CA51A79BC1}"/>
    <cellStyle name="Comma 16 2 3 2 4" xfId="30082" xr:uid="{E24EADC9-B296-4039-9514-392E4BD94D7A}"/>
    <cellStyle name="Comma 16 2 3 3" xfId="11348" xr:uid="{05BBEC9D-BDB1-420E-8BA7-A5AB6A628001}"/>
    <cellStyle name="Comma 16 2 3 3 2" xfId="33832" xr:uid="{61D7DDC2-F2C9-4D04-8CB4-11524EAE7D61}"/>
    <cellStyle name="Comma 16 2 3 4" xfId="18843" xr:uid="{1CB7E3C3-AB5A-4111-A6D5-F21B6E09D05B}"/>
    <cellStyle name="Comma 16 2 3 4 2" xfId="41327" xr:uid="{2B618079-12D8-4EA7-961E-181848FF3D3F}"/>
    <cellStyle name="Comma 16 2 3 5" xfId="26336" xr:uid="{22CA638B-A0EE-4F62-B1A0-4A1116B43761}"/>
    <cellStyle name="Comma 16 2 4" xfId="5088" xr:uid="{EFD05613-4C18-4329-86D5-4EAD2903973B}"/>
    <cellStyle name="Comma 16 2 4 2" xfId="12600" xr:uid="{F399F4B4-C71D-48AE-ADD4-7FE6895E03B0}"/>
    <cellStyle name="Comma 16 2 4 2 2" xfId="35084" xr:uid="{95340DC1-08A4-4413-987C-AB6452D98366}"/>
    <cellStyle name="Comma 16 2 4 3" xfId="20095" xr:uid="{ED6CE41B-AC19-4FC6-A5DB-A78184643BA4}"/>
    <cellStyle name="Comma 16 2 4 3 2" xfId="42579" xr:uid="{DA72BFD5-E133-4B56-8B64-B0EC78F8CF02}"/>
    <cellStyle name="Comma 16 2 4 4" xfId="27588" xr:uid="{EA8C50C1-5F0B-4BE6-BC67-B59D456D7823}"/>
    <cellStyle name="Comma 16 2 5" xfId="8854" xr:uid="{88D371E9-659E-4707-BB02-9BE6766B5245}"/>
    <cellStyle name="Comma 16 2 5 2" xfId="31338" xr:uid="{CA3916BC-80D6-4CAB-A7C9-1798B3816F88}"/>
    <cellStyle name="Comma 16 2 6" xfId="16349" xr:uid="{BEBA0E39-1202-4CF1-B678-1F879B5B225C}"/>
    <cellStyle name="Comma 16 2 6 2" xfId="38833" xr:uid="{AA23FF78-41C6-4D41-813E-65C972B78F77}"/>
    <cellStyle name="Comma 16 2 7" xfId="23842" xr:uid="{354EA5BC-C212-489B-9E66-4A2DB5004E64}"/>
    <cellStyle name="Comma 16 3" xfId="1944" xr:uid="{16936FC5-1A55-4E0E-BD43-0D7B12E46198}"/>
    <cellStyle name="Comma 16 3 2" xfId="5711" xr:uid="{F2FD6A3E-EF42-40A0-B7E5-5B7C75791B26}"/>
    <cellStyle name="Comma 16 3 2 2" xfId="13223" xr:uid="{442E34D1-4966-45BA-9B20-DB83D79AC33C}"/>
    <cellStyle name="Comma 16 3 2 2 2" xfId="35707" xr:uid="{CD76C5BD-F381-4C6F-8037-9177A6E3E0A9}"/>
    <cellStyle name="Comma 16 3 2 3" xfId="20718" xr:uid="{23F6BA3E-EFFC-4A22-8EE4-1B1FBBF065C7}"/>
    <cellStyle name="Comma 16 3 2 3 2" xfId="43202" xr:uid="{9D97C23B-B00A-4B18-8436-C9AF7ABE1098}"/>
    <cellStyle name="Comma 16 3 2 4" xfId="28211" xr:uid="{64415D65-5CA6-4993-8D38-C4F96C289E60}"/>
    <cellStyle name="Comma 16 3 3" xfId="9477" xr:uid="{B1E4043E-8805-4CDC-BA8E-49E2D5168B43}"/>
    <cellStyle name="Comma 16 3 3 2" xfId="31961" xr:uid="{5E335439-CF4B-47A5-A084-2D09D7450EB8}"/>
    <cellStyle name="Comma 16 3 4" xfId="16972" xr:uid="{CDCCCB4D-7F59-4006-A65A-EBE956A99D62}"/>
    <cellStyle name="Comma 16 3 4 2" xfId="39456" xr:uid="{D4177CAF-102F-4111-856A-B655C84E66E2}"/>
    <cellStyle name="Comma 16 3 5" xfId="24465" xr:uid="{D32D5091-4C02-4982-BF38-CA229D110CDE}"/>
    <cellStyle name="Comma 16 4" xfId="3196" xr:uid="{0DAD1046-BFA0-4AA6-9C05-C655AF47C89D}"/>
    <cellStyle name="Comma 16 4 2" xfId="6958" xr:uid="{FFD1D3C7-C3E2-43DD-9DCE-D61F08F016C8}"/>
    <cellStyle name="Comma 16 4 2 2" xfId="14470" xr:uid="{A21AB0D3-A1CA-41D8-BCFC-F3C522F50163}"/>
    <cellStyle name="Comma 16 4 2 2 2" xfId="36954" xr:uid="{9CF84F1F-0DFE-4771-908C-15E790C22642}"/>
    <cellStyle name="Comma 16 4 2 3" xfId="21965" xr:uid="{C9EE5590-DBC8-477F-B22C-FF6CFA7A10B1}"/>
    <cellStyle name="Comma 16 4 2 3 2" xfId="44449" xr:uid="{65E5F992-83A4-4B9A-97CB-94C4E1F959BE}"/>
    <cellStyle name="Comma 16 4 2 4" xfId="29458" xr:uid="{8A3A90AC-3D0A-4402-8E73-8A1CA033F104}"/>
    <cellStyle name="Comma 16 4 3" xfId="10724" xr:uid="{18C1AEDB-4EA2-4442-982E-1E8B36BAF993}"/>
    <cellStyle name="Comma 16 4 3 2" xfId="33208" xr:uid="{8EF729FF-2409-48D0-9D32-364F1CC1948A}"/>
    <cellStyle name="Comma 16 4 4" xfId="18219" xr:uid="{425736BB-3CDB-464A-84B1-601298D7ACCD}"/>
    <cellStyle name="Comma 16 4 4 2" xfId="40703" xr:uid="{35B3AB31-BACB-45E4-95F6-68A26CAF0F89}"/>
    <cellStyle name="Comma 16 4 5" xfId="25712" xr:uid="{465C7A32-AB15-4650-87CF-E702018AD1F3}"/>
    <cellStyle name="Comma 16 5" xfId="4464" xr:uid="{455F56B3-AC86-47A3-9823-9E00069A0116}"/>
    <cellStyle name="Comma 16 5 2" xfId="11976" xr:uid="{415A7AD2-072F-453C-A111-3942B09D5969}"/>
    <cellStyle name="Comma 16 5 2 2" xfId="34460" xr:uid="{D03510C9-E9C8-4BC9-A7BF-D59242817E61}"/>
    <cellStyle name="Comma 16 5 3" xfId="19471" xr:uid="{2E12F0D3-0B3E-42E4-BA92-085B0AE885A8}"/>
    <cellStyle name="Comma 16 5 3 2" xfId="41955" xr:uid="{CC4FD6E5-0512-47DA-950E-6EB1AEAC9968}"/>
    <cellStyle name="Comma 16 5 4" xfId="26964" xr:uid="{95A4022B-2F9C-4CBD-B123-A40EF81BAFBF}"/>
    <cellStyle name="Comma 16 6" xfId="8230" xr:uid="{AC9416BC-73E2-492C-B71B-C22D7F8A891E}"/>
    <cellStyle name="Comma 16 6 2" xfId="30714" xr:uid="{CC247241-0A4A-48A7-836D-6991D14580AC}"/>
    <cellStyle name="Comma 16 7" xfId="15725" xr:uid="{BAD4747D-274E-4FEA-A3B3-1D2DDADFF8EE}"/>
    <cellStyle name="Comma 16 7 2" xfId="38209" xr:uid="{795AB370-4FCF-48CE-ACEA-5E95A945F6C0}"/>
    <cellStyle name="Comma 16 8" xfId="23218" xr:uid="{F784C29D-89A8-4030-AEBE-1207CCD428C4}"/>
    <cellStyle name="Comma 17" xfId="793" xr:uid="{474F5680-DC25-4DFC-87D6-4CE691AE7E97}"/>
    <cellStyle name="Comma 17 2" xfId="1435" xr:uid="{00069523-C3FE-43AA-8A05-3D725DC81660}"/>
    <cellStyle name="Comma 17 2 2" xfId="2686" xr:uid="{459F4913-7091-401E-B128-D359CCFC4519}"/>
    <cellStyle name="Comma 17 2 2 2" xfId="6449" xr:uid="{31F9EF3C-A5D2-4A3E-AEDB-DC6158DA8AA2}"/>
    <cellStyle name="Comma 17 2 2 2 2" xfId="13961" xr:uid="{E5B75949-EEB5-4BF3-B897-201755738A14}"/>
    <cellStyle name="Comma 17 2 2 2 2 2" xfId="36445" xr:uid="{BDDAD024-7352-409A-A16D-D7E8944BEE23}"/>
    <cellStyle name="Comma 17 2 2 2 3" xfId="21456" xr:uid="{313A7A2C-BF7C-4370-BD87-0396B5650B16}"/>
    <cellStyle name="Comma 17 2 2 2 3 2" xfId="43940" xr:uid="{2D58F611-C16E-467D-9774-F96DAD0E9B58}"/>
    <cellStyle name="Comma 17 2 2 2 4" xfId="28949" xr:uid="{F3AB5201-1F22-462F-B961-ED4F783F3E7E}"/>
    <cellStyle name="Comma 17 2 2 3" xfId="10215" xr:uid="{031CDF76-1EBE-422F-8C6F-1656BBA22E98}"/>
    <cellStyle name="Comma 17 2 2 3 2" xfId="32699" xr:uid="{53B03DB4-7F0C-4549-BF52-4500ACE5D114}"/>
    <cellStyle name="Comma 17 2 2 4" xfId="17710" xr:uid="{2D323F2D-E05F-49A7-BB67-BB1A819F38A4}"/>
    <cellStyle name="Comma 17 2 2 4 2" xfId="40194" xr:uid="{5CFC97FB-AB1F-4EE0-8421-25C1282EDBA3}"/>
    <cellStyle name="Comma 17 2 2 5" xfId="25203" xr:uid="{7D1FE4AC-6026-466C-A4BF-89A8E978AF32}"/>
    <cellStyle name="Comma 17 2 3" xfId="3934" xr:uid="{AE9F2AA1-0CE0-48D8-BA42-CFE8215F1EFA}"/>
    <cellStyle name="Comma 17 2 3 2" xfId="7696" xr:uid="{BE260F8C-CBDB-4C6F-A46D-3FB25C45628D}"/>
    <cellStyle name="Comma 17 2 3 2 2" xfId="15208" xr:uid="{BC78C950-212A-4281-A6E7-1E8F62396B81}"/>
    <cellStyle name="Comma 17 2 3 2 2 2" xfId="37692" xr:uid="{D7235875-43FA-40FB-A59C-E1DEF40D3991}"/>
    <cellStyle name="Comma 17 2 3 2 3" xfId="22703" xr:uid="{A790287C-C7C5-42E7-92FC-48553432ED17}"/>
    <cellStyle name="Comma 17 2 3 2 3 2" xfId="45187" xr:uid="{E68938B0-41FC-4913-AE33-A276046AC16E}"/>
    <cellStyle name="Comma 17 2 3 2 4" xfId="30196" xr:uid="{E3DF0F03-D324-4BCC-8A84-3C0E880EEF24}"/>
    <cellStyle name="Comma 17 2 3 3" xfId="11462" xr:uid="{E22958F4-A033-471E-B6A6-68696B409F48}"/>
    <cellStyle name="Comma 17 2 3 3 2" xfId="33946" xr:uid="{9BF0B862-F2D2-4C2D-B93F-DDD3391F1DB7}"/>
    <cellStyle name="Comma 17 2 3 4" xfId="18957" xr:uid="{1802CC26-9A4F-4436-B3B5-D551478E4C21}"/>
    <cellStyle name="Comma 17 2 3 4 2" xfId="41441" xr:uid="{737071ED-BFBB-4651-A666-14BB6CC08B19}"/>
    <cellStyle name="Comma 17 2 3 5" xfId="26450" xr:uid="{5377CB3E-200F-4693-AD0B-48D0A85CD758}"/>
    <cellStyle name="Comma 17 2 4" xfId="5202" xr:uid="{C58A21E8-2EAA-4384-B769-7A29EF2D8F55}"/>
    <cellStyle name="Comma 17 2 4 2" xfId="12714" xr:uid="{B1E3C4B8-D229-4743-9628-8B1AE89C07DF}"/>
    <cellStyle name="Comma 17 2 4 2 2" xfId="35198" xr:uid="{68EFE65B-07E7-40FB-9B23-843CE8184D82}"/>
    <cellStyle name="Comma 17 2 4 3" xfId="20209" xr:uid="{4C364025-EEF5-46CE-8633-59B4BEA5069A}"/>
    <cellStyle name="Comma 17 2 4 3 2" xfId="42693" xr:uid="{7837678B-9DA0-47C3-BD02-CDB296DCC2D2}"/>
    <cellStyle name="Comma 17 2 4 4" xfId="27702" xr:uid="{5E57AE3E-B423-4730-A1C4-C6EA4B95332A}"/>
    <cellStyle name="Comma 17 2 5" xfId="8968" xr:uid="{8DB35886-B241-4E63-B1CA-5BC1BA9474FF}"/>
    <cellStyle name="Comma 17 2 5 2" xfId="31452" xr:uid="{F696FD93-BAF1-4346-9876-6FABDCF969D8}"/>
    <cellStyle name="Comma 17 2 6" xfId="16463" xr:uid="{F4330563-168D-40CD-8947-DDF34C73884B}"/>
    <cellStyle name="Comma 17 2 6 2" xfId="38947" xr:uid="{CBFCEB22-6E6B-4396-A3DE-4D3131E6544B}"/>
    <cellStyle name="Comma 17 2 7" xfId="23956" xr:uid="{658EF331-922E-4300-8304-FE1874400511}"/>
    <cellStyle name="Comma 17 3" xfId="2058" xr:uid="{B475F866-027F-4BE3-A50E-676DA31BCB0C}"/>
    <cellStyle name="Comma 17 3 2" xfId="5825" xr:uid="{9AAC1971-12C2-489B-801C-9BFBF1E98F6B}"/>
    <cellStyle name="Comma 17 3 2 2" xfId="13337" xr:uid="{07DBE41D-58F6-44E9-8F55-EF41C648286C}"/>
    <cellStyle name="Comma 17 3 2 2 2" xfId="35821" xr:uid="{0DC77F00-FA2C-4181-A0F5-4616E8913DF5}"/>
    <cellStyle name="Comma 17 3 2 3" xfId="20832" xr:uid="{81C14E4C-4AD0-4042-BCEB-89B45DDF669B}"/>
    <cellStyle name="Comma 17 3 2 3 2" xfId="43316" xr:uid="{8EB9B4D2-8147-444C-B8B6-AE4E9E930302}"/>
    <cellStyle name="Comma 17 3 2 4" xfId="28325" xr:uid="{49EB83CD-AE71-438A-B3D0-D5778481F6EE}"/>
    <cellStyle name="Comma 17 3 3" xfId="9591" xr:uid="{000C2D1F-30D6-41A0-891A-86CF7BEE8300}"/>
    <cellStyle name="Comma 17 3 3 2" xfId="32075" xr:uid="{B9BB23DA-F3CC-4F89-A417-69D98D7A64A0}"/>
    <cellStyle name="Comma 17 3 4" xfId="17086" xr:uid="{1A63CADF-EB92-4CCD-B204-62255023299D}"/>
    <cellStyle name="Comma 17 3 4 2" xfId="39570" xr:uid="{6755065F-817B-421F-AA00-0BA2B7CFFA5C}"/>
    <cellStyle name="Comma 17 3 5" xfId="24579" xr:uid="{FE5A699A-EF1D-4B54-BD37-710A7451C4D1}"/>
    <cellStyle name="Comma 17 4" xfId="3310" xr:uid="{237DDA06-A0E0-400D-91EB-A9732ECFB18D}"/>
    <cellStyle name="Comma 17 4 2" xfId="7072" xr:uid="{3D1409E3-FDE8-48CC-85E8-B6FED74A2FD0}"/>
    <cellStyle name="Comma 17 4 2 2" xfId="14584" xr:uid="{B1511886-72E4-45E0-8DEE-E4D341D886A7}"/>
    <cellStyle name="Comma 17 4 2 2 2" xfId="37068" xr:uid="{6DFC6669-F6DD-4398-A2AC-3231B30330DB}"/>
    <cellStyle name="Comma 17 4 2 3" xfId="22079" xr:uid="{0377F423-9D4F-440A-A97F-43560D26839B}"/>
    <cellStyle name="Comma 17 4 2 3 2" xfId="44563" xr:uid="{DB7F4128-CB94-43F3-8FC0-54BFD0E46953}"/>
    <cellStyle name="Comma 17 4 2 4" xfId="29572" xr:uid="{EDD29861-6AB1-4940-9425-2B37D63D3584}"/>
    <cellStyle name="Comma 17 4 3" xfId="10838" xr:uid="{08291ED4-B384-4106-A354-F6B366C1A035}"/>
    <cellStyle name="Comma 17 4 3 2" xfId="33322" xr:uid="{079FFFE7-C5FC-4785-A991-62E0A3AF1804}"/>
    <cellStyle name="Comma 17 4 4" xfId="18333" xr:uid="{6A372AB6-A6C7-4A6B-9CEF-6CD4507EF7E0}"/>
    <cellStyle name="Comma 17 4 4 2" xfId="40817" xr:uid="{007114CC-F033-4FFD-9725-7E4502EBC604}"/>
    <cellStyle name="Comma 17 4 5" xfId="25826" xr:uid="{9475C722-3000-4B50-8130-1D429A2CF152}"/>
    <cellStyle name="Comma 17 5" xfId="4578" xr:uid="{3F9E4F74-9698-49EF-AB89-6A4C3902A0CB}"/>
    <cellStyle name="Comma 17 5 2" xfId="12090" xr:uid="{A0E8D5C2-08B8-4432-BECF-815956A5416C}"/>
    <cellStyle name="Comma 17 5 2 2" xfId="34574" xr:uid="{B050E213-B49B-4F1D-9249-AF69DBBC4F77}"/>
    <cellStyle name="Comma 17 5 3" xfId="19585" xr:uid="{9FCF567C-A428-436C-933D-FCCC866635EC}"/>
    <cellStyle name="Comma 17 5 3 2" xfId="42069" xr:uid="{8254BB3A-9F6B-4E34-B6B0-6F39B3C7E26E}"/>
    <cellStyle name="Comma 17 5 4" xfId="27078" xr:uid="{86281C93-8D03-4925-ADA6-AEE114E6CF2E}"/>
    <cellStyle name="Comma 17 6" xfId="8344" xr:uid="{A08BDD18-A992-480F-A6D7-4E703A702CEA}"/>
    <cellStyle name="Comma 17 6 2" xfId="30828" xr:uid="{846CF920-8A23-4F57-BE13-A96FC7470954}"/>
    <cellStyle name="Comma 17 7" xfId="15839" xr:uid="{40AA0C03-5E77-4E12-BCCC-7B844793FB8F}"/>
    <cellStyle name="Comma 17 7 2" xfId="38323" xr:uid="{6AB31A60-7529-45A8-B2C9-CCA2E23F4B50}"/>
    <cellStyle name="Comma 17 8" xfId="23332" xr:uid="{D4C66D93-065D-45A4-ADD0-87034AC8FCEE}"/>
    <cellStyle name="Comma 18" xfId="991" xr:uid="{0D0F673B-E862-4AFB-82C8-C84C9418A319}"/>
    <cellStyle name="Comma 18 2" xfId="1631" xr:uid="{04738996-7957-450E-9795-DDBF5A32F7C7}"/>
    <cellStyle name="Comma 18 2 2" xfId="2882" xr:uid="{D51F6851-E625-40DF-917B-9A9C0FDA7450}"/>
    <cellStyle name="Comma 18 2 2 2" xfId="6645" xr:uid="{8D3B39F3-DCE1-42A9-9F89-73A0E69AA71F}"/>
    <cellStyle name="Comma 18 2 2 2 2" xfId="14157" xr:uid="{EF0F33E6-2100-4582-AE14-4844FD834FC4}"/>
    <cellStyle name="Comma 18 2 2 2 2 2" xfId="36641" xr:uid="{0950D7A3-0B8E-4A58-8B05-B7732096E20A}"/>
    <cellStyle name="Comma 18 2 2 2 3" xfId="21652" xr:uid="{E13B6F5F-B34F-4107-A02D-9AD3FA516BAD}"/>
    <cellStyle name="Comma 18 2 2 2 3 2" xfId="44136" xr:uid="{2AC15626-E28C-44D9-90C8-5C7AD43A3BB4}"/>
    <cellStyle name="Comma 18 2 2 2 4" xfId="29145" xr:uid="{34D87083-E5A8-4EB5-8801-A1BAB0A17787}"/>
    <cellStyle name="Comma 18 2 2 3" xfId="10411" xr:uid="{50CFA1E0-0CCE-4C7C-9C72-3717E524CEC3}"/>
    <cellStyle name="Comma 18 2 2 3 2" xfId="32895" xr:uid="{9FA13A28-E402-46EA-8FCC-7F020880F97A}"/>
    <cellStyle name="Comma 18 2 2 4" xfId="17906" xr:uid="{38001C6C-4910-4C20-B296-A0E1D6D72B29}"/>
    <cellStyle name="Comma 18 2 2 4 2" xfId="40390" xr:uid="{4F22AF71-88D3-4F13-830E-8CCC7BA4D7C6}"/>
    <cellStyle name="Comma 18 2 2 5" xfId="25399" xr:uid="{EDEDE3C1-E059-4B7F-B604-0B7C39258CA6}"/>
    <cellStyle name="Comma 18 2 3" xfId="4130" xr:uid="{47198A5E-6487-4F54-A08D-62883F2A6FD2}"/>
    <cellStyle name="Comma 18 2 3 2" xfId="7892" xr:uid="{A3D4EA9A-7F33-4061-925F-BA85E97E9120}"/>
    <cellStyle name="Comma 18 2 3 2 2" xfId="15404" xr:uid="{5F8D9C63-CFE9-4CB4-A26C-C24B1660FB6E}"/>
    <cellStyle name="Comma 18 2 3 2 2 2" xfId="37888" xr:uid="{2087D081-5C40-4629-BB5E-6B9E845C50AE}"/>
    <cellStyle name="Comma 18 2 3 2 3" xfId="22899" xr:uid="{CBF0463A-739B-4EE7-8869-127F3002EADB}"/>
    <cellStyle name="Comma 18 2 3 2 3 2" xfId="45383" xr:uid="{2572BEAD-FCF6-4824-8428-AAA8585A50AF}"/>
    <cellStyle name="Comma 18 2 3 2 4" xfId="30392" xr:uid="{AFE0294A-C6A0-4D32-B48F-4ED770597A31}"/>
    <cellStyle name="Comma 18 2 3 3" xfId="11658" xr:uid="{5626A6A9-99FF-4083-871E-A7545D0E9F4D}"/>
    <cellStyle name="Comma 18 2 3 3 2" xfId="34142" xr:uid="{4D9CF125-8B80-4866-9328-7E75C3792C4E}"/>
    <cellStyle name="Comma 18 2 3 4" xfId="19153" xr:uid="{80844160-9EDB-4837-8DB4-B6E8A7C546BB}"/>
    <cellStyle name="Comma 18 2 3 4 2" xfId="41637" xr:uid="{4BCADE53-DD98-4F69-8D6C-8276AD32ACAC}"/>
    <cellStyle name="Comma 18 2 3 5" xfId="26646" xr:uid="{C3E9522F-7586-4F98-B1A4-5A64B5CB011F}"/>
    <cellStyle name="Comma 18 2 4" xfId="5398" xr:uid="{5DA2EE0D-4714-4708-989C-278CF35C4FF3}"/>
    <cellStyle name="Comma 18 2 4 2" xfId="12910" xr:uid="{F2073CEF-220F-4111-B8EA-C5314DEAE1F2}"/>
    <cellStyle name="Comma 18 2 4 2 2" xfId="35394" xr:uid="{8EBC016E-858B-477C-BB54-F383DC4CED44}"/>
    <cellStyle name="Comma 18 2 4 3" xfId="20405" xr:uid="{0327F519-7794-4DEE-8C50-5B2CDDF0DD4C}"/>
    <cellStyle name="Comma 18 2 4 3 2" xfId="42889" xr:uid="{2224C8DF-05E0-430C-A1BF-45962C85B608}"/>
    <cellStyle name="Comma 18 2 4 4" xfId="27898" xr:uid="{0C27BEAB-1B39-4F61-B483-0C0C8826D0E6}"/>
    <cellStyle name="Comma 18 2 5" xfId="9164" xr:uid="{2CB9000F-B53D-4B8E-84F9-957CBCBC9B90}"/>
    <cellStyle name="Comma 18 2 5 2" xfId="31648" xr:uid="{D7054084-E921-4B1F-9FD5-A9B122BFA573}"/>
    <cellStyle name="Comma 18 2 6" xfId="16659" xr:uid="{67804C48-44C5-4C01-8B5C-A12A9E9870D9}"/>
    <cellStyle name="Comma 18 2 6 2" xfId="39143" xr:uid="{674C1A74-FF61-4B71-BE4E-7A469DD8632C}"/>
    <cellStyle name="Comma 18 2 7" xfId="24152" xr:uid="{18B9684F-6822-4E8B-9121-A8D76B86D7F8}"/>
    <cellStyle name="Comma 18 3" xfId="2254" xr:uid="{BD34948C-2926-42F0-8E36-4445A20AA7AE}"/>
    <cellStyle name="Comma 18 3 2" xfId="6021" xr:uid="{9438A39F-C19F-4738-BCEF-65C100DB17E4}"/>
    <cellStyle name="Comma 18 3 2 2" xfId="13533" xr:uid="{12A13028-82B2-4FD7-93A8-32DAD2F0D151}"/>
    <cellStyle name="Comma 18 3 2 2 2" xfId="36017" xr:uid="{E441FCE8-282A-4CC2-B10D-DFADD63B92A9}"/>
    <cellStyle name="Comma 18 3 2 3" xfId="21028" xr:uid="{ECC6F692-2105-4A46-B2A5-534D4D85C5C1}"/>
    <cellStyle name="Comma 18 3 2 3 2" xfId="43512" xr:uid="{194A3CC0-25E6-47DB-8693-75742021A4CF}"/>
    <cellStyle name="Comma 18 3 2 4" xfId="28521" xr:uid="{4E2327CC-09E1-446C-9C4D-0A136F2B0F46}"/>
    <cellStyle name="Comma 18 3 3" xfId="9787" xr:uid="{7F990E6E-8205-4C87-BA03-15BAD02BC876}"/>
    <cellStyle name="Comma 18 3 3 2" xfId="32271" xr:uid="{6195E8CE-E0DB-45DE-8825-0A341F658782}"/>
    <cellStyle name="Comma 18 3 4" xfId="17282" xr:uid="{734606AD-9C60-4347-86EC-CA55D26B547E}"/>
    <cellStyle name="Comma 18 3 4 2" xfId="39766" xr:uid="{C933073B-A18D-4114-8843-F7DE24C7D17E}"/>
    <cellStyle name="Comma 18 3 5" xfId="24775" xr:uid="{FF2B333F-416A-4EDB-82EA-D3D04B13A79F}"/>
    <cellStyle name="Comma 18 4" xfId="3506" xr:uid="{59EB94CC-04D6-475A-BCB7-775339968514}"/>
    <cellStyle name="Comma 18 4 2" xfId="7268" xr:uid="{49767273-A43A-45AF-A224-AE0F3F368F0B}"/>
    <cellStyle name="Comma 18 4 2 2" xfId="14780" xr:uid="{0CCFEEE6-0F41-4CD8-B987-C015E220B220}"/>
    <cellStyle name="Comma 18 4 2 2 2" xfId="37264" xr:uid="{7F9AF04F-19DA-47BE-B71D-05D6AD3ECCBA}"/>
    <cellStyle name="Comma 18 4 2 3" xfId="22275" xr:uid="{A134799F-E7E1-4731-97DB-F3A760ECC9AE}"/>
    <cellStyle name="Comma 18 4 2 3 2" xfId="44759" xr:uid="{7391472B-F4A5-4C75-BB01-00EAFA3E7CDF}"/>
    <cellStyle name="Comma 18 4 2 4" xfId="29768" xr:uid="{4250DC72-C28B-4D0A-9F3C-C03BD04A6F1F}"/>
    <cellStyle name="Comma 18 4 3" xfId="11034" xr:uid="{0510367E-5DD9-441B-85B0-1DCDAC804DD8}"/>
    <cellStyle name="Comma 18 4 3 2" xfId="33518" xr:uid="{BB76BD2B-D231-4BB1-B082-27E6B43FB635}"/>
    <cellStyle name="Comma 18 4 4" xfId="18529" xr:uid="{B5678229-BE60-4849-A7FD-F95FF861564F}"/>
    <cellStyle name="Comma 18 4 4 2" xfId="41013" xr:uid="{1569BEE5-BF27-489B-BB95-1CEA8050736F}"/>
    <cellStyle name="Comma 18 4 5" xfId="26022" xr:uid="{40EEA7BE-ECB4-422C-869A-52B32C426842}"/>
    <cellStyle name="Comma 18 5" xfId="4774" xr:uid="{81056819-55B0-414C-A870-5787FB72C68D}"/>
    <cellStyle name="Comma 18 5 2" xfId="12286" xr:uid="{4761B57B-7AD4-41C7-9685-9BB94B2115A3}"/>
    <cellStyle name="Comma 18 5 2 2" xfId="34770" xr:uid="{6661013E-AC1C-4FCC-B09F-67A9F38D8D7F}"/>
    <cellStyle name="Comma 18 5 3" xfId="19781" xr:uid="{16031189-A1E1-4D34-AF61-6A57FF584B11}"/>
    <cellStyle name="Comma 18 5 3 2" xfId="42265" xr:uid="{D42A0C87-C1B3-47E0-80F8-655A85922EAF}"/>
    <cellStyle name="Comma 18 5 4" xfId="27274" xr:uid="{81C4F07E-F98B-4807-A9F0-90C1CDECF7E8}"/>
    <cellStyle name="Comma 18 6" xfId="8540" xr:uid="{68E387B9-2A60-4CD0-9CCC-3381A0707030}"/>
    <cellStyle name="Comma 18 6 2" xfId="31024" xr:uid="{7287FE9C-EA6B-4EB4-BAF0-AC8CF5853FDD}"/>
    <cellStyle name="Comma 18 7" xfId="16035" xr:uid="{913D5121-69BC-4287-8841-7D25ECB85A3B}"/>
    <cellStyle name="Comma 18 7 2" xfId="38519" xr:uid="{968EEE64-F85F-48F2-B285-12C3114EE955}"/>
    <cellStyle name="Comma 18 8" xfId="23528" xr:uid="{40557BF7-916D-4360-850E-021F0B277DF9}"/>
    <cellStyle name="Comma 19" xfId="678" xr:uid="{D378E266-E958-442C-85EE-A7FCD7E00A7F}"/>
    <cellStyle name="Comma 19 2" xfId="1324" xr:uid="{961C0910-69A8-45EA-8343-DC048185582B}"/>
    <cellStyle name="Comma 19 2 2" xfId="2575" xr:uid="{8A87B5F6-08A7-4587-A1FC-54570EF4BC84}"/>
    <cellStyle name="Comma 19 2 2 2" xfId="6338" xr:uid="{5E16265E-8608-4F07-9AF7-62C91FEF5B6E}"/>
    <cellStyle name="Comma 19 2 2 2 2" xfId="13850" xr:uid="{1C2AEDB8-C53F-4B55-B9D3-BC55825B0886}"/>
    <cellStyle name="Comma 19 2 2 2 2 2" xfId="36334" xr:uid="{1617ACB3-7662-4905-8B1C-0FFB471EB6FA}"/>
    <cellStyle name="Comma 19 2 2 2 3" xfId="21345" xr:uid="{1656A22F-763C-489B-9082-15F58859C8F4}"/>
    <cellStyle name="Comma 19 2 2 2 3 2" xfId="43829" xr:uid="{2A9BA6AF-C4C8-45F7-B311-D9D4C6C5BAC8}"/>
    <cellStyle name="Comma 19 2 2 2 4" xfId="28838" xr:uid="{88DD7C72-36AB-4DD0-A132-A4CC9E901427}"/>
    <cellStyle name="Comma 19 2 2 3" xfId="10104" xr:uid="{9303BE38-81EA-40E9-BE87-B35E74DAE0D2}"/>
    <cellStyle name="Comma 19 2 2 3 2" xfId="32588" xr:uid="{3421F789-B1AC-45F6-8856-E01EC9D99F70}"/>
    <cellStyle name="Comma 19 2 2 4" xfId="17599" xr:uid="{4C758AF4-E2EA-477B-A970-5A993198AFA6}"/>
    <cellStyle name="Comma 19 2 2 4 2" xfId="40083" xr:uid="{B5770C8D-CCDA-4ADF-AB26-9D611FB3C534}"/>
    <cellStyle name="Comma 19 2 2 5" xfId="25092" xr:uid="{8960F31E-5073-4C3C-9FEC-5135C215B814}"/>
    <cellStyle name="Comma 19 2 3" xfId="3823" xr:uid="{93017984-8EC7-4B4E-B6C4-366306DA292D}"/>
    <cellStyle name="Comma 19 2 3 2" xfId="7585" xr:uid="{764C8D09-0D94-4CD9-9B7B-75DBE9B564BF}"/>
    <cellStyle name="Comma 19 2 3 2 2" xfId="15097" xr:uid="{95ADF67D-2AE9-4249-89C3-A4696C78F456}"/>
    <cellStyle name="Comma 19 2 3 2 2 2" xfId="37581" xr:uid="{7FE3FB97-3719-4E51-8CFF-4FB0AB16F48E}"/>
    <cellStyle name="Comma 19 2 3 2 3" xfId="22592" xr:uid="{4CE03EBB-6A5D-4C56-91DB-A4563F05C6A0}"/>
    <cellStyle name="Comma 19 2 3 2 3 2" xfId="45076" xr:uid="{4530480B-771A-4A20-9C44-096836033EF7}"/>
    <cellStyle name="Comma 19 2 3 2 4" xfId="30085" xr:uid="{33E9E5A4-63F5-4339-BBE2-DEE2D7A6AC0F}"/>
    <cellStyle name="Comma 19 2 3 3" xfId="11351" xr:uid="{7F8BB1D6-8E6F-47B3-BA1A-73CAA4281878}"/>
    <cellStyle name="Comma 19 2 3 3 2" xfId="33835" xr:uid="{95C3F489-B54F-4174-BA59-B77B7B8091B9}"/>
    <cellStyle name="Comma 19 2 3 4" xfId="18846" xr:uid="{777E374F-F0B2-4DFA-89B4-898F290740B2}"/>
    <cellStyle name="Comma 19 2 3 4 2" xfId="41330" xr:uid="{F581FB16-DB37-41D0-BEEC-A53DC327BEED}"/>
    <cellStyle name="Comma 19 2 3 5" xfId="26339" xr:uid="{15EF90D5-7DC6-4F32-90FA-1C1AC7E1DCF9}"/>
    <cellStyle name="Comma 19 2 4" xfId="5091" xr:uid="{E76DEE9F-01FE-44D3-81B9-38471FB19718}"/>
    <cellStyle name="Comma 19 2 4 2" xfId="12603" xr:uid="{D697B639-CA31-42A0-A05B-18BE33AB7C7D}"/>
    <cellStyle name="Comma 19 2 4 2 2" xfId="35087" xr:uid="{2B63A910-DF03-43D6-832D-9D8BEBD76867}"/>
    <cellStyle name="Comma 19 2 4 3" xfId="20098" xr:uid="{5BB3CD26-14EF-4638-87D4-28DCB9300615}"/>
    <cellStyle name="Comma 19 2 4 3 2" xfId="42582" xr:uid="{689C7367-C246-444D-AE3A-5F05C6D13438}"/>
    <cellStyle name="Comma 19 2 4 4" xfId="27591" xr:uid="{7385486C-0576-4CE1-B66D-B4E1BD7BBC2D}"/>
    <cellStyle name="Comma 19 2 5" xfId="8857" xr:uid="{0B84C06A-3644-4181-B4A5-6EC1845851DA}"/>
    <cellStyle name="Comma 19 2 5 2" xfId="31341" xr:uid="{AD5341DB-59DC-4039-8B2F-4AE8393B5543}"/>
    <cellStyle name="Comma 19 2 6" xfId="16352" xr:uid="{83F62874-12DA-44E7-A686-F98E456C8532}"/>
    <cellStyle name="Comma 19 2 6 2" xfId="38836" xr:uid="{36AD4539-B43E-4323-BA0E-5C1C15209D04}"/>
    <cellStyle name="Comma 19 2 7" xfId="23845" xr:uid="{BC58F7D2-AA12-4270-B87F-3D2CE53837A6}"/>
    <cellStyle name="Comma 19 3" xfId="1947" xr:uid="{2597F597-05EA-484C-9DE1-285F2DC6DF18}"/>
    <cellStyle name="Comma 19 3 2" xfId="5714" xr:uid="{8886E136-8112-420F-9364-59ADB8237949}"/>
    <cellStyle name="Comma 19 3 2 2" xfId="13226" xr:uid="{2AB6B080-7F28-45D2-A42C-0A68546B489C}"/>
    <cellStyle name="Comma 19 3 2 2 2" xfId="35710" xr:uid="{4DB1A4B1-3B38-4F5E-8DCD-E3FE226114FC}"/>
    <cellStyle name="Comma 19 3 2 3" xfId="20721" xr:uid="{A8AF5D23-7553-4148-A86B-1E0F34D9EB83}"/>
    <cellStyle name="Comma 19 3 2 3 2" xfId="43205" xr:uid="{DBC9AE9B-C27A-41D9-B6B8-B9E6C6D86608}"/>
    <cellStyle name="Comma 19 3 2 4" xfId="28214" xr:uid="{FEFE071D-CDE8-4021-A4A0-CF26A5E72FB1}"/>
    <cellStyle name="Comma 19 3 3" xfId="9480" xr:uid="{E6F606AE-24D8-4765-89D1-B2AAC25C5C3D}"/>
    <cellStyle name="Comma 19 3 3 2" xfId="31964" xr:uid="{C3973385-857C-4312-B314-F149D5DB740C}"/>
    <cellStyle name="Comma 19 3 4" xfId="16975" xr:uid="{3EAA3A8A-6BF5-44B5-B88D-17B9FB9168B1}"/>
    <cellStyle name="Comma 19 3 4 2" xfId="39459" xr:uid="{7A76B1D9-D766-4D98-AEDA-19607EEDCFDB}"/>
    <cellStyle name="Comma 19 3 5" xfId="24468" xr:uid="{97254862-B9BA-4A10-949B-42E4DD26C507}"/>
    <cellStyle name="Comma 19 4" xfId="3199" xr:uid="{18EC33CB-D180-41F5-A2EC-76EDA8BA1552}"/>
    <cellStyle name="Comma 19 4 2" xfId="6961" xr:uid="{E9A2469D-B2C0-4345-BEB9-AAED2BC5944D}"/>
    <cellStyle name="Comma 19 4 2 2" xfId="14473" xr:uid="{C67BAA38-42DB-4744-ABFA-064301D35829}"/>
    <cellStyle name="Comma 19 4 2 2 2" xfId="36957" xr:uid="{858151C1-5247-4E03-9DC0-B346BEF889EC}"/>
    <cellStyle name="Comma 19 4 2 3" xfId="21968" xr:uid="{64D319D4-39F0-45A7-8B2F-C04101DB26A7}"/>
    <cellStyle name="Comma 19 4 2 3 2" xfId="44452" xr:uid="{DF1891CD-4307-4A8C-81B9-6335C6976E6A}"/>
    <cellStyle name="Comma 19 4 2 4" xfId="29461" xr:uid="{C59ECE2C-659D-498F-B827-945DFF253B25}"/>
    <cellStyle name="Comma 19 4 3" xfId="10727" xr:uid="{891FD5C9-B131-4BAA-B08F-F04778A88FB1}"/>
    <cellStyle name="Comma 19 4 3 2" xfId="33211" xr:uid="{EB9D8115-32A1-4BD4-B76B-3EEDC098B921}"/>
    <cellStyle name="Comma 19 4 4" xfId="18222" xr:uid="{6D6A0CBE-9B8E-4DD7-983B-6A278CE90FB5}"/>
    <cellStyle name="Comma 19 4 4 2" xfId="40706" xr:uid="{C5096A0C-32CF-4950-8CD2-8A8E0F77186B}"/>
    <cellStyle name="Comma 19 4 5" xfId="25715" xr:uid="{D5B64786-6588-46B2-8B2D-6FE955F46303}"/>
    <cellStyle name="Comma 19 5" xfId="4467" xr:uid="{9965E0A5-223B-4AA9-8F9A-4E32C5CE1261}"/>
    <cellStyle name="Comma 19 5 2" xfId="11979" xr:uid="{48290672-001C-4DDC-9579-D1FA27DE0C1B}"/>
    <cellStyle name="Comma 19 5 2 2" xfId="34463" xr:uid="{FC8BEBE3-850E-4755-8E08-E686A91FF300}"/>
    <cellStyle name="Comma 19 5 3" xfId="19474" xr:uid="{789FE577-3549-41E0-9E96-CC1BA1E48100}"/>
    <cellStyle name="Comma 19 5 3 2" xfId="41958" xr:uid="{3826B2D1-918F-43A6-8DD5-CC6B20458B1C}"/>
    <cellStyle name="Comma 19 5 4" xfId="26967" xr:uid="{CCF15F61-7F7C-4975-866C-5C9AB5C61DCB}"/>
    <cellStyle name="Comma 19 6" xfId="8233" xr:uid="{FAB5D675-BA20-4811-9A0D-712DC0270DBF}"/>
    <cellStyle name="Comma 19 6 2" xfId="30717" xr:uid="{F0F63DCB-F947-47B2-A101-913BE918F84F}"/>
    <cellStyle name="Comma 19 7" xfId="15728" xr:uid="{4CAB7D96-7C98-4071-A160-A82B4BBD84A6}"/>
    <cellStyle name="Comma 19 7 2" xfId="38212" xr:uid="{89B8E1D2-BC1C-497B-BBDE-4FD88DF952A3}"/>
    <cellStyle name="Comma 19 8" xfId="23221" xr:uid="{61C68F10-1D32-484F-AA25-3C22386D29E3}"/>
    <cellStyle name="Comma 2" xfId="238" xr:uid="{CC3516C1-2A9E-4892-B550-989F1E09A70C}"/>
    <cellStyle name="Comma 2 2" xfId="442" xr:uid="{7D6B3A5E-FD89-4975-BE82-330170090E97}"/>
    <cellStyle name="Comma 2 2 2" xfId="487" xr:uid="{5D4AE6E2-B66D-4321-87C5-AEA0FF18D08B}"/>
    <cellStyle name="Comma 2 3" xfId="380" xr:uid="{8CF17E13-FDE5-439D-A384-00E8EE468C8A}"/>
    <cellStyle name="Comma 2 4" xfId="713" xr:uid="{9413CF03-F67B-4DF6-905A-DBA1A89414D8}"/>
    <cellStyle name="Comma 2 5" xfId="653" xr:uid="{1B931752-AB4D-4615-93BB-CB4E450CBB61}"/>
    <cellStyle name="Comma 20" xfId="45406" xr:uid="{B409D4A1-AE81-49EC-88DD-30ED0766777E}"/>
    <cellStyle name="Comma 21" xfId="45408" xr:uid="{BD2CFB3C-5EEC-43CF-A384-CA688A2DE678}"/>
    <cellStyle name="Comma 22" xfId="45407" xr:uid="{7AE83604-C1DC-432E-971E-BF972BA066ED}"/>
    <cellStyle name="Comma 23" xfId="45411" xr:uid="{25F5DA39-1E87-486E-8BB8-776B2BD14E46}"/>
    <cellStyle name="Comma 24" xfId="45412" xr:uid="{6E06E566-D9A6-4CC2-97E5-C6F776E20E4A}"/>
    <cellStyle name="Comma 25" xfId="45413" xr:uid="{3F983C65-D671-4F0C-BF25-480EB84F7115}"/>
    <cellStyle name="Comma 26" xfId="45415" xr:uid="{91DE9C6C-E0FF-48FA-B20B-2944A2D285D1}"/>
    <cellStyle name="Comma 3" xfId="381" xr:uid="{5A14E0E7-3E98-458B-AA5F-555B5CCD40C8}"/>
    <cellStyle name="Comma 3 10" xfId="8030" xr:uid="{B05B3D85-2D62-4D5E-910C-27BF02B2FAA6}"/>
    <cellStyle name="Comma 3 10 2" xfId="30514" xr:uid="{B8DD8182-AF88-442B-BF46-4315BB4ECCCC}"/>
    <cellStyle name="Comma 3 11" xfId="15525" xr:uid="{E77B46D8-30F9-4F48-9ECA-12A7B889CE06}"/>
    <cellStyle name="Comma 3 11 2" xfId="38009" xr:uid="{5488235A-5B67-46C3-82A8-24949E946854}"/>
    <cellStyle name="Comma 3 12" xfId="23018" xr:uid="{39DB32C3-68B7-4C5B-B6F0-0722E82530D5}"/>
    <cellStyle name="Comma 3 2" xfId="423" xr:uid="{4B7AA2C5-6606-4C0F-816F-A89D0F445540}"/>
    <cellStyle name="Comma 3 2 10" xfId="15526" xr:uid="{220A213A-9792-428D-8008-AD2EAF69B05B}"/>
    <cellStyle name="Comma 3 2 10 2" xfId="38010" xr:uid="{CBC3ECE4-D688-4F0F-8724-C5E83F91F0AD}"/>
    <cellStyle name="Comma 3 2 11" xfId="23019" xr:uid="{589C2F05-4083-4D6E-9CCF-2E382B3EB6FB}"/>
    <cellStyle name="Comma 3 2 2" xfId="486" xr:uid="{5A069CAF-C98A-4CE7-8E08-AF3D2FD92914}"/>
    <cellStyle name="Comma 3 2 2 10" xfId="23058" xr:uid="{1279D58B-4531-495E-BF76-C7BE5475F8F0}"/>
    <cellStyle name="Comma 3 2 2 2" xfId="645" xr:uid="{B9E3A1FA-D3FB-44C4-98F4-93B1894B35B8}"/>
    <cellStyle name="Comma 3 2 2 2 2" xfId="989" xr:uid="{1B05942C-2966-4404-AC7F-8DAED20070C8}"/>
    <cellStyle name="Comma 3 2 2 2 2 2" xfId="1629" xr:uid="{60133884-2A91-43BC-8FB2-7C41FFAF1F9E}"/>
    <cellStyle name="Comma 3 2 2 2 2 2 2" xfId="2880" xr:uid="{26CE3F64-5E60-40CA-B204-8AAC6A426467}"/>
    <cellStyle name="Comma 3 2 2 2 2 2 2 2" xfId="6643" xr:uid="{F1678CA8-D7BD-4DCB-9965-25B9E28ED36E}"/>
    <cellStyle name="Comma 3 2 2 2 2 2 2 2 2" xfId="14155" xr:uid="{215F04FE-937D-4DEA-BF3D-D931952A6BD2}"/>
    <cellStyle name="Comma 3 2 2 2 2 2 2 2 2 2" xfId="36639" xr:uid="{2150D228-9FB5-4791-96A6-B185269BB2FD}"/>
    <cellStyle name="Comma 3 2 2 2 2 2 2 2 3" xfId="21650" xr:uid="{07964BDC-7746-47EA-97F2-7357D9AF95CC}"/>
    <cellStyle name="Comma 3 2 2 2 2 2 2 2 3 2" xfId="44134" xr:uid="{9FABE433-8C47-49D4-B9D8-F907D9E504D5}"/>
    <cellStyle name="Comma 3 2 2 2 2 2 2 2 4" xfId="29143" xr:uid="{B612C9FF-DD7C-43C0-B6B1-9C68B0651542}"/>
    <cellStyle name="Comma 3 2 2 2 2 2 2 3" xfId="10409" xr:uid="{5BC2193C-5751-4210-9AC0-1DE6E6FBFCF6}"/>
    <cellStyle name="Comma 3 2 2 2 2 2 2 3 2" xfId="32893" xr:uid="{940D1DF8-E4A1-47E2-8BF8-0C85E1B807B7}"/>
    <cellStyle name="Comma 3 2 2 2 2 2 2 4" xfId="17904" xr:uid="{0C3699E1-6138-4BDE-ACE1-A8688A562534}"/>
    <cellStyle name="Comma 3 2 2 2 2 2 2 4 2" xfId="40388" xr:uid="{D08A6463-EA16-4073-839C-3039A38C187F}"/>
    <cellStyle name="Comma 3 2 2 2 2 2 2 5" xfId="25397" xr:uid="{073AF187-2411-4825-AF11-7B6A27140147}"/>
    <cellStyle name="Comma 3 2 2 2 2 2 3" xfId="4128" xr:uid="{D062BC89-9483-497F-8D70-026BF22A5B04}"/>
    <cellStyle name="Comma 3 2 2 2 2 2 3 2" xfId="7890" xr:uid="{838B2BB1-9510-4B82-A182-04CDB1C7E2C8}"/>
    <cellStyle name="Comma 3 2 2 2 2 2 3 2 2" xfId="15402" xr:uid="{0A1AA388-0286-4257-8929-3C61DBF4A3A5}"/>
    <cellStyle name="Comma 3 2 2 2 2 2 3 2 2 2" xfId="37886" xr:uid="{17FA229F-1997-4DFE-A78C-10E0E9514FF8}"/>
    <cellStyle name="Comma 3 2 2 2 2 2 3 2 3" xfId="22897" xr:uid="{9B49301A-FBEA-4F96-BCE9-1C97743BF6EF}"/>
    <cellStyle name="Comma 3 2 2 2 2 2 3 2 3 2" xfId="45381" xr:uid="{251AEE63-6E48-4C33-BFD3-7F5B40DFCDC8}"/>
    <cellStyle name="Comma 3 2 2 2 2 2 3 2 4" xfId="30390" xr:uid="{FBDAA780-A2B3-49F1-B066-B7ED20CA378A}"/>
    <cellStyle name="Comma 3 2 2 2 2 2 3 3" xfId="11656" xr:uid="{B848214D-9E33-4D37-97C7-484CF42B59F6}"/>
    <cellStyle name="Comma 3 2 2 2 2 2 3 3 2" xfId="34140" xr:uid="{300929E2-AD1F-4929-8960-53BECC0E3A81}"/>
    <cellStyle name="Comma 3 2 2 2 2 2 3 4" xfId="19151" xr:uid="{AFAD07D5-AFA6-4B2E-8043-0CC2AF2BAB30}"/>
    <cellStyle name="Comma 3 2 2 2 2 2 3 4 2" xfId="41635" xr:uid="{A677DB8B-FF10-41ED-B9E7-7B368B84344E}"/>
    <cellStyle name="Comma 3 2 2 2 2 2 3 5" xfId="26644" xr:uid="{0A2C7F45-BF9D-4384-848C-2F4E7A4AD8A9}"/>
    <cellStyle name="Comma 3 2 2 2 2 2 4" xfId="5396" xr:uid="{D4659D8B-1789-4B81-B890-0CDF5B5B77DA}"/>
    <cellStyle name="Comma 3 2 2 2 2 2 4 2" xfId="12908" xr:uid="{08FE0E10-1AB2-4B4F-A31E-EE923B799913}"/>
    <cellStyle name="Comma 3 2 2 2 2 2 4 2 2" xfId="35392" xr:uid="{9B73560B-FB8D-4A9C-911C-F70EB9F562BB}"/>
    <cellStyle name="Comma 3 2 2 2 2 2 4 3" xfId="20403" xr:uid="{586BD07A-D3B9-4107-985E-D0032CE2A340}"/>
    <cellStyle name="Comma 3 2 2 2 2 2 4 3 2" xfId="42887" xr:uid="{FD39A056-51B3-4EE5-A3AB-22379C69564E}"/>
    <cellStyle name="Comma 3 2 2 2 2 2 4 4" xfId="27896" xr:uid="{8DC76843-4ED3-461D-8AFD-14085821E755}"/>
    <cellStyle name="Comma 3 2 2 2 2 2 5" xfId="9162" xr:uid="{24ACCC7D-FD66-4781-AF37-11F4D8F94FA0}"/>
    <cellStyle name="Comma 3 2 2 2 2 2 5 2" xfId="31646" xr:uid="{A9951DCB-09BF-455C-BE80-EB3D711760E3}"/>
    <cellStyle name="Comma 3 2 2 2 2 2 6" xfId="16657" xr:uid="{98F1B4C5-91A0-41FF-942F-CC2B16667770}"/>
    <cellStyle name="Comma 3 2 2 2 2 2 6 2" xfId="39141" xr:uid="{3898AFD2-ABA8-407A-BFF8-65A67178A149}"/>
    <cellStyle name="Comma 3 2 2 2 2 2 7" xfId="24150" xr:uid="{FE77370F-E247-466D-AA75-F8434AD58396}"/>
    <cellStyle name="Comma 3 2 2 2 2 3" xfId="2252" xr:uid="{B819585E-D00C-4488-A81B-F5597ED14C0B}"/>
    <cellStyle name="Comma 3 2 2 2 2 3 2" xfId="6019" xr:uid="{3C289AD0-6125-450D-A506-94CEAF9AFBCD}"/>
    <cellStyle name="Comma 3 2 2 2 2 3 2 2" xfId="13531" xr:uid="{B1C61D63-5C43-45CC-B7EA-FEF54DD1CC9A}"/>
    <cellStyle name="Comma 3 2 2 2 2 3 2 2 2" xfId="36015" xr:uid="{64855DF9-69F5-47EC-B145-647AA936A7A2}"/>
    <cellStyle name="Comma 3 2 2 2 2 3 2 3" xfId="21026" xr:uid="{DE115BD6-C6B6-4C9E-A5E8-AD1807AE7C51}"/>
    <cellStyle name="Comma 3 2 2 2 2 3 2 3 2" xfId="43510" xr:uid="{2F8D2DC7-123E-4FB7-8E54-4CD9150AB22D}"/>
    <cellStyle name="Comma 3 2 2 2 2 3 2 4" xfId="28519" xr:uid="{F29E2D3D-A204-4B1B-A2FD-7E0BFE48ABAF}"/>
    <cellStyle name="Comma 3 2 2 2 2 3 3" xfId="9785" xr:uid="{92219C80-253B-4BD5-8255-F0BA68F80B3A}"/>
    <cellStyle name="Comma 3 2 2 2 2 3 3 2" xfId="32269" xr:uid="{5AC096A1-031F-4FD4-A895-8C7EE6F8940B}"/>
    <cellStyle name="Comma 3 2 2 2 2 3 4" xfId="17280" xr:uid="{61A7D503-1F8C-4765-B96F-2339F8F5654C}"/>
    <cellStyle name="Comma 3 2 2 2 2 3 4 2" xfId="39764" xr:uid="{2E610190-1038-41FB-809C-AD25E0F26CC5}"/>
    <cellStyle name="Comma 3 2 2 2 2 3 5" xfId="24773" xr:uid="{63A04F53-F87D-4783-8BBF-ACAE050F6D26}"/>
    <cellStyle name="Comma 3 2 2 2 2 4" xfId="3504" xr:uid="{4C4A72C8-41D8-459F-B6EF-7839C3E87266}"/>
    <cellStyle name="Comma 3 2 2 2 2 4 2" xfId="7266" xr:uid="{C9857000-844A-4C0B-ACCA-57D4B7AD6119}"/>
    <cellStyle name="Comma 3 2 2 2 2 4 2 2" xfId="14778" xr:uid="{F338E2B6-A74B-4F7E-B947-553AC94A7799}"/>
    <cellStyle name="Comma 3 2 2 2 2 4 2 2 2" xfId="37262" xr:uid="{76677520-25CB-41DC-A4A4-41BC76565492}"/>
    <cellStyle name="Comma 3 2 2 2 2 4 2 3" xfId="22273" xr:uid="{55B77134-6E85-4257-873F-C136CFF66A9E}"/>
    <cellStyle name="Comma 3 2 2 2 2 4 2 3 2" xfId="44757" xr:uid="{2A6CCB6A-5257-412D-A5E1-82084EDE89D5}"/>
    <cellStyle name="Comma 3 2 2 2 2 4 2 4" xfId="29766" xr:uid="{585FBC0F-5598-436B-9DE0-466356F69094}"/>
    <cellStyle name="Comma 3 2 2 2 2 4 3" xfId="11032" xr:uid="{C3D018CD-C1C6-4E95-A9CB-D7FA1ABB2A3D}"/>
    <cellStyle name="Comma 3 2 2 2 2 4 3 2" xfId="33516" xr:uid="{6BC245B9-F734-4769-8D37-A2F426807548}"/>
    <cellStyle name="Comma 3 2 2 2 2 4 4" xfId="18527" xr:uid="{D6615F40-F053-4143-96F3-98AE7072B8BE}"/>
    <cellStyle name="Comma 3 2 2 2 2 4 4 2" xfId="41011" xr:uid="{6AA977B0-83EC-44BE-BA9F-DA3F0FCABE5E}"/>
    <cellStyle name="Comma 3 2 2 2 2 4 5" xfId="26020" xr:uid="{C5DAB566-BDAD-4DAF-AB06-A0F161512A0E}"/>
    <cellStyle name="Comma 3 2 2 2 2 5" xfId="4772" xr:uid="{4E445651-2A0C-4DD1-B834-778EB9463543}"/>
    <cellStyle name="Comma 3 2 2 2 2 5 2" xfId="12284" xr:uid="{EC243F81-381A-4775-A52D-731DBEB1CF84}"/>
    <cellStyle name="Comma 3 2 2 2 2 5 2 2" xfId="34768" xr:uid="{B5307C55-F6C9-4034-A331-6A734DA9E974}"/>
    <cellStyle name="Comma 3 2 2 2 2 5 3" xfId="19779" xr:uid="{DDEED2E1-694A-4EBA-A758-611642BA1728}"/>
    <cellStyle name="Comma 3 2 2 2 2 5 3 2" xfId="42263" xr:uid="{5D35E63C-0528-4068-986B-A684EA6A396C}"/>
    <cellStyle name="Comma 3 2 2 2 2 5 4" xfId="27272" xr:uid="{6C61B832-62AF-4C7B-BC56-E0576F0ED344}"/>
    <cellStyle name="Comma 3 2 2 2 2 6" xfId="8538" xr:uid="{3CF63583-5140-40FD-946E-316B709C148B}"/>
    <cellStyle name="Comma 3 2 2 2 2 6 2" xfId="31022" xr:uid="{47856513-CE17-4E18-A514-5CF119B10CFD}"/>
    <cellStyle name="Comma 3 2 2 2 2 7" xfId="16033" xr:uid="{BBD10426-8539-41A1-80C8-73C4D4E576BC}"/>
    <cellStyle name="Comma 3 2 2 2 2 7 2" xfId="38517" xr:uid="{021CA511-2824-40EE-84A2-AC2C13413613}"/>
    <cellStyle name="Comma 3 2 2 2 2 8" xfId="23526" xr:uid="{D65B473C-62C6-41F6-A134-A613BE030A0E}"/>
    <cellStyle name="Comma 3 2 2 2 3" xfId="1315" xr:uid="{ADC6B68C-98D4-4957-A422-EA2F5955FD1E}"/>
    <cellStyle name="Comma 3 2 2 2 3 2" xfId="2566" xr:uid="{995A9BD5-1D6F-439C-805A-2C7FDCB47D9D}"/>
    <cellStyle name="Comma 3 2 2 2 3 2 2" xfId="6329" xr:uid="{C7239B37-DD75-448B-8259-FC09C6628139}"/>
    <cellStyle name="Comma 3 2 2 2 3 2 2 2" xfId="13841" xr:uid="{F33D24C2-BD10-4369-9FCB-724E5C82DAF7}"/>
    <cellStyle name="Comma 3 2 2 2 3 2 2 2 2" xfId="36325" xr:uid="{BCED8915-F018-4808-ABDF-69ECDCAE454A}"/>
    <cellStyle name="Comma 3 2 2 2 3 2 2 3" xfId="21336" xr:uid="{E86F3AF6-8482-49A6-901A-0131E2A005CF}"/>
    <cellStyle name="Comma 3 2 2 2 3 2 2 3 2" xfId="43820" xr:uid="{829B1104-1C48-4ABC-8CA4-E058AF2101F1}"/>
    <cellStyle name="Comma 3 2 2 2 3 2 2 4" xfId="28829" xr:uid="{FA35E97B-12B3-4981-B0F1-E63DFBC93812}"/>
    <cellStyle name="Comma 3 2 2 2 3 2 3" xfId="10095" xr:uid="{80993BFB-72D5-4AB6-B903-4822C5B8A75C}"/>
    <cellStyle name="Comma 3 2 2 2 3 2 3 2" xfId="32579" xr:uid="{F26BB4EB-0680-4B49-A95E-CF83BD285FCC}"/>
    <cellStyle name="Comma 3 2 2 2 3 2 4" xfId="17590" xr:uid="{AC91FB4A-5CBE-4204-A560-6351F87C9427}"/>
    <cellStyle name="Comma 3 2 2 2 3 2 4 2" xfId="40074" xr:uid="{E93EC5D9-46D3-4803-B6D3-BBC0A4DFFDB2}"/>
    <cellStyle name="Comma 3 2 2 2 3 2 5" xfId="25083" xr:uid="{B4C40C09-5C47-4DF2-AB50-4C2FE4F42586}"/>
    <cellStyle name="Comma 3 2 2 2 3 3" xfId="3814" xr:uid="{956065F4-97D5-4ECE-9CED-81CAA9CF6065}"/>
    <cellStyle name="Comma 3 2 2 2 3 3 2" xfId="7576" xr:uid="{F2E9DE3C-87A4-47FA-A03E-FAF1952FA7C1}"/>
    <cellStyle name="Comma 3 2 2 2 3 3 2 2" xfId="15088" xr:uid="{1F679914-BA3C-46E9-B4B6-15F7FA422EB1}"/>
    <cellStyle name="Comma 3 2 2 2 3 3 2 2 2" xfId="37572" xr:uid="{92018330-52D2-4E50-8DE5-5358CFA73200}"/>
    <cellStyle name="Comma 3 2 2 2 3 3 2 3" xfId="22583" xr:uid="{3713EB9D-5819-4701-BED6-106D5B103B78}"/>
    <cellStyle name="Comma 3 2 2 2 3 3 2 3 2" xfId="45067" xr:uid="{1AB30836-B414-46B4-819B-CCE7AD60B42F}"/>
    <cellStyle name="Comma 3 2 2 2 3 3 2 4" xfId="30076" xr:uid="{D5233CB4-5EE1-4626-94AB-FF896045A495}"/>
    <cellStyle name="Comma 3 2 2 2 3 3 3" xfId="11342" xr:uid="{ECA88D2B-0069-4503-9E43-A245FAAEBE6A}"/>
    <cellStyle name="Comma 3 2 2 2 3 3 3 2" xfId="33826" xr:uid="{BF894BC8-9434-48FE-9E1B-32551D1AA8F5}"/>
    <cellStyle name="Comma 3 2 2 2 3 3 4" xfId="18837" xr:uid="{E38D520B-C4E2-43EC-9B49-E933D8DC6D78}"/>
    <cellStyle name="Comma 3 2 2 2 3 3 4 2" xfId="41321" xr:uid="{945D34EB-DA14-47A8-AC23-B844080223DB}"/>
    <cellStyle name="Comma 3 2 2 2 3 3 5" xfId="26330" xr:uid="{4C5FAAE7-EE68-49C5-B7A8-88CA9A9D312A}"/>
    <cellStyle name="Comma 3 2 2 2 3 4" xfId="5082" xr:uid="{5506976A-0328-4AE9-A109-EF4AD0D860C4}"/>
    <cellStyle name="Comma 3 2 2 2 3 4 2" xfId="12594" xr:uid="{86CFE70E-1B49-46DD-8DC0-2F4040FBB300}"/>
    <cellStyle name="Comma 3 2 2 2 3 4 2 2" xfId="35078" xr:uid="{3631459E-8E31-4765-9A6A-55D017460290}"/>
    <cellStyle name="Comma 3 2 2 2 3 4 3" xfId="20089" xr:uid="{08618DA1-70AE-484C-833E-2B893C9F39B0}"/>
    <cellStyle name="Comma 3 2 2 2 3 4 3 2" xfId="42573" xr:uid="{BF83B680-1954-4C3A-9A71-E2953AD6B3E0}"/>
    <cellStyle name="Comma 3 2 2 2 3 4 4" xfId="27582" xr:uid="{3388F139-5B17-4AF9-B7D6-F3E418624E29}"/>
    <cellStyle name="Comma 3 2 2 2 3 5" xfId="8848" xr:uid="{17CC42DB-D547-4AD4-B7C3-F161FF0CCC3C}"/>
    <cellStyle name="Comma 3 2 2 2 3 5 2" xfId="31332" xr:uid="{7B09488A-9D79-4676-9864-78918FE00570}"/>
    <cellStyle name="Comma 3 2 2 2 3 6" xfId="16343" xr:uid="{D0EEC88E-30C5-4A1C-9368-015E282BC30F}"/>
    <cellStyle name="Comma 3 2 2 2 3 6 2" xfId="38827" xr:uid="{1349FEEA-A024-47EA-B819-FE58C794B213}"/>
    <cellStyle name="Comma 3 2 2 2 3 7" xfId="23836" xr:uid="{33F2DC00-2C6A-47F3-9946-EC748D747D51}"/>
    <cellStyle name="Comma 3 2 2 2 4" xfId="1938" xr:uid="{8F12D44A-E7F7-49FC-A1BF-F9D8DC5F060A}"/>
    <cellStyle name="Comma 3 2 2 2 4 2" xfId="5705" xr:uid="{A7CF51D5-88D6-45C2-B77C-92B0C39EC0DF}"/>
    <cellStyle name="Comma 3 2 2 2 4 2 2" xfId="13217" xr:uid="{3E9BB33F-73EE-48C1-9408-8D1D41581F8E}"/>
    <cellStyle name="Comma 3 2 2 2 4 2 2 2" xfId="35701" xr:uid="{B2C92D92-0449-4711-BE42-206A963FCB3A}"/>
    <cellStyle name="Comma 3 2 2 2 4 2 3" xfId="20712" xr:uid="{8E360CB7-2F13-4D4B-A75D-5EB4C9C98EDA}"/>
    <cellStyle name="Comma 3 2 2 2 4 2 3 2" xfId="43196" xr:uid="{32E87D6A-67E7-42C2-86A6-150CC3E30DF8}"/>
    <cellStyle name="Comma 3 2 2 2 4 2 4" xfId="28205" xr:uid="{C2D6B512-6723-47CB-B888-4841D317551C}"/>
    <cellStyle name="Comma 3 2 2 2 4 3" xfId="9471" xr:uid="{9D25B665-A64C-42A5-AF69-2A2E64D6FCF6}"/>
    <cellStyle name="Comma 3 2 2 2 4 3 2" xfId="31955" xr:uid="{23F4C77F-3C14-4DA3-9906-3B62A6355E85}"/>
    <cellStyle name="Comma 3 2 2 2 4 4" xfId="16966" xr:uid="{D5FA0FD5-25C7-49DE-AE4F-2B55100D72F0}"/>
    <cellStyle name="Comma 3 2 2 2 4 4 2" xfId="39450" xr:uid="{EB9D8590-6FAD-454F-A376-CFF9CD6C0424}"/>
    <cellStyle name="Comma 3 2 2 2 4 5" xfId="24459" xr:uid="{7D0BE4A5-8561-4D1A-916A-D3C197DE04CF}"/>
    <cellStyle name="Comma 3 2 2 2 5" xfId="3190" xr:uid="{EDDA6908-2746-4CCB-A873-B8308C823F07}"/>
    <cellStyle name="Comma 3 2 2 2 5 2" xfId="6952" xr:uid="{15613308-3DB2-46FB-AAD6-3D58AD0CFDEB}"/>
    <cellStyle name="Comma 3 2 2 2 5 2 2" xfId="14464" xr:uid="{757FA837-1EB8-4106-B599-B79A26D2CF16}"/>
    <cellStyle name="Comma 3 2 2 2 5 2 2 2" xfId="36948" xr:uid="{BE90AC6B-2661-4AC6-9D06-7CD9E59B226C}"/>
    <cellStyle name="Comma 3 2 2 2 5 2 3" xfId="21959" xr:uid="{7F721441-9842-4D61-9774-3781637E1DCE}"/>
    <cellStyle name="Comma 3 2 2 2 5 2 3 2" xfId="44443" xr:uid="{2863C970-8AF1-4DB3-A70F-20AD8EC1AC4A}"/>
    <cellStyle name="Comma 3 2 2 2 5 2 4" xfId="29452" xr:uid="{E4D75296-C425-4774-98C2-6C0EF5226210}"/>
    <cellStyle name="Comma 3 2 2 2 5 3" xfId="10718" xr:uid="{0A344D73-2DAC-40B8-BB25-01AEDEF166C4}"/>
    <cellStyle name="Comma 3 2 2 2 5 3 2" xfId="33202" xr:uid="{07ECFD98-40D5-41AC-BA79-1F993636AC39}"/>
    <cellStyle name="Comma 3 2 2 2 5 4" xfId="18213" xr:uid="{C000650A-39D0-471E-9B1E-A36AFE4D6F2E}"/>
    <cellStyle name="Comma 3 2 2 2 5 4 2" xfId="40697" xr:uid="{C63D2CB0-B043-4D6B-9402-FBB7A1B2CFB4}"/>
    <cellStyle name="Comma 3 2 2 2 5 5" xfId="25706" xr:uid="{2AB37B77-DC74-4ED2-A3E5-E719A2790AC7}"/>
    <cellStyle name="Comma 3 2 2 2 6" xfId="4458" xr:uid="{0EC711E1-EAD4-4FC7-9902-87AD58AA5AAF}"/>
    <cellStyle name="Comma 3 2 2 2 6 2" xfId="11970" xr:uid="{6C1CC30A-6EA8-499F-9240-CAE3BB896B5B}"/>
    <cellStyle name="Comma 3 2 2 2 6 2 2" xfId="34454" xr:uid="{7ACEDE02-C35E-4000-9323-7D007EC73690}"/>
    <cellStyle name="Comma 3 2 2 2 6 3" xfId="19465" xr:uid="{F3278A35-F473-4ED5-8AAE-55A948892B23}"/>
    <cellStyle name="Comma 3 2 2 2 6 3 2" xfId="41949" xr:uid="{73EBEDC7-182A-40ED-A4D7-8499443478E5}"/>
    <cellStyle name="Comma 3 2 2 2 6 4" xfId="26958" xr:uid="{86F9FF4D-1527-48D6-A5EF-17DFDDB38647}"/>
    <cellStyle name="Comma 3 2 2 2 7" xfId="8224" xr:uid="{AE2557EB-D28A-4337-A7AB-6532E6838932}"/>
    <cellStyle name="Comma 3 2 2 2 7 2" xfId="30708" xr:uid="{8BA2AC79-52BC-48C1-ACFE-3FCE51CA2F97}"/>
    <cellStyle name="Comma 3 2 2 2 8" xfId="15719" xr:uid="{BBBC1371-E997-4145-B55C-D5B6F8FB239F}"/>
    <cellStyle name="Comma 3 2 2 2 8 2" xfId="38203" xr:uid="{F00F0BDC-A7AB-4C86-BF5F-BF4E1DAACAD3}"/>
    <cellStyle name="Comma 3 2 2 2 9" xfId="23212" xr:uid="{6EB4DEB8-3284-4232-99F9-3C74FDF84C2D}"/>
    <cellStyle name="Comma 3 2 2 3" xfId="835" xr:uid="{4A22619F-F246-4D9A-A973-626893D6ECF9}"/>
    <cellStyle name="Comma 3 2 2 3 2" xfId="1475" xr:uid="{12C8BE68-BB28-401C-89A7-D0C2E8AE4EB0}"/>
    <cellStyle name="Comma 3 2 2 3 2 2" xfId="2726" xr:uid="{56F21538-C664-4ADA-A505-8ADC064BE1FD}"/>
    <cellStyle name="Comma 3 2 2 3 2 2 2" xfId="6489" xr:uid="{A130166C-4B64-4641-9E53-3D91BEC73244}"/>
    <cellStyle name="Comma 3 2 2 3 2 2 2 2" xfId="14001" xr:uid="{06975749-3A46-4688-B55A-51EB6B5139C1}"/>
    <cellStyle name="Comma 3 2 2 3 2 2 2 2 2" xfId="36485" xr:uid="{1F453D82-DD52-492C-8B93-5A2427D24E95}"/>
    <cellStyle name="Comma 3 2 2 3 2 2 2 3" xfId="21496" xr:uid="{3B1D94CF-D4A9-464C-A3F9-D9A15E346C1A}"/>
    <cellStyle name="Comma 3 2 2 3 2 2 2 3 2" xfId="43980" xr:uid="{A1E29A28-E8FA-4F2C-8F37-B57B929F8AC6}"/>
    <cellStyle name="Comma 3 2 2 3 2 2 2 4" xfId="28989" xr:uid="{2C995039-251D-4D84-9980-ACA52C38A071}"/>
    <cellStyle name="Comma 3 2 2 3 2 2 3" xfId="10255" xr:uid="{376DFE4D-C3E4-423F-8660-C899D7390DEC}"/>
    <cellStyle name="Comma 3 2 2 3 2 2 3 2" xfId="32739" xr:uid="{9E5155DA-1344-4213-9142-D71EFED86593}"/>
    <cellStyle name="Comma 3 2 2 3 2 2 4" xfId="17750" xr:uid="{1A201F5E-F2C1-4314-946C-FF2C3EF9386E}"/>
    <cellStyle name="Comma 3 2 2 3 2 2 4 2" xfId="40234" xr:uid="{DB3FBD91-612D-40C0-AB06-9B8AC28DEDF7}"/>
    <cellStyle name="Comma 3 2 2 3 2 2 5" xfId="25243" xr:uid="{AC6491A8-CE9E-4AA5-85DC-4654B98A433B}"/>
    <cellStyle name="Comma 3 2 2 3 2 3" xfId="3974" xr:uid="{D5221B21-54E6-478F-9D3D-A70FCA357FFC}"/>
    <cellStyle name="Comma 3 2 2 3 2 3 2" xfId="7736" xr:uid="{496B684A-5261-42AF-A2CA-37E35A734AD4}"/>
    <cellStyle name="Comma 3 2 2 3 2 3 2 2" xfId="15248" xr:uid="{C25C4F04-3CC8-4A49-9FAB-ED0AD754B071}"/>
    <cellStyle name="Comma 3 2 2 3 2 3 2 2 2" xfId="37732" xr:uid="{0D09D3D9-5002-4DF1-B394-E4E017F7C210}"/>
    <cellStyle name="Comma 3 2 2 3 2 3 2 3" xfId="22743" xr:uid="{3ED9FFB7-8B46-4543-80BE-E2FBBE5055BA}"/>
    <cellStyle name="Comma 3 2 2 3 2 3 2 3 2" xfId="45227" xr:uid="{CE0B0614-A0A5-4911-9B7C-2A0FC2E82F10}"/>
    <cellStyle name="Comma 3 2 2 3 2 3 2 4" xfId="30236" xr:uid="{944C1BB1-6BD2-4A23-ACCF-42E23701F11F}"/>
    <cellStyle name="Comma 3 2 2 3 2 3 3" xfId="11502" xr:uid="{A6E1393D-DDDC-46CC-AFC0-D092FB7F18DF}"/>
    <cellStyle name="Comma 3 2 2 3 2 3 3 2" xfId="33986" xr:uid="{C6A0E566-D953-4210-8F64-B508DEA22EBF}"/>
    <cellStyle name="Comma 3 2 2 3 2 3 4" xfId="18997" xr:uid="{E3FDBB60-B5C9-47A6-84AE-AC2EA247097F}"/>
    <cellStyle name="Comma 3 2 2 3 2 3 4 2" xfId="41481" xr:uid="{F00207B0-357A-4C8C-8D2E-2020FA0CCBE2}"/>
    <cellStyle name="Comma 3 2 2 3 2 3 5" xfId="26490" xr:uid="{84E64314-76E0-438A-856E-FEFEB19381A8}"/>
    <cellStyle name="Comma 3 2 2 3 2 4" xfId="5242" xr:uid="{5DF093EE-BDB2-42E2-ABAD-A36D43798731}"/>
    <cellStyle name="Comma 3 2 2 3 2 4 2" xfId="12754" xr:uid="{8D579D5E-C681-431B-8C4B-011628EB4FD0}"/>
    <cellStyle name="Comma 3 2 2 3 2 4 2 2" xfId="35238" xr:uid="{2E86B789-F038-4F35-9728-6E1654705341}"/>
    <cellStyle name="Comma 3 2 2 3 2 4 3" xfId="20249" xr:uid="{AE669531-179F-476E-94EA-BA9B815E3D50}"/>
    <cellStyle name="Comma 3 2 2 3 2 4 3 2" xfId="42733" xr:uid="{F403B32E-4AEE-49F2-AC1E-8D600197F9D3}"/>
    <cellStyle name="Comma 3 2 2 3 2 4 4" xfId="27742" xr:uid="{DC908C8C-A39F-4697-A379-123AEC0263F1}"/>
    <cellStyle name="Comma 3 2 2 3 2 5" xfId="9008" xr:uid="{C8BD4885-2C1A-4C75-A993-8215E9FB8516}"/>
    <cellStyle name="Comma 3 2 2 3 2 5 2" xfId="31492" xr:uid="{BD6C1433-4DAD-447D-B401-760839BD14B0}"/>
    <cellStyle name="Comma 3 2 2 3 2 6" xfId="16503" xr:uid="{156F5551-D5ED-47CD-80DE-3E6B5E2677D8}"/>
    <cellStyle name="Comma 3 2 2 3 2 6 2" xfId="38987" xr:uid="{A21ADC00-00D6-4F62-8EAF-DE02526B266A}"/>
    <cellStyle name="Comma 3 2 2 3 2 7" xfId="23996" xr:uid="{6969ECAC-A7BE-445B-9C0E-BB387E1DA9AF}"/>
    <cellStyle name="Comma 3 2 2 3 3" xfId="2098" xr:uid="{205EA37F-7E82-4C64-ABB5-10474C47C599}"/>
    <cellStyle name="Comma 3 2 2 3 3 2" xfId="5865" xr:uid="{43C0DCCA-AD99-4A3F-8DD2-E4B84C33E3E9}"/>
    <cellStyle name="Comma 3 2 2 3 3 2 2" xfId="13377" xr:uid="{B6EC999C-B07A-4B83-828D-E72CCB93CF7C}"/>
    <cellStyle name="Comma 3 2 2 3 3 2 2 2" xfId="35861" xr:uid="{9CE0525F-D55C-435E-A241-BA2E3580B9D9}"/>
    <cellStyle name="Comma 3 2 2 3 3 2 3" xfId="20872" xr:uid="{BC376F93-58BC-4DAF-AEB1-BCA82E579493}"/>
    <cellStyle name="Comma 3 2 2 3 3 2 3 2" xfId="43356" xr:uid="{2E3B315C-E510-43C6-B665-77FF3002C7E3}"/>
    <cellStyle name="Comma 3 2 2 3 3 2 4" xfId="28365" xr:uid="{D6182135-0697-428A-B95A-4E9492BFFBB6}"/>
    <cellStyle name="Comma 3 2 2 3 3 3" xfId="9631" xr:uid="{BAA157BE-CC56-43B8-A830-F9B075D90CA3}"/>
    <cellStyle name="Comma 3 2 2 3 3 3 2" xfId="32115" xr:uid="{DFFF23FE-449C-4CC3-A80E-42A6ED7F1C7F}"/>
    <cellStyle name="Comma 3 2 2 3 3 4" xfId="17126" xr:uid="{90C34A77-30D1-4B4C-BF5A-9248A8A01EBE}"/>
    <cellStyle name="Comma 3 2 2 3 3 4 2" xfId="39610" xr:uid="{BD6EFDA0-0CD9-49AF-A67E-1A8740AE0DAA}"/>
    <cellStyle name="Comma 3 2 2 3 3 5" xfId="24619" xr:uid="{2FA50C2E-C06B-4107-A62E-86DD1B70001B}"/>
    <cellStyle name="Comma 3 2 2 3 4" xfId="3350" xr:uid="{4B25FB93-21B4-452B-A541-2AA7DA917C46}"/>
    <cellStyle name="Comma 3 2 2 3 4 2" xfId="7112" xr:uid="{5599C0A7-E5E2-4F74-99E4-A14891F3DC21}"/>
    <cellStyle name="Comma 3 2 2 3 4 2 2" xfId="14624" xr:uid="{C1FBDF88-8573-4F0E-932F-5F2C808DAD5D}"/>
    <cellStyle name="Comma 3 2 2 3 4 2 2 2" xfId="37108" xr:uid="{E1A65AD2-14BB-4CA6-B5CE-A33698705C2E}"/>
    <cellStyle name="Comma 3 2 2 3 4 2 3" xfId="22119" xr:uid="{CC95D655-4173-4FE2-9022-1B84A3156ADC}"/>
    <cellStyle name="Comma 3 2 2 3 4 2 3 2" xfId="44603" xr:uid="{1B1F5DD3-2D75-4D81-A86D-AECE536F9F22}"/>
    <cellStyle name="Comma 3 2 2 3 4 2 4" xfId="29612" xr:uid="{954E22E6-EA1A-4DB4-9E45-864B1DD670DA}"/>
    <cellStyle name="Comma 3 2 2 3 4 3" xfId="10878" xr:uid="{BD800580-1119-4796-9301-91F447F29C25}"/>
    <cellStyle name="Comma 3 2 2 3 4 3 2" xfId="33362" xr:uid="{11A3F5B9-129C-4653-A14C-3E2D6BEDC3CB}"/>
    <cellStyle name="Comma 3 2 2 3 4 4" xfId="18373" xr:uid="{FBB47756-332E-47D2-AC28-03AD840B1C68}"/>
    <cellStyle name="Comma 3 2 2 3 4 4 2" xfId="40857" xr:uid="{613A838A-E772-442A-9BAC-F29AC2971E40}"/>
    <cellStyle name="Comma 3 2 2 3 4 5" xfId="25866" xr:uid="{7F9F473A-D63B-4A2F-8B1D-3390A333B35B}"/>
    <cellStyle name="Comma 3 2 2 3 5" xfId="4618" xr:uid="{2B531478-D67A-4B6D-BA15-215E6E602D7C}"/>
    <cellStyle name="Comma 3 2 2 3 5 2" xfId="12130" xr:uid="{89291C13-3A9D-47B9-95EF-8548483D5CA3}"/>
    <cellStyle name="Comma 3 2 2 3 5 2 2" xfId="34614" xr:uid="{3116A082-D835-49A6-A95D-9E80824F7EFC}"/>
    <cellStyle name="Comma 3 2 2 3 5 3" xfId="19625" xr:uid="{EB03FA2E-3204-4B1C-9F6C-D6338FAEA189}"/>
    <cellStyle name="Comma 3 2 2 3 5 3 2" xfId="42109" xr:uid="{8C9BE42D-AC7A-4770-B5B0-37C603151511}"/>
    <cellStyle name="Comma 3 2 2 3 5 4" xfId="27118" xr:uid="{3B1E276A-912C-4E2D-8AF6-6C89EEA14E44}"/>
    <cellStyle name="Comma 3 2 2 3 6" xfId="8384" xr:uid="{2D894B4A-9346-4191-AEF4-701F5C743FFC}"/>
    <cellStyle name="Comma 3 2 2 3 6 2" xfId="30868" xr:uid="{502113C9-298C-4614-B260-C7C096F49ADC}"/>
    <cellStyle name="Comma 3 2 2 3 7" xfId="15879" xr:uid="{CA2020CF-3FA7-4AE0-967A-E1A96BB2A636}"/>
    <cellStyle name="Comma 3 2 2 3 7 2" xfId="38363" xr:uid="{CC4E2615-DD0E-4D4E-99BF-113661A1A2E6}"/>
    <cellStyle name="Comma 3 2 2 3 8" xfId="23372" xr:uid="{72B4B907-7252-4DCA-97C7-822BABB340DD}"/>
    <cellStyle name="Comma 3 2 2 4" xfId="1161" xr:uid="{9BE76B67-D4A2-4401-9EA7-A4204604BD66}"/>
    <cellStyle name="Comma 3 2 2 4 2" xfId="2412" xr:uid="{BAF5AD82-4481-468C-96A3-D852B78B9FD6}"/>
    <cellStyle name="Comma 3 2 2 4 2 2" xfId="6175" xr:uid="{2C834A73-4897-4253-A17C-E01458D4AC65}"/>
    <cellStyle name="Comma 3 2 2 4 2 2 2" xfId="13687" xr:uid="{1ECB5E18-0A17-461E-86E0-CE276FD7B5CC}"/>
    <cellStyle name="Comma 3 2 2 4 2 2 2 2" xfId="36171" xr:uid="{9311091F-34A8-4BF1-B9A9-994B10BE4A1A}"/>
    <cellStyle name="Comma 3 2 2 4 2 2 3" xfId="21182" xr:uid="{3419819B-0BC0-4E64-9CAA-4E4E85554128}"/>
    <cellStyle name="Comma 3 2 2 4 2 2 3 2" xfId="43666" xr:uid="{2248DCA7-5B8F-4F63-952A-2FD4D2157A3F}"/>
    <cellStyle name="Comma 3 2 2 4 2 2 4" xfId="28675" xr:uid="{AF7D753A-53A0-4ABB-B8D4-614336ADFA79}"/>
    <cellStyle name="Comma 3 2 2 4 2 3" xfId="9941" xr:uid="{09CED419-C6C0-44E6-A844-53C6228ECEDB}"/>
    <cellStyle name="Comma 3 2 2 4 2 3 2" xfId="32425" xr:uid="{98CFDE09-4936-4CF9-B886-1840ADBDC4A8}"/>
    <cellStyle name="Comma 3 2 2 4 2 4" xfId="17436" xr:uid="{0CF55622-0379-40EC-8808-29437A5DE77E}"/>
    <cellStyle name="Comma 3 2 2 4 2 4 2" xfId="39920" xr:uid="{F5CFBBD3-30BB-4E42-9410-56E7F9DE9F22}"/>
    <cellStyle name="Comma 3 2 2 4 2 5" xfId="24929" xr:uid="{E2A1317E-B619-458A-A520-445B87230DCE}"/>
    <cellStyle name="Comma 3 2 2 4 3" xfId="3660" xr:uid="{05D25439-3718-4B07-80DF-7574E81AFC61}"/>
    <cellStyle name="Comma 3 2 2 4 3 2" xfId="7422" xr:uid="{AA66A07F-F6A9-4F54-B5BF-CACFC026FA7D}"/>
    <cellStyle name="Comma 3 2 2 4 3 2 2" xfId="14934" xr:uid="{1D09439E-1FC7-4E7C-8FDD-C3A0E5347CDB}"/>
    <cellStyle name="Comma 3 2 2 4 3 2 2 2" xfId="37418" xr:uid="{B12E86D4-DA0E-46AC-923C-1F9C2ED1B69C}"/>
    <cellStyle name="Comma 3 2 2 4 3 2 3" xfId="22429" xr:uid="{BA5C7C72-2F66-431C-A3F7-F17C7FF64CEA}"/>
    <cellStyle name="Comma 3 2 2 4 3 2 3 2" xfId="44913" xr:uid="{8590AA23-88BE-4950-A7F9-3C146F517161}"/>
    <cellStyle name="Comma 3 2 2 4 3 2 4" xfId="29922" xr:uid="{51EE4499-3346-4D28-813F-1E0FA215E840}"/>
    <cellStyle name="Comma 3 2 2 4 3 3" xfId="11188" xr:uid="{9FD6A7F1-A3BE-43DB-8932-E8406488DFAE}"/>
    <cellStyle name="Comma 3 2 2 4 3 3 2" xfId="33672" xr:uid="{2DCEF784-2B6D-4B2A-B029-9E36018652B8}"/>
    <cellStyle name="Comma 3 2 2 4 3 4" xfId="18683" xr:uid="{FEEDA986-E830-4566-A873-B607254A4014}"/>
    <cellStyle name="Comma 3 2 2 4 3 4 2" xfId="41167" xr:uid="{D24373E2-4537-4776-85B2-996A1D90DE48}"/>
    <cellStyle name="Comma 3 2 2 4 3 5" xfId="26176" xr:uid="{A2E11452-4B3D-49FF-8FC3-7C0ABD429D9D}"/>
    <cellStyle name="Comma 3 2 2 4 4" xfId="4928" xr:uid="{56664FCB-81E8-40C8-A6EA-A620D75544C4}"/>
    <cellStyle name="Comma 3 2 2 4 4 2" xfId="12440" xr:uid="{D86E8137-7543-45B0-B553-5C39D3C54120}"/>
    <cellStyle name="Comma 3 2 2 4 4 2 2" xfId="34924" xr:uid="{358B28EC-42FB-4AE5-80F1-441092EECF30}"/>
    <cellStyle name="Comma 3 2 2 4 4 3" xfId="19935" xr:uid="{2F32F926-EE69-48F9-A4A2-BA670B93D36F}"/>
    <cellStyle name="Comma 3 2 2 4 4 3 2" xfId="42419" xr:uid="{6A1D4B4A-FB2D-437A-B1B2-3C54882F330D}"/>
    <cellStyle name="Comma 3 2 2 4 4 4" xfId="27428" xr:uid="{D5E23EFD-BAEF-4D18-B24E-94367D63A36C}"/>
    <cellStyle name="Comma 3 2 2 4 5" xfId="8694" xr:uid="{54225D8F-932E-4A2C-AA7E-03B157007798}"/>
    <cellStyle name="Comma 3 2 2 4 5 2" xfId="31178" xr:uid="{3CEBBBF0-6913-4A52-A277-8F630335E4F5}"/>
    <cellStyle name="Comma 3 2 2 4 6" xfId="16189" xr:uid="{6D818D10-66FA-43A2-8CEB-491F296B7EEC}"/>
    <cellStyle name="Comma 3 2 2 4 6 2" xfId="38673" xr:uid="{38A2E1CE-82F3-45D6-B163-35A037E4E2A1}"/>
    <cellStyle name="Comma 3 2 2 4 7" xfId="23682" xr:uid="{C0321454-9B07-405A-A4E8-B556B9DB05CC}"/>
    <cellStyle name="Comma 3 2 2 5" xfId="1784" xr:uid="{28E427D8-E4D7-493F-BB3A-6EEEACBBCF3F}"/>
    <cellStyle name="Comma 3 2 2 5 2" xfId="5551" xr:uid="{28E74B0B-7347-4E8C-9A8E-B6BCF44EDC38}"/>
    <cellStyle name="Comma 3 2 2 5 2 2" xfId="13063" xr:uid="{6E69C725-A8D3-4AE9-B38C-4C22974678B9}"/>
    <cellStyle name="Comma 3 2 2 5 2 2 2" xfId="35547" xr:uid="{98E9A317-8C88-4AD2-8B27-59FEC3A29C9A}"/>
    <cellStyle name="Comma 3 2 2 5 2 3" xfId="20558" xr:uid="{6829679A-8EC2-4827-8788-4BDCA0AFC513}"/>
    <cellStyle name="Comma 3 2 2 5 2 3 2" xfId="43042" xr:uid="{C5BD81B9-2D61-4235-9257-0479C85ADBD3}"/>
    <cellStyle name="Comma 3 2 2 5 2 4" xfId="28051" xr:uid="{17AAA524-29C1-4983-AC6D-135DC9F4C959}"/>
    <cellStyle name="Comma 3 2 2 5 3" xfId="9317" xr:uid="{17C8EF6D-A47B-41B0-96E7-3602B9766653}"/>
    <cellStyle name="Comma 3 2 2 5 3 2" xfId="31801" xr:uid="{3E414E31-685B-4352-A633-67D2CB7F3CC4}"/>
    <cellStyle name="Comma 3 2 2 5 4" xfId="16812" xr:uid="{33878328-908B-4DED-89EC-C6BBA318DA23}"/>
    <cellStyle name="Comma 3 2 2 5 4 2" xfId="39296" xr:uid="{91BD20AC-2394-4D31-8890-672A4BFFB0CB}"/>
    <cellStyle name="Comma 3 2 2 5 5" xfId="24305" xr:uid="{AB80D80B-B4CD-46A3-B852-BB15CB0FBF90}"/>
    <cellStyle name="Comma 3 2 2 6" xfId="3036" xr:uid="{D8854F8D-C62F-4F97-B908-D04A83F1A936}"/>
    <cellStyle name="Comma 3 2 2 6 2" xfId="6798" xr:uid="{22BDD25E-CDCE-4C03-A5BF-3B8FBAC317FB}"/>
    <cellStyle name="Comma 3 2 2 6 2 2" xfId="14310" xr:uid="{807E9FC8-ACAD-461B-9FF8-ED9536326265}"/>
    <cellStyle name="Comma 3 2 2 6 2 2 2" xfId="36794" xr:uid="{C0050F98-B530-4A92-ADC3-5905361ACEF2}"/>
    <cellStyle name="Comma 3 2 2 6 2 3" xfId="21805" xr:uid="{E38AC193-7615-4B9E-A762-550E54032476}"/>
    <cellStyle name="Comma 3 2 2 6 2 3 2" xfId="44289" xr:uid="{0103B10C-8AF7-4F48-9D8F-F44B40C1E4B9}"/>
    <cellStyle name="Comma 3 2 2 6 2 4" xfId="29298" xr:uid="{CB77853B-13F1-42F3-8063-37A5D31EE6D5}"/>
    <cellStyle name="Comma 3 2 2 6 3" xfId="10564" xr:uid="{18263FFD-3541-4B79-AE8A-F4EBA424D68E}"/>
    <cellStyle name="Comma 3 2 2 6 3 2" xfId="33048" xr:uid="{57982CDF-E610-4B28-990D-CCD82251DAA2}"/>
    <cellStyle name="Comma 3 2 2 6 4" xfId="18059" xr:uid="{F4758E3B-868A-4159-A8FA-35FFCA128E19}"/>
    <cellStyle name="Comma 3 2 2 6 4 2" xfId="40543" xr:uid="{7249D494-4A8E-4111-9E1D-D6B5A8A8F4B2}"/>
    <cellStyle name="Comma 3 2 2 6 5" xfId="25552" xr:uid="{D43821C0-DB18-4961-A2B1-D0C0EC15411E}"/>
    <cellStyle name="Comma 3 2 2 7" xfId="4304" xr:uid="{FAFDB652-4796-4A87-AD5C-BE51C2BEED1E}"/>
    <cellStyle name="Comma 3 2 2 7 2" xfId="11816" xr:uid="{3B93B690-99FB-474D-A069-501064BDBF58}"/>
    <cellStyle name="Comma 3 2 2 7 2 2" xfId="34300" xr:uid="{183476DD-A4AC-4B11-9E28-9B431D749BEA}"/>
    <cellStyle name="Comma 3 2 2 7 3" xfId="19311" xr:uid="{64C068C0-B28E-4D5E-8D7F-45567E171FD4}"/>
    <cellStyle name="Comma 3 2 2 7 3 2" xfId="41795" xr:uid="{AF78B902-300B-4AF0-8557-17D251477386}"/>
    <cellStyle name="Comma 3 2 2 7 4" xfId="26804" xr:uid="{F5B64F4B-3936-44B9-A050-CA499BBBC710}"/>
    <cellStyle name="Comma 3 2 2 8" xfId="8070" xr:uid="{42623EEE-72AF-4C5B-A07C-C61D163937A9}"/>
    <cellStyle name="Comma 3 2 2 8 2" xfId="30554" xr:uid="{7DEF8683-6960-4199-AD24-4A1C0955E837}"/>
    <cellStyle name="Comma 3 2 2 9" xfId="15565" xr:uid="{55FAFA8E-3FEE-4994-B20A-F8832680EF80}"/>
    <cellStyle name="Comma 3 2 2 9 2" xfId="38049" xr:uid="{9498DFF7-FA78-4BD7-A08F-087F43DA61CB}"/>
    <cellStyle name="Comma 3 2 3" xfId="606" xr:uid="{66B537E1-BD3B-41FC-A365-CD3B772F8FFB}"/>
    <cellStyle name="Comma 3 2 3 2" xfId="950" xr:uid="{74F761A8-DEE9-4889-98DD-8B1177E2220C}"/>
    <cellStyle name="Comma 3 2 3 2 2" xfId="1590" xr:uid="{A0CB6337-8486-4927-8399-8D184B741FF7}"/>
    <cellStyle name="Comma 3 2 3 2 2 2" xfId="2841" xr:uid="{1D1CE08F-FDDE-4D6B-AD1F-4D051527DCCE}"/>
    <cellStyle name="Comma 3 2 3 2 2 2 2" xfId="6604" xr:uid="{9EAABDF2-A3EF-4920-A9C4-8F0165B98AC6}"/>
    <cellStyle name="Comma 3 2 3 2 2 2 2 2" xfId="14116" xr:uid="{65919373-59B9-44C3-B076-DD97642A1468}"/>
    <cellStyle name="Comma 3 2 3 2 2 2 2 2 2" xfId="36600" xr:uid="{718C8A11-AACD-457A-961E-272D2BDC66EA}"/>
    <cellStyle name="Comma 3 2 3 2 2 2 2 3" xfId="21611" xr:uid="{B26BB987-B232-4742-A187-54AA4FD8CDC3}"/>
    <cellStyle name="Comma 3 2 3 2 2 2 2 3 2" xfId="44095" xr:uid="{BC7EA102-38D9-4200-B28C-BBE2B8914774}"/>
    <cellStyle name="Comma 3 2 3 2 2 2 2 4" xfId="29104" xr:uid="{B5333CC8-DBC9-40EE-B38E-DF75E1039E44}"/>
    <cellStyle name="Comma 3 2 3 2 2 2 3" xfId="10370" xr:uid="{DCE355BE-E979-4D78-8143-C14D40D2176F}"/>
    <cellStyle name="Comma 3 2 3 2 2 2 3 2" xfId="32854" xr:uid="{3BD514B5-B614-485C-AF91-63C3089C6050}"/>
    <cellStyle name="Comma 3 2 3 2 2 2 4" xfId="17865" xr:uid="{AEF9583B-06CE-4E88-85FC-27DF37ECA1EF}"/>
    <cellStyle name="Comma 3 2 3 2 2 2 4 2" xfId="40349" xr:uid="{5E3547E0-E32C-4B6C-940F-7086F4FDAA6D}"/>
    <cellStyle name="Comma 3 2 3 2 2 2 5" xfId="25358" xr:uid="{70B5B4C5-EB22-4F76-BA2D-C27273E52D0F}"/>
    <cellStyle name="Comma 3 2 3 2 2 3" xfId="4089" xr:uid="{CEEF86A1-246C-4690-9E0C-45B78DE35353}"/>
    <cellStyle name="Comma 3 2 3 2 2 3 2" xfId="7851" xr:uid="{4C856C3F-44BD-4C0F-B248-FC40CECB1EF5}"/>
    <cellStyle name="Comma 3 2 3 2 2 3 2 2" xfId="15363" xr:uid="{A153375B-83CD-4490-9098-3477C80E79C3}"/>
    <cellStyle name="Comma 3 2 3 2 2 3 2 2 2" xfId="37847" xr:uid="{DE1EF2A4-9309-47A2-A77B-5ECF7D25FA09}"/>
    <cellStyle name="Comma 3 2 3 2 2 3 2 3" xfId="22858" xr:uid="{9F5A1717-8BEE-4854-BA0D-AACC5FA9F427}"/>
    <cellStyle name="Comma 3 2 3 2 2 3 2 3 2" xfId="45342" xr:uid="{7B10A6C0-70C7-4FD2-A231-83D9539CC342}"/>
    <cellStyle name="Comma 3 2 3 2 2 3 2 4" xfId="30351" xr:uid="{0B88A9E4-58DA-49BB-9A97-E1F2C9A6A2A8}"/>
    <cellStyle name="Comma 3 2 3 2 2 3 3" xfId="11617" xr:uid="{E176AFC6-D917-4D8E-BDF6-AF2F403B6EEC}"/>
    <cellStyle name="Comma 3 2 3 2 2 3 3 2" xfId="34101" xr:uid="{06C6D623-7AE3-43A0-963E-8D76D301C15F}"/>
    <cellStyle name="Comma 3 2 3 2 2 3 4" xfId="19112" xr:uid="{7B13C6CE-90E7-4250-BDF4-7F09D159BBFF}"/>
    <cellStyle name="Comma 3 2 3 2 2 3 4 2" xfId="41596" xr:uid="{3F890DBE-67E6-45A0-BF4E-B242A61E5518}"/>
    <cellStyle name="Comma 3 2 3 2 2 3 5" xfId="26605" xr:uid="{CEB91B5E-37DF-48D4-8B52-C8157CFB664E}"/>
    <cellStyle name="Comma 3 2 3 2 2 4" xfId="5357" xr:uid="{20D5EDA2-40CF-445B-B4C0-4766208A504B}"/>
    <cellStyle name="Comma 3 2 3 2 2 4 2" xfId="12869" xr:uid="{496F3658-0F7E-4602-B5AD-DF77A4843B02}"/>
    <cellStyle name="Comma 3 2 3 2 2 4 2 2" xfId="35353" xr:uid="{B7118B36-9D6D-4C1F-8658-50925D0E39E4}"/>
    <cellStyle name="Comma 3 2 3 2 2 4 3" xfId="20364" xr:uid="{E9CAAFF8-0C45-4881-A7C7-896002AC6E1C}"/>
    <cellStyle name="Comma 3 2 3 2 2 4 3 2" xfId="42848" xr:uid="{CBB4AA1B-143C-4A85-8E47-7D21F489742F}"/>
    <cellStyle name="Comma 3 2 3 2 2 4 4" xfId="27857" xr:uid="{1C9F3A5E-3AC3-4921-8462-37E4870DB977}"/>
    <cellStyle name="Comma 3 2 3 2 2 5" xfId="9123" xr:uid="{0E9FAEE8-FDA5-4FB3-86F3-9FFB162BBDC7}"/>
    <cellStyle name="Comma 3 2 3 2 2 5 2" xfId="31607" xr:uid="{6B3EF951-C62C-48AD-AFFF-FB1BF612BBB0}"/>
    <cellStyle name="Comma 3 2 3 2 2 6" xfId="16618" xr:uid="{926B1A23-02E0-4A3D-9E2D-F105E4F53F40}"/>
    <cellStyle name="Comma 3 2 3 2 2 6 2" xfId="39102" xr:uid="{26E0723B-05AF-43A7-A491-6777937A87AD}"/>
    <cellStyle name="Comma 3 2 3 2 2 7" xfId="24111" xr:uid="{2487D529-8D85-42E9-9ED7-F32F0C88FAA5}"/>
    <cellStyle name="Comma 3 2 3 2 3" xfId="2213" xr:uid="{9ED60567-D315-4F4C-9CE4-F154DE8C8736}"/>
    <cellStyle name="Comma 3 2 3 2 3 2" xfId="5980" xr:uid="{F3AE4B24-6BBC-4FDA-A32F-7A0E68860361}"/>
    <cellStyle name="Comma 3 2 3 2 3 2 2" xfId="13492" xr:uid="{FC24E476-1281-49E5-A7BB-A14B8992C01A}"/>
    <cellStyle name="Comma 3 2 3 2 3 2 2 2" xfId="35976" xr:uid="{7EB69D0C-11FE-41A7-99BD-682F83371A7A}"/>
    <cellStyle name="Comma 3 2 3 2 3 2 3" xfId="20987" xr:uid="{CE75763A-3BC6-49B3-953E-D0088D8CBB6B}"/>
    <cellStyle name="Comma 3 2 3 2 3 2 3 2" xfId="43471" xr:uid="{7A060A7D-9E09-43CC-B553-32CD21383CFD}"/>
    <cellStyle name="Comma 3 2 3 2 3 2 4" xfId="28480" xr:uid="{797CC67D-107B-4BF6-8A3B-B4F21EB26941}"/>
    <cellStyle name="Comma 3 2 3 2 3 3" xfId="9746" xr:uid="{C0D0D30E-47C0-44BD-BA84-5839A2DF7682}"/>
    <cellStyle name="Comma 3 2 3 2 3 3 2" xfId="32230" xr:uid="{2F2565F4-62B2-4A9B-901F-DD0D1F0E8B7F}"/>
    <cellStyle name="Comma 3 2 3 2 3 4" xfId="17241" xr:uid="{FB4EF2ED-9A26-46F1-9355-6AEE9A215D20}"/>
    <cellStyle name="Comma 3 2 3 2 3 4 2" xfId="39725" xr:uid="{C494DEE4-7756-486B-BA1F-65BA0DC865B9}"/>
    <cellStyle name="Comma 3 2 3 2 3 5" xfId="24734" xr:uid="{3242DB97-B505-42E9-BC9A-E90430B539BC}"/>
    <cellStyle name="Comma 3 2 3 2 4" xfId="3465" xr:uid="{4DA0E565-3F0C-4C9A-9F41-F250C08EABAA}"/>
    <cellStyle name="Comma 3 2 3 2 4 2" xfId="7227" xr:uid="{ACDD1A9F-3CCB-4E48-BB15-368663FAA5C7}"/>
    <cellStyle name="Comma 3 2 3 2 4 2 2" xfId="14739" xr:uid="{CDDA7712-C46A-47C3-8DCD-20D5CD5F0F62}"/>
    <cellStyle name="Comma 3 2 3 2 4 2 2 2" xfId="37223" xr:uid="{67227CCA-0843-4B82-BDB4-B22633A91F4B}"/>
    <cellStyle name="Comma 3 2 3 2 4 2 3" xfId="22234" xr:uid="{C6BCC354-18EE-482D-9109-A4F9CA2791D8}"/>
    <cellStyle name="Comma 3 2 3 2 4 2 3 2" xfId="44718" xr:uid="{E881161B-C6A9-4106-AFE4-A147B8797A15}"/>
    <cellStyle name="Comma 3 2 3 2 4 2 4" xfId="29727" xr:uid="{8E0EDA14-B712-422D-A682-50D5BAC4C49C}"/>
    <cellStyle name="Comma 3 2 3 2 4 3" xfId="10993" xr:uid="{4EC84E5E-457F-4626-8538-EA6692DDA7B0}"/>
    <cellStyle name="Comma 3 2 3 2 4 3 2" xfId="33477" xr:uid="{811ADC95-20CD-457B-BD5B-F4070B063935}"/>
    <cellStyle name="Comma 3 2 3 2 4 4" xfId="18488" xr:uid="{06DB8B77-AE7A-4BAA-AF4B-3F7305CAE3B8}"/>
    <cellStyle name="Comma 3 2 3 2 4 4 2" xfId="40972" xr:uid="{1941A15A-D25E-48AF-AFB9-7DA348BBE5D3}"/>
    <cellStyle name="Comma 3 2 3 2 4 5" xfId="25981" xr:uid="{D7BE4BC5-AB2C-4592-B4C4-1A23D411F2D9}"/>
    <cellStyle name="Comma 3 2 3 2 5" xfId="4733" xr:uid="{49146D4B-C720-4472-800E-D2E7F0B9E081}"/>
    <cellStyle name="Comma 3 2 3 2 5 2" xfId="12245" xr:uid="{ADB4EA14-2730-455B-9088-E74A8C83E449}"/>
    <cellStyle name="Comma 3 2 3 2 5 2 2" xfId="34729" xr:uid="{B79A1FD9-8D33-4087-A83E-F3D0E149DB4E}"/>
    <cellStyle name="Comma 3 2 3 2 5 3" xfId="19740" xr:uid="{7322DC71-6288-4F97-BE78-2C09B13E307E}"/>
    <cellStyle name="Comma 3 2 3 2 5 3 2" xfId="42224" xr:uid="{7F458224-C9FE-4454-975C-6AF4B381F553}"/>
    <cellStyle name="Comma 3 2 3 2 5 4" xfId="27233" xr:uid="{74B7153A-3473-420F-8EB6-00A90D3433B4}"/>
    <cellStyle name="Comma 3 2 3 2 6" xfId="8499" xr:uid="{300F6F01-3E06-4B4D-AA14-019E1529C725}"/>
    <cellStyle name="Comma 3 2 3 2 6 2" xfId="30983" xr:uid="{63AFD217-4F77-46FB-B755-542170977FA1}"/>
    <cellStyle name="Comma 3 2 3 2 7" xfId="15994" xr:uid="{32898BE2-5981-41BE-B2E5-CA4DB3F49873}"/>
    <cellStyle name="Comma 3 2 3 2 7 2" xfId="38478" xr:uid="{FF1AD42A-4B8A-4387-BABE-4F464FA5863A}"/>
    <cellStyle name="Comma 3 2 3 2 8" xfId="23487" xr:uid="{BCC488CE-21F8-47AC-B5D9-1855A48023F5}"/>
    <cellStyle name="Comma 3 2 3 3" xfId="1276" xr:uid="{9E290363-AF3F-4BAD-A537-C25032389814}"/>
    <cellStyle name="Comma 3 2 3 3 2" xfId="2527" xr:uid="{DD2FBE29-FF24-4EA5-A549-F1492B26FC85}"/>
    <cellStyle name="Comma 3 2 3 3 2 2" xfId="6290" xr:uid="{2F1EF315-BD01-4B26-BA50-9241375671EF}"/>
    <cellStyle name="Comma 3 2 3 3 2 2 2" xfId="13802" xr:uid="{D99668E5-DA84-4F04-8B83-1B478A030F57}"/>
    <cellStyle name="Comma 3 2 3 3 2 2 2 2" xfId="36286" xr:uid="{C2AF703D-345A-492A-B7D1-41F70984EF6D}"/>
    <cellStyle name="Comma 3 2 3 3 2 2 3" xfId="21297" xr:uid="{56027F49-4491-42A5-B8CE-C22F9AC46B6D}"/>
    <cellStyle name="Comma 3 2 3 3 2 2 3 2" xfId="43781" xr:uid="{48716C6F-D14F-408F-AA06-78991B53111B}"/>
    <cellStyle name="Comma 3 2 3 3 2 2 4" xfId="28790" xr:uid="{1BFB61A8-6CAF-43FE-9222-FF7C32ACA2A3}"/>
    <cellStyle name="Comma 3 2 3 3 2 3" xfId="10056" xr:uid="{F7FD4DA8-7FD7-4855-9E82-90C32A8475E6}"/>
    <cellStyle name="Comma 3 2 3 3 2 3 2" xfId="32540" xr:uid="{928E6A40-B4A2-4FC1-9E7F-6FA428BF7973}"/>
    <cellStyle name="Comma 3 2 3 3 2 4" xfId="17551" xr:uid="{5FE733F3-8AFE-4D3A-9365-A133212FAE1B}"/>
    <cellStyle name="Comma 3 2 3 3 2 4 2" xfId="40035" xr:uid="{9DBFB9C9-6B99-4FEE-BE3D-A3E28FC423B2}"/>
    <cellStyle name="Comma 3 2 3 3 2 5" xfId="25044" xr:uid="{2BB9D313-D888-4074-A3A4-A2BF2F632920}"/>
    <cellStyle name="Comma 3 2 3 3 3" xfId="3775" xr:uid="{84923D1B-9D7A-4F92-A807-E90B7ECF301B}"/>
    <cellStyle name="Comma 3 2 3 3 3 2" xfId="7537" xr:uid="{E1984CAB-87C5-450D-9EDE-807FD56FE3D2}"/>
    <cellStyle name="Comma 3 2 3 3 3 2 2" xfId="15049" xr:uid="{C5D6A7E7-C954-4104-87DE-DD322AE1C3F7}"/>
    <cellStyle name="Comma 3 2 3 3 3 2 2 2" xfId="37533" xr:uid="{B4DF0B16-210B-40CA-B771-C406087A1F32}"/>
    <cellStyle name="Comma 3 2 3 3 3 2 3" xfId="22544" xr:uid="{8D50FDD0-77CC-4A1B-A5EB-D0218BC765A6}"/>
    <cellStyle name="Comma 3 2 3 3 3 2 3 2" xfId="45028" xr:uid="{C2972723-66C8-4A73-9379-0109B975F3BF}"/>
    <cellStyle name="Comma 3 2 3 3 3 2 4" xfId="30037" xr:uid="{257A133A-BEB3-41B5-AD50-EB3F8D684865}"/>
    <cellStyle name="Comma 3 2 3 3 3 3" xfId="11303" xr:uid="{8A354C5A-5139-4CE9-AC32-83BF9AA0F3B0}"/>
    <cellStyle name="Comma 3 2 3 3 3 3 2" xfId="33787" xr:uid="{F8BD4EEC-D153-407D-86C3-1A130D6DC816}"/>
    <cellStyle name="Comma 3 2 3 3 3 4" xfId="18798" xr:uid="{4DB76EE2-A028-4036-835E-C35DC8B31057}"/>
    <cellStyle name="Comma 3 2 3 3 3 4 2" xfId="41282" xr:uid="{FBEC24DF-2EFB-4804-8E63-DB768107BF27}"/>
    <cellStyle name="Comma 3 2 3 3 3 5" xfId="26291" xr:uid="{77F12CDE-25B1-4FC4-9687-EEF0CBFC5604}"/>
    <cellStyle name="Comma 3 2 3 3 4" xfId="5043" xr:uid="{EC57945C-44BC-4F4F-B465-8D01A2B28A6B}"/>
    <cellStyle name="Comma 3 2 3 3 4 2" xfId="12555" xr:uid="{5545FB49-EC7A-4419-9EE0-7C47F3B6F456}"/>
    <cellStyle name="Comma 3 2 3 3 4 2 2" xfId="35039" xr:uid="{08860954-041F-4E30-A861-F3F354EC129D}"/>
    <cellStyle name="Comma 3 2 3 3 4 3" xfId="20050" xr:uid="{25E29EF9-96A8-466D-98C7-1EBE4AD100DB}"/>
    <cellStyle name="Comma 3 2 3 3 4 3 2" xfId="42534" xr:uid="{F0357ADD-95CC-424E-ABA3-21A8F2FA74A7}"/>
    <cellStyle name="Comma 3 2 3 3 4 4" xfId="27543" xr:uid="{B141D6C5-14C2-40BC-B6D1-BD3957303773}"/>
    <cellStyle name="Comma 3 2 3 3 5" xfId="8809" xr:uid="{30C97854-A04F-4B5E-BB17-6A5807C458C4}"/>
    <cellStyle name="Comma 3 2 3 3 5 2" xfId="31293" xr:uid="{C2BA2FC8-5F60-40B5-9191-EAE22C8E2616}"/>
    <cellStyle name="Comma 3 2 3 3 6" xfId="16304" xr:uid="{2A342651-F7F1-440F-ACD5-657F842ECF5F}"/>
    <cellStyle name="Comma 3 2 3 3 6 2" xfId="38788" xr:uid="{DF10BEFF-17B0-40ED-B87C-39518A06A0F3}"/>
    <cellStyle name="Comma 3 2 3 3 7" xfId="23797" xr:uid="{A418549E-616D-4C42-800B-5C9ABFA1F84D}"/>
    <cellStyle name="Comma 3 2 3 4" xfId="1899" xr:uid="{3DC81FD5-CD16-4F2E-B79E-429C17EF3C2A}"/>
    <cellStyle name="Comma 3 2 3 4 2" xfId="5666" xr:uid="{5059979E-2122-483D-B51B-950A2ADF8E68}"/>
    <cellStyle name="Comma 3 2 3 4 2 2" xfId="13178" xr:uid="{B8E632B6-8866-4A7F-AEF8-650D9985A719}"/>
    <cellStyle name="Comma 3 2 3 4 2 2 2" xfId="35662" xr:uid="{E896043A-53E3-41B0-B862-A585106E5051}"/>
    <cellStyle name="Comma 3 2 3 4 2 3" xfId="20673" xr:uid="{5160DB44-4D08-4F1D-9880-DC5AD77597BA}"/>
    <cellStyle name="Comma 3 2 3 4 2 3 2" xfId="43157" xr:uid="{7E5B1174-460E-4767-826F-A2E173ADBF6D}"/>
    <cellStyle name="Comma 3 2 3 4 2 4" xfId="28166" xr:uid="{1DD03BFE-E244-4936-862A-94A2877CB240}"/>
    <cellStyle name="Comma 3 2 3 4 3" xfId="9432" xr:uid="{A464AD93-ED3C-4F09-AF70-D159B1C31976}"/>
    <cellStyle name="Comma 3 2 3 4 3 2" xfId="31916" xr:uid="{EEA1A78F-F8CA-40A8-A601-7B280FE58EC4}"/>
    <cellStyle name="Comma 3 2 3 4 4" xfId="16927" xr:uid="{B13494F4-A51E-4732-A4E5-CF7EE2C32155}"/>
    <cellStyle name="Comma 3 2 3 4 4 2" xfId="39411" xr:uid="{D8CB1CB1-15CD-4D6C-BF26-65A08E42D821}"/>
    <cellStyle name="Comma 3 2 3 4 5" xfId="24420" xr:uid="{3583A19F-94F6-4124-9CE0-0A5D4C42D652}"/>
    <cellStyle name="Comma 3 2 3 5" xfId="3151" xr:uid="{14C03273-7D51-45F7-92B4-A47EB88F702C}"/>
    <cellStyle name="Comma 3 2 3 5 2" xfId="6913" xr:uid="{5B82B6C2-0AB3-46AA-8BB2-AEFBB2F7D054}"/>
    <cellStyle name="Comma 3 2 3 5 2 2" xfId="14425" xr:uid="{A9433897-8C02-44AD-8387-357D90B941A6}"/>
    <cellStyle name="Comma 3 2 3 5 2 2 2" xfId="36909" xr:uid="{CBCD2650-EBC5-4FB2-A33E-F37AB804B4A0}"/>
    <cellStyle name="Comma 3 2 3 5 2 3" xfId="21920" xr:uid="{0AACD85A-5382-443C-823A-0ADA3432E258}"/>
    <cellStyle name="Comma 3 2 3 5 2 3 2" xfId="44404" xr:uid="{4A0F3BCF-704E-40E7-B2F4-D9B141ED1B41}"/>
    <cellStyle name="Comma 3 2 3 5 2 4" xfId="29413" xr:uid="{096EFFDB-BA85-49DB-A773-CFAF9B3FA4A8}"/>
    <cellStyle name="Comma 3 2 3 5 3" xfId="10679" xr:uid="{4A7969DC-CFFA-4128-AD2F-BFE8605C5F32}"/>
    <cellStyle name="Comma 3 2 3 5 3 2" xfId="33163" xr:uid="{77A523F4-D8DE-417D-9C89-03D4CFB2BA94}"/>
    <cellStyle name="Comma 3 2 3 5 4" xfId="18174" xr:uid="{F520095F-3909-4B24-B39A-E7D5E3EE97B2}"/>
    <cellStyle name="Comma 3 2 3 5 4 2" xfId="40658" xr:uid="{A3BB3F47-F17A-4203-A8C2-43ED094C1BAB}"/>
    <cellStyle name="Comma 3 2 3 5 5" xfId="25667" xr:uid="{5489286A-6A82-4AC4-9A38-27C17AE26E7E}"/>
    <cellStyle name="Comma 3 2 3 6" xfId="4419" xr:uid="{44F22E27-261E-49C4-BE8A-64E83C971740}"/>
    <cellStyle name="Comma 3 2 3 6 2" xfId="11931" xr:uid="{B697A24E-E710-4A7C-BC8F-44CAA2681088}"/>
    <cellStyle name="Comma 3 2 3 6 2 2" xfId="34415" xr:uid="{C4D78551-5803-4713-ADD9-747BB9D8EFA9}"/>
    <cellStyle name="Comma 3 2 3 6 3" xfId="19426" xr:uid="{91B0AFEC-DB87-4EF0-AFB5-CCF48DD12AAD}"/>
    <cellStyle name="Comma 3 2 3 6 3 2" xfId="41910" xr:uid="{6F9D6971-7120-4F34-944E-EE2970249879}"/>
    <cellStyle name="Comma 3 2 3 6 4" xfId="26919" xr:uid="{D01E6B84-9A85-44BF-83D4-F33BF8C252DA}"/>
    <cellStyle name="Comma 3 2 3 7" xfId="8185" xr:uid="{1B6FD4F7-26B6-4B96-9434-D50BA4281778}"/>
    <cellStyle name="Comma 3 2 3 7 2" xfId="30669" xr:uid="{43E787E0-0C4B-42B1-812A-E9FE1DB18CD3}"/>
    <cellStyle name="Comma 3 2 3 8" xfId="15680" xr:uid="{BEFE87DE-3D41-4291-89DA-D39BE49D5433}"/>
    <cellStyle name="Comma 3 2 3 8 2" xfId="38164" xr:uid="{873B36B9-8DB0-4F76-A004-F8E12CF1654D}"/>
    <cellStyle name="Comma 3 2 3 9" xfId="23173" xr:uid="{CB099CDD-D3BA-46F8-A981-6258F97EB486}"/>
    <cellStyle name="Comma 3 2 4" xfId="795" xr:uid="{36C5FCEA-E667-4AC5-B7F3-D9A2F8CA5F1B}"/>
    <cellStyle name="Comma 3 2 4 2" xfId="1436" xr:uid="{FF6EE1D1-6F54-45C5-BA90-2308E82F8CB6}"/>
    <cellStyle name="Comma 3 2 4 2 2" xfId="2687" xr:uid="{156CDB52-0D53-462A-B828-824C8DA6E7AB}"/>
    <cellStyle name="Comma 3 2 4 2 2 2" xfId="6450" xr:uid="{91826EE9-AAE6-4718-9F7F-CAD2798DE991}"/>
    <cellStyle name="Comma 3 2 4 2 2 2 2" xfId="13962" xr:uid="{B0726836-A6ED-425E-B951-654D0C80CDCB}"/>
    <cellStyle name="Comma 3 2 4 2 2 2 2 2" xfId="36446" xr:uid="{EF540F96-1D4B-44EF-AEAA-0D70F17657B2}"/>
    <cellStyle name="Comma 3 2 4 2 2 2 3" xfId="21457" xr:uid="{C72EC117-BB88-498E-B677-C7B13DEDAB8C}"/>
    <cellStyle name="Comma 3 2 4 2 2 2 3 2" xfId="43941" xr:uid="{4CBBCD46-BB6E-4415-BAE4-050603B6A276}"/>
    <cellStyle name="Comma 3 2 4 2 2 2 4" xfId="28950" xr:uid="{A124AF9C-4221-4FCC-8C07-8A1D5F28A1E1}"/>
    <cellStyle name="Comma 3 2 4 2 2 3" xfId="10216" xr:uid="{18AC6ECA-4D5B-4A32-AC11-73EDD45002F1}"/>
    <cellStyle name="Comma 3 2 4 2 2 3 2" xfId="32700" xr:uid="{D7F2D32B-C20B-40C0-B5E9-74CC8D58290F}"/>
    <cellStyle name="Comma 3 2 4 2 2 4" xfId="17711" xr:uid="{2718F547-83C8-4B17-B754-2B690758064D}"/>
    <cellStyle name="Comma 3 2 4 2 2 4 2" xfId="40195" xr:uid="{FDFDB6DD-B045-48B4-8A61-20A1B5872981}"/>
    <cellStyle name="Comma 3 2 4 2 2 5" xfId="25204" xr:uid="{7AB88C38-DE97-4C5A-8BDC-458FD6AD9A3E}"/>
    <cellStyle name="Comma 3 2 4 2 3" xfId="3935" xr:uid="{B6C13187-9BA6-4F1E-80DB-8BD56819C05F}"/>
    <cellStyle name="Comma 3 2 4 2 3 2" xfId="7697" xr:uid="{A2711C19-28A8-49CE-97D9-FB86605A6D37}"/>
    <cellStyle name="Comma 3 2 4 2 3 2 2" xfId="15209" xr:uid="{7FAEB780-7357-4F20-A26E-4FDD50D80817}"/>
    <cellStyle name="Comma 3 2 4 2 3 2 2 2" xfId="37693" xr:uid="{32D06CF6-CC2D-4A7D-9108-479AEA21369D}"/>
    <cellStyle name="Comma 3 2 4 2 3 2 3" xfId="22704" xr:uid="{2F95F87A-1DB9-4B01-A746-254F01907E60}"/>
    <cellStyle name="Comma 3 2 4 2 3 2 3 2" xfId="45188" xr:uid="{284C283A-039A-47E1-9613-3795C662EAE4}"/>
    <cellStyle name="Comma 3 2 4 2 3 2 4" xfId="30197" xr:uid="{E410782E-7FC3-43BE-95AA-AB8F6064E33A}"/>
    <cellStyle name="Comma 3 2 4 2 3 3" xfId="11463" xr:uid="{C93317AD-E7E0-4A0A-A0E2-960577891477}"/>
    <cellStyle name="Comma 3 2 4 2 3 3 2" xfId="33947" xr:uid="{C5C7C607-A574-474A-A567-5040714FBFA4}"/>
    <cellStyle name="Comma 3 2 4 2 3 4" xfId="18958" xr:uid="{5C9D038D-5F4A-491B-87E8-CE28561C1015}"/>
    <cellStyle name="Comma 3 2 4 2 3 4 2" xfId="41442" xr:uid="{7680FA47-6708-48D7-A2FB-4B55537E37E9}"/>
    <cellStyle name="Comma 3 2 4 2 3 5" xfId="26451" xr:uid="{B947F3BC-0F6C-40C2-BFC6-23985C299DBC}"/>
    <cellStyle name="Comma 3 2 4 2 4" xfId="5203" xr:uid="{E650F82E-0F57-438D-A23E-9A57A575DE7A}"/>
    <cellStyle name="Comma 3 2 4 2 4 2" xfId="12715" xr:uid="{EB700497-2AF9-475A-9405-245B5EBDAB5F}"/>
    <cellStyle name="Comma 3 2 4 2 4 2 2" xfId="35199" xr:uid="{91233371-CAD0-466C-9535-3689665919B7}"/>
    <cellStyle name="Comma 3 2 4 2 4 3" xfId="20210" xr:uid="{ABACB8AF-3A60-4ABC-A49E-4246C7D98DBF}"/>
    <cellStyle name="Comma 3 2 4 2 4 3 2" xfId="42694" xr:uid="{E6EDC992-BFA9-4820-94C6-7297A59B3458}"/>
    <cellStyle name="Comma 3 2 4 2 4 4" xfId="27703" xr:uid="{A070B1FB-BE15-414A-B337-34320905F423}"/>
    <cellStyle name="Comma 3 2 4 2 5" xfId="8969" xr:uid="{0AD80323-EC29-4ABD-978B-5D0CF4F2964C}"/>
    <cellStyle name="Comma 3 2 4 2 5 2" xfId="31453" xr:uid="{D6CC6175-911F-4D14-A862-4AAFA168F6D0}"/>
    <cellStyle name="Comma 3 2 4 2 6" xfId="16464" xr:uid="{BADCF813-B1A0-43F7-8D94-8828E8C66882}"/>
    <cellStyle name="Comma 3 2 4 2 6 2" xfId="38948" xr:uid="{8A99D4F3-2AAF-4FA5-BED7-59B0985413AC}"/>
    <cellStyle name="Comma 3 2 4 2 7" xfId="23957" xr:uid="{0CEEBDC6-3E18-441A-B81F-75DCE612F2C4}"/>
    <cellStyle name="Comma 3 2 4 3" xfId="2059" xr:uid="{FA693E79-5BC4-44B0-9A3B-C7BEFC37AE98}"/>
    <cellStyle name="Comma 3 2 4 3 2" xfId="5826" xr:uid="{4FD5FCCE-6401-4297-9E70-FC2F18A53F96}"/>
    <cellStyle name="Comma 3 2 4 3 2 2" xfId="13338" xr:uid="{9ECD95F6-8F27-421A-85B8-E999CD2DE243}"/>
    <cellStyle name="Comma 3 2 4 3 2 2 2" xfId="35822" xr:uid="{0AF93301-7219-4418-A79F-5E044164A16C}"/>
    <cellStyle name="Comma 3 2 4 3 2 3" xfId="20833" xr:uid="{D55E70DA-B22B-4634-A3A0-35C4D4A5B177}"/>
    <cellStyle name="Comma 3 2 4 3 2 3 2" xfId="43317" xr:uid="{88390844-D205-4DF4-810C-F0A5F0A5C2A9}"/>
    <cellStyle name="Comma 3 2 4 3 2 4" xfId="28326" xr:uid="{0FEFB811-52B9-47D6-80D0-2E762927C215}"/>
    <cellStyle name="Comma 3 2 4 3 3" xfId="9592" xr:uid="{FD9C6D85-85D5-4D8A-B914-B5E5F6F9178B}"/>
    <cellStyle name="Comma 3 2 4 3 3 2" xfId="32076" xr:uid="{3E30D9C2-1000-4C14-BDC1-DE46291A89EC}"/>
    <cellStyle name="Comma 3 2 4 3 4" xfId="17087" xr:uid="{DD3A9950-0290-4918-B0FA-4D849F9DF753}"/>
    <cellStyle name="Comma 3 2 4 3 4 2" xfId="39571" xr:uid="{622979EA-8BA5-4C81-A7C9-C4213BBAAF02}"/>
    <cellStyle name="Comma 3 2 4 3 5" xfId="24580" xr:uid="{C28910BF-60CF-460F-9014-02DE18727B6F}"/>
    <cellStyle name="Comma 3 2 4 4" xfId="3311" xr:uid="{9126E51F-1EC6-4286-8D38-BF23E3212334}"/>
    <cellStyle name="Comma 3 2 4 4 2" xfId="7073" xr:uid="{88D10262-E70A-4C29-AD3A-31E1619306C6}"/>
    <cellStyle name="Comma 3 2 4 4 2 2" xfId="14585" xr:uid="{FBDB7BCA-79B2-4A74-A3DF-7D42B290D964}"/>
    <cellStyle name="Comma 3 2 4 4 2 2 2" xfId="37069" xr:uid="{CBA70FD3-1065-4F49-A91B-21D082A002E8}"/>
    <cellStyle name="Comma 3 2 4 4 2 3" xfId="22080" xr:uid="{F08C0BBF-11EE-41E8-B963-C71A9D35D4F4}"/>
    <cellStyle name="Comma 3 2 4 4 2 3 2" xfId="44564" xr:uid="{1CC16482-6AF2-498F-9105-E0FD51593B00}"/>
    <cellStyle name="Comma 3 2 4 4 2 4" xfId="29573" xr:uid="{6617224D-6C16-43C4-9F6D-182A194786E4}"/>
    <cellStyle name="Comma 3 2 4 4 3" xfId="10839" xr:uid="{B690AC24-838A-4035-9EFF-569EE4F8DF20}"/>
    <cellStyle name="Comma 3 2 4 4 3 2" xfId="33323" xr:uid="{E002AD1A-05C4-49C6-B9FF-F2C46E281C31}"/>
    <cellStyle name="Comma 3 2 4 4 4" xfId="18334" xr:uid="{A0606440-A664-4B4C-9EFF-5067B92BC5B0}"/>
    <cellStyle name="Comma 3 2 4 4 4 2" xfId="40818" xr:uid="{A18D8477-1692-4B12-8986-1847B4E723EB}"/>
    <cellStyle name="Comma 3 2 4 4 5" xfId="25827" xr:uid="{961866A3-7EEA-4606-9132-E11056EBB6A3}"/>
    <cellStyle name="Comma 3 2 4 5" xfId="4579" xr:uid="{3C33B5A8-F196-4643-9A72-A9E5668278C7}"/>
    <cellStyle name="Comma 3 2 4 5 2" xfId="12091" xr:uid="{FA0AB6AE-CA7D-433F-88B3-61A1F0A772CD}"/>
    <cellStyle name="Comma 3 2 4 5 2 2" xfId="34575" xr:uid="{DA39141F-3919-465D-A755-6F9B8158377D}"/>
    <cellStyle name="Comma 3 2 4 5 3" xfId="19586" xr:uid="{B5B03C16-56A8-4D51-83C2-AEA1B9A18E7F}"/>
    <cellStyle name="Comma 3 2 4 5 3 2" xfId="42070" xr:uid="{4F028262-FB1A-4EAD-A325-3E2A7A46C97A}"/>
    <cellStyle name="Comma 3 2 4 5 4" xfId="27079" xr:uid="{F066FCF8-552E-42EB-BA5F-F2623B69E81E}"/>
    <cellStyle name="Comma 3 2 4 6" xfId="8345" xr:uid="{1EE1F0EE-E947-44C7-A9E7-4DF0F770379B}"/>
    <cellStyle name="Comma 3 2 4 6 2" xfId="30829" xr:uid="{0D088A8C-7B72-4903-A22B-0034975A2924}"/>
    <cellStyle name="Comma 3 2 4 7" xfId="15840" xr:uid="{FD330296-2675-4608-8A51-152AF1D29A3F}"/>
    <cellStyle name="Comma 3 2 4 7 2" xfId="38324" xr:uid="{923DB59A-2DBB-4373-9040-E63D40627A79}"/>
    <cellStyle name="Comma 3 2 4 8" xfId="23333" xr:uid="{B8BDC8EB-82D2-4F51-BBD2-B30DD43E3538}"/>
    <cellStyle name="Comma 3 2 5" xfId="1122" xr:uid="{EE4A21C3-1C22-49B7-B7B3-EA3EAAA38372}"/>
    <cellStyle name="Comma 3 2 5 2" xfId="2373" xr:uid="{92F433DF-66B6-4095-8CAF-F02D22DD1281}"/>
    <cellStyle name="Comma 3 2 5 2 2" xfId="6136" xr:uid="{BEB20441-6BEE-4C3E-80D1-D747CC147656}"/>
    <cellStyle name="Comma 3 2 5 2 2 2" xfId="13648" xr:uid="{FCCCF6C7-AD18-4EB6-89E3-738DB88921CC}"/>
    <cellStyle name="Comma 3 2 5 2 2 2 2" xfId="36132" xr:uid="{D39FF9C0-7A70-4CCB-8FF3-E4D3C4230961}"/>
    <cellStyle name="Comma 3 2 5 2 2 3" xfId="21143" xr:uid="{7FF3A8FE-5055-4CDF-B8F1-6EDA3D7492CF}"/>
    <cellStyle name="Comma 3 2 5 2 2 3 2" xfId="43627" xr:uid="{259F74BE-2BF2-4B9B-8B47-2263D6AE1FE5}"/>
    <cellStyle name="Comma 3 2 5 2 2 4" xfId="28636" xr:uid="{C00D247B-2731-467B-A46D-69965E645C9F}"/>
    <cellStyle name="Comma 3 2 5 2 3" xfId="9902" xr:uid="{F5AE7E19-E245-4F01-8B31-C9BD0D43A1B0}"/>
    <cellStyle name="Comma 3 2 5 2 3 2" xfId="32386" xr:uid="{6046C6A5-1142-4821-8C97-F24AAF6F7942}"/>
    <cellStyle name="Comma 3 2 5 2 4" xfId="17397" xr:uid="{70F03E48-06F7-4377-94E8-5456D99381BD}"/>
    <cellStyle name="Comma 3 2 5 2 4 2" xfId="39881" xr:uid="{69F222C8-583A-4F46-9771-69B2191F7475}"/>
    <cellStyle name="Comma 3 2 5 2 5" xfId="24890" xr:uid="{41F184DA-B454-4E03-9D0C-2B4EE0FFCE68}"/>
    <cellStyle name="Comma 3 2 5 3" xfId="3621" xr:uid="{6E2B34B3-3893-4E35-897C-0A25398F4720}"/>
    <cellStyle name="Comma 3 2 5 3 2" xfId="7383" xr:uid="{6CEB1838-6C01-4F56-AAB0-E090712A1FB5}"/>
    <cellStyle name="Comma 3 2 5 3 2 2" xfId="14895" xr:uid="{EB5C8C89-07E7-4FC2-B190-F5C08ADA182B}"/>
    <cellStyle name="Comma 3 2 5 3 2 2 2" xfId="37379" xr:uid="{54E3BE8F-13C0-48AE-AD45-90FE247C551C}"/>
    <cellStyle name="Comma 3 2 5 3 2 3" xfId="22390" xr:uid="{13C294C9-1E7C-4CC5-9A24-1538993776A4}"/>
    <cellStyle name="Comma 3 2 5 3 2 3 2" xfId="44874" xr:uid="{65DA47A2-6DAA-4C1E-A144-158B5EAD2245}"/>
    <cellStyle name="Comma 3 2 5 3 2 4" xfId="29883" xr:uid="{18A90EC1-BBFA-4DC1-BA1A-D62BD86CB008}"/>
    <cellStyle name="Comma 3 2 5 3 3" xfId="11149" xr:uid="{ABD147A3-622C-4E17-921E-0DF74BAC3F47}"/>
    <cellStyle name="Comma 3 2 5 3 3 2" xfId="33633" xr:uid="{F7F2DDF6-0F13-4248-A4FE-23CD0FAA365C}"/>
    <cellStyle name="Comma 3 2 5 3 4" xfId="18644" xr:uid="{F6240A48-976C-4DF0-8ED3-8B9843C8BA7E}"/>
    <cellStyle name="Comma 3 2 5 3 4 2" xfId="41128" xr:uid="{6DD10FDE-DEB4-4274-8572-7EC98552D192}"/>
    <cellStyle name="Comma 3 2 5 3 5" xfId="26137" xr:uid="{8C739ECC-D995-4B92-A8B5-F88B83CFC7D3}"/>
    <cellStyle name="Comma 3 2 5 4" xfId="4889" xr:uid="{BF36DEFE-5731-455E-9623-0E130FD63CA3}"/>
    <cellStyle name="Comma 3 2 5 4 2" xfId="12401" xr:uid="{0376BF35-7FD6-4285-B224-D5DA52EF4F9F}"/>
    <cellStyle name="Comma 3 2 5 4 2 2" xfId="34885" xr:uid="{4D9B44EF-86D6-4234-B776-74288701C04B}"/>
    <cellStyle name="Comma 3 2 5 4 3" xfId="19896" xr:uid="{01F622FE-150A-4AED-8605-C1AE6AE1AADD}"/>
    <cellStyle name="Comma 3 2 5 4 3 2" xfId="42380" xr:uid="{EDF731A4-ECCB-42CD-8C07-43870533DDF3}"/>
    <cellStyle name="Comma 3 2 5 4 4" xfId="27389" xr:uid="{E52C3BCC-76C5-418C-AB7E-91F2C4DA7E10}"/>
    <cellStyle name="Comma 3 2 5 5" xfId="8655" xr:uid="{DEFCE701-A549-494A-9B76-00ECFA7A82C9}"/>
    <cellStyle name="Comma 3 2 5 5 2" xfId="31139" xr:uid="{B47D6B16-C13D-40D3-B56F-49C948B50186}"/>
    <cellStyle name="Comma 3 2 5 6" xfId="16150" xr:uid="{163CCD7A-AF1B-4922-9BD0-33FE8E75F72A}"/>
    <cellStyle name="Comma 3 2 5 6 2" xfId="38634" xr:uid="{44AD1EEA-E0B2-4390-BF45-B2EA35D80253}"/>
    <cellStyle name="Comma 3 2 5 7" xfId="23643" xr:uid="{738C927E-1F75-45A6-8E78-C4E8BDBD80CB}"/>
    <cellStyle name="Comma 3 2 6" xfId="1745" xr:uid="{C901DA45-9139-416D-BE20-3236F380A307}"/>
    <cellStyle name="Comma 3 2 6 2" xfId="5512" xr:uid="{10A55445-8DED-46C8-80DD-06B05CD21FCC}"/>
    <cellStyle name="Comma 3 2 6 2 2" xfId="13024" xr:uid="{11C2AB99-F0AC-4252-9027-B80712ECDA04}"/>
    <cellStyle name="Comma 3 2 6 2 2 2" xfId="35508" xr:uid="{034BF008-32E0-4A26-B9DC-52D9CB621885}"/>
    <cellStyle name="Comma 3 2 6 2 3" xfId="20519" xr:uid="{AA3683B9-780C-443B-9C4C-6FB1644F9509}"/>
    <cellStyle name="Comma 3 2 6 2 3 2" xfId="43003" xr:uid="{A8CC6E65-005A-4D39-AD43-56B79F9E04EF}"/>
    <cellStyle name="Comma 3 2 6 2 4" xfId="28012" xr:uid="{10E4F2B2-3ED9-46CE-8505-0CA515F70148}"/>
    <cellStyle name="Comma 3 2 6 3" xfId="9278" xr:uid="{963A007E-3F0D-4A77-939B-0D6C554709F8}"/>
    <cellStyle name="Comma 3 2 6 3 2" xfId="31762" xr:uid="{4C850853-D708-4265-B93F-9D631786A850}"/>
    <cellStyle name="Comma 3 2 6 4" xfId="16773" xr:uid="{EC8EAB89-9FC0-4435-B19E-E0F3342819EB}"/>
    <cellStyle name="Comma 3 2 6 4 2" xfId="39257" xr:uid="{1AF15A79-2254-46C1-B9CE-F44772593D39}"/>
    <cellStyle name="Comma 3 2 6 5" xfId="24266" xr:uid="{3FFF9C59-FA17-4927-9975-79C5E6355CEF}"/>
    <cellStyle name="Comma 3 2 7" xfId="2997" xr:uid="{D16FC571-7CFA-491D-9BFB-3A3BAD9131CB}"/>
    <cellStyle name="Comma 3 2 7 2" xfId="6759" xr:uid="{0F72E9F2-C7DD-4D64-B864-8857CC371ECE}"/>
    <cellStyle name="Comma 3 2 7 2 2" xfId="14271" xr:uid="{A952576B-1821-4A80-9E20-FC1C53FC4596}"/>
    <cellStyle name="Comma 3 2 7 2 2 2" xfId="36755" xr:uid="{5C5D05E4-62F0-4EB6-94E4-967ACE934D27}"/>
    <cellStyle name="Comma 3 2 7 2 3" xfId="21766" xr:uid="{0C0E1FDE-DB3C-478E-A560-022F07B89E55}"/>
    <cellStyle name="Comma 3 2 7 2 3 2" xfId="44250" xr:uid="{0C08B788-2E33-4606-9DCD-2EBD3DD7487A}"/>
    <cellStyle name="Comma 3 2 7 2 4" xfId="29259" xr:uid="{4C8A3F23-9078-4006-85A4-D60D7F6C0E4E}"/>
    <cellStyle name="Comma 3 2 7 3" xfId="10525" xr:uid="{261DDAFB-8FC8-4A71-B59A-0E91D6C5EDBC}"/>
    <cellStyle name="Comma 3 2 7 3 2" xfId="33009" xr:uid="{5EF4EE5C-379D-4CBC-B453-2F5FB9894366}"/>
    <cellStyle name="Comma 3 2 7 4" xfId="18020" xr:uid="{7844D37E-1293-46F7-B85D-8FFBAB286027}"/>
    <cellStyle name="Comma 3 2 7 4 2" xfId="40504" xr:uid="{36EBFE5A-2BD6-42CE-ADC2-869814E89AA9}"/>
    <cellStyle name="Comma 3 2 7 5" xfId="25513" xr:uid="{B4147B5B-0156-41BC-9A03-22646664AC28}"/>
    <cellStyle name="Comma 3 2 8" xfId="4265" xr:uid="{F21CCEDE-2B1D-4D8E-B1D9-76EDA8B3D0A7}"/>
    <cellStyle name="Comma 3 2 8 2" xfId="11777" xr:uid="{FB068021-4C86-4699-B5E6-EBAEB4E6B67D}"/>
    <cellStyle name="Comma 3 2 8 2 2" xfId="34261" xr:uid="{991109D9-E27D-4A28-8DF7-5B0515951A5D}"/>
    <cellStyle name="Comma 3 2 8 3" xfId="19272" xr:uid="{011E0DE3-F2DC-473C-8E84-01AF0793BEDE}"/>
    <cellStyle name="Comma 3 2 8 3 2" xfId="41756" xr:uid="{55F6A787-F1A4-4FF5-84C3-6387EE6581A4}"/>
    <cellStyle name="Comma 3 2 8 4" xfId="26765" xr:uid="{487CF2A7-FB3C-43F2-8F52-B1DBC89F9DF3}"/>
    <cellStyle name="Comma 3 2 9" xfId="8031" xr:uid="{41C72583-F955-425F-8203-9DA4AA403E1F}"/>
    <cellStyle name="Comma 3 2 9 2" xfId="30515" xr:uid="{6ADB9C53-0790-4C1A-AB16-AFDD07D4BE4E}"/>
    <cellStyle name="Comma 3 3" xfId="484" xr:uid="{5A1FE53B-B8C1-4A50-88FD-C5BF258EFC75}"/>
    <cellStyle name="Comma 3 3 10" xfId="23057" xr:uid="{ACEAB77F-46B0-4FBB-ADBC-E6216CDFD453}"/>
    <cellStyle name="Comma 3 3 2" xfId="644" xr:uid="{03EB6170-692F-4FF1-A1AC-E89119AA4C87}"/>
    <cellStyle name="Comma 3 3 2 2" xfId="988" xr:uid="{A981D6C8-EE4B-47EC-872D-914BC8C92AD9}"/>
    <cellStyle name="Comma 3 3 2 2 2" xfId="1628" xr:uid="{32A12D5A-6D30-461D-8771-FAB6FC8C1E06}"/>
    <cellStyle name="Comma 3 3 2 2 2 2" xfId="2879" xr:uid="{4F523E4E-2960-4CC0-AB9D-236EAC42AAA1}"/>
    <cellStyle name="Comma 3 3 2 2 2 2 2" xfId="6642" xr:uid="{5FCAC832-F32D-4DA1-881C-501B6737C0FC}"/>
    <cellStyle name="Comma 3 3 2 2 2 2 2 2" xfId="14154" xr:uid="{2ED4DF41-35B1-43C2-9C44-3681E4765DB6}"/>
    <cellStyle name="Comma 3 3 2 2 2 2 2 2 2" xfId="36638" xr:uid="{C4630095-A9A5-4706-9E6B-46B612CCD05E}"/>
    <cellStyle name="Comma 3 3 2 2 2 2 2 3" xfId="21649" xr:uid="{2FBE2884-CC82-4DC7-8437-ECA33A365927}"/>
    <cellStyle name="Comma 3 3 2 2 2 2 2 3 2" xfId="44133" xr:uid="{FA578109-960A-44DC-B238-CF7B7E4F8BA6}"/>
    <cellStyle name="Comma 3 3 2 2 2 2 2 4" xfId="29142" xr:uid="{7A947B50-395E-49B2-92DB-6A90061E9121}"/>
    <cellStyle name="Comma 3 3 2 2 2 2 3" xfId="10408" xr:uid="{745EFC21-17D7-4E53-B9C6-192F55DDDD9A}"/>
    <cellStyle name="Comma 3 3 2 2 2 2 3 2" xfId="32892" xr:uid="{C72BD285-CF2C-4D23-8C1A-A0D2991EC97A}"/>
    <cellStyle name="Comma 3 3 2 2 2 2 4" xfId="17903" xr:uid="{8A33099B-C82A-4AF3-875A-011081C9B7E7}"/>
    <cellStyle name="Comma 3 3 2 2 2 2 4 2" xfId="40387" xr:uid="{5C383E5F-2A64-4DA9-9B3E-138503C46E2E}"/>
    <cellStyle name="Comma 3 3 2 2 2 2 5" xfId="25396" xr:uid="{88F6E5FA-F128-4E46-82C9-1E61C7DA5621}"/>
    <cellStyle name="Comma 3 3 2 2 2 3" xfId="4127" xr:uid="{202DC829-FB08-4A8E-8C28-0D1681ECDDE6}"/>
    <cellStyle name="Comma 3 3 2 2 2 3 2" xfId="7889" xr:uid="{615890CD-FBB1-41E0-A0AB-345F493EFA72}"/>
    <cellStyle name="Comma 3 3 2 2 2 3 2 2" xfId="15401" xr:uid="{00D2C4DF-8CB8-4928-9EDD-FDCB425C375C}"/>
    <cellStyle name="Comma 3 3 2 2 2 3 2 2 2" xfId="37885" xr:uid="{F840C026-180C-4F7D-946E-FC8982FA0266}"/>
    <cellStyle name="Comma 3 3 2 2 2 3 2 3" xfId="22896" xr:uid="{D7C60ECD-291E-4CEC-BFB0-11B4EC0D063C}"/>
    <cellStyle name="Comma 3 3 2 2 2 3 2 3 2" xfId="45380" xr:uid="{2C593800-33B9-4A31-9C77-EE7196AFC8C3}"/>
    <cellStyle name="Comma 3 3 2 2 2 3 2 4" xfId="30389" xr:uid="{3946C309-1BDD-4AF0-B2FB-E74DD7BA7E7C}"/>
    <cellStyle name="Comma 3 3 2 2 2 3 3" xfId="11655" xr:uid="{67324F34-CDF6-4222-BC20-D9F86C16EFE0}"/>
    <cellStyle name="Comma 3 3 2 2 2 3 3 2" xfId="34139" xr:uid="{99F47A4C-2D72-4BF5-8BE7-DAEEC8B98A40}"/>
    <cellStyle name="Comma 3 3 2 2 2 3 4" xfId="19150" xr:uid="{DA28795D-ED65-4E76-BDEB-AD33ADABDEB6}"/>
    <cellStyle name="Comma 3 3 2 2 2 3 4 2" xfId="41634" xr:uid="{7790449E-ADA1-4BDD-A718-B7F08885F835}"/>
    <cellStyle name="Comma 3 3 2 2 2 3 5" xfId="26643" xr:uid="{041B74BC-8EAA-4825-B1E3-4A87BBA00C5F}"/>
    <cellStyle name="Comma 3 3 2 2 2 4" xfId="5395" xr:uid="{157D5799-F42B-4C93-9228-E3D8BCFEF009}"/>
    <cellStyle name="Comma 3 3 2 2 2 4 2" xfId="12907" xr:uid="{7F878825-87B5-4FF1-B4F4-8CFFE994699A}"/>
    <cellStyle name="Comma 3 3 2 2 2 4 2 2" xfId="35391" xr:uid="{E6893D42-2F6B-4807-870F-1FDB26F424FA}"/>
    <cellStyle name="Comma 3 3 2 2 2 4 3" xfId="20402" xr:uid="{A17FE5BB-775A-4B33-ADBF-D39B4CC36D76}"/>
    <cellStyle name="Comma 3 3 2 2 2 4 3 2" xfId="42886" xr:uid="{3A51B9D4-47A8-4391-B5B8-18F6E087F20B}"/>
    <cellStyle name="Comma 3 3 2 2 2 4 4" xfId="27895" xr:uid="{E1F19769-C9C2-4D61-830B-D219DCB69F65}"/>
    <cellStyle name="Comma 3 3 2 2 2 5" xfId="9161" xr:uid="{E011F1FA-85B0-43BC-88AA-0C8F0D2BFEF5}"/>
    <cellStyle name="Comma 3 3 2 2 2 5 2" xfId="31645" xr:uid="{BB2A3183-8A68-4392-8473-3BBCACD78A6E}"/>
    <cellStyle name="Comma 3 3 2 2 2 6" xfId="16656" xr:uid="{4F14E5EC-3BA8-4F79-8A5E-19DDDA1933BB}"/>
    <cellStyle name="Comma 3 3 2 2 2 6 2" xfId="39140" xr:uid="{992C418C-EFE9-4745-B40D-ED0A8134D25D}"/>
    <cellStyle name="Comma 3 3 2 2 2 7" xfId="24149" xr:uid="{11532CD0-F30C-4E68-A482-2CC8DF3C9FEA}"/>
    <cellStyle name="Comma 3 3 2 2 3" xfId="2251" xr:uid="{B87A13D5-F1A6-4D6E-93F6-9474201E2B6A}"/>
    <cellStyle name="Comma 3 3 2 2 3 2" xfId="6018" xr:uid="{E57C9892-C44E-44B1-B1D5-937CE8AE4DBC}"/>
    <cellStyle name="Comma 3 3 2 2 3 2 2" xfId="13530" xr:uid="{A81A47D7-8778-4B81-A01B-186F569D42F6}"/>
    <cellStyle name="Comma 3 3 2 2 3 2 2 2" xfId="36014" xr:uid="{17C4C118-053E-47E1-B054-F0486B160888}"/>
    <cellStyle name="Comma 3 3 2 2 3 2 3" xfId="21025" xr:uid="{E3F3E50A-4B40-4199-B76F-9BDF1DAF699F}"/>
    <cellStyle name="Comma 3 3 2 2 3 2 3 2" xfId="43509" xr:uid="{673E811F-0F7C-4581-BB96-26671AA1B6CD}"/>
    <cellStyle name="Comma 3 3 2 2 3 2 4" xfId="28518" xr:uid="{945CC298-CE2E-4AF2-AFA8-AB66C1B3CB54}"/>
    <cellStyle name="Comma 3 3 2 2 3 3" xfId="9784" xr:uid="{0BE4F61B-F4D9-4F0D-93B4-00464533BF47}"/>
    <cellStyle name="Comma 3 3 2 2 3 3 2" xfId="32268" xr:uid="{329CB212-9BDB-41EC-8F1C-426C3208E633}"/>
    <cellStyle name="Comma 3 3 2 2 3 4" xfId="17279" xr:uid="{C7E715F0-605C-4D58-880B-2EB3F1B182F3}"/>
    <cellStyle name="Comma 3 3 2 2 3 4 2" xfId="39763" xr:uid="{BC5011F8-CF19-429E-AFBD-93124F628252}"/>
    <cellStyle name="Comma 3 3 2 2 3 5" xfId="24772" xr:uid="{28578780-B817-4ACC-8FA9-CAAE7B3FEA6E}"/>
    <cellStyle name="Comma 3 3 2 2 4" xfId="3503" xr:uid="{15813B81-72EE-431C-B399-4BF7C563C16C}"/>
    <cellStyle name="Comma 3 3 2 2 4 2" xfId="7265" xr:uid="{F6B560F2-7ED9-4BA1-969B-764255E8061C}"/>
    <cellStyle name="Comma 3 3 2 2 4 2 2" xfId="14777" xr:uid="{B03DCE1A-B5DD-4FE7-96CA-7276C70F478F}"/>
    <cellStyle name="Comma 3 3 2 2 4 2 2 2" xfId="37261" xr:uid="{1E371735-ADF8-4A51-8E49-F784D86EA5B0}"/>
    <cellStyle name="Comma 3 3 2 2 4 2 3" xfId="22272" xr:uid="{8162EE04-86B0-4481-BD6D-7DF0A202CAF7}"/>
    <cellStyle name="Comma 3 3 2 2 4 2 3 2" xfId="44756" xr:uid="{E48D6AD7-E98E-4568-AA02-91B20EA66FD4}"/>
    <cellStyle name="Comma 3 3 2 2 4 2 4" xfId="29765" xr:uid="{6F5DA9BE-D824-46E5-9592-AB8FEA259CE2}"/>
    <cellStyle name="Comma 3 3 2 2 4 3" xfId="11031" xr:uid="{7BA28D92-D9B4-44D4-9E0E-8A6B8333D36F}"/>
    <cellStyle name="Comma 3 3 2 2 4 3 2" xfId="33515" xr:uid="{434EB66B-4ACA-4FFB-BA84-FEA9AA77740A}"/>
    <cellStyle name="Comma 3 3 2 2 4 4" xfId="18526" xr:uid="{825B8FAD-959A-4DA3-BFB1-7AF77450BF5C}"/>
    <cellStyle name="Comma 3 3 2 2 4 4 2" xfId="41010" xr:uid="{A72F5903-30B8-4B9C-AB7E-DB80731A487D}"/>
    <cellStyle name="Comma 3 3 2 2 4 5" xfId="26019" xr:uid="{1FF551AF-78A6-47A2-82BB-A491130604AB}"/>
    <cellStyle name="Comma 3 3 2 2 5" xfId="4771" xr:uid="{DE358C15-FF97-4085-9F2C-A83787E5FB0B}"/>
    <cellStyle name="Comma 3 3 2 2 5 2" xfId="12283" xr:uid="{A7252656-A0AE-409F-B71C-A65A17F722C5}"/>
    <cellStyle name="Comma 3 3 2 2 5 2 2" xfId="34767" xr:uid="{93973264-1358-41F3-B652-EA2749451337}"/>
    <cellStyle name="Comma 3 3 2 2 5 3" xfId="19778" xr:uid="{F1814554-569C-4E7E-90DD-77BA704D0B3A}"/>
    <cellStyle name="Comma 3 3 2 2 5 3 2" xfId="42262" xr:uid="{81EE5F78-C001-4BBB-A48F-29F23CF6871E}"/>
    <cellStyle name="Comma 3 3 2 2 5 4" xfId="27271" xr:uid="{F6158876-0E82-4E40-88F9-1FC37D8C901B}"/>
    <cellStyle name="Comma 3 3 2 2 6" xfId="8537" xr:uid="{7F1BC0B1-DA8C-4ED9-A67D-565EFC707CB9}"/>
    <cellStyle name="Comma 3 3 2 2 6 2" xfId="31021" xr:uid="{F7A9AEDB-FFBA-48AA-BEBE-4351CFE94610}"/>
    <cellStyle name="Comma 3 3 2 2 7" xfId="16032" xr:uid="{B4A9D4C2-25A9-4B2E-8039-4FACC7BC873B}"/>
    <cellStyle name="Comma 3 3 2 2 7 2" xfId="38516" xr:uid="{C8B41F47-74DE-4210-9ED7-E4CB9A7BC4B2}"/>
    <cellStyle name="Comma 3 3 2 2 8" xfId="23525" xr:uid="{300DE79F-C0E4-40F0-AEB4-0B50B3E691C8}"/>
    <cellStyle name="Comma 3 3 2 3" xfId="1314" xr:uid="{C31EBE49-B9E2-498A-AEA3-90419F6B7B20}"/>
    <cellStyle name="Comma 3 3 2 3 2" xfId="2565" xr:uid="{4603C0A1-12D2-4A93-AE52-5A6548888575}"/>
    <cellStyle name="Comma 3 3 2 3 2 2" xfId="6328" xr:uid="{B3187F87-9EC9-4C9C-9BF9-A23DE9152567}"/>
    <cellStyle name="Comma 3 3 2 3 2 2 2" xfId="13840" xr:uid="{A3759049-FCD6-4404-8B78-02FF5FC6A6CF}"/>
    <cellStyle name="Comma 3 3 2 3 2 2 2 2" xfId="36324" xr:uid="{6836B68D-5F2E-4821-BD4C-B429F83F8B79}"/>
    <cellStyle name="Comma 3 3 2 3 2 2 3" xfId="21335" xr:uid="{48FE381D-B8ED-4E0C-BD75-CC2D8C60F1DC}"/>
    <cellStyle name="Comma 3 3 2 3 2 2 3 2" xfId="43819" xr:uid="{0FD66FFC-9897-431D-9374-A34977088AF7}"/>
    <cellStyle name="Comma 3 3 2 3 2 2 4" xfId="28828" xr:uid="{127BC0A7-93FC-4FBB-86D0-DC38D7406229}"/>
    <cellStyle name="Comma 3 3 2 3 2 3" xfId="10094" xr:uid="{635EEB83-CE66-47AF-9139-F9C590547E18}"/>
    <cellStyle name="Comma 3 3 2 3 2 3 2" xfId="32578" xr:uid="{879CE0FC-4EAD-450D-9472-45A3294BAE0D}"/>
    <cellStyle name="Comma 3 3 2 3 2 4" xfId="17589" xr:uid="{401ACC53-D51A-460F-8FC3-56C7BF0AFE64}"/>
    <cellStyle name="Comma 3 3 2 3 2 4 2" xfId="40073" xr:uid="{F4569D06-6D62-4E6F-A4B9-9ACED4478671}"/>
    <cellStyle name="Comma 3 3 2 3 2 5" xfId="25082" xr:uid="{18AB9EE7-9874-405E-B983-CD16FFD5D50B}"/>
    <cellStyle name="Comma 3 3 2 3 3" xfId="3813" xr:uid="{302DD49C-50DA-47EC-96C6-4D1927B4F1EF}"/>
    <cellStyle name="Comma 3 3 2 3 3 2" xfId="7575" xr:uid="{101E44DA-192A-4DD0-A6F0-41C5CB25FE23}"/>
    <cellStyle name="Comma 3 3 2 3 3 2 2" xfId="15087" xr:uid="{9D069806-3646-4C42-8651-B20DF3F75B11}"/>
    <cellStyle name="Comma 3 3 2 3 3 2 2 2" xfId="37571" xr:uid="{424E49B5-76C4-4804-8719-126091B665BB}"/>
    <cellStyle name="Comma 3 3 2 3 3 2 3" xfId="22582" xr:uid="{49D76FAC-6F16-4686-B5A1-6995B3A4E694}"/>
    <cellStyle name="Comma 3 3 2 3 3 2 3 2" xfId="45066" xr:uid="{AB8F9AFD-308F-4757-891E-DEC0F018CB0E}"/>
    <cellStyle name="Comma 3 3 2 3 3 2 4" xfId="30075" xr:uid="{F90E404B-85F5-417F-BF0A-9D0C76448506}"/>
    <cellStyle name="Comma 3 3 2 3 3 3" xfId="11341" xr:uid="{2237CAC4-D27D-492A-88CF-CC183A752626}"/>
    <cellStyle name="Comma 3 3 2 3 3 3 2" xfId="33825" xr:uid="{FCADBCFF-998A-4DB0-8980-5D9F9ABF6F93}"/>
    <cellStyle name="Comma 3 3 2 3 3 4" xfId="18836" xr:uid="{349CF2CE-C8B4-4E20-9F7D-4069244F7268}"/>
    <cellStyle name="Comma 3 3 2 3 3 4 2" xfId="41320" xr:uid="{F31F7E88-616C-4D15-94F3-339116969706}"/>
    <cellStyle name="Comma 3 3 2 3 3 5" xfId="26329" xr:uid="{37B07275-9A2C-4806-834E-CBC4EC54ADFA}"/>
    <cellStyle name="Comma 3 3 2 3 4" xfId="5081" xr:uid="{8D6DE6A3-B03D-4D11-89C0-22F27BC941D3}"/>
    <cellStyle name="Comma 3 3 2 3 4 2" xfId="12593" xr:uid="{BF4913AA-8A47-4AC7-8272-4C7C64CF1F50}"/>
    <cellStyle name="Comma 3 3 2 3 4 2 2" xfId="35077" xr:uid="{DC45EEFC-8356-4A25-9E97-7EBB3BB3A500}"/>
    <cellStyle name="Comma 3 3 2 3 4 3" xfId="20088" xr:uid="{9190DEF1-36A8-4C1F-A629-E4A6181B5E38}"/>
    <cellStyle name="Comma 3 3 2 3 4 3 2" xfId="42572" xr:uid="{502E6FB9-C4B2-4691-8EF6-18690F05790C}"/>
    <cellStyle name="Comma 3 3 2 3 4 4" xfId="27581" xr:uid="{3601BB12-C703-4686-A2E9-3F64ACF0FFE9}"/>
    <cellStyle name="Comma 3 3 2 3 5" xfId="8847" xr:uid="{EB941A9A-8A03-4089-BE27-84701388DE7F}"/>
    <cellStyle name="Comma 3 3 2 3 5 2" xfId="31331" xr:uid="{1561227F-5F39-44B0-A6F4-438B929C3E01}"/>
    <cellStyle name="Comma 3 3 2 3 6" xfId="16342" xr:uid="{C4D5B504-67A1-48C9-AE5B-C13AD883C94F}"/>
    <cellStyle name="Comma 3 3 2 3 6 2" xfId="38826" xr:uid="{89AD58F0-E68F-47C2-A7ED-ED5EEC47058C}"/>
    <cellStyle name="Comma 3 3 2 3 7" xfId="23835" xr:uid="{0E0C5818-1163-45A7-AC8D-3FCC7EDA8E8C}"/>
    <cellStyle name="Comma 3 3 2 4" xfId="1937" xr:uid="{1FB3FEF1-21D7-44D5-8AA9-9639EE5E93BA}"/>
    <cellStyle name="Comma 3 3 2 4 2" xfId="5704" xr:uid="{3C7CE25D-447E-4D48-8946-4B710B88D797}"/>
    <cellStyle name="Comma 3 3 2 4 2 2" xfId="13216" xr:uid="{4044D99C-0692-434D-B347-BC407237CE70}"/>
    <cellStyle name="Comma 3 3 2 4 2 2 2" xfId="35700" xr:uid="{5A87EA08-A73D-435C-93FA-0EE2433034EC}"/>
    <cellStyle name="Comma 3 3 2 4 2 3" xfId="20711" xr:uid="{5097C81D-AEE0-4EDE-80E1-3A0D4AFE6064}"/>
    <cellStyle name="Comma 3 3 2 4 2 3 2" xfId="43195" xr:uid="{16C6ECEE-1ED5-408D-B7B6-AA4240C4B4B2}"/>
    <cellStyle name="Comma 3 3 2 4 2 4" xfId="28204" xr:uid="{6A8860AB-D01E-4709-8D71-A24F1A8B50A5}"/>
    <cellStyle name="Comma 3 3 2 4 3" xfId="9470" xr:uid="{DF2DA10E-D536-4630-A924-043692781A09}"/>
    <cellStyle name="Comma 3 3 2 4 3 2" xfId="31954" xr:uid="{B245FB8C-D0D7-4F82-8828-E2172D59A28C}"/>
    <cellStyle name="Comma 3 3 2 4 4" xfId="16965" xr:uid="{DE7C864F-A666-4932-9FF8-8EBBDC4C1814}"/>
    <cellStyle name="Comma 3 3 2 4 4 2" xfId="39449" xr:uid="{C4649B6F-794D-4D63-B06D-FF20413802E6}"/>
    <cellStyle name="Comma 3 3 2 4 5" xfId="24458" xr:uid="{50EE02FC-6C0A-4A66-BE4B-D5D9AE42DAC8}"/>
    <cellStyle name="Comma 3 3 2 5" xfId="3189" xr:uid="{1E4C6796-C716-4F45-8588-759CE89285C1}"/>
    <cellStyle name="Comma 3 3 2 5 2" xfId="6951" xr:uid="{B2017210-1AF0-42EF-9F2F-6C897CCC4178}"/>
    <cellStyle name="Comma 3 3 2 5 2 2" xfId="14463" xr:uid="{B13D85BF-F4E8-49D3-8E14-127F2A39C852}"/>
    <cellStyle name="Comma 3 3 2 5 2 2 2" xfId="36947" xr:uid="{CB16BDFE-7368-492B-863B-2DB125592ACE}"/>
    <cellStyle name="Comma 3 3 2 5 2 3" xfId="21958" xr:uid="{B7A45431-4D55-41ED-8649-566ACAB3F1D7}"/>
    <cellStyle name="Comma 3 3 2 5 2 3 2" xfId="44442" xr:uid="{8773952F-00A7-4382-A136-1A76A5503D51}"/>
    <cellStyle name="Comma 3 3 2 5 2 4" xfId="29451" xr:uid="{CF496E37-089F-4F36-8237-788006675726}"/>
    <cellStyle name="Comma 3 3 2 5 3" xfId="10717" xr:uid="{6AE70C6A-D359-4109-A38F-7E46C102A9CD}"/>
    <cellStyle name="Comma 3 3 2 5 3 2" xfId="33201" xr:uid="{1D41F429-83EA-428A-9B00-D28BF3E062A7}"/>
    <cellStyle name="Comma 3 3 2 5 4" xfId="18212" xr:uid="{4D738913-741C-492E-A235-50A31CBFA0F1}"/>
    <cellStyle name="Comma 3 3 2 5 4 2" xfId="40696" xr:uid="{953662C4-7F49-49E1-8615-B809EB7DA8DB}"/>
    <cellStyle name="Comma 3 3 2 5 5" xfId="25705" xr:uid="{F97C61F0-B133-4C9F-B5A5-B9B6E379AFDB}"/>
    <cellStyle name="Comma 3 3 2 6" xfId="4457" xr:uid="{0BC98A72-BC8B-4657-8015-E002F771D2B8}"/>
    <cellStyle name="Comma 3 3 2 6 2" xfId="11969" xr:uid="{087A5208-F390-41BC-853E-0D2B71A57A4B}"/>
    <cellStyle name="Comma 3 3 2 6 2 2" xfId="34453" xr:uid="{D0D18A9D-55F8-4E96-A568-16EF9ED83B0F}"/>
    <cellStyle name="Comma 3 3 2 6 3" xfId="19464" xr:uid="{3CA639FF-15FF-4562-BD22-E53D5B4F2685}"/>
    <cellStyle name="Comma 3 3 2 6 3 2" xfId="41948" xr:uid="{061EE9ED-B00B-44B7-BD2A-FCDAEF340273}"/>
    <cellStyle name="Comma 3 3 2 6 4" xfId="26957" xr:uid="{529F5C92-EE59-4D13-B852-E1D51A6C462B}"/>
    <cellStyle name="Comma 3 3 2 7" xfId="8223" xr:uid="{247A10DE-79D1-46BC-AF20-AE336704143F}"/>
    <cellStyle name="Comma 3 3 2 7 2" xfId="30707" xr:uid="{7141496F-E924-4AAA-9AA4-6CE63708B5F5}"/>
    <cellStyle name="Comma 3 3 2 8" xfId="15718" xr:uid="{9B816AB2-7C21-45FE-BA9A-876B6A255148}"/>
    <cellStyle name="Comma 3 3 2 8 2" xfId="38202" xr:uid="{DFF37EFC-BAA9-40B3-A28A-92C276AC81DC}"/>
    <cellStyle name="Comma 3 3 2 9" xfId="23211" xr:uid="{4549FB5F-3D12-42C9-A12A-1C9772BD4964}"/>
    <cellStyle name="Comma 3 3 3" xfId="834" xr:uid="{1091F9AC-E1DC-47BF-BD4F-0EC305C3B6F5}"/>
    <cellStyle name="Comma 3 3 3 2" xfId="1474" xr:uid="{B9D84D5F-2D01-470A-84DB-273FF89A37BC}"/>
    <cellStyle name="Comma 3 3 3 2 2" xfId="2725" xr:uid="{4D44FEFA-B7E9-4BCB-8F48-53E4BCC39C3B}"/>
    <cellStyle name="Comma 3 3 3 2 2 2" xfId="6488" xr:uid="{2C888644-C87B-46FD-A191-ABEE4814BF35}"/>
    <cellStyle name="Comma 3 3 3 2 2 2 2" xfId="14000" xr:uid="{3679B5A4-BEBA-4CB3-B2FA-6CD050D66967}"/>
    <cellStyle name="Comma 3 3 3 2 2 2 2 2" xfId="36484" xr:uid="{CBF88249-8FD9-4DAE-A8CD-60DF65F46EF7}"/>
    <cellStyle name="Comma 3 3 3 2 2 2 3" xfId="21495" xr:uid="{1551A3BC-7DBA-4ECF-81A1-3C1876C6E6C9}"/>
    <cellStyle name="Comma 3 3 3 2 2 2 3 2" xfId="43979" xr:uid="{A6C607E2-1124-4B68-B25F-AE8687B4B13B}"/>
    <cellStyle name="Comma 3 3 3 2 2 2 4" xfId="28988" xr:uid="{57968455-0D72-453A-817F-6CE489053484}"/>
    <cellStyle name="Comma 3 3 3 2 2 3" xfId="10254" xr:uid="{2B081C60-46F5-46A9-87B7-3382C1A17595}"/>
    <cellStyle name="Comma 3 3 3 2 2 3 2" xfId="32738" xr:uid="{F6F671AB-1B92-44C6-818D-E65868C25999}"/>
    <cellStyle name="Comma 3 3 3 2 2 4" xfId="17749" xr:uid="{C3127119-331C-446A-A033-E422927E5259}"/>
    <cellStyle name="Comma 3 3 3 2 2 4 2" xfId="40233" xr:uid="{2C8AD4B9-3E11-4E0E-9E53-6A6F64ED08DD}"/>
    <cellStyle name="Comma 3 3 3 2 2 5" xfId="25242" xr:uid="{8209E728-15E9-48A7-8E37-377B7FB6AA08}"/>
    <cellStyle name="Comma 3 3 3 2 3" xfId="3973" xr:uid="{7AC6176C-0A21-47D3-8B09-35B893EA7278}"/>
    <cellStyle name="Comma 3 3 3 2 3 2" xfId="7735" xr:uid="{07C6B637-E684-45D5-BB41-EF5798E52790}"/>
    <cellStyle name="Comma 3 3 3 2 3 2 2" xfId="15247" xr:uid="{7F34D84E-1189-4CA6-97C8-677535523230}"/>
    <cellStyle name="Comma 3 3 3 2 3 2 2 2" xfId="37731" xr:uid="{E8C341B8-01ED-4DB1-AE45-5003C63BF328}"/>
    <cellStyle name="Comma 3 3 3 2 3 2 3" xfId="22742" xr:uid="{863FEFD1-7769-468A-90E0-7D97D1AE6698}"/>
    <cellStyle name="Comma 3 3 3 2 3 2 3 2" xfId="45226" xr:uid="{871D6486-7339-437C-A4EC-D3951958F3FC}"/>
    <cellStyle name="Comma 3 3 3 2 3 2 4" xfId="30235" xr:uid="{A9E1A3DA-2A1E-43EF-B4AE-CFBD442A9F06}"/>
    <cellStyle name="Comma 3 3 3 2 3 3" xfId="11501" xr:uid="{EA1011C7-3C34-4FAF-A1F0-121249C9046C}"/>
    <cellStyle name="Comma 3 3 3 2 3 3 2" xfId="33985" xr:uid="{D19F87AA-A4CE-429A-9B70-64EBC777B47F}"/>
    <cellStyle name="Comma 3 3 3 2 3 4" xfId="18996" xr:uid="{D8B239D1-8444-4FB4-8940-148E973B1701}"/>
    <cellStyle name="Comma 3 3 3 2 3 4 2" xfId="41480" xr:uid="{C4A92790-FACB-4C28-A79E-21611AEDCB73}"/>
    <cellStyle name="Comma 3 3 3 2 3 5" xfId="26489" xr:uid="{7983C332-4DC6-400A-81FD-80A4215399DB}"/>
    <cellStyle name="Comma 3 3 3 2 4" xfId="5241" xr:uid="{5047ED98-5CCC-4829-9ECA-769206C32E70}"/>
    <cellStyle name="Comma 3 3 3 2 4 2" xfId="12753" xr:uid="{F5859547-FA62-46B9-ABAF-1CB628F5C873}"/>
    <cellStyle name="Comma 3 3 3 2 4 2 2" xfId="35237" xr:uid="{7180091F-67ED-45AA-A401-05DF9592BB7E}"/>
    <cellStyle name="Comma 3 3 3 2 4 3" xfId="20248" xr:uid="{15D7B0DC-C251-4E00-A91C-206790223E35}"/>
    <cellStyle name="Comma 3 3 3 2 4 3 2" xfId="42732" xr:uid="{738B26B9-365C-4F1F-82CC-B1A19D4795F1}"/>
    <cellStyle name="Comma 3 3 3 2 4 4" xfId="27741" xr:uid="{111844C9-E0A8-4957-AF99-1B030958724E}"/>
    <cellStyle name="Comma 3 3 3 2 5" xfId="9007" xr:uid="{F3CFB47F-2D5B-45D3-8494-43B9E3E517DF}"/>
    <cellStyle name="Comma 3 3 3 2 5 2" xfId="31491" xr:uid="{90AB9FA0-951F-4346-B752-52650210717F}"/>
    <cellStyle name="Comma 3 3 3 2 6" xfId="16502" xr:uid="{E006A7D3-4206-493C-86B3-9FBC2D286E31}"/>
    <cellStyle name="Comma 3 3 3 2 6 2" xfId="38986" xr:uid="{C329250B-8181-46BF-8B6B-AC635A99E12E}"/>
    <cellStyle name="Comma 3 3 3 2 7" xfId="23995" xr:uid="{7A22ABFA-716D-4F75-9B9A-6A8A25A9C9BA}"/>
    <cellStyle name="Comma 3 3 3 3" xfId="2097" xr:uid="{CB1FF92F-0753-404F-9816-9F07EBF6A76E}"/>
    <cellStyle name="Comma 3 3 3 3 2" xfId="5864" xr:uid="{A500F952-C4D6-46E6-875A-63C8FE48364C}"/>
    <cellStyle name="Comma 3 3 3 3 2 2" xfId="13376" xr:uid="{22696E82-71BF-42F7-B454-206C76F48229}"/>
    <cellStyle name="Comma 3 3 3 3 2 2 2" xfId="35860" xr:uid="{7AE09974-47D4-4F03-9C8A-F1E287D2F6DB}"/>
    <cellStyle name="Comma 3 3 3 3 2 3" xfId="20871" xr:uid="{E5715086-3E8A-4434-B5DC-15774762147E}"/>
    <cellStyle name="Comma 3 3 3 3 2 3 2" xfId="43355" xr:uid="{4CE5EB5E-99EE-4E1E-AC30-5C1A4790EEFC}"/>
    <cellStyle name="Comma 3 3 3 3 2 4" xfId="28364" xr:uid="{3F89CD43-C669-48DF-B985-5244637D746E}"/>
    <cellStyle name="Comma 3 3 3 3 3" xfId="9630" xr:uid="{1604AD17-244A-4DB8-9DCE-C0D016129786}"/>
    <cellStyle name="Comma 3 3 3 3 3 2" xfId="32114" xr:uid="{746B046E-3DEB-4295-819D-5B0B663F7328}"/>
    <cellStyle name="Comma 3 3 3 3 4" xfId="17125" xr:uid="{BF053357-E9D7-44A3-96C5-CC9FC551011C}"/>
    <cellStyle name="Comma 3 3 3 3 4 2" xfId="39609" xr:uid="{9A76E408-8742-4058-97B9-B555D1C994E8}"/>
    <cellStyle name="Comma 3 3 3 3 5" xfId="24618" xr:uid="{1308C8EC-21A7-43B3-92D9-2F698CA975A0}"/>
    <cellStyle name="Comma 3 3 3 4" xfId="3349" xr:uid="{464FA66C-BCB9-44ED-966E-8421363F7A83}"/>
    <cellStyle name="Comma 3 3 3 4 2" xfId="7111" xr:uid="{5CB59142-0C45-4C3C-BC0E-09DA329DAEA2}"/>
    <cellStyle name="Comma 3 3 3 4 2 2" xfId="14623" xr:uid="{7DC5BCA5-F3C8-4360-87E9-0DA9E1C1F8DC}"/>
    <cellStyle name="Comma 3 3 3 4 2 2 2" xfId="37107" xr:uid="{218309D9-C26C-4396-B3F7-BE3DFC72C731}"/>
    <cellStyle name="Comma 3 3 3 4 2 3" xfId="22118" xr:uid="{96D5788F-3015-4C09-8B36-7B0A3F86ADBD}"/>
    <cellStyle name="Comma 3 3 3 4 2 3 2" xfId="44602" xr:uid="{F6D926C3-E02C-4D97-B019-D100510C80FF}"/>
    <cellStyle name="Comma 3 3 3 4 2 4" xfId="29611" xr:uid="{C7A77684-B614-4ACC-AE26-F13CB0573594}"/>
    <cellStyle name="Comma 3 3 3 4 3" xfId="10877" xr:uid="{5E3726FA-CDE9-4374-8F3E-C5095732075E}"/>
    <cellStyle name="Comma 3 3 3 4 3 2" xfId="33361" xr:uid="{2AFCFEF6-07D7-4C8B-BD0B-D288FA6CFDD8}"/>
    <cellStyle name="Comma 3 3 3 4 4" xfId="18372" xr:uid="{8463357B-663C-4F89-9AD2-68A6E86874CD}"/>
    <cellStyle name="Comma 3 3 3 4 4 2" xfId="40856" xr:uid="{EF614ACB-BE12-4FA1-84AA-5AB091A8B7D1}"/>
    <cellStyle name="Comma 3 3 3 4 5" xfId="25865" xr:uid="{AC39C4DE-3368-4BEE-8258-D7804FED71D4}"/>
    <cellStyle name="Comma 3 3 3 5" xfId="4617" xr:uid="{5EE93D47-7784-46F9-8D18-91A0A2ACFD87}"/>
    <cellStyle name="Comma 3 3 3 5 2" xfId="12129" xr:uid="{C118360F-EB2A-40B2-837B-BFE2567B154D}"/>
    <cellStyle name="Comma 3 3 3 5 2 2" xfId="34613" xr:uid="{4639F8C5-B1DA-4133-9CAD-0F2FA88B44B1}"/>
    <cellStyle name="Comma 3 3 3 5 3" xfId="19624" xr:uid="{8C8A08D5-7854-4EFB-997A-9FB712B87E4A}"/>
    <cellStyle name="Comma 3 3 3 5 3 2" xfId="42108" xr:uid="{3F36F7D4-C6E5-46F4-B37F-F9D3D538CF14}"/>
    <cellStyle name="Comma 3 3 3 5 4" xfId="27117" xr:uid="{B40FDC77-96E6-4B15-AB84-39F36E84D8CF}"/>
    <cellStyle name="Comma 3 3 3 6" xfId="8383" xr:uid="{084F093A-2221-4FE8-9FA7-BA0A327057F4}"/>
    <cellStyle name="Comma 3 3 3 6 2" xfId="30867" xr:uid="{D6EDF1C3-2AE6-41F6-AE49-178B8002A56D}"/>
    <cellStyle name="Comma 3 3 3 7" xfId="15878" xr:uid="{BD72EB44-D031-415F-9785-A0E74ABB91CA}"/>
    <cellStyle name="Comma 3 3 3 7 2" xfId="38362" xr:uid="{75B96A71-088F-4BBA-B822-FD9E05570D02}"/>
    <cellStyle name="Comma 3 3 3 8" xfId="23371" xr:uid="{8C7D69BB-5E74-49EE-A343-34C7079E2575}"/>
    <cellStyle name="Comma 3 3 4" xfId="1160" xr:uid="{CA5FE3D1-7A32-4D23-9015-0BC36680EBB2}"/>
    <cellStyle name="Comma 3 3 4 2" xfId="2411" xr:uid="{459034A5-5E25-4E3C-AFD3-BCEB47FF04CC}"/>
    <cellStyle name="Comma 3 3 4 2 2" xfId="6174" xr:uid="{89A66B0F-4F1F-48F4-9E82-BA2490E34D6C}"/>
    <cellStyle name="Comma 3 3 4 2 2 2" xfId="13686" xr:uid="{32278C63-CF9A-4503-84CB-5260184088E2}"/>
    <cellStyle name="Comma 3 3 4 2 2 2 2" xfId="36170" xr:uid="{0E2B31F7-1707-4181-9144-CAC458FAB953}"/>
    <cellStyle name="Comma 3 3 4 2 2 3" xfId="21181" xr:uid="{0D30A916-C630-402C-BEEE-335D87EDFCC8}"/>
    <cellStyle name="Comma 3 3 4 2 2 3 2" xfId="43665" xr:uid="{5BF8C6DB-473B-449C-895A-9C0AE70A556B}"/>
    <cellStyle name="Comma 3 3 4 2 2 4" xfId="28674" xr:uid="{D2CEBD88-E110-43A9-8FE3-C7E394CBBB07}"/>
    <cellStyle name="Comma 3 3 4 2 3" xfId="9940" xr:uid="{D81E87F4-3EFC-4078-A695-3D3BC7902F64}"/>
    <cellStyle name="Comma 3 3 4 2 3 2" xfId="32424" xr:uid="{B38103CE-B70F-4794-82B1-ADF46A6CAE6C}"/>
    <cellStyle name="Comma 3 3 4 2 4" xfId="17435" xr:uid="{26D4B527-870F-4F79-80AB-D6B5C6778ECF}"/>
    <cellStyle name="Comma 3 3 4 2 4 2" xfId="39919" xr:uid="{2AD44ECB-0853-4ED8-A3BF-2776D656483B}"/>
    <cellStyle name="Comma 3 3 4 2 5" xfId="24928" xr:uid="{A34F6B18-842B-4B92-AB88-D96B07FCDDFC}"/>
    <cellStyle name="Comma 3 3 4 3" xfId="3659" xr:uid="{A288C4BE-309E-4371-8D87-7BA06AB7E24D}"/>
    <cellStyle name="Comma 3 3 4 3 2" xfId="7421" xr:uid="{7A16AAC5-085A-4E82-9628-52C56B813CD3}"/>
    <cellStyle name="Comma 3 3 4 3 2 2" xfId="14933" xr:uid="{9A20564B-CBEB-41C7-A5DD-2651363C5A1F}"/>
    <cellStyle name="Comma 3 3 4 3 2 2 2" xfId="37417" xr:uid="{07D97072-B686-486F-AC80-720A93ABD56F}"/>
    <cellStyle name="Comma 3 3 4 3 2 3" xfId="22428" xr:uid="{E7C8FB22-34F7-492C-927B-93BB17A68E8A}"/>
    <cellStyle name="Comma 3 3 4 3 2 3 2" xfId="44912" xr:uid="{3D38B196-6436-4CF4-9D2E-B7C2D662A7C0}"/>
    <cellStyle name="Comma 3 3 4 3 2 4" xfId="29921" xr:uid="{BFA778C1-A102-4C11-A5BA-95CEDE4D5C16}"/>
    <cellStyle name="Comma 3 3 4 3 3" xfId="11187" xr:uid="{893254B2-30A0-4728-9EFB-97C63D379574}"/>
    <cellStyle name="Comma 3 3 4 3 3 2" xfId="33671" xr:uid="{4DEF63AD-0570-4B24-A3AE-ABEC6B36D817}"/>
    <cellStyle name="Comma 3 3 4 3 4" xfId="18682" xr:uid="{8FBA46CC-4359-4780-AA77-EA651A4524D0}"/>
    <cellStyle name="Comma 3 3 4 3 4 2" xfId="41166" xr:uid="{DA9543BD-FDE6-4616-A414-729887E9611C}"/>
    <cellStyle name="Comma 3 3 4 3 5" xfId="26175" xr:uid="{71075E68-1D5D-48A3-A70C-180FBE713F1D}"/>
    <cellStyle name="Comma 3 3 4 4" xfId="4927" xr:uid="{FB180BF4-3370-45A9-98F2-C192311E7D88}"/>
    <cellStyle name="Comma 3 3 4 4 2" xfId="12439" xr:uid="{93CEB6C9-8737-4F1B-969D-321A0FC657B5}"/>
    <cellStyle name="Comma 3 3 4 4 2 2" xfId="34923" xr:uid="{D1574EA2-118C-426B-99A3-6ED4C37CF025}"/>
    <cellStyle name="Comma 3 3 4 4 3" xfId="19934" xr:uid="{BB2FE1B8-97CA-4FAC-B100-2056BB363327}"/>
    <cellStyle name="Comma 3 3 4 4 3 2" xfId="42418" xr:uid="{D4289E15-C69D-4DE7-83D1-8CC70BAABA53}"/>
    <cellStyle name="Comma 3 3 4 4 4" xfId="27427" xr:uid="{4BFE793B-DF5D-4386-8474-6608807D07CA}"/>
    <cellStyle name="Comma 3 3 4 5" xfId="8693" xr:uid="{A389105B-12F4-43F3-89CF-CA29EE91FBD0}"/>
    <cellStyle name="Comma 3 3 4 5 2" xfId="31177" xr:uid="{0B4B67E1-12A2-4E78-8F08-AEF91ABB3A6A}"/>
    <cellStyle name="Comma 3 3 4 6" xfId="16188" xr:uid="{264D3451-C581-43D5-BA4C-CD783F72BFBA}"/>
    <cellStyle name="Comma 3 3 4 6 2" xfId="38672" xr:uid="{30766C2F-22BC-4B11-ADE0-3075504B99FA}"/>
    <cellStyle name="Comma 3 3 4 7" xfId="23681" xr:uid="{DBA10257-392B-4A0C-822E-07692BA55242}"/>
    <cellStyle name="Comma 3 3 5" xfId="1783" xr:uid="{71283840-5EA2-4452-BD26-11941BD93107}"/>
    <cellStyle name="Comma 3 3 5 2" xfId="5550" xr:uid="{F08B7E05-8B7A-4CC7-B6D6-3A2ABA8F3E03}"/>
    <cellStyle name="Comma 3 3 5 2 2" xfId="13062" xr:uid="{C46CF26E-847C-4764-A089-4A208314F09B}"/>
    <cellStyle name="Comma 3 3 5 2 2 2" xfId="35546" xr:uid="{5868F477-5245-4A3C-8B6F-484CF74C5C45}"/>
    <cellStyle name="Comma 3 3 5 2 3" xfId="20557" xr:uid="{269EC083-EA7C-4F79-BEF3-D4797FD04087}"/>
    <cellStyle name="Comma 3 3 5 2 3 2" xfId="43041" xr:uid="{8403EB82-8C2F-4913-ABA4-F5C37357138F}"/>
    <cellStyle name="Comma 3 3 5 2 4" xfId="28050" xr:uid="{32B404C1-A189-4A74-AD0F-4983EE627199}"/>
    <cellStyle name="Comma 3 3 5 3" xfId="9316" xr:uid="{C0146CE7-6F88-4E17-998B-D0A8DDAB441F}"/>
    <cellStyle name="Comma 3 3 5 3 2" xfId="31800" xr:uid="{83B0B5A8-7CCF-49A9-B15D-6C8DB44575F0}"/>
    <cellStyle name="Comma 3 3 5 4" xfId="16811" xr:uid="{11E36F41-F389-4360-9531-DE8CBAFC0DC7}"/>
    <cellStyle name="Comma 3 3 5 4 2" xfId="39295" xr:uid="{AFF989FE-F48A-4088-AE25-10CA4A6A932A}"/>
    <cellStyle name="Comma 3 3 5 5" xfId="24304" xr:uid="{0FF45BB6-92E8-44A8-A0CD-5D139B02F303}"/>
    <cellStyle name="Comma 3 3 6" xfId="3035" xr:uid="{65F890D8-1A07-4A95-A571-17EC737EF4CE}"/>
    <cellStyle name="Comma 3 3 6 2" xfId="6797" xr:uid="{0D37D26F-DB6A-4EDC-9A97-CBC572379266}"/>
    <cellStyle name="Comma 3 3 6 2 2" xfId="14309" xr:uid="{CEC183C7-3141-4851-B1C8-F0F64188012C}"/>
    <cellStyle name="Comma 3 3 6 2 2 2" xfId="36793" xr:uid="{1DD123E3-6AF2-4E69-8497-E96E9DF26864}"/>
    <cellStyle name="Comma 3 3 6 2 3" xfId="21804" xr:uid="{E147B836-B5FB-48FC-A61D-E3924A481888}"/>
    <cellStyle name="Comma 3 3 6 2 3 2" xfId="44288" xr:uid="{B2488A50-9D18-4C8D-A938-65EBE8EB927F}"/>
    <cellStyle name="Comma 3 3 6 2 4" xfId="29297" xr:uid="{2CA54B7D-211A-4E16-900A-E31CAA71CB00}"/>
    <cellStyle name="Comma 3 3 6 3" xfId="10563" xr:uid="{8042C2B6-5590-4AB9-AD46-7EFA5BF5F32F}"/>
    <cellStyle name="Comma 3 3 6 3 2" xfId="33047" xr:uid="{EAD38DBC-7760-4D23-A50C-988B4DD3D8E9}"/>
    <cellStyle name="Comma 3 3 6 4" xfId="18058" xr:uid="{185EAA60-0F9A-4371-8560-FDCF7FD0EEE8}"/>
    <cellStyle name="Comma 3 3 6 4 2" xfId="40542" xr:uid="{86B7DE4E-534B-4E32-99B6-53335CA38D9C}"/>
    <cellStyle name="Comma 3 3 6 5" xfId="25551" xr:uid="{48FA74CB-96AB-4AA3-A2AA-89A4006D0C15}"/>
    <cellStyle name="Comma 3 3 7" xfId="4303" xr:uid="{5A442D48-836E-418D-9E3E-9C5D780CAC05}"/>
    <cellStyle name="Comma 3 3 7 2" xfId="11815" xr:uid="{0EF91043-2420-418C-8817-A4100C90C83F}"/>
    <cellStyle name="Comma 3 3 7 2 2" xfId="34299" xr:uid="{5C62E2AF-A143-46F1-89C6-08CD616B0923}"/>
    <cellStyle name="Comma 3 3 7 3" xfId="19310" xr:uid="{5CDB7EE2-6A0F-4F85-BE67-30650AF4DD29}"/>
    <cellStyle name="Comma 3 3 7 3 2" xfId="41794" xr:uid="{A74A8C1A-1A2D-4EC4-B373-C5DCC1E9F59A}"/>
    <cellStyle name="Comma 3 3 7 4" xfId="26803" xr:uid="{E4BCE90F-411D-4416-841C-589647ECB14F}"/>
    <cellStyle name="Comma 3 3 8" xfId="8069" xr:uid="{F2B508FF-9425-4532-8998-E2CA834C81E4}"/>
    <cellStyle name="Comma 3 3 8 2" xfId="30553" xr:uid="{0C24A951-A30B-4C65-914C-B62BC0161FB9}"/>
    <cellStyle name="Comma 3 3 9" xfId="15564" xr:uid="{CE4DEBD9-2338-4E64-B442-62D33CBE03C8}"/>
    <cellStyle name="Comma 3 3 9 2" xfId="38048" xr:uid="{4C9A97D1-BF28-490E-8B7F-50EFE471073D}"/>
    <cellStyle name="Comma 3 4" xfId="605" xr:uid="{E4C2529E-5422-4172-983E-39D77823E26F}"/>
    <cellStyle name="Comma 3 4 2" xfId="949" xr:uid="{E5566C21-A462-4383-B917-94DEA0D2EADF}"/>
    <cellStyle name="Comma 3 4 2 2" xfId="1589" xr:uid="{CE959CC0-7567-47B2-BDE0-256EFE040A6A}"/>
    <cellStyle name="Comma 3 4 2 2 2" xfId="2840" xr:uid="{19CE932B-22AA-476D-8D58-D0400097E84B}"/>
    <cellStyle name="Comma 3 4 2 2 2 2" xfId="6603" xr:uid="{C0381CC7-C3AF-4D5D-A0BF-ECBAD353DA95}"/>
    <cellStyle name="Comma 3 4 2 2 2 2 2" xfId="14115" xr:uid="{117CFEDC-8FC1-4FCE-8004-8D39665DE06D}"/>
    <cellStyle name="Comma 3 4 2 2 2 2 2 2" xfId="36599" xr:uid="{3124720E-7C0D-4308-B0E6-3503A1FB0A7F}"/>
    <cellStyle name="Comma 3 4 2 2 2 2 3" xfId="21610" xr:uid="{2A0B4E30-171B-4847-AF2D-2A51C57DEDDE}"/>
    <cellStyle name="Comma 3 4 2 2 2 2 3 2" xfId="44094" xr:uid="{60A464AA-005E-4045-8B82-2369935D4F86}"/>
    <cellStyle name="Comma 3 4 2 2 2 2 4" xfId="29103" xr:uid="{82751019-74BA-4AC1-A99C-C41B9627AAE1}"/>
    <cellStyle name="Comma 3 4 2 2 2 3" xfId="10369" xr:uid="{DBF45295-E72B-4B79-95B2-59D970D65C55}"/>
    <cellStyle name="Comma 3 4 2 2 2 3 2" xfId="32853" xr:uid="{62827298-9E87-4B61-8942-39E6A636F6B3}"/>
    <cellStyle name="Comma 3 4 2 2 2 4" xfId="17864" xr:uid="{818EAA8A-9B18-4A24-B9C2-04A747ABC23F}"/>
    <cellStyle name="Comma 3 4 2 2 2 4 2" xfId="40348" xr:uid="{B7BB750E-694C-486E-A4F7-DADD0B735D77}"/>
    <cellStyle name="Comma 3 4 2 2 2 5" xfId="25357" xr:uid="{3B13CC10-D080-4184-8463-A1AECD86A2FD}"/>
    <cellStyle name="Comma 3 4 2 2 3" xfId="4088" xr:uid="{EEA2F13E-75E5-4492-9E12-99E287821D79}"/>
    <cellStyle name="Comma 3 4 2 2 3 2" xfId="7850" xr:uid="{80FBF919-E408-4163-B7C4-E824B6EC6C1C}"/>
    <cellStyle name="Comma 3 4 2 2 3 2 2" xfId="15362" xr:uid="{922E1748-E93B-4A81-ADAC-674E24AD367E}"/>
    <cellStyle name="Comma 3 4 2 2 3 2 2 2" xfId="37846" xr:uid="{1B08D4C7-0A6F-4755-8F44-83E4A286FEEB}"/>
    <cellStyle name="Comma 3 4 2 2 3 2 3" xfId="22857" xr:uid="{2B7780CD-DFB3-43F6-97CC-EEAA1E23C881}"/>
    <cellStyle name="Comma 3 4 2 2 3 2 3 2" xfId="45341" xr:uid="{23473B52-044D-4082-A4D4-53143DF0D1AD}"/>
    <cellStyle name="Comma 3 4 2 2 3 2 4" xfId="30350" xr:uid="{DFA3CC25-3A9F-49BC-8051-CC3CE4A63AAA}"/>
    <cellStyle name="Comma 3 4 2 2 3 3" xfId="11616" xr:uid="{2CE06C19-505D-485E-82BE-A818FBB3FFFB}"/>
    <cellStyle name="Comma 3 4 2 2 3 3 2" xfId="34100" xr:uid="{C974D19F-9F2D-4CA2-B90F-BC0E98196A43}"/>
    <cellStyle name="Comma 3 4 2 2 3 4" xfId="19111" xr:uid="{523830B7-1FC8-413F-AD0F-FA2D01751AB9}"/>
    <cellStyle name="Comma 3 4 2 2 3 4 2" xfId="41595" xr:uid="{58991B19-719C-4B1E-8175-2F4031606114}"/>
    <cellStyle name="Comma 3 4 2 2 3 5" xfId="26604" xr:uid="{0F50310C-F553-432B-9ACE-D234A6834DBD}"/>
    <cellStyle name="Comma 3 4 2 2 4" xfId="5356" xr:uid="{03DDA3CB-75B0-4562-A579-B44E30D511EC}"/>
    <cellStyle name="Comma 3 4 2 2 4 2" xfId="12868" xr:uid="{01D1FFC4-7E86-470E-8FC6-5E0BD30C20A7}"/>
    <cellStyle name="Comma 3 4 2 2 4 2 2" xfId="35352" xr:uid="{1CDA8621-1B7A-4003-B8AC-DA1FC1967825}"/>
    <cellStyle name="Comma 3 4 2 2 4 3" xfId="20363" xr:uid="{31F73A11-D79E-45DD-96DB-D0BD9B332F11}"/>
    <cellStyle name="Comma 3 4 2 2 4 3 2" xfId="42847" xr:uid="{19C9F961-1CE7-4983-B4B4-0EF25439EB7B}"/>
    <cellStyle name="Comma 3 4 2 2 4 4" xfId="27856" xr:uid="{288A2E71-600F-46FB-BC4B-3F401A78A6DC}"/>
    <cellStyle name="Comma 3 4 2 2 5" xfId="9122" xr:uid="{20C0A787-9A41-4D5D-8A00-BEE9872B7080}"/>
    <cellStyle name="Comma 3 4 2 2 5 2" xfId="31606" xr:uid="{49CE7D99-4E2C-4F84-9D34-14364965D066}"/>
    <cellStyle name="Comma 3 4 2 2 6" xfId="16617" xr:uid="{3FD4C11F-2143-437E-B050-F627626C5809}"/>
    <cellStyle name="Comma 3 4 2 2 6 2" xfId="39101" xr:uid="{0E286B46-5EA1-46BB-BC51-BC03EDCB6DF7}"/>
    <cellStyle name="Comma 3 4 2 2 7" xfId="24110" xr:uid="{F03FFB07-55FE-4C01-964D-EAD0C63C412A}"/>
    <cellStyle name="Comma 3 4 2 3" xfId="2212" xr:uid="{E1A076E4-47D1-48D3-96AB-813EB8D75BC4}"/>
    <cellStyle name="Comma 3 4 2 3 2" xfId="5979" xr:uid="{456A1668-ECEB-4232-B104-7A146C5826CA}"/>
    <cellStyle name="Comma 3 4 2 3 2 2" xfId="13491" xr:uid="{49CA61A8-3EC2-457F-81B9-A907352FFA52}"/>
    <cellStyle name="Comma 3 4 2 3 2 2 2" xfId="35975" xr:uid="{F8459199-44A0-4F4C-BF26-00C9CEAEB9DF}"/>
    <cellStyle name="Comma 3 4 2 3 2 3" xfId="20986" xr:uid="{FAE35AB9-B152-4DC6-BD20-CEBBF1286B97}"/>
    <cellStyle name="Comma 3 4 2 3 2 3 2" xfId="43470" xr:uid="{06466733-2227-4802-BEB0-487705494B1E}"/>
    <cellStyle name="Comma 3 4 2 3 2 4" xfId="28479" xr:uid="{7855A43D-7425-46F8-9A22-A13EACFD6268}"/>
    <cellStyle name="Comma 3 4 2 3 3" xfId="9745" xr:uid="{B37B7FD7-2CD4-4B63-AA85-13218F4157B0}"/>
    <cellStyle name="Comma 3 4 2 3 3 2" xfId="32229" xr:uid="{674AD222-EDF5-4680-983A-79DA86396EFC}"/>
    <cellStyle name="Comma 3 4 2 3 4" xfId="17240" xr:uid="{57AC2091-F80C-4816-881B-97C7223A5E3F}"/>
    <cellStyle name="Comma 3 4 2 3 4 2" xfId="39724" xr:uid="{000869E4-743A-4CA5-AF43-DCE9B468A2E4}"/>
    <cellStyle name="Comma 3 4 2 3 5" xfId="24733" xr:uid="{F30EFE23-3A1A-4D50-AA49-253DEE61B4B6}"/>
    <cellStyle name="Comma 3 4 2 4" xfId="3464" xr:uid="{2CF132E8-99B3-4DB1-B5A8-4457B9229189}"/>
    <cellStyle name="Comma 3 4 2 4 2" xfId="7226" xr:uid="{AA11200C-B43E-4ACD-B672-18D0D928F0D1}"/>
    <cellStyle name="Comma 3 4 2 4 2 2" xfId="14738" xr:uid="{75DC46FB-A444-44E3-8357-32F7AF6E60BF}"/>
    <cellStyle name="Comma 3 4 2 4 2 2 2" xfId="37222" xr:uid="{19140FF9-51B9-4C2A-A4AD-64EE44E22203}"/>
    <cellStyle name="Comma 3 4 2 4 2 3" xfId="22233" xr:uid="{38A4DAAF-9771-41A1-8766-3B6FBDCD326C}"/>
    <cellStyle name="Comma 3 4 2 4 2 3 2" xfId="44717" xr:uid="{439D2D72-9D73-4030-812C-2EB7653D4D4E}"/>
    <cellStyle name="Comma 3 4 2 4 2 4" xfId="29726" xr:uid="{695E07E8-9700-4820-8AEE-E054613DD528}"/>
    <cellStyle name="Comma 3 4 2 4 3" xfId="10992" xr:uid="{F4470BE8-B1A5-499F-8B5A-64190B7523AF}"/>
    <cellStyle name="Comma 3 4 2 4 3 2" xfId="33476" xr:uid="{CB2358F6-34A4-4620-BA5C-9F6DE5518EDE}"/>
    <cellStyle name="Comma 3 4 2 4 4" xfId="18487" xr:uid="{4249EFC5-56A7-45F5-9126-D7676643D8C7}"/>
    <cellStyle name="Comma 3 4 2 4 4 2" xfId="40971" xr:uid="{4FCD52A7-B134-466E-9560-9EC800A1DACD}"/>
    <cellStyle name="Comma 3 4 2 4 5" xfId="25980" xr:uid="{76147417-CC1E-4889-8CD9-5EFADA90BF0D}"/>
    <cellStyle name="Comma 3 4 2 5" xfId="4732" xr:uid="{40803EEE-8B49-4203-A018-EE6D63540C70}"/>
    <cellStyle name="Comma 3 4 2 5 2" xfId="12244" xr:uid="{877CC35E-BC07-41D6-8B28-2D84D4CADC4D}"/>
    <cellStyle name="Comma 3 4 2 5 2 2" xfId="34728" xr:uid="{A77E4285-D6C1-40B5-A38F-46D21C1BB7EA}"/>
    <cellStyle name="Comma 3 4 2 5 3" xfId="19739" xr:uid="{31AAC76E-3465-4B1A-BDCA-0A9CDF87FD10}"/>
    <cellStyle name="Comma 3 4 2 5 3 2" xfId="42223" xr:uid="{C1169521-BD0D-4E69-802F-D522FE5F6B98}"/>
    <cellStyle name="Comma 3 4 2 5 4" xfId="27232" xr:uid="{E938E769-5C92-4BB6-9016-5C7EA55AD71F}"/>
    <cellStyle name="Comma 3 4 2 6" xfId="8498" xr:uid="{D262F3EF-067C-437D-AE2B-36D596647BA0}"/>
    <cellStyle name="Comma 3 4 2 6 2" xfId="30982" xr:uid="{313BEADA-E238-4411-994B-819D77596F79}"/>
    <cellStyle name="Comma 3 4 2 7" xfId="15993" xr:uid="{89E8807B-15CE-4EF5-BE3F-6A06670F4C80}"/>
    <cellStyle name="Comma 3 4 2 7 2" xfId="38477" xr:uid="{0169FBD9-18CA-4113-B290-7D71AC046D49}"/>
    <cellStyle name="Comma 3 4 2 8" xfId="23486" xr:uid="{D1E9132B-7BD1-44A3-9DA9-A51307D75D5A}"/>
    <cellStyle name="Comma 3 4 3" xfId="1275" xr:uid="{58021D1D-D5E6-4D0A-B7B0-FD5B5AB56227}"/>
    <cellStyle name="Comma 3 4 3 2" xfId="2526" xr:uid="{4D92E7AC-64E6-4526-A391-BBC73A27E7EC}"/>
    <cellStyle name="Comma 3 4 3 2 2" xfId="6289" xr:uid="{9BD0547D-7C17-4E07-9D4F-3106B69793B9}"/>
    <cellStyle name="Comma 3 4 3 2 2 2" xfId="13801" xr:uid="{A08FCD52-D8CA-4A32-BFD0-D43016F7DC08}"/>
    <cellStyle name="Comma 3 4 3 2 2 2 2" xfId="36285" xr:uid="{353FD345-CA7F-4F82-A35E-FD7AEF08A4E1}"/>
    <cellStyle name="Comma 3 4 3 2 2 3" xfId="21296" xr:uid="{8F78DD77-E462-45D2-9CBF-B7E81B678289}"/>
    <cellStyle name="Comma 3 4 3 2 2 3 2" xfId="43780" xr:uid="{34196D80-E055-4BBC-9C81-708A4A06551B}"/>
    <cellStyle name="Comma 3 4 3 2 2 4" xfId="28789" xr:uid="{B1BAD747-1A0E-417B-BBAB-18661BFC9EB6}"/>
    <cellStyle name="Comma 3 4 3 2 3" xfId="10055" xr:uid="{915FB30A-3D03-4547-9F21-E1E979BCDA22}"/>
    <cellStyle name="Comma 3 4 3 2 3 2" xfId="32539" xr:uid="{3E9EE7C2-7023-4E1D-9259-2D0CA830F93E}"/>
    <cellStyle name="Comma 3 4 3 2 4" xfId="17550" xr:uid="{F56E1B07-A947-40BF-BFA7-9B790E854A22}"/>
    <cellStyle name="Comma 3 4 3 2 4 2" xfId="40034" xr:uid="{A2ED7AB3-F4F1-4315-8839-2EBBB448096D}"/>
    <cellStyle name="Comma 3 4 3 2 5" xfId="25043" xr:uid="{E89DBAE1-8192-45EC-86BA-F58D618F5883}"/>
    <cellStyle name="Comma 3 4 3 3" xfId="3774" xr:uid="{0779EFD4-4C6E-463A-9AA6-1BBD40B80FAC}"/>
    <cellStyle name="Comma 3 4 3 3 2" xfId="7536" xr:uid="{EBC8514B-EE64-4DCC-9DF0-F376B783DA83}"/>
    <cellStyle name="Comma 3 4 3 3 2 2" xfId="15048" xr:uid="{A808E35E-2CCD-4E99-970D-90075AD8F641}"/>
    <cellStyle name="Comma 3 4 3 3 2 2 2" xfId="37532" xr:uid="{21EBB23B-657A-4F20-9A35-E994B82D9260}"/>
    <cellStyle name="Comma 3 4 3 3 2 3" xfId="22543" xr:uid="{9DEE7D96-B3D2-4D31-970F-D0FA87904FDD}"/>
    <cellStyle name="Comma 3 4 3 3 2 3 2" xfId="45027" xr:uid="{EBB28E4D-12DE-4F62-8E0A-4711255DB456}"/>
    <cellStyle name="Comma 3 4 3 3 2 4" xfId="30036" xr:uid="{7C937ADF-504B-437A-8279-D40E7C20C5C7}"/>
    <cellStyle name="Comma 3 4 3 3 3" xfId="11302" xr:uid="{65A40ACC-374D-4806-B386-6FC05BA17DA0}"/>
    <cellStyle name="Comma 3 4 3 3 3 2" xfId="33786" xr:uid="{E78645A3-C8D1-4E5D-86C7-14A63DFF33B8}"/>
    <cellStyle name="Comma 3 4 3 3 4" xfId="18797" xr:uid="{6A8EF425-385F-40C1-84D4-B6DDA4BF4CA7}"/>
    <cellStyle name="Comma 3 4 3 3 4 2" xfId="41281" xr:uid="{977184E1-15BF-4BAD-9BBE-D861E520A810}"/>
    <cellStyle name="Comma 3 4 3 3 5" xfId="26290" xr:uid="{42592EA5-63A1-4903-B144-583C73EC5EFC}"/>
    <cellStyle name="Comma 3 4 3 4" xfId="5042" xr:uid="{237F2D28-D572-4736-9FD4-05723B0AD75E}"/>
    <cellStyle name="Comma 3 4 3 4 2" xfId="12554" xr:uid="{38B8C4F8-ED85-4CA8-BF8C-63D41ABF2CD0}"/>
    <cellStyle name="Comma 3 4 3 4 2 2" xfId="35038" xr:uid="{4BAB3450-4634-478F-9124-6E1AE24930E3}"/>
    <cellStyle name="Comma 3 4 3 4 3" xfId="20049" xr:uid="{AB74712C-1DD5-4510-BC0A-E190BA8FE02E}"/>
    <cellStyle name="Comma 3 4 3 4 3 2" xfId="42533" xr:uid="{8BBBB845-3CD0-4D74-AB71-3F38AA490561}"/>
    <cellStyle name="Comma 3 4 3 4 4" xfId="27542" xr:uid="{9806DBEF-D4F3-42B2-8057-098324943341}"/>
    <cellStyle name="Comma 3 4 3 5" xfId="8808" xr:uid="{690A1291-ED8E-4685-A6EF-81374D9C838D}"/>
    <cellStyle name="Comma 3 4 3 5 2" xfId="31292" xr:uid="{272F7DD3-3611-47AD-8FB9-B56D2B7A9828}"/>
    <cellStyle name="Comma 3 4 3 6" xfId="16303" xr:uid="{B69FD699-7FB9-4327-A308-297771FAB201}"/>
    <cellStyle name="Comma 3 4 3 6 2" xfId="38787" xr:uid="{26971437-93E6-42AD-A9D1-56D4A8AD9BC7}"/>
    <cellStyle name="Comma 3 4 3 7" xfId="23796" xr:uid="{5124407F-D2AC-4156-9640-8D561788F07F}"/>
    <cellStyle name="Comma 3 4 4" xfId="1898" xr:uid="{2BB9FAF7-3658-42F8-8AF4-32CD46D7DB1A}"/>
    <cellStyle name="Comma 3 4 4 2" xfId="5665" xr:uid="{A286927E-125D-4ED3-B371-F0FC4868DCD9}"/>
    <cellStyle name="Comma 3 4 4 2 2" xfId="13177" xr:uid="{1451BBC6-4B3E-4CC0-B1CB-8863545BB933}"/>
    <cellStyle name="Comma 3 4 4 2 2 2" xfId="35661" xr:uid="{FC5DF3DC-ABCB-4B1F-AAD5-E48C09CF0AC0}"/>
    <cellStyle name="Comma 3 4 4 2 3" xfId="20672" xr:uid="{93153C3D-135D-4D65-B73D-C9F71F7F206A}"/>
    <cellStyle name="Comma 3 4 4 2 3 2" xfId="43156" xr:uid="{BE7168E8-1DA2-4849-8DCB-3EA3A1429E81}"/>
    <cellStyle name="Comma 3 4 4 2 4" xfId="28165" xr:uid="{20A6DC78-225C-4A35-81B2-41C6B1848B33}"/>
    <cellStyle name="Comma 3 4 4 3" xfId="9431" xr:uid="{AF60C8C5-9D89-4441-B3A5-CC7D01E337F8}"/>
    <cellStyle name="Comma 3 4 4 3 2" xfId="31915" xr:uid="{43E8E6A7-801C-458C-8B23-E2EBE46A91CF}"/>
    <cellStyle name="Comma 3 4 4 4" xfId="16926" xr:uid="{4CD31853-A58E-4E94-BAA3-0011250CB01D}"/>
    <cellStyle name="Comma 3 4 4 4 2" xfId="39410" xr:uid="{B2A33F61-347E-4F42-A295-C2FAC2E36B42}"/>
    <cellStyle name="Comma 3 4 4 5" xfId="24419" xr:uid="{02E40F6D-828C-4DEB-8E43-4D47A52E150F}"/>
    <cellStyle name="Comma 3 4 5" xfId="3150" xr:uid="{2985AA68-376C-43FE-8E24-0CD7B75501FF}"/>
    <cellStyle name="Comma 3 4 5 2" xfId="6912" xr:uid="{FD9AFB04-BBA2-4A5C-AA66-15A770DA52D9}"/>
    <cellStyle name="Comma 3 4 5 2 2" xfId="14424" xr:uid="{8E215213-DF66-47C1-A6BC-492B478A0914}"/>
    <cellStyle name="Comma 3 4 5 2 2 2" xfId="36908" xr:uid="{C5A74253-ED4A-4C60-AE81-BE009336467C}"/>
    <cellStyle name="Comma 3 4 5 2 3" xfId="21919" xr:uid="{C747978B-CBE3-4F8F-957F-F67FB9EDD0A1}"/>
    <cellStyle name="Comma 3 4 5 2 3 2" xfId="44403" xr:uid="{D5378CE1-5A1E-44EC-8762-06293F3193F9}"/>
    <cellStyle name="Comma 3 4 5 2 4" xfId="29412" xr:uid="{89DD53AE-F3A7-4623-8BF8-595FBEE9AE23}"/>
    <cellStyle name="Comma 3 4 5 3" xfId="10678" xr:uid="{0BBD9591-DD84-4C0A-B41B-A69AD0F034FE}"/>
    <cellStyle name="Comma 3 4 5 3 2" xfId="33162" xr:uid="{CB524328-A4A6-41A0-B15B-E5E1B0E4FDEF}"/>
    <cellStyle name="Comma 3 4 5 4" xfId="18173" xr:uid="{8D0CCE24-CFB5-4F25-97CD-18F8C4463EC5}"/>
    <cellStyle name="Comma 3 4 5 4 2" xfId="40657" xr:uid="{94048ADA-723C-4C61-9553-80ABA7F7ABF8}"/>
    <cellStyle name="Comma 3 4 5 5" xfId="25666" xr:uid="{1FB956D3-6F51-4BEE-BA44-A3E8ACD1153E}"/>
    <cellStyle name="Comma 3 4 6" xfId="4418" xr:uid="{717A1407-2CF1-4C76-BFB2-87DD70CCC3C8}"/>
    <cellStyle name="Comma 3 4 6 2" xfId="11930" xr:uid="{07E848D6-9B9A-4471-919D-5B9ACE74BB97}"/>
    <cellStyle name="Comma 3 4 6 2 2" xfId="34414" xr:uid="{E671D708-CE5B-4E02-B3E7-280BFCAAC8ED}"/>
    <cellStyle name="Comma 3 4 6 3" xfId="19425" xr:uid="{589DB415-1AC8-4EAE-80B5-2B31A40448E5}"/>
    <cellStyle name="Comma 3 4 6 3 2" xfId="41909" xr:uid="{645D7852-FB14-4B97-B52B-201290ABEEBA}"/>
    <cellStyle name="Comma 3 4 6 4" xfId="26918" xr:uid="{713919A5-A34A-49C2-85F3-BC5F3E0ECC5C}"/>
    <cellStyle name="Comma 3 4 7" xfId="8184" xr:uid="{3BA322AF-93D7-4D10-8D47-F1D1373CA153}"/>
    <cellStyle name="Comma 3 4 7 2" xfId="30668" xr:uid="{42715758-5447-47D7-9AB0-05EFA622E347}"/>
    <cellStyle name="Comma 3 4 8" xfId="15679" xr:uid="{E28225A2-2C21-4156-ACDC-29AC9C381BB4}"/>
    <cellStyle name="Comma 3 4 8 2" xfId="38163" xr:uid="{30C98093-0863-482E-AD0C-35C4D058BAC8}"/>
    <cellStyle name="Comma 3 4 9" xfId="23172" xr:uid="{DFC21698-FE7D-4E7C-8956-68E7A4C5306F}"/>
    <cellStyle name="Comma 3 5" xfId="792" xr:uid="{18E64A34-3168-4C40-BAF7-84B345A0E81B}"/>
    <cellStyle name="Comma 3 5 2" xfId="1434" xr:uid="{EAA278DE-7CE7-43BE-9835-78AF515278AE}"/>
    <cellStyle name="Comma 3 5 2 2" xfId="2685" xr:uid="{3E0398F6-9988-4AA1-916D-A83116983E29}"/>
    <cellStyle name="Comma 3 5 2 2 2" xfId="6448" xr:uid="{4089CED4-FFCD-4745-8868-D6D9B018F492}"/>
    <cellStyle name="Comma 3 5 2 2 2 2" xfId="13960" xr:uid="{250AE0D9-5CE0-4B3F-BB4A-55F4BA91A655}"/>
    <cellStyle name="Comma 3 5 2 2 2 2 2" xfId="36444" xr:uid="{96185220-E67B-4ED7-B369-4EA2686B67F0}"/>
    <cellStyle name="Comma 3 5 2 2 2 3" xfId="21455" xr:uid="{B3C3FD10-F69A-4437-AF3B-BD8E1A7015BD}"/>
    <cellStyle name="Comma 3 5 2 2 2 3 2" xfId="43939" xr:uid="{E73C5744-46FA-4869-8C21-32E7168D896B}"/>
    <cellStyle name="Comma 3 5 2 2 2 4" xfId="28948" xr:uid="{FF50B66A-A0BB-423D-B7F4-CA1A3AB4E3C5}"/>
    <cellStyle name="Comma 3 5 2 2 3" xfId="10214" xr:uid="{1A4E071F-B3FD-4E0D-A02B-63BC419D5422}"/>
    <cellStyle name="Comma 3 5 2 2 3 2" xfId="32698" xr:uid="{331E8A38-7982-4C80-855F-BFD9384CD5E8}"/>
    <cellStyle name="Comma 3 5 2 2 4" xfId="17709" xr:uid="{6417EFE4-A30E-4E42-878A-EA2675DF4CE3}"/>
    <cellStyle name="Comma 3 5 2 2 4 2" xfId="40193" xr:uid="{62F4309A-BE3D-4C5F-A580-28471D858951}"/>
    <cellStyle name="Comma 3 5 2 2 5" xfId="25202" xr:uid="{47D59156-C8D2-42D8-9F95-DEE3E794443F}"/>
    <cellStyle name="Comma 3 5 2 3" xfId="3933" xr:uid="{1BF7C93E-AD90-493B-9B86-2732816ECF4B}"/>
    <cellStyle name="Comma 3 5 2 3 2" xfId="7695" xr:uid="{FAA30709-77B8-4E13-86F9-2D770AC7A4ED}"/>
    <cellStyle name="Comma 3 5 2 3 2 2" xfId="15207" xr:uid="{ED17F1AC-46A3-4F65-ADA8-81A730012BF4}"/>
    <cellStyle name="Comma 3 5 2 3 2 2 2" xfId="37691" xr:uid="{7D0A4FCF-434B-4453-8F2D-3FE1BF74392F}"/>
    <cellStyle name="Comma 3 5 2 3 2 3" xfId="22702" xr:uid="{3D51F25C-8678-44B6-A452-BEA5FB4DFFF2}"/>
    <cellStyle name="Comma 3 5 2 3 2 3 2" xfId="45186" xr:uid="{06B7FDA2-3D5F-4979-A514-1B763EDA0A27}"/>
    <cellStyle name="Comma 3 5 2 3 2 4" xfId="30195" xr:uid="{1DC8FA5A-3A78-4B80-B670-6EAA68CBB521}"/>
    <cellStyle name="Comma 3 5 2 3 3" xfId="11461" xr:uid="{0353664E-825B-4E39-997A-499C8BBA2CBA}"/>
    <cellStyle name="Comma 3 5 2 3 3 2" xfId="33945" xr:uid="{1875D171-DA40-4960-BEFA-BB7497EDA3DC}"/>
    <cellStyle name="Comma 3 5 2 3 4" xfId="18956" xr:uid="{751FC235-A27C-431D-9E9D-2C5709F4A4C6}"/>
    <cellStyle name="Comma 3 5 2 3 4 2" xfId="41440" xr:uid="{E0971B3E-EE03-4E48-BEC1-8CF6559BB7EF}"/>
    <cellStyle name="Comma 3 5 2 3 5" xfId="26449" xr:uid="{18D2FB72-65F9-42C9-AEC0-3B524DD3DE6A}"/>
    <cellStyle name="Comma 3 5 2 4" xfId="5201" xr:uid="{5919313E-41E3-4A90-8CFE-9269D080478A}"/>
    <cellStyle name="Comma 3 5 2 4 2" xfId="12713" xr:uid="{D349FE47-811B-4E71-B211-1B6736989A21}"/>
    <cellStyle name="Comma 3 5 2 4 2 2" xfId="35197" xr:uid="{C72D65C1-059E-4912-B59A-FBD16B1BB913}"/>
    <cellStyle name="Comma 3 5 2 4 3" xfId="20208" xr:uid="{5F6E0163-9C79-4C7A-B5F1-5B00C26E77AA}"/>
    <cellStyle name="Comma 3 5 2 4 3 2" xfId="42692" xr:uid="{C4CF8B07-462F-4A88-8770-041808F50D8C}"/>
    <cellStyle name="Comma 3 5 2 4 4" xfId="27701" xr:uid="{4224A328-BEFC-45C4-B9C8-81D3A7BD1C45}"/>
    <cellStyle name="Comma 3 5 2 5" xfId="8967" xr:uid="{31A28733-0760-421B-A6A4-35EEE39DAAD7}"/>
    <cellStyle name="Comma 3 5 2 5 2" xfId="31451" xr:uid="{41F86DE1-0D10-4B3A-BD85-9F44F00143DB}"/>
    <cellStyle name="Comma 3 5 2 6" xfId="16462" xr:uid="{79B956DB-FA77-4542-B19E-B17E18D7D69A}"/>
    <cellStyle name="Comma 3 5 2 6 2" xfId="38946" xr:uid="{99D4F3EB-606F-4532-B613-B78D5E07D1A3}"/>
    <cellStyle name="Comma 3 5 2 7" xfId="23955" xr:uid="{DE4C122D-06BB-409B-AF75-C629C1FAFEBA}"/>
    <cellStyle name="Comma 3 5 3" xfId="2057" xr:uid="{0C5923D5-E8CD-4972-A542-00A945C97EF6}"/>
    <cellStyle name="Comma 3 5 3 2" xfId="5824" xr:uid="{0524366F-F53E-4C30-BA98-7DB971C899A5}"/>
    <cellStyle name="Comma 3 5 3 2 2" xfId="13336" xr:uid="{0F0B40E6-2626-4C99-A12A-4522FEDFC5C6}"/>
    <cellStyle name="Comma 3 5 3 2 2 2" xfId="35820" xr:uid="{7C276B6E-6783-4D54-BBE2-218EC99D5B82}"/>
    <cellStyle name="Comma 3 5 3 2 3" xfId="20831" xr:uid="{564399BE-9EFD-4E6F-94D2-3BBB48DADC06}"/>
    <cellStyle name="Comma 3 5 3 2 3 2" xfId="43315" xr:uid="{CD06024C-B5E5-42C5-970D-9C064A75DEFF}"/>
    <cellStyle name="Comma 3 5 3 2 4" xfId="28324" xr:uid="{A5B568DF-DE2A-44BF-8AC6-D2D8ECBB6C65}"/>
    <cellStyle name="Comma 3 5 3 3" xfId="9590" xr:uid="{C43E8642-1D57-4953-AE99-1692F90E5FDC}"/>
    <cellStyle name="Comma 3 5 3 3 2" xfId="32074" xr:uid="{DB419BD5-C0AF-4991-A9E8-C2DCE1A24D69}"/>
    <cellStyle name="Comma 3 5 3 4" xfId="17085" xr:uid="{1B6BD8F5-9C51-4772-950D-194773C78725}"/>
    <cellStyle name="Comma 3 5 3 4 2" xfId="39569" xr:uid="{11C3B152-87B7-4B1A-9B39-5F3CDA2528C1}"/>
    <cellStyle name="Comma 3 5 3 5" xfId="24578" xr:uid="{BC30CA31-97F4-46D1-BB15-6DBDEDDDD91E}"/>
    <cellStyle name="Comma 3 5 4" xfId="3309" xr:uid="{C2654600-A05F-4ECE-8A1E-B9C3F1265033}"/>
    <cellStyle name="Comma 3 5 4 2" xfId="7071" xr:uid="{2697C5A0-92F0-44FD-B284-6F7395916D7C}"/>
    <cellStyle name="Comma 3 5 4 2 2" xfId="14583" xr:uid="{A4BA0B9F-2B6E-4D01-8435-3436F8567A09}"/>
    <cellStyle name="Comma 3 5 4 2 2 2" xfId="37067" xr:uid="{64BBFCEE-C96D-4294-BDB3-2E351704FE50}"/>
    <cellStyle name="Comma 3 5 4 2 3" xfId="22078" xr:uid="{56CA8260-53A6-4A8D-9EB5-4F6C8168B905}"/>
    <cellStyle name="Comma 3 5 4 2 3 2" xfId="44562" xr:uid="{BF79AB5E-BE7B-45F4-8102-3BB80833D1BC}"/>
    <cellStyle name="Comma 3 5 4 2 4" xfId="29571" xr:uid="{129A9BE7-5F21-476A-B632-1EAC3EECBA39}"/>
    <cellStyle name="Comma 3 5 4 3" xfId="10837" xr:uid="{8792EEA2-1760-470F-B2CE-A1EC36CE7A45}"/>
    <cellStyle name="Comma 3 5 4 3 2" xfId="33321" xr:uid="{40D97169-08A4-40F9-8C74-4CDA4427CEFB}"/>
    <cellStyle name="Comma 3 5 4 4" xfId="18332" xr:uid="{B77738A9-D4D2-4B8B-9B8A-547646744003}"/>
    <cellStyle name="Comma 3 5 4 4 2" xfId="40816" xr:uid="{61BFF226-B65C-4B81-8330-9AB08673DB40}"/>
    <cellStyle name="Comma 3 5 4 5" xfId="25825" xr:uid="{126876A5-411A-4FDB-9644-4C3A9090C6F1}"/>
    <cellStyle name="Comma 3 5 5" xfId="4577" xr:uid="{9AEF31B7-2CC9-4E1C-B711-40B858EE553F}"/>
    <cellStyle name="Comma 3 5 5 2" xfId="12089" xr:uid="{EA1414B0-B67E-4A27-9D5A-2536B5574C70}"/>
    <cellStyle name="Comma 3 5 5 2 2" xfId="34573" xr:uid="{15074089-6EA9-4464-B658-96E545379635}"/>
    <cellStyle name="Comma 3 5 5 3" xfId="19584" xr:uid="{69CC7F11-6037-4180-AF89-9A63341B16F8}"/>
    <cellStyle name="Comma 3 5 5 3 2" xfId="42068" xr:uid="{D2A9A1A7-246D-4542-BA7A-DDDDB86C8F33}"/>
    <cellStyle name="Comma 3 5 5 4" xfId="27077" xr:uid="{A5480406-D933-459D-8BCE-8FC74A8D80CD}"/>
    <cellStyle name="Comma 3 5 6" xfId="8343" xr:uid="{55B0264F-2604-41F5-80D0-1AAC1D591B8E}"/>
    <cellStyle name="Comma 3 5 6 2" xfId="30827" xr:uid="{7253F910-5AA5-4933-B18A-159D0C5F26B5}"/>
    <cellStyle name="Comma 3 5 7" xfId="15838" xr:uid="{47A06EF9-C699-4BEA-9EB6-80E21F09A8BF}"/>
    <cellStyle name="Comma 3 5 7 2" xfId="38322" xr:uid="{92866C35-D672-46BE-850D-43C4F21B1351}"/>
    <cellStyle name="Comma 3 5 8" xfId="23331" xr:uid="{6E61D624-04BE-4254-B414-D27BEC3C2FE8}"/>
    <cellStyle name="Comma 3 6" xfId="1121" xr:uid="{4A3D5372-03DA-47CE-A471-76427C08E29F}"/>
    <cellStyle name="Comma 3 6 2" xfId="2372" xr:uid="{A9C53862-627F-484B-8721-10BE58004B80}"/>
    <cellStyle name="Comma 3 6 2 2" xfId="6135" xr:uid="{CFBAB8D9-5BD8-425A-A155-1767CD821F34}"/>
    <cellStyle name="Comma 3 6 2 2 2" xfId="13647" xr:uid="{92E92132-E24F-40DA-8EA6-C593312FE309}"/>
    <cellStyle name="Comma 3 6 2 2 2 2" xfId="36131" xr:uid="{1BF18266-DB05-47A8-93AB-8A350F3F03DC}"/>
    <cellStyle name="Comma 3 6 2 2 3" xfId="21142" xr:uid="{82893416-F6EC-4ACF-BDAF-4876D22F1FCC}"/>
    <cellStyle name="Comma 3 6 2 2 3 2" xfId="43626" xr:uid="{DDD9707F-3BF3-42A1-87D8-2EF31B969E9B}"/>
    <cellStyle name="Comma 3 6 2 2 4" xfId="28635" xr:uid="{3A6ADA53-E862-43FA-BCDE-5E467272D92A}"/>
    <cellStyle name="Comma 3 6 2 3" xfId="9901" xr:uid="{2311598D-2917-41A2-BD0B-0F1137EF193F}"/>
    <cellStyle name="Comma 3 6 2 3 2" xfId="32385" xr:uid="{E5FD0F90-F7D9-4CD6-8588-4C7810FA68DB}"/>
    <cellStyle name="Comma 3 6 2 4" xfId="17396" xr:uid="{3517DC53-7D90-4887-9E52-7E26F779C987}"/>
    <cellStyle name="Comma 3 6 2 4 2" xfId="39880" xr:uid="{FA4F4997-8A02-4872-AA55-7F2619F7682D}"/>
    <cellStyle name="Comma 3 6 2 5" xfId="24889" xr:uid="{D662F758-7765-4BED-ACD0-469AA5E7870E}"/>
    <cellStyle name="Comma 3 6 3" xfId="3620" xr:uid="{751C861E-F402-49AF-8662-05B763784851}"/>
    <cellStyle name="Comma 3 6 3 2" xfId="7382" xr:uid="{7BF8D6F3-EE47-418C-BA24-1A85FF8B5B85}"/>
    <cellStyle name="Comma 3 6 3 2 2" xfId="14894" xr:uid="{6C262254-9022-47EB-A028-6ED603E20E84}"/>
    <cellStyle name="Comma 3 6 3 2 2 2" xfId="37378" xr:uid="{D5D86F10-EA19-4509-9452-EE379DC2E46E}"/>
    <cellStyle name="Comma 3 6 3 2 3" xfId="22389" xr:uid="{0AEED23F-42BF-46A5-956E-B5279BB378EF}"/>
    <cellStyle name="Comma 3 6 3 2 3 2" xfId="44873" xr:uid="{0687214B-BC2D-4578-8BD3-F717269DF873}"/>
    <cellStyle name="Comma 3 6 3 2 4" xfId="29882" xr:uid="{0FF86F14-49C2-4DC3-B60A-6A7621118549}"/>
    <cellStyle name="Comma 3 6 3 3" xfId="11148" xr:uid="{546C2511-34CD-48E8-A5B7-54761E264D48}"/>
    <cellStyle name="Comma 3 6 3 3 2" xfId="33632" xr:uid="{E10BB6DF-7975-43A0-8F35-1048E02EF93F}"/>
    <cellStyle name="Comma 3 6 3 4" xfId="18643" xr:uid="{FBF3E272-5BC8-4334-8C32-6E1CC5D41A24}"/>
    <cellStyle name="Comma 3 6 3 4 2" xfId="41127" xr:uid="{0B6DCCAB-D2E8-4B95-B6DA-2B8510E90093}"/>
    <cellStyle name="Comma 3 6 3 5" xfId="26136" xr:uid="{EA039F53-2842-49A7-9499-166379E96954}"/>
    <cellStyle name="Comma 3 6 4" xfId="4888" xr:uid="{1A3710D4-4945-404F-B4A1-4860CED72135}"/>
    <cellStyle name="Comma 3 6 4 2" xfId="12400" xr:uid="{A8611038-F92E-4B1D-A5BE-4DC13172ED3F}"/>
    <cellStyle name="Comma 3 6 4 2 2" xfId="34884" xr:uid="{9E9B8474-58F3-4814-BCF8-21B59E5FAFF8}"/>
    <cellStyle name="Comma 3 6 4 3" xfId="19895" xr:uid="{C018EA0A-65F3-4CDB-BD1C-19406160FCD5}"/>
    <cellStyle name="Comma 3 6 4 3 2" xfId="42379" xr:uid="{7152080A-1145-4039-BEAF-821C0A2CCC10}"/>
    <cellStyle name="Comma 3 6 4 4" xfId="27388" xr:uid="{A3D4C132-E9E8-4F77-A8F6-B09411CD068B}"/>
    <cellStyle name="Comma 3 6 5" xfId="8654" xr:uid="{FAC34DA5-9368-45EE-9852-40168F89E123}"/>
    <cellStyle name="Comma 3 6 5 2" xfId="31138" xr:uid="{56AC0152-54F3-4357-A711-A88829855731}"/>
    <cellStyle name="Comma 3 6 6" xfId="16149" xr:uid="{7901D2AB-0FBA-463C-BE2E-273DBEA6E82F}"/>
    <cellStyle name="Comma 3 6 6 2" xfId="38633" xr:uid="{23D211AA-58D1-48B4-9B47-77CF4BC5446E}"/>
    <cellStyle name="Comma 3 6 7" xfId="23642" xr:uid="{97C43696-70D9-43E5-BB84-702FCA622A5C}"/>
    <cellStyle name="Comma 3 7" xfId="1744" xr:uid="{A46166DA-8750-414C-AA2E-F2BE2714B505}"/>
    <cellStyle name="Comma 3 7 2" xfId="5511" xr:uid="{D64A9F60-058C-4BA7-A653-F955E9F44696}"/>
    <cellStyle name="Comma 3 7 2 2" xfId="13023" xr:uid="{7634C04E-AC52-4565-B4A8-48369F48C4B9}"/>
    <cellStyle name="Comma 3 7 2 2 2" xfId="35507" xr:uid="{32DF3871-3D1C-490D-8045-48A613B36690}"/>
    <cellStyle name="Comma 3 7 2 3" xfId="20518" xr:uid="{D52DAA96-C78D-4CED-AD01-C3BCEBA5A725}"/>
    <cellStyle name="Comma 3 7 2 3 2" xfId="43002" xr:uid="{4F9C07B9-684C-4A21-8314-3C8EA630BDD3}"/>
    <cellStyle name="Comma 3 7 2 4" xfId="28011" xr:uid="{98319145-BBBA-403C-896F-8C6E5B132B8A}"/>
    <cellStyle name="Comma 3 7 3" xfId="9277" xr:uid="{681BF581-73C9-45AE-9DD7-96E7DF1EB3F4}"/>
    <cellStyle name="Comma 3 7 3 2" xfId="31761" xr:uid="{1287066D-A0D5-4DBC-A62B-2A27FD92F129}"/>
    <cellStyle name="Comma 3 7 4" xfId="16772" xr:uid="{4C28D4A0-63E0-40C6-A9F8-52DCA098216A}"/>
    <cellStyle name="Comma 3 7 4 2" xfId="39256" xr:uid="{ABC2933F-5043-4517-AFF3-730D0251D95F}"/>
    <cellStyle name="Comma 3 7 5" xfId="24265" xr:uid="{B90958FC-4CF6-4FC9-8DE0-8502A8358758}"/>
    <cellStyle name="Comma 3 8" xfId="2996" xr:uid="{350B41ED-AE70-491D-9E19-C0059D274353}"/>
    <cellStyle name="Comma 3 8 2" xfId="6758" xr:uid="{BCC2A640-00C8-46E1-A526-5174BC1B1415}"/>
    <cellStyle name="Comma 3 8 2 2" xfId="14270" xr:uid="{90152177-45FD-4C70-93FC-A7DE1703AB69}"/>
    <cellStyle name="Comma 3 8 2 2 2" xfId="36754" xr:uid="{85135BC7-7AB9-4864-B2D8-6974009E01CA}"/>
    <cellStyle name="Comma 3 8 2 3" xfId="21765" xr:uid="{C9085CC3-4CE5-4F9D-AB7F-A9B809E6949E}"/>
    <cellStyle name="Comma 3 8 2 3 2" xfId="44249" xr:uid="{81B69273-DEF7-443C-9ECB-CDE09F641730}"/>
    <cellStyle name="Comma 3 8 2 4" xfId="29258" xr:uid="{D5192965-042E-4214-B62F-79990DEA8111}"/>
    <cellStyle name="Comma 3 8 3" xfId="10524" xr:uid="{212AEDFA-62C3-4A42-A923-98710BD5943F}"/>
    <cellStyle name="Comma 3 8 3 2" xfId="33008" xr:uid="{70C9A009-1502-4C36-9A7C-05DD3388A8E1}"/>
    <cellStyle name="Comma 3 8 4" xfId="18019" xr:uid="{C1CF1FEB-06EE-46E4-90DD-465739CD458E}"/>
    <cellStyle name="Comma 3 8 4 2" xfId="40503" xr:uid="{F771E600-B80A-4787-BA43-99C7A76D1256}"/>
    <cellStyle name="Comma 3 8 5" xfId="25512" xr:uid="{64800B63-E904-4A9E-BA99-76873F6552A6}"/>
    <cellStyle name="Comma 3 9" xfId="4264" xr:uid="{A01116A1-C337-4C68-9CDF-2A87E075BF20}"/>
    <cellStyle name="Comma 3 9 2" xfId="11776" xr:uid="{64C20293-A725-439B-9B58-0F7CF8A037FC}"/>
    <cellStyle name="Comma 3 9 2 2" xfId="34260" xr:uid="{934DB0E8-59F5-48BD-9B41-8EBB43568E70}"/>
    <cellStyle name="Comma 3 9 3" xfId="19271" xr:uid="{4BBBBBDA-E3C9-4D98-97E9-49AA1BA82E1A}"/>
    <cellStyle name="Comma 3 9 3 2" xfId="41755" xr:uid="{016A3690-F96F-4504-AAC5-BDE807D2384A}"/>
    <cellStyle name="Comma 3 9 4" xfId="26764" xr:uid="{975D2393-DFA5-4208-B127-BC0F7D91D311}"/>
    <cellStyle name="Comma 4" xfId="382" xr:uid="{60B81BB7-1A31-4CCF-AB70-A41290E4B6C7}"/>
    <cellStyle name="Comma 5" xfId="424" xr:uid="{CEB3EC88-870C-4A05-A841-CBE5A10461C4}"/>
    <cellStyle name="Comma 6" xfId="425" xr:uid="{0C726C96-DA0E-4603-9B6B-8A48400BC8EC}"/>
    <cellStyle name="Comma 7" xfId="300" xr:uid="{39F58626-156C-4A15-8999-CDCBC7416E91}"/>
    <cellStyle name="Comma 8" xfId="301" xr:uid="{7170BE9B-B35A-450D-860E-31EAD3B3F0AC}"/>
    <cellStyle name="Comma 9" xfId="480" xr:uid="{3C624A1F-AE12-4B9F-B6CB-72A213510680}"/>
    <cellStyle name="currency - eur" xfId="62" xr:uid="{B01F6A48-6D0A-4647-97A8-A60D03C4640E}"/>
    <cellStyle name="currency - uk" xfId="63" xr:uid="{2A1A1D49-A5E9-4546-AC2E-00BEFAE29B77}"/>
    <cellStyle name="currency - us" xfId="64" xr:uid="{0A358BEF-AE78-4DF3-9126-07FA99A0E7C5}"/>
    <cellStyle name="Currency 2" xfId="45486" xr:uid="{B6B21368-82BF-4BBD-9C1B-8327ED472294}"/>
    <cellStyle name="DB Model Standard" xfId="66" xr:uid="{95EAAA13-E750-49BE-8CE1-7DCC7B455BEF}"/>
    <cellStyle name="Decimal_1dp" xfId="654" xr:uid="{9980B93C-B80F-4EE1-95EE-1D6B8A03A810}"/>
    <cellStyle name="Dålig" xfId="65" xr:uid="{9100B823-2163-44EE-8FBC-8D70B99F4B3C}"/>
    <cellStyle name="economiforecast" xfId="67" xr:uid="{625F26EE-5C0E-44BC-919F-49769BC9166C}"/>
    <cellStyle name="economiforecast 2" xfId="137" xr:uid="{8D3B02A2-3EC4-4729-9023-008691FD8E21}"/>
    <cellStyle name="Euro" xfId="68" xr:uid="{8B884725-A218-41C8-BF05-64CBBB521365}"/>
    <cellStyle name="Euro 2" xfId="297" xr:uid="{2BBA930A-861F-44B9-BC08-6D5A39A2F3A3}"/>
    <cellStyle name="Euro 3" xfId="376" xr:uid="{1C70B7BB-040B-4AFD-8219-A3B1ED52D83C}"/>
    <cellStyle name="Euro 4" xfId="378" xr:uid="{57DC0074-0508-418E-9637-988B967B9E49}"/>
    <cellStyle name="Euro 4 2" xfId="421" xr:uid="{BED8330C-E63D-4C2C-8ABB-0E4CBBA07632}"/>
    <cellStyle name="Euro 5" xfId="410" xr:uid="{9314D1AE-973A-49E2-A7EB-BC1B29CE94B4}"/>
    <cellStyle name="Euro 6" xfId="328" xr:uid="{50F6B3B1-269E-4888-8FA1-A4BAD9D92377}"/>
    <cellStyle name="Euro 7" xfId="295" xr:uid="{FC320B2F-39C0-4171-8E47-BC95154D3C75}"/>
    <cellStyle name="Explanatory Text" xfId="69" xr:uid="{30B67E71-3C14-4987-B683-455D7594C8EE}"/>
    <cellStyle name="Explanatory Text 2" xfId="193" xr:uid="{0C1E92F3-60F8-4C20-AC59-A4EEA820C591}"/>
    <cellStyle name="Explanatory Text 3" xfId="170" xr:uid="{5BB8AA22-3208-4309-A40D-E46FC8EE9F02}"/>
    <cellStyle name="Explanatory Text 4" xfId="411" xr:uid="{2542B449-458B-4A91-A435-62637ECC59D7}"/>
    <cellStyle name="Explanatory Text 5" xfId="329" xr:uid="{2681F522-04F9-4D55-A804-3C48D9F17C10}"/>
    <cellStyle name="EY%colcalc" xfId="70" xr:uid="{C70DD8AE-883C-4087-B473-D055A9AC828E}"/>
    <cellStyle name="EY%input" xfId="71" xr:uid="{D30C56F2-DB7D-4FD8-AF03-F3899D24DD5D}"/>
    <cellStyle name="EY%rowcalc" xfId="72" xr:uid="{A5F21074-4399-4CFB-A3BE-2177A6FBCB26}"/>
    <cellStyle name="EY0dp" xfId="73" xr:uid="{57820D1D-0109-46A5-B18D-4D995681C2BD}"/>
    <cellStyle name="EY1dp" xfId="74" xr:uid="{A4ABECFD-9993-4C80-AB0B-4495B213BDA4}"/>
    <cellStyle name="EY2dp" xfId="75" xr:uid="{4DE994FB-999E-47E1-965D-9C484DF7D2EA}"/>
    <cellStyle name="EY3dp" xfId="76" xr:uid="{61ACB689-1727-4E96-99F3-A9B799C28842}"/>
    <cellStyle name="EYColumnHeading" xfId="77" xr:uid="{B2A973AA-ADA0-430E-919A-0D8648E05137}"/>
    <cellStyle name="EYHeading1" xfId="78" xr:uid="{6518FDAC-EC08-4DA8-9B0C-75D12F612A4C}"/>
    <cellStyle name="EYheading2" xfId="79" xr:uid="{CA7BF699-48E8-4DDB-B552-014933B12003}"/>
    <cellStyle name="EYheading3" xfId="80" xr:uid="{F12763AF-FD2D-46DF-BB58-45C6561F5F9E}"/>
    <cellStyle name="EYnumber" xfId="81" xr:uid="{02750C8F-30E8-4E92-9B0C-F22B6D05D25E}"/>
    <cellStyle name="EYSheetHeader1" xfId="82" xr:uid="{30C401CF-1EFC-4C43-B09C-ABEF4674D94D}"/>
    <cellStyle name="EYtext" xfId="83" xr:uid="{16E7774B-D038-44BE-8011-D22795760B90}"/>
    <cellStyle name="Farve1" xfId="45432" builtinId="29" customBuiltin="1"/>
    <cellStyle name="Farve2" xfId="45436" builtinId="33" customBuiltin="1"/>
    <cellStyle name="Farve3" xfId="45440" builtinId="37" customBuiltin="1"/>
    <cellStyle name="Farve4" xfId="45444" builtinId="41" customBuiltin="1"/>
    <cellStyle name="Farve5" xfId="45448" builtinId="45" customBuiltin="1"/>
    <cellStyle name="Farve6" xfId="45452" builtinId="49" customBuiltin="1"/>
    <cellStyle name="First Row Stripe" xfId="45473" xr:uid="{F6BE4404-B9D6-4D7F-88C8-FD46F6184ACD}"/>
    <cellStyle name="Forklarende tekst" xfId="45431" builtinId="53" customBuiltin="1"/>
    <cellStyle name="Forklarende tekst 2" xfId="244" xr:uid="{FF3E1791-0A4B-43D1-A199-10A6C2348C57}"/>
    <cellStyle name="Forklarende tekst 3" xfId="664" xr:uid="{832AE063-D2E0-42A2-A9F6-2B37B7A2B9AE}"/>
    <cellStyle name="Forklarende tekst 4" xfId="997" xr:uid="{C3E04BC2-080D-4F7E-B8D0-D27AACDFE0E2}"/>
    <cellStyle name="Forklarende tekst 5" xfId="4141" xr:uid="{FDC4841F-D22B-45E0-866C-BA41FF1055E7}"/>
    <cellStyle name="Forklarende tekst 6" xfId="7907" xr:uid="{C4C47A85-93E9-4BBE-A006-F82BF4104370}"/>
    <cellStyle name="Forklarende tekst 7" xfId="84" xr:uid="{5B73F4BA-B51D-4F3E-B24A-9C029B542CCB}"/>
    <cellStyle name="Format 1" xfId="85" xr:uid="{84A30F0B-2371-483D-BE72-2041CCA6A2BD}"/>
    <cellStyle name="God" xfId="45424" builtinId="26" customBuiltin="1"/>
    <cellStyle name="God 2" xfId="245" xr:uid="{54A95B14-B624-414F-8115-E75921932CED}"/>
    <cellStyle name="God 3" xfId="246" xr:uid="{A49A9444-E289-4260-9D14-24D0D083670C}"/>
    <cellStyle name="God 4" xfId="665" xr:uid="{28118C05-05D9-4C8C-BFE1-82CD9670C46D}"/>
    <cellStyle name="God 5" xfId="998" xr:uid="{FD75449D-2DE5-4EF9-BA1B-A0A567EBE3C4}"/>
    <cellStyle name="God 6" xfId="4142" xr:uid="{E5B2C050-9932-4221-8C50-089FA67D392A}"/>
    <cellStyle name="God 7" xfId="7908" xr:uid="{230AF0C0-76F6-4DE2-A136-FE1D27FF6ADF}"/>
    <cellStyle name="God 8" xfId="86" xr:uid="{1F3C1618-6174-4915-BD3F-96FC76A3AAED}"/>
    <cellStyle name="Good 2" xfId="186" xr:uid="{49551F4B-BFFC-4C99-B4FF-A4004FF056DC}"/>
    <cellStyle name="Good 3" xfId="171" xr:uid="{9E3DDF21-7DC7-44B1-B1A1-DC9F6B888EB7}"/>
    <cellStyle name="Good 4" xfId="428" xr:uid="{D2B4D095-FAB7-4194-9EA8-07F4CAD4117A}"/>
    <cellStyle name="Heading" xfId="87" xr:uid="{0B9D1A5A-563B-419E-BBFE-AC87EDAB6658}"/>
    <cellStyle name="Heading 1" xfId="88" xr:uid="{A42F5F8A-CEFC-4046-932C-E98FF004DAA8}"/>
    <cellStyle name="Heading 1 2" xfId="182" xr:uid="{9EAC7349-6ADD-4201-B210-D389388649B4}"/>
    <cellStyle name="Heading 1 3" xfId="172" xr:uid="{E85A3946-F81C-4F8C-8812-C2BA31797C26}"/>
    <cellStyle name="Heading 1 4" xfId="412" xr:uid="{0AE7A424-F843-4A0A-922A-82A03F4AC057}"/>
    <cellStyle name="Heading 1 5" xfId="330" xr:uid="{039C904D-75AC-407A-9630-4EFE3344C2DB}"/>
    <cellStyle name="Heading 2" xfId="89" xr:uid="{A839ABE1-6430-4B7B-A886-B2C7C16FCCB3}"/>
    <cellStyle name="Heading 2 2" xfId="183" xr:uid="{FF20621F-AF0F-430E-8437-FC5E904DEC0C}"/>
    <cellStyle name="Heading 2 3" xfId="173" xr:uid="{3EF39993-B8EB-4A8E-A807-03DC04E56F21}"/>
    <cellStyle name="Heading 2 4" xfId="413" xr:uid="{CDD877EC-81E5-4C5E-AED4-4E9337DDFE37}"/>
    <cellStyle name="Heading 2 5" xfId="331" xr:uid="{014911F3-53DB-41F5-A841-3D55685C5090}"/>
    <cellStyle name="Heading 3" xfId="90" xr:uid="{7C44C289-7CB7-4DB6-B286-DDCFB08D8BE0}"/>
    <cellStyle name="Heading 3 2" xfId="184" xr:uid="{5E6B431A-43C9-4C3C-A4A5-94AF6A91BB4E}"/>
    <cellStyle name="Heading 3 3" xfId="174" xr:uid="{F0900539-80A8-4CFB-8020-F232EF632AAE}"/>
    <cellStyle name="Heading 3 4" xfId="414" xr:uid="{789C586B-DA42-4675-B4B3-D6DF2D1C18EF}"/>
    <cellStyle name="Heading 3 5" xfId="332" xr:uid="{DA143EA4-D241-4482-BE03-97DB376ECFAE}"/>
    <cellStyle name="Heading 4" xfId="91" xr:uid="{707254FE-B519-45E6-8EBA-5E7D559BA09E}"/>
    <cellStyle name="Heading 4 2" xfId="185" xr:uid="{CAE1866A-7CB7-4F4F-91A8-448093132AD7}"/>
    <cellStyle name="Heading 4 3" xfId="175" xr:uid="{2A9C64DA-0F0E-4E8C-BD5A-1FE0B091CFEF}"/>
    <cellStyle name="Heading 4 4" xfId="415" xr:uid="{3BBE95A1-F409-45AE-84FB-B00B7A19AD03}"/>
    <cellStyle name="Heading 4 5" xfId="333" xr:uid="{38DD36F6-1756-4A40-AF4F-B6FBCBA968A5}"/>
    <cellStyle name="Hyperlink 2" xfId="298" xr:uid="{5B18CCAD-B766-45D0-92CE-A07A7C5D5AE4}"/>
    <cellStyle name="Hyperlink 3" xfId="45410" xr:uid="{6F23FB84-3E63-4D62-8427-401579EB049F}"/>
    <cellStyle name="Hyperlänk 2" xfId="429" xr:uid="{B8024030-74A2-468D-84D4-2FDB8F5389C4}"/>
    <cellStyle name="Input" xfId="3" builtinId="20" customBuiltin="1"/>
    <cellStyle name="Input 2" xfId="430" xr:uid="{20265765-4385-494B-8615-0C0AB2410D6B}"/>
    <cellStyle name="Komma" xfId="1" builtinId="3"/>
    <cellStyle name="Komma [0] 2" xfId="655" xr:uid="{AE368A72-42B9-4AB2-AD30-F8928F4B4000}"/>
    <cellStyle name="Komma 10" xfId="4223" xr:uid="{257F6894-051D-47B2-B7A8-3E92DA0740F1}"/>
    <cellStyle name="Komma 11" xfId="7898" xr:uid="{4D4F900E-9A68-4642-95C9-600BA85044E4}"/>
    <cellStyle name="Komma 12" xfId="7900" xr:uid="{5E6BC2BD-CB36-4302-921D-C4C887FC4E62}"/>
    <cellStyle name="Komma 13" xfId="7899" xr:uid="{C6FAFB74-6A58-4F07-9771-D10233880237}"/>
    <cellStyle name="Komma 14" xfId="7989" xr:uid="{A463EF84-26D2-4CD6-A46B-66AA5DA6CDF4}"/>
    <cellStyle name="Komma 14 2" xfId="30473" xr:uid="{EBBE33BB-557B-4C3F-9414-780236A5B0EB}"/>
    <cellStyle name="Komma 15" xfId="15411" xr:uid="{A230225E-B94A-4A3F-B76A-1DE1E772362E}"/>
    <cellStyle name="Komma 15 2" xfId="37895" xr:uid="{B0DFEF07-7D88-4199-A249-480763B72958}"/>
    <cellStyle name="Komma 16" xfId="15412" xr:uid="{4DFC422D-B638-4985-8277-7B5557AABB5A}"/>
    <cellStyle name="Komma 16 2" xfId="37896" xr:uid="{28A48F7D-75A6-4164-8A31-FF7403B7E5C9}"/>
    <cellStyle name="Komma 17" xfId="30399" xr:uid="{A3F70403-87FC-46FD-A9F5-AE574999C8C3}"/>
    <cellStyle name="Komma 18" xfId="291" xr:uid="{5DED587A-FD96-43BF-A400-AF247CA7F2C1}"/>
    <cellStyle name="Komma 19" xfId="45416" xr:uid="{42718688-2DDB-4731-BD3F-281720219193}"/>
    <cellStyle name="Komma 2" xfId="374" xr:uid="{89EB87AD-7A27-44D3-906A-EC2AD62CA699}"/>
    <cellStyle name="Komma 2 2" xfId="420" xr:uid="{C099DB59-E979-4A19-A10F-9F2CBB9985A9}"/>
    <cellStyle name="Komma 2 2 2" xfId="485" xr:uid="{7BE61865-7BC2-4B4F-A400-FEB85C063D45}"/>
    <cellStyle name="Komma 2 3" xfId="483" xr:uid="{197A659E-1370-4E53-B085-28698A71170F}"/>
    <cellStyle name="Komma 2 4" xfId="603" xr:uid="{9C79801B-CB1B-47FD-8374-AA5C8D5E679F}"/>
    <cellStyle name="Komma 2 5" xfId="790" xr:uid="{406CA595-C36E-44BF-8AAA-B4F1ED7108BE}"/>
    <cellStyle name="Komma 2 6" xfId="649" xr:uid="{3D17DF05-BF38-4299-9937-F77F7D13C1D2}"/>
    <cellStyle name="Komma 20" xfId="6" xr:uid="{A97191B3-C44E-4F8C-911D-5E51294D50CA}"/>
    <cellStyle name="Komma 21" xfId="45458" xr:uid="{4ED6EE84-5AB4-4768-8865-8F8312948DE0}"/>
    <cellStyle name="Komma 22" xfId="45459" xr:uid="{008661AF-83A9-455C-9B3A-0E374CCD6C80}"/>
    <cellStyle name="Komma 23" xfId="45460" xr:uid="{93DC5AF4-8285-47A7-A245-7006A813067B}"/>
    <cellStyle name="Komma 24" xfId="45462" xr:uid="{9743FA74-CAD3-40E4-B326-13A28DA44286}"/>
    <cellStyle name="Komma 25" xfId="45463" xr:uid="{889C875B-FAAA-4368-BBEA-2D06221AF9DE}"/>
    <cellStyle name="Komma 26" xfId="45464" xr:uid="{FE22F727-E1BB-4E09-952D-94BA25212240}"/>
    <cellStyle name="Komma 3" xfId="436" xr:uid="{72E003AD-69B6-4D7F-A757-43821AC9D2BD}"/>
    <cellStyle name="Komma 4" xfId="750" xr:uid="{B0CF3306-BA8E-4CC0-B76E-974D64D11F64}"/>
    <cellStyle name="Komma 5" xfId="1080" xr:uid="{976645E2-6688-4793-9C21-6513801A8D84}"/>
    <cellStyle name="Komma 5 2" xfId="2331" xr:uid="{110963E0-D3D9-4DD3-8E86-749846C04C2F}"/>
    <cellStyle name="Komma 6" xfId="2257" xr:uid="{BC9DB266-3505-4FC3-8AF8-CC0DACC555FE}"/>
    <cellStyle name="Komma 7" xfId="2258" xr:uid="{A5D89142-AA6C-4F7C-A8D0-40F0AC8DB47D}"/>
    <cellStyle name="Komma 8" xfId="2259" xr:uid="{18BD38AA-9A1D-4887-AF4F-A89BD4FC4026}"/>
    <cellStyle name="Komma 9" xfId="2884" xr:uid="{A894A80C-84BF-42FF-9FD5-1FF11889FD95}"/>
    <cellStyle name="Kontroller celle" xfId="92" xr:uid="{7135D919-6923-4AA5-9351-946707BF6300}"/>
    <cellStyle name="Kontrollér celle" xfId="45428" builtinId="23" customBuiltin="1"/>
    <cellStyle name="Kontrollér celle 2" xfId="431" xr:uid="{A324AF15-53BF-4D31-9932-D0AB5C5F6350}"/>
    <cellStyle name="Link" xfId="45487" builtinId="8"/>
    <cellStyle name="Link 2" xfId="299" xr:uid="{8C48EB48-9431-4F89-A9AE-B164E170F086}"/>
    <cellStyle name="Link 2 3 2" xfId="45418" xr:uid="{E21691F6-276C-44EA-96D4-0A202FAB9B30}"/>
    <cellStyle name="Link 3" xfId="999" xr:uid="{C5D2672F-BA3E-4B8D-8415-F7385954191F}"/>
    <cellStyle name="Linked Cell" xfId="93" xr:uid="{36FDDDB6-6EF4-4506-80D5-B10626CB8FF4}"/>
    <cellStyle name="Linked Cell 2" xfId="189" xr:uid="{2EC9EF15-ABA1-4C4A-B512-B3954657D9F4}"/>
    <cellStyle name="Linked Cell 3" xfId="176" xr:uid="{3D8129EB-FB60-4C2C-AB1D-11E5C1F7098D}"/>
    <cellStyle name="Linked Cell 4" xfId="416" xr:uid="{61CE70F4-27B0-479C-8010-2AE92B2C589F}"/>
    <cellStyle name="Linked Cell 5" xfId="334" xr:uid="{0AF1882A-1DA2-4482-BE5E-61E7E06BC2AE}"/>
    <cellStyle name="Markeringsfarve1" xfId="94" xr:uid="{70AAEE39-6894-40BE-9929-20308214C020}"/>
    <cellStyle name="Markeringsfarve2" xfId="95" xr:uid="{70888E37-A288-4BD6-8F53-38F28416C1F5}"/>
    <cellStyle name="Markeringsfarve3" xfId="96" xr:uid="{367E566B-657A-431C-AE53-743E5B38A6E1}"/>
    <cellStyle name="Markeringsfarve4" xfId="97" xr:uid="{29F3E105-7B7C-4AAA-8403-E384EE39BCA9}"/>
    <cellStyle name="Markeringsfarve5" xfId="98" xr:uid="{0A4C51EF-A3A3-4D43-B3E0-00926B0079C9}"/>
    <cellStyle name="Markeringsfarve6" xfId="99" xr:uid="{05BF44D5-E770-4FEF-9C03-344D8C9DF4D3}"/>
    <cellStyle name="multiple" xfId="100" xr:uid="{43B4283B-694C-4E4D-9576-56021628971A}"/>
    <cellStyle name="multiplebelow" xfId="101" xr:uid="{C9232920-B070-4077-827B-AFEBF96F12F5}"/>
    <cellStyle name="Neutral" xfId="45425" builtinId="28" customBuiltin="1"/>
    <cellStyle name="Neutral 2" xfId="7" xr:uid="{07C1B5AB-0B23-4E5A-B718-1F29D1CE885D}"/>
    <cellStyle name="Normal" xfId="0" builtinId="0"/>
    <cellStyle name="Normal 10" xfId="239" xr:uid="{9E3C0141-1FA9-44AF-8BC6-9869FEB4D488}"/>
    <cellStyle name="Normal 10 10" xfId="4187" xr:uid="{B5EE5AF5-80CC-4EF8-A1B8-9B380690F479}"/>
    <cellStyle name="Normal 10 10 2" xfId="11700" xr:uid="{F3FA6921-E49D-48BC-A31B-56995E04B02D}"/>
    <cellStyle name="Normal 10 10 2 2" xfId="34184" xr:uid="{3AF27F3E-BBD8-46FC-8D18-D0CA0FE01331}"/>
    <cellStyle name="Normal 10 10 3" xfId="19195" xr:uid="{59AD3E22-F89E-43EF-9A6E-6CA377D0311B}"/>
    <cellStyle name="Normal 10 10 3 2" xfId="41679" xr:uid="{36A944AA-9B37-4200-85FD-35289870F18A}"/>
    <cellStyle name="Normal 10 10 4" xfId="26688" xr:uid="{8D25CE14-39BF-4AF3-98CD-EE2762E89989}"/>
    <cellStyle name="Normal 10 11" xfId="7953" xr:uid="{89460E90-090B-4785-A69B-32245730E71D}"/>
    <cellStyle name="Normal 10 11 2" xfId="30437" xr:uid="{F2090133-02E0-450B-B299-771345224104}"/>
    <cellStyle name="Normal 10 12" xfId="15449" xr:uid="{08D0042E-4C7E-4A54-96F3-B91404BDB1C6}"/>
    <cellStyle name="Normal 10 12 2" xfId="37933" xr:uid="{5921D978-F162-481D-A062-CDB5C1D5C5D8}"/>
    <cellStyle name="Normal 10 13" xfId="22942" xr:uid="{7D23195B-EBDF-4639-AAD7-4EBF9E5E13CE}"/>
    <cellStyle name="Normal 10 2" xfId="422" xr:uid="{2341FE1B-CB00-426D-8A54-7013D9428E41}"/>
    <cellStyle name="Normal 10 3" xfId="443" xr:uid="{C2B4E924-F686-4A43-8A00-7BEB6931B61E}"/>
    <cellStyle name="Normal 10 3 10" xfId="23020" xr:uid="{0EBDA4C4-B4D4-4447-9C03-9D3E2B351830}"/>
    <cellStyle name="Normal 10 3 2" xfId="607" xr:uid="{F48EC859-064F-4B9D-84BC-D7BA8DE971CA}"/>
    <cellStyle name="Normal 10 3 2 2" xfId="951" xr:uid="{5383CD24-05DC-46F8-A2A7-BF660449ADFA}"/>
    <cellStyle name="Normal 10 3 2 2 2" xfId="1591" xr:uid="{57475E83-A616-456F-BA9E-EC88CA40C79D}"/>
    <cellStyle name="Normal 10 3 2 2 2 2" xfId="2842" xr:uid="{AA0B8858-1754-4EA9-823F-695B65973076}"/>
    <cellStyle name="Normal 10 3 2 2 2 2 2" xfId="6605" xr:uid="{2CE9DFCC-9FB4-423E-8971-22B2C536A145}"/>
    <cellStyle name="Normal 10 3 2 2 2 2 2 2" xfId="14117" xr:uid="{4AFCB9A6-2DC6-4979-B494-3CF309869361}"/>
    <cellStyle name="Normal 10 3 2 2 2 2 2 2 2" xfId="36601" xr:uid="{42587486-3705-46E2-A5A4-F15F439CA284}"/>
    <cellStyle name="Normal 10 3 2 2 2 2 2 3" xfId="21612" xr:uid="{5695FEA7-892E-4A30-B94F-F11C55D2C3E7}"/>
    <cellStyle name="Normal 10 3 2 2 2 2 2 3 2" xfId="44096" xr:uid="{1DDFBCF9-E0E2-4F32-A199-BD209963463E}"/>
    <cellStyle name="Normal 10 3 2 2 2 2 2 4" xfId="29105" xr:uid="{E090D272-EB3F-4887-88CE-0E0CE18B7C23}"/>
    <cellStyle name="Normal 10 3 2 2 2 2 3" xfId="10371" xr:uid="{92EA7300-8613-4A6D-8FCB-5482EFB481E3}"/>
    <cellStyle name="Normal 10 3 2 2 2 2 3 2" xfId="32855" xr:uid="{67DE0C99-FCA3-4FA0-9221-740442B1D98F}"/>
    <cellStyle name="Normal 10 3 2 2 2 2 4" xfId="17866" xr:uid="{C637940C-D942-44EF-B795-695C77F3F0B2}"/>
    <cellStyle name="Normal 10 3 2 2 2 2 4 2" xfId="40350" xr:uid="{0C454EBA-75B0-4A91-8150-69CAC9AA32B5}"/>
    <cellStyle name="Normal 10 3 2 2 2 2 5" xfId="25359" xr:uid="{29BE0348-794B-486A-9BEB-F0EDEDA9E073}"/>
    <cellStyle name="Normal 10 3 2 2 2 3" xfId="4090" xr:uid="{8146CA86-29AA-497C-A71E-C39C148AE908}"/>
    <cellStyle name="Normal 10 3 2 2 2 3 2" xfId="7852" xr:uid="{FF184C35-3431-4B86-8B12-0CB2CF9F8241}"/>
    <cellStyle name="Normal 10 3 2 2 2 3 2 2" xfId="15364" xr:uid="{1B2C3AA3-84DD-4357-A2D4-B3B6B27B32F6}"/>
    <cellStyle name="Normal 10 3 2 2 2 3 2 2 2" xfId="37848" xr:uid="{0803A14B-9E52-4DE1-9D90-C843377BB501}"/>
    <cellStyle name="Normal 10 3 2 2 2 3 2 3" xfId="22859" xr:uid="{8F5FD3C2-1D10-400D-99BB-C9BAF7406EC7}"/>
    <cellStyle name="Normal 10 3 2 2 2 3 2 3 2" xfId="45343" xr:uid="{424ED517-03A9-43DF-9B5C-80482565A169}"/>
    <cellStyle name="Normal 10 3 2 2 2 3 2 4" xfId="30352" xr:uid="{C1F31C22-7E3F-4DD0-9AB7-0B4666C07BFF}"/>
    <cellStyle name="Normal 10 3 2 2 2 3 3" xfId="11618" xr:uid="{D335A0D1-D496-4C3C-8776-FBA8D156180E}"/>
    <cellStyle name="Normal 10 3 2 2 2 3 3 2" xfId="34102" xr:uid="{FB169D66-C1B6-47E9-8FDC-84CD436C55EF}"/>
    <cellStyle name="Normal 10 3 2 2 2 3 4" xfId="19113" xr:uid="{13AC5D89-C864-4997-8FE7-03E4336D2240}"/>
    <cellStyle name="Normal 10 3 2 2 2 3 4 2" xfId="41597" xr:uid="{5B3DA74C-C0D3-4ED1-BB38-CB369C9C7DBF}"/>
    <cellStyle name="Normal 10 3 2 2 2 3 5" xfId="26606" xr:uid="{EE7595B3-B4C1-4306-9589-BDC631256A64}"/>
    <cellStyle name="Normal 10 3 2 2 2 4" xfId="5358" xr:uid="{DFE1475A-4D73-497B-80A2-D701223685EF}"/>
    <cellStyle name="Normal 10 3 2 2 2 4 2" xfId="12870" xr:uid="{633F5C98-E5BB-4BCE-A335-FBA3EC708686}"/>
    <cellStyle name="Normal 10 3 2 2 2 4 2 2" xfId="35354" xr:uid="{2686FB63-B3CB-42E0-9F30-AB049C69A5EB}"/>
    <cellStyle name="Normal 10 3 2 2 2 4 3" xfId="20365" xr:uid="{D19313A1-C1B4-4051-A211-3FF61C692923}"/>
    <cellStyle name="Normal 10 3 2 2 2 4 3 2" xfId="42849" xr:uid="{E7E7A092-CC48-4D34-9A4B-5B1E5FA227A8}"/>
    <cellStyle name="Normal 10 3 2 2 2 4 4" xfId="27858" xr:uid="{EA9EA1EC-75F8-4A24-8184-A9D2A96E1D41}"/>
    <cellStyle name="Normal 10 3 2 2 2 5" xfId="9124" xr:uid="{E665E3C1-2DAC-4930-94BC-63E2C2944D08}"/>
    <cellStyle name="Normal 10 3 2 2 2 5 2" xfId="31608" xr:uid="{78BA973F-B43A-4556-91AD-AB5F8BC62AC4}"/>
    <cellStyle name="Normal 10 3 2 2 2 6" xfId="16619" xr:uid="{9AC9AFD0-166C-4291-9811-0C225AE75590}"/>
    <cellStyle name="Normal 10 3 2 2 2 6 2" xfId="39103" xr:uid="{A404ABED-FF11-469B-9036-B01147F1C768}"/>
    <cellStyle name="Normal 10 3 2 2 2 7" xfId="24112" xr:uid="{7EC463A7-1BA3-4E2D-ACDA-5BCA7A2D4354}"/>
    <cellStyle name="Normal 10 3 2 2 3" xfId="2214" xr:uid="{0F992565-9F63-4993-92B8-450383C74DBF}"/>
    <cellStyle name="Normal 10 3 2 2 3 2" xfId="5981" xr:uid="{75776407-BE8E-47CE-97E8-F53E6AE3BB63}"/>
    <cellStyle name="Normal 10 3 2 2 3 2 2" xfId="13493" xr:uid="{FF3302E9-3E19-4E1B-904E-2C0A2E63D2BC}"/>
    <cellStyle name="Normal 10 3 2 2 3 2 2 2" xfId="35977" xr:uid="{E0AED971-2985-4B9A-97F6-5269515616A7}"/>
    <cellStyle name="Normal 10 3 2 2 3 2 3" xfId="20988" xr:uid="{B58EC32F-3F6B-4C62-8643-3E2F1963EA02}"/>
    <cellStyle name="Normal 10 3 2 2 3 2 3 2" xfId="43472" xr:uid="{82777D68-2CA2-48F7-A964-4E1CA7766A36}"/>
    <cellStyle name="Normal 10 3 2 2 3 2 4" xfId="28481" xr:uid="{1F3764C8-E9C4-4CE2-AD63-F95FB68BF5C9}"/>
    <cellStyle name="Normal 10 3 2 2 3 3" xfId="9747" xr:uid="{F9700B5A-4BEF-40C9-B197-4C3ED91F4EF5}"/>
    <cellStyle name="Normal 10 3 2 2 3 3 2" xfId="32231" xr:uid="{44F0E956-8D1E-4754-8047-8DA66D2C2258}"/>
    <cellStyle name="Normal 10 3 2 2 3 4" xfId="17242" xr:uid="{5B871BA5-F637-4361-A1BB-FBF50F7BF0BA}"/>
    <cellStyle name="Normal 10 3 2 2 3 4 2" xfId="39726" xr:uid="{24D74223-E3FE-4F06-B178-E0FACD3A706A}"/>
    <cellStyle name="Normal 10 3 2 2 3 5" xfId="24735" xr:uid="{85B63AC1-7375-4989-8DA4-3F19EBE01BB5}"/>
    <cellStyle name="Normal 10 3 2 2 4" xfId="3466" xr:uid="{DFEBEB15-3A44-4A99-BF71-F716C7000CD6}"/>
    <cellStyle name="Normal 10 3 2 2 4 2" xfId="7228" xr:uid="{D6C3FCB1-6C6F-4C60-8BB3-CF19F855F99B}"/>
    <cellStyle name="Normal 10 3 2 2 4 2 2" xfId="14740" xr:uid="{157CC7AD-346C-42DB-910D-0248C486E9E4}"/>
    <cellStyle name="Normal 10 3 2 2 4 2 2 2" xfId="37224" xr:uid="{9A488205-565D-4C18-AF3A-78A0297D73E3}"/>
    <cellStyle name="Normal 10 3 2 2 4 2 3" xfId="22235" xr:uid="{D4713FAD-1DF6-458B-95FB-5650FA82B38B}"/>
    <cellStyle name="Normal 10 3 2 2 4 2 3 2" xfId="44719" xr:uid="{F0B8BE20-5E7A-4B92-9AF9-06F960B960A3}"/>
    <cellStyle name="Normal 10 3 2 2 4 2 4" xfId="29728" xr:uid="{2FBE3500-FC43-4334-96DE-E9E3CE5BC42C}"/>
    <cellStyle name="Normal 10 3 2 2 4 3" xfId="10994" xr:uid="{045D7BC3-BFBD-4376-B4F8-6DA3DCA3E36E}"/>
    <cellStyle name="Normal 10 3 2 2 4 3 2" xfId="33478" xr:uid="{4CDED295-AC7F-4577-9789-9D3B9053F43A}"/>
    <cellStyle name="Normal 10 3 2 2 4 4" xfId="18489" xr:uid="{197936D5-FA7C-4077-BB43-4DCB6A4D3C10}"/>
    <cellStyle name="Normal 10 3 2 2 4 4 2" xfId="40973" xr:uid="{18EC9F2E-3F73-430A-912B-7798E7E5328E}"/>
    <cellStyle name="Normal 10 3 2 2 4 5" xfId="25982" xr:uid="{DF46CC6B-33CC-4DF5-95CC-43DBDA8BBAF0}"/>
    <cellStyle name="Normal 10 3 2 2 5" xfId="4734" xr:uid="{C571D600-16F6-439F-8A65-4AFA45E5B1F9}"/>
    <cellStyle name="Normal 10 3 2 2 5 2" xfId="12246" xr:uid="{DF7670B9-45DF-4637-8534-978CDB8F7367}"/>
    <cellStyle name="Normal 10 3 2 2 5 2 2" xfId="34730" xr:uid="{03D9C4BE-F1AE-4DB4-A9BD-0110712D04F8}"/>
    <cellStyle name="Normal 10 3 2 2 5 3" xfId="19741" xr:uid="{8610C202-0AE3-482C-AEF5-63037441D0ED}"/>
    <cellStyle name="Normal 10 3 2 2 5 3 2" xfId="42225" xr:uid="{2EE74338-4154-4B75-A302-4C8516D35BAD}"/>
    <cellStyle name="Normal 10 3 2 2 5 4" xfId="27234" xr:uid="{EEF08579-FBD6-4EAF-B56E-5A408479B46D}"/>
    <cellStyle name="Normal 10 3 2 2 6" xfId="8500" xr:uid="{80D6BC98-5972-4AED-8D48-B9701E7978E0}"/>
    <cellStyle name="Normal 10 3 2 2 6 2" xfId="30984" xr:uid="{34674FE8-27FB-4B3D-B927-64B4A5EBECCC}"/>
    <cellStyle name="Normal 10 3 2 2 7" xfId="15995" xr:uid="{59127C13-4B5F-46E5-A672-1665242190EE}"/>
    <cellStyle name="Normal 10 3 2 2 7 2" xfId="38479" xr:uid="{EFABD09A-9D47-4E7D-987A-D15058ADA1C7}"/>
    <cellStyle name="Normal 10 3 2 2 8" xfId="23488" xr:uid="{DF44FB0D-AE4D-400C-A693-61B4DF4596B7}"/>
    <cellStyle name="Normal 10 3 2 3" xfId="1277" xr:uid="{C1149C04-D3C1-40DB-8266-E14C396A3AF0}"/>
    <cellStyle name="Normal 10 3 2 3 2" xfId="2528" xr:uid="{E309909F-1E20-43DA-9AA3-658E2CF0EC99}"/>
    <cellStyle name="Normal 10 3 2 3 2 2" xfId="6291" xr:uid="{1155257B-AED8-4EE0-92A3-83B8F594FE86}"/>
    <cellStyle name="Normal 10 3 2 3 2 2 2" xfId="13803" xr:uid="{27D8453C-80BC-4675-BF69-61B3E719B4DD}"/>
    <cellStyle name="Normal 10 3 2 3 2 2 2 2" xfId="36287" xr:uid="{420A5DD1-3311-4ADE-B176-F82FB75B483A}"/>
    <cellStyle name="Normal 10 3 2 3 2 2 3" xfId="21298" xr:uid="{65DE5A39-70A0-4CAC-91FD-0994C2071644}"/>
    <cellStyle name="Normal 10 3 2 3 2 2 3 2" xfId="43782" xr:uid="{D5CA5309-E946-4A96-B38D-56229344B660}"/>
    <cellStyle name="Normal 10 3 2 3 2 2 4" xfId="28791" xr:uid="{382A4364-CE29-4008-BDFD-01EAE93DDADD}"/>
    <cellStyle name="Normal 10 3 2 3 2 3" xfId="10057" xr:uid="{86AD0DB6-9E43-4685-9127-DCCF5001AC71}"/>
    <cellStyle name="Normal 10 3 2 3 2 3 2" xfId="32541" xr:uid="{B8546A01-F0C3-4D0E-A43D-E24C9245C1CB}"/>
    <cellStyle name="Normal 10 3 2 3 2 4" xfId="17552" xr:uid="{03DD68EA-B239-4DD3-A312-B18C7A5BE13C}"/>
    <cellStyle name="Normal 10 3 2 3 2 4 2" xfId="40036" xr:uid="{0D341D11-9297-4A0C-9301-17556D74B4BE}"/>
    <cellStyle name="Normal 10 3 2 3 2 5" xfId="25045" xr:uid="{074B6FBD-9040-43AE-9C7F-B89CB4EA2AF1}"/>
    <cellStyle name="Normal 10 3 2 3 3" xfId="3776" xr:uid="{5F48876B-6218-4D36-8E8C-801A8337E98C}"/>
    <cellStyle name="Normal 10 3 2 3 3 2" xfId="7538" xr:uid="{AE0CC84B-59E5-49D8-A37C-4E9D3CB55927}"/>
    <cellStyle name="Normal 10 3 2 3 3 2 2" xfId="15050" xr:uid="{42DE2837-9AE4-483C-8453-00870D71FB94}"/>
    <cellStyle name="Normal 10 3 2 3 3 2 2 2" xfId="37534" xr:uid="{6FB22AA1-E431-4895-AB09-AFB0CE05EC35}"/>
    <cellStyle name="Normal 10 3 2 3 3 2 3" xfId="22545" xr:uid="{C8A43975-F783-4239-9015-0ADD7F63E719}"/>
    <cellStyle name="Normal 10 3 2 3 3 2 3 2" xfId="45029" xr:uid="{165B98FC-371D-4CB9-9008-FF4FF874AF33}"/>
    <cellStyle name="Normal 10 3 2 3 3 2 4" xfId="30038" xr:uid="{577CD658-F510-4FE3-ACCC-D6AA433C6CE5}"/>
    <cellStyle name="Normal 10 3 2 3 3 3" xfId="11304" xr:uid="{97E05609-9B63-45D8-B6B7-8A071A5A0B31}"/>
    <cellStyle name="Normal 10 3 2 3 3 3 2" xfId="33788" xr:uid="{EE7B63E7-F9ED-43C1-847A-FA1E3CF135C9}"/>
    <cellStyle name="Normal 10 3 2 3 3 4" xfId="18799" xr:uid="{E9490195-3800-408D-B04E-550C4A6EA616}"/>
    <cellStyle name="Normal 10 3 2 3 3 4 2" xfId="41283" xr:uid="{7BCD8F59-94AF-4836-9A31-86EEDEE3619B}"/>
    <cellStyle name="Normal 10 3 2 3 3 5" xfId="26292" xr:uid="{D1719949-9A43-4757-BF50-452E6C2ECC87}"/>
    <cellStyle name="Normal 10 3 2 3 4" xfId="5044" xr:uid="{3EFF7637-9617-4BD9-A736-3E86A837A78E}"/>
    <cellStyle name="Normal 10 3 2 3 4 2" xfId="12556" xr:uid="{C2EF8468-0967-4163-A81E-3E345ED3CF4D}"/>
    <cellStyle name="Normal 10 3 2 3 4 2 2" xfId="35040" xr:uid="{737FCCA3-FAB3-4AFA-A6C1-6D1C1B29C1EE}"/>
    <cellStyle name="Normal 10 3 2 3 4 3" xfId="20051" xr:uid="{9956ACC3-9724-4EE9-93B9-D7EFECF204ED}"/>
    <cellStyle name="Normal 10 3 2 3 4 3 2" xfId="42535" xr:uid="{F831E5F7-5BAD-48A7-869B-86F4F181F437}"/>
    <cellStyle name="Normal 10 3 2 3 4 4" xfId="27544" xr:uid="{1E86E692-854D-48F4-A421-1F571070686E}"/>
    <cellStyle name="Normal 10 3 2 3 5" xfId="8810" xr:uid="{6AA12861-2665-4649-A103-8CA6B5CB6BA6}"/>
    <cellStyle name="Normal 10 3 2 3 5 2" xfId="31294" xr:uid="{D8B06D96-4029-48F9-818C-AE1556E60DAA}"/>
    <cellStyle name="Normal 10 3 2 3 6" xfId="16305" xr:uid="{CDB671F0-D523-4FB4-AC23-4FABB8F14DEA}"/>
    <cellStyle name="Normal 10 3 2 3 6 2" xfId="38789" xr:uid="{33A52A52-A5AB-41F9-A764-585F11F8C6FB}"/>
    <cellStyle name="Normal 10 3 2 3 7" xfId="23798" xr:uid="{7AF15827-5136-49D7-B65F-11C3B99C13CC}"/>
    <cellStyle name="Normal 10 3 2 4" xfId="1900" xr:uid="{A4C95797-FD9A-4823-A74B-A263AF7700CC}"/>
    <cellStyle name="Normal 10 3 2 4 2" xfId="5667" xr:uid="{11428348-B6EB-48FB-8934-27455B6459C1}"/>
    <cellStyle name="Normal 10 3 2 4 2 2" xfId="13179" xr:uid="{660E8E4B-583E-44B3-89B1-B9AD074CF45E}"/>
    <cellStyle name="Normal 10 3 2 4 2 2 2" xfId="35663" xr:uid="{1174C573-4974-4667-ABAF-6EA79BD3AD40}"/>
    <cellStyle name="Normal 10 3 2 4 2 3" xfId="20674" xr:uid="{CD478D4C-A792-4031-84B4-0EDBABEE7CDB}"/>
    <cellStyle name="Normal 10 3 2 4 2 3 2" xfId="43158" xr:uid="{901376C5-58D7-4536-98E0-EDFBEB8B12C9}"/>
    <cellStyle name="Normal 10 3 2 4 2 4" xfId="28167" xr:uid="{4FF7D7F8-063F-48E3-A6F4-672AEE2C948F}"/>
    <cellStyle name="Normal 10 3 2 4 3" xfId="9433" xr:uid="{CE31DCBD-A8D0-483A-8DB3-AB080CD451AB}"/>
    <cellStyle name="Normal 10 3 2 4 3 2" xfId="31917" xr:uid="{219B9BB8-8D76-40C7-8A6F-84EB349A3DEC}"/>
    <cellStyle name="Normal 10 3 2 4 4" xfId="16928" xr:uid="{0CCB022A-0360-4241-9F2A-97E37A23EA5B}"/>
    <cellStyle name="Normal 10 3 2 4 4 2" xfId="39412" xr:uid="{F5116087-365F-412E-9AFA-960B85BC23B6}"/>
    <cellStyle name="Normal 10 3 2 4 5" xfId="24421" xr:uid="{2607800F-9BCF-4737-9CC2-A56A34707EC6}"/>
    <cellStyle name="Normal 10 3 2 5" xfId="3152" xr:uid="{A33844AB-E7BC-4585-99EF-5B38AC7EBC5F}"/>
    <cellStyle name="Normal 10 3 2 5 2" xfId="6914" xr:uid="{A883CE40-54A4-4A75-A808-10A18A878C8C}"/>
    <cellStyle name="Normal 10 3 2 5 2 2" xfId="14426" xr:uid="{A652714B-68A1-432B-8EF9-752C63235DE1}"/>
    <cellStyle name="Normal 10 3 2 5 2 2 2" xfId="36910" xr:uid="{CFAD4386-54EB-4099-B258-DB03F538E160}"/>
    <cellStyle name="Normal 10 3 2 5 2 3" xfId="21921" xr:uid="{9A45E412-7A54-4872-A49D-6CAB624E428E}"/>
    <cellStyle name="Normal 10 3 2 5 2 3 2" xfId="44405" xr:uid="{BAA0206A-8E9D-40C6-967F-27B1A25DE48E}"/>
    <cellStyle name="Normal 10 3 2 5 2 4" xfId="29414" xr:uid="{26AFF033-ADC4-4B7E-A5F8-F7EE4182A6C2}"/>
    <cellStyle name="Normal 10 3 2 5 3" xfId="10680" xr:uid="{4C99D7D1-51CA-422C-B92C-0E710E54C37D}"/>
    <cellStyle name="Normal 10 3 2 5 3 2" xfId="33164" xr:uid="{9E084507-7234-4606-B1F2-E7A3E80BC8E9}"/>
    <cellStyle name="Normal 10 3 2 5 4" xfId="18175" xr:uid="{9677A092-0221-4973-8467-BB21EC0E3E7A}"/>
    <cellStyle name="Normal 10 3 2 5 4 2" xfId="40659" xr:uid="{906439F2-A92B-40B8-8F3D-880E30034B0C}"/>
    <cellStyle name="Normal 10 3 2 5 5" xfId="25668" xr:uid="{716ABA61-3832-403C-AEE1-E4BD467AACF2}"/>
    <cellStyle name="Normal 10 3 2 6" xfId="4420" xr:uid="{2375782B-BF05-45F5-BC98-0B68D623CC73}"/>
    <cellStyle name="Normal 10 3 2 6 2" xfId="11932" xr:uid="{DD4A4AFE-FC88-4736-8407-0BAA9BA44643}"/>
    <cellStyle name="Normal 10 3 2 6 2 2" xfId="34416" xr:uid="{931359B1-0610-47EB-B605-F1DF1ED7DF6A}"/>
    <cellStyle name="Normal 10 3 2 6 3" xfId="19427" xr:uid="{6EEE4280-D12C-452F-ABB8-B54FC8D1D92A}"/>
    <cellStyle name="Normal 10 3 2 6 3 2" xfId="41911" xr:uid="{A940B3F5-5EEA-496A-AEEA-6B299C6C0EFB}"/>
    <cellStyle name="Normal 10 3 2 6 4" xfId="26920" xr:uid="{3BB32D01-FAF5-45B0-B9D7-DD83EFB6C3F7}"/>
    <cellStyle name="Normal 10 3 2 7" xfId="8186" xr:uid="{7183328E-8AC3-4CC0-BBA5-B74D83AC3661}"/>
    <cellStyle name="Normal 10 3 2 7 2" xfId="30670" xr:uid="{113E6DA6-7FBD-4BEF-9EBD-CAB76F2D02EA}"/>
    <cellStyle name="Normal 10 3 2 8" xfId="15681" xr:uid="{C3EAF09C-DAB6-4DFB-9C25-9AAAE163CD6A}"/>
    <cellStyle name="Normal 10 3 2 8 2" xfId="38165" xr:uid="{ED58854B-F8B7-460E-92A5-CB3E669B17BD}"/>
    <cellStyle name="Normal 10 3 2 9" xfId="23174" xr:uid="{E32117D8-AC6F-4E2A-8FA6-947ABC1DB4E0}"/>
    <cellStyle name="Normal 10 3 3" xfId="796" xr:uid="{FB108735-1F42-43C7-A1C6-C4E2281D7DEE}"/>
    <cellStyle name="Normal 10 3 3 2" xfId="1437" xr:uid="{D1222C6A-D4AA-4E81-B783-95D0006C6B86}"/>
    <cellStyle name="Normal 10 3 3 2 2" xfId="2688" xr:uid="{EE2CCCC6-51D8-4A69-A45A-D9EAE17368C6}"/>
    <cellStyle name="Normal 10 3 3 2 2 2" xfId="6451" xr:uid="{FE3468AB-0D86-4BA1-8CBD-A087B27F7EB6}"/>
    <cellStyle name="Normal 10 3 3 2 2 2 2" xfId="13963" xr:uid="{81DC75C5-FFC5-42E0-8FAE-333224D7A8B5}"/>
    <cellStyle name="Normal 10 3 3 2 2 2 2 2" xfId="36447" xr:uid="{24746BB9-33EF-4238-9969-802F637152FB}"/>
    <cellStyle name="Normal 10 3 3 2 2 2 3" xfId="21458" xr:uid="{4501ECCB-5343-411F-9583-0B3DEB79792F}"/>
    <cellStyle name="Normal 10 3 3 2 2 2 3 2" xfId="43942" xr:uid="{CC34AB4F-1213-4861-A57F-87D47B41B751}"/>
    <cellStyle name="Normal 10 3 3 2 2 2 4" xfId="28951" xr:uid="{AF94AF6F-881F-4C67-8C39-C35ED0B6CDEF}"/>
    <cellStyle name="Normal 10 3 3 2 2 3" xfId="10217" xr:uid="{7A6AD052-4558-4B12-903C-B2738587CC1E}"/>
    <cellStyle name="Normal 10 3 3 2 2 3 2" xfId="32701" xr:uid="{B805CAB1-7255-485A-8DDD-75F35C4373C3}"/>
    <cellStyle name="Normal 10 3 3 2 2 4" xfId="17712" xr:uid="{26886C30-80CD-4E1C-8637-FF751DA4DC97}"/>
    <cellStyle name="Normal 10 3 3 2 2 4 2" xfId="40196" xr:uid="{4A42231B-B07E-4210-A623-DFA320C20C12}"/>
    <cellStyle name="Normal 10 3 3 2 2 5" xfId="25205" xr:uid="{99B1E0D9-C3E6-44AE-AC48-B5F1D20DA36C}"/>
    <cellStyle name="Normal 10 3 3 2 3" xfId="3936" xr:uid="{28273122-9276-4FCC-A7C9-AD3FF4D98B19}"/>
    <cellStyle name="Normal 10 3 3 2 3 2" xfId="7698" xr:uid="{7BDF7410-EEBF-4E74-A150-6488B5416C71}"/>
    <cellStyle name="Normal 10 3 3 2 3 2 2" xfId="15210" xr:uid="{64F2616E-8791-4FC4-BA81-7E40BF9286B3}"/>
    <cellStyle name="Normal 10 3 3 2 3 2 2 2" xfId="37694" xr:uid="{FA9568F1-1776-4168-B22D-BB8F57EB0C5B}"/>
    <cellStyle name="Normal 10 3 3 2 3 2 3" xfId="22705" xr:uid="{A3855D93-6E04-4F89-A3D8-90590BCCBE24}"/>
    <cellStyle name="Normal 10 3 3 2 3 2 3 2" xfId="45189" xr:uid="{B67833E6-9D63-4F61-9DBA-EC2C27C18B04}"/>
    <cellStyle name="Normal 10 3 3 2 3 2 4" xfId="30198" xr:uid="{E7A8C349-49A6-4E67-B9E6-862E13CB2D75}"/>
    <cellStyle name="Normal 10 3 3 2 3 3" xfId="11464" xr:uid="{6EBB3188-0698-49BD-B30B-9ED6EB1AC1E4}"/>
    <cellStyle name="Normal 10 3 3 2 3 3 2" xfId="33948" xr:uid="{D0DF0AC2-2FFC-4049-AF58-D0556AE9386A}"/>
    <cellStyle name="Normal 10 3 3 2 3 4" xfId="18959" xr:uid="{F4289661-D092-4D57-93B9-4DEAF4AB27D6}"/>
    <cellStyle name="Normal 10 3 3 2 3 4 2" xfId="41443" xr:uid="{301216B5-77D2-41DA-9166-85E49E7FA561}"/>
    <cellStyle name="Normal 10 3 3 2 3 5" xfId="26452" xr:uid="{00F56588-AAC9-4111-8EBF-6A10741E27CE}"/>
    <cellStyle name="Normal 10 3 3 2 4" xfId="5204" xr:uid="{A023D3D1-C2AD-4AB3-9B7D-3CD5377A54C1}"/>
    <cellStyle name="Normal 10 3 3 2 4 2" xfId="12716" xr:uid="{80A3E3D9-F857-41F9-AA5B-9B68A2384177}"/>
    <cellStyle name="Normal 10 3 3 2 4 2 2" xfId="35200" xr:uid="{C41CF122-6F98-4D11-9042-A874F8AEC40B}"/>
    <cellStyle name="Normal 10 3 3 2 4 3" xfId="20211" xr:uid="{6CE9F7D9-940A-40F9-A660-52CE9222A2CE}"/>
    <cellStyle name="Normal 10 3 3 2 4 3 2" xfId="42695" xr:uid="{C12CF828-B408-4DCB-A543-6A297BC1D6C7}"/>
    <cellStyle name="Normal 10 3 3 2 4 4" xfId="27704" xr:uid="{BDBDDF3F-CE3B-4EE1-80CB-4E13D688B376}"/>
    <cellStyle name="Normal 10 3 3 2 5" xfId="8970" xr:uid="{B026C71D-2ABD-4934-985E-F380156302A4}"/>
    <cellStyle name="Normal 10 3 3 2 5 2" xfId="31454" xr:uid="{E41BED70-6A9A-4AC8-876C-00520EB9A09F}"/>
    <cellStyle name="Normal 10 3 3 2 6" xfId="16465" xr:uid="{DA374C2C-5B2F-46ED-9473-E98F1F8DE790}"/>
    <cellStyle name="Normal 10 3 3 2 6 2" xfId="38949" xr:uid="{9E7896B5-376A-40E1-8FF5-1D3B027A1941}"/>
    <cellStyle name="Normal 10 3 3 2 7" xfId="23958" xr:uid="{66BAC38A-65C3-40E4-9992-E8DE16E74FBD}"/>
    <cellStyle name="Normal 10 3 3 3" xfId="2060" xr:uid="{F4D75B79-DD5C-4586-A3A2-1A6B69C01444}"/>
    <cellStyle name="Normal 10 3 3 3 2" xfId="5827" xr:uid="{89355278-80F6-4F3E-B07E-711BD7F05FFD}"/>
    <cellStyle name="Normal 10 3 3 3 2 2" xfId="13339" xr:uid="{493FCD9E-5ACC-42AD-AD1E-30749A906E90}"/>
    <cellStyle name="Normal 10 3 3 3 2 2 2" xfId="35823" xr:uid="{76D3850D-1DF9-4114-B3A1-99B7EAD94818}"/>
    <cellStyle name="Normal 10 3 3 3 2 3" xfId="20834" xr:uid="{217EF0F0-E10D-48B4-BC73-322157A3FF45}"/>
    <cellStyle name="Normal 10 3 3 3 2 3 2" xfId="43318" xr:uid="{6135A4E8-9259-45EC-871E-CE37B7EB19E9}"/>
    <cellStyle name="Normal 10 3 3 3 2 4" xfId="28327" xr:uid="{88FC73C7-3A98-48B0-86AE-D18CBF0BE94F}"/>
    <cellStyle name="Normal 10 3 3 3 3" xfId="9593" xr:uid="{9984F368-C1E4-4791-A6A2-A4990D3C9A69}"/>
    <cellStyle name="Normal 10 3 3 3 3 2" xfId="32077" xr:uid="{B5CA7141-977A-4BE4-9B22-A642AAB48593}"/>
    <cellStyle name="Normal 10 3 3 3 4" xfId="17088" xr:uid="{27AAE7D8-8B72-45DE-8D0E-FC78C6D6945A}"/>
    <cellStyle name="Normal 10 3 3 3 4 2" xfId="39572" xr:uid="{D2BE2D6A-DB57-4F6B-9E8D-B59607F5C476}"/>
    <cellStyle name="Normal 10 3 3 3 5" xfId="24581" xr:uid="{0F18161C-CA88-46FF-922D-DC9222DBF350}"/>
    <cellStyle name="Normal 10 3 3 4" xfId="3312" xr:uid="{BB23A886-B173-4B21-A152-23406A76F98E}"/>
    <cellStyle name="Normal 10 3 3 4 2" xfId="7074" xr:uid="{CD32EE88-4BCC-4DBF-AE56-AEB08BB3D370}"/>
    <cellStyle name="Normal 10 3 3 4 2 2" xfId="14586" xr:uid="{1751158A-DC20-4E9A-8F8B-5E7601C07331}"/>
    <cellStyle name="Normal 10 3 3 4 2 2 2" xfId="37070" xr:uid="{E8DE8A41-5B01-4726-B1A3-5F2A4150E044}"/>
    <cellStyle name="Normal 10 3 3 4 2 3" xfId="22081" xr:uid="{CF2F011E-EFE3-49F1-B0A7-5C7AE982FE63}"/>
    <cellStyle name="Normal 10 3 3 4 2 3 2" xfId="44565" xr:uid="{0E6EDF3C-5BF7-4FEE-AD8E-BF21992D4723}"/>
    <cellStyle name="Normal 10 3 3 4 2 4" xfId="29574" xr:uid="{40B773D1-617F-4CD6-A4A1-7403D0022415}"/>
    <cellStyle name="Normal 10 3 3 4 3" xfId="10840" xr:uid="{0F493A73-A8D1-4500-B45A-15D3848674A7}"/>
    <cellStyle name="Normal 10 3 3 4 3 2" xfId="33324" xr:uid="{6B5E5946-3A47-489C-83F3-4E8A607F75C4}"/>
    <cellStyle name="Normal 10 3 3 4 4" xfId="18335" xr:uid="{2ACE043E-1FF5-46B8-B742-3A63488C9EDF}"/>
    <cellStyle name="Normal 10 3 3 4 4 2" xfId="40819" xr:uid="{FA429A75-205F-4627-828B-EDE66974CD79}"/>
    <cellStyle name="Normal 10 3 3 4 5" xfId="25828" xr:uid="{131865DD-0692-4009-8BD7-EE72F8AB04D4}"/>
    <cellStyle name="Normal 10 3 3 5" xfId="4580" xr:uid="{C8677679-85A3-446D-BD2D-770646BCC771}"/>
    <cellStyle name="Normal 10 3 3 5 2" xfId="12092" xr:uid="{11270C6E-9ECA-4AA4-AAC5-B4A2304760FA}"/>
    <cellStyle name="Normal 10 3 3 5 2 2" xfId="34576" xr:uid="{B5904FA0-3CFC-46B8-91BE-EA2210C489EF}"/>
    <cellStyle name="Normal 10 3 3 5 3" xfId="19587" xr:uid="{E849AEA4-80C6-4B98-B88F-D62ADA4F13CC}"/>
    <cellStyle name="Normal 10 3 3 5 3 2" xfId="42071" xr:uid="{724C3BCF-622F-4A72-9E80-2C781A88D628}"/>
    <cellStyle name="Normal 10 3 3 5 4" xfId="27080" xr:uid="{6EFF5920-CBFB-4F0F-8AE2-3C9954CBE212}"/>
    <cellStyle name="Normal 10 3 3 6" xfId="8346" xr:uid="{DE893763-9C06-4DE4-97D6-B519B1C937BD}"/>
    <cellStyle name="Normal 10 3 3 6 2" xfId="30830" xr:uid="{A3CCCB2B-121A-4F58-960A-57413E4913CC}"/>
    <cellStyle name="Normal 10 3 3 7" xfId="15841" xr:uid="{9BE2EBA2-BFA6-4E55-9F81-057FB52F94E2}"/>
    <cellStyle name="Normal 10 3 3 7 2" xfId="38325" xr:uid="{03B0D83B-64F4-40E2-A0A3-C83EE3866F58}"/>
    <cellStyle name="Normal 10 3 3 8" xfId="23334" xr:uid="{D2C94DDB-7BE4-4FFF-8BD4-A048865D99C1}"/>
    <cellStyle name="Normal 10 3 4" xfId="1123" xr:uid="{8BD58734-9C55-4722-8BA5-8258BC5336B1}"/>
    <cellStyle name="Normal 10 3 4 2" xfId="2374" xr:uid="{F4889E23-642A-41C2-A04D-AD6AFA054CF7}"/>
    <cellStyle name="Normal 10 3 4 2 2" xfId="6137" xr:uid="{BCBEB29A-235A-4963-A8C9-B1A910D02CC1}"/>
    <cellStyle name="Normal 10 3 4 2 2 2" xfId="13649" xr:uid="{11C0F6F2-1DCE-4B58-9838-177478146C90}"/>
    <cellStyle name="Normal 10 3 4 2 2 2 2" xfId="36133" xr:uid="{7CD4457A-8F6B-4E3D-BAEF-1C90EEF6222F}"/>
    <cellStyle name="Normal 10 3 4 2 2 3" xfId="21144" xr:uid="{82F501D9-9561-4F5F-A0AC-7D79A167C29B}"/>
    <cellStyle name="Normal 10 3 4 2 2 3 2" xfId="43628" xr:uid="{134E9DE4-3EC9-4ABF-907B-83730A8279CA}"/>
    <cellStyle name="Normal 10 3 4 2 2 4" xfId="28637" xr:uid="{6A878692-B2D6-4AF2-932A-FBBEC4B79291}"/>
    <cellStyle name="Normal 10 3 4 2 3" xfId="9903" xr:uid="{E7CD3F7C-90AE-485C-A5A9-90CDDB964BF8}"/>
    <cellStyle name="Normal 10 3 4 2 3 2" xfId="32387" xr:uid="{3091C629-0293-46BC-9C28-18AF93B766B7}"/>
    <cellStyle name="Normal 10 3 4 2 4" xfId="17398" xr:uid="{026C38F2-91CE-4C4F-9D9F-CE93DA2EB83E}"/>
    <cellStyle name="Normal 10 3 4 2 4 2" xfId="39882" xr:uid="{6A409151-2C6F-4D26-84F8-ED98813EB24F}"/>
    <cellStyle name="Normal 10 3 4 2 5" xfId="24891" xr:uid="{086B3B3F-4F45-4CC9-B650-6FA752A8A366}"/>
    <cellStyle name="Normal 10 3 4 3" xfId="3622" xr:uid="{73FCA6B6-0F71-46AD-9173-3F5E033DE7D3}"/>
    <cellStyle name="Normal 10 3 4 3 2" xfId="7384" xr:uid="{4F1DDB1D-25D5-4C81-B06B-21790560300F}"/>
    <cellStyle name="Normal 10 3 4 3 2 2" xfId="14896" xr:uid="{2D1642D8-B6ED-4AC1-BCF0-3A5721C13098}"/>
    <cellStyle name="Normal 10 3 4 3 2 2 2" xfId="37380" xr:uid="{391D98B5-9857-48BD-A236-D141506DA538}"/>
    <cellStyle name="Normal 10 3 4 3 2 3" xfId="22391" xr:uid="{DD5CB3AF-F9BA-45BA-A917-97F68F8414C0}"/>
    <cellStyle name="Normal 10 3 4 3 2 3 2" xfId="44875" xr:uid="{56252638-6029-4507-9C36-DE3FA75CA231}"/>
    <cellStyle name="Normal 10 3 4 3 2 4" xfId="29884" xr:uid="{90C0E114-0908-447E-8CB0-DF86DB7B2974}"/>
    <cellStyle name="Normal 10 3 4 3 3" xfId="11150" xr:uid="{4105555B-66F5-402A-ABC0-C84D6F9708E6}"/>
    <cellStyle name="Normal 10 3 4 3 3 2" xfId="33634" xr:uid="{3DC2961D-8CDD-44C4-8E8B-875A5805003F}"/>
    <cellStyle name="Normal 10 3 4 3 4" xfId="18645" xr:uid="{93468D8C-BFE8-4052-AECA-AAF90AD30D25}"/>
    <cellStyle name="Normal 10 3 4 3 4 2" xfId="41129" xr:uid="{67838066-5272-4EFF-A309-81BEBB789C39}"/>
    <cellStyle name="Normal 10 3 4 3 5" xfId="26138" xr:uid="{11EDE83F-615E-4497-8E31-00D231FC4307}"/>
    <cellStyle name="Normal 10 3 4 4" xfId="4890" xr:uid="{3EF00F12-65DC-43CC-9148-C894F4E90F6A}"/>
    <cellStyle name="Normal 10 3 4 4 2" xfId="12402" xr:uid="{E2A58D3F-F864-4E46-9BD5-2901008D5393}"/>
    <cellStyle name="Normal 10 3 4 4 2 2" xfId="34886" xr:uid="{0069E6A0-7675-48A8-B112-2EC17B221F54}"/>
    <cellStyle name="Normal 10 3 4 4 3" xfId="19897" xr:uid="{061EA753-0246-4B65-B6A8-D14B9A7215DB}"/>
    <cellStyle name="Normal 10 3 4 4 3 2" xfId="42381" xr:uid="{911D469D-4EF6-4054-AD02-6BF48E9EC81C}"/>
    <cellStyle name="Normal 10 3 4 4 4" xfId="27390" xr:uid="{88AC1F0D-D7FA-4940-874F-1794E4AF1250}"/>
    <cellStyle name="Normal 10 3 4 5" xfId="8656" xr:uid="{3EF4E811-3B7F-4110-8E5E-40A1C8905726}"/>
    <cellStyle name="Normal 10 3 4 5 2" xfId="31140" xr:uid="{5D427584-720E-48A7-AD25-07A3834BC4D7}"/>
    <cellStyle name="Normal 10 3 4 6" xfId="16151" xr:uid="{EED57C41-981C-4A83-ABE5-A9DA1C8764D2}"/>
    <cellStyle name="Normal 10 3 4 6 2" xfId="38635" xr:uid="{9C62C5C7-A96A-4A1E-BE9F-6230EB8D83DE}"/>
    <cellStyle name="Normal 10 3 4 7" xfId="23644" xr:uid="{6CD1C37A-67AB-44DF-8DC1-31050DAA9248}"/>
    <cellStyle name="Normal 10 3 5" xfId="1746" xr:uid="{68A4F97B-B9A5-4CD1-A4F7-64E13E04360E}"/>
    <cellStyle name="Normal 10 3 5 2" xfId="5513" xr:uid="{FEC540FB-5320-4C26-AFBC-D2CB1EDE6484}"/>
    <cellStyle name="Normal 10 3 5 2 2" xfId="13025" xr:uid="{AB8B1819-5AD6-421B-9F77-179B831FC9FB}"/>
    <cellStyle name="Normal 10 3 5 2 2 2" xfId="35509" xr:uid="{68103B99-E65A-41D4-BC06-A4D4A5D4CC4D}"/>
    <cellStyle name="Normal 10 3 5 2 3" xfId="20520" xr:uid="{A08436AA-2CB4-4EDE-B021-6C09A535A055}"/>
    <cellStyle name="Normal 10 3 5 2 3 2" xfId="43004" xr:uid="{2F084D8C-5B13-46AE-8363-9DF115E1B0D0}"/>
    <cellStyle name="Normal 10 3 5 2 4" xfId="28013" xr:uid="{7739F8E1-6B10-4030-8713-D7FAF438FBAD}"/>
    <cellStyle name="Normal 10 3 5 3" xfId="9279" xr:uid="{AD5324C6-DE92-41E4-B69F-84E2AB692379}"/>
    <cellStyle name="Normal 10 3 5 3 2" xfId="31763" xr:uid="{BB240C2F-CDAF-43F3-B60D-14C25404D655}"/>
    <cellStyle name="Normal 10 3 5 4" xfId="16774" xr:uid="{CF49F95B-8C81-4D1D-B2BA-36A2D4068D23}"/>
    <cellStyle name="Normal 10 3 5 4 2" xfId="39258" xr:uid="{1C78492F-7B1B-4293-A484-D1757D363DD0}"/>
    <cellStyle name="Normal 10 3 5 5" xfId="24267" xr:uid="{7659FFA7-EBFC-4DAD-AA0C-691401A82E69}"/>
    <cellStyle name="Normal 10 3 6" xfId="2998" xr:uid="{936EC9B8-80AE-459D-9505-A2FF167CBA55}"/>
    <cellStyle name="Normal 10 3 6 2" xfId="6760" xr:uid="{15BCACD0-1FAC-4F9C-B95B-D6CEB58A1D19}"/>
    <cellStyle name="Normal 10 3 6 2 2" xfId="14272" xr:uid="{6BEE6DFC-2BBD-483E-891E-8EA512F6CB19}"/>
    <cellStyle name="Normal 10 3 6 2 2 2" xfId="36756" xr:uid="{A5A97884-7704-4D3E-8344-4B09D0C101C4}"/>
    <cellStyle name="Normal 10 3 6 2 3" xfId="21767" xr:uid="{5540BF9A-CA4C-4D7D-9F07-897FCF4B0DFA}"/>
    <cellStyle name="Normal 10 3 6 2 3 2" xfId="44251" xr:uid="{35435BE0-14F7-43BB-B922-27E4FD3B8ACD}"/>
    <cellStyle name="Normal 10 3 6 2 4" xfId="29260" xr:uid="{ED1ADDD1-6621-4F71-8A18-4F0A922590AA}"/>
    <cellStyle name="Normal 10 3 6 3" xfId="10526" xr:uid="{46657025-C7C9-4981-8F63-56E63E00614A}"/>
    <cellStyle name="Normal 10 3 6 3 2" xfId="33010" xr:uid="{CC569937-F3BD-47DF-B95F-76CADB1BD49C}"/>
    <cellStyle name="Normal 10 3 6 4" xfId="18021" xr:uid="{C85FB849-F04C-4DD9-8FF4-ED05E67B8959}"/>
    <cellStyle name="Normal 10 3 6 4 2" xfId="40505" xr:uid="{8B290963-484F-4261-B1F9-A4D9AD7CEA61}"/>
    <cellStyle name="Normal 10 3 6 5" xfId="25514" xr:uid="{8B254649-1804-4A5E-BBB7-1A5401C0E4D6}"/>
    <cellStyle name="Normal 10 3 7" xfId="4266" xr:uid="{2F3D914F-6982-4376-A415-E00C16A44D63}"/>
    <cellStyle name="Normal 10 3 7 2" xfId="11778" xr:uid="{160FB0E6-AE75-4D2B-B163-078B6CAD17AA}"/>
    <cellStyle name="Normal 10 3 7 2 2" xfId="34262" xr:uid="{89653AB9-C72E-43B9-BE5D-35838E164CCC}"/>
    <cellStyle name="Normal 10 3 7 3" xfId="19273" xr:uid="{E6D18C19-59A9-4652-8FBF-CD68FB3168A0}"/>
    <cellStyle name="Normal 10 3 7 3 2" xfId="41757" xr:uid="{3BCB3F76-1AA0-406A-A7F4-2002B25A2AA0}"/>
    <cellStyle name="Normal 10 3 7 4" xfId="26766" xr:uid="{1E9102E5-340F-4328-820C-A70BEB10EE64}"/>
    <cellStyle name="Normal 10 3 8" xfId="8032" xr:uid="{FB06AB61-0372-4F61-8220-A133EB36AD07}"/>
    <cellStyle name="Normal 10 3 8 2" xfId="30516" xr:uid="{FD3D9255-F90A-4DDD-9775-561C518E4EDD}"/>
    <cellStyle name="Normal 10 3 9" xfId="15527" xr:uid="{FF1ADA14-EDAE-4E8D-9A97-17CC66B50D83}"/>
    <cellStyle name="Normal 10 3 9 2" xfId="38011" xr:uid="{6D49B391-B2DF-4A29-BA10-E7808758FC6B}"/>
    <cellStyle name="Normal 10 4" xfId="379" xr:uid="{7C8A9776-FF77-466B-B181-67699FEDF732}"/>
    <cellStyle name="Normal 10 5" xfId="527" xr:uid="{1F5BFC3F-E3FB-4A9A-A659-38E5DCC4B38D}"/>
    <cellStyle name="Normal 10 5 2" xfId="873" xr:uid="{806CAE58-E63B-455C-B6D6-B6EB90E92936}"/>
    <cellStyle name="Normal 10 5 2 2" xfId="1513" xr:uid="{6B7EBC21-173F-4828-8318-7079878E72B3}"/>
    <cellStyle name="Normal 10 5 2 2 2" xfId="2764" xr:uid="{3DD6BA90-BA7C-45FD-9B5F-33AFEB339E74}"/>
    <cellStyle name="Normal 10 5 2 2 2 2" xfId="6527" xr:uid="{38215214-96F7-4838-AD2D-E275ABC0DD6C}"/>
    <cellStyle name="Normal 10 5 2 2 2 2 2" xfId="14039" xr:uid="{1E0EA2B4-5827-49C3-A401-5FF0A43F9840}"/>
    <cellStyle name="Normal 10 5 2 2 2 2 2 2" xfId="36523" xr:uid="{97C18D77-8B67-4F55-A4C8-8A7A5CAA415E}"/>
    <cellStyle name="Normal 10 5 2 2 2 2 3" xfId="21534" xr:uid="{50783825-02E5-4CB2-A758-8943C6F99CF1}"/>
    <cellStyle name="Normal 10 5 2 2 2 2 3 2" xfId="44018" xr:uid="{3C3A868A-E8D7-43D2-8C9E-691BCCF2AB66}"/>
    <cellStyle name="Normal 10 5 2 2 2 2 4" xfId="29027" xr:uid="{1C08A321-5EB9-4532-AA40-1CC35CE81034}"/>
    <cellStyle name="Normal 10 5 2 2 2 3" xfId="10293" xr:uid="{26F043C3-90C1-4682-8A30-F46411F69935}"/>
    <cellStyle name="Normal 10 5 2 2 2 3 2" xfId="32777" xr:uid="{52C865F6-9F82-473F-869A-DB152DFB7C67}"/>
    <cellStyle name="Normal 10 5 2 2 2 4" xfId="17788" xr:uid="{909D4F2C-3D79-4306-B868-788BBE90877E}"/>
    <cellStyle name="Normal 10 5 2 2 2 4 2" xfId="40272" xr:uid="{6254F7C0-E917-47CC-BD83-F0E0184756F4}"/>
    <cellStyle name="Normal 10 5 2 2 2 5" xfId="25281" xr:uid="{54082E51-CA0A-4B1E-855B-DC83AC10F66B}"/>
    <cellStyle name="Normal 10 5 2 2 3" xfId="4012" xr:uid="{E329B208-918A-40D1-8FC7-FB6519FABA85}"/>
    <cellStyle name="Normal 10 5 2 2 3 2" xfId="7774" xr:uid="{7AE542E4-3BDD-4BFC-B73B-9B0772AD8109}"/>
    <cellStyle name="Normal 10 5 2 2 3 2 2" xfId="15286" xr:uid="{6901E929-7FA3-4E44-A398-383249B8AF77}"/>
    <cellStyle name="Normal 10 5 2 2 3 2 2 2" xfId="37770" xr:uid="{4B630968-EEAD-4D6B-86DB-B8F303B389C2}"/>
    <cellStyle name="Normal 10 5 2 2 3 2 3" xfId="22781" xr:uid="{9195AE33-7518-4B57-93D5-BE2AFD75E778}"/>
    <cellStyle name="Normal 10 5 2 2 3 2 3 2" xfId="45265" xr:uid="{DF41A505-C7D1-4AE2-92AB-1F970F29F2B5}"/>
    <cellStyle name="Normal 10 5 2 2 3 2 4" xfId="30274" xr:uid="{748285D0-066F-465F-9D1B-E9FBB8821E1D}"/>
    <cellStyle name="Normal 10 5 2 2 3 3" xfId="11540" xr:uid="{15EFA8F6-0A54-41B8-929F-34ED1D4354C0}"/>
    <cellStyle name="Normal 10 5 2 2 3 3 2" xfId="34024" xr:uid="{1A1FCB2F-1CD1-4C14-A9C1-A088E002C52B}"/>
    <cellStyle name="Normal 10 5 2 2 3 4" xfId="19035" xr:uid="{6EAD4E62-837A-451D-BF59-F65879229330}"/>
    <cellStyle name="Normal 10 5 2 2 3 4 2" xfId="41519" xr:uid="{76942E19-A2A9-46C5-B9D0-76F0941AD0BF}"/>
    <cellStyle name="Normal 10 5 2 2 3 5" xfId="26528" xr:uid="{0E9F1445-EA87-4EA6-A972-0083152F41C1}"/>
    <cellStyle name="Normal 10 5 2 2 4" xfId="5280" xr:uid="{25B47D94-452B-4182-85A1-A8DB73BAEF8B}"/>
    <cellStyle name="Normal 10 5 2 2 4 2" xfId="12792" xr:uid="{0DA75B25-14F2-4A98-90CD-8E77BC2F3050}"/>
    <cellStyle name="Normal 10 5 2 2 4 2 2" xfId="35276" xr:uid="{27BE74E6-188A-466B-96FB-16CAACDE8BBD}"/>
    <cellStyle name="Normal 10 5 2 2 4 3" xfId="20287" xr:uid="{A736634C-8089-4AAC-8698-857022427656}"/>
    <cellStyle name="Normal 10 5 2 2 4 3 2" xfId="42771" xr:uid="{386B7C59-B775-4642-802D-D6BA4BA6A543}"/>
    <cellStyle name="Normal 10 5 2 2 4 4" xfId="27780" xr:uid="{8B8D076F-43AA-492C-9008-FF7E2BB9B2CE}"/>
    <cellStyle name="Normal 10 5 2 2 5" xfId="9046" xr:uid="{3C6D3AA7-06C1-450B-8AC2-51C645D828CF}"/>
    <cellStyle name="Normal 10 5 2 2 5 2" xfId="31530" xr:uid="{54B35187-9C68-4A3D-BB91-E34D549345D1}"/>
    <cellStyle name="Normal 10 5 2 2 6" xfId="16541" xr:uid="{5F30BB65-6BF8-425B-8320-4C7A0FCEEEA7}"/>
    <cellStyle name="Normal 10 5 2 2 6 2" xfId="39025" xr:uid="{BD917668-BD74-4A2C-8CCF-7003FB224288}"/>
    <cellStyle name="Normal 10 5 2 2 7" xfId="24034" xr:uid="{1D16B15A-EC12-4646-B083-C57E31813A90}"/>
    <cellStyle name="Normal 10 5 2 3" xfId="2136" xr:uid="{5A0EF978-68EB-4ED4-A330-935105F53B7F}"/>
    <cellStyle name="Normal 10 5 2 3 2" xfId="5903" xr:uid="{3831DFEB-1C71-455B-84CA-C81AF25E4463}"/>
    <cellStyle name="Normal 10 5 2 3 2 2" xfId="13415" xr:uid="{7A4F8A7C-CA74-4779-81D4-403CB3A9A0D4}"/>
    <cellStyle name="Normal 10 5 2 3 2 2 2" xfId="35899" xr:uid="{E5E9F17B-AFF3-4C13-87D5-6D189CF74EDF}"/>
    <cellStyle name="Normal 10 5 2 3 2 3" xfId="20910" xr:uid="{67F24A2F-C6B6-4B1A-B2DF-760A19C970BD}"/>
    <cellStyle name="Normal 10 5 2 3 2 3 2" xfId="43394" xr:uid="{5D55B21E-F04C-4B38-8887-BB0BA1724DBA}"/>
    <cellStyle name="Normal 10 5 2 3 2 4" xfId="28403" xr:uid="{CCBDB4AD-C43B-4F63-9F6E-965F77753977}"/>
    <cellStyle name="Normal 10 5 2 3 3" xfId="9669" xr:uid="{5FEA57EC-18B6-4514-996D-68E6E73B9000}"/>
    <cellStyle name="Normal 10 5 2 3 3 2" xfId="32153" xr:uid="{A9BDE905-01AA-4D53-B8F1-1F524FDD4C21}"/>
    <cellStyle name="Normal 10 5 2 3 4" xfId="17164" xr:uid="{BEBCF6D5-3CFB-49C6-9C49-DCB58853AFF4}"/>
    <cellStyle name="Normal 10 5 2 3 4 2" xfId="39648" xr:uid="{0DB82507-A990-4E85-B0F8-4D5565F663CE}"/>
    <cellStyle name="Normal 10 5 2 3 5" xfId="24657" xr:uid="{63056FC3-BD07-47BE-933D-7DD0574900AF}"/>
    <cellStyle name="Normal 10 5 2 4" xfId="3388" xr:uid="{1FFD1EE8-6C43-4F0A-9223-493DA74C158C}"/>
    <cellStyle name="Normal 10 5 2 4 2" xfId="7150" xr:uid="{45722E27-D887-4DC0-9C7B-23573DC678E8}"/>
    <cellStyle name="Normal 10 5 2 4 2 2" xfId="14662" xr:uid="{ACF1F1D2-351F-4326-A50E-FCADE5946056}"/>
    <cellStyle name="Normal 10 5 2 4 2 2 2" xfId="37146" xr:uid="{20CBF3F6-7B53-4633-A513-5AEFA1DFF9B3}"/>
    <cellStyle name="Normal 10 5 2 4 2 3" xfId="22157" xr:uid="{4C8AD746-6DA2-457D-92BD-46B7B1749EC1}"/>
    <cellStyle name="Normal 10 5 2 4 2 3 2" xfId="44641" xr:uid="{7E917405-8A33-40CE-AF57-C227DA39BAD6}"/>
    <cellStyle name="Normal 10 5 2 4 2 4" xfId="29650" xr:uid="{8E6F4779-5ABA-45C7-AD16-7B5B25D4DD83}"/>
    <cellStyle name="Normal 10 5 2 4 3" xfId="10916" xr:uid="{C4F0127C-FBAE-4B42-9B6B-2E8EC7E38CCD}"/>
    <cellStyle name="Normal 10 5 2 4 3 2" xfId="33400" xr:uid="{213B010C-AE5A-4207-A19D-B6F12E51D5BD}"/>
    <cellStyle name="Normal 10 5 2 4 4" xfId="18411" xr:uid="{F12FAEE4-A2B4-4A87-BFE0-2D03ED49D641}"/>
    <cellStyle name="Normal 10 5 2 4 4 2" xfId="40895" xr:uid="{A5CEEAE0-C945-44E5-91CA-6ADA18FDBB8C}"/>
    <cellStyle name="Normal 10 5 2 4 5" xfId="25904" xr:uid="{BEAE5E41-6F31-4CC9-9AD3-10CF91718BBB}"/>
    <cellStyle name="Normal 10 5 2 5" xfId="4656" xr:uid="{900C169B-5254-43A8-8048-2A7088CDCE55}"/>
    <cellStyle name="Normal 10 5 2 5 2" xfId="12168" xr:uid="{7F1ED801-9040-4E3F-AEC7-82EA55D23A44}"/>
    <cellStyle name="Normal 10 5 2 5 2 2" xfId="34652" xr:uid="{1F1542A0-A656-4DE6-9BFF-FAA789C31D51}"/>
    <cellStyle name="Normal 10 5 2 5 3" xfId="19663" xr:uid="{268A12FB-2C56-4D0C-9A25-A68DB027A095}"/>
    <cellStyle name="Normal 10 5 2 5 3 2" xfId="42147" xr:uid="{5A495DAA-0222-44CB-BE5E-2F758ED24C88}"/>
    <cellStyle name="Normal 10 5 2 5 4" xfId="27156" xr:uid="{807650E5-A484-48CE-A3A6-6AA16F0B4EF2}"/>
    <cellStyle name="Normal 10 5 2 6" xfId="8422" xr:uid="{35FDB581-D0F4-4F53-AEE5-08AA490A312B}"/>
    <cellStyle name="Normal 10 5 2 6 2" xfId="30906" xr:uid="{62F5A52F-46FA-459B-B67C-705412AF5988}"/>
    <cellStyle name="Normal 10 5 2 7" xfId="15917" xr:uid="{65631E0D-8157-4356-A430-DD78D2981085}"/>
    <cellStyle name="Normal 10 5 2 7 2" xfId="38401" xr:uid="{BD3C95B7-4577-493A-974F-DD08846AA90E}"/>
    <cellStyle name="Normal 10 5 2 8" xfId="23410" xr:uid="{79FCACAA-D812-4120-850D-074558281BB2}"/>
    <cellStyle name="Normal 10 5 3" xfId="1199" xr:uid="{9596F715-E210-4B5B-8AED-5BA4ED8F4720}"/>
    <cellStyle name="Normal 10 5 3 2" xfId="2450" xr:uid="{9A0D92B8-F9B1-4423-8A81-1F6657F80D0E}"/>
    <cellStyle name="Normal 10 5 3 2 2" xfId="6213" xr:uid="{E3E86899-9C48-49CC-A1C0-57D233CE2DB1}"/>
    <cellStyle name="Normal 10 5 3 2 2 2" xfId="13725" xr:uid="{0D2AEF76-41A3-4ED9-80EC-9967A0731B14}"/>
    <cellStyle name="Normal 10 5 3 2 2 2 2" xfId="36209" xr:uid="{DDDC2CDD-9C0C-444A-B603-6FF0A705EEF7}"/>
    <cellStyle name="Normal 10 5 3 2 2 3" xfId="21220" xr:uid="{45651F12-0D7A-4A04-8133-0F0C0757C945}"/>
    <cellStyle name="Normal 10 5 3 2 2 3 2" xfId="43704" xr:uid="{0585A051-AF59-43BF-9E5D-D70A2A56743C}"/>
    <cellStyle name="Normal 10 5 3 2 2 4" xfId="28713" xr:uid="{0E816081-3086-4930-9326-1C08A37DF15A}"/>
    <cellStyle name="Normal 10 5 3 2 3" xfId="9979" xr:uid="{0EB98262-92EC-4F8C-AD76-026133F225C7}"/>
    <cellStyle name="Normal 10 5 3 2 3 2" xfId="32463" xr:uid="{57492426-3CA3-4398-BC07-B5A2A2BFAE01}"/>
    <cellStyle name="Normal 10 5 3 2 4" xfId="17474" xr:uid="{FB0AC63E-4DE1-4C92-97B5-184E87EBE480}"/>
    <cellStyle name="Normal 10 5 3 2 4 2" xfId="39958" xr:uid="{5B4C4200-2D97-4D91-A34F-E66DD0B24C17}"/>
    <cellStyle name="Normal 10 5 3 2 5" xfId="24967" xr:uid="{CF46B771-4BA7-4559-ABDC-7A371CC15D66}"/>
    <cellStyle name="Normal 10 5 3 3" xfId="3698" xr:uid="{BD784EA7-8E29-4FDA-9B81-AF27CA7155C4}"/>
    <cellStyle name="Normal 10 5 3 3 2" xfId="7460" xr:uid="{1085BA3C-29C9-48A8-86E3-D19D9FBD22DB}"/>
    <cellStyle name="Normal 10 5 3 3 2 2" xfId="14972" xr:uid="{44631FEE-43CA-4CE0-86A7-D9B7EBFDE529}"/>
    <cellStyle name="Normal 10 5 3 3 2 2 2" xfId="37456" xr:uid="{9687DAC1-DEF5-40ED-A1F0-5AFB0D36DCB7}"/>
    <cellStyle name="Normal 10 5 3 3 2 3" xfId="22467" xr:uid="{6E8EED04-ED87-4879-B215-DD036391DADC}"/>
    <cellStyle name="Normal 10 5 3 3 2 3 2" xfId="44951" xr:uid="{31C012FB-FBC9-40B7-9D36-31DE0D93AFA5}"/>
    <cellStyle name="Normal 10 5 3 3 2 4" xfId="29960" xr:uid="{7B08D5E9-BD0B-419A-A0A4-F0BF67B2A74D}"/>
    <cellStyle name="Normal 10 5 3 3 3" xfId="11226" xr:uid="{EA3C459A-36F9-4147-A954-29AD0078665C}"/>
    <cellStyle name="Normal 10 5 3 3 3 2" xfId="33710" xr:uid="{EBABDFCA-3F19-4863-835C-03C19A693E33}"/>
    <cellStyle name="Normal 10 5 3 3 4" xfId="18721" xr:uid="{EBBDE94D-FD9B-4C99-9A13-67CF59DA78BC}"/>
    <cellStyle name="Normal 10 5 3 3 4 2" xfId="41205" xr:uid="{A3780495-BB36-4910-B999-67E8789CA6E9}"/>
    <cellStyle name="Normal 10 5 3 3 5" xfId="26214" xr:uid="{D5BC6496-0532-4A07-A524-C4E480812763}"/>
    <cellStyle name="Normal 10 5 3 4" xfId="4966" xr:uid="{4D6CF8FD-4CA1-4517-AD56-B571897474C3}"/>
    <cellStyle name="Normal 10 5 3 4 2" xfId="12478" xr:uid="{2A981091-B9FC-464E-97B5-F5BA7AB432E7}"/>
    <cellStyle name="Normal 10 5 3 4 2 2" xfId="34962" xr:uid="{7D0E7D3B-7A41-4D1D-BAFE-872F6FE86455}"/>
    <cellStyle name="Normal 10 5 3 4 3" xfId="19973" xr:uid="{B37E1C53-F301-418E-9A6D-D4CB33784B42}"/>
    <cellStyle name="Normal 10 5 3 4 3 2" xfId="42457" xr:uid="{0B92644F-56C7-418B-A079-A7320633F9C1}"/>
    <cellStyle name="Normal 10 5 3 4 4" xfId="27466" xr:uid="{2A1A1C9E-A56D-42D1-98AD-0F6ACAE25034}"/>
    <cellStyle name="Normal 10 5 3 5" xfId="8732" xr:uid="{F6697601-3C94-4421-84DF-277903F5044C}"/>
    <cellStyle name="Normal 10 5 3 5 2" xfId="31216" xr:uid="{F7A020C3-5C60-4129-A949-849F1B06DCF9}"/>
    <cellStyle name="Normal 10 5 3 6" xfId="16227" xr:uid="{B4133CE4-9666-49A3-8695-B76F29BD2438}"/>
    <cellStyle name="Normal 10 5 3 6 2" xfId="38711" xr:uid="{B3C9700B-99A3-4BE2-AC62-70582F46484A}"/>
    <cellStyle name="Normal 10 5 3 7" xfId="23720" xr:uid="{2934760A-E23F-41A9-9970-6FB5D1E159A2}"/>
    <cellStyle name="Normal 10 5 4" xfId="1822" xr:uid="{6FED556B-AC20-4C94-BCA4-65A4ACD5B58B}"/>
    <cellStyle name="Normal 10 5 4 2" xfId="5589" xr:uid="{A98335EC-DB31-4805-B492-1199AB8B7DD3}"/>
    <cellStyle name="Normal 10 5 4 2 2" xfId="13101" xr:uid="{68868B17-D9DD-4D57-AE98-A35EEBF3D5FA}"/>
    <cellStyle name="Normal 10 5 4 2 2 2" xfId="35585" xr:uid="{517AB96A-0BDF-4FB4-8F04-7D705E81A6DA}"/>
    <cellStyle name="Normal 10 5 4 2 3" xfId="20596" xr:uid="{BE008282-2F83-4492-93E2-AFD6F63515CE}"/>
    <cellStyle name="Normal 10 5 4 2 3 2" xfId="43080" xr:uid="{E13A2AF5-F8BB-484D-8FB4-675E2F55B57E}"/>
    <cellStyle name="Normal 10 5 4 2 4" xfId="28089" xr:uid="{996B0C8F-A0A6-4311-B83F-030C7B7A482F}"/>
    <cellStyle name="Normal 10 5 4 3" xfId="9355" xr:uid="{C614B775-6E64-4DDE-95C1-0B6731F31C1C}"/>
    <cellStyle name="Normal 10 5 4 3 2" xfId="31839" xr:uid="{68875D14-5983-46E5-BF10-731916E84006}"/>
    <cellStyle name="Normal 10 5 4 4" xfId="16850" xr:uid="{A1A00D90-39E5-4FE1-8000-F60D3E19AA32}"/>
    <cellStyle name="Normal 10 5 4 4 2" xfId="39334" xr:uid="{373F2BA8-5AA6-4FCE-B448-864C2A3C6B44}"/>
    <cellStyle name="Normal 10 5 4 5" xfId="24343" xr:uid="{6A5ECCDA-7A7C-4B8A-8FA6-D2E33F2B88BE}"/>
    <cellStyle name="Normal 10 5 5" xfId="3074" xr:uid="{25A6A418-0707-473A-A12F-CC3A6A537664}"/>
    <cellStyle name="Normal 10 5 5 2" xfId="6836" xr:uid="{86DBCD34-8B18-4250-B14A-B307A21E2941}"/>
    <cellStyle name="Normal 10 5 5 2 2" xfId="14348" xr:uid="{25FFD705-5056-4393-915E-52FC2C6EDC7F}"/>
    <cellStyle name="Normal 10 5 5 2 2 2" xfId="36832" xr:uid="{B9C20BBC-7AAF-4644-A706-E673F9098276}"/>
    <cellStyle name="Normal 10 5 5 2 3" xfId="21843" xr:uid="{5BC498B8-858D-4F9D-AF77-EBFF2DA41595}"/>
    <cellStyle name="Normal 10 5 5 2 3 2" xfId="44327" xr:uid="{209E94AD-F73A-4D80-AD84-EF42A6592111}"/>
    <cellStyle name="Normal 10 5 5 2 4" xfId="29336" xr:uid="{1592F17F-D44A-4179-9746-425B8627C14D}"/>
    <cellStyle name="Normal 10 5 5 3" xfId="10602" xr:uid="{C886AC70-BE3E-4285-9D24-D462C5A54228}"/>
    <cellStyle name="Normal 10 5 5 3 2" xfId="33086" xr:uid="{B2DD20D5-7BC3-4052-9CB9-EB458B6E4694}"/>
    <cellStyle name="Normal 10 5 5 4" xfId="18097" xr:uid="{9C6E9A35-C99F-48DE-86A4-226A469926C3}"/>
    <cellStyle name="Normal 10 5 5 4 2" xfId="40581" xr:uid="{AADC2C9B-25F1-46E2-95ED-CC6BF28963E5}"/>
    <cellStyle name="Normal 10 5 5 5" xfId="25590" xr:uid="{7AF547F6-5076-4A07-93A8-5A108F805947}"/>
    <cellStyle name="Normal 10 5 6" xfId="4342" xr:uid="{1927EF42-EA83-4870-8C8C-B364A717F501}"/>
    <cellStyle name="Normal 10 5 6 2" xfId="11854" xr:uid="{5695EE7D-C47F-4D19-842A-D6A4B26F1D3F}"/>
    <cellStyle name="Normal 10 5 6 2 2" xfId="34338" xr:uid="{196534BB-1DE7-45D9-AE97-AFD0ABDE7F3A}"/>
    <cellStyle name="Normal 10 5 6 3" xfId="19349" xr:uid="{A23BC304-BE8C-4B75-A5A7-FA6166333466}"/>
    <cellStyle name="Normal 10 5 6 3 2" xfId="41833" xr:uid="{91034CD7-CBEB-4BD6-91A7-43277829DAF2}"/>
    <cellStyle name="Normal 10 5 6 4" xfId="26842" xr:uid="{CCC83E34-3349-4DD6-81DC-A9577EE6AA3F}"/>
    <cellStyle name="Normal 10 5 7" xfId="8108" xr:uid="{2977FAA5-54A6-4E3E-A29D-9AFF7006067D}"/>
    <cellStyle name="Normal 10 5 7 2" xfId="30592" xr:uid="{C45E649E-0915-498B-9B8A-BBCD90ADA8ED}"/>
    <cellStyle name="Normal 10 5 8" xfId="15603" xr:uid="{DE7E852A-CEE0-408A-9B93-C370A1BD70DA}"/>
    <cellStyle name="Normal 10 5 8 2" xfId="38087" xr:uid="{0EB723C0-E353-4B34-8C55-BEB2E3362835}"/>
    <cellStyle name="Normal 10 5 9" xfId="23096" xr:uid="{BBC52CCD-E82A-417F-BE9C-C2BFB5838933}"/>
    <cellStyle name="Normal 10 6" xfId="714" xr:uid="{C3AC689D-AA92-42F3-B843-87D614908F05}"/>
    <cellStyle name="Normal 10 6 2" xfId="1358" xr:uid="{ACAE864E-8464-4F41-AAA2-F977D81F8448}"/>
    <cellStyle name="Normal 10 6 2 2" xfId="2609" xr:uid="{E1BE5648-D2A6-4DD9-8F8E-404CEFD42F05}"/>
    <cellStyle name="Normal 10 6 2 2 2" xfId="6372" xr:uid="{8F569387-4BBE-4587-837E-2F6965DD355F}"/>
    <cellStyle name="Normal 10 6 2 2 2 2" xfId="13884" xr:uid="{5E143697-EEC3-42C0-9305-6BA7B8EA8997}"/>
    <cellStyle name="Normal 10 6 2 2 2 2 2" xfId="36368" xr:uid="{A4A9AB50-703A-485C-BD3D-6FA5A249B0AC}"/>
    <cellStyle name="Normal 10 6 2 2 2 3" xfId="21379" xr:uid="{5740C92E-EB2A-420C-B315-BB8F8F1958A8}"/>
    <cellStyle name="Normal 10 6 2 2 2 3 2" xfId="43863" xr:uid="{D7DE64BD-197E-4CE4-BC38-525A228A49B6}"/>
    <cellStyle name="Normal 10 6 2 2 2 4" xfId="28872" xr:uid="{838531F8-8C63-41E3-A870-53C3D07A034B}"/>
    <cellStyle name="Normal 10 6 2 2 3" xfId="10138" xr:uid="{63D67CE4-D209-4F7A-9546-2F069809B2A8}"/>
    <cellStyle name="Normal 10 6 2 2 3 2" xfId="32622" xr:uid="{A2FACF82-FCF7-4697-88C4-D504A006CB2F}"/>
    <cellStyle name="Normal 10 6 2 2 4" xfId="17633" xr:uid="{7A9F2750-BDEE-40D3-A680-41798913B820}"/>
    <cellStyle name="Normal 10 6 2 2 4 2" xfId="40117" xr:uid="{67D8AFE3-D65F-43A5-9D24-3AB9AE99367F}"/>
    <cellStyle name="Normal 10 6 2 2 5" xfId="25126" xr:uid="{B7F4AAAA-2D59-468F-9EC6-FD1C6E32FD20}"/>
    <cellStyle name="Normal 10 6 2 3" xfId="3857" xr:uid="{239A216E-5147-44A9-B049-25450D8BCD31}"/>
    <cellStyle name="Normal 10 6 2 3 2" xfId="7619" xr:uid="{4CA57A58-CBB2-44BC-9CD0-655F2C54109E}"/>
    <cellStyle name="Normal 10 6 2 3 2 2" xfId="15131" xr:uid="{425EE84A-341C-410B-8053-BA0E6F5FFEAC}"/>
    <cellStyle name="Normal 10 6 2 3 2 2 2" xfId="37615" xr:uid="{741D2C16-BE97-4170-9499-D725DD1209C2}"/>
    <cellStyle name="Normal 10 6 2 3 2 3" xfId="22626" xr:uid="{201CA585-E3C1-4312-8C2F-EFA15D674EF2}"/>
    <cellStyle name="Normal 10 6 2 3 2 3 2" xfId="45110" xr:uid="{DE03EB04-F5B4-451E-9AE8-261E0F6D0644}"/>
    <cellStyle name="Normal 10 6 2 3 2 4" xfId="30119" xr:uid="{24E34118-7E60-44FF-B6AC-7692BC4736D1}"/>
    <cellStyle name="Normal 10 6 2 3 3" xfId="11385" xr:uid="{717C6886-05F2-4D42-BCBA-646DBB3D3869}"/>
    <cellStyle name="Normal 10 6 2 3 3 2" xfId="33869" xr:uid="{BEDB9C34-8B45-498D-82A0-DB7877F8962B}"/>
    <cellStyle name="Normal 10 6 2 3 4" xfId="18880" xr:uid="{32671766-B4FD-42E7-ABA5-A94DEB5F8624}"/>
    <cellStyle name="Normal 10 6 2 3 4 2" xfId="41364" xr:uid="{112B0F92-6343-422C-BAAB-1383C9EDC72F}"/>
    <cellStyle name="Normal 10 6 2 3 5" xfId="26373" xr:uid="{772A68D3-7048-4DF5-B523-32D0D496D340}"/>
    <cellStyle name="Normal 10 6 2 4" xfId="5125" xr:uid="{1421CDC9-9B0B-402B-B7E3-F6F1FAD2FEA2}"/>
    <cellStyle name="Normal 10 6 2 4 2" xfId="12637" xr:uid="{C1913884-FED3-4C31-9C9A-4AE5AE08E039}"/>
    <cellStyle name="Normal 10 6 2 4 2 2" xfId="35121" xr:uid="{990DA445-A201-4024-BAAF-497F19B78190}"/>
    <cellStyle name="Normal 10 6 2 4 3" xfId="20132" xr:uid="{CD846D2B-2E43-42D6-BCB0-F98333099F49}"/>
    <cellStyle name="Normal 10 6 2 4 3 2" xfId="42616" xr:uid="{467F6080-DD0E-4A12-9B26-04CAF514B862}"/>
    <cellStyle name="Normal 10 6 2 4 4" xfId="27625" xr:uid="{2E4426D7-9F51-4B97-8BB2-57A774E65630}"/>
    <cellStyle name="Normal 10 6 2 5" xfId="8891" xr:uid="{2D58A33D-2C58-44CD-B222-5838A61FE91E}"/>
    <cellStyle name="Normal 10 6 2 5 2" xfId="31375" xr:uid="{193321A5-79EF-4626-BD8A-159C002D9D8B}"/>
    <cellStyle name="Normal 10 6 2 6" xfId="16386" xr:uid="{5E26FAFE-1AC4-41A7-A88C-D8621C320A99}"/>
    <cellStyle name="Normal 10 6 2 6 2" xfId="38870" xr:uid="{2A3990BB-DEDA-4659-8044-3300B9FC3ADB}"/>
    <cellStyle name="Normal 10 6 2 7" xfId="23879" xr:uid="{8B2F4727-F931-494F-9F1A-3D971559D4F8}"/>
    <cellStyle name="Normal 10 6 3" xfId="1981" xr:uid="{C9DFFCCB-4A71-46F0-8FAB-3423C46E79C0}"/>
    <cellStyle name="Normal 10 6 3 2" xfId="5748" xr:uid="{FCC9B193-D08B-4D04-A8E7-893187D20909}"/>
    <cellStyle name="Normal 10 6 3 2 2" xfId="13260" xr:uid="{1700999C-03EB-479A-8315-6F949AD8C0A8}"/>
    <cellStyle name="Normal 10 6 3 2 2 2" xfId="35744" xr:uid="{FFAB4469-2E37-4D10-B9BD-7006901AE3D0}"/>
    <cellStyle name="Normal 10 6 3 2 3" xfId="20755" xr:uid="{E9D4F572-F011-4867-87CE-9C771876ECB0}"/>
    <cellStyle name="Normal 10 6 3 2 3 2" xfId="43239" xr:uid="{7F9C473F-8612-457D-8481-E19DF06B31E0}"/>
    <cellStyle name="Normal 10 6 3 2 4" xfId="28248" xr:uid="{A11EB962-BB58-4CA7-9A01-B10D2B68FE53}"/>
    <cellStyle name="Normal 10 6 3 3" xfId="9514" xr:uid="{7C2507CB-FBD7-4157-B219-F7E1E7B6E06A}"/>
    <cellStyle name="Normal 10 6 3 3 2" xfId="31998" xr:uid="{6B1547F6-CE78-47BC-A889-CF4535C647CA}"/>
    <cellStyle name="Normal 10 6 3 4" xfId="17009" xr:uid="{4D1115A0-40D2-4869-AA04-24CAB5E30A85}"/>
    <cellStyle name="Normal 10 6 3 4 2" xfId="39493" xr:uid="{263B1CED-D313-4BD2-AA99-1BFF353B1F8E}"/>
    <cellStyle name="Normal 10 6 3 5" xfId="24502" xr:uid="{1586FFD8-FB0F-4CF2-98EA-5D1171366F96}"/>
    <cellStyle name="Normal 10 6 4" xfId="3233" xr:uid="{92C9D0C7-BEF1-4706-AA69-0FC827638CAC}"/>
    <cellStyle name="Normal 10 6 4 2" xfId="6995" xr:uid="{C93794FD-EFBA-4894-85A9-1AEC886C3939}"/>
    <cellStyle name="Normal 10 6 4 2 2" xfId="14507" xr:uid="{BFA261D6-D4E6-444D-A727-EF484D84F5C7}"/>
    <cellStyle name="Normal 10 6 4 2 2 2" xfId="36991" xr:uid="{C737AB1E-67AD-443B-8DDA-31F17B23F697}"/>
    <cellStyle name="Normal 10 6 4 2 3" xfId="22002" xr:uid="{01678154-D768-41F2-9C7D-B0B37A062137}"/>
    <cellStyle name="Normal 10 6 4 2 3 2" xfId="44486" xr:uid="{6C321E0D-ADA5-4B8E-BD95-A05B51308B95}"/>
    <cellStyle name="Normal 10 6 4 2 4" xfId="29495" xr:uid="{F966D61E-C495-445A-998F-007119760C0A}"/>
    <cellStyle name="Normal 10 6 4 3" xfId="10761" xr:uid="{9C8F3BEC-FF6A-4B16-9F35-A9DC2104882D}"/>
    <cellStyle name="Normal 10 6 4 3 2" xfId="33245" xr:uid="{E1EA1958-87C7-4F37-8820-4AAC7741593C}"/>
    <cellStyle name="Normal 10 6 4 4" xfId="18256" xr:uid="{9D81F82C-F938-4F7F-BCB0-57A710B5AAEA}"/>
    <cellStyle name="Normal 10 6 4 4 2" xfId="40740" xr:uid="{326932BC-E6B6-4699-B250-32FFEA916C6A}"/>
    <cellStyle name="Normal 10 6 4 5" xfId="25749" xr:uid="{65C0534C-63F5-4820-850A-FADE2E351A29}"/>
    <cellStyle name="Normal 10 6 5" xfId="4501" xr:uid="{C2CA4AB0-7937-42F1-BB78-9FD78F812FCA}"/>
    <cellStyle name="Normal 10 6 5 2" xfId="12013" xr:uid="{BDB75F33-6E69-4844-8B4D-FE6CB0DADA59}"/>
    <cellStyle name="Normal 10 6 5 2 2" xfId="34497" xr:uid="{EAA7DB3B-DC46-4EA3-8838-5E1D7A964223}"/>
    <cellStyle name="Normal 10 6 5 3" xfId="19508" xr:uid="{E5D583CB-9617-46C8-981B-6F527CBF5DA8}"/>
    <cellStyle name="Normal 10 6 5 3 2" xfId="41992" xr:uid="{A3F3649F-03B8-4C24-A3DA-32AC43DE1884}"/>
    <cellStyle name="Normal 10 6 5 4" xfId="27001" xr:uid="{53F63B56-5A7C-4CEB-9716-4D0E60FE6F4B}"/>
    <cellStyle name="Normal 10 6 6" xfId="8267" xr:uid="{D2CFE0E1-F5F6-47AF-A4F5-F1C9697FAA75}"/>
    <cellStyle name="Normal 10 6 6 2" xfId="30751" xr:uid="{FF4DB407-66F2-4520-A59F-BBF2CB91663B}"/>
    <cellStyle name="Normal 10 6 7" xfId="15762" xr:uid="{84896FA5-2A22-4D40-9F7D-FE6C5CE32DFA}"/>
    <cellStyle name="Normal 10 6 7 2" xfId="38246" xr:uid="{D30D05DF-79E3-4B59-A7B5-B0AC301FAA24}"/>
    <cellStyle name="Normal 10 6 8" xfId="23255" xr:uid="{1CD34B16-24EA-45A5-9A6A-0B7DBA802F67}"/>
    <cellStyle name="Normal 10 7" xfId="1044" xr:uid="{B4A76781-2526-44C2-9766-A952F2D2AC02}"/>
    <cellStyle name="Normal 10 7 2" xfId="2295" xr:uid="{07915B4E-9001-405F-B969-C62843EF6849}"/>
    <cellStyle name="Normal 10 7 2 2" xfId="6059" xr:uid="{B00A4D7B-9CC5-47EF-8F84-7862BAB94798}"/>
    <cellStyle name="Normal 10 7 2 2 2" xfId="13571" xr:uid="{3FBFE10A-09DF-45EE-B1EA-69D68B758871}"/>
    <cellStyle name="Normal 10 7 2 2 2 2" xfId="36055" xr:uid="{CDE8B003-B97B-4620-B2A9-BA480EF2EF3F}"/>
    <cellStyle name="Normal 10 7 2 2 3" xfId="21066" xr:uid="{45BFE03C-E08B-46C7-986D-DA6FC0670F8F}"/>
    <cellStyle name="Normal 10 7 2 2 3 2" xfId="43550" xr:uid="{BC4039AC-0206-4FF6-8215-4DA7FF1682A3}"/>
    <cellStyle name="Normal 10 7 2 2 4" xfId="28559" xr:uid="{2A781EAD-E2D9-4120-818B-D9F18EBC40C3}"/>
    <cellStyle name="Normal 10 7 2 3" xfId="9825" xr:uid="{157217CA-18A8-4200-91AC-3D4D9B473C87}"/>
    <cellStyle name="Normal 10 7 2 3 2" xfId="32309" xr:uid="{74251C3C-238B-4B93-8CC2-FBC6EE4F789B}"/>
    <cellStyle name="Normal 10 7 2 4" xfId="17320" xr:uid="{1BA6FDEA-9A4E-4FF1-A328-79503715B21C}"/>
    <cellStyle name="Normal 10 7 2 4 2" xfId="39804" xr:uid="{54FA9DEB-4D62-4EF2-AA45-1A4CA5DA31FF}"/>
    <cellStyle name="Normal 10 7 2 5" xfId="24813" xr:uid="{9587252B-E258-42B3-B8E6-2F6DBC694EEF}"/>
    <cellStyle name="Normal 10 7 3" xfId="3544" xr:uid="{E57B8259-1ED5-4562-B77B-822284D777E7}"/>
    <cellStyle name="Normal 10 7 3 2" xfId="7306" xr:uid="{09A431BA-0B9B-4175-92D1-FD4A44173C12}"/>
    <cellStyle name="Normal 10 7 3 2 2" xfId="14818" xr:uid="{F5E04742-7463-4357-8136-AE5246B1ABCC}"/>
    <cellStyle name="Normal 10 7 3 2 2 2" xfId="37302" xr:uid="{DF3269F3-63B4-47A3-9974-8CB8877F2A03}"/>
    <cellStyle name="Normal 10 7 3 2 3" xfId="22313" xr:uid="{910E6EF7-D33F-42D5-8D36-9BB3C30FEDC5}"/>
    <cellStyle name="Normal 10 7 3 2 3 2" xfId="44797" xr:uid="{013B5A34-0D95-44C8-8A95-4EBA73EE041F}"/>
    <cellStyle name="Normal 10 7 3 2 4" xfId="29806" xr:uid="{765EBA03-EFCE-4FAE-AE5D-FBB745D3458C}"/>
    <cellStyle name="Normal 10 7 3 3" xfId="11072" xr:uid="{5975108B-6F83-42D4-B62C-0A5D2F6B7A7E}"/>
    <cellStyle name="Normal 10 7 3 3 2" xfId="33556" xr:uid="{2E0CC84F-5B67-446C-BE00-49711D02FDEA}"/>
    <cellStyle name="Normal 10 7 3 4" xfId="18567" xr:uid="{680EF352-7B6A-454A-87C8-312CD6BBA487}"/>
    <cellStyle name="Normal 10 7 3 4 2" xfId="41051" xr:uid="{46D92081-46C1-48D0-A14E-E6E2B36E9431}"/>
    <cellStyle name="Normal 10 7 3 5" xfId="26060" xr:uid="{AB9DCF63-BDC2-409F-874B-830009FF3BC3}"/>
    <cellStyle name="Normal 10 7 4" xfId="4812" xr:uid="{24F454F1-7674-4049-A0E0-3140FD8EC2BC}"/>
    <cellStyle name="Normal 10 7 4 2" xfId="12324" xr:uid="{7B50A40B-ED42-482B-ABE7-6DDB236C1307}"/>
    <cellStyle name="Normal 10 7 4 2 2" xfId="34808" xr:uid="{B4029324-5263-48BF-9529-B5FCA5A76250}"/>
    <cellStyle name="Normal 10 7 4 3" xfId="19819" xr:uid="{757F5EA1-444A-44EE-9D68-F33BC8726DE9}"/>
    <cellStyle name="Normal 10 7 4 3 2" xfId="42303" xr:uid="{B86B5FEF-E4EB-491D-95A5-480378BA472B}"/>
    <cellStyle name="Normal 10 7 4 4" xfId="27312" xr:uid="{264FD64D-BAAB-4AAE-B52C-EB1100BDAA5D}"/>
    <cellStyle name="Normal 10 7 5" xfId="8578" xr:uid="{BC39688B-6D4B-4293-B2BF-13B86E21DAF3}"/>
    <cellStyle name="Normal 10 7 5 2" xfId="31062" xr:uid="{2078D4CA-39E2-47F1-9B7C-F63E13406237}"/>
    <cellStyle name="Normal 10 7 6" xfId="16073" xr:uid="{B0E4DEF8-C9EC-4D06-9FD7-D027B6C60390}"/>
    <cellStyle name="Normal 10 7 6 2" xfId="38557" xr:uid="{D3FC667A-8A48-4F1A-A2BA-F091F4ED032E}"/>
    <cellStyle name="Normal 10 7 7" xfId="23566" xr:uid="{D7D65B47-F50A-47A9-81E5-52C38ED4CADB}"/>
    <cellStyle name="Normal 10 8" xfId="1668" xr:uid="{70D35802-C38A-472E-99F2-5152C75793E4}"/>
    <cellStyle name="Normal 10 8 2" xfId="5435" xr:uid="{8B053CBE-C686-4CFF-A95E-CE0611FAD79D}"/>
    <cellStyle name="Normal 10 8 2 2" xfId="12947" xr:uid="{1B18EA08-D4DE-4CE8-A659-89CA57FC3955}"/>
    <cellStyle name="Normal 10 8 2 2 2" xfId="35431" xr:uid="{B87B2A36-E5B2-4AEE-A8CB-44B4A5F21C12}"/>
    <cellStyle name="Normal 10 8 2 3" xfId="20442" xr:uid="{0545FE21-C2B4-43F2-A7A0-20CBBE25C5A3}"/>
    <cellStyle name="Normal 10 8 2 3 2" xfId="42926" xr:uid="{08AFF654-E657-4B19-B47F-7C75E047B47C}"/>
    <cellStyle name="Normal 10 8 2 4" xfId="27935" xr:uid="{348B5471-5CE8-496C-BDC3-9AC6BBB01C19}"/>
    <cellStyle name="Normal 10 8 3" xfId="9201" xr:uid="{EB0A6D30-207F-4636-B699-D8E06C76453A}"/>
    <cellStyle name="Normal 10 8 3 2" xfId="31685" xr:uid="{AC8519A2-C8F3-4B75-AA65-D6FA51E4142E}"/>
    <cellStyle name="Normal 10 8 4" xfId="16696" xr:uid="{FA0D0C6C-CCFC-4ED2-B564-37CC65F0536E}"/>
    <cellStyle name="Normal 10 8 4 2" xfId="39180" xr:uid="{195297A8-3F91-47A3-8CC1-709D38F66D19}"/>
    <cellStyle name="Normal 10 8 5" xfId="24189" xr:uid="{12621E66-34B0-458A-914E-8B75551171E1}"/>
    <cellStyle name="Normal 10 9" xfId="2920" xr:uid="{70A430DA-C61E-4A05-B01B-5FE8F272369A}"/>
    <cellStyle name="Normal 10 9 2" xfId="6682" xr:uid="{3F735355-E274-4BDE-8E0E-B91A9BE389BE}"/>
    <cellStyle name="Normal 10 9 2 2" xfId="14194" xr:uid="{C3B8D10D-4668-4F9E-975E-01ED85C8FAF2}"/>
    <cellStyle name="Normal 10 9 2 2 2" xfId="36678" xr:uid="{7B65F97C-D1F6-4485-9616-DD7CF2919E23}"/>
    <cellStyle name="Normal 10 9 2 3" xfId="21689" xr:uid="{E9E78562-38EC-4082-89F7-8EE27BCF7273}"/>
    <cellStyle name="Normal 10 9 2 3 2" xfId="44173" xr:uid="{EF224701-DEEC-4440-9F35-1F89A71C6616}"/>
    <cellStyle name="Normal 10 9 2 4" xfId="29182" xr:uid="{1E35286C-23AC-4292-8CDA-5CC8EAFB14C9}"/>
    <cellStyle name="Normal 10 9 3" xfId="10448" xr:uid="{FE62E916-C871-4FC0-BE2B-D0FAC06A8257}"/>
    <cellStyle name="Normal 10 9 3 2" xfId="32932" xr:uid="{218A55D1-4607-4D93-8CDC-53CAE2D3D34D}"/>
    <cellStyle name="Normal 10 9 4" xfId="17943" xr:uid="{6D32223F-8889-415B-BF42-2BD242C15D6E}"/>
    <cellStyle name="Normal 10 9 4 2" xfId="40427" xr:uid="{5234BD67-EA1E-460B-AD6A-E89BC3CEC8DE}"/>
    <cellStyle name="Normal 10 9 5" xfId="25436" xr:uid="{DDE5FEF2-9166-462C-8389-08F66970BB8C}"/>
    <cellStyle name="Normal 11" xfId="426" xr:uid="{DE9AB21C-9877-4AAE-9532-BFD7668A1C97}"/>
    <cellStyle name="Normal 11 2 2" xfId="646" xr:uid="{BA439121-3762-452C-A930-9DBC904F9F94}"/>
    <cellStyle name="Normal 11 2 2 2" xfId="990" xr:uid="{BB836D57-8D3E-4DE1-A2C5-97D6DBC943B7}"/>
    <cellStyle name="Normal 11 2 2 2 2" xfId="1630" xr:uid="{F60F9DD9-C478-407C-865D-AAD2E355447E}"/>
    <cellStyle name="Normal 11 2 2 2 2 2" xfId="2881" xr:uid="{6501C799-BF3B-4808-BC72-E201B2807DC1}"/>
    <cellStyle name="Normal 11 2 2 2 2 2 2" xfId="6644" xr:uid="{928B2536-B664-4C00-936C-840EEC73D9A0}"/>
    <cellStyle name="Normal 11 2 2 2 2 2 2 2" xfId="14156" xr:uid="{055DF4D9-4731-4737-8D44-8EDA78AEBC8E}"/>
    <cellStyle name="Normal 11 2 2 2 2 2 2 2 2" xfId="36640" xr:uid="{6552403D-E79F-4A81-95FB-BEBDA8EC3CC8}"/>
    <cellStyle name="Normal 11 2 2 2 2 2 2 3" xfId="21651" xr:uid="{D1A1F7C6-0A53-4DC6-B12F-04DBD012153C}"/>
    <cellStyle name="Normal 11 2 2 2 2 2 2 3 2" xfId="44135" xr:uid="{57D0FAAF-9BFD-41CC-BF79-B1570D3C7361}"/>
    <cellStyle name="Normal 11 2 2 2 2 2 2 4" xfId="29144" xr:uid="{DE6CE710-1D3C-464F-9C87-EA07F8B37832}"/>
    <cellStyle name="Normal 11 2 2 2 2 2 3" xfId="10410" xr:uid="{EDBA1842-EE31-469D-B424-9C7616B5EE8A}"/>
    <cellStyle name="Normal 11 2 2 2 2 2 3 2" xfId="32894" xr:uid="{F2C2237F-637A-4763-ACD7-970F36D28862}"/>
    <cellStyle name="Normal 11 2 2 2 2 2 4" xfId="17905" xr:uid="{853E6560-C59C-43EE-BB03-627932408CAA}"/>
    <cellStyle name="Normal 11 2 2 2 2 2 4 2" xfId="40389" xr:uid="{25B48EF4-F6A7-42DB-8E65-0290574BF15E}"/>
    <cellStyle name="Normal 11 2 2 2 2 2 5" xfId="25398" xr:uid="{9DDFE859-B256-4BDB-8511-5DDA304B6839}"/>
    <cellStyle name="Normal 11 2 2 2 2 3" xfId="4129" xr:uid="{5CC4B56D-AA9D-4D4B-BD99-28688149208A}"/>
    <cellStyle name="Normal 11 2 2 2 2 3 2" xfId="7891" xr:uid="{E02AB5CD-6C6A-4942-90ED-A235F20084BB}"/>
    <cellStyle name="Normal 11 2 2 2 2 3 2 2" xfId="15403" xr:uid="{0C2E7222-24F4-4757-851E-E6DB32430BAC}"/>
    <cellStyle name="Normal 11 2 2 2 2 3 2 2 2" xfId="37887" xr:uid="{3A3D3661-2107-4F3E-B7A5-32A5F2F01871}"/>
    <cellStyle name="Normal 11 2 2 2 2 3 2 3" xfId="22898" xr:uid="{422C1CC6-B106-4248-A0D8-88F81AF2113D}"/>
    <cellStyle name="Normal 11 2 2 2 2 3 2 3 2" xfId="45382" xr:uid="{A9B60B6B-0639-4B72-A6D1-769DAA286A29}"/>
    <cellStyle name="Normal 11 2 2 2 2 3 2 4" xfId="30391" xr:uid="{428C1009-85B4-4024-8362-8C37B927EE65}"/>
    <cellStyle name="Normal 11 2 2 2 2 3 3" xfId="11657" xr:uid="{B926956B-412D-4E36-A499-758D97E0C540}"/>
    <cellStyle name="Normal 11 2 2 2 2 3 3 2" xfId="34141" xr:uid="{9093EF64-0CB6-4BD3-B6C0-B5E5C8A9D51D}"/>
    <cellStyle name="Normal 11 2 2 2 2 3 4" xfId="19152" xr:uid="{DF93B7DF-D787-4EE7-8D1D-4170EF7B4B34}"/>
    <cellStyle name="Normal 11 2 2 2 2 3 4 2" xfId="41636" xr:uid="{AE648AB0-9EB3-40E0-8D98-BD63D3198239}"/>
    <cellStyle name="Normal 11 2 2 2 2 3 5" xfId="26645" xr:uid="{52A2E4DC-85B1-4E3A-8A4D-70A47D8652A9}"/>
    <cellStyle name="Normal 11 2 2 2 2 4" xfId="5397" xr:uid="{58083D6B-3D5E-4F44-A56C-DD73521CA849}"/>
    <cellStyle name="Normal 11 2 2 2 2 4 2" xfId="12909" xr:uid="{E53A0DD2-50EF-4305-8949-2D4E75E9DD88}"/>
    <cellStyle name="Normal 11 2 2 2 2 4 2 2" xfId="35393" xr:uid="{2919AE61-7FFE-4A77-ADCE-0E89CF1E1059}"/>
    <cellStyle name="Normal 11 2 2 2 2 4 3" xfId="20404" xr:uid="{9E03AAE5-3B0F-4E03-8CB8-6949E9B4B3DE}"/>
    <cellStyle name="Normal 11 2 2 2 2 4 3 2" xfId="42888" xr:uid="{88A1B80E-4EE8-4452-8C65-B007FE27FC95}"/>
    <cellStyle name="Normal 11 2 2 2 2 4 4" xfId="27897" xr:uid="{623071AC-5162-4345-82DD-942F8A48AEA4}"/>
    <cellStyle name="Normal 11 2 2 2 2 5" xfId="9163" xr:uid="{E4B54C56-81E1-4535-9D56-61D5BFB252E6}"/>
    <cellStyle name="Normal 11 2 2 2 2 5 2" xfId="31647" xr:uid="{D3EFEF81-D8AC-4AAE-B0CB-171DD06925C2}"/>
    <cellStyle name="Normal 11 2 2 2 2 6" xfId="16658" xr:uid="{308F9BB0-9FE8-4C7E-9140-EC22ACD2D5C3}"/>
    <cellStyle name="Normal 11 2 2 2 2 6 2" xfId="39142" xr:uid="{E0481C45-7A92-4FFA-AD3D-DBFCC902ED7A}"/>
    <cellStyle name="Normal 11 2 2 2 2 7" xfId="24151" xr:uid="{B0AF7229-8D82-4F0A-A4E1-BA53AEEF3FF5}"/>
    <cellStyle name="Normal 11 2 2 2 3" xfId="2253" xr:uid="{F18FFC2D-C896-4A04-8A93-C11BB671587A}"/>
    <cellStyle name="Normal 11 2 2 2 3 2" xfId="6020" xr:uid="{A5649926-1485-433F-BAEA-233FB60C34B4}"/>
    <cellStyle name="Normal 11 2 2 2 3 2 2" xfId="13532" xr:uid="{943D2554-FB96-4E61-9363-90FD84C03C80}"/>
    <cellStyle name="Normal 11 2 2 2 3 2 2 2" xfId="36016" xr:uid="{9FB74D2C-1B95-4093-B367-50CA6056F490}"/>
    <cellStyle name="Normal 11 2 2 2 3 2 3" xfId="21027" xr:uid="{11FB4B9C-4CB4-4503-90CA-5ED9628BE15C}"/>
    <cellStyle name="Normal 11 2 2 2 3 2 3 2" xfId="43511" xr:uid="{BC4BCE02-0498-4F3D-BB4A-243BCCC5E128}"/>
    <cellStyle name="Normal 11 2 2 2 3 2 4" xfId="28520" xr:uid="{32EC8918-04C8-40DE-AB16-F228F1E09D51}"/>
    <cellStyle name="Normal 11 2 2 2 3 3" xfId="9786" xr:uid="{60760568-8E5F-4C92-AEE3-2C99845BB8CA}"/>
    <cellStyle name="Normal 11 2 2 2 3 3 2" xfId="32270" xr:uid="{8185D91C-6778-4277-8BCC-E36BFEC228F0}"/>
    <cellStyle name="Normal 11 2 2 2 3 4" xfId="17281" xr:uid="{79D57168-1032-40AC-AB23-3B828F844508}"/>
    <cellStyle name="Normal 11 2 2 2 3 4 2" xfId="39765" xr:uid="{4C7197FD-25BF-4D23-88FE-68EF3171EAEF}"/>
    <cellStyle name="Normal 11 2 2 2 3 5" xfId="24774" xr:uid="{48EAF13A-DFBF-474A-92CF-E1CAB8D2C51F}"/>
    <cellStyle name="Normal 11 2 2 2 4" xfId="3505" xr:uid="{5ACE304D-D8CD-450C-A330-88F4825A9BEA}"/>
    <cellStyle name="Normal 11 2 2 2 4 2" xfId="7267" xr:uid="{B11DFECA-229B-448C-9263-5E2983F132A5}"/>
    <cellStyle name="Normal 11 2 2 2 4 2 2" xfId="14779" xr:uid="{A4C1C706-77F3-4C64-8B16-8130CDD6BB65}"/>
    <cellStyle name="Normal 11 2 2 2 4 2 2 2" xfId="37263" xr:uid="{E0F8521F-8464-4E25-8BC3-3E693E68F2C8}"/>
    <cellStyle name="Normal 11 2 2 2 4 2 3" xfId="22274" xr:uid="{AA693A44-4692-4167-BA69-05516B7D7D3A}"/>
    <cellStyle name="Normal 11 2 2 2 4 2 3 2" xfId="44758" xr:uid="{4300A308-DF84-486B-9693-3BA3116C7E16}"/>
    <cellStyle name="Normal 11 2 2 2 4 2 4" xfId="29767" xr:uid="{684A598C-2697-4A25-8BF4-E55D0EB0FA78}"/>
    <cellStyle name="Normal 11 2 2 2 4 3" xfId="11033" xr:uid="{053EF8DB-E7E8-4DC5-B551-5F7F49E8CB1A}"/>
    <cellStyle name="Normal 11 2 2 2 4 3 2" xfId="33517" xr:uid="{2065A1C2-9176-49FC-ADDB-06C84CCFC4A0}"/>
    <cellStyle name="Normal 11 2 2 2 4 4" xfId="18528" xr:uid="{66E480D1-BCB2-489B-B207-F1E25CA13D9F}"/>
    <cellStyle name="Normal 11 2 2 2 4 4 2" xfId="41012" xr:uid="{34EBEE80-4376-49A2-A943-2C77F0A5A9B9}"/>
    <cellStyle name="Normal 11 2 2 2 4 5" xfId="26021" xr:uid="{86100C6C-1D31-4A82-8666-0DA582004C5A}"/>
    <cellStyle name="Normal 11 2 2 2 5" xfId="4773" xr:uid="{E4D73D91-B938-48F8-AC4A-AC2D74C9152F}"/>
    <cellStyle name="Normal 11 2 2 2 5 2" xfId="12285" xr:uid="{27AF2C58-918D-4A21-A161-0D9ACDC2D5DC}"/>
    <cellStyle name="Normal 11 2 2 2 5 2 2" xfId="34769" xr:uid="{0EDDE495-4330-4188-AA36-3636463A64A3}"/>
    <cellStyle name="Normal 11 2 2 2 5 3" xfId="19780" xr:uid="{E048D527-10E8-4F5B-8342-C47850DDF45F}"/>
    <cellStyle name="Normal 11 2 2 2 5 3 2" xfId="42264" xr:uid="{A49B2B45-8E13-4958-859F-3BA121294286}"/>
    <cellStyle name="Normal 11 2 2 2 5 4" xfId="27273" xr:uid="{791FCD92-4A04-44BD-9AE9-A1CAE4AC9218}"/>
    <cellStyle name="Normal 11 2 2 2 6" xfId="8539" xr:uid="{2A38D8B6-1AB6-4CBA-BE35-D8849EF8C6E5}"/>
    <cellStyle name="Normal 11 2 2 2 6 2" xfId="31023" xr:uid="{83446143-55AF-4FB5-BC52-FACC0CD9A244}"/>
    <cellStyle name="Normal 11 2 2 2 7" xfId="16034" xr:uid="{7E3F70F2-D3F4-4834-80D8-84BC72AA0F83}"/>
    <cellStyle name="Normal 11 2 2 2 7 2" xfId="38518" xr:uid="{379F8358-1828-41F2-A011-BA02E5F47B0E}"/>
    <cellStyle name="Normal 11 2 2 2 8" xfId="23527" xr:uid="{8BE2F827-0289-4116-A4D7-05B08067B4B2}"/>
    <cellStyle name="Normal 11 2 2 3" xfId="1316" xr:uid="{C3378AB7-B6E2-486E-8C14-AAB51ADAE63D}"/>
    <cellStyle name="Normal 11 2 2 3 2" xfId="2567" xr:uid="{041ED641-FEA4-49F0-8C3B-7E4B93C3A0AF}"/>
    <cellStyle name="Normal 11 2 2 3 2 2" xfId="6330" xr:uid="{83013616-9630-4232-8FEC-71AE083FED54}"/>
    <cellStyle name="Normal 11 2 2 3 2 2 2" xfId="13842" xr:uid="{60AE4729-812B-4C0B-A50F-6B52FEEB8DC8}"/>
    <cellStyle name="Normal 11 2 2 3 2 2 2 2" xfId="36326" xr:uid="{8023594A-E6E6-460C-BEDF-D655874D1CF9}"/>
    <cellStyle name="Normal 11 2 2 3 2 2 3" xfId="21337" xr:uid="{62709793-7BD3-4683-9652-B0F2FA9CCC91}"/>
    <cellStyle name="Normal 11 2 2 3 2 2 3 2" xfId="43821" xr:uid="{2B6BB446-2F22-4F9D-BA13-09805D322751}"/>
    <cellStyle name="Normal 11 2 2 3 2 2 4" xfId="28830" xr:uid="{C405D63F-2D89-4306-BDAA-B47BA9A0AF1F}"/>
    <cellStyle name="Normal 11 2 2 3 2 3" xfId="10096" xr:uid="{873720A6-324E-411C-BCF9-9E871A03E25E}"/>
    <cellStyle name="Normal 11 2 2 3 2 3 2" xfId="32580" xr:uid="{FABB6EB7-63C5-499C-8922-230353851CB2}"/>
    <cellStyle name="Normal 11 2 2 3 2 4" xfId="17591" xr:uid="{EAE5392D-8E85-4F07-A8A5-787260B7D396}"/>
    <cellStyle name="Normal 11 2 2 3 2 4 2" xfId="40075" xr:uid="{F3AD4EA0-C17A-413B-AE1D-E8442AD6DF19}"/>
    <cellStyle name="Normal 11 2 2 3 2 5" xfId="25084" xr:uid="{96E8130C-66FB-48D6-9885-F7FFA1D88B3C}"/>
    <cellStyle name="Normal 11 2 2 3 3" xfId="3815" xr:uid="{8C0343FF-B51F-4457-817A-1AFB31D1386D}"/>
    <cellStyle name="Normal 11 2 2 3 3 2" xfId="7577" xr:uid="{2043B93B-AC0D-4CE3-8F6F-DE6DD8B77F01}"/>
    <cellStyle name="Normal 11 2 2 3 3 2 2" xfId="15089" xr:uid="{76348A19-3D87-46E4-8DD3-DB184BDA1DAC}"/>
    <cellStyle name="Normal 11 2 2 3 3 2 2 2" xfId="37573" xr:uid="{A0FC03F0-D30A-448D-A9C6-5F131ACEC082}"/>
    <cellStyle name="Normal 11 2 2 3 3 2 3" xfId="22584" xr:uid="{F7BEB8DD-7615-44FD-82B2-084EF379556B}"/>
    <cellStyle name="Normal 11 2 2 3 3 2 3 2" xfId="45068" xr:uid="{7B11A7F3-2397-41E4-AAC0-68F08BA5130E}"/>
    <cellStyle name="Normal 11 2 2 3 3 2 4" xfId="30077" xr:uid="{78C79AC5-13BB-47BA-8148-C46102B2CE8D}"/>
    <cellStyle name="Normal 11 2 2 3 3 3" xfId="11343" xr:uid="{909519A6-3207-4FA7-9873-E4EAF2A67DC4}"/>
    <cellStyle name="Normal 11 2 2 3 3 3 2" xfId="33827" xr:uid="{1C674BA8-AC6C-47A3-9F22-242EF10888AB}"/>
    <cellStyle name="Normal 11 2 2 3 3 4" xfId="18838" xr:uid="{62EAD23F-78A0-43DD-B774-5C59AF87C560}"/>
    <cellStyle name="Normal 11 2 2 3 3 4 2" xfId="41322" xr:uid="{6E1D0952-F2F6-4267-A9B0-91AEB76963B4}"/>
    <cellStyle name="Normal 11 2 2 3 3 5" xfId="26331" xr:uid="{F410453B-F893-4756-BD94-0D7462A6E779}"/>
    <cellStyle name="Normal 11 2 2 3 4" xfId="5083" xr:uid="{2841D107-B074-422B-9D12-F8B84EF6DFF0}"/>
    <cellStyle name="Normal 11 2 2 3 4 2" xfId="12595" xr:uid="{7201F517-CE9C-4F11-9044-5A1D77AA82B1}"/>
    <cellStyle name="Normal 11 2 2 3 4 2 2" xfId="35079" xr:uid="{ACA76DEF-7B99-40D3-ACF4-F2B61684F4C2}"/>
    <cellStyle name="Normal 11 2 2 3 4 3" xfId="20090" xr:uid="{8B5B5EB3-407F-41D0-A73F-CDE2699EF82D}"/>
    <cellStyle name="Normal 11 2 2 3 4 3 2" xfId="42574" xr:uid="{EF622571-57B2-44B6-8E62-F20DE67062B9}"/>
    <cellStyle name="Normal 11 2 2 3 4 4" xfId="27583" xr:uid="{879F9692-06B4-49E7-AFC8-082C410D15B0}"/>
    <cellStyle name="Normal 11 2 2 3 5" xfId="8849" xr:uid="{A9058D9C-0BE1-44BB-9905-0A939E524D3F}"/>
    <cellStyle name="Normal 11 2 2 3 5 2" xfId="31333" xr:uid="{13A1B26D-2828-41B2-BF01-B592461DF2A1}"/>
    <cellStyle name="Normal 11 2 2 3 6" xfId="16344" xr:uid="{8A9FB013-6325-4C7E-BB64-10A046572DF9}"/>
    <cellStyle name="Normal 11 2 2 3 6 2" xfId="38828" xr:uid="{EE93C3FF-A55E-4705-8FA5-E97FBD48C6D8}"/>
    <cellStyle name="Normal 11 2 2 3 7" xfId="23837" xr:uid="{71F5AF3E-EE95-4D95-8555-636763035EBE}"/>
    <cellStyle name="Normal 11 2 2 4" xfId="1939" xr:uid="{B80BA028-8F94-4DA7-8383-E16C6B6D92E5}"/>
    <cellStyle name="Normal 11 2 2 4 2" xfId="5706" xr:uid="{CC38873C-6AF2-4FF6-9796-6A62DD46DA8B}"/>
    <cellStyle name="Normal 11 2 2 4 2 2" xfId="13218" xr:uid="{5EEC78A3-C7CB-4B70-8398-2128371AC4CA}"/>
    <cellStyle name="Normal 11 2 2 4 2 2 2" xfId="35702" xr:uid="{EE3BCF67-D14D-446B-BC42-60794C1FA469}"/>
    <cellStyle name="Normal 11 2 2 4 2 3" xfId="20713" xr:uid="{6A56EA8A-8E49-4232-8DEF-8A82248AFECD}"/>
    <cellStyle name="Normal 11 2 2 4 2 3 2" xfId="43197" xr:uid="{8D70D705-665F-450C-AD2D-DB2F4C549B67}"/>
    <cellStyle name="Normal 11 2 2 4 2 4" xfId="28206" xr:uid="{9DAB3FA0-3963-42F2-A61A-06087116B2C1}"/>
    <cellStyle name="Normal 11 2 2 4 3" xfId="9472" xr:uid="{FC1FDD0D-C0FC-4DD2-BFDD-73F98FB21DF1}"/>
    <cellStyle name="Normal 11 2 2 4 3 2" xfId="31956" xr:uid="{9CACF3DC-3E0A-4833-A1E8-ECAC4AE4A239}"/>
    <cellStyle name="Normal 11 2 2 4 4" xfId="16967" xr:uid="{5921F5C5-79F0-4469-9B70-D714C50E7330}"/>
    <cellStyle name="Normal 11 2 2 4 4 2" xfId="39451" xr:uid="{7B2D9F35-A6CE-41BC-8AFA-8981BAE44CAF}"/>
    <cellStyle name="Normal 11 2 2 4 5" xfId="24460" xr:uid="{0CC39028-99AF-40EC-A17F-1511AE50EEC7}"/>
    <cellStyle name="Normal 11 2 2 5" xfId="3191" xr:uid="{2CDA45CE-D72C-43EE-8B42-8B4A6B624473}"/>
    <cellStyle name="Normal 11 2 2 5 2" xfId="6953" xr:uid="{BE414392-BA2E-4A35-9224-57BAD76DDC1C}"/>
    <cellStyle name="Normal 11 2 2 5 2 2" xfId="14465" xr:uid="{79DB0532-EC48-457A-B4D3-F3B2DA45B1EB}"/>
    <cellStyle name="Normal 11 2 2 5 2 2 2" xfId="36949" xr:uid="{882B01A3-700E-4957-8730-828624A4D494}"/>
    <cellStyle name="Normal 11 2 2 5 2 3" xfId="21960" xr:uid="{05B5013D-C43C-439A-8A6A-5A4536245318}"/>
    <cellStyle name="Normal 11 2 2 5 2 3 2" xfId="44444" xr:uid="{0824AC15-83AF-4651-9092-13B1B05E1BCB}"/>
    <cellStyle name="Normal 11 2 2 5 2 4" xfId="29453" xr:uid="{E8260CBC-0A45-4E6D-A736-B20B2361B18C}"/>
    <cellStyle name="Normal 11 2 2 5 3" xfId="10719" xr:uid="{3EF553C8-3B30-4A98-9B73-E18C555EA2DD}"/>
    <cellStyle name="Normal 11 2 2 5 3 2" xfId="33203" xr:uid="{641EFC89-9621-4345-98AA-2BD8A786E91B}"/>
    <cellStyle name="Normal 11 2 2 5 4" xfId="18214" xr:uid="{11E80550-F8B2-43C9-8D14-ACEC94BE5FCE}"/>
    <cellStyle name="Normal 11 2 2 5 4 2" xfId="40698" xr:uid="{EE554739-F4D3-410A-9AD0-99F67E2073E2}"/>
    <cellStyle name="Normal 11 2 2 5 5" xfId="25707" xr:uid="{A1F88191-91DB-4506-950C-B6A1A580295A}"/>
    <cellStyle name="Normal 11 2 2 6" xfId="4459" xr:uid="{13573C80-CFE9-4538-8317-76CB54D77B8F}"/>
    <cellStyle name="Normal 11 2 2 6 2" xfId="11971" xr:uid="{F22C6FF1-D54D-4057-ADEB-69F700C1F7E4}"/>
    <cellStyle name="Normal 11 2 2 6 2 2" xfId="34455" xr:uid="{8C24F050-E899-444C-B788-C917488117E7}"/>
    <cellStyle name="Normal 11 2 2 6 3" xfId="19466" xr:uid="{17EC5961-CDA1-4C16-A19D-4058179ED23E}"/>
    <cellStyle name="Normal 11 2 2 6 3 2" xfId="41950" xr:uid="{660A9EB0-02A8-4EA0-B7DC-1AC19D0FCFE4}"/>
    <cellStyle name="Normal 11 2 2 6 4" xfId="26959" xr:uid="{F54D900D-FF50-4A63-AD85-64E26B856082}"/>
    <cellStyle name="Normal 11 2 2 7" xfId="8225" xr:uid="{087D4004-32B6-46E3-A884-B78DD29ECD92}"/>
    <cellStyle name="Normal 11 2 2 7 2" xfId="30709" xr:uid="{ABAC5038-1AF8-4203-BDFA-638869F09D73}"/>
    <cellStyle name="Normal 11 2 2 8" xfId="15720" xr:uid="{A9330182-16EB-45B6-B7EF-1EE160E64FBA}"/>
    <cellStyle name="Normal 11 2 2 8 2" xfId="38204" xr:uid="{2DC7A7C2-58EF-4730-B0A2-E9B11AD8F2AD}"/>
    <cellStyle name="Normal 11 2 2 9" xfId="23213" xr:uid="{99794DAC-64F4-4631-9A42-EE62E778D668}"/>
    <cellStyle name="Normal 12" xfId="441" xr:uid="{A437250D-A9C9-4745-8F26-91B806BCC55F}"/>
    <cellStyle name="Normal 13" xfId="481" xr:uid="{1B77309B-0A53-455A-B92C-046B780C6650}"/>
    <cellStyle name="Normal 13 2" xfId="488" xr:uid="{979585DC-8C7C-4B73-9248-047D43F8C46E}"/>
    <cellStyle name="Normal 14" xfId="292" xr:uid="{544D6866-4BAB-48E6-9150-1F4D7AF52546}"/>
    <cellStyle name="Normal 14 10" xfId="22978" xr:uid="{E4747EE6-A7B8-4FE2-BA48-3E7F978F958F}"/>
    <cellStyle name="Normal 14 2" xfId="564" xr:uid="{F9C96AF6-CF6D-4A57-ACD2-B476BC9806C7}"/>
    <cellStyle name="Normal 14 2 2" xfId="909" xr:uid="{0EC1B5FC-D63C-4895-A862-74F0125EFE8A}"/>
    <cellStyle name="Normal 14 2 2 2" xfId="1549" xr:uid="{AC33C0D3-71CC-4C52-9015-33647102C0C9}"/>
    <cellStyle name="Normal 14 2 2 2 2" xfId="2800" xr:uid="{F319306E-5B60-4EFB-BA3A-6502A9CA0A59}"/>
    <cellStyle name="Normal 14 2 2 2 2 2" xfId="6563" xr:uid="{6438622C-0B87-4AB9-A7CF-CA344EBE24E1}"/>
    <cellStyle name="Normal 14 2 2 2 2 2 2" xfId="14075" xr:uid="{52E295A4-0589-477B-94A5-BB5774355802}"/>
    <cellStyle name="Normal 14 2 2 2 2 2 2 2" xfId="36559" xr:uid="{9CFF3317-E6B6-4A78-B0D0-7D8B04AAB70A}"/>
    <cellStyle name="Normal 14 2 2 2 2 2 3" xfId="21570" xr:uid="{F1A27335-56F7-4B51-A244-2234CE060E77}"/>
    <cellStyle name="Normal 14 2 2 2 2 2 3 2" xfId="44054" xr:uid="{7E640DA6-A91C-4C8F-A7DC-D1CEAA5C072E}"/>
    <cellStyle name="Normal 14 2 2 2 2 2 4" xfId="29063" xr:uid="{B5DFC843-B0FB-493E-BE64-7119B2B08CD8}"/>
    <cellStyle name="Normal 14 2 2 2 2 3" xfId="10329" xr:uid="{3494312A-6A61-4C10-9E9F-EBDFFDE6AD6C}"/>
    <cellStyle name="Normal 14 2 2 2 2 3 2" xfId="32813" xr:uid="{272FA2D3-0A53-4C54-90CA-4E05C16738C3}"/>
    <cellStyle name="Normal 14 2 2 2 2 4" xfId="17824" xr:uid="{F3F9BD5E-AC2C-43A1-8C37-2F646AC590E9}"/>
    <cellStyle name="Normal 14 2 2 2 2 4 2" xfId="40308" xr:uid="{5BC58524-74DA-41D8-98EF-93B46FFF9285}"/>
    <cellStyle name="Normal 14 2 2 2 2 5" xfId="25317" xr:uid="{BB9BD0C9-FD21-4E85-9913-5E20D7C5228D}"/>
    <cellStyle name="Normal 14 2 2 2 3" xfId="4048" xr:uid="{EA03D519-685C-453A-A608-D7B67BB73193}"/>
    <cellStyle name="Normal 14 2 2 2 3 2" xfId="7810" xr:uid="{0B12BCD2-185A-47A7-ACA2-0300CC6B4D92}"/>
    <cellStyle name="Normal 14 2 2 2 3 2 2" xfId="15322" xr:uid="{EC44787C-4ED9-4CF8-A5D3-3806AF1795FE}"/>
    <cellStyle name="Normal 14 2 2 2 3 2 2 2" xfId="37806" xr:uid="{0625963D-7E10-4887-8F45-D394ED8203AE}"/>
    <cellStyle name="Normal 14 2 2 2 3 2 3" xfId="22817" xr:uid="{E48186A8-E6EF-4DA1-B16D-A41284F2919F}"/>
    <cellStyle name="Normal 14 2 2 2 3 2 3 2" xfId="45301" xr:uid="{8AB019CE-7E3C-4093-949B-D5CBF8F694C6}"/>
    <cellStyle name="Normal 14 2 2 2 3 2 4" xfId="30310" xr:uid="{325AEA9B-56A8-4ACF-974F-14D4ACD47F68}"/>
    <cellStyle name="Normal 14 2 2 2 3 3" xfId="11576" xr:uid="{7F9B07D2-00FA-4C25-841D-1E6FE5142FA2}"/>
    <cellStyle name="Normal 14 2 2 2 3 3 2" xfId="34060" xr:uid="{9E42E213-A9CF-4E34-9123-5051D1FA5DA0}"/>
    <cellStyle name="Normal 14 2 2 2 3 4" xfId="19071" xr:uid="{FD693263-BC80-40C8-9A8F-8958E19B856D}"/>
    <cellStyle name="Normal 14 2 2 2 3 4 2" xfId="41555" xr:uid="{F74749E5-DBD7-473E-82A8-C2300CD7F0BA}"/>
    <cellStyle name="Normal 14 2 2 2 3 5" xfId="26564" xr:uid="{8951BE66-E9B7-4F3D-B10D-3EA0D543BD24}"/>
    <cellStyle name="Normal 14 2 2 2 4" xfId="5316" xr:uid="{60C806EB-D220-42CE-BF3C-B1FCE61E2656}"/>
    <cellStyle name="Normal 14 2 2 2 4 2" xfId="12828" xr:uid="{EAD10F33-7818-4D28-A159-086EDD5F765B}"/>
    <cellStyle name="Normal 14 2 2 2 4 2 2" xfId="35312" xr:uid="{CD3EE041-D505-4134-974A-2601C0D87353}"/>
    <cellStyle name="Normal 14 2 2 2 4 3" xfId="20323" xr:uid="{683BDD42-D5CF-435F-96E7-DEB3FB04C6D8}"/>
    <cellStyle name="Normal 14 2 2 2 4 3 2" xfId="42807" xr:uid="{DC06C0C6-3A76-4FFC-AF9B-C8CAEDE30669}"/>
    <cellStyle name="Normal 14 2 2 2 4 4" xfId="27816" xr:uid="{7F6B6DB1-67D7-4ABD-B92D-C95A1C6A5942}"/>
    <cellStyle name="Normal 14 2 2 2 5" xfId="9082" xr:uid="{78226BB1-F9B9-4890-B8AC-ACD7ED2502DC}"/>
    <cellStyle name="Normal 14 2 2 2 5 2" xfId="31566" xr:uid="{18151AC9-17D6-4DA8-B327-90E83400A106}"/>
    <cellStyle name="Normal 14 2 2 2 6" xfId="16577" xr:uid="{FBCEBCB8-5596-40D5-860D-6A5AD302F588}"/>
    <cellStyle name="Normal 14 2 2 2 6 2" xfId="39061" xr:uid="{9041850D-4913-4BB5-B244-240FBA14A67C}"/>
    <cellStyle name="Normal 14 2 2 2 7" xfId="24070" xr:uid="{FB0B360B-DA33-4C83-A6E8-241CE3D2024D}"/>
    <cellStyle name="Normal 14 2 2 3" xfId="2172" xr:uid="{FD55829B-C33F-44A8-A169-FF3C05591357}"/>
    <cellStyle name="Normal 14 2 2 3 2" xfId="5939" xr:uid="{67F1B293-7F24-467C-82F0-CC68CA8DC46B}"/>
    <cellStyle name="Normal 14 2 2 3 2 2" xfId="13451" xr:uid="{D8B34D3F-B223-410F-BC05-9B2B459BFB2A}"/>
    <cellStyle name="Normal 14 2 2 3 2 2 2" xfId="35935" xr:uid="{AC2F4834-15F7-4EF1-905D-FA03920757F6}"/>
    <cellStyle name="Normal 14 2 2 3 2 3" xfId="20946" xr:uid="{4965393E-0B84-45E2-B3DF-20FA7512B88C}"/>
    <cellStyle name="Normal 14 2 2 3 2 3 2" xfId="43430" xr:uid="{BC5BE4D8-ABB6-4BAD-ACE6-DF330F95046F}"/>
    <cellStyle name="Normal 14 2 2 3 2 4" xfId="28439" xr:uid="{3A8AA3DE-074A-430F-B691-F4EBDCF6D5E7}"/>
    <cellStyle name="Normal 14 2 2 3 3" xfId="9705" xr:uid="{D825A8AE-1108-4716-850E-4B1ADBCFA104}"/>
    <cellStyle name="Normal 14 2 2 3 3 2" xfId="32189" xr:uid="{DD95871B-9E5E-4054-8461-F59CFCC2A11B}"/>
    <cellStyle name="Normal 14 2 2 3 4" xfId="17200" xr:uid="{866A1382-8B97-47F5-A52B-267983F2E431}"/>
    <cellStyle name="Normal 14 2 2 3 4 2" xfId="39684" xr:uid="{CE820E0D-B0DA-461F-A5B4-EB3C1FA3CF51}"/>
    <cellStyle name="Normal 14 2 2 3 5" xfId="24693" xr:uid="{C8DFB3C2-FD54-4261-A60F-3F067C906345}"/>
    <cellStyle name="Normal 14 2 2 4" xfId="3424" xr:uid="{C019B85D-F046-42D4-97AD-1D8E3D2CE614}"/>
    <cellStyle name="Normal 14 2 2 4 2" xfId="7186" xr:uid="{749298A3-8A62-4FAA-9174-BF61628EB19D}"/>
    <cellStyle name="Normal 14 2 2 4 2 2" xfId="14698" xr:uid="{213F7706-8FBC-4E33-987D-C87626F8D0AD}"/>
    <cellStyle name="Normal 14 2 2 4 2 2 2" xfId="37182" xr:uid="{92F27729-26D7-40AB-88D7-56055C8F5B2D}"/>
    <cellStyle name="Normal 14 2 2 4 2 3" xfId="22193" xr:uid="{E3AB0501-CE69-4CA1-BFE7-3CF05FA77A82}"/>
    <cellStyle name="Normal 14 2 2 4 2 3 2" xfId="44677" xr:uid="{56EA67D0-69E5-4713-8EB5-83AF84BF3BCA}"/>
    <cellStyle name="Normal 14 2 2 4 2 4" xfId="29686" xr:uid="{1E02D11D-2EAA-4F7E-BA76-BF1B83D28BC2}"/>
    <cellStyle name="Normal 14 2 2 4 3" xfId="10952" xr:uid="{5AC4A4CB-5017-499B-B849-508B0F10A11F}"/>
    <cellStyle name="Normal 14 2 2 4 3 2" xfId="33436" xr:uid="{F53B86AB-CA70-4ACF-92F1-DDED8A1BC0F0}"/>
    <cellStyle name="Normal 14 2 2 4 4" xfId="18447" xr:uid="{EE0E28C6-708A-4AD3-A087-84B0980AEF7B}"/>
    <cellStyle name="Normal 14 2 2 4 4 2" xfId="40931" xr:uid="{5AE0EDC0-9D9F-4A89-B5DB-6EC36BF9BCD5}"/>
    <cellStyle name="Normal 14 2 2 4 5" xfId="25940" xr:uid="{A3DF7097-3C5C-429B-B357-80E353C0CA31}"/>
    <cellStyle name="Normal 14 2 2 5" xfId="4692" xr:uid="{919B8170-6795-432C-B256-BAF7A91C9C72}"/>
    <cellStyle name="Normal 14 2 2 5 2" xfId="12204" xr:uid="{9B4A344E-7689-4356-9373-6AB5F7526ED8}"/>
    <cellStyle name="Normal 14 2 2 5 2 2" xfId="34688" xr:uid="{B3F1B377-F4BD-4E52-B0BA-568BA84304F8}"/>
    <cellStyle name="Normal 14 2 2 5 3" xfId="19699" xr:uid="{FA3D5BD7-94FE-4ABE-A461-E09C73A4B25D}"/>
    <cellStyle name="Normal 14 2 2 5 3 2" xfId="42183" xr:uid="{C1201AFD-00BB-41B0-90F8-6D3A8A0DE078}"/>
    <cellStyle name="Normal 14 2 2 5 4" xfId="27192" xr:uid="{C0AD1D0D-749D-4F60-982A-0B54895209EF}"/>
    <cellStyle name="Normal 14 2 2 6" xfId="8458" xr:uid="{745D0B43-D305-4C56-8835-CB18426DD726}"/>
    <cellStyle name="Normal 14 2 2 6 2" xfId="30942" xr:uid="{C3AB608F-3D06-4297-B40B-668259F2C55D}"/>
    <cellStyle name="Normal 14 2 2 7" xfId="15953" xr:uid="{972FDB38-DF8A-4EC9-8459-84373566BFBE}"/>
    <cellStyle name="Normal 14 2 2 7 2" xfId="38437" xr:uid="{89A3F9CD-659D-4BB8-929F-C9185A8B0DDB}"/>
    <cellStyle name="Normal 14 2 2 8" xfId="23446" xr:uid="{93D1C3C9-EABE-433B-923B-9560C701BCEA}"/>
    <cellStyle name="Normal 14 2 3" xfId="1235" xr:uid="{E4AD99A4-35DB-4F7F-911C-46112D8381E7}"/>
    <cellStyle name="Normal 14 2 3 2" xfId="2486" xr:uid="{E2406133-9BE1-48F5-8A89-66C213845C40}"/>
    <cellStyle name="Normal 14 2 3 2 2" xfId="6249" xr:uid="{9AB60F40-1180-435E-A936-10FA862E107A}"/>
    <cellStyle name="Normal 14 2 3 2 2 2" xfId="13761" xr:uid="{859B15C4-A61A-43A3-B70F-7FEA42FB6CE1}"/>
    <cellStyle name="Normal 14 2 3 2 2 2 2" xfId="36245" xr:uid="{597F1FE5-61AE-4077-A4EE-D023051C47A4}"/>
    <cellStyle name="Normal 14 2 3 2 2 3" xfId="21256" xr:uid="{3B9055C8-0ADB-4DEC-992F-C130C66701B4}"/>
    <cellStyle name="Normal 14 2 3 2 2 3 2" xfId="43740" xr:uid="{38D40DF7-CA0A-477E-A8E7-97131972DB4F}"/>
    <cellStyle name="Normal 14 2 3 2 2 4" xfId="28749" xr:uid="{ED9770AC-E62F-404A-AEDD-D866BB34654E}"/>
    <cellStyle name="Normal 14 2 3 2 3" xfId="10015" xr:uid="{DE4DCEA0-D6F8-4576-AE32-1DA51B31F1D7}"/>
    <cellStyle name="Normal 14 2 3 2 3 2" xfId="32499" xr:uid="{B09D9177-18E5-4BD3-ADEA-A86EE3B68EA5}"/>
    <cellStyle name="Normal 14 2 3 2 4" xfId="17510" xr:uid="{F02B7AE1-0EA3-4DB3-A31B-C80559CDAA37}"/>
    <cellStyle name="Normal 14 2 3 2 4 2" xfId="39994" xr:uid="{1620A2D3-19C7-47DB-BC38-6B427FDB65FD}"/>
    <cellStyle name="Normal 14 2 3 2 5" xfId="25003" xr:uid="{0C3B010A-A5F4-423B-AECE-8C08DB41E0B3}"/>
    <cellStyle name="Normal 14 2 3 3" xfId="3734" xr:uid="{91396E04-9E76-4A3C-8F09-F1F96E60BEC4}"/>
    <cellStyle name="Normal 14 2 3 3 2" xfId="7496" xr:uid="{30217187-CC03-40BF-B963-594FBD0AA159}"/>
    <cellStyle name="Normal 14 2 3 3 2 2" xfId="15008" xr:uid="{35B856A9-5D82-4250-B17F-C10E9C2CB64B}"/>
    <cellStyle name="Normal 14 2 3 3 2 2 2" xfId="37492" xr:uid="{F467BC7D-7838-414F-94A4-8859FC86D577}"/>
    <cellStyle name="Normal 14 2 3 3 2 3" xfId="22503" xr:uid="{6968069F-5A06-464B-A65B-FA8727F12AA7}"/>
    <cellStyle name="Normal 14 2 3 3 2 3 2" xfId="44987" xr:uid="{644550E5-1C6B-48FF-8A27-D9756420039C}"/>
    <cellStyle name="Normal 14 2 3 3 2 4" xfId="29996" xr:uid="{06D90114-9991-4F31-81D6-99BD8E0C30E5}"/>
    <cellStyle name="Normal 14 2 3 3 3" xfId="11262" xr:uid="{69910EE8-A30F-4132-B1DA-FE1F8C263689}"/>
    <cellStyle name="Normal 14 2 3 3 3 2" xfId="33746" xr:uid="{144FB3F7-7F8D-404D-8E73-27FCAADC5F79}"/>
    <cellStyle name="Normal 14 2 3 3 4" xfId="18757" xr:uid="{1E6ED748-EBDA-47ED-886B-6F36AD0A0CC7}"/>
    <cellStyle name="Normal 14 2 3 3 4 2" xfId="41241" xr:uid="{2CCF399E-731F-4076-AFFE-0877956C92C0}"/>
    <cellStyle name="Normal 14 2 3 3 5" xfId="26250" xr:uid="{24163A9E-4CCC-4C21-8156-07232DC7554A}"/>
    <cellStyle name="Normal 14 2 3 4" xfId="5002" xr:uid="{7BE26E05-833A-4E25-A633-EBFCAFC586AE}"/>
    <cellStyle name="Normal 14 2 3 4 2" xfId="12514" xr:uid="{A41F2AB0-6E35-4681-95B4-69A16DF81D43}"/>
    <cellStyle name="Normal 14 2 3 4 2 2" xfId="34998" xr:uid="{6FCF2968-790B-4DB7-914C-F03376C37460}"/>
    <cellStyle name="Normal 14 2 3 4 3" xfId="20009" xr:uid="{A49A5F58-8E6A-4772-91CD-38DC3E0B5379}"/>
    <cellStyle name="Normal 14 2 3 4 3 2" xfId="42493" xr:uid="{62C56CA5-6CDE-4BD7-B6A5-FC4E610439AA}"/>
    <cellStyle name="Normal 14 2 3 4 4" xfId="27502" xr:uid="{6F20FF82-0301-4EC5-9DBE-0BEF73E774F6}"/>
    <cellStyle name="Normal 14 2 3 5" xfId="8768" xr:uid="{DD0E708B-9984-4490-935D-EA71DD6A118F}"/>
    <cellStyle name="Normal 14 2 3 5 2" xfId="31252" xr:uid="{D1571B65-E944-41E9-A0EB-6A0347F66D0D}"/>
    <cellStyle name="Normal 14 2 3 6" xfId="16263" xr:uid="{581F3CFF-35D5-48E4-B423-0C2ABCEC4B70}"/>
    <cellStyle name="Normal 14 2 3 6 2" xfId="38747" xr:uid="{942D7C39-0884-4AD5-81F1-077C0FEF7EDA}"/>
    <cellStyle name="Normal 14 2 3 7" xfId="23756" xr:uid="{0002ED7D-0627-408F-BA7D-61C1DD3DC63C}"/>
    <cellStyle name="Normal 14 2 4" xfId="1858" xr:uid="{7AAC375B-29A9-4EA9-84F4-824F16AC08F3}"/>
    <cellStyle name="Normal 14 2 4 2" xfId="5625" xr:uid="{4B69C6A9-A013-4221-B8CE-067895310FE0}"/>
    <cellStyle name="Normal 14 2 4 2 2" xfId="13137" xr:uid="{E758BDDD-A219-4E68-B141-88532ECF00E5}"/>
    <cellStyle name="Normal 14 2 4 2 2 2" xfId="35621" xr:uid="{C7502453-AF77-4983-91D4-00A06A00714F}"/>
    <cellStyle name="Normal 14 2 4 2 3" xfId="20632" xr:uid="{7AB14CCB-D242-43F4-9171-0575A1A96319}"/>
    <cellStyle name="Normal 14 2 4 2 3 2" xfId="43116" xr:uid="{E3D163AB-92D0-4F91-82B3-6C3505F1D965}"/>
    <cellStyle name="Normal 14 2 4 2 4" xfId="28125" xr:uid="{46DA8161-E1C3-43A4-8926-3B4F41832AC0}"/>
    <cellStyle name="Normal 14 2 4 3" xfId="9391" xr:uid="{06F67166-E478-49D1-9EF3-BDA47FF11535}"/>
    <cellStyle name="Normal 14 2 4 3 2" xfId="31875" xr:uid="{54D61415-B04E-498D-BAE5-4EC5F8DF92FB}"/>
    <cellStyle name="Normal 14 2 4 4" xfId="16886" xr:uid="{F991D708-596B-4B56-A125-DA657F9775C4}"/>
    <cellStyle name="Normal 14 2 4 4 2" xfId="39370" xr:uid="{A2EBBE46-E5C7-437F-8572-D1ABDC5611CE}"/>
    <cellStyle name="Normal 14 2 4 5" xfId="24379" xr:uid="{227A3DBA-55AA-4799-9BD8-607DD37F593F}"/>
    <cellStyle name="Normal 14 2 5" xfId="3110" xr:uid="{0D295880-EEAE-4F8E-934B-27D29B51E589}"/>
    <cellStyle name="Normal 14 2 5 2" xfId="6872" xr:uid="{37607546-BED7-4EA1-86E6-6692BD72D31E}"/>
    <cellStyle name="Normal 14 2 5 2 2" xfId="14384" xr:uid="{0D23ED4A-08D8-49ED-8BDE-F49ED20381A2}"/>
    <cellStyle name="Normal 14 2 5 2 2 2" xfId="36868" xr:uid="{5DCD4E59-1D4D-4146-9117-C6751B8FC3FE}"/>
    <cellStyle name="Normal 14 2 5 2 3" xfId="21879" xr:uid="{586D8011-AF6A-488B-93AD-856E96EC8D67}"/>
    <cellStyle name="Normal 14 2 5 2 3 2" xfId="44363" xr:uid="{0AA792A3-C54D-453C-B315-DE7D83B3A8C0}"/>
    <cellStyle name="Normal 14 2 5 2 4" xfId="29372" xr:uid="{4402195A-6E70-4D1F-B855-299D567509DA}"/>
    <cellStyle name="Normal 14 2 5 3" xfId="10638" xr:uid="{5E0229B9-D942-49BB-BE15-0AEAEC62FA26}"/>
    <cellStyle name="Normal 14 2 5 3 2" xfId="33122" xr:uid="{CC291D95-D61C-423E-A87F-2FF0433DA897}"/>
    <cellStyle name="Normal 14 2 5 4" xfId="18133" xr:uid="{291C4B7A-A065-4CE8-836F-D0EF3FE5EB9D}"/>
    <cellStyle name="Normal 14 2 5 4 2" xfId="40617" xr:uid="{8FA3CF70-D80D-4CEF-9710-0637175B6198}"/>
    <cellStyle name="Normal 14 2 5 5" xfId="25626" xr:uid="{1552B25D-32E9-4A16-8C5D-FC2B2C6EF3CF}"/>
    <cellStyle name="Normal 14 2 6" xfId="4378" xr:uid="{DC7605D1-E49C-480A-9174-D40F43105559}"/>
    <cellStyle name="Normal 14 2 6 2" xfId="11890" xr:uid="{96166F23-8D10-4B9C-8C38-24C9072D8343}"/>
    <cellStyle name="Normal 14 2 6 2 2" xfId="34374" xr:uid="{FCFD0E0E-B8C9-415E-974C-3E985DDF813A}"/>
    <cellStyle name="Normal 14 2 6 3" xfId="19385" xr:uid="{9E7A8C9C-4131-4B25-BF20-66560AFA49F2}"/>
    <cellStyle name="Normal 14 2 6 3 2" xfId="41869" xr:uid="{4553DE2A-EDF4-4522-BBC5-2C78C7A49C9E}"/>
    <cellStyle name="Normal 14 2 6 4" xfId="26878" xr:uid="{244BA6C8-8BC2-41A3-A9EF-D6975CD56B6B}"/>
    <cellStyle name="Normal 14 2 7" xfId="8144" xr:uid="{5D3CF25A-3B9F-4DDB-BCA4-C6E046D4C871}"/>
    <cellStyle name="Normal 14 2 7 2" xfId="30628" xr:uid="{0FA145AA-AE49-47CB-B3D7-C9B3B2C696C0}"/>
    <cellStyle name="Normal 14 2 8" xfId="15639" xr:uid="{3C137056-CABB-4A10-B5DF-5E977DA7428D}"/>
    <cellStyle name="Normal 14 2 8 2" xfId="38123" xr:uid="{951C5DB7-90BA-4F96-A6A8-06EABBCDF424}"/>
    <cellStyle name="Normal 14 2 9" xfId="23132" xr:uid="{99C35FF6-A824-47E9-A8AD-5393ED19ADC9}"/>
    <cellStyle name="Normal 14 3" xfId="751" xr:uid="{2A839A46-1256-4841-AFD9-196BE2523804}"/>
    <cellStyle name="Normal 14 3 2" xfId="1394" xr:uid="{6FA2DD15-BAF1-4100-AC7B-3E193B6EE97B}"/>
    <cellStyle name="Normal 14 3 2 2" xfId="2645" xr:uid="{CCC6371D-71DB-4BEF-97DC-2E80D765C009}"/>
    <cellStyle name="Normal 14 3 2 2 2" xfId="6408" xr:uid="{BB2957F7-2EF4-4D98-8626-F13E7BDF64D4}"/>
    <cellStyle name="Normal 14 3 2 2 2 2" xfId="13920" xr:uid="{338CCC64-E284-4385-A5E7-692EFA4984EB}"/>
    <cellStyle name="Normal 14 3 2 2 2 2 2" xfId="36404" xr:uid="{90A11817-2C86-4950-B328-580C8B048780}"/>
    <cellStyle name="Normal 14 3 2 2 2 3" xfId="21415" xr:uid="{6F6A638E-3570-4D33-B2D5-5D5A0A832799}"/>
    <cellStyle name="Normal 14 3 2 2 2 3 2" xfId="43899" xr:uid="{BCDEE675-D53A-4660-AA8C-A8558C6E4D2B}"/>
    <cellStyle name="Normal 14 3 2 2 2 4" xfId="28908" xr:uid="{5EFFEF09-EF73-4F46-82C1-ED9AB455C505}"/>
    <cellStyle name="Normal 14 3 2 2 3" xfId="10174" xr:uid="{067AA69E-6781-4394-8052-8431D6C5B464}"/>
    <cellStyle name="Normal 14 3 2 2 3 2" xfId="32658" xr:uid="{91642FAB-4DB6-43AA-B70B-B14AE724791E}"/>
    <cellStyle name="Normal 14 3 2 2 4" xfId="17669" xr:uid="{703DC8F9-02F9-45B0-95FC-0DA2792EE30E}"/>
    <cellStyle name="Normal 14 3 2 2 4 2" xfId="40153" xr:uid="{E64FDE04-D22A-454D-A661-A9CB008FE4E1}"/>
    <cellStyle name="Normal 14 3 2 2 5" xfId="25162" xr:uid="{90CCDC03-E0EF-41DA-B219-D5136D9B9CAE}"/>
    <cellStyle name="Normal 14 3 2 3" xfId="3893" xr:uid="{C6346391-0BA3-41F9-AAB3-CF497945ABB4}"/>
    <cellStyle name="Normal 14 3 2 3 2" xfId="7655" xr:uid="{68BC0C00-A9B7-4E2B-9583-66FD97999ABD}"/>
    <cellStyle name="Normal 14 3 2 3 2 2" xfId="15167" xr:uid="{BDB00FA7-0A5F-4AD2-A2F3-CAEAC17BCAD4}"/>
    <cellStyle name="Normal 14 3 2 3 2 2 2" xfId="37651" xr:uid="{4E5B5C17-4AA6-4167-AF97-40156938502A}"/>
    <cellStyle name="Normal 14 3 2 3 2 3" xfId="22662" xr:uid="{81C388A7-91EC-47AA-99C9-84A3B4B9C760}"/>
    <cellStyle name="Normal 14 3 2 3 2 3 2" xfId="45146" xr:uid="{BF2A9460-BF1E-4A90-95E5-612EDE6A4E98}"/>
    <cellStyle name="Normal 14 3 2 3 2 4" xfId="30155" xr:uid="{A26DC150-64D6-49F4-92CC-C1811268E4D3}"/>
    <cellStyle name="Normal 14 3 2 3 3" xfId="11421" xr:uid="{205BB2AB-771C-429A-AD03-7CA4A50B241D}"/>
    <cellStyle name="Normal 14 3 2 3 3 2" xfId="33905" xr:uid="{D5B19CC3-5E69-44A9-AA0F-3F9940BEDED7}"/>
    <cellStyle name="Normal 14 3 2 3 4" xfId="18916" xr:uid="{8BAC2853-7CF0-4ED9-BC95-2ED7610DDAAC}"/>
    <cellStyle name="Normal 14 3 2 3 4 2" xfId="41400" xr:uid="{5FFA6DB1-9ACC-4CA0-B9F7-2155767DA0B4}"/>
    <cellStyle name="Normal 14 3 2 3 5" xfId="26409" xr:uid="{F0AA7DCB-1316-4385-9CF6-4146185C4996}"/>
    <cellStyle name="Normal 14 3 2 4" xfId="5161" xr:uid="{93575B8A-F2DD-47ED-8FC8-86ABDF01A47C}"/>
    <cellStyle name="Normal 14 3 2 4 2" xfId="12673" xr:uid="{20A66015-E4F8-47BA-AE52-DF5E197F5FAA}"/>
    <cellStyle name="Normal 14 3 2 4 2 2" xfId="35157" xr:uid="{0C267F2A-7C7C-49F6-A1B7-2841F5B63A11}"/>
    <cellStyle name="Normal 14 3 2 4 3" xfId="20168" xr:uid="{31243AAD-0CAE-49F9-83AF-01404E116D10}"/>
    <cellStyle name="Normal 14 3 2 4 3 2" xfId="42652" xr:uid="{428C36B4-D679-4228-AAAC-B44F81AF6259}"/>
    <cellStyle name="Normal 14 3 2 4 4" xfId="27661" xr:uid="{73AE51C8-0658-4081-96C2-F962C95F845E}"/>
    <cellStyle name="Normal 14 3 2 5" xfId="8927" xr:uid="{F751C07E-7D02-4C4E-B844-8C9CF6389254}"/>
    <cellStyle name="Normal 14 3 2 5 2" xfId="31411" xr:uid="{CBCB20C1-712F-431A-9F12-B4EA17350B6F}"/>
    <cellStyle name="Normal 14 3 2 6" xfId="16422" xr:uid="{C6AB6352-A026-44B9-AF14-D8055047349F}"/>
    <cellStyle name="Normal 14 3 2 6 2" xfId="38906" xr:uid="{FE210FC2-CEC8-4D8C-871D-248B15E97174}"/>
    <cellStyle name="Normal 14 3 2 7" xfId="23915" xr:uid="{B81BEEB3-739D-4B32-8CB7-E148DE95C5E9}"/>
    <cellStyle name="Normal 14 3 3" xfId="2017" xr:uid="{906FC5EE-DFA7-4455-BDE4-0E0E57BE528D}"/>
    <cellStyle name="Normal 14 3 3 2" xfId="5784" xr:uid="{45C65AFD-F02F-48D4-9E17-0A0FD562F001}"/>
    <cellStyle name="Normal 14 3 3 2 2" xfId="13296" xr:uid="{E2D6E88F-0C8B-46E1-B546-9FED1E4EAA5B}"/>
    <cellStyle name="Normal 14 3 3 2 2 2" xfId="35780" xr:uid="{04331C20-DE29-495B-A55D-4D58314BD792}"/>
    <cellStyle name="Normal 14 3 3 2 3" xfId="20791" xr:uid="{808A85C4-1FE5-43A6-BEA9-E82B3EA8BB5C}"/>
    <cellStyle name="Normal 14 3 3 2 3 2" xfId="43275" xr:uid="{04D89927-381B-4E2F-8AF8-A21A7C2B4A8D}"/>
    <cellStyle name="Normal 14 3 3 2 4" xfId="28284" xr:uid="{ADCB2060-368C-4843-9EB9-0E7F253B2147}"/>
    <cellStyle name="Normal 14 3 3 3" xfId="9550" xr:uid="{F3785C20-D888-4602-835D-A77233CF35F6}"/>
    <cellStyle name="Normal 14 3 3 3 2" xfId="32034" xr:uid="{F8B0E9E1-7C9F-48A5-89BD-95FA37CC6FA3}"/>
    <cellStyle name="Normal 14 3 3 4" xfId="17045" xr:uid="{8598F354-1A8B-459B-9EC9-5D0449D7A9E8}"/>
    <cellStyle name="Normal 14 3 3 4 2" xfId="39529" xr:uid="{D89C3C64-3315-488B-92D0-F791600DF502}"/>
    <cellStyle name="Normal 14 3 3 5" xfId="24538" xr:uid="{97532C7A-8542-49D7-87B6-B257D38BCD37}"/>
    <cellStyle name="Normal 14 3 4" xfId="3269" xr:uid="{CD7428B1-A0F7-4B56-8F3B-C68CDCD6720A}"/>
    <cellStyle name="Normal 14 3 4 2" xfId="7031" xr:uid="{3F1CF45E-7A7C-4C21-AA82-02916352A3A1}"/>
    <cellStyle name="Normal 14 3 4 2 2" xfId="14543" xr:uid="{357F5313-9422-4B06-B5E5-69E39B61E7E1}"/>
    <cellStyle name="Normal 14 3 4 2 2 2" xfId="37027" xr:uid="{C7B580CA-52EB-4B9B-8D8D-241DF7D856D2}"/>
    <cellStyle name="Normal 14 3 4 2 3" xfId="22038" xr:uid="{B96A8F69-49F2-401D-A3DE-7DD57D2AD558}"/>
    <cellStyle name="Normal 14 3 4 2 3 2" xfId="44522" xr:uid="{4AF8506F-C63A-46B4-9809-AF700544536C}"/>
    <cellStyle name="Normal 14 3 4 2 4" xfId="29531" xr:uid="{E7B3671A-7061-42A4-834D-5DA824E859CD}"/>
    <cellStyle name="Normal 14 3 4 3" xfId="10797" xr:uid="{28BDE24B-1F5F-4351-97F4-FC675B494719}"/>
    <cellStyle name="Normal 14 3 4 3 2" xfId="33281" xr:uid="{88D9EB97-29D1-44D6-B578-4487E0941E31}"/>
    <cellStyle name="Normal 14 3 4 4" xfId="18292" xr:uid="{D3229D98-D5C6-46C1-9239-084C7FA52F22}"/>
    <cellStyle name="Normal 14 3 4 4 2" xfId="40776" xr:uid="{DC58E26C-7D44-465A-BB57-93DC018377BB}"/>
    <cellStyle name="Normal 14 3 4 5" xfId="25785" xr:uid="{FFD31A1B-B5FF-49C9-8B88-44515AF22015}"/>
    <cellStyle name="Normal 14 3 5" xfId="4537" xr:uid="{AFE64195-4572-4532-8123-8D833ED9AF76}"/>
    <cellStyle name="Normal 14 3 5 2" xfId="12049" xr:uid="{C6D67802-9922-4D93-A4D2-26F5B60ECB2F}"/>
    <cellStyle name="Normal 14 3 5 2 2" xfId="34533" xr:uid="{B376308E-3998-4067-B979-51F328B8372F}"/>
    <cellStyle name="Normal 14 3 5 3" xfId="19544" xr:uid="{1D366480-DECE-474F-B530-97042B2D16E2}"/>
    <cellStyle name="Normal 14 3 5 3 2" xfId="42028" xr:uid="{93A57CDF-0B80-470F-B2CC-11C514B15D4F}"/>
    <cellStyle name="Normal 14 3 5 4" xfId="27037" xr:uid="{EF8B4719-BD7C-4FDB-839C-EB0D55086FB2}"/>
    <cellStyle name="Normal 14 3 6" xfId="8303" xr:uid="{4D0801D3-17AA-49B6-A31F-0EA3457CA70E}"/>
    <cellStyle name="Normal 14 3 6 2" xfId="30787" xr:uid="{73647867-4385-4D0F-8861-0533A9ADB38B}"/>
    <cellStyle name="Normal 14 3 7" xfId="15798" xr:uid="{CF0CED46-6643-44B1-912F-46AF69520064}"/>
    <cellStyle name="Normal 14 3 7 2" xfId="38282" xr:uid="{FC32CE8E-EE36-4B13-8F80-EB0BE1D129D1}"/>
    <cellStyle name="Normal 14 3 8" xfId="23291" xr:uid="{9E26C228-2A4D-480D-9487-7C0C757AE655}"/>
    <cellStyle name="Normal 14 4" xfId="1081" xr:uid="{966A1C31-CC0A-4275-8135-B545AB626E6F}"/>
    <cellStyle name="Normal 14 4 2" xfId="2332" xr:uid="{CF36FDA5-8FAC-41D9-BE59-C4FEC17029A3}"/>
    <cellStyle name="Normal 14 4 2 2" xfId="6095" xr:uid="{3482E9F9-5CB4-48D1-8D23-E28E4BB13274}"/>
    <cellStyle name="Normal 14 4 2 2 2" xfId="13607" xr:uid="{5EBB9E61-414D-4B8B-A2B0-3B45E6A6191E}"/>
    <cellStyle name="Normal 14 4 2 2 2 2" xfId="36091" xr:uid="{41335851-51FC-43BA-B7A4-5784704CA93E}"/>
    <cellStyle name="Normal 14 4 2 2 3" xfId="21102" xr:uid="{15D24DDA-C348-4D3A-8616-687F59F6A45D}"/>
    <cellStyle name="Normal 14 4 2 2 3 2" xfId="43586" xr:uid="{8CD1A2A0-00BF-4DF1-ADF1-A039668573C5}"/>
    <cellStyle name="Normal 14 4 2 2 4" xfId="28595" xr:uid="{9F78BE26-85B2-4B4C-A320-5028008207B6}"/>
    <cellStyle name="Normal 14 4 2 3" xfId="9861" xr:uid="{5B5F8BAC-5D9D-4259-A51C-4B3210ED1022}"/>
    <cellStyle name="Normal 14 4 2 3 2" xfId="32345" xr:uid="{C559B9F7-B7BF-4C66-BD94-04F71F65AAE3}"/>
    <cellStyle name="Normal 14 4 2 4" xfId="17356" xr:uid="{63D74516-6685-4785-B1E7-5E915C03CED6}"/>
    <cellStyle name="Normal 14 4 2 4 2" xfId="39840" xr:uid="{279B3458-D545-4CC4-BD69-433EAA469419}"/>
    <cellStyle name="Normal 14 4 2 5" xfId="24849" xr:uid="{1ACF18D8-3EC9-41AC-980D-E2EE201DF534}"/>
    <cellStyle name="Normal 14 4 3" xfId="3580" xr:uid="{B23A7F9C-C2B8-48FF-9CB9-3416D68D64F5}"/>
    <cellStyle name="Normal 14 4 3 2" xfId="7342" xr:uid="{50D7ED9B-4C5E-4510-96A0-DEFC81B801E6}"/>
    <cellStyle name="Normal 14 4 3 2 2" xfId="14854" xr:uid="{B6333EA5-9977-4090-9DDE-9AB1121A68D7}"/>
    <cellStyle name="Normal 14 4 3 2 2 2" xfId="37338" xr:uid="{ED3F613D-1BC4-4447-BD2B-302CC6DB0D74}"/>
    <cellStyle name="Normal 14 4 3 2 3" xfId="22349" xr:uid="{DEE1C6A2-4C94-490B-B2C2-8207B5B5C1C7}"/>
    <cellStyle name="Normal 14 4 3 2 3 2" xfId="44833" xr:uid="{770BA5B0-6012-46F1-9CF7-03DCA7099053}"/>
    <cellStyle name="Normal 14 4 3 2 4" xfId="29842" xr:uid="{B7BA70CE-0E30-4032-A5B3-3432CD07457C}"/>
    <cellStyle name="Normal 14 4 3 3" xfId="11108" xr:uid="{29CBFADB-161C-46A2-B161-025FD491F61C}"/>
    <cellStyle name="Normal 14 4 3 3 2" xfId="33592" xr:uid="{6568812B-7035-477D-B95D-8F4FFA22A30F}"/>
    <cellStyle name="Normal 14 4 3 4" xfId="18603" xr:uid="{EC3E267F-BA95-4243-A5F9-E033FB301209}"/>
    <cellStyle name="Normal 14 4 3 4 2" xfId="41087" xr:uid="{2A01B0AD-ED4F-4E5B-AF55-1822ABAB5FFC}"/>
    <cellStyle name="Normal 14 4 3 5" xfId="26096" xr:uid="{AC5B6EE7-D8CF-44ED-9A62-8C9300700883}"/>
    <cellStyle name="Normal 14 4 4" xfId="4848" xr:uid="{6932DA7E-6938-4C30-B00F-5A87CC65E7BE}"/>
    <cellStyle name="Normal 14 4 4 2" xfId="12360" xr:uid="{14899C70-596A-43C1-97C6-0F84373E768F}"/>
    <cellStyle name="Normal 14 4 4 2 2" xfId="34844" xr:uid="{58FB2731-8BE7-4C7F-A570-DB1E79EA8E82}"/>
    <cellStyle name="Normal 14 4 4 3" xfId="19855" xr:uid="{D39E55AF-2362-4D40-836C-4E1988A1E533}"/>
    <cellStyle name="Normal 14 4 4 3 2" xfId="42339" xr:uid="{9661FD92-7BF9-4DB6-AD7F-EB668F51B3E7}"/>
    <cellStyle name="Normal 14 4 4 4" xfId="27348" xr:uid="{0237544F-AAA6-4BDF-A0CF-59C1EBE26BC2}"/>
    <cellStyle name="Normal 14 4 5" xfId="8614" xr:uid="{C8921075-D114-48B1-8DE0-414E278E1FCA}"/>
    <cellStyle name="Normal 14 4 5 2" xfId="31098" xr:uid="{F8DB902F-7A71-4CB3-A71F-EB6404C78F46}"/>
    <cellStyle name="Normal 14 4 6" xfId="16109" xr:uid="{6A83D212-6FBB-4196-BD39-5BA5515A9DD7}"/>
    <cellStyle name="Normal 14 4 6 2" xfId="38593" xr:uid="{2AFEB206-541F-423D-A749-0DADA7A74E49}"/>
    <cellStyle name="Normal 14 4 7" xfId="23602" xr:uid="{C5108AEA-97F6-42AD-A3A9-AE8D30777434}"/>
    <cellStyle name="Normal 14 5" xfId="1704" xr:uid="{43565356-389C-4E30-B5F0-838B3F6CA7AE}"/>
    <cellStyle name="Normal 14 5 2" xfId="5471" xr:uid="{A0FF74E6-DED8-4763-9223-B81638F57E0C}"/>
    <cellStyle name="Normal 14 5 2 2" xfId="12983" xr:uid="{E583A947-73A7-4769-974F-197B4098C12F}"/>
    <cellStyle name="Normal 14 5 2 2 2" xfId="35467" xr:uid="{B9A86828-4A98-4A97-A3A6-E4519151DC4F}"/>
    <cellStyle name="Normal 14 5 2 3" xfId="20478" xr:uid="{5C5CB53B-7C0A-46A8-8876-7658BFCCFAD2}"/>
    <cellStyle name="Normal 14 5 2 3 2" xfId="42962" xr:uid="{9777F8AC-BC83-438D-A1E7-A596061CD7F3}"/>
    <cellStyle name="Normal 14 5 2 4" xfId="27971" xr:uid="{49310FDF-8123-44E4-B4B7-66E23B4FA0A4}"/>
    <cellStyle name="Normal 14 5 3" xfId="9237" xr:uid="{88E0815F-387E-47E5-A16E-C84DDF7F4BF1}"/>
    <cellStyle name="Normal 14 5 3 2" xfId="31721" xr:uid="{E56AA28C-3959-4BCD-80B7-C7FE93550279}"/>
    <cellStyle name="Normal 14 5 4" xfId="16732" xr:uid="{F5574D88-BA8C-4243-9428-ED9C164CF4F0}"/>
    <cellStyle name="Normal 14 5 4 2" xfId="39216" xr:uid="{695B7D84-12AD-48F7-9E80-F65A4E0CE188}"/>
    <cellStyle name="Normal 14 5 5" xfId="24225" xr:uid="{548F5A37-A6F0-440F-985A-766E7E87EA8D}"/>
    <cellStyle name="Normal 14 6" xfId="2956" xr:uid="{08520919-3724-437E-B294-1B4F3E4D7950}"/>
    <cellStyle name="Normal 14 6 2" xfId="6718" xr:uid="{D76C2B91-2E44-4FC9-AC48-7189E276CC6B}"/>
    <cellStyle name="Normal 14 6 2 2" xfId="14230" xr:uid="{931B3A1B-6B9C-4190-B97F-9769827D9852}"/>
    <cellStyle name="Normal 14 6 2 2 2" xfId="36714" xr:uid="{4D68312C-45B6-4A2B-9D8C-3C500DF75E14}"/>
    <cellStyle name="Normal 14 6 2 3" xfId="21725" xr:uid="{D4D2980A-5C27-44AB-988A-E882829148AD}"/>
    <cellStyle name="Normal 14 6 2 3 2" xfId="44209" xr:uid="{27E10760-CB75-4577-AC49-6D456D50F68A}"/>
    <cellStyle name="Normal 14 6 2 4" xfId="29218" xr:uid="{EA30929E-11DF-4215-AD9F-65947C916997}"/>
    <cellStyle name="Normal 14 6 3" xfId="10484" xr:uid="{B5904935-C2DB-4103-AB9F-55E89C233C7F}"/>
    <cellStyle name="Normal 14 6 3 2" xfId="32968" xr:uid="{3F55316B-B21B-4463-8F11-7E0BC2AF4116}"/>
    <cellStyle name="Normal 14 6 4" xfId="17979" xr:uid="{C6E5F2EF-5748-473E-867B-C3A3F8F6B843}"/>
    <cellStyle name="Normal 14 6 4 2" xfId="40463" xr:uid="{36400B15-18AD-4FCF-8E10-DBE4BB4F86C3}"/>
    <cellStyle name="Normal 14 6 5" xfId="25472" xr:uid="{F27D33BA-B19D-460C-B39A-8CA807CF859D}"/>
    <cellStyle name="Normal 14 7" xfId="4224" xr:uid="{07D6DD27-9BCD-4C96-86DF-A5C941378D8F}"/>
    <cellStyle name="Normal 14 7 2" xfId="11736" xr:uid="{003AABEB-AE8F-4F8D-9B22-A6D8ADF9E803}"/>
    <cellStyle name="Normal 14 7 2 2" xfId="34220" xr:uid="{F5247602-EB71-405B-BF93-07F2BD24A473}"/>
    <cellStyle name="Normal 14 7 3" xfId="19231" xr:uid="{7DED14A5-F547-4D85-AD80-522E16CDD22F}"/>
    <cellStyle name="Normal 14 7 3 2" xfId="41715" xr:uid="{B2CC8825-5238-4463-A4D5-B009751E4CC3}"/>
    <cellStyle name="Normal 14 7 4" xfId="26724" xr:uid="{14DFDD53-26F2-4288-9F5A-477826E3130A}"/>
    <cellStyle name="Normal 14 8" xfId="7990" xr:uid="{890FAEA8-9B04-40E3-A911-3871EC816D25}"/>
    <cellStyle name="Normal 14 8 2" xfId="30474" xr:uid="{5DCB7228-0CA5-4C7D-BEE9-6F3DD7152D34}"/>
    <cellStyle name="Normal 14 9" xfId="15485" xr:uid="{13E5EE5B-F722-4F74-A22D-4359EE4869F8}"/>
    <cellStyle name="Normal 14 9 2" xfId="37969" xr:uid="{6A566E23-779C-4CA5-853B-6860E19E9BFD}"/>
    <cellStyle name="Normal 15" xfId="526" xr:uid="{F9774DB4-4EE9-448C-9452-8C9BD38CF7D6}"/>
    <cellStyle name="Normal 16" xfId="489" xr:uid="{32889EDB-ED1E-4E4A-9971-4C3F7EAB63E2}"/>
    <cellStyle name="Normal 16 2" xfId="836" xr:uid="{2FC02D57-33FB-4474-9A7F-CEB7A0604299}"/>
    <cellStyle name="Normal 16 2 2" xfId="1476" xr:uid="{DDA7A283-CEAB-480B-810C-4728BC670A0B}"/>
    <cellStyle name="Normal 16 2 2 2" xfId="2727" xr:uid="{BFCFEB2D-2BB0-4B6B-9318-A14107359ED8}"/>
    <cellStyle name="Normal 16 2 2 2 2" xfId="6490" xr:uid="{6D695CF0-589F-4FBD-89C1-9A66BAB7F7A4}"/>
    <cellStyle name="Normal 16 2 2 2 2 2" xfId="14002" xr:uid="{C23B930C-2C14-4C91-A870-4A1182F5DEC4}"/>
    <cellStyle name="Normal 16 2 2 2 2 2 2" xfId="36486" xr:uid="{C3F185EF-372D-45FC-A93B-EE44F6AC609F}"/>
    <cellStyle name="Normal 16 2 2 2 2 3" xfId="21497" xr:uid="{6ACD4D6E-AE59-4620-AB79-11E4F52456D0}"/>
    <cellStyle name="Normal 16 2 2 2 2 3 2" xfId="43981" xr:uid="{728C36B6-8A0D-4627-8A4A-9E382C5474F8}"/>
    <cellStyle name="Normal 16 2 2 2 2 4" xfId="28990" xr:uid="{4FCA4B10-2A5F-4748-AF96-8D61322AD0F5}"/>
    <cellStyle name="Normal 16 2 2 2 3" xfId="10256" xr:uid="{94133E0A-8AE2-497C-BD47-DCF1D22E3C38}"/>
    <cellStyle name="Normal 16 2 2 2 3 2" xfId="32740" xr:uid="{DD1A9322-53A7-4D65-9EA4-69B84309E3B1}"/>
    <cellStyle name="Normal 16 2 2 2 4" xfId="17751" xr:uid="{2608FEC9-7CD5-4CAA-90BF-864C2CB6E24E}"/>
    <cellStyle name="Normal 16 2 2 2 4 2" xfId="40235" xr:uid="{1D7A2898-9FC7-4B7D-B46D-05BAF78E48C3}"/>
    <cellStyle name="Normal 16 2 2 2 5" xfId="25244" xr:uid="{074FAC9E-498C-4F84-9BBD-5A360D352D86}"/>
    <cellStyle name="Normal 16 2 2 3" xfId="3975" xr:uid="{A4A52058-25AF-4668-8B29-65A6473143F2}"/>
    <cellStyle name="Normal 16 2 2 3 2" xfId="7737" xr:uid="{5C85062B-4A77-4133-8EC6-0B9C9538D869}"/>
    <cellStyle name="Normal 16 2 2 3 2 2" xfId="15249" xr:uid="{22BC6798-3D00-41EB-86AC-EC0B1EEE88A4}"/>
    <cellStyle name="Normal 16 2 2 3 2 2 2" xfId="37733" xr:uid="{BA2929A1-E4AB-4ED6-AAB0-F9BB118721C9}"/>
    <cellStyle name="Normal 16 2 2 3 2 3" xfId="22744" xr:uid="{26FF7A11-366A-411B-BA67-19BADCC15DC0}"/>
    <cellStyle name="Normal 16 2 2 3 2 3 2" xfId="45228" xr:uid="{15075808-A7C8-4BA3-A314-8C43B3C74D94}"/>
    <cellStyle name="Normal 16 2 2 3 2 4" xfId="30237" xr:uid="{EBE01ED8-C66E-4020-B881-BDBDF0A38C83}"/>
    <cellStyle name="Normal 16 2 2 3 3" xfId="11503" xr:uid="{074DD56D-605D-45D7-91C1-AD40F982C9C1}"/>
    <cellStyle name="Normal 16 2 2 3 3 2" xfId="33987" xr:uid="{86729B2F-BE28-47D2-84E8-DF2316B28DF3}"/>
    <cellStyle name="Normal 16 2 2 3 4" xfId="18998" xr:uid="{918A5F1C-1654-4957-AC79-23BDBE1D78C3}"/>
    <cellStyle name="Normal 16 2 2 3 4 2" xfId="41482" xr:uid="{EF3B9A54-0813-4DB9-8F27-AB18DBEE89CD}"/>
    <cellStyle name="Normal 16 2 2 3 5" xfId="26491" xr:uid="{7433999C-B62E-4D85-9C7D-E851A938DE67}"/>
    <cellStyle name="Normal 16 2 2 4" xfId="5243" xr:uid="{54888E2E-7E08-44CE-A70D-6389C276667D}"/>
    <cellStyle name="Normal 16 2 2 4 2" xfId="12755" xr:uid="{3D4A3A9E-E021-4BBB-9D6A-BD4B6DD43BB6}"/>
    <cellStyle name="Normal 16 2 2 4 2 2" xfId="35239" xr:uid="{1D9795D9-20AD-4ED0-BC95-E7D3CEAE5990}"/>
    <cellStyle name="Normal 16 2 2 4 3" xfId="20250" xr:uid="{7FABD87F-F75E-49F6-B5C7-C47D5934209B}"/>
    <cellStyle name="Normal 16 2 2 4 3 2" xfId="42734" xr:uid="{074CB1CD-72B5-48FA-9785-16753B4B45F2}"/>
    <cellStyle name="Normal 16 2 2 4 4" xfId="27743" xr:uid="{9B6748C3-BBFB-47CD-95B5-5CA3BECF3188}"/>
    <cellStyle name="Normal 16 2 2 5" xfId="9009" xr:uid="{F4403539-36FD-4457-BC1F-369FB1F96419}"/>
    <cellStyle name="Normal 16 2 2 5 2" xfId="31493" xr:uid="{69760B02-4564-4798-A43D-C37444A1D15F}"/>
    <cellStyle name="Normal 16 2 2 6" xfId="16504" xr:uid="{386764A6-0944-4573-907E-B9CB475B72A4}"/>
    <cellStyle name="Normal 16 2 2 6 2" xfId="38988" xr:uid="{90CAD8AE-D7DE-42FD-B530-8830056A5074}"/>
    <cellStyle name="Normal 16 2 2 7" xfId="23997" xr:uid="{89475DB4-7EC9-43BC-A62D-072482EA1E4C}"/>
    <cellStyle name="Normal 16 2 3" xfId="2099" xr:uid="{B78BE2EE-DD3A-450D-ADC1-CA24E09FA904}"/>
    <cellStyle name="Normal 16 2 3 2" xfId="5866" xr:uid="{6C06E12E-25CC-424B-B05B-6A8B1EA203EE}"/>
    <cellStyle name="Normal 16 2 3 2 2" xfId="13378" xr:uid="{572A636D-802E-489B-B005-A08F2D72B36F}"/>
    <cellStyle name="Normal 16 2 3 2 2 2" xfId="35862" xr:uid="{B5256F20-79B2-429B-849E-8336E76734DA}"/>
    <cellStyle name="Normal 16 2 3 2 3" xfId="20873" xr:uid="{5CE7C2FF-2695-4D7F-B03A-BFBED2F12310}"/>
    <cellStyle name="Normal 16 2 3 2 3 2" xfId="43357" xr:uid="{286F467F-0D62-426B-A60D-FC0BEC862B36}"/>
    <cellStyle name="Normal 16 2 3 2 4" xfId="28366" xr:uid="{B79C6B20-6763-4897-B73D-2BB25636C9C6}"/>
    <cellStyle name="Normal 16 2 3 3" xfId="9632" xr:uid="{04752DD2-0ABD-46B4-B213-212FCD9BD8AA}"/>
    <cellStyle name="Normal 16 2 3 3 2" xfId="32116" xr:uid="{A98FCC8D-59BE-4450-96E5-281E113DF660}"/>
    <cellStyle name="Normal 16 2 3 4" xfId="17127" xr:uid="{A8002866-3920-46B6-B8DD-F733F6364182}"/>
    <cellStyle name="Normal 16 2 3 4 2" xfId="39611" xr:uid="{CCF3C6CC-3AB9-427B-B061-C050BFE2B362}"/>
    <cellStyle name="Normal 16 2 3 5" xfId="24620" xr:uid="{EF0371DF-DBE8-434F-84EB-D3A72E5769AE}"/>
    <cellStyle name="Normal 16 2 4" xfId="3351" xr:uid="{94EAC894-390B-4224-A0CD-C1511D7AD36D}"/>
    <cellStyle name="Normal 16 2 4 2" xfId="7113" xr:uid="{BC6F1220-7CAA-4CCA-B1B9-40E2AFBDBE8D}"/>
    <cellStyle name="Normal 16 2 4 2 2" xfId="14625" xr:uid="{9B1B8983-24CF-4D1F-8F92-997D3E186F66}"/>
    <cellStyle name="Normal 16 2 4 2 2 2" xfId="37109" xr:uid="{B5DB94D3-E1CF-4455-9B1D-B71F2A451A8E}"/>
    <cellStyle name="Normal 16 2 4 2 3" xfId="22120" xr:uid="{501DEBD5-9179-4E52-8B0C-25AA477C3929}"/>
    <cellStyle name="Normal 16 2 4 2 3 2" xfId="44604" xr:uid="{7FD80164-8412-4348-98A1-FDC761DBDA12}"/>
    <cellStyle name="Normal 16 2 4 2 4" xfId="29613" xr:uid="{1A4F1B99-C732-4774-A32D-5E036E0308E9}"/>
    <cellStyle name="Normal 16 2 4 3" xfId="10879" xr:uid="{51C0A4D6-3BD8-4C83-A9B8-8191043ECCAD}"/>
    <cellStyle name="Normal 16 2 4 3 2" xfId="33363" xr:uid="{F7C891DE-9450-401E-9C84-A211309B171D}"/>
    <cellStyle name="Normal 16 2 4 4" xfId="18374" xr:uid="{07AA3AF1-163D-4169-9AE1-6260BB348026}"/>
    <cellStyle name="Normal 16 2 4 4 2" xfId="40858" xr:uid="{18C27F3D-67F0-405B-BF64-F4849ED90E89}"/>
    <cellStyle name="Normal 16 2 4 5" xfId="25867" xr:uid="{901EDADB-070D-4641-9953-F4267C473F85}"/>
    <cellStyle name="Normal 16 2 5" xfId="4619" xr:uid="{817C5D09-3998-4124-B307-44039A7B9BB3}"/>
    <cellStyle name="Normal 16 2 5 2" xfId="12131" xr:uid="{19F84DEB-4ADE-49B7-AAD3-4DACF27459FE}"/>
    <cellStyle name="Normal 16 2 5 2 2" xfId="34615" xr:uid="{42F20CED-1C00-457E-8457-8673D40C8F16}"/>
    <cellStyle name="Normal 16 2 5 3" xfId="19626" xr:uid="{39DE4456-6C0D-4F0A-98B9-88BD5A17B7BF}"/>
    <cellStyle name="Normal 16 2 5 3 2" xfId="42110" xr:uid="{E6AB4B85-E33A-4C84-97F1-E21890BF1EAC}"/>
    <cellStyle name="Normal 16 2 5 4" xfId="27119" xr:uid="{5BEE5937-A52D-4966-BE14-AC3D278AD772}"/>
    <cellStyle name="Normal 16 2 6" xfId="8385" xr:uid="{55BEEECE-38AE-4197-89D5-49FEAA565059}"/>
    <cellStyle name="Normal 16 2 6 2" xfId="30869" xr:uid="{CFA291E2-DE69-42C0-B658-5CC0FDF59035}"/>
    <cellStyle name="Normal 16 2 7" xfId="15880" xr:uid="{3BE37140-0DC2-4A86-B1A1-F025AD6BB766}"/>
    <cellStyle name="Normal 16 2 7 2" xfId="38364" xr:uid="{C84EF5E0-B0E4-432E-96F7-6A30418C2C70}"/>
    <cellStyle name="Normal 16 2 8" xfId="23373" xr:uid="{309888D8-6C0C-42DD-9D2C-620E3A561EC5}"/>
    <cellStyle name="Normal 16 3" xfId="1162" xr:uid="{953F07BC-FC9C-43A3-9A42-4DC15A4978DE}"/>
    <cellStyle name="Normal 16 3 2" xfId="2413" xr:uid="{18EE9E14-0F5E-422E-AC8A-838EF2906955}"/>
    <cellStyle name="Normal 16 3 2 2" xfId="6176" xr:uid="{7E77384F-E5DC-4A28-8F4F-5B71CF66B887}"/>
    <cellStyle name="Normal 16 3 2 2 2" xfId="13688" xr:uid="{9667F1F6-4C66-4B92-ABC7-3C1BADE7A90D}"/>
    <cellStyle name="Normal 16 3 2 2 2 2" xfId="36172" xr:uid="{DDF32C66-55B7-49DA-843F-6DDAEB3E264F}"/>
    <cellStyle name="Normal 16 3 2 2 3" xfId="21183" xr:uid="{DDA4C1CE-71F1-487A-9F26-54836FA79D6E}"/>
    <cellStyle name="Normal 16 3 2 2 3 2" xfId="43667" xr:uid="{55E14E22-A79E-4FD2-A0AC-A15C4AF9A378}"/>
    <cellStyle name="Normal 16 3 2 2 4" xfId="28676" xr:uid="{F2BDEA96-176A-4600-B57E-EE2E244E3A16}"/>
    <cellStyle name="Normal 16 3 2 3" xfId="9942" xr:uid="{42E3C834-8F78-480F-8F0A-D4065500158E}"/>
    <cellStyle name="Normal 16 3 2 3 2" xfId="32426" xr:uid="{7A427833-55AE-4ECB-A2E5-31DE35ACBD34}"/>
    <cellStyle name="Normal 16 3 2 4" xfId="17437" xr:uid="{2853747B-6C01-4C65-BC47-C9747EACE05F}"/>
    <cellStyle name="Normal 16 3 2 4 2" xfId="39921" xr:uid="{5EEF8F0F-E602-405B-9A73-255A5F83DB13}"/>
    <cellStyle name="Normal 16 3 2 5" xfId="24930" xr:uid="{F2F6DF24-3282-48B7-B04B-02788733CBBC}"/>
    <cellStyle name="Normal 16 3 3" xfId="3661" xr:uid="{80DB3EB8-4EAA-43CE-B12D-2FFA758DCC11}"/>
    <cellStyle name="Normal 16 3 3 2" xfId="7423" xr:uid="{43541D6E-DA36-4839-A8EF-80B5B71CBCF5}"/>
    <cellStyle name="Normal 16 3 3 2 2" xfId="14935" xr:uid="{2B6A5101-BA03-40E9-ABAA-AD714B7E6DB8}"/>
    <cellStyle name="Normal 16 3 3 2 2 2" xfId="37419" xr:uid="{63BDB364-8432-4E74-9C69-A4A207C7E831}"/>
    <cellStyle name="Normal 16 3 3 2 3" xfId="22430" xr:uid="{2CC00647-A2F4-4656-8074-67F2DDFB5DC5}"/>
    <cellStyle name="Normal 16 3 3 2 3 2" xfId="44914" xr:uid="{B060E23F-8FCE-437D-B47A-01DCCB7C8A68}"/>
    <cellStyle name="Normal 16 3 3 2 4" xfId="29923" xr:uid="{C39D530E-67FD-4E51-904A-DD2792E4BB2B}"/>
    <cellStyle name="Normal 16 3 3 3" xfId="11189" xr:uid="{5384BEC4-B4F2-44B3-87E1-A89E743DDFEC}"/>
    <cellStyle name="Normal 16 3 3 3 2" xfId="33673" xr:uid="{AE004A07-1C3D-4572-AB61-359EA7625269}"/>
    <cellStyle name="Normal 16 3 3 4" xfId="18684" xr:uid="{A87E967A-0D5E-4A2D-84E2-2AFAF83E45C9}"/>
    <cellStyle name="Normal 16 3 3 4 2" xfId="41168" xr:uid="{3DAB4CB4-20E4-45FC-8241-0CBDE8DA1914}"/>
    <cellStyle name="Normal 16 3 3 5" xfId="26177" xr:uid="{7A792337-3E63-48AC-9EC4-2F70D6783E88}"/>
    <cellStyle name="Normal 16 3 4" xfId="4929" xr:uid="{6B765557-0082-45A6-B14C-32B890A76B32}"/>
    <cellStyle name="Normal 16 3 4 2" xfId="12441" xr:uid="{320AD41D-AF95-4160-B7EC-14B62F4520D1}"/>
    <cellStyle name="Normal 16 3 4 2 2" xfId="34925" xr:uid="{F5300985-4E5F-45D3-B4FA-F648BBADB2ED}"/>
    <cellStyle name="Normal 16 3 4 3" xfId="19936" xr:uid="{19026743-8051-4377-A6BA-E8756B90CACF}"/>
    <cellStyle name="Normal 16 3 4 3 2" xfId="42420" xr:uid="{2CD3FD48-B588-4C5A-B9EF-F5EF2CC666D3}"/>
    <cellStyle name="Normal 16 3 4 4" xfId="27429" xr:uid="{2F49E44F-906C-432C-A712-77F882CC4479}"/>
    <cellStyle name="Normal 16 3 5" xfId="8695" xr:uid="{A79FD962-EE6F-4F4C-893B-087E25844F71}"/>
    <cellStyle name="Normal 16 3 5 2" xfId="31179" xr:uid="{6AABEF66-2EA0-49DA-BA98-C6453790F7CC}"/>
    <cellStyle name="Normal 16 3 6" xfId="16190" xr:uid="{14AD11C7-745C-48E4-B067-4A08579B6812}"/>
    <cellStyle name="Normal 16 3 6 2" xfId="38674" xr:uid="{3CD6FBD4-C04D-4E78-A3A6-DE517D40AD14}"/>
    <cellStyle name="Normal 16 3 7" xfId="23683" xr:uid="{AED16A40-5EEF-4456-9A7C-C47214D5FC2F}"/>
    <cellStyle name="Normal 16 4" xfId="1785" xr:uid="{0D1A7EF2-AF72-4465-AAA5-2F8BE83566A3}"/>
    <cellStyle name="Normal 16 4 2" xfId="5552" xr:uid="{90B11938-02CA-46C0-8A1B-E1DA1673FF68}"/>
    <cellStyle name="Normal 16 4 2 2" xfId="13064" xr:uid="{19A5DC27-BDD3-41DB-A520-489CF11FDA79}"/>
    <cellStyle name="Normal 16 4 2 2 2" xfId="35548" xr:uid="{AC4CC932-5F13-47EB-B89B-842F24A33064}"/>
    <cellStyle name="Normal 16 4 2 3" xfId="20559" xr:uid="{E842F7A5-A53C-4824-A061-E9AF4E261DEF}"/>
    <cellStyle name="Normal 16 4 2 3 2" xfId="43043" xr:uid="{E87C4DD9-8973-4885-AFE1-944724D9497B}"/>
    <cellStyle name="Normal 16 4 2 4" xfId="28052" xr:uid="{4FC9FCB1-A8E1-4FD4-8173-62A8837691E2}"/>
    <cellStyle name="Normal 16 4 3" xfId="9318" xr:uid="{DDA99253-4AA2-4D6A-8E25-C36137BBB4D5}"/>
    <cellStyle name="Normal 16 4 3 2" xfId="31802" xr:uid="{C9CB5A53-1B08-4E4B-8BD7-8A578C498D7A}"/>
    <cellStyle name="Normal 16 4 4" xfId="16813" xr:uid="{1FCBC86B-1EDC-48BD-8EAA-979F7264FEF8}"/>
    <cellStyle name="Normal 16 4 4 2" xfId="39297" xr:uid="{ECA40008-9BAF-4A5B-88A9-2CBFCA32BA8F}"/>
    <cellStyle name="Normal 16 4 5" xfId="24306" xr:uid="{DEC71FC3-992A-4869-BB52-743CA19A4581}"/>
    <cellStyle name="Normal 16 5" xfId="3037" xr:uid="{627BC814-A011-4A13-87FF-E6902C00FDBC}"/>
    <cellStyle name="Normal 16 5 2" xfId="6799" xr:uid="{E1AE29AE-83D6-4147-9DF2-2B839C19B082}"/>
    <cellStyle name="Normal 16 5 2 2" xfId="14311" xr:uid="{0285C1D5-29E4-46E2-96CA-BF9AABA82249}"/>
    <cellStyle name="Normal 16 5 2 2 2" xfId="36795" xr:uid="{D9FC1D44-6351-455F-8E6E-3A50B54E8ED5}"/>
    <cellStyle name="Normal 16 5 2 3" xfId="21806" xr:uid="{5242D98D-1B3D-4339-A0DB-F30ED8BA0FAC}"/>
    <cellStyle name="Normal 16 5 2 3 2" xfId="44290" xr:uid="{9F205DA4-DD63-4108-B361-8528F7B5ADF4}"/>
    <cellStyle name="Normal 16 5 2 4" xfId="29299" xr:uid="{D7A12329-24BD-4545-BF25-82A38A32AEB6}"/>
    <cellStyle name="Normal 16 5 3" xfId="10565" xr:uid="{8FCCBD0E-BEAA-45F1-890F-68B700FCEEC9}"/>
    <cellStyle name="Normal 16 5 3 2" xfId="33049" xr:uid="{915D3CC0-DDB4-4BE8-8C09-16BEA7C29D0C}"/>
    <cellStyle name="Normal 16 5 4" xfId="18060" xr:uid="{102A6C3B-7F18-40AE-B42F-C2B3C037E2E7}"/>
    <cellStyle name="Normal 16 5 4 2" xfId="40544" xr:uid="{E34A7B2B-E184-448E-9726-6F321BDF0683}"/>
    <cellStyle name="Normal 16 5 5" xfId="25553" xr:uid="{9C34F2C6-83E1-4026-A4BB-E9D74FF66D2C}"/>
    <cellStyle name="Normal 16 6" xfId="4305" xr:uid="{683D76B9-7D7C-44B5-A94D-B8AAF78911E0}"/>
    <cellStyle name="Normal 16 6 2" xfId="11817" xr:uid="{05970B5F-AE8A-44F9-8FF1-91F8A81E52AE}"/>
    <cellStyle name="Normal 16 6 2 2" xfId="34301" xr:uid="{31322F3A-8000-41B7-A222-5BE2CACEAF17}"/>
    <cellStyle name="Normal 16 6 3" xfId="19312" xr:uid="{37B2889C-8543-4727-A3D3-6B067449990A}"/>
    <cellStyle name="Normal 16 6 3 2" xfId="41796" xr:uid="{C97D36AB-FF0F-48F3-911F-F336E0339962}"/>
    <cellStyle name="Normal 16 6 4" xfId="26805" xr:uid="{C4DDAA7D-3C9D-45CF-B623-D4DE54BFF6F6}"/>
    <cellStyle name="Normal 16 7" xfId="8071" xr:uid="{F31B96EA-E33B-4B72-9BF4-741C40D252AE}"/>
    <cellStyle name="Normal 16 7 2" xfId="30555" xr:uid="{D0DE3BE9-C185-4094-9CD5-0437A691C994}"/>
    <cellStyle name="Normal 16 8" xfId="15566" xr:uid="{2E6E97DA-E4F7-416F-BEED-8EFBA0F936B9}"/>
    <cellStyle name="Normal 16 8 2" xfId="38050" xr:uid="{3E7E7E4B-358B-4284-8AE4-0AD60015E1AF}"/>
    <cellStyle name="Normal 16 9" xfId="23059" xr:uid="{9518F431-2007-4960-9AD8-7F9559A03940}"/>
    <cellStyle name="Normal 17" xfId="660" xr:uid="{4B8D1AC2-8BC2-4278-9789-E50D27FD9B8E}"/>
    <cellStyle name="Normal 18" xfId="647" xr:uid="{27EDC152-80EC-40CF-8C34-1A9538488B98}"/>
    <cellStyle name="Normal 18 2" xfId="1317" xr:uid="{DCB17239-2FA7-447C-9091-F226A20A7DB4}"/>
    <cellStyle name="Normal 18 2 2" xfId="2568" xr:uid="{7E24161B-8E6B-4E07-916A-349974554FFE}"/>
    <cellStyle name="Normal 18 2 2 2" xfId="6331" xr:uid="{91C5F9E5-B680-43D7-A278-0A378BD8D335}"/>
    <cellStyle name="Normal 18 2 2 2 2" xfId="13843" xr:uid="{A099E7D6-70DD-4204-B431-26DEFC20C2FE}"/>
    <cellStyle name="Normal 18 2 2 2 2 2" xfId="36327" xr:uid="{1F6510C2-93F8-4E87-93F5-19A7CBD83C1E}"/>
    <cellStyle name="Normal 18 2 2 2 3" xfId="21338" xr:uid="{0A7FE873-32DE-47BA-942C-0997B0D8ABBB}"/>
    <cellStyle name="Normal 18 2 2 2 3 2" xfId="43822" xr:uid="{C84F12FD-F9A3-45D0-A9D3-6A8D9163E561}"/>
    <cellStyle name="Normal 18 2 2 2 4" xfId="28831" xr:uid="{CE0D1630-2D80-44A6-9C80-D4422EDD37EA}"/>
    <cellStyle name="Normal 18 2 2 3" xfId="10097" xr:uid="{BB95AA0C-973D-4D83-A8C8-A353C5867630}"/>
    <cellStyle name="Normal 18 2 2 3 2" xfId="32581" xr:uid="{13152753-C7F3-49DB-AD22-95B8C2990509}"/>
    <cellStyle name="Normal 18 2 2 4" xfId="17592" xr:uid="{B430307F-873C-4EA3-859F-ED6D8E69A30C}"/>
    <cellStyle name="Normal 18 2 2 4 2" xfId="40076" xr:uid="{78CDF387-B02C-463E-A4FA-EDC97CF68D75}"/>
    <cellStyle name="Normal 18 2 2 5" xfId="25085" xr:uid="{061862C6-A6CD-4082-8684-CB597E60CA15}"/>
    <cellStyle name="Normal 18 2 3" xfId="3816" xr:uid="{B85194DF-6338-4341-8FFF-172D50BBBC51}"/>
    <cellStyle name="Normal 18 2 3 2" xfId="7578" xr:uid="{9D2FDB13-04C2-420F-951C-A0B9ED4E6FCA}"/>
    <cellStyle name="Normal 18 2 3 2 2" xfId="15090" xr:uid="{800E0E40-4377-46DA-9F1B-2A9A64202872}"/>
    <cellStyle name="Normal 18 2 3 2 2 2" xfId="37574" xr:uid="{889D73A3-63EE-4F2B-89E6-0A0E47961518}"/>
    <cellStyle name="Normal 18 2 3 2 3" xfId="22585" xr:uid="{D296969C-84B0-4BDB-9682-24CB22623CC3}"/>
    <cellStyle name="Normal 18 2 3 2 3 2" xfId="45069" xr:uid="{FEDACE39-1435-43B5-B41F-C8DB856C483A}"/>
    <cellStyle name="Normal 18 2 3 2 4" xfId="30078" xr:uid="{7B3EBCEC-03FA-47D8-ABE3-0689CDE776AD}"/>
    <cellStyle name="Normal 18 2 3 3" xfId="11344" xr:uid="{C74689E8-2658-42F2-A354-86AA9797CE67}"/>
    <cellStyle name="Normal 18 2 3 3 2" xfId="33828" xr:uid="{D897B4AF-A664-4EC9-8EFD-D0DACD015AED}"/>
    <cellStyle name="Normal 18 2 3 4" xfId="18839" xr:uid="{07363558-E68E-4D08-8F6D-5C8BF22DB07D}"/>
    <cellStyle name="Normal 18 2 3 4 2" xfId="41323" xr:uid="{7836DDF8-DB4B-4F4B-9857-84A7480C5AD1}"/>
    <cellStyle name="Normal 18 2 3 5" xfId="26332" xr:uid="{4DBF3D6B-E2D0-4051-B654-FE2469BE8BE9}"/>
    <cellStyle name="Normal 18 2 4" xfId="5084" xr:uid="{90538D6A-B955-453B-A22B-DBB285E59D44}"/>
    <cellStyle name="Normal 18 2 4 2" xfId="12596" xr:uid="{E0E1D55D-FF56-48A7-B524-A273454DAE3A}"/>
    <cellStyle name="Normal 18 2 4 2 2" xfId="35080" xr:uid="{D966D3AA-6AC2-4B4B-90BB-2A63701C7840}"/>
    <cellStyle name="Normal 18 2 4 3" xfId="20091" xr:uid="{ECC51647-6B35-4DDB-9041-F53002512008}"/>
    <cellStyle name="Normal 18 2 4 3 2" xfId="42575" xr:uid="{4C66A4BE-A7B7-4769-ACD9-91C12F567367}"/>
    <cellStyle name="Normal 18 2 4 4" xfId="27584" xr:uid="{6A445AC3-B13B-4D06-B8EA-864E8AC10F02}"/>
    <cellStyle name="Normal 18 2 5" xfId="8850" xr:uid="{F11570A1-1002-4615-88F6-B0AD33C71375}"/>
    <cellStyle name="Normal 18 2 5 2" xfId="31334" xr:uid="{E44FC0BD-0BB9-4978-8D4C-78B40BEAAE5F}"/>
    <cellStyle name="Normal 18 2 6" xfId="16345" xr:uid="{7EA2E741-C39C-4225-8129-7A2099FBBB0F}"/>
    <cellStyle name="Normal 18 2 6 2" xfId="38829" xr:uid="{69AE0200-90D9-4F3C-AF7F-7BACB84D08CD}"/>
    <cellStyle name="Normal 18 2 7" xfId="23838" xr:uid="{28F479C1-F107-4182-BF57-D882DD4825DD}"/>
    <cellStyle name="Normal 18 3" xfId="1940" xr:uid="{26BFC6AB-6841-4C59-BA52-ABCAE65B3389}"/>
    <cellStyle name="Normal 18 3 2" xfId="5707" xr:uid="{0FE62AFE-B982-415D-BBAC-EB4667F28F9C}"/>
    <cellStyle name="Normal 18 3 2 2" xfId="13219" xr:uid="{40766D06-2AB1-4802-A678-17EE21625274}"/>
    <cellStyle name="Normal 18 3 2 2 2" xfId="35703" xr:uid="{309B58D7-FE22-43AB-BD03-2655CF9A6337}"/>
    <cellStyle name="Normal 18 3 2 3" xfId="20714" xr:uid="{C315911F-7FF2-483D-A01A-CC70BAE62A23}"/>
    <cellStyle name="Normal 18 3 2 3 2" xfId="43198" xr:uid="{05272991-CE85-4778-AB24-3B79FD68FF31}"/>
    <cellStyle name="Normal 18 3 2 4" xfId="28207" xr:uid="{732BDD1B-71FD-4D68-8608-D88322AB1A7E}"/>
    <cellStyle name="Normal 18 3 3" xfId="9473" xr:uid="{50717203-8870-4E42-B184-52387C5BED5A}"/>
    <cellStyle name="Normal 18 3 3 2" xfId="31957" xr:uid="{42C80EFA-8B71-4A83-9D8A-CF26A9E55DC5}"/>
    <cellStyle name="Normal 18 3 4" xfId="16968" xr:uid="{7A7F3A64-6623-441C-AAE0-C017450DE258}"/>
    <cellStyle name="Normal 18 3 4 2" xfId="39452" xr:uid="{032F0B24-62D8-4997-ACE4-DD3C1AF869F2}"/>
    <cellStyle name="Normal 18 3 5" xfId="24461" xr:uid="{DE44F85B-024C-4705-BFB7-A38950C8885A}"/>
    <cellStyle name="Normal 18 4" xfId="3192" xr:uid="{E563ED9A-532F-419C-9A3F-55933CCE6C72}"/>
    <cellStyle name="Normal 18 4 2" xfId="6954" xr:uid="{07E98360-8C99-4482-AB53-185837AC0D17}"/>
    <cellStyle name="Normal 18 4 2 2" xfId="14466" xr:uid="{CEEDB4B4-4C71-4035-81F9-902FD9CD64E8}"/>
    <cellStyle name="Normal 18 4 2 2 2" xfId="36950" xr:uid="{A9434985-763B-43B9-8879-C7C03D242565}"/>
    <cellStyle name="Normal 18 4 2 3" xfId="21961" xr:uid="{AABEC819-89B8-4DD2-AC4B-67B7A3727348}"/>
    <cellStyle name="Normal 18 4 2 3 2" xfId="44445" xr:uid="{0EE9D760-238E-4D05-A35D-F236E60BC375}"/>
    <cellStyle name="Normal 18 4 2 4" xfId="29454" xr:uid="{239357C8-65C5-4A2F-B08C-F650722CAD6E}"/>
    <cellStyle name="Normal 18 4 3" xfId="10720" xr:uid="{DA387769-7952-4B60-8CDB-326EBD4F6A77}"/>
    <cellStyle name="Normal 18 4 3 2" xfId="33204" xr:uid="{6A1A3F82-4072-4B44-A669-24D7FD270395}"/>
    <cellStyle name="Normal 18 4 4" xfId="18215" xr:uid="{A8490367-A08A-4DD5-A54F-B6782EEA0725}"/>
    <cellStyle name="Normal 18 4 4 2" xfId="40699" xr:uid="{6C7A7A10-4841-4647-8D35-7F1F21B7CF6C}"/>
    <cellStyle name="Normal 18 4 5" xfId="25708" xr:uid="{05270915-F427-4F36-9CC3-92D18AB57D74}"/>
    <cellStyle name="Normal 18 5" xfId="4460" xr:uid="{D9CD923A-EB98-497B-8FC9-B6AA6C9718D1}"/>
    <cellStyle name="Normal 18 5 2" xfId="11972" xr:uid="{BEF0CF4A-46EE-4F1F-B97A-78C6F143D52B}"/>
    <cellStyle name="Normal 18 5 2 2" xfId="34456" xr:uid="{040D6528-D2DA-498E-A517-6F1669C141E5}"/>
    <cellStyle name="Normal 18 5 3" xfId="19467" xr:uid="{913EF4E4-5CDA-44D6-8544-0362BAF98CAE}"/>
    <cellStyle name="Normal 18 5 3 2" xfId="41951" xr:uid="{8364D1D5-377B-4A7F-BD63-4826D3FA8F25}"/>
    <cellStyle name="Normal 18 5 4" xfId="26960" xr:uid="{0ED81D96-4CBA-462C-BC66-41598CDF3871}"/>
    <cellStyle name="Normal 18 6" xfId="8226" xr:uid="{A275CE48-850A-46A9-8A2C-05A02F2D9BF8}"/>
    <cellStyle name="Normal 18 6 2" xfId="30710" xr:uid="{5C07E9CD-75C0-429A-8590-CF3005976EF2}"/>
    <cellStyle name="Normal 18 7" xfId="15721" xr:uid="{C5A006D7-09F5-4769-8FF8-CA74785888A0}"/>
    <cellStyle name="Normal 18 7 2" xfId="38205" xr:uid="{1619F952-E1B9-40F0-A49E-2221766A9D18}"/>
    <cellStyle name="Normal 18 8" xfId="23214" xr:uid="{46BF17AB-5064-478E-A3B9-48E73AB0530B}"/>
    <cellStyle name="Normal 19" xfId="992" xr:uid="{0A1EDB06-2E32-4D55-94E0-227E99326195}"/>
    <cellStyle name="Normal 19 2" xfId="1632" xr:uid="{A8126D03-8417-4E5C-85D8-BC5AD8885090}"/>
    <cellStyle name="Normal 19 2 2" xfId="2883" xr:uid="{90DFB11A-2202-427E-9F1B-D36BB3A17EEA}"/>
    <cellStyle name="Normal 19 2 2 2" xfId="6646" xr:uid="{6493937B-D1A9-4D88-BBF3-A5AE4B15939C}"/>
    <cellStyle name="Normal 19 2 2 2 2" xfId="14158" xr:uid="{03DCC69F-CE6D-467A-8147-B5F6C4C42C4E}"/>
    <cellStyle name="Normal 19 2 2 2 2 2" xfId="36642" xr:uid="{56CC84C1-6B22-4B8F-A360-49217BEC8041}"/>
    <cellStyle name="Normal 19 2 2 2 3" xfId="21653" xr:uid="{5EB3DBA1-EB87-42E5-A3F8-79B237A96742}"/>
    <cellStyle name="Normal 19 2 2 2 3 2" xfId="44137" xr:uid="{87087402-143D-42A3-A0AE-CCDB2B76921B}"/>
    <cellStyle name="Normal 19 2 2 2 4" xfId="29146" xr:uid="{3956B54C-CDAA-47A2-862A-E4DCD08123CE}"/>
    <cellStyle name="Normal 19 2 2 3" xfId="10412" xr:uid="{B93E05A5-A799-4F63-8E25-924EEE90C688}"/>
    <cellStyle name="Normal 19 2 2 3 2" xfId="32896" xr:uid="{FF7B8C95-64C3-4E71-B640-1C1B79F6E6F3}"/>
    <cellStyle name="Normal 19 2 2 4" xfId="17907" xr:uid="{DE2E4D1A-FB4F-4FA5-BF76-4542F25CF417}"/>
    <cellStyle name="Normal 19 2 2 4 2" xfId="40391" xr:uid="{DD43B576-911C-4D8E-8309-2B8386E2ABC5}"/>
    <cellStyle name="Normal 19 2 2 5" xfId="25400" xr:uid="{D13CB9C3-4EF8-488F-A2AC-923DBF3618AA}"/>
    <cellStyle name="Normal 19 2 3" xfId="4131" xr:uid="{E63A9997-B20F-457E-9D82-DB4E19A93347}"/>
    <cellStyle name="Normal 19 2 3 2" xfId="7893" xr:uid="{C1B3816E-D072-43AE-8C47-476D5D700CB0}"/>
    <cellStyle name="Normal 19 2 3 2 2" xfId="15405" xr:uid="{987654F3-A0A6-4A62-B301-59527A02E0E1}"/>
    <cellStyle name="Normal 19 2 3 2 2 2" xfId="37889" xr:uid="{1F4D5CBF-C8BB-45B0-AD0A-AC33BAECAE63}"/>
    <cellStyle name="Normal 19 2 3 2 3" xfId="22900" xr:uid="{4C70922E-706C-4458-A02C-5F19C44B15DD}"/>
    <cellStyle name="Normal 19 2 3 2 3 2" xfId="45384" xr:uid="{D2A4757E-C768-49D1-9B05-2844801CD791}"/>
    <cellStyle name="Normal 19 2 3 2 4" xfId="30393" xr:uid="{A4432057-B13A-4E57-BA2B-27E0E60ECC4C}"/>
    <cellStyle name="Normal 19 2 3 3" xfId="11659" xr:uid="{38E68462-488C-4F55-B8CE-3EAF9F9DDA83}"/>
    <cellStyle name="Normal 19 2 3 3 2" xfId="34143" xr:uid="{FF1278D9-376D-4D6F-9242-76FEFB534FAE}"/>
    <cellStyle name="Normal 19 2 3 4" xfId="19154" xr:uid="{9D9E3CE9-2F7B-473C-B721-3B13E1059C97}"/>
    <cellStyle name="Normal 19 2 3 4 2" xfId="41638" xr:uid="{B2E6F29E-42C0-40E3-B1F1-4AB2EF60632D}"/>
    <cellStyle name="Normal 19 2 3 5" xfId="26647" xr:uid="{51A798F6-B1F2-4E10-A06F-7445339F90CD}"/>
    <cellStyle name="Normal 19 2 4" xfId="5399" xr:uid="{FE191DA0-4AF7-474C-BF33-D38AC0ECE473}"/>
    <cellStyle name="Normal 19 2 4 2" xfId="12911" xr:uid="{B1CE2A13-9735-44D6-9ED6-A323A811560C}"/>
    <cellStyle name="Normal 19 2 4 2 2" xfId="35395" xr:uid="{011B75A2-4838-4769-8AA7-84181596DE0B}"/>
    <cellStyle name="Normal 19 2 4 3" xfId="20406" xr:uid="{A16EDC91-20BE-4AFF-BC0E-3919CDACF509}"/>
    <cellStyle name="Normal 19 2 4 3 2" xfId="42890" xr:uid="{FA430FE9-801F-480D-9533-D95167C75474}"/>
    <cellStyle name="Normal 19 2 4 4" xfId="27899" xr:uid="{C45FF88E-EDC3-448E-B35E-00AB05E2E7AB}"/>
    <cellStyle name="Normal 19 2 5" xfId="9165" xr:uid="{0BF96A81-EEE9-432F-90BB-E91F47D2E70F}"/>
    <cellStyle name="Normal 19 2 5 2" xfId="31649" xr:uid="{71D9D253-E8F5-41DB-90D2-9787F6EABF42}"/>
    <cellStyle name="Normal 19 2 6" xfId="16660" xr:uid="{2698B260-4F77-401A-B0B3-B1CFDA170D22}"/>
    <cellStyle name="Normal 19 2 6 2" xfId="39144" xr:uid="{E2D9EF38-33FF-44FB-8957-2C9ABF7DB77B}"/>
    <cellStyle name="Normal 19 2 7" xfId="24153" xr:uid="{1D77B20C-02FE-4703-B871-FE78372332A0}"/>
    <cellStyle name="Normal 19 3" xfId="2255" xr:uid="{7B2DEC6A-AB56-4670-AB4E-BA1F1CFB6A86}"/>
    <cellStyle name="Normal 19 3 2" xfId="6022" xr:uid="{73282A37-7CB6-4344-B628-C8DE7B72DE34}"/>
    <cellStyle name="Normal 19 3 2 2" xfId="13534" xr:uid="{62D6B58E-A993-42A4-ADBA-B7B4D6D24B6F}"/>
    <cellStyle name="Normal 19 3 2 2 2" xfId="36018" xr:uid="{7552382E-0BF3-42E6-A6FF-803E867021EA}"/>
    <cellStyle name="Normal 19 3 2 3" xfId="21029" xr:uid="{F699A326-74AB-49E0-B964-0608370A59E2}"/>
    <cellStyle name="Normal 19 3 2 3 2" xfId="43513" xr:uid="{EB5F44E6-2A3C-4D1C-801F-A1CFE3AA018E}"/>
    <cellStyle name="Normal 19 3 2 4" xfId="28522" xr:uid="{410C8148-6DEE-4AEE-ABA4-F1116FA3CF4E}"/>
    <cellStyle name="Normal 19 3 3" xfId="9788" xr:uid="{3840BAD6-ADB2-4E12-B45E-517F527A64F8}"/>
    <cellStyle name="Normal 19 3 3 2" xfId="32272" xr:uid="{B7242364-D307-4AFF-AAFF-CBEAEC38D26F}"/>
    <cellStyle name="Normal 19 3 4" xfId="17283" xr:uid="{631C2897-2C13-410E-81E5-50A88F6DD691}"/>
    <cellStyle name="Normal 19 3 4 2" xfId="39767" xr:uid="{59E24C51-991F-4878-AB3B-916270145F6B}"/>
    <cellStyle name="Normal 19 3 5" xfId="24776" xr:uid="{E89DC87D-7784-4EAB-9CFB-034F6DCA2621}"/>
    <cellStyle name="Normal 19 4" xfId="3507" xr:uid="{524AB626-B5C8-49B4-81DA-3E9CF0C20116}"/>
    <cellStyle name="Normal 19 4 2" xfId="7269" xr:uid="{77FC9C32-3EFE-4FBC-901D-A1B1C461554A}"/>
    <cellStyle name="Normal 19 4 2 2" xfId="14781" xr:uid="{361B428A-6122-4E3C-B4E0-CFBE6A6231BD}"/>
    <cellStyle name="Normal 19 4 2 2 2" xfId="37265" xr:uid="{65512EBE-6E6E-4531-8CA5-00ACDB824514}"/>
    <cellStyle name="Normal 19 4 2 3" xfId="22276" xr:uid="{8AE12DE1-6FB5-4522-93C6-F1C0D09D3F2D}"/>
    <cellStyle name="Normal 19 4 2 3 2" xfId="44760" xr:uid="{B01A83C3-E71E-41CD-909E-2193198E566A}"/>
    <cellStyle name="Normal 19 4 2 4" xfId="29769" xr:uid="{29698A70-BFEE-4A38-8C05-B509D4730877}"/>
    <cellStyle name="Normal 19 4 3" xfId="11035" xr:uid="{A60119AD-6F04-4DD8-AF76-458929829E90}"/>
    <cellStyle name="Normal 19 4 3 2" xfId="33519" xr:uid="{3BB069D0-DF4B-4A6C-9DAA-C7312163B93F}"/>
    <cellStyle name="Normal 19 4 4" xfId="18530" xr:uid="{37A8CB54-A017-40F7-8CA9-261A6130EEAE}"/>
    <cellStyle name="Normal 19 4 4 2" xfId="41014" xr:uid="{B20A036F-BD36-4719-9205-CCFE42236527}"/>
    <cellStyle name="Normal 19 4 5" xfId="26023" xr:uid="{F3366A63-986E-4AC4-BCE8-C9DD0FDC0707}"/>
    <cellStyle name="Normal 19 5" xfId="4775" xr:uid="{E85F0371-9842-4875-A0C3-5B3D3194AC62}"/>
    <cellStyle name="Normal 19 5 2" xfId="12287" xr:uid="{6A1FEB4C-E153-410B-936F-EF2EF051BD67}"/>
    <cellStyle name="Normal 19 5 2 2" xfId="34771" xr:uid="{2E144B62-1CB5-49EF-B806-2AFE604E9A98}"/>
    <cellStyle name="Normal 19 5 3" xfId="19782" xr:uid="{24888908-2243-47E0-87CF-4F9C4E6FB2CB}"/>
    <cellStyle name="Normal 19 5 3 2" xfId="42266" xr:uid="{808A0DF5-87A9-463C-A11A-64A4E611903E}"/>
    <cellStyle name="Normal 19 5 4" xfId="27275" xr:uid="{F3CE2B66-66DC-4CD6-BDC4-0FC8CF3070EC}"/>
    <cellStyle name="Normal 19 6" xfId="8541" xr:uid="{D08E1A11-E0B5-4C27-8190-A0FECE6774CF}"/>
    <cellStyle name="Normal 19 6 2" xfId="31025" xr:uid="{EE7D6F2D-FCD1-4732-98BB-4A45D5AC9C77}"/>
    <cellStyle name="Normal 19 7" xfId="16036" xr:uid="{7BBC2FE1-A7AB-4C65-91A8-4ABB5F232FF4}"/>
    <cellStyle name="Normal 19 7 2" xfId="38520" xr:uid="{C3124CE9-632C-492C-A82B-B6AE40ADE23D}"/>
    <cellStyle name="Normal 19 8" xfId="23529" xr:uid="{E1F3B2BF-15CD-49E9-B691-98602E31655C}"/>
    <cellStyle name="Normal 2" xfId="102" xr:uid="{BEB96BD7-A2C1-4C13-AD66-141843D2D51F}"/>
    <cellStyle name="Normal 2 2" xfId="375" xr:uid="{84EEDE3C-0C58-40B5-96B9-BD463C1CC227}"/>
    <cellStyle name="Normal 2 3" xfId="417" xr:uid="{EB8AB0F5-2738-4626-B1F4-7026B8F4C8C9}"/>
    <cellStyle name="Normal 2 3 2" xfId="794" xr:uid="{0E7F2DCD-6874-42B0-B62B-7A727F65C7B5}"/>
    <cellStyle name="Normal 2 3 3" xfId="648" xr:uid="{CBE2CED3-6644-4930-BCE0-FADE2CF3743A}"/>
    <cellStyle name="Normal 2 3 3 2" xfId="1318" xr:uid="{481F21C3-546E-4CAA-B662-4D4985AE2824}"/>
    <cellStyle name="Normal 2 3 3 2 2" xfId="2569" xr:uid="{E5C51CE1-EF84-4795-A6F9-657D4FD05339}"/>
    <cellStyle name="Normal 2 3 3 2 2 2" xfId="6332" xr:uid="{D99776F0-5322-4050-B0E3-C91DCFFF80CF}"/>
    <cellStyle name="Normal 2 3 3 2 2 2 2" xfId="13844" xr:uid="{717E7A1F-125C-4707-9260-832B4E982A53}"/>
    <cellStyle name="Normal 2 3 3 2 2 2 2 2" xfId="36328" xr:uid="{1B0768CB-3332-4F40-852A-68AFACE5A6AF}"/>
    <cellStyle name="Normal 2 3 3 2 2 2 3" xfId="21339" xr:uid="{B1A5553F-8BD0-4ED9-A1DF-16E7CB7F5093}"/>
    <cellStyle name="Normal 2 3 3 2 2 2 3 2" xfId="43823" xr:uid="{2E4A4354-3DFD-48BD-9438-35A5508AF911}"/>
    <cellStyle name="Normal 2 3 3 2 2 2 4" xfId="28832" xr:uid="{91DCCE09-4DF9-4A1E-BF93-A51897A6102E}"/>
    <cellStyle name="Normal 2 3 3 2 2 3" xfId="10098" xr:uid="{B6FD21B3-A242-41A3-8D97-0D45F4E515CB}"/>
    <cellStyle name="Normal 2 3 3 2 2 3 2" xfId="32582" xr:uid="{CF828B5B-54D8-4DD0-9939-9E4952C9F38F}"/>
    <cellStyle name="Normal 2 3 3 2 2 4" xfId="17593" xr:uid="{A7393E65-0D39-4599-8AF5-229C1498DDD9}"/>
    <cellStyle name="Normal 2 3 3 2 2 4 2" xfId="40077" xr:uid="{7217A791-AAF9-4A00-81AA-B0320E1C6506}"/>
    <cellStyle name="Normal 2 3 3 2 2 5" xfId="25086" xr:uid="{C1F3FFDF-40B6-44FD-A9A5-94B8B99FC54B}"/>
    <cellStyle name="Normal 2 3 3 2 3" xfId="3817" xr:uid="{FED3BDDC-16EE-448B-89C8-72516B5F1C89}"/>
    <cellStyle name="Normal 2 3 3 2 3 2" xfId="7579" xr:uid="{10898542-1174-4FE2-951B-88816D499A02}"/>
    <cellStyle name="Normal 2 3 3 2 3 2 2" xfId="15091" xr:uid="{2D975161-DF3B-4606-872F-E0578FCE1874}"/>
    <cellStyle name="Normal 2 3 3 2 3 2 2 2" xfId="37575" xr:uid="{5A45D9AA-8432-401F-B912-7BC84C5E2BA5}"/>
    <cellStyle name="Normal 2 3 3 2 3 2 3" xfId="22586" xr:uid="{220D5D79-0855-41A0-9874-5C2CCFC3F554}"/>
    <cellStyle name="Normal 2 3 3 2 3 2 3 2" xfId="45070" xr:uid="{0B9FA327-605D-4AE7-BCAF-A1DE529689EE}"/>
    <cellStyle name="Normal 2 3 3 2 3 2 4" xfId="30079" xr:uid="{099607EB-AF99-4B79-A0FA-DE0D842D18E4}"/>
    <cellStyle name="Normal 2 3 3 2 3 3" xfId="11345" xr:uid="{FAC94462-B529-4547-A0E0-70C1185DE26A}"/>
    <cellStyle name="Normal 2 3 3 2 3 3 2" xfId="33829" xr:uid="{B80C7AAC-3A67-47A8-B7DD-1B328A78A153}"/>
    <cellStyle name="Normal 2 3 3 2 3 4" xfId="18840" xr:uid="{FC3BB408-6CAD-44D9-BDFD-4F4315571CD9}"/>
    <cellStyle name="Normal 2 3 3 2 3 4 2" xfId="41324" xr:uid="{C3343E7F-79A4-4ADE-8EF4-A5C4126BD7AE}"/>
    <cellStyle name="Normal 2 3 3 2 3 5" xfId="26333" xr:uid="{4AC57DEC-4B71-495A-BA72-DCD5B28BC263}"/>
    <cellStyle name="Normal 2 3 3 2 4" xfId="5085" xr:uid="{160D100D-A53A-4756-A927-8A87B1B5FA32}"/>
    <cellStyle name="Normal 2 3 3 2 4 2" xfId="12597" xr:uid="{79A70A11-F0FE-44AD-B475-AC8C103D21E9}"/>
    <cellStyle name="Normal 2 3 3 2 4 2 2" xfId="35081" xr:uid="{6CC1D4B1-587E-463E-A3F1-F9F645E748AE}"/>
    <cellStyle name="Normal 2 3 3 2 4 3" xfId="20092" xr:uid="{0EAE30FC-8164-4E30-9030-8517D3926C2D}"/>
    <cellStyle name="Normal 2 3 3 2 4 3 2" xfId="42576" xr:uid="{D30ECB57-C133-4380-A059-F769FEBCB22C}"/>
    <cellStyle name="Normal 2 3 3 2 4 4" xfId="27585" xr:uid="{D8FE62CC-0909-4B6B-A086-FD1FC40F3959}"/>
    <cellStyle name="Normal 2 3 3 2 5" xfId="8851" xr:uid="{0A7A53CC-DF2C-4FC0-96CF-2E50A58CC964}"/>
    <cellStyle name="Normal 2 3 3 2 5 2" xfId="31335" xr:uid="{C7DCC6D4-0463-41F4-8887-24410C7B1FAF}"/>
    <cellStyle name="Normal 2 3 3 2 6" xfId="16346" xr:uid="{B597C255-6322-46BB-A27B-EF7095775A36}"/>
    <cellStyle name="Normal 2 3 3 2 6 2" xfId="38830" xr:uid="{82B02AEA-8170-44C2-9F89-6D33299544D6}"/>
    <cellStyle name="Normal 2 3 3 2 7" xfId="23839" xr:uid="{D6583803-6E60-4D1C-A4CD-FE676150FC62}"/>
    <cellStyle name="Normal 2 3 3 3" xfId="1941" xr:uid="{1EADE190-F102-491B-AFF8-9E38864D19E0}"/>
    <cellStyle name="Normal 2 3 3 3 2" xfId="5708" xr:uid="{4F48B4D8-8D61-402E-92C8-061EA4A549E3}"/>
    <cellStyle name="Normal 2 3 3 3 2 2" xfId="13220" xr:uid="{87C5BF6E-AE22-4E57-838E-69981F294ECA}"/>
    <cellStyle name="Normal 2 3 3 3 2 2 2" xfId="35704" xr:uid="{7BFDB7ED-36F6-4F29-9267-9BB33185C33C}"/>
    <cellStyle name="Normal 2 3 3 3 2 3" xfId="20715" xr:uid="{9A946656-6AE0-4D6F-9E5E-4D346C3A1B1E}"/>
    <cellStyle name="Normal 2 3 3 3 2 3 2" xfId="43199" xr:uid="{DC6B62EF-1978-4D2C-AB11-AC7F73400098}"/>
    <cellStyle name="Normal 2 3 3 3 2 4" xfId="28208" xr:uid="{9C5C7C43-FF71-46AC-85AE-35FB20FAF32C}"/>
    <cellStyle name="Normal 2 3 3 3 3" xfId="9474" xr:uid="{344FE411-1578-4F16-B79F-D82A5FD63964}"/>
    <cellStyle name="Normal 2 3 3 3 3 2" xfId="31958" xr:uid="{66CF4E64-EF5F-4FE3-A1B8-D42D3BADF68D}"/>
    <cellStyle name="Normal 2 3 3 3 4" xfId="16969" xr:uid="{DEF0FED8-F965-439D-A080-CD874E0DE45F}"/>
    <cellStyle name="Normal 2 3 3 3 4 2" xfId="39453" xr:uid="{AAA7F91C-F9CD-444A-A643-FDAC67A1054B}"/>
    <cellStyle name="Normal 2 3 3 3 5" xfId="24462" xr:uid="{CB46ACA3-8348-43F0-8FF6-BE6AB995845E}"/>
    <cellStyle name="Normal 2 3 3 4" xfId="3193" xr:uid="{C861A903-306F-4CA8-85E7-A76FE7969777}"/>
    <cellStyle name="Normal 2 3 3 4 2" xfId="6955" xr:uid="{9813C8AF-B04A-4FC7-9D9B-DFAB9A790D42}"/>
    <cellStyle name="Normal 2 3 3 4 2 2" xfId="14467" xr:uid="{CAC894A1-7E5C-4B6F-9A7A-6C3EDD325474}"/>
    <cellStyle name="Normal 2 3 3 4 2 2 2" xfId="36951" xr:uid="{164EF631-0ADA-45C6-A374-9A4A57DF0656}"/>
    <cellStyle name="Normal 2 3 3 4 2 3" xfId="21962" xr:uid="{75C8D65E-F48D-4A34-B87E-006CAE1FC53A}"/>
    <cellStyle name="Normal 2 3 3 4 2 3 2" xfId="44446" xr:uid="{DA7D70CC-30A5-441F-BDC9-290473BA8A95}"/>
    <cellStyle name="Normal 2 3 3 4 2 4" xfId="29455" xr:uid="{67443550-775A-4FB1-8D4E-C920DFB671B6}"/>
    <cellStyle name="Normal 2 3 3 4 3" xfId="10721" xr:uid="{CCAB0D68-A1AB-4776-9411-22772F504614}"/>
    <cellStyle name="Normal 2 3 3 4 3 2" xfId="33205" xr:uid="{5C5978DB-2D36-4A55-B5DF-87ACB356ADD1}"/>
    <cellStyle name="Normal 2 3 3 4 4" xfId="18216" xr:uid="{4BBD929E-3809-49EA-87F0-44FEA370753B}"/>
    <cellStyle name="Normal 2 3 3 4 4 2" xfId="40700" xr:uid="{4242031C-026C-4B0E-9AC8-EB4CDDAA4D78}"/>
    <cellStyle name="Normal 2 3 3 4 5" xfId="25709" xr:uid="{B0759265-1EF2-4135-9C28-E5B946DCE9BC}"/>
    <cellStyle name="Normal 2 3 3 5" xfId="4461" xr:uid="{C9EFC6A6-56D4-4EFE-B084-A1022ADEB984}"/>
    <cellStyle name="Normal 2 3 3 5 2" xfId="11973" xr:uid="{11586966-9759-41AB-82A9-A9D108AF7363}"/>
    <cellStyle name="Normal 2 3 3 5 2 2" xfId="34457" xr:uid="{54770C2B-4A7E-4805-9F3D-ED6CA63AA139}"/>
    <cellStyle name="Normal 2 3 3 5 3" xfId="19468" xr:uid="{14D75852-6D01-400B-B65C-0AF289553B83}"/>
    <cellStyle name="Normal 2 3 3 5 3 2" xfId="41952" xr:uid="{4046AF89-8D9D-4E96-A4C4-AD7E6938098D}"/>
    <cellStyle name="Normal 2 3 3 5 4" xfId="26961" xr:uid="{A6E7007E-596B-4E23-B4DA-FFF144F62EF8}"/>
    <cellStyle name="Normal 2 3 3 6" xfId="8227" xr:uid="{822C4C12-CB2C-4A0B-BD91-3943CF2975C3}"/>
    <cellStyle name="Normal 2 3 3 6 2" xfId="30711" xr:uid="{3CC7C981-DC2B-41A7-BE5C-9C39943FA1FF}"/>
    <cellStyle name="Normal 2 3 3 7" xfId="15722" xr:uid="{19929B84-62D6-4953-9AA8-B44377262345}"/>
    <cellStyle name="Normal 2 3 3 7 2" xfId="38206" xr:uid="{D7409F55-D3C1-490E-AA1E-65838DBE0536}"/>
    <cellStyle name="Normal 2 3 3 8" xfId="23215" xr:uid="{09B869F4-7B2E-4E87-B99E-35FCCAF2CAD5}"/>
    <cellStyle name="Normal 2 4" xfId="440" xr:uid="{7F36133C-2A8C-4F58-8A52-F90218AC656A}"/>
    <cellStyle name="Normal 2 5" xfId="335" xr:uid="{16B2E54F-88C8-4EAF-9247-F3D2959533D1}"/>
    <cellStyle name="Normal 2 6" xfId="294" xr:uid="{C97A605A-4114-4B40-A5E3-5C59FAA40E81}"/>
    <cellStyle name="Normal 2 7" xfId="666" xr:uid="{94C3322E-DB89-487E-AB84-ACF383A6E9F5}"/>
    <cellStyle name="Normal 2 8" xfId="656" xr:uid="{BE4CF592-996A-427D-AE10-2B8B3D0BD5D5}"/>
    <cellStyle name="Normal 2 9" xfId="45479" xr:uid="{897B2613-650D-479D-A185-BA7D4A7BAD70}"/>
    <cellStyle name="Normal 20" xfId="993" xr:uid="{CBAC8C57-C43B-42D0-BD27-E6657427DCDD}"/>
    <cellStyle name="Normal 20 2" xfId="2256" xr:uid="{12B8F85F-F54E-43D0-830C-5683E50D1B6E}"/>
    <cellStyle name="Normal 20 2 2" xfId="6023" xr:uid="{07934F2A-26CA-43FF-8AC6-407A347D3630}"/>
    <cellStyle name="Normal 20 2 2 2" xfId="13535" xr:uid="{0C36F853-2630-4BD5-94C8-0920279134D8}"/>
    <cellStyle name="Normal 20 2 2 2 2" xfId="36019" xr:uid="{09474F23-8B4E-4DB4-ACC9-1500D85D2999}"/>
    <cellStyle name="Normal 20 2 2 3" xfId="21030" xr:uid="{51AE2C35-7C83-4CD2-9F9A-4F9D6BAD1FA2}"/>
    <cellStyle name="Normal 20 2 2 3 2" xfId="43514" xr:uid="{FE3B9FD6-66B3-400C-928A-86BFD1A41BEE}"/>
    <cellStyle name="Normal 20 2 2 4" xfId="28523" xr:uid="{39906F6C-75BF-4D19-A6BD-FCAB47A8A275}"/>
    <cellStyle name="Normal 20 2 3" xfId="9789" xr:uid="{FE158A66-E3E5-4EAB-8949-3C9B0F32DBA1}"/>
    <cellStyle name="Normal 20 2 3 2" xfId="32273" xr:uid="{9236FA56-EF1A-46C6-87D5-2AE84DFCA716}"/>
    <cellStyle name="Normal 20 2 4" xfId="17284" xr:uid="{CD9DF208-32B0-4CEA-BC4A-37156FB482AA}"/>
    <cellStyle name="Normal 20 2 4 2" xfId="39768" xr:uid="{CA1C3685-3CF4-46B1-9579-4B0398ECA3BC}"/>
    <cellStyle name="Normal 20 2 5" xfId="24777" xr:uid="{A3AAE0DF-E9BF-4E52-9716-70BDEBF1870D}"/>
    <cellStyle name="Normal 20 3" xfId="3508" xr:uid="{539C01BD-8166-45B1-A2E4-BA5FD54CD8C7}"/>
    <cellStyle name="Normal 20 3 2" xfId="7270" xr:uid="{C74A4612-C8C4-4E9F-B472-25F314A378EC}"/>
    <cellStyle name="Normal 20 3 2 2" xfId="14782" xr:uid="{DF22D79B-C7DE-4379-9D55-969FF95CFA58}"/>
    <cellStyle name="Normal 20 3 2 2 2" xfId="37266" xr:uid="{03189AFB-FC86-436C-A07E-460078161886}"/>
    <cellStyle name="Normal 20 3 2 3" xfId="22277" xr:uid="{D5520FF5-6434-4942-A328-DC6E78B48DA0}"/>
    <cellStyle name="Normal 20 3 2 3 2" xfId="44761" xr:uid="{9ACCBAF4-3476-46E2-8E9C-E600CD4C808C}"/>
    <cellStyle name="Normal 20 3 2 4" xfId="29770" xr:uid="{E6F4BF1B-0049-43F4-BE4E-B4DF2539484E}"/>
    <cellStyle name="Normal 20 3 3" xfId="11036" xr:uid="{BA80F194-0AAC-4EFB-9A84-57EDC228E490}"/>
    <cellStyle name="Normal 20 3 3 2" xfId="33520" xr:uid="{7896F138-7F06-4804-B0D2-755D0FAC2F85}"/>
    <cellStyle name="Normal 20 3 4" xfId="18531" xr:uid="{21A0558D-5045-453A-A2D2-81914D4F2B2C}"/>
    <cellStyle name="Normal 20 3 4 2" xfId="41015" xr:uid="{29E8F9E7-44C7-460D-A110-F241CEFEAACB}"/>
    <cellStyle name="Normal 20 3 5" xfId="26024" xr:uid="{64290370-A17A-4A5A-B8A5-35059586FDC9}"/>
    <cellStyle name="Normal 20 4" xfId="4776" xr:uid="{3A931DCD-AE0F-430F-8232-264D8A441327}"/>
    <cellStyle name="Normal 20 4 2" xfId="12288" xr:uid="{7904EEA1-1F96-458E-A580-9BF4926D3705}"/>
    <cellStyle name="Normal 20 4 2 2" xfId="34772" xr:uid="{54AE6CEF-9C21-4D6A-802C-293A7B0E1E2C}"/>
    <cellStyle name="Normal 20 4 3" xfId="19783" xr:uid="{9970C937-F6D9-45CF-834B-5594C2B7B4C5}"/>
    <cellStyle name="Normal 20 4 3 2" xfId="42267" xr:uid="{98EAFB3A-E66E-423E-A9D0-C289732263AF}"/>
    <cellStyle name="Normal 20 4 4" xfId="27276" xr:uid="{FDCD055A-9FDA-4FB4-8C55-7F541094019F}"/>
    <cellStyle name="Normal 20 5" xfId="8542" xr:uid="{2B133027-0731-4A0D-89F0-EEB21AF272D2}"/>
    <cellStyle name="Normal 20 5 2" xfId="31026" xr:uid="{51B4C736-34B2-4D30-B405-594F6E883F5C}"/>
    <cellStyle name="Normal 20 6" xfId="16037" xr:uid="{58138DF2-B1DC-4DB9-B1CA-0FEE381E1ACA}"/>
    <cellStyle name="Normal 20 6 2" xfId="38521" xr:uid="{FE75068C-2851-4838-9999-472B7F715BBB}"/>
    <cellStyle name="Normal 20 7" xfId="23530" xr:uid="{D2B31A9E-7C84-46DE-B680-A641628C9E93}"/>
    <cellStyle name="Normal 21" xfId="4132" xr:uid="{A9B71997-B5F1-416E-9FE8-3CBA714DF054}"/>
    <cellStyle name="Normal 21 2" xfId="7894" xr:uid="{70644DB2-7DEB-479F-A585-8B7FF7C9F259}"/>
    <cellStyle name="Normal 21 2 2" xfId="15406" xr:uid="{CDEF0C9B-CC5B-4F82-B24C-D11F6CFF2181}"/>
    <cellStyle name="Normal 21 2 2 2" xfId="37890" xr:uid="{F71AF326-2B62-4416-82B2-6E1E2349FA47}"/>
    <cellStyle name="Normal 21 2 3" xfId="22901" xr:uid="{28325E5A-0C8C-464E-8D34-2230E7D81400}"/>
    <cellStyle name="Normal 21 2 3 2" xfId="45385" xr:uid="{230398D1-46D3-4877-B968-BD662D99C469}"/>
    <cellStyle name="Normal 21 2 4" xfId="30394" xr:uid="{AA9D7BB4-B07C-4370-AA26-F8365B1B126F}"/>
    <cellStyle name="Normal 21 3" xfId="11660" xr:uid="{2BA7EE34-67E3-4DBC-BC4A-CA0E0EA682EE}"/>
    <cellStyle name="Normal 21 3 2" xfId="34144" xr:uid="{32AEB22B-AE44-44FF-8963-03937F870753}"/>
    <cellStyle name="Normal 21 4" xfId="19155" xr:uid="{606DC2E7-E69A-44DD-9C8C-3564928D322F}"/>
    <cellStyle name="Normal 21 4 2" xfId="41639" xr:uid="{B2749BB4-000F-42E8-ADD6-01A7DE3FB316}"/>
    <cellStyle name="Normal 21 5" xfId="26648" xr:uid="{207B2CAA-EA37-482B-9CF7-C4D0F0E42454}"/>
    <cellStyle name="Normal 22" xfId="4133" xr:uid="{542AC838-FEB1-4C47-9296-B9525966C6E9}"/>
    <cellStyle name="Normal 22 2" xfId="7895" xr:uid="{1EC37253-50EF-4400-8D81-A4671FAFEB25}"/>
    <cellStyle name="Normal 22 2 2" xfId="15407" xr:uid="{055AD44B-64B8-4628-B3A4-B6D8B3BFD926}"/>
    <cellStyle name="Normal 22 2 2 2" xfId="37891" xr:uid="{B707A78A-2B4F-4997-B777-9FFD3904C604}"/>
    <cellStyle name="Normal 22 2 3" xfId="22902" xr:uid="{60B844C1-FEC5-4686-AF99-30F6BB9DC428}"/>
    <cellStyle name="Normal 22 2 3 2" xfId="45386" xr:uid="{69D94793-3AFC-4CA7-9BF0-05849FEEB400}"/>
    <cellStyle name="Normal 22 2 4" xfId="30395" xr:uid="{8639A266-FEDE-435D-B584-6E19C3F3F02D}"/>
    <cellStyle name="Normal 22 3" xfId="11661" xr:uid="{77902263-87AE-4E69-927B-3799352964A2}"/>
    <cellStyle name="Normal 22 3 2" xfId="34145" xr:uid="{C252961D-513F-4143-BA1E-D86A63B7F9E8}"/>
    <cellStyle name="Normal 22 4" xfId="19156" xr:uid="{A18AF731-4C58-4485-BD3A-F0D9B7080285}"/>
    <cellStyle name="Normal 22 4 2" xfId="41640" xr:uid="{3CD06665-72A9-43F3-8107-AA9AF60964D5}"/>
    <cellStyle name="Normal 22 5" xfId="26649" xr:uid="{9584D55D-A718-4CA4-AEDC-1C7A455611DB}"/>
    <cellStyle name="Normal 23" xfId="4134" xr:uid="{BABC4019-2578-4F94-A284-1DC6CF3C83D2}"/>
    <cellStyle name="Normal 23 2" xfId="7896" xr:uid="{539E86F9-FBB3-4C96-89F4-08D0E7AB2C5D}"/>
    <cellStyle name="Normal 23 2 2" xfId="15408" xr:uid="{BFCFD4FF-3B6D-497D-B401-6E4F21B3B076}"/>
    <cellStyle name="Normal 23 2 2 2" xfId="37892" xr:uid="{CBE7D214-EB33-47E0-B81E-FCEAA2668326}"/>
    <cellStyle name="Normal 23 2 3" xfId="22903" xr:uid="{FBB605EE-8DB0-48F7-9E78-8B969D2290FA}"/>
    <cellStyle name="Normal 23 2 3 2" xfId="45387" xr:uid="{BF4259FB-D380-4921-808E-6D229622EE10}"/>
    <cellStyle name="Normal 23 2 4" xfId="30396" xr:uid="{1A45F98E-0E1A-4BDD-AC83-DD3D0370B2EB}"/>
    <cellStyle name="Normal 23 3" xfId="11662" xr:uid="{403B3FD3-680C-437D-A95F-BA500921A647}"/>
    <cellStyle name="Normal 23 3 2" xfId="34146" xr:uid="{D7502227-93C1-46AD-AA7A-7B928F1ECF3E}"/>
    <cellStyle name="Normal 23 4" xfId="19157" xr:uid="{1270BF19-99BA-4E90-9667-11F10DB7576D}"/>
    <cellStyle name="Normal 23 4 2" xfId="41641" xr:uid="{E911740F-65C8-4EF7-B9E8-2A143F471A8C}"/>
    <cellStyle name="Normal 23 5" xfId="26650" xr:uid="{802224C3-7751-450E-A76C-1FBF23B91FFD}"/>
    <cellStyle name="Normal 24" xfId="4135" xr:uid="{AC475AB6-F1E1-4938-BF2E-ADCC2BACFC0E}"/>
    <cellStyle name="Normal 24 2" xfId="7897" xr:uid="{D9F76B72-3C94-4D1B-B858-B2EFD5B1A1CC}"/>
    <cellStyle name="Normal 24 2 2" xfId="15409" xr:uid="{C9714715-01FB-4828-B81B-9BB21D36AC9E}"/>
    <cellStyle name="Normal 24 2 2 2" xfId="37893" xr:uid="{4E7DD5CC-BA36-4088-B3CB-C4AF1F39C801}"/>
    <cellStyle name="Normal 24 2 3" xfId="22904" xr:uid="{8D982D53-A6A0-4080-9049-174E667065E9}"/>
    <cellStyle name="Normal 24 2 3 2" xfId="45388" xr:uid="{53F3B8DE-AD19-459B-A9C4-FAD51DC2459E}"/>
    <cellStyle name="Normal 24 2 4" xfId="30397" xr:uid="{FFF70836-9E6A-42D4-A575-F96B1CD63F03}"/>
    <cellStyle name="Normal 24 3" xfId="11663" xr:uid="{E280B356-2E34-400A-B70E-733B89E55C8F}"/>
    <cellStyle name="Normal 24 3 2" xfId="34147" xr:uid="{22FFCE1F-5214-4988-B878-749588C8B033}"/>
    <cellStyle name="Normal 24 4" xfId="19158" xr:uid="{0311949B-3FE3-40A9-B593-7D4F9CAF0C37}"/>
    <cellStyle name="Normal 24 4 2" xfId="41642" xr:uid="{213093FB-58CC-46A3-BE5E-23DB5F26CE91}"/>
    <cellStyle name="Normal 24 5" xfId="26651" xr:uid="{6A895BFC-C3E4-458F-8057-7E05F758FBE1}"/>
    <cellStyle name="Normal 25" xfId="4137" xr:uid="{8B92EB76-9BAA-425E-8D51-B8F19AECFA9B}"/>
    <cellStyle name="Normal 26" xfId="4136" xr:uid="{B684E5B8-7201-440D-B917-395AF2FF8418}"/>
    <cellStyle name="Normal 26 2" xfId="11664" xr:uid="{F18F457F-B529-4F16-8FD1-596083938ABE}"/>
    <cellStyle name="Normal 26 2 2" xfId="34148" xr:uid="{28786876-D683-47EF-8E6B-897603870E1F}"/>
    <cellStyle name="Normal 26 3" xfId="19159" xr:uid="{872617A3-58B7-450F-9175-02090CCC06C6}"/>
    <cellStyle name="Normal 26 3 2" xfId="41643" xr:uid="{1F4FE175-DC7D-40C7-9195-6471FB0099F0}"/>
    <cellStyle name="Normal 26 4" xfId="26652" xr:uid="{EB0E1C66-A62D-4609-B54E-BEF968412638}"/>
    <cellStyle name="Normal 27" xfId="7901" xr:uid="{DC531709-B794-4DF5-A96E-3D6031240AAA}"/>
    <cellStyle name="Normal 27 2" xfId="15410" xr:uid="{A1DB820A-69B4-41F3-96DD-938A2143F4A3}"/>
    <cellStyle name="Normal 27 2 2" xfId="37894" xr:uid="{977B24F6-E32B-4520-B656-0BBA55C3A5D0}"/>
    <cellStyle name="Normal 27 3" xfId="22905" xr:uid="{6879E52B-3F76-49B5-BD52-C3CDBAF63305}"/>
    <cellStyle name="Normal 27 3 2" xfId="45389" xr:uid="{817ACA99-4DAA-4CA7-B8B4-0580F917A837}"/>
    <cellStyle name="Normal 27 4" xfId="30398" xr:uid="{C7471194-E656-4822-BCCC-125B6AA785E5}"/>
    <cellStyle name="Normal 28" xfId="7903" xr:uid="{F3887AA5-5CF1-47D5-863E-50A5F152FD27}"/>
    <cellStyle name="Normal 28 2" xfId="30401" xr:uid="{F42E94E0-A5EA-442E-8E2D-AE7E2F956CBF}"/>
    <cellStyle name="Normal 29" xfId="7902" xr:uid="{2B5FEB2B-E580-44B4-B295-C1B4C81491B0}"/>
    <cellStyle name="Normal 29 2" xfId="30400" xr:uid="{0A9F6698-914A-4460-89A8-4A04511DED5D}"/>
    <cellStyle name="Normal 3" xfId="135" xr:uid="{8C07D810-6760-44CA-A630-22D5405501CB}"/>
    <cellStyle name="Normal 3 2" xfId="377" xr:uid="{56A76A84-499A-40E9-ABA9-1F33467B4FB5}"/>
    <cellStyle name="Normal 3 2 10" xfId="23017" xr:uid="{EB0B9C59-09E6-43BA-ADB1-02D32E7BA414}"/>
    <cellStyle name="Normal 3 2 2" xfId="604" xr:uid="{0D4A2426-FB17-4EC3-8EC1-88FFF42F857B}"/>
    <cellStyle name="Normal 3 2 2 2" xfId="948" xr:uid="{1BE0BF86-CA6C-49D9-AB6D-22D20F1D021B}"/>
    <cellStyle name="Normal 3 2 2 2 2" xfId="1588" xr:uid="{E0411C75-20CC-4564-A27A-70E5D286EE62}"/>
    <cellStyle name="Normal 3 2 2 2 2 2" xfId="2839" xr:uid="{B9EA79D8-4D20-4F1A-BBA3-482678A5F8FA}"/>
    <cellStyle name="Normal 3 2 2 2 2 2 2" xfId="6602" xr:uid="{8F456664-C71F-4BEF-8D96-AB3A3FA3BEEC}"/>
    <cellStyle name="Normal 3 2 2 2 2 2 2 2" xfId="14114" xr:uid="{9A075649-BC29-47C1-8DA2-0407909AC0B4}"/>
    <cellStyle name="Normal 3 2 2 2 2 2 2 2 2" xfId="36598" xr:uid="{1BAD3324-DDA1-4E0F-8F7D-4FA10314EE70}"/>
    <cellStyle name="Normal 3 2 2 2 2 2 2 3" xfId="21609" xr:uid="{187151E9-13DE-4735-8843-C3D23EC861C7}"/>
    <cellStyle name="Normal 3 2 2 2 2 2 2 3 2" xfId="44093" xr:uid="{E4B369D9-212C-47A3-8169-1407F6451308}"/>
    <cellStyle name="Normal 3 2 2 2 2 2 2 4" xfId="29102" xr:uid="{8F6B5FDC-1145-44D2-A2B4-345ED301E0C8}"/>
    <cellStyle name="Normal 3 2 2 2 2 2 3" xfId="10368" xr:uid="{EECF8F7F-F129-4AFF-8736-CCF6A7969632}"/>
    <cellStyle name="Normal 3 2 2 2 2 2 3 2" xfId="32852" xr:uid="{7872C3D6-3C4F-437F-825D-37805325124B}"/>
    <cellStyle name="Normal 3 2 2 2 2 2 4" xfId="17863" xr:uid="{3FB89650-839D-449B-B551-E21ABE075A2E}"/>
    <cellStyle name="Normal 3 2 2 2 2 2 4 2" xfId="40347" xr:uid="{4BC58D4B-A0F2-45D5-B5A6-F4F609C0914F}"/>
    <cellStyle name="Normal 3 2 2 2 2 2 5" xfId="25356" xr:uid="{340A7389-7B66-4DD7-851F-BA255709AB15}"/>
    <cellStyle name="Normal 3 2 2 2 2 3" xfId="4087" xr:uid="{14A7AC6B-39B6-4A10-91C0-EC8EB4BA475D}"/>
    <cellStyle name="Normal 3 2 2 2 2 3 2" xfId="7849" xr:uid="{784C4508-1CCA-4618-9FA6-A9382D52F076}"/>
    <cellStyle name="Normal 3 2 2 2 2 3 2 2" xfId="15361" xr:uid="{9650E947-D0A4-4323-AF4A-3ABFBA029936}"/>
    <cellStyle name="Normal 3 2 2 2 2 3 2 2 2" xfId="37845" xr:uid="{67315049-2D04-4480-A195-88436655FE45}"/>
    <cellStyle name="Normal 3 2 2 2 2 3 2 3" xfId="22856" xr:uid="{6B0A7248-6690-4829-BE36-1FB7DC049F4D}"/>
    <cellStyle name="Normal 3 2 2 2 2 3 2 3 2" xfId="45340" xr:uid="{8C5C08DA-58AE-4653-864E-1A86EB3AC961}"/>
    <cellStyle name="Normal 3 2 2 2 2 3 2 4" xfId="30349" xr:uid="{EF200715-4B7A-4327-8B31-6A982A60B29B}"/>
    <cellStyle name="Normal 3 2 2 2 2 3 3" xfId="11615" xr:uid="{8AD29482-6490-4753-8699-102268618488}"/>
    <cellStyle name="Normal 3 2 2 2 2 3 3 2" xfId="34099" xr:uid="{00254270-B6A9-4B3F-A2D4-75C65CE3D746}"/>
    <cellStyle name="Normal 3 2 2 2 2 3 4" xfId="19110" xr:uid="{D9ADA2E9-2E2E-4F9D-A12D-2DDF2475FDD8}"/>
    <cellStyle name="Normal 3 2 2 2 2 3 4 2" xfId="41594" xr:uid="{C11E5AA3-1182-4719-A0D2-6179A454497B}"/>
    <cellStyle name="Normal 3 2 2 2 2 3 5" xfId="26603" xr:uid="{39A6EA92-4188-4B80-9B29-BEB1EFAB6198}"/>
    <cellStyle name="Normal 3 2 2 2 2 4" xfId="5355" xr:uid="{1C8D9DAF-2DD0-48A5-8B71-B21E06D29AAC}"/>
    <cellStyle name="Normal 3 2 2 2 2 4 2" xfId="12867" xr:uid="{48FE63B5-D459-4F2D-AEB8-093BA11001D5}"/>
    <cellStyle name="Normal 3 2 2 2 2 4 2 2" xfId="35351" xr:uid="{D4A10177-6586-4D57-8FEA-CBBF29965433}"/>
    <cellStyle name="Normal 3 2 2 2 2 4 3" xfId="20362" xr:uid="{1C65336F-DCBF-4926-83B8-D792313FD0E3}"/>
    <cellStyle name="Normal 3 2 2 2 2 4 3 2" xfId="42846" xr:uid="{9C1E2448-9D7A-46AE-938A-2FEF3F8FD755}"/>
    <cellStyle name="Normal 3 2 2 2 2 4 4" xfId="27855" xr:uid="{437CAF85-F30A-46C6-85DB-F3CC2662AFB5}"/>
    <cellStyle name="Normal 3 2 2 2 2 5" xfId="9121" xr:uid="{C5439593-AEF3-41D2-9229-1636D7B918A1}"/>
    <cellStyle name="Normal 3 2 2 2 2 5 2" xfId="31605" xr:uid="{5F6B3D68-43F8-4E4D-AB82-125000187585}"/>
    <cellStyle name="Normal 3 2 2 2 2 6" xfId="16616" xr:uid="{CCB6A6AD-5EDF-4C88-B2AF-6A5525D9E105}"/>
    <cellStyle name="Normal 3 2 2 2 2 6 2" xfId="39100" xr:uid="{F0992A4F-18AB-4A96-97B3-57144AFE735E}"/>
    <cellStyle name="Normal 3 2 2 2 2 7" xfId="24109" xr:uid="{68809D36-F8A4-4A78-B137-3E9382CA6709}"/>
    <cellStyle name="Normal 3 2 2 2 3" xfId="2211" xr:uid="{CDC14F83-4BC4-4321-AD79-A93C069D296A}"/>
    <cellStyle name="Normal 3 2 2 2 3 2" xfId="5978" xr:uid="{F377395D-0CBE-4BC2-BE41-35A4597607C5}"/>
    <cellStyle name="Normal 3 2 2 2 3 2 2" xfId="13490" xr:uid="{FD775C9B-BB7A-4E19-B0C0-63D78075FC6E}"/>
    <cellStyle name="Normal 3 2 2 2 3 2 2 2" xfId="35974" xr:uid="{63682239-1440-4612-ADF5-169191AD61B9}"/>
    <cellStyle name="Normal 3 2 2 2 3 2 3" xfId="20985" xr:uid="{1C15714F-DC48-4152-88E1-1BB535602119}"/>
    <cellStyle name="Normal 3 2 2 2 3 2 3 2" xfId="43469" xr:uid="{7E323276-90FE-41F9-A17B-AB81FC5BAFB7}"/>
    <cellStyle name="Normal 3 2 2 2 3 2 4" xfId="28478" xr:uid="{069E7D8A-388B-4797-922F-22DCD965D3C8}"/>
    <cellStyle name="Normal 3 2 2 2 3 3" xfId="9744" xr:uid="{8BCA551D-1395-4C75-B0D8-B5FA6F6EDDDD}"/>
    <cellStyle name="Normal 3 2 2 2 3 3 2" xfId="32228" xr:uid="{99D025FF-4648-4D75-9430-F87C3CCEF970}"/>
    <cellStyle name="Normal 3 2 2 2 3 4" xfId="17239" xr:uid="{77EA1E09-E602-4AC3-9252-EDC75DEC22F3}"/>
    <cellStyle name="Normal 3 2 2 2 3 4 2" xfId="39723" xr:uid="{69F068A9-D472-4504-A51C-B1C9CD631C5D}"/>
    <cellStyle name="Normal 3 2 2 2 3 5" xfId="24732" xr:uid="{40200A9E-5E8D-4F26-9D8A-A92761F8820D}"/>
    <cellStyle name="Normal 3 2 2 2 4" xfId="3463" xr:uid="{F29596E2-CE66-4433-BD95-81222DBC0197}"/>
    <cellStyle name="Normal 3 2 2 2 4 2" xfId="7225" xr:uid="{403973BC-66A8-4926-A8DE-4E60154B51F3}"/>
    <cellStyle name="Normal 3 2 2 2 4 2 2" xfId="14737" xr:uid="{03F45455-4D96-4E9F-83E2-ECA43492AB8D}"/>
    <cellStyle name="Normal 3 2 2 2 4 2 2 2" xfId="37221" xr:uid="{2000D433-62F2-4121-9E2E-AD1C76469CD9}"/>
    <cellStyle name="Normal 3 2 2 2 4 2 3" xfId="22232" xr:uid="{688313B8-1C6D-4D63-81D6-851A2FF0C3CD}"/>
    <cellStyle name="Normal 3 2 2 2 4 2 3 2" xfId="44716" xr:uid="{E5338C62-0B83-40F5-A61A-66C14F952524}"/>
    <cellStyle name="Normal 3 2 2 2 4 2 4" xfId="29725" xr:uid="{4327B6E7-E864-4C8B-B0B9-1ACCDC395AC3}"/>
    <cellStyle name="Normal 3 2 2 2 4 3" xfId="10991" xr:uid="{CC3938B5-E8FF-4F6F-A281-132E5A78D19A}"/>
    <cellStyle name="Normal 3 2 2 2 4 3 2" xfId="33475" xr:uid="{E049E5B9-68B7-4CBC-BBCB-0501CD5F9FCD}"/>
    <cellStyle name="Normal 3 2 2 2 4 4" xfId="18486" xr:uid="{569E6150-DF19-4D07-BC5C-061A1F54B5E5}"/>
    <cellStyle name="Normal 3 2 2 2 4 4 2" xfId="40970" xr:uid="{6E99752D-A5FF-48E2-A9CA-E990FA64DBF1}"/>
    <cellStyle name="Normal 3 2 2 2 4 5" xfId="25979" xr:uid="{DE645BBF-F490-4B1B-B916-CDDB3AACC809}"/>
    <cellStyle name="Normal 3 2 2 2 5" xfId="4731" xr:uid="{B2FCF4E2-D78B-482E-AC1A-8D24532E8DE8}"/>
    <cellStyle name="Normal 3 2 2 2 5 2" xfId="12243" xr:uid="{5F106D38-569A-4890-B2E9-C9ECC5A8C711}"/>
    <cellStyle name="Normal 3 2 2 2 5 2 2" xfId="34727" xr:uid="{F37C0054-6F60-44FC-A1BF-2924F3171A69}"/>
    <cellStyle name="Normal 3 2 2 2 5 3" xfId="19738" xr:uid="{6D8E8C7E-BD51-4DBE-A31B-8E9F63D68693}"/>
    <cellStyle name="Normal 3 2 2 2 5 3 2" xfId="42222" xr:uid="{20ADCB66-D1D5-4E1B-975E-717633707A55}"/>
    <cellStyle name="Normal 3 2 2 2 5 4" xfId="27231" xr:uid="{CFEC05EC-1622-4C42-8D87-79C973300121}"/>
    <cellStyle name="Normal 3 2 2 2 6" xfId="8497" xr:uid="{79477EFB-67AF-402F-9991-6BF937DF9A92}"/>
    <cellStyle name="Normal 3 2 2 2 6 2" xfId="30981" xr:uid="{C77A0000-EE9F-4857-B8FF-9960D692E228}"/>
    <cellStyle name="Normal 3 2 2 2 7" xfId="15992" xr:uid="{707DF56C-28F0-48CE-8418-7ED833FACFCB}"/>
    <cellStyle name="Normal 3 2 2 2 7 2" xfId="38476" xr:uid="{DD07F1B3-AE0C-47FC-B3BE-7AB314FEA8BE}"/>
    <cellStyle name="Normal 3 2 2 2 8" xfId="23485" xr:uid="{8FDE9B57-8E49-4B1F-A453-C0DF61DC2EDD}"/>
    <cellStyle name="Normal 3 2 2 3" xfId="1274" xr:uid="{8E412EA8-ABC1-496F-B48A-9F25B3312295}"/>
    <cellStyle name="Normal 3 2 2 3 2" xfId="2525" xr:uid="{43D5C795-4EDE-4F22-9988-19CB3A14DFFA}"/>
    <cellStyle name="Normal 3 2 2 3 2 2" xfId="6288" xr:uid="{51320CAE-0875-479F-8119-22BF82684291}"/>
    <cellStyle name="Normal 3 2 2 3 2 2 2" xfId="13800" xr:uid="{27FEDA5A-D1D1-40CE-ADB7-53B8E673849F}"/>
    <cellStyle name="Normal 3 2 2 3 2 2 2 2" xfId="36284" xr:uid="{C6CF19F4-D47E-4F52-B8C3-A15711D5C5F4}"/>
    <cellStyle name="Normal 3 2 2 3 2 2 3" xfId="21295" xr:uid="{9877FF7C-8C2B-455F-A62F-CACB0C761439}"/>
    <cellStyle name="Normal 3 2 2 3 2 2 3 2" xfId="43779" xr:uid="{0693BA35-AD85-4731-A7AE-2B38B7410221}"/>
    <cellStyle name="Normal 3 2 2 3 2 2 4" xfId="28788" xr:uid="{76540458-36D5-45B5-9621-7EC8C906FC70}"/>
    <cellStyle name="Normal 3 2 2 3 2 3" xfId="10054" xr:uid="{75B76386-E245-427F-A155-326A8FE028D7}"/>
    <cellStyle name="Normal 3 2 2 3 2 3 2" xfId="32538" xr:uid="{8FBDD23C-0CC8-44C0-A3BF-72F0F4601EF2}"/>
    <cellStyle name="Normal 3 2 2 3 2 4" xfId="17549" xr:uid="{73CAFC30-7A97-4DAE-BA77-44B63CABAC6E}"/>
    <cellStyle name="Normal 3 2 2 3 2 4 2" xfId="40033" xr:uid="{C95B1E6B-3780-41EC-8AC8-C5A6203608AC}"/>
    <cellStyle name="Normal 3 2 2 3 2 5" xfId="25042" xr:uid="{10042D93-E5F8-49EE-8743-BF01FE206979}"/>
    <cellStyle name="Normal 3 2 2 3 3" xfId="3773" xr:uid="{2939264A-5D57-40CF-912E-01F1126B632C}"/>
    <cellStyle name="Normal 3 2 2 3 3 2" xfId="7535" xr:uid="{A535DB86-FF40-43BC-AF31-C570EE7C4BBE}"/>
    <cellStyle name="Normal 3 2 2 3 3 2 2" xfId="15047" xr:uid="{E633116B-8DCA-4FD7-A3DC-1643B644DFF4}"/>
    <cellStyle name="Normal 3 2 2 3 3 2 2 2" xfId="37531" xr:uid="{0246C4B9-2F43-4AEB-BE24-BD98DB89396A}"/>
    <cellStyle name="Normal 3 2 2 3 3 2 3" xfId="22542" xr:uid="{91D5B44F-A8E3-4A4B-A86B-215A90E15CBE}"/>
    <cellStyle name="Normal 3 2 2 3 3 2 3 2" xfId="45026" xr:uid="{63059E58-2087-4EA9-A66B-6F02C015FE4B}"/>
    <cellStyle name="Normal 3 2 2 3 3 2 4" xfId="30035" xr:uid="{BF163394-1F78-45A0-9C6E-7535A5DCA348}"/>
    <cellStyle name="Normal 3 2 2 3 3 3" xfId="11301" xr:uid="{70D581EF-9CCF-4A16-81AE-D60DBC85BE69}"/>
    <cellStyle name="Normal 3 2 2 3 3 3 2" xfId="33785" xr:uid="{78A95D9A-7AD7-4618-89DC-0E577BA7EB54}"/>
    <cellStyle name="Normal 3 2 2 3 3 4" xfId="18796" xr:uid="{66A5B370-EEEA-4E82-BEDC-81826A4CB736}"/>
    <cellStyle name="Normal 3 2 2 3 3 4 2" xfId="41280" xr:uid="{5B7EC761-218A-4F7A-B41A-242FE062DDB9}"/>
    <cellStyle name="Normal 3 2 2 3 3 5" xfId="26289" xr:uid="{95F2259D-9148-488B-B90D-6B475D7E7518}"/>
    <cellStyle name="Normal 3 2 2 3 4" xfId="5041" xr:uid="{223EE5D5-3482-4C5B-8C6F-413E41EE4E92}"/>
    <cellStyle name="Normal 3 2 2 3 4 2" xfId="12553" xr:uid="{E4DADB31-CAEF-480F-9B44-09D2E28A5C13}"/>
    <cellStyle name="Normal 3 2 2 3 4 2 2" xfId="35037" xr:uid="{3652A9C1-9FE0-499D-A445-3C41F883C1F8}"/>
    <cellStyle name="Normal 3 2 2 3 4 3" xfId="20048" xr:uid="{A8E55C08-038F-4B83-A71F-FD61CE16335C}"/>
    <cellStyle name="Normal 3 2 2 3 4 3 2" xfId="42532" xr:uid="{DA6B3D7F-5A8E-4C09-AD45-6D8560E31171}"/>
    <cellStyle name="Normal 3 2 2 3 4 4" xfId="27541" xr:uid="{26EC8F0F-FCEF-4C96-87CF-08E6A910ABEA}"/>
    <cellStyle name="Normal 3 2 2 3 5" xfId="8807" xr:uid="{0F239E5C-7ABD-4F5F-8186-A0390F672801}"/>
    <cellStyle name="Normal 3 2 2 3 5 2" xfId="31291" xr:uid="{A6F62D5B-8EAB-48E5-8AB1-9F4F8BF1BD89}"/>
    <cellStyle name="Normal 3 2 2 3 6" xfId="16302" xr:uid="{9931FD33-DC58-4038-ACD9-CD8B0D7AF7B9}"/>
    <cellStyle name="Normal 3 2 2 3 6 2" xfId="38786" xr:uid="{99A3089F-DC76-48D7-8F1D-6D9E1D552CDC}"/>
    <cellStyle name="Normal 3 2 2 3 7" xfId="23795" xr:uid="{16E014A5-0526-48EE-92A1-CE48ED5E3900}"/>
    <cellStyle name="Normal 3 2 2 4" xfId="1897" xr:uid="{52E27466-3656-4088-9412-7AC9C8F83332}"/>
    <cellStyle name="Normal 3 2 2 4 2" xfId="5664" xr:uid="{47C8D0E0-893C-4BF1-8496-4D52735338C3}"/>
    <cellStyle name="Normal 3 2 2 4 2 2" xfId="13176" xr:uid="{F00EB9C0-A068-446D-A491-B9A8B5FF67A8}"/>
    <cellStyle name="Normal 3 2 2 4 2 2 2" xfId="35660" xr:uid="{AD1468A1-4088-4EC6-92A3-3EA58ECD720A}"/>
    <cellStyle name="Normal 3 2 2 4 2 3" xfId="20671" xr:uid="{C0E5179C-44B6-453D-9432-7DF4E6F7E1E2}"/>
    <cellStyle name="Normal 3 2 2 4 2 3 2" xfId="43155" xr:uid="{0F272B2F-C7E5-4662-9AFA-6955A745F0A4}"/>
    <cellStyle name="Normal 3 2 2 4 2 4" xfId="28164" xr:uid="{B6F6CD77-14D0-4F54-B534-B5C9CAA30470}"/>
    <cellStyle name="Normal 3 2 2 4 3" xfId="9430" xr:uid="{B6CA90B1-C3BF-45F1-88AD-92A08F70D7A0}"/>
    <cellStyle name="Normal 3 2 2 4 3 2" xfId="31914" xr:uid="{DCCC4699-FCF0-43E7-AD72-34E06F5DC398}"/>
    <cellStyle name="Normal 3 2 2 4 4" xfId="16925" xr:uid="{F323F26E-45EE-4881-904C-77A3D45FD49D}"/>
    <cellStyle name="Normal 3 2 2 4 4 2" xfId="39409" xr:uid="{F7DEC822-4EB1-46F7-9148-8AA868C782D5}"/>
    <cellStyle name="Normal 3 2 2 4 5" xfId="24418" xr:uid="{000085E1-0551-4736-873A-BB3A884E157C}"/>
    <cellStyle name="Normal 3 2 2 5" xfId="3149" xr:uid="{43D4B1E1-2B75-468C-BF1B-57FF3305458E}"/>
    <cellStyle name="Normal 3 2 2 5 2" xfId="6911" xr:uid="{2EE2B89E-497B-46D7-9E8C-375CAFE7D9FD}"/>
    <cellStyle name="Normal 3 2 2 5 2 2" xfId="14423" xr:uid="{06A18C59-FA9D-45BA-B4EA-F563EBA9500D}"/>
    <cellStyle name="Normal 3 2 2 5 2 2 2" xfId="36907" xr:uid="{39E5BF5D-ACFC-4023-8DB6-5F835B5683A9}"/>
    <cellStyle name="Normal 3 2 2 5 2 3" xfId="21918" xr:uid="{947677BD-5F36-411F-AB4D-FD764DE2317E}"/>
    <cellStyle name="Normal 3 2 2 5 2 3 2" xfId="44402" xr:uid="{04924224-84EF-43BD-BF99-C3C2534E0B7F}"/>
    <cellStyle name="Normal 3 2 2 5 2 4" xfId="29411" xr:uid="{7D991724-6517-4A63-82A9-B09FE4903313}"/>
    <cellStyle name="Normal 3 2 2 5 3" xfId="10677" xr:uid="{E3F18257-3621-4B29-B745-49A43CB89C0D}"/>
    <cellStyle name="Normal 3 2 2 5 3 2" xfId="33161" xr:uid="{EAE91903-8F5B-45A2-B5F1-11D452F74B5B}"/>
    <cellStyle name="Normal 3 2 2 5 4" xfId="18172" xr:uid="{08122EC9-26AC-451D-B500-977B7EB5AA20}"/>
    <cellStyle name="Normal 3 2 2 5 4 2" xfId="40656" xr:uid="{86941CB2-0A9D-4572-B94C-3324EB6BF621}"/>
    <cellStyle name="Normal 3 2 2 5 5" xfId="25665" xr:uid="{B6DCCCF8-77DB-48B9-A815-90358A4DE052}"/>
    <cellStyle name="Normal 3 2 2 6" xfId="4417" xr:uid="{88453FF4-7F29-48CB-A97A-E2F8C6217C25}"/>
    <cellStyle name="Normal 3 2 2 6 2" xfId="11929" xr:uid="{DDB23F1C-5233-4B23-823D-F4D081F9738B}"/>
    <cellStyle name="Normal 3 2 2 6 2 2" xfId="34413" xr:uid="{81D23188-74DC-45E4-A45E-968D7C7807DB}"/>
    <cellStyle name="Normal 3 2 2 6 3" xfId="19424" xr:uid="{F97BEEEE-79A1-47B7-8DF6-ED65217B3A1E}"/>
    <cellStyle name="Normal 3 2 2 6 3 2" xfId="41908" xr:uid="{BB337274-B54B-4281-ACC0-6A16A7203C8C}"/>
    <cellStyle name="Normal 3 2 2 6 4" xfId="26917" xr:uid="{52AA2CC6-F143-4DC9-8303-D15835388A28}"/>
    <cellStyle name="Normal 3 2 2 7" xfId="8183" xr:uid="{7F11279C-CD6B-47AD-B03E-6C5030FFB288}"/>
    <cellStyle name="Normal 3 2 2 7 2" xfId="30667" xr:uid="{1BD72E80-D0FC-4CA4-843D-784C8F64DF48}"/>
    <cellStyle name="Normal 3 2 2 8" xfId="15678" xr:uid="{7A1BD8DC-45AA-4388-9C28-186F6F08E872}"/>
    <cellStyle name="Normal 3 2 2 8 2" xfId="38162" xr:uid="{6BF3755A-EE64-4478-8088-114B1654245D}"/>
    <cellStyle name="Normal 3 2 2 9" xfId="23171" xr:uid="{F963DB01-0E08-45EF-8837-43463C3B20CB}"/>
    <cellStyle name="Normal 3 2 3" xfId="791" xr:uid="{F0503D8A-3CB8-4721-B3B9-2F46247B9F72}"/>
    <cellStyle name="Normal 3 2 3 2" xfId="1433" xr:uid="{40912FA2-46F0-44E7-9EB8-9E261F7E0B6E}"/>
    <cellStyle name="Normal 3 2 3 2 2" xfId="2684" xr:uid="{FB352929-115B-4E40-873B-0C8FAB44E5AD}"/>
    <cellStyle name="Normal 3 2 3 2 2 2" xfId="6447" xr:uid="{5986FC6F-309E-4374-9953-AD5836515AD8}"/>
    <cellStyle name="Normal 3 2 3 2 2 2 2" xfId="13959" xr:uid="{85AD7DC6-EBA7-412A-BDA0-EAC7867A8584}"/>
    <cellStyle name="Normal 3 2 3 2 2 2 2 2" xfId="36443" xr:uid="{86EED303-DE0B-42D8-BFFA-8A97F7374477}"/>
    <cellStyle name="Normal 3 2 3 2 2 2 3" xfId="21454" xr:uid="{4D09554E-0CD8-4E02-8918-F5A3167F531D}"/>
    <cellStyle name="Normal 3 2 3 2 2 2 3 2" xfId="43938" xr:uid="{B6107C6A-2477-4D66-AF68-0DE51F01A66B}"/>
    <cellStyle name="Normal 3 2 3 2 2 2 4" xfId="28947" xr:uid="{62810A23-F8A2-420A-B5C6-8815A6AD74A4}"/>
    <cellStyle name="Normal 3 2 3 2 2 3" xfId="10213" xr:uid="{36E87D7C-5944-483E-9583-3AEC47004BD5}"/>
    <cellStyle name="Normal 3 2 3 2 2 3 2" xfId="32697" xr:uid="{3D97CD13-A999-4DD9-AF75-823C416DEC8D}"/>
    <cellStyle name="Normal 3 2 3 2 2 4" xfId="17708" xr:uid="{93BE5B93-D8A8-493C-BDA6-5439AC032FDF}"/>
    <cellStyle name="Normal 3 2 3 2 2 4 2" xfId="40192" xr:uid="{9BBEB069-1D00-4578-8DA7-1BFCA1F4B859}"/>
    <cellStyle name="Normal 3 2 3 2 2 5" xfId="25201" xr:uid="{B356E8D1-F0BD-4142-9A18-026EC5C687D3}"/>
    <cellStyle name="Normal 3 2 3 2 3" xfId="3932" xr:uid="{0F84C031-1DC1-460A-9703-63860CC6BC57}"/>
    <cellStyle name="Normal 3 2 3 2 3 2" xfId="7694" xr:uid="{1E2825CC-5228-4673-BD69-09A6AEF6D7A2}"/>
    <cellStyle name="Normal 3 2 3 2 3 2 2" xfId="15206" xr:uid="{16C08B7E-D613-4EC7-B751-D81C3734739E}"/>
    <cellStyle name="Normal 3 2 3 2 3 2 2 2" xfId="37690" xr:uid="{B733B52D-D647-4CBF-BEF0-70F19C0310AE}"/>
    <cellStyle name="Normal 3 2 3 2 3 2 3" xfId="22701" xr:uid="{4B11EAAA-8C23-4537-B8F1-AAA4FE78652C}"/>
    <cellStyle name="Normal 3 2 3 2 3 2 3 2" xfId="45185" xr:uid="{282F5836-9124-492F-8D71-598508110624}"/>
    <cellStyle name="Normal 3 2 3 2 3 2 4" xfId="30194" xr:uid="{8A801F3E-CDFC-407D-947A-D211D06E0BCB}"/>
    <cellStyle name="Normal 3 2 3 2 3 3" xfId="11460" xr:uid="{7CA9E298-E3A6-4B3F-BB75-AB4371CD172B}"/>
    <cellStyle name="Normal 3 2 3 2 3 3 2" xfId="33944" xr:uid="{B75833EB-8384-41A9-9E07-03A7936779CD}"/>
    <cellStyle name="Normal 3 2 3 2 3 4" xfId="18955" xr:uid="{A4A14417-6CA8-4E0D-A184-6D65F2882B36}"/>
    <cellStyle name="Normal 3 2 3 2 3 4 2" xfId="41439" xr:uid="{7EE70759-2DBF-4856-89B2-26EA917FB0C7}"/>
    <cellStyle name="Normal 3 2 3 2 3 5" xfId="26448" xr:uid="{08467077-0D99-484D-B56C-D4DFAF0676D5}"/>
    <cellStyle name="Normal 3 2 3 2 4" xfId="5200" xr:uid="{E2547231-6A80-458A-9CFD-746D0D7A1AF8}"/>
    <cellStyle name="Normal 3 2 3 2 4 2" xfId="12712" xr:uid="{D1BE41C3-56CB-4BCB-9F3A-AE4B7D15A0EA}"/>
    <cellStyle name="Normal 3 2 3 2 4 2 2" xfId="35196" xr:uid="{62F7D00C-89E6-4561-9B5E-C65BE17B32C7}"/>
    <cellStyle name="Normal 3 2 3 2 4 3" xfId="20207" xr:uid="{480479E0-AC79-48EF-B75D-59D45D64D916}"/>
    <cellStyle name="Normal 3 2 3 2 4 3 2" xfId="42691" xr:uid="{9B46C2B5-9417-41BC-8A2C-32AD3BD5B338}"/>
    <cellStyle name="Normal 3 2 3 2 4 4" xfId="27700" xr:uid="{C105C619-4D61-4E56-AE02-5518AB241457}"/>
    <cellStyle name="Normal 3 2 3 2 5" xfId="8966" xr:uid="{CD3B143E-6E73-44C1-AB3E-7A813551D2B3}"/>
    <cellStyle name="Normal 3 2 3 2 5 2" xfId="31450" xr:uid="{8B40C80E-371F-4F58-B4F1-735E8A5C09AA}"/>
    <cellStyle name="Normal 3 2 3 2 6" xfId="16461" xr:uid="{020CAF5C-3173-47DB-B2A1-59858D6C76FE}"/>
    <cellStyle name="Normal 3 2 3 2 6 2" xfId="38945" xr:uid="{D1879A51-FBB0-4663-B4F4-432551ABDEC7}"/>
    <cellStyle name="Normal 3 2 3 2 7" xfId="23954" xr:uid="{1A840B9A-71BD-485D-B567-234397483805}"/>
    <cellStyle name="Normal 3 2 3 3" xfId="2056" xr:uid="{BB8EDBCB-AC2F-48F0-A8D6-618CE2C3FA03}"/>
    <cellStyle name="Normal 3 2 3 3 2" xfId="5823" xr:uid="{9FA067B5-CBE6-44D9-84ED-19781646BB3F}"/>
    <cellStyle name="Normal 3 2 3 3 2 2" xfId="13335" xr:uid="{014232E4-B500-413C-A372-55146423C8C2}"/>
    <cellStyle name="Normal 3 2 3 3 2 2 2" xfId="35819" xr:uid="{D74E2DFE-24FC-4665-BEF8-D3657AF56167}"/>
    <cellStyle name="Normal 3 2 3 3 2 3" xfId="20830" xr:uid="{22D6BC72-1512-4B0A-B946-6DE52977EBC8}"/>
    <cellStyle name="Normal 3 2 3 3 2 3 2" xfId="43314" xr:uid="{5EC452CD-4283-465E-B13F-B5E827147051}"/>
    <cellStyle name="Normal 3 2 3 3 2 4" xfId="28323" xr:uid="{0C7796FA-BAB9-4B3B-BEEF-29B7CDC56FC2}"/>
    <cellStyle name="Normal 3 2 3 3 3" xfId="9589" xr:uid="{52E151FE-2B63-40A0-915F-C2AFF5987BCB}"/>
    <cellStyle name="Normal 3 2 3 3 3 2" xfId="32073" xr:uid="{D48C65B9-CA48-411F-977A-E614D634261F}"/>
    <cellStyle name="Normal 3 2 3 3 4" xfId="17084" xr:uid="{EC58E379-B1E3-4F35-93C1-E46757A4102D}"/>
    <cellStyle name="Normal 3 2 3 3 4 2" xfId="39568" xr:uid="{922E54CC-4941-499B-9CF9-A600026C1E24}"/>
    <cellStyle name="Normal 3 2 3 3 5" xfId="24577" xr:uid="{73AED2BC-3EB6-4523-997A-90558005B568}"/>
    <cellStyle name="Normal 3 2 3 4" xfId="3308" xr:uid="{063707C7-B75D-47A1-A89D-F865387A27EA}"/>
    <cellStyle name="Normal 3 2 3 4 2" xfId="7070" xr:uid="{710808BB-1684-4201-9455-691C73563D4B}"/>
    <cellStyle name="Normal 3 2 3 4 2 2" xfId="14582" xr:uid="{AE4EBF5C-3089-4169-BC9C-16088D32A797}"/>
    <cellStyle name="Normal 3 2 3 4 2 2 2" xfId="37066" xr:uid="{2AF87675-24BF-45AE-B4AA-CFBB9349D2EB}"/>
    <cellStyle name="Normal 3 2 3 4 2 3" xfId="22077" xr:uid="{2DFEE764-4401-493B-A6F1-27C465BB3365}"/>
    <cellStyle name="Normal 3 2 3 4 2 3 2" xfId="44561" xr:uid="{E3E11F30-E0E2-4673-ABEC-39BBB91CE7BB}"/>
    <cellStyle name="Normal 3 2 3 4 2 4" xfId="29570" xr:uid="{D0D8BFB8-7800-4648-B0FC-09709BB6579B}"/>
    <cellStyle name="Normal 3 2 3 4 3" xfId="10836" xr:uid="{673EBDFB-9EE0-4E78-AF71-C21A3C6E01E0}"/>
    <cellStyle name="Normal 3 2 3 4 3 2" xfId="33320" xr:uid="{332F25A8-31EF-49F9-A1D4-C7F58FABED6A}"/>
    <cellStyle name="Normal 3 2 3 4 4" xfId="18331" xr:uid="{2A704BD3-1213-412E-98E8-8F39142BEB6D}"/>
    <cellStyle name="Normal 3 2 3 4 4 2" xfId="40815" xr:uid="{7E39D425-E860-44DD-8B85-0D3891E3E82F}"/>
    <cellStyle name="Normal 3 2 3 4 5" xfId="25824" xr:uid="{096B9341-1BBA-4743-9C7E-BE7DECBC1305}"/>
    <cellStyle name="Normal 3 2 3 5" xfId="4576" xr:uid="{579B47B2-49BA-4BBA-8EF9-E084D196CDFA}"/>
    <cellStyle name="Normal 3 2 3 5 2" xfId="12088" xr:uid="{691D89EF-D790-495E-B61E-B733DA8A5CEC}"/>
    <cellStyle name="Normal 3 2 3 5 2 2" xfId="34572" xr:uid="{22195DCA-262B-445E-9AFF-55FC3CE2E234}"/>
    <cellStyle name="Normal 3 2 3 5 3" xfId="19583" xr:uid="{EBEAE314-1783-45C8-A9DD-25F463188BB4}"/>
    <cellStyle name="Normal 3 2 3 5 3 2" xfId="42067" xr:uid="{21203FEB-4B1C-4A6E-8BEE-8CE903667AA9}"/>
    <cellStyle name="Normal 3 2 3 5 4" xfId="27076" xr:uid="{D0630062-DDDD-4C24-930A-753B0E873614}"/>
    <cellStyle name="Normal 3 2 3 6" xfId="8342" xr:uid="{6B167E77-55B8-4EAF-B6D6-170543741950}"/>
    <cellStyle name="Normal 3 2 3 6 2" xfId="30826" xr:uid="{6FA40291-4603-4B4C-8C38-AFF2F3D0E2E4}"/>
    <cellStyle name="Normal 3 2 3 7" xfId="15837" xr:uid="{86E0B47C-DF83-490B-A32C-845148BE829C}"/>
    <cellStyle name="Normal 3 2 3 7 2" xfId="38321" xr:uid="{44D8D6ED-1A6C-4E0B-94FE-6E1E617D9768}"/>
    <cellStyle name="Normal 3 2 3 8" xfId="23330" xr:uid="{5DF2F76F-5CE9-4C13-B898-82E41217B56E}"/>
    <cellStyle name="Normal 3 2 4" xfId="1120" xr:uid="{878A8117-E60E-4C06-95F2-F659168325BF}"/>
    <cellStyle name="Normal 3 2 4 2" xfId="2371" xr:uid="{2365384F-D1A1-4196-BB5F-B694795E35B1}"/>
    <cellStyle name="Normal 3 2 4 2 2" xfId="6134" xr:uid="{153A7F15-B074-4466-95F0-8C4D3FC000C4}"/>
    <cellStyle name="Normal 3 2 4 2 2 2" xfId="13646" xr:uid="{A0D3FF7D-7FCE-4E41-80F1-23ABA219ABD6}"/>
    <cellStyle name="Normal 3 2 4 2 2 2 2" xfId="36130" xr:uid="{57B6FB07-BDE9-400F-8623-8B711580A871}"/>
    <cellStyle name="Normal 3 2 4 2 2 3" xfId="21141" xr:uid="{DC348A66-95A4-4524-80D9-66320064674B}"/>
    <cellStyle name="Normal 3 2 4 2 2 3 2" xfId="43625" xr:uid="{26179222-7D68-4E0B-8283-0BE09D4E19A0}"/>
    <cellStyle name="Normal 3 2 4 2 2 4" xfId="28634" xr:uid="{C234B3BA-AF06-4E97-BB17-C623F64A9BEB}"/>
    <cellStyle name="Normal 3 2 4 2 3" xfId="9900" xr:uid="{9A4FF654-8F35-4933-8121-907FF9CDA6B7}"/>
    <cellStyle name="Normal 3 2 4 2 3 2" xfId="32384" xr:uid="{A37DD0FF-2BC2-47DC-992B-110BC60B414E}"/>
    <cellStyle name="Normal 3 2 4 2 4" xfId="17395" xr:uid="{0C5A8F6B-A499-4972-BD43-DA2D0F90E481}"/>
    <cellStyle name="Normal 3 2 4 2 4 2" xfId="39879" xr:uid="{5188FB46-9962-4A60-9DD9-DA609B20879E}"/>
    <cellStyle name="Normal 3 2 4 2 5" xfId="24888" xr:uid="{F4B0A3BD-2A79-41D3-BF7C-F6D771CD408E}"/>
    <cellStyle name="Normal 3 2 4 3" xfId="3619" xr:uid="{5617D72A-1A7F-4F91-A7FF-D7C78D329C3E}"/>
    <cellStyle name="Normal 3 2 4 3 2" xfId="7381" xr:uid="{1DD01261-6A6E-49B4-8FEE-76DD29EED24D}"/>
    <cellStyle name="Normal 3 2 4 3 2 2" xfId="14893" xr:uid="{B80D7FCE-0C8F-4304-B0A8-DD454EAB2C4A}"/>
    <cellStyle name="Normal 3 2 4 3 2 2 2" xfId="37377" xr:uid="{FE34DC66-2E4A-4DE6-9909-F97AD82C9A5F}"/>
    <cellStyle name="Normal 3 2 4 3 2 3" xfId="22388" xr:uid="{3372E42D-5E94-48A8-98AF-1713278E25EC}"/>
    <cellStyle name="Normal 3 2 4 3 2 3 2" xfId="44872" xr:uid="{5F0094B0-D914-421E-8262-5571D7FF0191}"/>
    <cellStyle name="Normal 3 2 4 3 2 4" xfId="29881" xr:uid="{ABF05B86-6C70-4B7A-BA9D-65ED319D4CD2}"/>
    <cellStyle name="Normal 3 2 4 3 3" xfId="11147" xr:uid="{4ED3CC11-C1B1-452F-BF51-09518403781C}"/>
    <cellStyle name="Normal 3 2 4 3 3 2" xfId="33631" xr:uid="{4C45B490-E712-4A44-B34B-AE65680002CA}"/>
    <cellStyle name="Normal 3 2 4 3 4" xfId="18642" xr:uid="{47C155E4-8E83-4304-AF2B-C8E450FDCB26}"/>
    <cellStyle name="Normal 3 2 4 3 4 2" xfId="41126" xr:uid="{0357FA9E-4A6F-47A7-AAD7-816B0D8FF483}"/>
    <cellStyle name="Normal 3 2 4 3 5" xfId="26135" xr:uid="{422B4DFD-837E-4649-B297-471D2317B705}"/>
    <cellStyle name="Normal 3 2 4 4" xfId="4887" xr:uid="{AD83486D-80C4-4FC0-B85F-E805886A31E2}"/>
    <cellStyle name="Normal 3 2 4 4 2" xfId="12399" xr:uid="{549CC976-958A-4795-8744-6978EF99A252}"/>
    <cellStyle name="Normal 3 2 4 4 2 2" xfId="34883" xr:uid="{5F5D2908-D371-4CFE-9C59-D29FA138306A}"/>
    <cellStyle name="Normal 3 2 4 4 3" xfId="19894" xr:uid="{C6F4E8DB-7A25-4CBD-8509-7D256A5D1846}"/>
    <cellStyle name="Normal 3 2 4 4 3 2" xfId="42378" xr:uid="{2D4E290F-A808-48B7-AD66-EB92A67F4145}"/>
    <cellStyle name="Normal 3 2 4 4 4" xfId="27387" xr:uid="{D99EB948-A729-41D6-B1ED-9F183D6B43A7}"/>
    <cellStyle name="Normal 3 2 4 5" xfId="8653" xr:uid="{8BE1A097-48B6-47E2-81E2-AE07BCC869A9}"/>
    <cellStyle name="Normal 3 2 4 5 2" xfId="31137" xr:uid="{577FF215-5409-4BFF-B763-F363A0C3A191}"/>
    <cellStyle name="Normal 3 2 4 6" xfId="16148" xr:uid="{F5945038-0C91-4D85-B857-D1A81476E45C}"/>
    <cellStyle name="Normal 3 2 4 6 2" xfId="38632" xr:uid="{EFB46282-0B96-43EC-AEFE-1417E723727E}"/>
    <cellStyle name="Normal 3 2 4 7" xfId="23641" xr:uid="{70DE8AC6-620C-4140-8E38-EDB75CC7D081}"/>
    <cellStyle name="Normal 3 2 5" xfId="1743" xr:uid="{63ACB25E-D64B-4088-B032-A7FAF2D3DADC}"/>
    <cellStyle name="Normal 3 2 5 2" xfId="5510" xr:uid="{2FAAEBB3-BF6D-465E-8810-80866EFB8F96}"/>
    <cellStyle name="Normal 3 2 5 2 2" xfId="13022" xr:uid="{EA4C75DD-E821-4714-8E02-F350672C0B69}"/>
    <cellStyle name="Normal 3 2 5 2 2 2" xfId="35506" xr:uid="{82F72AF7-0921-414C-90C2-181B255D42A5}"/>
    <cellStyle name="Normal 3 2 5 2 3" xfId="20517" xr:uid="{D6EFC33E-77DD-4CD9-B7C4-6C796793D962}"/>
    <cellStyle name="Normal 3 2 5 2 3 2" xfId="43001" xr:uid="{15073E4D-0937-4E32-A469-1DBE483BEB47}"/>
    <cellStyle name="Normal 3 2 5 2 4" xfId="28010" xr:uid="{5B201146-1D8D-424B-A81A-C3E3B9457078}"/>
    <cellStyle name="Normal 3 2 5 3" xfId="9276" xr:uid="{AFB266C3-F90D-4EE0-8CAE-8F0A4F0F166C}"/>
    <cellStyle name="Normal 3 2 5 3 2" xfId="31760" xr:uid="{11633E75-BC9C-4567-A267-F5C633DD8FB0}"/>
    <cellStyle name="Normal 3 2 5 4" xfId="16771" xr:uid="{54CADD73-FFE0-497A-9C11-A1BD52451C3F}"/>
    <cellStyle name="Normal 3 2 5 4 2" xfId="39255" xr:uid="{847DB2D6-F70C-43BF-B062-5549D24A023C}"/>
    <cellStyle name="Normal 3 2 5 5" xfId="24264" xr:uid="{698D94B4-92A4-491B-ABAA-22473CBD6F88}"/>
    <cellStyle name="Normal 3 2 6" xfId="2995" xr:uid="{968A4B46-B4C0-43FE-9E24-8C90EBC3AEB1}"/>
    <cellStyle name="Normal 3 2 6 2" xfId="6757" xr:uid="{6101E652-2AB6-45D4-8EF5-97ACB4FD608D}"/>
    <cellStyle name="Normal 3 2 6 2 2" xfId="14269" xr:uid="{AE2F651D-C36E-442A-B06C-D109F0496B42}"/>
    <cellStyle name="Normal 3 2 6 2 2 2" xfId="36753" xr:uid="{34663DCD-BD37-4CF6-ABD3-7A63A3900FF6}"/>
    <cellStyle name="Normal 3 2 6 2 3" xfId="21764" xr:uid="{6947E5D7-8270-478D-ADE6-41AA507C81D6}"/>
    <cellStyle name="Normal 3 2 6 2 3 2" xfId="44248" xr:uid="{8E4EE715-D2CC-4EA6-8B72-C82BA3B48666}"/>
    <cellStyle name="Normal 3 2 6 2 4" xfId="29257" xr:uid="{BCC149FD-A84C-4BAF-9E54-3A6EEA940DDD}"/>
    <cellStyle name="Normal 3 2 6 3" xfId="10523" xr:uid="{B04DAA5A-D1A3-413C-81DA-0A3EE0854F6F}"/>
    <cellStyle name="Normal 3 2 6 3 2" xfId="33007" xr:uid="{02CB18C5-2099-4597-AA09-B1C55FAB35E2}"/>
    <cellStyle name="Normal 3 2 6 4" xfId="18018" xr:uid="{67396C04-DDD1-4CAE-B8A1-D015C7CA4281}"/>
    <cellStyle name="Normal 3 2 6 4 2" xfId="40502" xr:uid="{C644CFEE-D860-452E-B94F-26D80C5BAE63}"/>
    <cellStyle name="Normal 3 2 6 5" xfId="25511" xr:uid="{8C3DBB00-EDF5-45D1-A5AB-48CE29295C51}"/>
    <cellStyle name="Normal 3 2 7" xfId="4263" xr:uid="{A856639A-1AB1-4C4D-8652-852D1DC20E95}"/>
    <cellStyle name="Normal 3 2 7 2" xfId="11775" xr:uid="{C9E8BC92-4F31-4634-853B-70A0B48E8E97}"/>
    <cellStyle name="Normal 3 2 7 2 2" xfId="34259" xr:uid="{36D95234-CA73-47A6-968E-96191D71E0D5}"/>
    <cellStyle name="Normal 3 2 7 3" xfId="19270" xr:uid="{676FC2C7-FC76-4604-99B8-8195BED3BE90}"/>
    <cellStyle name="Normal 3 2 7 3 2" xfId="41754" xr:uid="{A80E50F4-565D-43D5-941A-5267036A9514}"/>
    <cellStyle name="Normal 3 2 7 4" xfId="26763" xr:uid="{8DD11FEE-9378-4CA9-9CA7-37A6FED0DD85}"/>
    <cellStyle name="Normal 3 2 8" xfId="8029" xr:uid="{4D5BE1B1-A4C3-4E70-A0D8-CFD804FCD4AE}"/>
    <cellStyle name="Normal 3 2 8 2" xfId="30513" xr:uid="{FB66E1F4-79E2-4F14-AA47-E102A68E8FA7}"/>
    <cellStyle name="Normal 3 2 9" xfId="15524" xr:uid="{EEF06E89-2DB4-4866-A1D8-18DB48009378}"/>
    <cellStyle name="Normal 3 2 9 2" xfId="38008" xr:uid="{E11535B5-F67F-4818-A9A7-1C4698248845}"/>
    <cellStyle name="Normal 3 3" xfId="419" xr:uid="{6FC40CFF-A0AA-4E2D-BD5A-2C494AD53608}"/>
    <cellStyle name="Normal 3 4" xfId="338" xr:uid="{17B8C09E-4B52-4BCA-90DD-77B7E58FE88C}"/>
    <cellStyle name="Normal 3 5" xfId="296" xr:uid="{017F1D66-4BE0-4254-A070-7055D6AF9B5F}"/>
    <cellStyle name="Normal 3 5 10" xfId="22980" xr:uid="{9D1E2904-D75F-4138-A7E3-8714601C543C}"/>
    <cellStyle name="Normal 3 5 2" xfId="566" xr:uid="{07930418-6D37-41FA-BFB1-889576121D62}"/>
    <cellStyle name="Normal 3 5 2 2" xfId="911" xr:uid="{237BA06C-CE1C-4D3F-B016-FFD8526DD405}"/>
    <cellStyle name="Normal 3 5 2 2 2" xfId="1551" xr:uid="{083D6370-E990-428F-B313-77B416D54A44}"/>
    <cellStyle name="Normal 3 5 2 2 2 2" xfId="2802" xr:uid="{479FEF39-0C17-4DF9-984B-B164AA284CAB}"/>
    <cellStyle name="Normal 3 5 2 2 2 2 2" xfId="6565" xr:uid="{53C79053-4CA5-4968-BFA1-CD1344402A99}"/>
    <cellStyle name="Normal 3 5 2 2 2 2 2 2" xfId="14077" xr:uid="{8CA12333-949E-4E04-8D1F-CE0B7BCCFD5A}"/>
    <cellStyle name="Normal 3 5 2 2 2 2 2 2 2" xfId="36561" xr:uid="{217F590A-BB8B-4229-9FD8-887600EA3BBD}"/>
    <cellStyle name="Normal 3 5 2 2 2 2 2 3" xfId="21572" xr:uid="{8D8666EB-98B3-4B47-8EB9-E17E7B3CFC58}"/>
    <cellStyle name="Normal 3 5 2 2 2 2 2 3 2" xfId="44056" xr:uid="{E7642C99-FA50-424F-8B97-7A8C7B051DB5}"/>
    <cellStyle name="Normal 3 5 2 2 2 2 2 4" xfId="29065" xr:uid="{1EA19858-2C80-4931-89D8-06386E424033}"/>
    <cellStyle name="Normal 3 5 2 2 2 2 3" xfId="10331" xr:uid="{6FA1306F-E8F0-4CCD-97A4-C70AF28361A4}"/>
    <cellStyle name="Normal 3 5 2 2 2 2 3 2" xfId="32815" xr:uid="{09E44274-E116-417E-AECF-93BD8A7255D2}"/>
    <cellStyle name="Normal 3 5 2 2 2 2 4" xfId="17826" xr:uid="{B714A43A-455C-447D-8CFD-62A2115F7734}"/>
    <cellStyle name="Normal 3 5 2 2 2 2 4 2" xfId="40310" xr:uid="{16B4BF6B-CA90-44ED-BE31-4D96BAFD8E6F}"/>
    <cellStyle name="Normal 3 5 2 2 2 2 5" xfId="25319" xr:uid="{CDC8C8A3-7C45-4971-9BF3-BD69E368EDA4}"/>
    <cellStyle name="Normal 3 5 2 2 2 3" xfId="4050" xr:uid="{E1578C7E-9F20-4922-AB67-A779FDBA009F}"/>
    <cellStyle name="Normal 3 5 2 2 2 3 2" xfId="7812" xr:uid="{BAD24895-2921-49F1-9552-EEDAB76429C8}"/>
    <cellStyle name="Normal 3 5 2 2 2 3 2 2" xfId="15324" xr:uid="{55323499-C666-4122-839F-A8E44A14302D}"/>
    <cellStyle name="Normal 3 5 2 2 2 3 2 2 2" xfId="37808" xr:uid="{1AA782C5-FF32-4201-B912-315925A3BCB5}"/>
    <cellStyle name="Normal 3 5 2 2 2 3 2 3" xfId="22819" xr:uid="{8ABF65BE-24B3-45A6-A342-1AAFF6719740}"/>
    <cellStyle name="Normal 3 5 2 2 2 3 2 3 2" xfId="45303" xr:uid="{530E8FA7-ADB4-489E-A18C-A39C65662832}"/>
    <cellStyle name="Normal 3 5 2 2 2 3 2 4" xfId="30312" xr:uid="{8FBC0483-2E84-4EB5-9274-0AEDA3BE0CA0}"/>
    <cellStyle name="Normal 3 5 2 2 2 3 3" xfId="11578" xr:uid="{8913F6A7-E50E-41E6-85D7-E4B3E6CAE7D6}"/>
    <cellStyle name="Normal 3 5 2 2 2 3 3 2" xfId="34062" xr:uid="{796F109F-7EC3-47F9-9FE8-589E4FCC2F2D}"/>
    <cellStyle name="Normal 3 5 2 2 2 3 4" xfId="19073" xr:uid="{E5B2FC00-11A8-4872-972A-6143651ED0D8}"/>
    <cellStyle name="Normal 3 5 2 2 2 3 4 2" xfId="41557" xr:uid="{96315A36-97EE-4439-8164-99C6A5F6A1C9}"/>
    <cellStyle name="Normal 3 5 2 2 2 3 5" xfId="26566" xr:uid="{16C555BC-DD24-458C-A289-A0891B2ECA67}"/>
    <cellStyle name="Normal 3 5 2 2 2 4" xfId="5318" xr:uid="{1FC52BF9-15DE-44F1-B79B-820827BB04A4}"/>
    <cellStyle name="Normal 3 5 2 2 2 4 2" xfId="12830" xr:uid="{C8A3AB98-8DD5-4636-B10B-C700D37B2E49}"/>
    <cellStyle name="Normal 3 5 2 2 2 4 2 2" xfId="35314" xr:uid="{D295F3B2-7764-4365-9CE4-0E8296311EBD}"/>
    <cellStyle name="Normal 3 5 2 2 2 4 3" xfId="20325" xr:uid="{79D92A40-9526-4925-A5BF-0F5A1ABF4FB1}"/>
    <cellStyle name="Normal 3 5 2 2 2 4 3 2" xfId="42809" xr:uid="{1CE1C34C-603E-440B-9C30-33B73E41331B}"/>
    <cellStyle name="Normal 3 5 2 2 2 4 4" xfId="27818" xr:uid="{0D747049-069E-4EF2-8383-DAF4985F52FB}"/>
    <cellStyle name="Normal 3 5 2 2 2 5" xfId="9084" xr:uid="{C6F5FBEE-4F00-4339-BFE5-E5A279956030}"/>
    <cellStyle name="Normal 3 5 2 2 2 5 2" xfId="31568" xr:uid="{8B456220-A8D0-44DA-A872-78E03695F7A3}"/>
    <cellStyle name="Normal 3 5 2 2 2 6" xfId="16579" xr:uid="{DCE0D704-F151-4AC5-A981-329EBDD0BBF9}"/>
    <cellStyle name="Normal 3 5 2 2 2 6 2" xfId="39063" xr:uid="{F03AA5C9-12C4-4246-A71F-CFED9473FEF8}"/>
    <cellStyle name="Normal 3 5 2 2 2 7" xfId="24072" xr:uid="{36957595-171D-4FA4-A945-5B07F31DE61E}"/>
    <cellStyle name="Normal 3 5 2 2 3" xfId="2174" xr:uid="{FEE1464A-8793-4958-9241-5A95AD0C640C}"/>
    <cellStyle name="Normal 3 5 2 2 3 2" xfId="5941" xr:uid="{DAE0063B-57C2-4BD0-9806-396DE557DDE6}"/>
    <cellStyle name="Normal 3 5 2 2 3 2 2" xfId="13453" xr:uid="{E25DFE98-0E7B-4C15-AF63-5A1E3FCE3458}"/>
    <cellStyle name="Normal 3 5 2 2 3 2 2 2" xfId="35937" xr:uid="{4E489E07-3956-4BB6-B16E-8CD6FE646E79}"/>
    <cellStyle name="Normal 3 5 2 2 3 2 3" xfId="20948" xr:uid="{B6C96D7B-4E7A-492E-9E41-D9E208435F3F}"/>
    <cellStyle name="Normal 3 5 2 2 3 2 3 2" xfId="43432" xr:uid="{3D946CD3-BE5D-4832-86D2-7E9598C83B21}"/>
    <cellStyle name="Normal 3 5 2 2 3 2 4" xfId="28441" xr:uid="{9FBFE4B9-C496-430C-9CCD-25A0EC1735C8}"/>
    <cellStyle name="Normal 3 5 2 2 3 3" xfId="9707" xr:uid="{683688A9-A555-459F-984D-F8C5963E18A7}"/>
    <cellStyle name="Normal 3 5 2 2 3 3 2" xfId="32191" xr:uid="{99CDFF42-AFA6-40BA-8EA0-C143D42812D6}"/>
    <cellStyle name="Normal 3 5 2 2 3 4" xfId="17202" xr:uid="{EDB557B1-20D2-4558-9DB9-4E0B90E1E4BB}"/>
    <cellStyle name="Normal 3 5 2 2 3 4 2" xfId="39686" xr:uid="{1DBA4FF5-0727-42F4-8950-4966EF4BE47F}"/>
    <cellStyle name="Normal 3 5 2 2 3 5" xfId="24695" xr:uid="{E8DDBDCB-B4D9-4A92-B995-E86C45A0C201}"/>
    <cellStyle name="Normal 3 5 2 2 4" xfId="3426" xr:uid="{5D049056-B58E-472A-AA77-FE59B2682182}"/>
    <cellStyle name="Normal 3 5 2 2 4 2" xfId="7188" xr:uid="{8751CB67-705A-4E0F-8FB8-9DDE32D43736}"/>
    <cellStyle name="Normal 3 5 2 2 4 2 2" xfId="14700" xr:uid="{FCECF871-EFF3-45A4-8AEA-57A48DBD3FB0}"/>
    <cellStyle name="Normal 3 5 2 2 4 2 2 2" xfId="37184" xr:uid="{A25590EB-4BC9-44C6-9535-D9FE3B8B132F}"/>
    <cellStyle name="Normal 3 5 2 2 4 2 3" xfId="22195" xr:uid="{AE064D90-8D12-4AAD-9424-C984AA8ADB75}"/>
    <cellStyle name="Normal 3 5 2 2 4 2 3 2" xfId="44679" xr:uid="{F1BB96EA-B66B-4BAC-8500-70A003D20278}"/>
    <cellStyle name="Normal 3 5 2 2 4 2 4" xfId="29688" xr:uid="{E17874CB-3E7A-4182-BD61-F85C34EF19C4}"/>
    <cellStyle name="Normal 3 5 2 2 4 3" xfId="10954" xr:uid="{8FD22CAF-BFEA-4A5A-99CE-D96A185C5606}"/>
    <cellStyle name="Normal 3 5 2 2 4 3 2" xfId="33438" xr:uid="{01FED482-0CFE-4ABD-9514-EF8819DB6BD1}"/>
    <cellStyle name="Normal 3 5 2 2 4 4" xfId="18449" xr:uid="{8CD08947-0298-484A-B03E-F51AD5FEA939}"/>
    <cellStyle name="Normal 3 5 2 2 4 4 2" xfId="40933" xr:uid="{54704DEF-31FC-44CA-AC85-86E1B33F64ED}"/>
    <cellStyle name="Normal 3 5 2 2 4 5" xfId="25942" xr:uid="{8C0104DA-9E81-40D7-93BC-053D0021B089}"/>
    <cellStyle name="Normal 3 5 2 2 5" xfId="4694" xr:uid="{B8D94583-7CAC-4831-80D6-143582DDDF85}"/>
    <cellStyle name="Normal 3 5 2 2 5 2" xfId="12206" xr:uid="{2C9FF9B9-8DA3-424A-9C8A-AFD82F5CA34C}"/>
    <cellStyle name="Normal 3 5 2 2 5 2 2" xfId="34690" xr:uid="{437970FC-CE55-4F1D-A70B-35A2B2656E80}"/>
    <cellStyle name="Normal 3 5 2 2 5 3" xfId="19701" xr:uid="{964D3F0D-446D-4510-9898-8417C0C444A8}"/>
    <cellStyle name="Normal 3 5 2 2 5 3 2" xfId="42185" xr:uid="{7C6EC031-6E25-413A-BC3D-6B0DD6F22193}"/>
    <cellStyle name="Normal 3 5 2 2 5 4" xfId="27194" xr:uid="{1FE6903B-788C-4147-AFFE-75E77F7EC2A7}"/>
    <cellStyle name="Normal 3 5 2 2 6" xfId="8460" xr:uid="{430FF20C-5A88-4607-B1D4-6974FED163D1}"/>
    <cellStyle name="Normal 3 5 2 2 6 2" xfId="30944" xr:uid="{5EABE5E9-CF7D-438F-8B29-46602C9C8298}"/>
    <cellStyle name="Normal 3 5 2 2 7" xfId="15955" xr:uid="{CC0883A7-962F-43DF-BA64-3E21DFD72327}"/>
    <cellStyle name="Normal 3 5 2 2 7 2" xfId="38439" xr:uid="{43C58CD2-56B0-48C2-8E03-DCD9DC1AB5F8}"/>
    <cellStyle name="Normal 3 5 2 2 8" xfId="23448" xr:uid="{37BE2EBC-FE65-46BD-A79A-B65ECA22A8D6}"/>
    <cellStyle name="Normal 3 5 2 3" xfId="1237" xr:uid="{3AADF9E5-E223-4D07-AEC3-DAC40179360F}"/>
    <cellStyle name="Normal 3 5 2 3 2" xfId="2488" xr:uid="{F720C8B1-7151-4F0E-A007-66821DC8B637}"/>
    <cellStyle name="Normal 3 5 2 3 2 2" xfId="6251" xr:uid="{997EDB02-6D04-4817-97F8-8243ADB39989}"/>
    <cellStyle name="Normal 3 5 2 3 2 2 2" xfId="13763" xr:uid="{35987B3F-6C34-4DEC-B31F-07BFECE9A913}"/>
    <cellStyle name="Normal 3 5 2 3 2 2 2 2" xfId="36247" xr:uid="{A8166E43-5582-4EF1-A7F7-BE58BABBCE33}"/>
    <cellStyle name="Normal 3 5 2 3 2 2 3" xfId="21258" xr:uid="{70938454-13CF-4622-818B-08D6C8616302}"/>
    <cellStyle name="Normal 3 5 2 3 2 2 3 2" xfId="43742" xr:uid="{58A5AB54-5F30-457E-BFD5-3B720888F67D}"/>
    <cellStyle name="Normal 3 5 2 3 2 2 4" xfId="28751" xr:uid="{9EA211F5-6498-445E-B2D9-94B68EB47928}"/>
    <cellStyle name="Normal 3 5 2 3 2 3" xfId="10017" xr:uid="{35797352-A1E4-4330-869C-F457EFD79683}"/>
    <cellStyle name="Normal 3 5 2 3 2 3 2" xfId="32501" xr:uid="{417B52DD-0B3E-49AE-81B5-1572B0D18B31}"/>
    <cellStyle name="Normal 3 5 2 3 2 4" xfId="17512" xr:uid="{4FA0245D-AFCA-49EB-935C-5D74F3AE1302}"/>
    <cellStyle name="Normal 3 5 2 3 2 4 2" xfId="39996" xr:uid="{FEA835FD-B41A-4764-BC71-2CB1F68BC4A2}"/>
    <cellStyle name="Normal 3 5 2 3 2 5" xfId="25005" xr:uid="{8B4229C5-A3EF-48DB-8695-0D9F49C5FB80}"/>
    <cellStyle name="Normal 3 5 2 3 3" xfId="3736" xr:uid="{8EE0C129-D334-4A16-B4E5-881B4440BD6A}"/>
    <cellStyle name="Normal 3 5 2 3 3 2" xfId="7498" xr:uid="{4CF5097F-BE84-42E1-8220-2E2BEE56B15D}"/>
    <cellStyle name="Normal 3 5 2 3 3 2 2" xfId="15010" xr:uid="{6C4A6DE8-997A-4391-9A0E-092EDF62B5AC}"/>
    <cellStyle name="Normal 3 5 2 3 3 2 2 2" xfId="37494" xr:uid="{E4313C6A-DD5E-4401-9781-D1B8B76FF042}"/>
    <cellStyle name="Normal 3 5 2 3 3 2 3" xfId="22505" xr:uid="{B3E8099B-BFDF-4A97-8662-C5B45E83D17B}"/>
    <cellStyle name="Normal 3 5 2 3 3 2 3 2" xfId="44989" xr:uid="{9945265C-728F-4475-94F4-EE51565A5B3C}"/>
    <cellStyle name="Normal 3 5 2 3 3 2 4" xfId="29998" xr:uid="{4757090C-5B90-412A-B2D7-3E9E64B46FD1}"/>
    <cellStyle name="Normal 3 5 2 3 3 3" xfId="11264" xr:uid="{AEDE6F2C-6489-4475-9AF2-7269166111AD}"/>
    <cellStyle name="Normal 3 5 2 3 3 3 2" xfId="33748" xr:uid="{283173BC-60CC-4532-81BC-87E1C3BA3DA6}"/>
    <cellStyle name="Normal 3 5 2 3 3 4" xfId="18759" xr:uid="{A94F6396-4B4E-4A6C-AD35-9EC6FCE87E6D}"/>
    <cellStyle name="Normal 3 5 2 3 3 4 2" xfId="41243" xr:uid="{90805EC2-4BEA-4F8C-B69E-06510713CCA6}"/>
    <cellStyle name="Normal 3 5 2 3 3 5" xfId="26252" xr:uid="{C097318D-338E-40C0-8152-9C9E88C19F6F}"/>
    <cellStyle name="Normal 3 5 2 3 4" xfId="5004" xr:uid="{8C462C7D-3037-4EFC-8576-63039CD2AB29}"/>
    <cellStyle name="Normal 3 5 2 3 4 2" xfId="12516" xr:uid="{75CA5396-8075-4B23-9A70-5A6899A07A98}"/>
    <cellStyle name="Normal 3 5 2 3 4 2 2" xfId="35000" xr:uid="{AFB24F89-13EB-43B9-A85A-D95A63595036}"/>
    <cellStyle name="Normal 3 5 2 3 4 3" xfId="20011" xr:uid="{C0DCA8CE-4B05-42E0-B295-E3BC76CC265D}"/>
    <cellStyle name="Normal 3 5 2 3 4 3 2" xfId="42495" xr:uid="{4F727492-B61A-45D5-9D1F-FBB023FE1C89}"/>
    <cellStyle name="Normal 3 5 2 3 4 4" xfId="27504" xr:uid="{77A87802-3538-4A11-B9A1-E91EDD10EB0B}"/>
    <cellStyle name="Normal 3 5 2 3 5" xfId="8770" xr:uid="{AFF686C2-95DE-44E4-9C63-31898E11DFDB}"/>
    <cellStyle name="Normal 3 5 2 3 5 2" xfId="31254" xr:uid="{3B43DD53-B06E-4838-AEC4-7F411C0EB14C}"/>
    <cellStyle name="Normal 3 5 2 3 6" xfId="16265" xr:uid="{5157D79B-49F9-4997-A047-7EE1A76A2F50}"/>
    <cellStyle name="Normal 3 5 2 3 6 2" xfId="38749" xr:uid="{00C2F5D7-2343-4F75-83B7-51E8A301A188}"/>
    <cellStyle name="Normal 3 5 2 3 7" xfId="23758" xr:uid="{F83EFA8B-7FC1-4FF1-8A3A-C64DC23DE371}"/>
    <cellStyle name="Normal 3 5 2 4" xfId="1860" xr:uid="{C813DF51-23F0-45B6-AE29-966F53020D62}"/>
    <cellStyle name="Normal 3 5 2 4 2" xfId="5627" xr:uid="{37B348FD-1AA8-45D1-873F-7B2A7E67A198}"/>
    <cellStyle name="Normal 3 5 2 4 2 2" xfId="13139" xr:uid="{E6874231-E760-4914-A70B-C184151213DF}"/>
    <cellStyle name="Normal 3 5 2 4 2 2 2" xfId="35623" xr:uid="{C541F55E-8FA7-4EB7-A177-1A1665382100}"/>
    <cellStyle name="Normal 3 5 2 4 2 3" xfId="20634" xr:uid="{6CB9BC99-911F-4615-9D3E-CDB9EF9CBDDA}"/>
    <cellStyle name="Normal 3 5 2 4 2 3 2" xfId="43118" xr:uid="{927A4813-F878-4102-957F-1125F42AB306}"/>
    <cellStyle name="Normal 3 5 2 4 2 4" xfId="28127" xr:uid="{B1951C16-E32A-42BD-B0EC-188904CB605A}"/>
    <cellStyle name="Normal 3 5 2 4 3" xfId="9393" xr:uid="{1C668642-B425-49E1-B937-CBB99F2755CD}"/>
    <cellStyle name="Normal 3 5 2 4 3 2" xfId="31877" xr:uid="{CDC41194-8727-473B-B8D4-AB40D318CDF5}"/>
    <cellStyle name="Normal 3 5 2 4 4" xfId="16888" xr:uid="{193E05EB-4234-40EA-8461-DAC0265041AA}"/>
    <cellStyle name="Normal 3 5 2 4 4 2" xfId="39372" xr:uid="{FB5657AA-58F5-4E2E-AFF5-781887514310}"/>
    <cellStyle name="Normal 3 5 2 4 5" xfId="24381" xr:uid="{30B45406-9570-4338-81F9-5B6D7B4A3AA1}"/>
    <cellStyle name="Normal 3 5 2 5" xfId="3112" xr:uid="{E0E87963-71A6-47CD-842F-17A66A4981F2}"/>
    <cellStyle name="Normal 3 5 2 5 2" xfId="6874" xr:uid="{A72C89F3-F821-49AD-B855-275779BDAC96}"/>
    <cellStyle name="Normal 3 5 2 5 2 2" xfId="14386" xr:uid="{8391F62A-AB22-485B-803E-D37CD5A8BBBB}"/>
    <cellStyle name="Normal 3 5 2 5 2 2 2" xfId="36870" xr:uid="{A3850CE0-B93A-42CC-A32C-74B0EAD6705A}"/>
    <cellStyle name="Normal 3 5 2 5 2 3" xfId="21881" xr:uid="{DE0431A3-7F1D-4E3C-AFE9-68BD719723AA}"/>
    <cellStyle name="Normal 3 5 2 5 2 3 2" xfId="44365" xr:uid="{9961C68B-4A85-46D3-97D2-D8709637CA80}"/>
    <cellStyle name="Normal 3 5 2 5 2 4" xfId="29374" xr:uid="{40BF483A-BC15-47A2-BBE3-8ABC386DF654}"/>
    <cellStyle name="Normal 3 5 2 5 3" xfId="10640" xr:uid="{BC2102FC-F297-497B-89B1-695A8AFA7766}"/>
    <cellStyle name="Normal 3 5 2 5 3 2" xfId="33124" xr:uid="{92D29A88-6B6C-4CA4-80B5-691AD946FC10}"/>
    <cellStyle name="Normal 3 5 2 5 4" xfId="18135" xr:uid="{6DF6357E-33EC-46C6-B8CA-D22CB142F415}"/>
    <cellStyle name="Normal 3 5 2 5 4 2" xfId="40619" xr:uid="{6AD5E755-EE06-41C8-8C16-98F0F8F07BCA}"/>
    <cellStyle name="Normal 3 5 2 5 5" xfId="25628" xr:uid="{D24AE2AC-EAF0-4FFF-976E-38E7808CEC0F}"/>
    <cellStyle name="Normal 3 5 2 6" xfId="4380" xr:uid="{16B31EE0-1128-43FE-8F5B-FE4E02D72767}"/>
    <cellStyle name="Normal 3 5 2 6 2" xfId="11892" xr:uid="{BEE0BF41-7C1E-43E7-A59D-09348D1BE371}"/>
    <cellStyle name="Normal 3 5 2 6 2 2" xfId="34376" xr:uid="{1F8F366C-4B79-4113-8F1A-0B7C1FA9B48F}"/>
    <cellStyle name="Normal 3 5 2 6 3" xfId="19387" xr:uid="{2FC2DA87-0E74-477D-90BB-179B937D9A81}"/>
    <cellStyle name="Normal 3 5 2 6 3 2" xfId="41871" xr:uid="{FEBF1E13-ABEC-48DE-A5D0-73571B48BF5A}"/>
    <cellStyle name="Normal 3 5 2 6 4" xfId="26880" xr:uid="{749E953A-ECF2-4820-9A5F-4B3F1D56537B}"/>
    <cellStyle name="Normal 3 5 2 7" xfId="8146" xr:uid="{7AB0711E-8EE0-4914-8C54-107C36FFE45F}"/>
    <cellStyle name="Normal 3 5 2 7 2" xfId="30630" xr:uid="{C42F51A6-1767-492D-9D8F-85A186748FE4}"/>
    <cellStyle name="Normal 3 5 2 8" xfId="15641" xr:uid="{5DB2DC46-4622-459F-A6CC-BDE0EF5C2E8F}"/>
    <cellStyle name="Normal 3 5 2 8 2" xfId="38125" xr:uid="{C28BC823-6325-4E24-85E7-9341D31F53EE}"/>
    <cellStyle name="Normal 3 5 2 9" xfId="23134" xr:uid="{CF6A663A-E8C2-4445-9889-95E32A9F4CF3}"/>
    <cellStyle name="Normal 3 5 3" xfId="753" xr:uid="{D1F90B02-6508-4DEA-8290-4AACE30CA23D}"/>
    <cellStyle name="Normal 3 5 3 2" xfId="1396" xr:uid="{080DF8F0-08CB-4F9C-BFE9-63CAD5ED9256}"/>
    <cellStyle name="Normal 3 5 3 2 2" xfId="2647" xr:uid="{AA662FDF-584C-40FD-B012-DAF6311C1B02}"/>
    <cellStyle name="Normal 3 5 3 2 2 2" xfId="6410" xr:uid="{D9A6C200-65C8-4DBF-AD4E-1BC89A90965D}"/>
    <cellStyle name="Normal 3 5 3 2 2 2 2" xfId="13922" xr:uid="{DEE9B808-7FFE-4FCF-B1B1-1D4CA91AEFD1}"/>
    <cellStyle name="Normal 3 5 3 2 2 2 2 2" xfId="36406" xr:uid="{7CD923F5-635C-41CA-B04E-4DB273522BE6}"/>
    <cellStyle name="Normal 3 5 3 2 2 2 3" xfId="21417" xr:uid="{74CE9FDC-6363-438E-8EE8-F46E278E5EB8}"/>
    <cellStyle name="Normal 3 5 3 2 2 2 3 2" xfId="43901" xr:uid="{5B0F6BF9-00A0-4B46-8A38-89069F1E6334}"/>
    <cellStyle name="Normal 3 5 3 2 2 2 4" xfId="28910" xr:uid="{E5520ACE-2910-464A-8836-4CE48979BF44}"/>
    <cellStyle name="Normal 3 5 3 2 2 3" xfId="10176" xr:uid="{B56E5008-F06D-43FF-9BC2-B22071D4D968}"/>
    <cellStyle name="Normal 3 5 3 2 2 3 2" xfId="32660" xr:uid="{C7921B7A-0DED-45EB-B3F4-895F93CD1A3B}"/>
    <cellStyle name="Normal 3 5 3 2 2 4" xfId="17671" xr:uid="{6DE63E89-CB1F-42CA-88CF-BE32A108C465}"/>
    <cellStyle name="Normal 3 5 3 2 2 4 2" xfId="40155" xr:uid="{9576A9D6-7FA1-46F3-B237-DB508C386F7F}"/>
    <cellStyle name="Normal 3 5 3 2 2 5" xfId="25164" xr:uid="{9F6F7A99-AB23-4075-9671-EA7656798922}"/>
    <cellStyle name="Normal 3 5 3 2 3" xfId="3895" xr:uid="{D23C370B-136B-4629-8284-6611218A6F56}"/>
    <cellStyle name="Normal 3 5 3 2 3 2" xfId="7657" xr:uid="{74A85936-8A04-4E1A-9703-ABBED0A6386C}"/>
    <cellStyle name="Normal 3 5 3 2 3 2 2" xfId="15169" xr:uid="{0387769A-E662-4ACB-B955-AE3848232D8B}"/>
    <cellStyle name="Normal 3 5 3 2 3 2 2 2" xfId="37653" xr:uid="{2FCC69A0-C408-41C5-9469-372319F3EF43}"/>
    <cellStyle name="Normal 3 5 3 2 3 2 3" xfId="22664" xr:uid="{FEFF954E-CDBA-4ECD-A312-0376500AE5F5}"/>
    <cellStyle name="Normal 3 5 3 2 3 2 3 2" xfId="45148" xr:uid="{891913FD-A6A8-4CA9-AD3E-80C8D74DEF66}"/>
    <cellStyle name="Normal 3 5 3 2 3 2 4" xfId="30157" xr:uid="{3A4605D4-72C3-41C7-AA0F-6F73565C2110}"/>
    <cellStyle name="Normal 3 5 3 2 3 3" xfId="11423" xr:uid="{27768747-AEFE-4BBC-B1C0-91E72EA5F343}"/>
    <cellStyle name="Normal 3 5 3 2 3 3 2" xfId="33907" xr:uid="{2553AEE4-2018-4462-B38B-C03C81C55948}"/>
    <cellStyle name="Normal 3 5 3 2 3 4" xfId="18918" xr:uid="{84CF30CE-63C7-46BE-AF01-E430009D10B7}"/>
    <cellStyle name="Normal 3 5 3 2 3 4 2" xfId="41402" xr:uid="{68DD54B7-B48B-4087-B9F1-7C10C2856B85}"/>
    <cellStyle name="Normal 3 5 3 2 3 5" xfId="26411" xr:uid="{70D649CF-571A-4E3F-B9B1-E285D7F7D3CF}"/>
    <cellStyle name="Normal 3 5 3 2 4" xfId="5163" xr:uid="{BCF2D5F1-D7CC-42E5-AF90-AAFCDAAADB23}"/>
    <cellStyle name="Normal 3 5 3 2 4 2" xfId="12675" xr:uid="{021827EB-9BA5-4676-9EF0-B2D9B3D7610D}"/>
    <cellStyle name="Normal 3 5 3 2 4 2 2" xfId="35159" xr:uid="{C01FE48A-36AA-4DE6-B7D7-9EE5C8DBBE06}"/>
    <cellStyle name="Normal 3 5 3 2 4 3" xfId="20170" xr:uid="{CEBC0FE9-FD1F-410A-92E9-EB570426201A}"/>
    <cellStyle name="Normal 3 5 3 2 4 3 2" xfId="42654" xr:uid="{9A5CC6B5-CF35-45AC-A708-241213D9BE29}"/>
    <cellStyle name="Normal 3 5 3 2 4 4" xfId="27663" xr:uid="{3BFE9769-3584-4FAD-8437-2A1AA91A9262}"/>
    <cellStyle name="Normal 3 5 3 2 5" xfId="8929" xr:uid="{15FEC9CF-AD42-459B-A83F-4E37FFE37C3F}"/>
    <cellStyle name="Normal 3 5 3 2 5 2" xfId="31413" xr:uid="{64BE0B8A-66CD-402A-9D10-90D837B834A5}"/>
    <cellStyle name="Normal 3 5 3 2 6" xfId="16424" xr:uid="{E2AB1152-DF56-4165-9FB8-94A981AB84CE}"/>
    <cellStyle name="Normal 3 5 3 2 6 2" xfId="38908" xr:uid="{613062F2-29A8-485C-9337-1E0BA2CBD6DA}"/>
    <cellStyle name="Normal 3 5 3 2 7" xfId="23917" xr:uid="{28DEC575-E6AD-447E-B556-EC38E67ABE2D}"/>
    <cellStyle name="Normal 3 5 3 3" xfId="2019" xr:uid="{9C5F3C71-2B78-4F69-84FA-481BBDCA54B6}"/>
    <cellStyle name="Normal 3 5 3 3 2" xfId="5786" xr:uid="{AC1CB6D7-4708-43BE-9D32-14A204C93D23}"/>
    <cellStyle name="Normal 3 5 3 3 2 2" xfId="13298" xr:uid="{2D41AA8F-1EF8-4146-A53C-3DC546235421}"/>
    <cellStyle name="Normal 3 5 3 3 2 2 2" xfId="35782" xr:uid="{72B90A7C-2916-4701-B2A2-3CEE75B26CC3}"/>
    <cellStyle name="Normal 3 5 3 3 2 3" xfId="20793" xr:uid="{24D1F8F1-9600-49DD-86E3-D1E4CCFA578A}"/>
    <cellStyle name="Normal 3 5 3 3 2 3 2" xfId="43277" xr:uid="{8F15F605-84E6-4D51-A992-391E8D57B37A}"/>
    <cellStyle name="Normal 3 5 3 3 2 4" xfId="28286" xr:uid="{61BE8935-A3E5-4590-9F67-DD01ABA1A4F0}"/>
    <cellStyle name="Normal 3 5 3 3 3" xfId="9552" xr:uid="{EFC0302B-A42E-4EDC-B0ED-EA0084BC0069}"/>
    <cellStyle name="Normal 3 5 3 3 3 2" xfId="32036" xr:uid="{5D8E41E5-0B7B-4FE1-91BB-1B6271BD9EA7}"/>
    <cellStyle name="Normal 3 5 3 3 4" xfId="17047" xr:uid="{19C38393-129A-4934-A7B8-0430ABA4A959}"/>
    <cellStyle name="Normal 3 5 3 3 4 2" xfId="39531" xr:uid="{75848E0F-62E8-4FDC-AC2B-2A306C32C739}"/>
    <cellStyle name="Normal 3 5 3 3 5" xfId="24540" xr:uid="{464E9CE6-CC9D-4138-9CCC-CAF5CA0105AD}"/>
    <cellStyle name="Normal 3 5 3 4" xfId="3271" xr:uid="{E8EDF02D-6257-48AA-ABE5-784C1293B552}"/>
    <cellStyle name="Normal 3 5 3 4 2" xfId="7033" xr:uid="{E2717AE5-D394-48F3-AE7D-A7C7947AED30}"/>
    <cellStyle name="Normal 3 5 3 4 2 2" xfId="14545" xr:uid="{E2B6FEEF-8BBB-4A8A-923B-4EA3578D9FCB}"/>
    <cellStyle name="Normal 3 5 3 4 2 2 2" xfId="37029" xr:uid="{8492A469-6079-4775-8F3F-24DF36E11E71}"/>
    <cellStyle name="Normal 3 5 3 4 2 3" xfId="22040" xr:uid="{DEF5FC86-C9B2-4AC5-BC05-D4592F9E85BC}"/>
    <cellStyle name="Normal 3 5 3 4 2 3 2" xfId="44524" xr:uid="{4F0A9187-36DA-4C34-B40F-D0A741273DB3}"/>
    <cellStyle name="Normal 3 5 3 4 2 4" xfId="29533" xr:uid="{6D1CF326-84C7-4153-8B28-FBD10EB6365D}"/>
    <cellStyle name="Normal 3 5 3 4 3" xfId="10799" xr:uid="{AB58F2A0-BC6A-4FB5-8E96-8AB8AC5588F2}"/>
    <cellStyle name="Normal 3 5 3 4 3 2" xfId="33283" xr:uid="{7E6220BF-FE1B-4197-8680-780CBA0CA62B}"/>
    <cellStyle name="Normal 3 5 3 4 4" xfId="18294" xr:uid="{F89BB1DA-7D3C-4333-B471-28D23D2994AF}"/>
    <cellStyle name="Normal 3 5 3 4 4 2" xfId="40778" xr:uid="{DC277BE7-CC40-4895-AE05-5DFF14350C95}"/>
    <cellStyle name="Normal 3 5 3 4 5" xfId="25787" xr:uid="{5E5A669D-99C1-4BF6-A62A-A78B44466ED5}"/>
    <cellStyle name="Normal 3 5 3 5" xfId="4539" xr:uid="{5CC2AE1C-2029-43A7-918B-D74528309C64}"/>
    <cellStyle name="Normal 3 5 3 5 2" xfId="12051" xr:uid="{A3D3E668-3E97-4BF8-9600-51E954342216}"/>
    <cellStyle name="Normal 3 5 3 5 2 2" xfId="34535" xr:uid="{0DC86903-4833-4B2D-BB74-36931EAE56BF}"/>
    <cellStyle name="Normal 3 5 3 5 3" xfId="19546" xr:uid="{A579F07C-21A7-4778-B03C-9707EF616CC8}"/>
    <cellStyle name="Normal 3 5 3 5 3 2" xfId="42030" xr:uid="{99FB3DCA-5080-4C57-91A8-4105F778F812}"/>
    <cellStyle name="Normal 3 5 3 5 4" xfId="27039" xr:uid="{FF3FD4D5-5234-4BC8-945E-A8775674170F}"/>
    <cellStyle name="Normal 3 5 3 6" xfId="8305" xr:uid="{3EF741CE-A828-48B8-A549-7152FFBE2B81}"/>
    <cellStyle name="Normal 3 5 3 6 2" xfId="30789" xr:uid="{FB37BE4E-7DDC-43EC-B81B-3346D89D4812}"/>
    <cellStyle name="Normal 3 5 3 7" xfId="15800" xr:uid="{64A89916-A720-45B6-B235-BF40DDDC6D28}"/>
    <cellStyle name="Normal 3 5 3 7 2" xfId="38284" xr:uid="{26B18D67-52EA-46F2-81EC-0B46B56D255F}"/>
    <cellStyle name="Normal 3 5 3 8" xfId="23293" xr:uid="{0F15FFB1-E914-4BA0-BA23-04DE161E4558}"/>
    <cellStyle name="Normal 3 5 4" xfId="1083" xr:uid="{852D66F0-BCD1-4F2B-9E63-39D29D476A3B}"/>
    <cellStyle name="Normal 3 5 4 2" xfId="2334" xr:uid="{48597022-9841-4ADE-8359-F7163F510180}"/>
    <cellStyle name="Normal 3 5 4 2 2" xfId="6097" xr:uid="{D4218604-D9D5-44E7-95F5-CDE8E51263BF}"/>
    <cellStyle name="Normal 3 5 4 2 2 2" xfId="13609" xr:uid="{99C7EC0A-63CC-4093-AA00-00ADFE2A19E6}"/>
    <cellStyle name="Normal 3 5 4 2 2 2 2" xfId="36093" xr:uid="{4E65C63D-DC7A-4F92-A1E9-480A737EB067}"/>
    <cellStyle name="Normal 3 5 4 2 2 3" xfId="21104" xr:uid="{8C48D36B-1530-4C32-9A96-D24204C18918}"/>
    <cellStyle name="Normal 3 5 4 2 2 3 2" xfId="43588" xr:uid="{C96D5FEA-8B76-41E7-9F67-BF03A2C3D880}"/>
    <cellStyle name="Normal 3 5 4 2 2 4" xfId="28597" xr:uid="{8438459D-7E5F-4FCD-BDB4-EED736F83270}"/>
    <cellStyle name="Normal 3 5 4 2 3" xfId="9863" xr:uid="{183FDAEB-922F-48E9-A722-A8C9CA14A3DD}"/>
    <cellStyle name="Normal 3 5 4 2 3 2" xfId="32347" xr:uid="{E454FB6D-5744-48AB-A8A0-BDCBF698ED26}"/>
    <cellStyle name="Normal 3 5 4 2 4" xfId="17358" xr:uid="{B0AE239A-042E-4EFA-8A36-E353943F911B}"/>
    <cellStyle name="Normal 3 5 4 2 4 2" xfId="39842" xr:uid="{800872E6-2E22-410A-9AC1-4A39FA4AF9B6}"/>
    <cellStyle name="Normal 3 5 4 2 5" xfId="24851" xr:uid="{7B4FE63E-F0CB-45D9-832D-04F68D13838A}"/>
    <cellStyle name="Normal 3 5 4 3" xfId="3582" xr:uid="{D2175A26-D7E6-451C-8E67-2EE69E8EC0A4}"/>
    <cellStyle name="Normal 3 5 4 3 2" xfId="7344" xr:uid="{EC5E0BB9-6BD8-4F7E-8644-05D6FDD934BA}"/>
    <cellStyle name="Normal 3 5 4 3 2 2" xfId="14856" xr:uid="{04D47CB9-1DBA-44CE-A733-A0D2E4E6BE8B}"/>
    <cellStyle name="Normal 3 5 4 3 2 2 2" xfId="37340" xr:uid="{8BA5D899-6AB0-4431-8C16-339219AD8E79}"/>
    <cellStyle name="Normal 3 5 4 3 2 3" xfId="22351" xr:uid="{B71FC590-4D93-4D29-AD81-E9E6ED93BC0B}"/>
    <cellStyle name="Normal 3 5 4 3 2 3 2" xfId="44835" xr:uid="{28E74EAE-1AF3-4D50-8A15-F5068EAAD652}"/>
    <cellStyle name="Normal 3 5 4 3 2 4" xfId="29844" xr:uid="{6C7A5C4F-4497-4EC2-B1C9-9D83DD7BD098}"/>
    <cellStyle name="Normal 3 5 4 3 3" xfId="11110" xr:uid="{64875F42-7D39-4208-84C6-A83F33E11F49}"/>
    <cellStyle name="Normal 3 5 4 3 3 2" xfId="33594" xr:uid="{DE5AD045-180E-4139-B718-68B565A0C111}"/>
    <cellStyle name="Normal 3 5 4 3 4" xfId="18605" xr:uid="{8AEFFC79-77A7-41E6-AC92-005D1A0AE5F3}"/>
    <cellStyle name="Normal 3 5 4 3 4 2" xfId="41089" xr:uid="{93CDE7C4-B49D-4174-8A14-96BBBDD456C8}"/>
    <cellStyle name="Normal 3 5 4 3 5" xfId="26098" xr:uid="{B823D35B-EFB9-4240-BE1B-FAE4A6BA0632}"/>
    <cellStyle name="Normal 3 5 4 4" xfId="4850" xr:uid="{7109715F-AF35-4729-964E-9CF59B1370C3}"/>
    <cellStyle name="Normal 3 5 4 4 2" xfId="12362" xr:uid="{BBCE07F3-E24A-4EF6-BE66-9053DD5AE199}"/>
    <cellStyle name="Normal 3 5 4 4 2 2" xfId="34846" xr:uid="{71C5B978-3891-4177-B9FF-EF036C0FC91C}"/>
    <cellStyle name="Normal 3 5 4 4 3" xfId="19857" xr:uid="{A8371646-E8DE-4510-B8C0-B584723419F1}"/>
    <cellStyle name="Normal 3 5 4 4 3 2" xfId="42341" xr:uid="{6F5EE67D-A4E5-40BA-ADA8-4E6A6BFF9373}"/>
    <cellStyle name="Normal 3 5 4 4 4" xfId="27350" xr:uid="{399FEF35-F202-41EA-9E5B-E105DC37443E}"/>
    <cellStyle name="Normal 3 5 4 5" xfId="8616" xr:uid="{8D1F195D-5F2D-4CFE-8361-61F709CC4258}"/>
    <cellStyle name="Normal 3 5 4 5 2" xfId="31100" xr:uid="{0B34A748-0D99-4670-83DA-80ECF6364783}"/>
    <cellStyle name="Normal 3 5 4 6" xfId="16111" xr:uid="{EBCC619E-6A1A-4079-A14D-B59212DB293D}"/>
    <cellStyle name="Normal 3 5 4 6 2" xfId="38595" xr:uid="{322B0D07-6E0E-4B9A-9227-9A76388A4384}"/>
    <cellStyle name="Normal 3 5 4 7" xfId="23604" xr:uid="{A067672D-FE8A-4A87-9901-7501208435FF}"/>
    <cellStyle name="Normal 3 5 5" xfId="1706" xr:uid="{7C09D97C-5F74-49EB-B405-8AE451830953}"/>
    <cellStyle name="Normal 3 5 5 2" xfId="5473" xr:uid="{8D1BEC76-9055-4470-A321-FE2A71FDEFB9}"/>
    <cellStyle name="Normal 3 5 5 2 2" xfId="12985" xr:uid="{38BC8AD7-A5EB-4600-B8A4-772BADB97AE4}"/>
    <cellStyle name="Normal 3 5 5 2 2 2" xfId="35469" xr:uid="{E0CB959A-30EB-4956-A469-B88B46A69C1D}"/>
    <cellStyle name="Normal 3 5 5 2 3" xfId="20480" xr:uid="{C8488127-FE8A-473B-B68B-D76C7C74E37C}"/>
    <cellStyle name="Normal 3 5 5 2 3 2" xfId="42964" xr:uid="{6C9837AD-810C-4F7F-884E-B5D2E664A0AC}"/>
    <cellStyle name="Normal 3 5 5 2 4" xfId="27973" xr:uid="{52BFA408-E6E8-407B-8EFE-C4DAA90375B3}"/>
    <cellStyle name="Normal 3 5 5 3" xfId="9239" xr:uid="{9B5AB6F4-F568-430E-A82A-AE356C266995}"/>
    <cellStyle name="Normal 3 5 5 3 2" xfId="31723" xr:uid="{5F091226-EC49-4F19-A8E0-AA81C36D99E8}"/>
    <cellStyle name="Normal 3 5 5 4" xfId="16734" xr:uid="{38E6E0BD-DE10-449C-B040-4A2170A3D220}"/>
    <cellStyle name="Normal 3 5 5 4 2" xfId="39218" xr:uid="{4A00D634-93D1-44D8-8CE2-4499BEC01EAB}"/>
    <cellStyle name="Normal 3 5 5 5" xfId="24227" xr:uid="{4DDCAA3D-6164-4547-8DAB-05BFC49FDDF6}"/>
    <cellStyle name="Normal 3 5 6" xfId="2958" xr:uid="{DB46893E-556A-4B67-A66A-20259D14DF5E}"/>
    <cellStyle name="Normal 3 5 6 2" xfId="6720" xr:uid="{2E72E254-1F10-4B6E-9897-F792EDE3A9BE}"/>
    <cellStyle name="Normal 3 5 6 2 2" xfId="14232" xr:uid="{F71BF3B2-3F02-4BB8-8C1F-C25DA321A3C8}"/>
    <cellStyle name="Normal 3 5 6 2 2 2" xfId="36716" xr:uid="{E89112E3-E2EE-42FC-96B6-8B87A51A41F0}"/>
    <cellStyle name="Normal 3 5 6 2 3" xfId="21727" xr:uid="{E0827C34-A412-46CE-A72A-447291179639}"/>
    <cellStyle name="Normal 3 5 6 2 3 2" xfId="44211" xr:uid="{6D499409-81F2-45A0-8BB1-EBBE838B5E07}"/>
    <cellStyle name="Normal 3 5 6 2 4" xfId="29220" xr:uid="{50F3C10A-CFBB-4FE9-A7AA-F9BE86728703}"/>
    <cellStyle name="Normal 3 5 6 3" xfId="10486" xr:uid="{45E2B8BC-844A-443F-A9FE-CB08DFD7AB5F}"/>
    <cellStyle name="Normal 3 5 6 3 2" xfId="32970" xr:uid="{D1A528A2-496F-418F-A1A8-82D478B8C6D8}"/>
    <cellStyle name="Normal 3 5 6 4" xfId="17981" xr:uid="{EA464C5C-268A-4D79-827F-7FEC1A350BB8}"/>
    <cellStyle name="Normal 3 5 6 4 2" xfId="40465" xr:uid="{CD663CCD-7954-44E9-9A4E-3B00E4C0785C}"/>
    <cellStyle name="Normal 3 5 6 5" xfId="25474" xr:uid="{3191B7D2-E47F-49BF-A827-8E7F64326622}"/>
    <cellStyle name="Normal 3 5 7" xfId="4226" xr:uid="{7831FA12-C327-4CFA-B922-1F83D6401C2D}"/>
    <cellStyle name="Normal 3 5 7 2" xfId="11738" xr:uid="{36165774-4954-42E5-83CC-DA1790FE3A26}"/>
    <cellStyle name="Normal 3 5 7 2 2" xfId="34222" xr:uid="{92592B40-9056-4095-AD24-B159FB60CEF4}"/>
    <cellStyle name="Normal 3 5 7 3" xfId="19233" xr:uid="{759907D0-75AD-45F6-BC98-B615358996DB}"/>
    <cellStyle name="Normal 3 5 7 3 2" xfId="41717" xr:uid="{6F561D26-7DCC-4947-A7BE-18EF1425064C}"/>
    <cellStyle name="Normal 3 5 7 4" xfId="26726" xr:uid="{1DDC7ABA-D7BB-49CC-A7AD-16B5773A34F7}"/>
    <cellStyle name="Normal 3 5 8" xfId="7992" xr:uid="{60125FCA-8400-4B80-9C1C-A4E04A08403C}"/>
    <cellStyle name="Normal 3 5 8 2" xfId="30476" xr:uid="{B1B76D1B-63FB-4F37-9B81-3CDF4D8A48AE}"/>
    <cellStyle name="Normal 3 5 9" xfId="15487" xr:uid="{91998C7A-5AD8-4F5A-96C1-E3AAD2E7B84E}"/>
    <cellStyle name="Normal 3 5 9 2" xfId="37971" xr:uid="{949AA01D-577D-41D0-A7AB-5F8A08D8119F}"/>
    <cellStyle name="Normal 3 6" xfId="45484" xr:uid="{35B3A528-8FEA-45F6-A89D-5CFA4CC40ECA}"/>
    <cellStyle name="Normal 30" xfId="15413" xr:uid="{15D0D873-E84A-40D9-8B04-FA55B3C81FC6}"/>
    <cellStyle name="Normal 30 2" xfId="37897" xr:uid="{5600EF85-8E72-4F85-9BBE-BDBFDF14B0BE}"/>
    <cellStyle name="Normal 31" xfId="22906" xr:uid="{F6367FB2-2E81-4FE0-8935-E307C811F198}"/>
    <cellStyle name="Normal 32" xfId="45390" xr:uid="{F313B0D3-9EBC-40DA-85D6-DC2EA88CDE20}"/>
    <cellStyle name="Normal 33" xfId="45391" xr:uid="{0189581A-B029-4D15-B90A-633C54C8E1DB}"/>
    <cellStyle name="Normal 34" xfId="45392" xr:uid="{455D8EF9-1BA0-455E-B082-0F0EF7D5564B}"/>
    <cellStyle name="Normal 35" xfId="45409" xr:uid="{4C0F066E-F974-488F-9F76-8FFE8E979A56}"/>
    <cellStyle name="Normal 36" xfId="45414" xr:uid="{6778CD2A-4A36-4B9A-A3A3-71D865F6CE63}"/>
    <cellStyle name="Normal 37" xfId="8" xr:uid="{A303DC7E-8C28-4888-8780-84E2B8420E4B}"/>
    <cellStyle name="Normal 38" xfId="45456" xr:uid="{83B9EAC2-9185-4DC9-96D5-A0D701A2FC60}"/>
    <cellStyle name="Normal 39" xfId="45457" xr:uid="{18E5C850-CEF5-49E8-B86A-ACE23E2F7009}"/>
    <cellStyle name="Normal 4" xfId="141" xr:uid="{557EED29-3E48-40CD-9F45-19B2EA8030E6}"/>
    <cellStyle name="Normal 4 10" xfId="1633" xr:uid="{C81A3E03-83F0-4440-AED2-8078AA2124F7}"/>
    <cellStyle name="Normal 4 10 2" xfId="5400" xr:uid="{131BF96F-602E-4A6E-9A07-C132AB927005}"/>
    <cellStyle name="Normal 4 10 2 2" xfId="12912" xr:uid="{814299C6-E0DA-4BA9-A870-AE896CFBAADB}"/>
    <cellStyle name="Normal 4 10 2 2 2" xfId="35396" xr:uid="{0FFD9D62-B8C2-49AF-83B7-E174F4A23925}"/>
    <cellStyle name="Normal 4 10 2 3" xfId="20407" xr:uid="{B849A975-BCAA-44D2-95C7-6F8FE6051A0B}"/>
    <cellStyle name="Normal 4 10 2 3 2" xfId="42891" xr:uid="{EE2795C0-86C5-4D5E-AC4F-964A1A855789}"/>
    <cellStyle name="Normal 4 10 2 4" xfId="27900" xr:uid="{4B50C4C7-742E-4D64-BA7A-3A5D873DE6B8}"/>
    <cellStyle name="Normal 4 10 3" xfId="9166" xr:uid="{1C98C76E-4900-420C-B40A-BB9227CDF661}"/>
    <cellStyle name="Normal 4 10 3 2" xfId="31650" xr:uid="{7B56E396-6DC5-4ED7-A3C5-1D83D52794E4}"/>
    <cellStyle name="Normal 4 10 4" xfId="16661" xr:uid="{E1210087-AE91-4290-9459-066D09FC5716}"/>
    <cellStyle name="Normal 4 10 4 2" xfId="39145" xr:uid="{3069AEAD-7277-434B-929B-D529DD566526}"/>
    <cellStyle name="Normal 4 10 5" xfId="24154" xr:uid="{EF7C5B57-3BDF-4B9B-9702-53402F84858A}"/>
    <cellStyle name="Normal 4 11" xfId="2885" xr:uid="{74BFD738-26AA-4B0A-8763-047D203018DE}"/>
    <cellStyle name="Normal 4 11 2" xfId="6647" xr:uid="{A792E442-924C-408F-88E0-4A14C8598134}"/>
    <cellStyle name="Normal 4 11 2 2" xfId="14159" xr:uid="{B08721FE-F33E-4EC6-95BE-EA52F49669C9}"/>
    <cellStyle name="Normal 4 11 2 2 2" xfId="36643" xr:uid="{B300BEBD-92F6-4C7B-8701-90B2B9D91B99}"/>
    <cellStyle name="Normal 4 11 2 3" xfId="21654" xr:uid="{C1F35A70-927C-4F59-9321-4EE0825F085D}"/>
    <cellStyle name="Normal 4 11 2 3 2" xfId="44138" xr:uid="{1D852094-D830-464A-AA77-FF976612089C}"/>
    <cellStyle name="Normal 4 11 2 4" xfId="29147" xr:uid="{B7872360-A2DB-4B71-82B6-DB1B1648D12B}"/>
    <cellStyle name="Normal 4 11 3" xfId="10413" xr:uid="{18AA6FEF-71AB-4B42-8A65-572B49203225}"/>
    <cellStyle name="Normal 4 11 3 2" xfId="32897" xr:uid="{78104FC9-7211-441C-AA56-4EEEBC19C850}"/>
    <cellStyle name="Normal 4 11 4" xfId="17908" xr:uid="{5FF1FD20-927D-48FA-969F-880AB51079F9}"/>
    <cellStyle name="Normal 4 11 4 2" xfId="40392" xr:uid="{E5AFA244-E00C-465B-A0FF-9656E7356736}"/>
    <cellStyle name="Normal 4 11 5" xfId="25401" xr:uid="{117291E8-2628-42E4-9B10-F33ECBD89745}"/>
    <cellStyle name="Normal 4 12" xfId="4151" xr:uid="{948D720B-22EC-4FD2-BDA6-E638A74F0525}"/>
    <cellStyle name="Normal 4 12 2" xfId="11665" xr:uid="{F80C2466-8D28-439E-A75B-9B69C6434C12}"/>
    <cellStyle name="Normal 4 12 2 2" xfId="34149" xr:uid="{85A4ACCD-87BE-4A4D-9FA4-79A9F71263AB}"/>
    <cellStyle name="Normal 4 12 3" xfId="19160" xr:uid="{6C29A3DF-55EE-4CAF-B5AD-F9879FEA68BE}"/>
    <cellStyle name="Normal 4 12 3 2" xfId="41644" xr:uid="{41DACF2C-F24F-48B4-9847-54DD0C5F9483}"/>
    <cellStyle name="Normal 4 12 4" xfId="26653" xr:uid="{CE180F8C-65BC-4D04-8952-7E0BE6DB8283}"/>
    <cellStyle name="Normal 4 13" xfId="7917" xr:uid="{351ACD0E-68E9-4218-B110-88E4D24C0C8F}"/>
    <cellStyle name="Normal 4 13 2" xfId="30402" xr:uid="{9AFCD848-840D-4810-92EB-98CEBCC9D5CB}"/>
    <cellStyle name="Normal 4 14" xfId="15414" xr:uid="{65AE28AD-AD51-4B79-ABC6-3056D8CAB970}"/>
    <cellStyle name="Normal 4 14 2" xfId="37898" xr:uid="{2B2C2C38-4AE5-4998-A197-F2EF6EA25532}"/>
    <cellStyle name="Normal 4 15" xfId="22907" xr:uid="{A33E5352-ACBD-4ED3-B779-C7B414A1D1AC}"/>
    <cellStyle name="Normal 4 2" xfId="219" xr:uid="{F06BCC75-4960-4B04-A454-0FCF100E8413}"/>
    <cellStyle name="Normal 4 2 10" xfId="4168" xr:uid="{99569CF4-C4CB-46AE-9C1A-2D8B7332E4DB}"/>
    <cellStyle name="Normal 4 2 10 2" xfId="11682" xr:uid="{DFE56C29-CC74-4F81-AAC1-5152C34897A9}"/>
    <cellStyle name="Normal 4 2 10 2 2" xfId="34166" xr:uid="{968DE285-836F-4AAE-8724-14945E56C84D}"/>
    <cellStyle name="Normal 4 2 10 3" xfId="19177" xr:uid="{DD928857-F03E-4076-87F2-D4EB9C7E9B5C}"/>
    <cellStyle name="Normal 4 2 10 3 2" xfId="41661" xr:uid="{26592AD5-0692-475E-A0E8-3F7898EC4ADF}"/>
    <cellStyle name="Normal 4 2 10 4" xfId="26670" xr:uid="{A9C79E90-4445-4F0A-AB3B-51EFEDED2DBC}"/>
    <cellStyle name="Normal 4 2 11" xfId="7934" xr:uid="{4AB4B262-CE64-4C17-953E-CF977CFF7366}"/>
    <cellStyle name="Normal 4 2 11 2" xfId="30419" xr:uid="{9F7906E4-68C9-4F65-8D5F-CC3FDD2617B6}"/>
    <cellStyle name="Normal 4 2 12" xfId="15431" xr:uid="{25553EB6-2A04-49A9-BA88-781E9C64EFB7}"/>
    <cellStyle name="Normal 4 2 12 2" xfId="37915" xr:uid="{3B8576BB-BBA6-4271-A64B-DDDC6949F4EC}"/>
    <cellStyle name="Normal 4 2 13" xfId="22924" xr:uid="{461ACCE6-FB49-41BF-9A0B-52A7214F3964}"/>
    <cellStyle name="Normal 4 2 2" xfId="236" xr:uid="{E59680A2-A4BC-429B-9ABF-148F491850D6}"/>
    <cellStyle name="Normal 4 2 2 10" xfId="7951" xr:uid="{7050CDE8-8C16-4F9B-A1BC-41B6DB4C2073}"/>
    <cellStyle name="Normal 4 2 2 10 2" xfId="30436" xr:uid="{6876C3D3-5B63-4C6F-A71E-73FC6F1C52CC}"/>
    <cellStyle name="Normal 4 2 2 11" xfId="15448" xr:uid="{775299C0-C9D5-495E-BF55-F323C67EFEF1}"/>
    <cellStyle name="Normal 4 2 2 11 2" xfId="37932" xr:uid="{EACB1A9C-9ABC-4A0E-A56F-AAEDD397055D}"/>
    <cellStyle name="Normal 4 2 2 12" xfId="22941" xr:uid="{81D4177F-E170-4A1E-9291-58E0F0D48952}"/>
    <cellStyle name="Normal 4 2 2 2" xfId="289" xr:uid="{2DE72858-412B-4269-8CF6-8FAA8137A61D}"/>
    <cellStyle name="Normal 4 2 2 2 10" xfId="15484" xr:uid="{6A4FA6FF-8AF6-44F2-AA9B-23DA3B415C1B}"/>
    <cellStyle name="Normal 4 2 2 2 10 2" xfId="37968" xr:uid="{10904671-F797-4954-B1E8-07AC75F5E05C}"/>
    <cellStyle name="Normal 4 2 2 2 11" xfId="22977" xr:uid="{C031824C-DD82-40FC-91B1-D51887C83659}"/>
    <cellStyle name="Normal 4 2 2 2 2" xfId="478" xr:uid="{A451F585-1535-41EA-994E-7BFD4E6D7F28}"/>
    <cellStyle name="Normal 4 2 2 2 2 10" xfId="23055" xr:uid="{AB404D02-0DDE-4394-A3B2-28234D66EE44}"/>
    <cellStyle name="Normal 4 2 2 2 2 2" xfId="642" xr:uid="{F4A0C832-10AA-4845-A302-B5AED273AACC}"/>
    <cellStyle name="Normal 4 2 2 2 2 2 2" xfId="986" xr:uid="{B01A75DC-0C63-4551-9361-10E2D98DCDDB}"/>
    <cellStyle name="Normal 4 2 2 2 2 2 2 2" xfId="1626" xr:uid="{D89EF9FA-9F82-4AF7-970F-C75387C23C94}"/>
    <cellStyle name="Normal 4 2 2 2 2 2 2 2 2" xfId="2877" xr:uid="{99ED29AA-9EE1-4731-8C7E-6CBCD8A568EB}"/>
    <cellStyle name="Normal 4 2 2 2 2 2 2 2 2 2" xfId="6640" xr:uid="{B90B9E8E-3C34-4691-A58A-1EB0B1E811CA}"/>
    <cellStyle name="Normal 4 2 2 2 2 2 2 2 2 2 2" xfId="14152" xr:uid="{3F68FABC-9905-42B0-A491-C785C1068CFB}"/>
    <cellStyle name="Normal 4 2 2 2 2 2 2 2 2 2 2 2" xfId="36636" xr:uid="{ACDCFCDD-CB36-4560-A7DA-46BD0D543CB0}"/>
    <cellStyle name="Normal 4 2 2 2 2 2 2 2 2 2 3" xfId="21647" xr:uid="{1B61AE13-1563-40FE-B265-0A288BE76520}"/>
    <cellStyle name="Normal 4 2 2 2 2 2 2 2 2 2 3 2" xfId="44131" xr:uid="{EDB2BE61-B81F-406C-B51A-2A8E4B0A4D37}"/>
    <cellStyle name="Normal 4 2 2 2 2 2 2 2 2 2 4" xfId="29140" xr:uid="{9BE2D51B-E386-40AE-B3C2-89AE44AEA25D}"/>
    <cellStyle name="Normal 4 2 2 2 2 2 2 2 2 3" xfId="10406" xr:uid="{1D279395-32C7-4814-B90B-6D09AC732B29}"/>
    <cellStyle name="Normal 4 2 2 2 2 2 2 2 2 3 2" xfId="32890" xr:uid="{A6F847DF-9FD6-45AC-BE4B-A0037ED0D6B2}"/>
    <cellStyle name="Normal 4 2 2 2 2 2 2 2 2 4" xfId="17901" xr:uid="{4B157C16-85CF-468D-8B36-1A6B49BD1E02}"/>
    <cellStyle name="Normal 4 2 2 2 2 2 2 2 2 4 2" xfId="40385" xr:uid="{3FE553AC-CBD6-4B48-B196-686D9B6BB799}"/>
    <cellStyle name="Normal 4 2 2 2 2 2 2 2 2 5" xfId="25394" xr:uid="{4B9B1CA7-DAB4-4119-88EE-79DEC3EAB632}"/>
    <cellStyle name="Normal 4 2 2 2 2 2 2 2 3" xfId="4125" xr:uid="{99221A8C-016F-4089-8DCB-38AD571138E7}"/>
    <cellStyle name="Normal 4 2 2 2 2 2 2 2 3 2" xfId="7887" xr:uid="{2D422B9C-ACB3-4368-B880-B00FDB36918D}"/>
    <cellStyle name="Normal 4 2 2 2 2 2 2 2 3 2 2" xfId="15399" xr:uid="{EE322C56-3973-47B4-B4AD-EFE84A3D0A11}"/>
    <cellStyle name="Normal 4 2 2 2 2 2 2 2 3 2 2 2" xfId="37883" xr:uid="{67F2BDFA-A594-48BA-B341-3F3ABAE2F9F2}"/>
    <cellStyle name="Normal 4 2 2 2 2 2 2 2 3 2 3" xfId="22894" xr:uid="{EFCCAFCC-D7CE-4EBF-BADB-CB40AE3713EB}"/>
    <cellStyle name="Normal 4 2 2 2 2 2 2 2 3 2 3 2" xfId="45378" xr:uid="{81C43B11-9C4D-43BD-925B-8021ACBE2137}"/>
    <cellStyle name="Normal 4 2 2 2 2 2 2 2 3 2 4" xfId="30387" xr:uid="{59CF9AB1-B8D5-487B-801A-6F932DA5FBDE}"/>
    <cellStyle name="Normal 4 2 2 2 2 2 2 2 3 3" xfId="11653" xr:uid="{6B648F0F-9692-458F-969D-F13C75CAB5E3}"/>
    <cellStyle name="Normal 4 2 2 2 2 2 2 2 3 3 2" xfId="34137" xr:uid="{CCE05483-E35D-44B5-87B8-F0B3FDEF44AF}"/>
    <cellStyle name="Normal 4 2 2 2 2 2 2 2 3 4" xfId="19148" xr:uid="{BADB4FBE-F82C-421B-A5A2-41AFB0A3F2CA}"/>
    <cellStyle name="Normal 4 2 2 2 2 2 2 2 3 4 2" xfId="41632" xr:uid="{0DC64B2C-D99B-4452-9919-50DD05BC16CE}"/>
    <cellStyle name="Normal 4 2 2 2 2 2 2 2 3 5" xfId="26641" xr:uid="{6AF77C1C-F3CF-44C6-AF91-6B3485425891}"/>
    <cellStyle name="Normal 4 2 2 2 2 2 2 2 4" xfId="5393" xr:uid="{869AF496-9EB0-4058-B0FE-1EA2ED12A278}"/>
    <cellStyle name="Normal 4 2 2 2 2 2 2 2 4 2" xfId="12905" xr:uid="{617F8D5A-BE07-457A-B9E2-FE9A076F82BF}"/>
    <cellStyle name="Normal 4 2 2 2 2 2 2 2 4 2 2" xfId="35389" xr:uid="{8ADC38FE-4F4B-4538-999B-1CC8BB1EF385}"/>
    <cellStyle name="Normal 4 2 2 2 2 2 2 2 4 3" xfId="20400" xr:uid="{AB091033-F7C3-4FDD-B6D4-E11D52384301}"/>
    <cellStyle name="Normal 4 2 2 2 2 2 2 2 4 3 2" xfId="42884" xr:uid="{D2F8A106-C1EB-48B2-B922-20F68B726C04}"/>
    <cellStyle name="Normal 4 2 2 2 2 2 2 2 4 4" xfId="27893" xr:uid="{D175A7D3-2E3C-48EF-8041-3D45DFEDABA1}"/>
    <cellStyle name="Normal 4 2 2 2 2 2 2 2 5" xfId="9159" xr:uid="{3E3D572E-2315-4D9B-AEE8-0E59A235CBCF}"/>
    <cellStyle name="Normal 4 2 2 2 2 2 2 2 5 2" xfId="31643" xr:uid="{7B65E06E-3BC8-451C-BF53-650658BB684C}"/>
    <cellStyle name="Normal 4 2 2 2 2 2 2 2 6" xfId="16654" xr:uid="{94570819-49D3-4EB4-AD23-E341424F452A}"/>
    <cellStyle name="Normal 4 2 2 2 2 2 2 2 6 2" xfId="39138" xr:uid="{E11A967C-121A-4CB8-8A3F-F0A07CD833F0}"/>
    <cellStyle name="Normal 4 2 2 2 2 2 2 2 7" xfId="24147" xr:uid="{EF5F64D9-3BB6-4A38-BBAD-C40298758542}"/>
    <cellStyle name="Normal 4 2 2 2 2 2 2 3" xfId="2249" xr:uid="{CFE24BFE-26B3-4141-BDAF-DAFBEE304082}"/>
    <cellStyle name="Normal 4 2 2 2 2 2 2 3 2" xfId="6016" xr:uid="{E2317853-AB06-4F8C-8486-BA874D976094}"/>
    <cellStyle name="Normal 4 2 2 2 2 2 2 3 2 2" xfId="13528" xr:uid="{0B2E2F1F-5575-4A81-8C44-7025D1CC76B4}"/>
    <cellStyle name="Normal 4 2 2 2 2 2 2 3 2 2 2" xfId="36012" xr:uid="{D69F7959-777E-4660-A9F4-7AEEAEA45533}"/>
    <cellStyle name="Normal 4 2 2 2 2 2 2 3 2 3" xfId="21023" xr:uid="{F205835D-8E7C-498F-888C-84E102EFE81E}"/>
    <cellStyle name="Normal 4 2 2 2 2 2 2 3 2 3 2" xfId="43507" xr:uid="{680ECF19-1028-45C5-9EE7-75601A3B2B67}"/>
    <cellStyle name="Normal 4 2 2 2 2 2 2 3 2 4" xfId="28516" xr:uid="{D353B396-94A9-47EA-91BC-DE7577C24BD6}"/>
    <cellStyle name="Normal 4 2 2 2 2 2 2 3 3" xfId="9782" xr:uid="{FC08257B-8125-4E1E-ACB6-54B5CFC9E842}"/>
    <cellStyle name="Normal 4 2 2 2 2 2 2 3 3 2" xfId="32266" xr:uid="{C0FBB334-B87C-4BBC-9877-E653FECE676F}"/>
    <cellStyle name="Normal 4 2 2 2 2 2 2 3 4" xfId="17277" xr:uid="{26821E17-CE0A-4617-B532-9081DD452163}"/>
    <cellStyle name="Normal 4 2 2 2 2 2 2 3 4 2" xfId="39761" xr:uid="{3C346474-C6F1-4339-84D1-EBB4AB23D8F7}"/>
    <cellStyle name="Normal 4 2 2 2 2 2 2 3 5" xfId="24770" xr:uid="{72F4B39E-B4B7-4E08-8159-ED5842D1C438}"/>
    <cellStyle name="Normal 4 2 2 2 2 2 2 4" xfId="3501" xr:uid="{61C71E80-72C9-42A2-A669-AD5958F1739C}"/>
    <cellStyle name="Normal 4 2 2 2 2 2 2 4 2" xfId="7263" xr:uid="{DD922A8E-764C-4956-BBF8-78C375E13FF9}"/>
    <cellStyle name="Normal 4 2 2 2 2 2 2 4 2 2" xfId="14775" xr:uid="{3F799E11-8562-4E8D-B6CE-A4B6BA56BDD5}"/>
    <cellStyle name="Normal 4 2 2 2 2 2 2 4 2 2 2" xfId="37259" xr:uid="{10D8E45D-4C20-4CB2-99A0-2E66AD7D6AE3}"/>
    <cellStyle name="Normal 4 2 2 2 2 2 2 4 2 3" xfId="22270" xr:uid="{0A329E7D-1BC9-4C4D-A2A4-26B6ECAB5331}"/>
    <cellStyle name="Normal 4 2 2 2 2 2 2 4 2 3 2" xfId="44754" xr:uid="{FAAD8D93-A1C8-49C5-9379-646E1D656CF8}"/>
    <cellStyle name="Normal 4 2 2 2 2 2 2 4 2 4" xfId="29763" xr:uid="{F3D9AD3B-8F50-4A07-809C-81949E185A3F}"/>
    <cellStyle name="Normal 4 2 2 2 2 2 2 4 3" xfId="11029" xr:uid="{53EE9067-5B98-445A-83EC-92DDD792F30A}"/>
    <cellStyle name="Normal 4 2 2 2 2 2 2 4 3 2" xfId="33513" xr:uid="{C025FA7C-5991-417B-83E9-7A14F7EEA89C}"/>
    <cellStyle name="Normal 4 2 2 2 2 2 2 4 4" xfId="18524" xr:uid="{77E4EB7D-5DC6-4B58-8779-2DFE5AFB08AD}"/>
    <cellStyle name="Normal 4 2 2 2 2 2 2 4 4 2" xfId="41008" xr:uid="{8F43FA81-0593-4B2E-80F2-13D8259FD4F5}"/>
    <cellStyle name="Normal 4 2 2 2 2 2 2 4 5" xfId="26017" xr:uid="{8131EFFF-159C-4C7A-B9CF-466B5C54B212}"/>
    <cellStyle name="Normal 4 2 2 2 2 2 2 5" xfId="4769" xr:uid="{7594AE9D-0C4C-452A-9A46-16B8AA4257C9}"/>
    <cellStyle name="Normal 4 2 2 2 2 2 2 5 2" xfId="12281" xr:uid="{530E1B39-7FD9-47A1-8DB3-73F9A8D2A530}"/>
    <cellStyle name="Normal 4 2 2 2 2 2 2 5 2 2" xfId="34765" xr:uid="{31649FFE-642F-4EAF-B0FB-AE0F7BBC6F42}"/>
    <cellStyle name="Normal 4 2 2 2 2 2 2 5 3" xfId="19776" xr:uid="{9607FA93-4136-4F6E-B4D0-2CA3C00C650D}"/>
    <cellStyle name="Normal 4 2 2 2 2 2 2 5 3 2" xfId="42260" xr:uid="{1C7DFDCC-9A3A-4D1D-A47C-3AC0D8A92ACD}"/>
    <cellStyle name="Normal 4 2 2 2 2 2 2 5 4" xfId="27269" xr:uid="{2822A759-46D7-4A88-AE77-067105B60957}"/>
    <cellStyle name="Normal 4 2 2 2 2 2 2 6" xfId="8535" xr:uid="{9CA3264C-D1B0-46A0-AD16-D0D165852D5E}"/>
    <cellStyle name="Normal 4 2 2 2 2 2 2 6 2" xfId="31019" xr:uid="{810BE761-2516-4548-838D-406F91B9D632}"/>
    <cellStyle name="Normal 4 2 2 2 2 2 2 7" xfId="16030" xr:uid="{247310CD-231B-4951-8217-72EE4F8C1BFA}"/>
    <cellStyle name="Normal 4 2 2 2 2 2 2 7 2" xfId="38514" xr:uid="{26120D0A-D706-4046-B4DB-78EAE50BF27F}"/>
    <cellStyle name="Normal 4 2 2 2 2 2 2 8" xfId="23523" xr:uid="{3ADE755D-C6F6-481A-A9C5-ADCFF7D2EF52}"/>
    <cellStyle name="Normal 4 2 2 2 2 2 3" xfId="1312" xr:uid="{BDA781EA-9D18-45C3-92A9-CF2B4B78E4D3}"/>
    <cellStyle name="Normal 4 2 2 2 2 2 3 2" xfId="2563" xr:uid="{BC8C499E-D185-4CC9-9DAE-5571311F6A5D}"/>
    <cellStyle name="Normal 4 2 2 2 2 2 3 2 2" xfId="6326" xr:uid="{AB6B37B3-7747-4D74-9F92-1F1FA812C5B9}"/>
    <cellStyle name="Normal 4 2 2 2 2 2 3 2 2 2" xfId="13838" xr:uid="{19483257-14D7-4871-B65F-1C59366ED602}"/>
    <cellStyle name="Normal 4 2 2 2 2 2 3 2 2 2 2" xfId="36322" xr:uid="{7722E4D5-2C74-4C14-9F21-E44D5E9CCFBC}"/>
    <cellStyle name="Normal 4 2 2 2 2 2 3 2 2 3" xfId="21333" xr:uid="{1AE17C5F-9DD6-4276-893D-9AB5BB2AB9E6}"/>
    <cellStyle name="Normal 4 2 2 2 2 2 3 2 2 3 2" xfId="43817" xr:uid="{A01E7B79-0128-4C83-9907-C6173D9EBC64}"/>
    <cellStyle name="Normal 4 2 2 2 2 2 3 2 2 4" xfId="28826" xr:uid="{920E0C46-0746-456C-83A5-921DEF042C70}"/>
    <cellStyle name="Normal 4 2 2 2 2 2 3 2 3" xfId="10092" xr:uid="{2776FDD0-C7CB-4614-9A07-60CA6AC9B5E2}"/>
    <cellStyle name="Normal 4 2 2 2 2 2 3 2 3 2" xfId="32576" xr:uid="{AA22D1A2-3A75-4EAB-8855-4F9237AF8950}"/>
    <cellStyle name="Normal 4 2 2 2 2 2 3 2 4" xfId="17587" xr:uid="{E7E068A6-6974-404E-933E-40C62F7DAC36}"/>
    <cellStyle name="Normal 4 2 2 2 2 2 3 2 4 2" xfId="40071" xr:uid="{8A3109D7-0A74-4923-95AE-7FFF41C672C1}"/>
    <cellStyle name="Normal 4 2 2 2 2 2 3 2 5" xfId="25080" xr:uid="{FDF828AF-6A0E-4348-80A8-C4A0FDE24262}"/>
    <cellStyle name="Normal 4 2 2 2 2 2 3 3" xfId="3811" xr:uid="{01F26B23-0B19-4523-837C-FC6A63141F36}"/>
    <cellStyle name="Normal 4 2 2 2 2 2 3 3 2" xfId="7573" xr:uid="{F18505F9-517D-4F9A-9EFE-00D20B0169C1}"/>
    <cellStyle name="Normal 4 2 2 2 2 2 3 3 2 2" xfId="15085" xr:uid="{EF844572-C938-48EA-831F-3E77BC1638D5}"/>
    <cellStyle name="Normal 4 2 2 2 2 2 3 3 2 2 2" xfId="37569" xr:uid="{9EA32523-186C-4050-9B82-B38C4FFCDA14}"/>
    <cellStyle name="Normal 4 2 2 2 2 2 3 3 2 3" xfId="22580" xr:uid="{44C68D9A-3905-4F55-ACEE-FC90BBEFFA87}"/>
    <cellStyle name="Normal 4 2 2 2 2 2 3 3 2 3 2" xfId="45064" xr:uid="{A896EE2C-D2C1-4CB7-8081-8CFB8AF34F32}"/>
    <cellStyle name="Normal 4 2 2 2 2 2 3 3 2 4" xfId="30073" xr:uid="{20B6DC43-5FA0-4278-8FCA-033BF6ABE4B4}"/>
    <cellStyle name="Normal 4 2 2 2 2 2 3 3 3" xfId="11339" xr:uid="{A260B9E3-AA00-45BE-BA02-44E62BBEAFBC}"/>
    <cellStyle name="Normal 4 2 2 2 2 2 3 3 3 2" xfId="33823" xr:uid="{C311DB4E-BE9B-438A-B507-5780E32F27A4}"/>
    <cellStyle name="Normal 4 2 2 2 2 2 3 3 4" xfId="18834" xr:uid="{7DDD9604-8D08-4DEB-8CDF-E6C25C031444}"/>
    <cellStyle name="Normal 4 2 2 2 2 2 3 3 4 2" xfId="41318" xr:uid="{60347039-BBAE-4A0A-944E-50F117CCE848}"/>
    <cellStyle name="Normal 4 2 2 2 2 2 3 3 5" xfId="26327" xr:uid="{F4175AFD-B8D1-4ABA-BC7D-D6DACFC6D050}"/>
    <cellStyle name="Normal 4 2 2 2 2 2 3 4" xfId="5079" xr:uid="{20E89CC2-F886-4AF0-B0E3-924C5436F6F9}"/>
    <cellStyle name="Normal 4 2 2 2 2 2 3 4 2" xfId="12591" xr:uid="{58A027FA-E75F-4306-8AC5-1280FD0A8E76}"/>
    <cellStyle name="Normal 4 2 2 2 2 2 3 4 2 2" xfId="35075" xr:uid="{7C11A587-B512-4086-BD91-02A424F14765}"/>
    <cellStyle name="Normal 4 2 2 2 2 2 3 4 3" xfId="20086" xr:uid="{6F2427DF-C49C-4EEE-8C54-0AECBF05CDF8}"/>
    <cellStyle name="Normal 4 2 2 2 2 2 3 4 3 2" xfId="42570" xr:uid="{F7D83CE4-966A-4C97-AFF5-E549ECEFBE2D}"/>
    <cellStyle name="Normal 4 2 2 2 2 2 3 4 4" xfId="27579" xr:uid="{AB82E569-256E-4956-8D59-DD67538EDE4D}"/>
    <cellStyle name="Normal 4 2 2 2 2 2 3 5" xfId="8845" xr:uid="{7335E51B-1E49-4C16-B0C6-CE2950B43BBB}"/>
    <cellStyle name="Normal 4 2 2 2 2 2 3 5 2" xfId="31329" xr:uid="{BB45AC8F-9CF0-4867-A73D-5D080E7187B8}"/>
    <cellStyle name="Normal 4 2 2 2 2 2 3 6" xfId="16340" xr:uid="{889C7A9B-1CA4-4EB2-8F7F-3C9DFA34BE70}"/>
    <cellStyle name="Normal 4 2 2 2 2 2 3 6 2" xfId="38824" xr:uid="{D6395CC4-3E3D-470B-8D82-F26757D301BC}"/>
    <cellStyle name="Normal 4 2 2 2 2 2 3 7" xfId="23833" xr:uid="{C416777B-C8E1-4F32-8396-177691BF2F9E}"/>
    <cellStyle name="Normal 4 2 2 2 2 2 4" xfId="1935" xr:uid="{09DB9037-105B-46BD-B76E-E75B5A4762AD}"/>
    <cellStyle name="Normal 4 2 2 2 2 2 4 2" xfId="5702" xr:uid="{82FEDF4D-EE1A-4795-B063-B73F015E5325}"/>
    <cellStyle name="Normal 4 2 2 2 2 2 4 2 2" xfId="13214" xr:uid="{DBE994CC-A9B8-4DB5-9294-CBD25CB70B27}"/>
    <cellStyle name="Normal 4 2 2 2 2 2 4 2 2 2" xfId="35698" xr:uid="{4FB8DEF1-1AC5-4D57-99AD-629F7BC10402}"/>
    <cellStyle name="Normal 4 2 2 2 2 2 4 2 3" xfId="20709" xr:uid="{A7513656-0B96-4013-8E45-70FD9DBBD35F}"/>
    <cellStyle name="Normal 4 2 2 2 2 2 4 2 3 2" xfId="43193" xr:uid="{BBA8BF7B-8992-4706-8FBB-8758151711FD}"/>
    <cellStyle name="Normal 4 2 2 2 2 2 4 2 4" xfId="28202" xr:uid="{8CDC3F94-64FD-4575-B3CA-EC04F831694D}"/>
    <cellStyle name="Normal 4 2 2 2 2 2 4 3" xfId="9468" xr:uid="{DC25EF53-0CD2-46D2-9ACF-30BCAC091872}"/>
    <cellStyle name="Normal 4 2 2 2 2 2 4 3 2" xfId="31952" xr:uid="{F3372116-F748-4E05-8533-0490263B64B9}"/>
    <cellStyle name="Normal 4 2 2 2 2 2 4 4" xfId="16963" xr:uid="{5081FE2A-BB25-4B91-A620-CDDD1717A68B}"/>
    <cellStyle name="Normal 4 2 2 2 2 2 4 4 2" xfId="39447" xr:uid="{A268CF26-86C0-4D6E-BA95-1DCAFC671918}"/>
    <cellStyle name="Normal 4 2 2 2 2 2 4 5" xfId="24456" xr:uid="{10FD907F-611A-4A35-9FB4-9C3B02A37CD7}"/>
    <cellStyle name="Normal 4 2 2 2 2 2 5" xfId="3187" xr:uid="{2A485240-6B35-47C2-970F-A63ECF02879C}"/>
    <cellStyle name="Normal 4 2 2 2 2 2 5 2" xfId="6949" xr:uid="{A334EDD3-B6AE-4378-8641-14B1208DFD5E}"/>
    <cellStyle name="Normal 4 2 2 2 2 2 5 2 2" xfId="14461" xr:uid="{149EE2C7-B081-44AC-A045-FD3AD85B4EB0}"/>
    <cellStyle name="Normal 4 2 2 2 2 2 5 2 2 2" xfId="36945" xr:uid="{DFD1E5A1-EB93-4FD2-AE68-38F8732CB961}"/>
    <cellStyle name="Normal 4 2 2 2 2 2 5 2 3" xfId="21956" xr:uid="{08588D36-A922-4C5A-BA09-017B53185363}"/>
    <cellStyle name="Normal 4 2 2 2 2 2 5 2 3 2" xfId="44440" xr:uid="{95AF4199-DD35-46C7-83F6-CAE4DF5E6E0D}"/>
    <cellStyle name="Normal 4 2 2 2 2 2 5 2 4" xfId="29449" xr:uid="{608ABEE2-6CC7-4F22-94C1-9D9116B7CBC5}"/>
    <cellStyle name="Normal 4 2 2 2 2 2 5 3" xfId="10715" xr:uid="{E4F5EBFB-0FD6-4A57-B23A-B8029276040C}"/>
    <cellStyle name="Normal 4 2 2 2 2 2 5 3 2" xfId="33199" xr:uid="{CD3195F3-F888-4C45-A8CC-19DCE55467D2}"/>
    <cellStyle name="Normal 4 2 2 2 2 2 5 4" xfId="18210" xr:uid="{E32D3582-0455-4BFE-986E-2EB690C1E18F}"/>
    <cellStyle name="Normal 4 2 2 2 2 2 5 4 2" xfId="40694" xr:uid="{8C6B3420-1558-4A31-A815-82B98BC2762B}"/>
    <cellStyle name="Normal 4 2 2 2 2 2 5 5" xfId="25703" xr:uid="{AC660877-A978-4F95-94BF-B3CD1F9E1DB5}"/>
    <cellStyle name="Normal 4 2 2 2 2 2 6" xfId="4455" xr:uid="{9D05AFE6-97CF-4448-AD6C-940BFFF2779C}"/>
    <cellStyle name="Normal 4 2 2 2 2 2 6 2" xfId="11967" xr:uid="{E47F8483-DD2C-4D22-9F13-DAAFDD98D10A}"/>
    <cellStyle name="Normal 4 2 2 2 2 2 6 2 2" xfId="34451" xr:uid="{ABE55F1F-17CB-4BE7-A6B6-E1018F269A03}"/>
    <cellStyle name="Normal 4 2 2 2 2 2 6 3" xfId="19462" xr:uid="{DB170BA8-8A74-40A8-8A88-8C3CB3D58F14}"/>
    <cellStyle name="Normal 4 2 2 2 2 2 6 3 2" xfId="41946" xr:uid="{8B7CA1D5-EB5B-44D4-9AB3-8703E72AF534}"/>
    <cellStyle name="Normal 4 2 2 2 2 2 6 4" xfId="26955" xr:uid="{AAE64C28-3BB9-4B45-9162-E5A46241DEA6}"/>
    <cellStyle name="Normal 4 2 2 2 2 2 7" xfId="8221" xr:uid="{BE3D6FD8-41CF-4FB8-BE5D-9E20AAF88955}"/>
    <cellStyle name="Normal 4 2 2 2 2 2 7 2" xfId="30705" xr:uid="{329F2F8F-A6E0-4C27-8FDD-34FAB5CD6A0F}"/>
    <cellStyle name="Normal 4 2 2 2 2 2 8" xfId="15716" xr:uid="{F89CA9C2-C295-4761-AC87-4DFC9C38F65A}"/>
    <cellStyle name="Normal 4 2 2 2 2 2 8 2" xfId="38200" xr:uid="{2383B82D-3D6F-4CEB-9824-94CB1678D92B}"/>
    <cellStyle name="Normal 4 2 2 2 2 2 9" xfId="23209" xr:uid="{9A4DF1F0-727B-42E6-93D1-81C70F96ECEC}"/>
    <cellStyle name="Normal 4 2 2 2 2 3" xfId="831" xr:uid="{B26FFBC3-C365-4FE7-8003-5A368EB684FE}"/>
    <cellStyle name="Normal 4 2 2 2 2 3 2" xfId="1472" xr:uid="{F025592E-3186-41D3-9FFB-2614FFA998B8}"/>
    <cellStyle name="Normal 4 2 2 2 2 3 2 2" xfId="2723" xr:uid="{231A0529-184F-4D61-87A5-1C1FC391E1E7}"/>
    <cellStyle name="Normal 4 2 2 2 2 3 2 2 2" xfId="6486" xr:uid="{8361251D-5945-4D42-B45B-F200307E1383}"/>
    <cellStyle name="Normal 4 2 2 2 2 3 2 2 2 2" xfId="13998" xr:uid="{2C396986-A7B7-4917-AE86-3A05D340D253}"/>
    <cellStyle name="Normal 4 2 2 2 2 3 2 2 2 2 2" xfId="36482" xr:uid="{52AF6A19-AF74-4778-9176-4F04BA9B850C}"/>
    <cellStyle name="Normal 4 2 2 2 2 3 2 2 2 3" xfId="21493" xr:uid="{01AE781A-9A9C-4912-8FC6-4AF9451DFF6A}"/>
    <cellStyle name="Normal 4 2 2 2 2 3 2 2 2 3 2" xfId="43977" xr:uid="{47DE6E1C-2CE4-41C2-AC5E-44E46B6F0F3B}"/>
    <cellStyle name="Normal 4 2 2 2 2 3 2 2 2 4" xfId="28986" xr:uid="{0CAFF982-4BB5-440E-B553-195929D6E65A}"/>
    <cellStyle name="Normal 4 2 2 2 2 3 2 2 3" xfId="10252" xr:uid="{97E70DCC-0177-4D38-98F7-01B8B9C74020}"/>
    <cellStyle name="Normal 4 2 2 2 2 3 2 2 3 2" xfId="32736" xr:uid="{16C7154C-B33E-4B7F-B44D-CF420A35203D}"/>
    <cellStyle name="Normal 4 2 2 2 2 3 2 2 4" xfId="17747" xr:uid="{72D3A975-F3C8-4E16-9FA1-EE0825207278}"/>
    <cellStyle name="Normal 4 2 2 2 2 3 2 2 4 2" xfId="40231" xr:uid="{4585BF2D-EC43-4E9F-9D69-E80D47C13135}"/>
    <cellStyle name="Normal 4 2 2 2 2 3 2 2 5" xfId="25240" xr:uid="{747BA098-7A52-40E1-B937-3350CF667FF6}"/>
    <cellStyle name="Normal 4 2 2 2 2 3 2 3" xfId="3971" xr:uid="{0C98B5B0-0C9E-4144-86DB-89CE9ABDDCE6}"/>
    <cellStyle name="Normal 4 2 2 2 2 3 2 3 2" xfId="7733" xr:uid="{DEE532E6-5A3D-4D29-8A51-B98D4488714F}"/>
    <cellStyle name="Normal 4 2 2 2 2 3 2 3 2 2" xfId="15245" xr:uid="{B42E79D3-2177-488E-9B4F-351000A87C7E}"/>
    <cellStyle name="Normal 4 2 2 2 2 3 2 3 2 2 2" xfId="37729" xr:uid="{129B275C-D39D-48B7-A170-6E7D544864A3}"/>
    <cellStyle name="Normal 4 2 2 2 2 3 2 3 2 3" xfId="22740" xr:uid="{EC860827-B5DA-4B59-8205-E5FE9FE6BB4C}"/>
    <cellStyle name="Normal 4 2 2 2 2 3 2 3 2 3 2" xfId="45224" xr:uid="{48565B0D-3394-4262-BA0F-011280CEF948}"/>
    <cellStyle name="Normal 4 2 2 2 2 3 2 3 2 4" xfId="30233" xr:uid="{FE2595BA-1C00-4EBF-9AB5-A0FEDC17C44B}"/>
    <cellStyle name="Normal 4 2 2 2 2 3 2 3 3" xfId="11499" xr:uid="{FBA103DC-E536-4260-93B4-ACAC15630769}"/>
    <cellStyle name="Normal 4 2 2 2 2 3 2 3 3 2" xfId="33983" xr:uid="{B09B95DE-7EA0-4C93-9757-88B317B81AF7}"/>
    <cellStyle name="Normal 4 2 2 2 2 3 2 3 4" xfId="18994" xr:uid="{24CBE48C-CF53-427E-B5A0-B995120A3824}"/>
    <cellStyle name="Normal 4 2 2 2 2 3 2 3 4 2" xfId="41478" xr:uid="{8CD4BAC7-2129-425D-82ED-06310AB6092F}"/>
    <cellStyle name="Normal 4 2 2 2 2 3 2 3 5" xfId="26487" xr:uid="{43F09C40-18A2-4C89-95F8-71E6764CA806}"/>
    <cellStyle name="Normal 4 2 2 2 2 3 2 4" xfId="5239" xr:uid="{938E6C89-C823-4A59-8469-FC526998A575}"/>
    <cellStyle name="Normal 4 2 2 2 2 3 2 4 2" xfId="12751" xr:uid="{2E63A15E-7564-4C38-AFC3-A9572676F0F5}"/>
    <cellStyle name="Normal 4 2 2 2 2 3 2 4 2 2" xfId="35235" xr:uid="{9BAD4746-69B4-4332-8AF2-5E163012AFBC}"/>
    <cellStyle name="Normal 4 2 2 2 2 3 2 4 3" xfId="20246" xr:uid="{94C2507C-8DA5-49EF-9EFB-05F24BA0ED73}"/>
    <cellStyle name="Normal 4 2 2 2 2 3 2 4 3 2" xfId="42730" xr:uid="{FBDABCDE-79A9-40AA-9C4C-07C116CEC7AB}"/>
    <cellStyle name="Normal 4 2 2 2 2 3 2 4 4" xfId="27739" xr:uid="{E68F975A-7A14-4EA7-A9ED-73E9A5D3C0B9}"/>
    <cellStyle name="Normal 4 2 2 2 2 3 2 5" xfId="9005" xr:uid="{71AA9274-635A-4620-97C7-4C3AC62B85C8}"/>
    <cellStyle name="Normal 4 2 2 2 2 3 2 5 2" xfId="31489" xr:uid="{66243A62-0159-4DD4-92EF-3E529C730673}"/>
    <cellStyle name="Normal 4 2 2 2 2 3 2 6" xfId="16500" xr:uid="{7EBE1A6C-03F2-44EE-B021-967C8DF98195}"/>
    <cellStyle name="Normal 4 2 2 2 2 3 2 6 2" xfId="38984" xr:uid="{F6F8EB59-32CA-4C97-BB43-48B14675869F}"/>
    <cellStyle name="Normal 4 2 2 2 2 3 2 7" xfId="23993" xr:uid="{904C6301-09ED-4B62-8B02-B6DFA1200552}"/>
    <cellStyle name="Normal 4 2 2 2 2 3 3" xfId="2095" xr:uid="{DA47D8F5-47F0-4B6C-8E6B-E1CE8E112855}"/>
    <cellStyle name="Normal 4 2 2 2 2 3 3 2" xfId="5862" xr:uid="{C8F83DC8-D2F7-404D-AEBE-42E32B283A54}"/>
    <cellStyle name="Normal 4 2 2 2 2 3 3 2 2" xfId="13374" xr:uid="{4E40F33F-185C-44C4-946E-CD60FE58E844}"/>
    <cellStyle name="Normal 4 2 2 2 2 3 3 2 2 2" xfId="35858" xr:uid="{EDB1A992-A14E-4464-9BE3-B9E367307702}"/>
    <cellStyle name="Normal 4 2 2 2 2 3 3 2 3" xfId="20869" xr:uid="{E98FDD89-3D7D-435E-A6E9-D78719DCF057}"/>
    <cellStyle name="Normal 4 2 2 2 2 3 3 2 3 2" xfId="43353" xr:uid="{554DC836-8B52-48B2-A716-16930607A0E5}"/>
    <cellStyle name="Normal 4 2 2 2 2 3 3 2 4" xfId="28362" xr:uid="{E03155AB-142D-4C10-9005-5EF8FE9855F0}"/>
    <cellStyle name="Normal 4 2 2 2 2 3 3 3" xfId="9628" xr:uid="{17F8B829-E9A1-4FE8-A06A-89526DA99D59}"/>
    <cellStyle name="Normal 4 2 2 2 2 3 3 3 2" xfId="32112" xr:uid="{CE86C112-6764-42F3-BA44-FB96D221FCA2}"/>
    <cellStyle name="Normal 4 2 2 2 2 3 3 4" xfId="17123" xr:uid="{AA190FBC-A812-4658-AA9D-BD980BB22B55}"/>
    <cellStyle name="Normal 4 2 2 2 2 3 3 4 2" xfId="39607" xr:uid="{F337053A-038D-4476-B862-406A44ED7789}"/>
    <cellStyle name="Normal 4 2 2 2 2 3 3 5" xfId="24616" xr:uid="{90ECCA6B-28B6-40A3-BD03-557141701832}"/>
    <cellStyle name="Normal 4 2 2 2 2 3 4" xfId="3347" xr:uid="{68BF733F-FD18-4ECD-A925-7AAB43EB785B}"/>
    <cellStyle name="Normal 4 2 2 2 2 3 4 2" xfId="7109" xr:uid="{A98AE39C-C827-48BA-8701-AC27AA6AE0E3}"/>
    <cellStyle name="Normal 4 2 2 2 2 3 4 2 2" xfId="14621" xr:uid="{B37C2662-AFFA-427F-835C-6C6F7507E58C}"/>
    <cellStyle name="Normal 4 2 2 2 2 3 4 2 2 2" xfId="37105" xr:uid="{6A8BAA11-63C3-4CEC-AACF-76377295437A}"/>
    <cellStyle name="Normal 4 2 2 2 2 3 4 2 3" xfId="22116" xr:uid="{433A3D26-D1BC-4373-AF6B-5D19601B914E}"/>
    <cellStyle name="Normal 4 2 2 2 2 3 4 2 3 2" xfId="44600" xr:uid="{74F75D73-A7F6-4477-9DB8-22EE011EA614}"/>
    <cellStyle name="Normal 4 2 2 2 2 3 4 2 4" xfId="29609" xr:uid="{559DF6BB-AE30-476F-AFFF-1C75EEF62086}"/>
    <cellStyle name="Normal 4 2 2 2 2 3 4 3" xfId="10875" xr:uid="{FFDE93DF-C58E-4A0A-9149-CA5999D84348}"/>
    <cellStyle name="Normal 4 2 2 2 2 3 4 3 2" xfId="33359" xr:uid="{624CDD31-DBD3-4423-BC77-AE798698BBB9}"/>
    <cellStyle name="Normal 4 2 2 2 2 3 4 4" xfId="18370" xr:uid="{237ED2BF-509D-4FAB-A3C2-A2EDC063E00F}"/>
    <cellStyle name="Normal 4 2 2 2 2 3 4 4 2" xfId="40854" xr:uid="{0A63B59C-6221-4DE4-A756-382B9CD82F3A}"/>
    <cellStyle name="Normal 4 2 2 2 2 3 4 5" xfId="25863" xr:uid="{1C5D433C-F073-43C4-A3EF-2280594A4830}"/>
    <cellStyle name="Normal 4 2 2 2 2 3 5" xfId="4615" xr:uid="{4E0D9C2C-711B-4509-9EA6-DAB1E8B42960}"/>
    <cellStyle name="Normal 4 2 2 2 2 3 5 2" xfId="12127" xr:uid="{90A36858-314D-45A2-8825-043C31A3BA20}"/>
    <cellStyle name="Normal 4 2 2 2 2 3 5 2 2" xfId="34611" xr:uid="{1D96BB29-5A0C-41A7-8847-9E3EBFDD12E3}"/>
    <cellStyle name="Normal 4 2 2 2 2 3 5 3" xfId="19622" xr:uid="{43A60785-CEFD-4A45-A946-6A4D695540F7}"/>
    <cellStyle name="Normal 4 2 2 2 2 3 5 3 2" xfId="42106" xr:uid="{E7EE9247-D873-48B6-B1A0-EF219FE8A3EA}"/>
    <cellStyle name="Normal 4 2 2 2 2 3 5 4" xfId="27115" xr:uid="{C8C450AD-639D-4197-80A0-5B1E07696989}"/>
    <cellStyle name="Normal 4 2 2 2 2 3 6" xfId="8381" xr:uid="{DBCFE98D-96DE-4D4F-967F-75EAFD93BA08}"/>
    <cellStyle name="Normal 4 2 2 2 2 3 6 2" xfId="30865" xr:uid="{38C2619B-3121-4C52-A16D-C2F2E0A3DC3C}"/>
    <cellStyle name="Normal 4 2 2 2 2 3 7" xfId="15876" xr:uid="{00A6B47C-2827-49A0-B405-3740FD007679}"/>
    <cellStyle name="Normal 4 2 2 2 2 3 7 2" xfId="38360" xr:uid="{71F059AD-5E96-4A31-AABC-78757BBEF479}"/>
    <cellStyle name="Normal 4 2 2 2 2 3 8" xfId="23369" xr:uid="{FF0106BF-D2EE-48ED-83FF-1511A340B0F0}"/>
    <cellStyle name="Normal 4 2 2 2 2 4" xfId="1158" xr:uid="{93818227-1460-4853-8064-9846415407A2}"/>
    <cellStyle name="Normal 4 2 2 2 2 4 2" xfId="2409" xr:uid="{41FF544E-6AA9-44B4-B244-B48C679774A2}"/>
    <cellStyle name="Normal 4 2 2 2 2 4 2 2" xfId="6172" xr:uid="{BD244D7B-D473-44D2-A6B1-B33CA6124A1D}"/>
    <cellStyle name="Normal 4 2 2 2 2 4 2 2 2" xfId="13684" xr:uid="{9DE565D6-7B9C-465C-A5ED-05F719EEFC64}"/>
    <cellStyle name="Normal 4 2 2 2 2 4 2 2 2 2" xfId="36168" xr:uid="{4A578FDF-D6BE-4877-BB94-97FEC376AFCE}"/>
    <cellStyle name="Normal 4 2 2 2 2 4 2 2 3" xfId="21179" xr:uid="{2CDB768D-E87F-495B-A562-9676ADC4F106}"/>
    <cellStyle name="Normal 4 2 2 2 2 4 2 2 3 2" xfId="43663" xr:uid="{DA849A69-4A77-4F07-BF6C-DE313BBDCC27}"/>
    <cellStyle name="Normal 4 2 2 2 2 4 2 2 4" xfId="28672" xr:uid="{EBF009F5-B644-40B8-91C1-DBE5F2410C68}"/>
    <cellStyle name="Normal 4 2 2 2 2 4 2 3" xfId="9938" xr:uid="{376C097A-A55A-4C4F-97DC-2D9BAA872197}"/>
    <cellStyle name="Normal 4 2 2 2 2 4 2 3 2" xfId="32422" xr:uid="{C6C0A877-339A-4C0A-B048-E663AE849119}"/>
    <cellStyle name="Normal 4 2 2 2 2 4 2 4" xfId="17433" xr:uid="{B8299E45-9DDD-4BCF-BF26-A3A4DCCE1BE9}"/>
    <cellStyle name="Normal 4 2 2 2 2 4 2 4 2" xfId="39917" xr:uid="{E1E0FC01-4C26-4299-AB89-926A96FDAD06}"/>
    <cellStyle name="Normal 4 2 2 2 2 4 2 5" xfId="24926" xr:uid="{79729E9B-FA75-4AE8-97C6-7561FD05EDC1}"/>
    <cellStyle name="Normal 4 2 2 2 2 4 3" xfId="3657" xr:uid="{73E0C61C-6610-41CB-81B1-B3CC91C1EBA2}"/>
    <cellStyle name="Normal 4 2 2 2 2 4 3 2" xfId="7419" xr:uid="{81BAC51D-74F9-4795-A99A-C76DB3B8CB25}"/>
    <cellStyle name="Normal 4 2 2 2 2 4 3 2 2" xfId="14931" xr:uid="{95FEB012-370F-46DC-A940-A3108EED7639}"/>
    <cellStyle name="Normal 4 2 2 2 2 4 3 2 2 2" xfId="37415" xr:uid="{F8482CFC-E0C5-4E7C-9589-85F5327D7F99}"/>
    <cellStyle name="Normal 4 2 2 2 2 4 3 2 3" xfId="22426" xr:uid="{26B534F5-2E8B-4835-8C7A-A15318A5CB71}"/>
    <cellStyle name="Normal 4 2 2 2 2 4 3 2 3 2" xfId="44910" xr:uid="{00183AC4-6B6C-4B95-8846-A3D27AE7AFCA}"/>
    <cellStyle name="Normal 4 2 2 2 2 4 3 2 4" xfId="29919" xr:uid="{63CFB086-F0D3-4842-B774-2A4E9F7B0616}"/>
    <cellStyle name="Normal 4 2 2 2 2 4 3 3" xfId="11185" xr:uid="{35D2E6F5-A4F0-4244-A677-F66C5F54B295}"/>
    <cellStyle name="Normal 4 2 2 2 2 4 3 3 2" xfId="33669" xr:uid="{5BE0CE6D-A73F-468D-8BCA-8096B8230547}"/>
    <cellStyle name="Normal 4 2 2 2 2 4 3 4" xfId="18680" xr:uid="{BE4D0BAB-BBCF-4D3C-978D-BFF3090F0552}"/>
    <cellStyle name="Normal 4 2 2 2 2 4 3 4 2" xfId="41164" xr:uid="{8EF7089E-858E-43A7-9C0E-9C8C6F02B773}"/>
    <cellStyle name="Normal 4 2 2 2 2 4 3 5" xfId="26173" xr:uid="{7BCE4771-1BCC-4F57-9031-8DA072D3E8AF}"/>
    <cellStyle name="Normal 4 2 2 2 2 4 4" xfId="4925" xr:uid="{611BAE6B-C552-474F-A6CF-C9D203012478}"/>
    <cellStyle name="Normal 4 2 2 2 2 4 4 2" xfId="12437" xr:uid="{3BBA19D9-4AD9-45F8-BD93-EC807CC65DFF}"/>
    <cellStyle name="Normal 4 2 2 2 2 4 4 2 2" xfId="34921" xr:uid="{BC2469BB-18DE-44D6-990B-A0D6AD94EC4F}"/>
    <cellStyle name="Normal 4 2 2 2 2 4 4 3" xfId="19932" xr:uid="{7F3D1EFB-CE94-428F-9139-6129BEBFD77E}"/>
    <cellStyle name="Normal 4 2 2 2 2 4 4 3 2" xfId="42416" xr:uid="{B43E39AA-86D7-4BB3-A85F-F1ACED280B81}"/>
    <cellStyle name="Normal 4 2 2 2 2 4 4 4" xfId="27425" xr:uid="{B313BA5E-D45B-4F27-8A1D-2E063386CE73}"/>
    <cellStyle name="Normal 4 2 2 2 2 4 5" xfId="8691" xr:uid="{6B65D9D8-753A-4C8A-B2DE-8D7836F9B88B}"/>
    <cellStyle name="Normal 4 2 2 2 2 4 5 2" xfId="31175" xr:uid="{E0A3527B-80A9-4A3C-8681-28F8B6F8E657}"/>
    <cellStyle name="Normal 4 2 2 2 2 4 6" xfId="16186" xr:uid="{21240848-F7E9-4E40-8C59-007545EECF11}"/>
    <cellStyle name="Normal 4 2 2 2 2 4 6 2" xfId="38670" xr:uid="{588BFB19-98CB-4ACC-9B06-6E7748058F01}"/>
    <cellStyle name="Normal 4 2 2 2 2 4 7" xfId="23679" xr:uid="{5BCE5F33-C266-443A-A3FC-B12ABD69733B}"/>
    <cellStyle name="Normal 4 2 2 2 2 5" xfId="1781" xr:uid="{8D2D7C8C-B175-4738-9A03-EE61360D8839}"/>
    <cellStyle name="Normal 4 2 2 2 2 5 2" xfId="5548" xr:uid="{A78CDBB0-4686-4A4A-93C0-CF3EAE87D980}"/>
    <cellStyle name="Normal 4 2 2 2 2 5 2 2" xfId="13060" xr:uid="{AA709839-9F85-4303-B359-9A5B77931BDC}"/>
    <cellStyle name="Normal 4 2 2 2 2 5 2 2 2" xfId="35544" xr:uid="{014D3802-3F0A-469A-9F77-FD4B341C890B}"/>
    <cellStyle name="Normal 4 2 2 2 2 5 2 3" xfId="20555" xr:uid="{34253E8E-DD42-4CFB-B408-7D33ED76ADB8}"/>
    <cellStyle name="Normal 4 2 2 2 2 5 2 3 2" xfId="43039" xr:uid="{E2AEAB5E-30A8-4EF4-8851-91B987C0D869}"/>
    <cellStyle name="Normal 4 2 2 2 2 5 2 4" xfId="28048" xr:uid="{4B48D4FF-4F6F-4A09-932E-CC46E38AD3CF}"/>
    <cellStyle name="Normal 4 2 2 2 2 5 3" xfId="9314" xr:uid="{C5D87C37-117D-4E78-B593-823BD8567AD7}"/>
    <cellStyle name="Normal 4 2 2 2 2 5 3 2" xfId="31798" xr:uid="{E85A84C7-6D21-41E2-9D10-59EDCE294275}"/>
    <cellStyle name="Normal 4 2 2 2 2 5 4" xfId="16809" xr:uid="{AEC87D95-C302-4B0A-9ABF-70ED0E61E1BA}"/>
    <cellStyle name="Normal 4 2 2 2 2 5 4 2" xfId="39293" xr:uid="{9C9138B2-5853-47F2-89F6-40D033D534BF}"/>
    <cellStyle name="Normal 4 2 2 2 2 5 5" xfId="24302" xr:uid="{874DF86D-F1EF-459C-A5C5-CD0DA1243C43}"/>
    <cellStyle name="Normal 4 2 2 2 2 6" xfId="3033" xr:uid="{16C8777E-FF53-4FC6-9341-0415AEB11C2D}"/>
    <cellStyle name="Normal 4 2 2 2 2 6 2" xfId="6795" xr:uid="{E8ADD290-B7DE-4965-84D8-090D92FF143A}"/>
    <cellStyle name="Normal 4 2 2 2 2 6 2 2" xfId="14307" xr:uid="{53539E7C-C1F8-4901-8F45-FF794B502B94}"/>
    <cellStyle name="Normal 4 2 2 2 2 6 2 2 2" xfId="36791" xr:uid="{59ED593E-500C-47A4-94B8-1823F2D03B1A}"/>
    <cellStyle name="Normal 4 2 2 2 2 6 2 3" xfId="21802" xr:uid="{BB64D5E2-CF75-4490-B5CC-3BE830B39E01}"/>
    <cellStyle name="Normal 4 2 2 2 2 6 2 3 2" xfId="44286" xr:uid="{2306C24A-AE5E-4F1F-9FA8-2A65A0E21D6A}"/>
    <cellStyle name="Normal 4 2 2 2 2 6 2 4" xfId="29295" xr:uid="{62EA28B9-CC54-4482-9C1E-6CF1C52C076A}"/>
    <cellStyle name="Normal 4 2 2 2 2 6 3" xfId="10561" xr:uid="{8058BD1C-846E-4029-8259-066EDFE3A583}"/>
    <cellStyle name="Normal 4 2 2 2 2 6 3 2" xfId="33045" xr:uid="{D3F4115A-707F-4B9F-9FCB-20C25FF3875C}"/>
    <cellStyle name="Normal 4 2 2 2 2 6 4" xfId="18056" xr:uid="{46534633-C4F2-465D-B299-B644D046E45C}"/>
    <cellStyle name="Normal 4 2 2 2 2 6 4 2" xfId="40540" xr:uid="{BA89CE45-447B-4800-BD39-E9F5C2C6A4D1}"/>
    <cellStyle name="Normal 4 2 2 2 2 6 5" xfId="25549" xr:uid="{F9F70884-4357-46E0-95FA-D1142016B74E}"/>
    <cellStyle name="Normal 4 2 2 2 2 7" xfId="4301" xr:uid="{372C7F76-4C1D-4BFB-B2D7-C49A0EE0F5D6}"/>
    <cellStyle name="Normal 4 2 2 2 2 7 2" xfId="11813" xr:uid="{28DF5724-C447-4125-AD20-8868A023D1FC}"/>
    <cellStyle name="Normal 4 2 2 2 2 7 2 2" xfId="34297" xr:uid="{D3172680-8637-4622-9EC1-63DD84778950}"/>
    <cellStyle name="Normal 4 2 2 2 2 7 3" xfId="19308" xr:uid="{C3B86862-650F-43B6-ADF3-4631DED47B50}"/>
    <cellStyle name="Normal 4 2 2 2 2 7 3 2" xfId="41792" xr:uid="{879E83E1-DE8C-4683-93D6-6A575830E739}"/>
    <cellStyle name="Normal 4 2 2 2 2 7 4" xfId="26801" xr:uid="{435F8FD9-032E-422C-8E9E-0BFF1A2717EF}"/>
    <cellStyle name="Normal 4 2 2 2 2 8" xfId="8067" xr:uid="{F18F3927-A241-478F-B611-A190B37D0BA0}"/>
    <cellStyle name="Normal 4 2 2 2 2 8 2" xfId="30551" xr:uid="{65FAB736-47F1-4E99-9CBC-B997709D4CA6}"/>
    <cellStyle name="Normal 4 2 2 2 2 9" xfId="15562" xr:uid="{24E1FC73-7114-4EDC-8FBB-1D9E2A777633}"/>
    <cellStyle name="Normal 4 2 2 2 2 9 2" xfId="38046" xr:uid="{B82D1F18-3330-48F2-BBEE-36C727276002}"/>
    <cellStyle name="Normal 4 2 2 2 3" xfId="563" xr:uid="{D0A6199F-DBB9-41DF-A1D2-1DBF2EE02726}"/>
    <cellStyle name="Normal 4 2 2 2 3 2" xfId="908" xr:uid="{7524184F-BB64-4B1F-B3EF-4C3B02596B61}"/>
    <cellStyle name="Normal 4 2 2 2 3 2 2" xfId="1548" xr:uid="{8F8BA10B-FAA3-47EE-AE8B-03CA96F1A50D}"/>
    <cellStyle name="Normal 4 2 2 2 3 2 2 2" xfId="2799" xr:uid="{6E2C88BB-E707-4401-A228-D525F41EB633}"/>
    <cellStyle name="Normal 4 2 2 2 3 2 2 2 2" xfId="6562" xr:uid="{81F07B81-F296-48C8-8464-E3D022FF2549}"/>
    <cellStyle name="Normal 4 2 2 2 3 2 2 2 2 2" xfId="14074" xr:uid="{9CB4A477-A2F4-47B7-B2AE-6A4951ACF50D}"/>
    <cellStyle name="Normal 4 2 2 2 3 2 2 2 2 2 2" xfId="36558" xr:uid="{83521AA9-9AE0-4105-9AE0-CDDB1FAFDAAA}"/>
    <cellStyle name="Normal 4 2 2 2 3 2 2 2 2 3" xfId="21569" xr:uid="{53ECC4E4-E78D-4626-A7D9-D8D113081F55}"/>
    <cellStyle name="Normal 4 2 2 2 3 2 2 2 2 3 2" xfId="44053" xr:uid="{4C90289D-909C-4877-8796-D57E762B8BA2}"/>
    <cellStyle name="Normal 4 2 2 2 3 2 2 2 2 4" xfId="29062" xr:uid="{5CE599B8-15FE-4EEB-83F5-6230F2D4EF58}"/>
    <cellStyle name="Normal 4 2 2 2 3 2 2 2 3" xfId="10328" xr:uid="{6513890D-9D60-4482-AE7D-A3566ABDD3C4}"/>
    <cellStyle name="Normal 4 2 2 2 3 2 2 2 3 2" xfId="32812" xr:uid="{8CCFD66A-046F-4017-806D-17520B52D911}"/>
    <cellStyle name="Normal 4 2 2 2 3 2 2 2 4" xfId="17823" xr:uid="{C2E2600F-9E56-4A1A-9AD0-8909AE33A971}"/>
    <cellStyle name="Normal 4 2 2 2 3 2 2 2 4 2" xfId="40307" xr:uid="{1B7846CA-AE26-4802-B867-0119404DF7F2}"/>
    <cellStyle name="Normal 4 2 2 2 3 2 2 2 5" xfId="25316" xr:uid="{EC7DC41B-A4CF-4436-BF48-509BC406DF6A}"/>
    <cellStyle name="Normal 4 2 2 2 3 2 2 3" xfId="4047" xr:uid="{DD950994-6D62-4D53-9021-547644BAC584}"/>
    <cellStyle name="Normal 4 2 2 2 3 2 2 3 2" xfId="7809" xr:uid="{4A0A9016-EC4F-4515-BA9F-FD13A026FD1E}"/>
    <cellStyle name="Normal 4 2 2 2 3 2 2 3 2 2" xfId="15321" xr:uid="{8B3C2873-2AF4-43EF-A0D0-4A743E9C3C90}"/>
    <cellStyle name="Normal 4 2 2 2 3 2 2 3 2 2 2" xfId="37805" xr:uid="{77AE831A-F0B2-404E-9216-B3E698604F5D}"/>
    <cellStyle name="Normal 4 2 2 2 3 2 2 3 2 3" xfId="22816" xr:uid="{A90307D5-2AEC-4A95-9842-4E1F5C19838B}"/>
    <cellStyle name="Normal 4 2 2 2 3 2 2 3 2 3 2" xfId="45300" xr:uid="{57B40DC7-5641-458D-BD7F-C0C5AEEA15D5}"/>
    <cellStyle name="Normal 4 2 2 2 3 2 2 3 2 4" xfId="30309" xr:uid="{F6E1F0F1-01EF-4A84-9976-0BF8AAFAF29E}"/>
    <cellStyle name="Normal 4 2 2 2 3 2 2 3 3" xfId="11575" xr:uid="{26D34850-8783-497E-85DC-6EF97EF773AF}"/>
    <cellStyle name="Normal 4 2 2 2 3 2 2 3 3 2" xfId="34059" xr:uid="{5FD2D252-08EC-4A63-AFE1-E371D2A64516}"/>
    <cellStyle name="Normal 4 2 2 2 3 2 2 3 4" xfId="19070" xr:uid="{5D25CA22-9CF2-4C5C-870C-3C5E40708D08}"/>
    <cellStyle name="Normal 4 2 2 2 3 2 2 3 4 2" xfId="41554" xr:uid="{E159F8D4-E0DB-4A05-8979-89786554234C}"/>
    <cellStyle name="Normal 4 2 2 2 3 2 2 3 5" xfId="26563" xr:uid="{5F8248A5-06C9-40DF-80E9-C9E86A444D81}"/>
    <cellStyle name="Normal 4 2 2 2 3 2 2 4" xfId="5315" xr:uid="{552387CE-133C-4589-A540-3B59969B8E8F}"/>
    <cellStyle name="Normal 4 2 2 2 3 2 2 4 2" xfId="12827" xr:uid="{1BD59256-0F1C-4ACA-BAA9-ECCF72BD6A71}"/>
    <cellStyle name="Normal 4 2 2 2 3 2 2 4 2 2" xfId="35311" xr:uid="{BD25FF70-20D3-47D0-9C0E-EF03621EA50C}"/>
    <cellStyle name="Normal 4 2 2 2 3 2 2 4 3" xfId="20322" xr:uid="{1CDA0977-796A-4188-8CEE-023957AA76CA}"/>
    <cellStyle name="Normal 4 2 2 2 3 2 2 4 3 2" xfId="42806" xr:uid="{D4288FBB-3A90-4B4F-8DD0-CC718F4D8685}"/>
    <cellStyle name="Normal 4 2 2 2 3 2 2 4 4" xfId="27815" xr:uid="{FBAEC20F-73A2-4FE2-B091-25FA7F43A04C}"/>
    <cellStyle name="Normal 4 2 2 2 3 2 2 5" xfId="9081" xr:uid="{6CF74DA6-A05E-4D7E-9E83-4CCB55A9F607}"/>
    <cellStyle name="Normal 4 2 2 2 3 2 2 5 2" xfId="31565" xr:uid="{DCA2253D-6C91-4DF3-AEEE-93F94CB21B98}"/>
    <cellStyle name="Normal 4 2 2 2 3 2 2 6" xfId="16576" xr:uid="{C6571B26-6942-4A00-8BB7-D9C5477474FD}"/>
    <cellStyle name="Normal 4 2 2 2 3 2 2 6 2" xfId="39060" xr:uid="{053D1423-0AC9-4808-9682-4BE2F4C6A306}"/>
    <cellStyle name="Normal 4 2 2 2 3 2 2 7" xfId="24069" xr:uid="{D8A49515-7AEC-4737-89DD-224806C7B7D3}"/>
    <cellStyle name="Normal 4 2 2 2 3 2 3" xfId="2171" xr:uid="{78A1F10C-60C1-4AEA-B67B-60E9DA4036E9}"/>
    <cellStyle name="Normal 4 2 2 2 3 2 3 2" xfId="5938" xr:uid="{9C219892-EE28-4DDA-B92E-2D072970F28B}"/>
    <cellStyle name="Normal 4 2 2 2 3 2 3 2 2" xfId="13450" xr:uid="{67FD7B4C-E67A-4F54-9252-260D68EEE0A4}"/>
    <cellStyle name="Normal 4 2 2 2 3 2 3 2 2 2" xfId="35934" xr:uid="{BAAF5BB7-B39C-49AF-A127-81A3C3B47251}"/>
    <cellStyle name="Normal 4 2 2 2 3 2 3 2 3" xfId="20945" xr:uid="{F7844DEE-E377-471D-97E8-4E4E01374BBA}"/>
    <cellStyle name="Normal 4 2 2 2 3 2 3 2 3 2" xfId="43429" xr:uid="{A1EC936E-6DD6-47AC-A2A8-74337FBFB5AD}"/>
    <cellStyle name="Normal 4 2 2 2 3 2 3 2 4" xfId="28438" xr:uid="{8C6676C4-5EAA-47B1-8652-87094ABF434E}"/>
    <cellStyle name="Normal 4 2 2 2 3 2 3 3" xfId="9704" xr:uid="{429F964A-4D55-4790-B907-C7DB73F0B18C}"/>
    <cellStyle name="Normal 4 2 2 2 3 2 3 3 2" xfId="32188" xr:uid="{FF85D0EF-21CF-4FA2-A28C-B9A7B59CE51E}"/>
    <cellStyle name="Normal 4 2 2 2 3 2 3 4" xfId="17199" xr:uid="{5CAA62F4-22BC-4321-B7EC-E5F7E387CC06}"/>
    <cellStyle name="Normal 4 2 2 2 3 2 3 4 2" xfId="39683" xr:uid="{60F9D878-7576-4C5E-9E79-513FE4C83794}"/>
    <cellStyle name="Normal 4 2 2 2 3 2 3 5" xfId="24692" xr:uid="{7429EB5F-0E55-4AC4-B688-043EB9A36B11}"/>
    <cellStyle name="Normal 4 2 2 2 3 2 4" xfId="3423" xr:uid="{7393A9C9-868B-45F2-B2DC-4CF940754A1A}"/>
    <cellStyle name="Normal 4 2 2 2 3 2 4 2" xfId="7185" xr:uid="{0C00B2FF-4CEB-4A79-B381-A53C37E660E7}"/>
    <cellStyle name="Normal 4 2 2 2 3 2 4 2 2" xfId="14697" xr:uid="{87E672EF-6624-43CC-ADBC-F0C6E5AEBB1C}"/>
    <cellStyle name="Normal 4 2 2 2 3 2 4 2 2 2" xfId="37181" xr:uid="{31B16438-4233-4032-AEBF-D7EB8EE8CF8B}"/>
    <cellStyle name="Normal 4 2 2 2 3 2 4 2 3" xfId="22192" xr:uid="{B40D13AD-B6D5-4ECE-928D-0F7A114FD3ED}"/>
    <cellStyle name="Normal 4 2 2 2 3 2 4 2 3 2" xfId="44676" xr:uid="{0A08BE3E-DBD1-4C6F-B7F9-57D06CD98CF1}"/>
    <cellStyle name="Normal 4 2 2 2 3 2 4 2 4" xfId="29685" xr:uid="{419EB848-D34B-4B6A-834F-FF1526CA4B89}"/>
    <cellStyle name="Normal 4 2 2 2 3 2 4 3" xfId="10951" xr:uid="{B2B4768D-32FD-4530-973F-E1DFB9AF163D}"/>
    <cellStyle name="Normal 4 2 2 2 3 2 4 3 2" xfId="33435" xr:uid="{ED89D160-D909-4DFD-B58A-639535A78626}"/>
    <cellStyle name="Normal 4 2 2 2 3 2 4 4" xfId="18446" xr:uid="{0FB8EE94-5DC3-486B-B3A0-D71691BB269F}"/>
    <cellStyle name="Normal 4 2 2 2 3 2 4 4 2" xfId="40930" xr:uid="{434CD2F6-7BCF-473E-9446-277786AAA2E4}"/>
    <cellStyle name="Normal 4 2 2 2 3 2 4 5" xfId="25939" xr:uid="{240281D2-6C44-4528-B2DC-A62A3E5A37A7}"/>
    <cellStyle name="Normal 4 2 2 2 3 2 5" xfId="4691" xr:uid="{B54E687D-8741-4F4C-AAD0-7255F9B5A086}"/>
    <cellStyle name="Normal 4 2 2 2 3 2 5 2" xfId="12203" xr:uid="{07987C42-9EF0-4408-8BED-757D25568CC6}"/>
    <cellStyle name="Normal 4 2 2 2 3 2 5 2 2" xfId="34687" xr:uid="{85E17F93-EF47-4BBB-A410-B608A621160C}"/>
    <cellStyle name="Normal 4 2 2 2 3 2 5 3" xfId="19698" xr:uid="{137CD0FC-4C08-4EEF-8586-D9D031024A2F}"/>
    <cellStyle name="Normal 4 2 2 2 3 2 5 3 2" xfId="42182" xr:uid="{9BAF9E1A-E5C6-4C6F-BB25-E0400D71B96B}"/>
    <cellStyle name="Normal 4 2 2 2 3 2 5 4" xfId="27191" xr:uid="{6F27B735-8BB7-4E85-A987-251940DED959}"/>
    <cellStyle name="Normal 4 2 2 2 3 2 6" xfId="8457" xr:uid="{4A37CD70-1D25-4BD0-8983-912D62B65986}"/>
    <cellStyle name="Normal 4 2 2 2 3 2 6 2" xfId="30941" xr:uid="{979154D7-B222-41AC-8EF0-C25543D2CA91}"/>
    <cellStyle name="Normal 4 2 2 2 3 2 7" xfId="15952" xr:uid="{6CA8584D-D03D-4AA2-BC58-39A151A7AD57}"/>
    <cellStyle name="Normal 4 2 2 2 3 2 7 2" xfId="38436" xr:uid="{8D07DA83-E31D-420C-B513-434593328737}"/>
    <cellStyle name="Normal 4 2 2 2 3 2 8" xfId="23445" xr:uid="{E2466E33-7A8B-42F1-AC19-C78DBD047018}"/>
    <cellStyle name="Normal 4 2 2 2 3 3" xfId="1234" xr:uid="{EE5D24C6-0E5B-4293-B129-8FFB783F5417}"/>
    <cellStyle name="Normal 4 2 2 2 3 3 2" xfId="2485" xr:uid="{F98C2E3E-50EC-47B4-8617-F9A051694331}"/>
    <cellStyle name="Normal 4 2 2 2 3 3 2 2" xfId="6248" xr:uid="{24B99A7E-BB97-4981-935B-F34908DF39B3}"/>
    <cellStyle name="Normal 4 2 2 2 3 3 2 2 2" xfId="13760" xr:uid="{4581FED4-567A-4CD4-9D6D-C4AF06FBE59C}"/>
    <cellStyle name="Normal 4 2 2 2 3 3 2 2 2 2" xfId="36244" xr:uid="{9A3AFEC5-32C4-4B05-A967-83D4EBC45784}"/>
    <cellStyle name="Normal 4 2 2 2 3 3 2 2 3" xfId="21255" xr:uid="{0D85CD66-3AFD-4172-A621-1CB6DE9D043A}"/>
    <cellStyle name="Normal 4 2 2 2 3 3 2 2 3 2" xfId="43739" xr:uid="{2185C549-6092-476B-ABFF-2B1C5CD40CB8}"/>
    <cellStyle name="Normal 4 2 2 2 3 3 2 2 4" xfId="28748" xr:uid="{3C254A59-5F8D-4BAC-BBFD-DA5A7EB7C074}"/>
    <cellStyle name="Normal 4 2 2 2 3 3 2 3" xfId="10014" xr:uid="{C7A7D447-3102-4F2D-B771-90C965F4D722}"/>
    <cellStyle name="Normal 4 2 2 2 3 3 2 3 2" xfId="32498" xr:uid="{F9E972E4-9F5D-42DA-ADF2-4CFCE61FBDEC}"/>
    <cellStyle name="Normal 4 2 2 2 3 3 2 4" xfId="17509" xr:uid="{09337292-C817-4D77-B71C-F4F63291FE39}"/>
    <cellStyle name="Normal 4 2 2 2 3 3 2 4 2" xfId="39993" xr:uid="{36DF6F40-EE10-4A9A-87F4-EDD526B8C8B7}"/>
    <cellStyle name="Normal 4 2 2 2 3 3 2 5" xfId="25002" xr:uid="{D82A4037-281F-4BEE-9B91-E54BA195C79D}"/>
    <cellStyle name="Normal 4 2 2 2 3 3 3" xfId="3733" xr:uid="{8F31A10B-3617-45F0-B3E7-1F4FADD77AE5}"/>
    <cellStyle name="Normal 4 2 2 2 3 3 3 2" xfId="7495" xr:uid="{5E9BB166-CB75-49AC-BC46-C2FB5004DD64}"/>
    <cellStyle name="Normal 4 2 2 2 3 3 3 2 2" xfId="15007" xr:uid="{CC24BB47-0527-412B-8E6C-EB8BD66FE2B7}"/>
    <cellStyle name="Normal 4 2 2 2 3 3 3 2 2 2" xfId="37491" xr:uid="{45168988-FE00-4A2C-AC74-AD338350B85E}"/>
    <cellStyle name="Normal 4 2 2 2 3 3 3 2 3" xfId="22502" xr:uid="{D9BDDFCB-606D-452F-820C-8B511A5C3469}"/>
    <cellStyle name="Normal 4 2 2 2 3 3 3 2 3 2" xfId="44986" xr:uid="{4DD1F81B-2CF4-4675-8472-40AD726BCA00}"/>
    <cellStyle name="Normal 4 2 2 2 3 3 3 2 4" xfId="29995" xr:uid="{F3D39385-8697-4BCA-B043-4D6381E713FB}"/>
    <cellStyle name="Normal 4 2 2 2 3 3 3 3" xfId="11261" xr:uid="{13F25DD2-F639-4C13-9586-1ED30DE09E2D}"/>
    <cellStyle name="Normal 4 2 2 2 3 3 3 3 2" xfId="33745" xr:uid="{0D85091C-BBE2-4962-9F15-054AEA07AB6B}"/>
    <cellStyle name="Normal 4 2 2 2 3 3 3 4" xfId="18756" xr:uid="{5489DDF6-0EEF-4EFE-8203-AB1BE31C8106}"/>
    <cellStyle name="Normal 4 2 2 2 3 3 3 4 2" xfId="41240" xr:uid="{14B7CAAE-5E6D-4AD4-9BFF-3E0DE9FDA890}"/>
    <cellStyle name="Normal 4 2 2 2 3 3 3 5" xfId="26249" xr:uid="{1ED1C665-EBA7-4969-A20D-7A450EF9DC93}"/>
    <cellStyle name="Normal 4 2 2 2 3 3 4" xfId="5001" xr:uid="{EE137000-21FE-41F5-8C71-72CE1F77A36A}"/>
    <cellStyle name="Normal 4 2 2 2 3 3 4 2" xfId="12513" xr:uid="{87D3E336-5167-44D5-AF02-4CDC4B5C93F8}"/>
    <cellStyle name="Normal 4 2 2 2 3 3 4 2 2" xfId="34997" xr:uid="{BCDD29A8-C03F-4789-977B-8CF71B3829D5}"/>
    <cellStyle name="Normal 4 2 2 2 3 3 4 3" xfId="20008" xr:uid="{E5ADEA61-E1C4-4C37-8BA0-B4580910D2E2}"/>
    <cellStyle name="Normal 4 2 2 2 3 3 4 3 2" xfId="42492" xr:uid="{B2515D6D-2DED-4031-BF0B-C1F2DE9B20BC}"/>
    <cellStyle name="Normal 4 2 2 2 3 3 4 4" xfId="27501" xr:uid="{3ED240B5-EA86-44DE-AB2B-48FD5C01F0F3}"/>
    <cellStyle name="Normal 4 2 2 2 3 3 5" xfId="8767" xr:uid="{85BCABDB-2191-4FC7-A2A5-A52EEAB2CA78}"/>
    <cellStyle name="Normal 4 2 2 2 3 3 5 2" xfId="31251" xr:uid="{64C3BDA2-AB53-4245-B82F-501B977A357A}"/>
    <cellStyle name="Normal 4 2 2 2 3 3 6" xfId="16262" xr:uid="{70795748-0C2D-4DDF-9791-06B4B55D1DA1}"/>
    <cellStyle name="Normal 4 2 2 2 3 3 6 2" xfId="38746" xr:uid="{2678FC9F-C630-4344-BC2F-5EDF9B2428CA}"/>
    <cellStyle name="Normal 4 2 2 2 3 3 7" xfId="23755" xr:uid="{232AC0FD-888A-47A1-9922-37557E7F1BEF}"/>
    <cellStyle name="Normal 4 2 2 2 3 4" xfId="1857" xr:uid="{317859DC-6E5A-4D20-BA29-05FF1602DF7A}"/>
    <cellStyle name="Normal 4 2 2 2 3 4 2" xfId="5624" xr:uid="{182672C3-CD1F-4E46-8468-0A21FDB6BC8A}"/>
    <cellStyle name="Normal 4 2 2 2 3 4 2 2" xfId="13136" xr:uid="{9043CAEC-6B54-4C46-9CD8-96ABE6B8BDB6}"/>
    <cellStyle name="Normal 4 2 2 2 3 4 2 2 2" xfId="35620" xr:uid="{1E2CC5BB-D918-473D-8A6E-A139A0666ED3}"/>
    <cellStyle name="Normal 4 2 2 2 3 4 2 3" xfId="20631" xr:uid="{ABE2F0BF-7CA3-4117-867B-1F6F7A93B236}"/>
    <cellStyle name="Normal 4 2 2 2 3 4 2 3 2" xfId="43115" xr:uid="{6075B31C-63FF-44DE-AE41-2CCED5C2B14D}"/>
    <cellStyle name="Normal 4 2 2 2 3 4 2 4" xfId="28124" xr:uid="{5DA5758E-8153-4EA9-A7E7-6E4E8B06AD3F}"/>
    <cellStyle name="Normal 4 2 2 2 3 4 3" xfId="9390" xr:uid="{DABB9417-D6E2-43AB-B76A-330C25FA35C0}"/>
    <cellStyle name="Normal 4 2 2 2 3 4 3 2" xfId="31874" xr:uid="{05F7A1FD-DF3F-4871-9154-E5737F0948ED}"/>
    <cellStyle name="Normal 4 2 2 2 3 4 4" xfId="16885" xr:uid="{3D68E104-D3BC-4559-8828-7D7BA332E574}"/>
    <cellStyle name="Normal 4 2 2 2 3 4 4 2" xfId="39369" xr:uid="{01F681C9-C01E-400D-906F-9A776577D840}"/>
    <cellStyle name="Normal 4 2 2 2 3 4 5" xfId="24378" xr:uid="{2ECF5293-5A58-42F9-B627-73812A0B29F3}"/>
    <cellStyle name="Normal 4 2 2 2 3 5" xfId="3109" xr:uid="{E24F82D1-B8F2-44D4-AE92-D1FA7A70366A}"/>
    <cellStyle name="Normal 4 2 2 2 3 5 2" xfId="6871" xr:uid="{CD410479-ABFD-4958-B8EA-908EBA898541}"/>
    <cellStyle name="Normal 4 2 2 2 3 5 2 2" xfId="14383" xr:uid="{03F7A5ED-A69D-49F4-AAF9-0E319ED59E83}"/>
    <cellStyle name="Normal 4 2 2 2 3 5 2 2 2" xfId="36867" xr:uid="{0F9A9050-5DC7-4BB4-843E-B9CB42B13CB7}"/>
    <cellStyle name="Normal 4 2 2 2 3 5 2 3" xfId="21878" xr:uid="{828870C8-DE37-4855-80D7-0AECDB6635DA}"/>
    <cellStyle name="Normal 4 2 2 2 3 5 2 3 2" xfId="44362" xr:uid="{15A2DDC2-BCFA-465D-BB0A-5B8FB3B8C045}"/>
    <cellStyle name="Normal 4 2 2 2 3 5 2 4" xfId="29371" xr:uid="{83C80B8A-F93B-4FB9-B6FA-B30CAFD2AF5A}"/>
    <cellStyle name="Normal 4 2 2 2 3 5 3" xfId="10637" xr:uid="{682663A8-A662-4362-8E20-CD0123A3FB14}"/>
    <cellStyle name="Normal 4 2 2 2 3 5 3 2" xfId="33121" xr:uid="{E3D8251C-7B70-41F0-84DC-3888ACDF5955}"/>
    <cellStyle name="Normal 4 2 2 2 3 5 4" xfId="18132" xr:uid="{5F9D6044-69A0-4956-984B-2054FE7C27D6}"/>
    <cellStyle name="Normal 4 2 2 2 3 5 4 2" xfId="40616" xr:uid="{CD4DE2E5-A5DC-48F5-9195-541A9C78F9EC}"/>
    <cellStyle name="Normal 4 2 2 2 3 5 5" xfId="25625" xr:uid="{0A59021F-E1A4-4E52-9730-4667AF345F4C}"/>
    <cellStyle name="Normal 4 2 2 2 3 6" xfId="4377" xr:uid="{BC1C807F-A07A-42B6-90E2-39F3322957E6}"/>
    <cellStyle name="Normal 4 2 2 2 3 6 2" xfId="11889" xr:uid="{6728B6FF-2937-4C28-B4DF-A3E384C04201}"/>
    <cellStyle name="Normal 4 2 2 2 3 6 2 2" xfId="34373" xr:uid="{4A578D2E-D2BD-4836-9D77-88DEE11D5756}"/>
    <cellStyle name="Normal 4 2 2 2 3 6 3" xfId="19384" xr:uid="{5CAD1DC6-7FCC-487A-9BC0-9FC7DE7D8950}"/>
    <cellStyle name="Normal 4 2 2 2 3 6 3 2" xfId="41868" xr:uid="{F898983F-42B3-4E30-8AFB-A59196E600D3}"/>
    <cellStyle name="Normal 4 2 2 2 3 6 4" xfId="26877" xr:uid="{E60DDD50-37AC-46CE-89D8-4F7838644D32}"/>
    <cellStyle name="Normal 4 2 2 2 3 7" xfId="8143" xr:uid="{02A36F15-87D7-4A63-BB91-B95F3B51A904}"/>
    <cellStyle name="Normal 4 2 2 2 3 7 2" xfId="30627" xr:uid="{6D873435-A490-44B1-BAD7-241576BDB7C5}"/>
    <cellStyle name="Normal 4 2 2 2 3 8" xfId="15638" xr:uid="{AF68B6FA-7772-45D3-9BB8-9A4451A4E1E9}"/>
    <cellStyle name="Normal 4 2 2 2 3 8 2" xfId="38122" xr:uid="{8D7C097C-FC19-4F55-8B46-1456E93EE791}"/>
    <cellStyle name="Normal 4 2 2 2 3 9" xfId="23131" xr:uid="{A4C6DBBD-EF09-4213-8E6E-5EE2F00BF1F3}"/>
    <cellStyle name="Normal 4 2 2 2 4" xfId="749" xr:uid="{874DDE45-E21B-492A-8C51-ABF47943E6AD}"/>
    <cellStyle name="Normal 4 2 2 2 4 2" xfId="1393" xr:uid="{4CFE4879-8D0A-484F-A8FD-C46F599718B8}"/>
    <cellStyle name="Normal 4 2 2 2 4 2 2" xfId="2644" xr:uid="{29B86C1C-0C4E-4F5A-919D-4FBCA3C3BE2C}"/>
    <cellStyle name="Normal 4 2 2 2 4 2 2 2" xfId="6407" xr:uid="{343E1B85-8ACE-4774-AFD5-1DC590FEB63D}"/>
    <cellStyle name="Normal 4 2 2 2 4 2 2 2 2" xfId="13919" xr:uid="{DC4F1B21-0730-4820-A8DD-0429C973658B}"/>
    <cellStyle name="Normal 4 2 2 2 4 2 2 2 2 2" xfId="36403" xr:uid="{371FE544-8929-47E3-AD76-B04276AE0034}"/>
    <cellStyle name="Normal 4 2 2 2 4 2 2 2 3" xfId="21414" xr:uid="{DC504A0C-B983-4DEC-8742-DA50C79A5FD6}"/>
    <cellStyle name="Normal 4 2 2 2 4 2 2 2 3 2" xfId="43898" xr:uid="{D084628A-5761-40A8-96E9-00BCEBD84E3A}"/>
    <cellStyle name="Normal 4 2 2 2 4 2 2 2 4" xfId="28907" xr:uid="{C2FAF6B1-7F4C-4089-AFD1-B55F22706952}"/>
    <cellStyle name="Normal 4 2 2 2 4 2 2 3" xfId="10173" xr:uid="{A50415A8-BBBA-4705-976F-999B7BE3332B}"/>
    <cellStyle name="Normal 4 2 2 2 4 2 2 3 2" xfId="32657" xr:uid="{2A07156E-6B78-4557-8614-D619489C07EB}"/>
    <cellStyle name="Normal 4 2 2 2 4 2 2 4" xfId="17668" xr:uid="{6067DFCE-92A7-472C-8841-4B056715EED6}"/>
    <cellStyle name="Normal 4 2 2 2 4 2 2 4 2" xfId="40152" xr:uid="{D83DFB19-00B5-43CC-9AD3-034348739F10}"/>
    <cellStyle name="Normal 4 2 2 2 4 2 2 5" xfId="25161" xr:uid="{B2FC39F5-FD65-4E38-AF3A-EB31369738EF}"/>
    <cellStyle name="Normal 4 2 2 2 4 2 3" xfId="3892" xr:uid="{F87CD927-E1BD-4A1F-B557-1660D1363956}"/>
    <cellStyle name="Normal 4 2 2 2 4 2 3 2" xfId="7654" xr:uid="{97ED000E-D708-4F63-81C2-1683804D50FF}"/>
    <cellStyle name="Normal 4 2 2 2 4 2 3 2 2" xfId="15166" xr:uid="{A71B959D-1746-4454-9B66-FF692535F6CA}"/>
    <cellStyle name="Normal 4 2 2 2 4 2 3 2 2 2" xfId="37650" xr:uid="{41217C86-0B53-4AF2-A63F-344917F5E999}"/>
    <cellStyle name="Normal 4 2 2 2 4 2 3 2 3" xfId="22661" xr:uid="{625D4197-F6EF-4FDB-A6B9-B98280AA602B}"/>
    <cellStyle name="Normal 4 2 2 2 4 2 3 2 3 2" xfId="45145" xr:uid="{8BA2C1EF-060B-45C9-BDC5-62E39AED4DEE}"/>
    <cellStyle name="Normal 4 2 2 2 4 2 3 2 4" xfId="30154" xr:uid="{E27B6259-5E3E-45F7-86C3-421809614CDC}"/>
    <cellStyle name="Normal 4 2 2 2 4 2 3 3" xfId="11420" xr:uid="{1D23ABEF-A309-4073-A0FC-E73635F5FEC5}"/>
    <cellStyle name="Normal 4 2 2 2 4 2 3 3 2" xfId="33904" xr:uid="{60501B0F-F984-424B-99B1-3F764C928344}"/>
    <cellStyle name="Normal 4 2 2 2 4 2 3 4" xfId="18915" xr:uid="{4D220C66-E02A-48F4-AD10-22A5E387C379}"/>
    <cellStyle name="Normal 4 2 2 2 4 2 3 4 2" xfId="41399" xr:uid="{CEAB0F64-2B63-415E-A5F7-CF15BD3B2102}"/>
    <cellStyle name="Normal 4 2 2 2 4 2 3 5" xfId="26408" xr:uid="{F1518500-DB38-47F8-9787-2C49926BD285}"/>
    <cellStyle name="Normal 4 2 2 2 4 2 4" xfId="5160" xr:uid="{B8AA73B0-E1F3-4C44-B02A-6C50E97D0E36}"/>
    <cellStyle name="Normal 4 2 2 2 4 2 4 2" xfId="12672" xr:uid="{2657D28E-CD8C-410A-B060-2F841CFDB51C}"/>
    <cellStyle name="Normal 4 2 2 2 4 2 4 2 2" xfId="35156" xr:uid="{E115185F-2BA2-464E-937F-82A71C892F6F}"/>
    <cellStyle name="Normal 4 2 2 2 4 2 4 3" xfId="20167" xr:uid="{B776671C-09AA-4415-A00D-71394153BE5E}"/>
    <cellStyle name="Normal 4 2 2 2 4 2 4 3 2" xfId="42651" xr:uid="{7C6F7762-2011-4A9C-8774-3E36468D1692}"/>
    <cellStyle name="Normal 4 2 2 2 4 2 4 4" xfId="27660" xr:uid="{C64A2B83-C686-4E72-8E07-0AF9D0DF251F}"/>
    <cellStyle name="Normal 4 2 2 2 4 2 5" xfId="8926" xr:uid="{3A098754-FC52-4729-86B5-BFF5870DB258}"/>
    <cellStyle name="Normal 4 2 2 2 4 2 5 2" xfId="31410" xr:uid="{AC64663D-2585-4D39-A8CD-581EBF5A6B25}"/>
    <cellStyle name="Normal 4 2 2 2 4 2 6" xfId="16421" xr:uid="{E62CA8FD-719C-4626-AFD9-5C4BD60C25BA}"/>
    <cellStyle name="Normal 4 2 2 2 4 2 6 2" xfId="38905" xr:uid="{43F8DA34-E23C-4370-ACB2-80E63754C84E}"/>
    <cellStyle name="Normal 4 2 2 2 4 2 7" xfId="23914" xr:uid="{0A11CEDD-05A0-4254-9771-2B6EBF63CF87}"/>
    <cellStyle name="Normal 4 2 2 2 4 3" xfId="2016" xr:uid="{B18A9ADB-F5D3-441F-A6ED-88D28BF86CD8}"/>
    <cellStyle name="Normal 4 2 2 2 4 3 2" xfId="5783" xr:uid="{B6D74EDF-E4D0-4957-A534-7FD7BCCE5DA0}"/>
    <cellStyle name="Normal 4 2 2 2 4 3 2 2" xfId="13295" xr:uid="{73A153F5-3793-4166-A750-08C75F7D66F9}"/>
    <cellStyle name="Normal 4 2 2 2 4 3 2 2 2" xfId="35779" xr:uid="{6648ED53-F66A-4AD0-B959-32DE52C67815}"/>
    <cellStyle name="Normal 4 2 2 2 4 3 2 3" xfId="20790" xr:uid="{128F4503-524B-4E72-87DB-1D25D69CA0FE}"/>
    <cellStyle name="Normal 4 2 2 2 4 3 2 3 2" xfId="43274" xr:uid="{435A082F-D6B3-45EF-BE4E-020379492ABF}"/>
    <cellStyle name="Normal 4 2 2 2 4 3 2 4" xfId="28283" xr:uid="{21936CE2-1DCC-45DD-A77E-68899C1474D5}"/>
    <cellStyle name="Normal 4 2 2 2 4 3 3" xfId="9549" xr:uid="{DE86B9C4-E909-4F4B-B80F-FC5B978B9F3F}"/>
    <cellStyle name="Normal 4 2 2 2 4 3 3 2" xfId="32033" xr:uid="{47E3D78E-AF0C-42CF-9B4C-E3AAC0154D59}"/>
    <cellStyle name="Normal 4 2 2 2 4 3 4" xfId="17044" xr:uid="{F15B6330-24D5-4816-827A-03628A5BFD77}"/>
    <cellStyle name="Normal 4 2 2 2 4 3 4 2" xfId="39528" xr:uid="{F98BFDF9-C1CF-4568-AEFA-0CE95001148E}"/>
    <cellStyle name="Normal 4 2 2 2 4 3 5" xfId="24537" xr:uid="{BEFDFCC0-3757-47FE-8A37-33E082967CDE}"/>
    <cellStyle name="Normal 4 2 2 2 4 4" xfId="3268" xr:uid="{045689BA-062C-4DAE-B284-B6CD3B00C787}"/>
    <cellStyle name="Normal 4 2 2 2 4 4 2" xfId="7030" xr:uid="{A41F3E96-A4E4-4360-AC30-7493A8CB4707}"/>
    <cellStyle name="Normal 4 2 2 2 4 4 2 2" xfId="14542" xr:uid="{7D8560AF-E2F1-4053-A02F-A6248988AEC1}"/>
    <cellStyle name="Normal 4 2 2 2 4 4 2 2 2" xfId="37026" xr:uid="{11EB42BC-EDE3-4FB1-9326-FC7C88520C44}"/>
    <cellStyle name="Normal 4 2 2 2 4 4 2 3" xfId="22037" xr:uid="{46815FFE-EF71-4718-9986-179F42921D7A}"/>
    <cellStyle name="Normal 4 2 2 2 4 4 2 3 2" xfId="44521" xr:uid="{BC6C387C-96CD-4271-A0E3-40E5279CA57D}"/>
    <cellStyle name="Normal 4 2 2 2 4 4 2 4" xfId="29530" xr:uid="{C91391C9-AB5F-44CA-85CE-65873E8D50EA}"/>
    <cellStyle name="Normal 4 2 2 2 4 4 3" xfId="10796" xr:uid="{41E6FE8F-C76E-49F1-8FDA-4DA39198C9B7}"/>
    <cellStyle name="Normal 4 2 2 2 4 4 3 2" xfId="33280" xr:uid="{DB42978A-C995-41A0-A69B-4BE65F063E19}"/>
    <cellStyle name="Normal 4 2 2 2 4 4 4" xfId="18291" xr:uid="{83F822A4-4C53-420F-AD9A-942AAF0461A2}"/>
    <cellStyle name="Normal 4 2 2 2 4 4 4 2" xfId="40775" xr:uid="{2CF28D34-29EE-4186-8A4E-CFB428016433}"/>
    <cellStyle name="Normal 4 2 2 2 4 4 5" xfId="25784" xr:uid="{33608E98-B069-4AFF-BBC2-8A78DD62E5EF}"/>
    <cellStyle name="Normal 4 2 2 2 4 5" xfId="4536" xr:uid="{A7EB78D7-CFF5-4B93-8A36-D97DDC2DD2FC}"/>
    <cellStyle name="Normal 4 2 2 2 4 5 2" xfId="12048" xr:uid="{E8E90FAB-A2CD-4033-BF75-39E9CD3872E1}"/>
    <cellStyle name="Normal 4 2 2 2 4 5 2 2" xfId="34532" xr:uid="{45F55740-01B1-401C-9E14-E485C126C73A}"/>
    <cellStyle name="Normal 4 2 2 2 4 5 3" xfId="19543" xr:uid="{B89F941B-7324-4DA5-953F-B2A30AF0C195}"/>
    <cellStyle name="Normal 4 2 2 2 4 5 3 2" xfId="42027" xr:uid="{0220E765-6C29-4DEF-9C37-BB4450F195EA}"/>
    <cellStyle name="Normal 4 2 2 2 4 5 4" xfId="27036" xr:uid="{98066496-C300-4504-98C6-EF6E83214E24}"/>
    <cellStyle name="Normal 4 2 2 2 4 6" xfId="8302" xr:uid="{8C43F354-BFA8-49DE-9C9E-D44A1311D591}"/>
    <cellStyle name="Normal 4 2 2 2 4 6 2" xfId="30786" xr:uid="{69A4CFED-6334-41CF-B988-EAB238018897}"/>
    <cellStyle name="Normal 4 2 2 2 4 7" xfId="15797" xr:uid="{15CE7CE5-D17A-4A4A-8183-7D03554124A7}"/>
    <cellStyle name="Normal 4 2 2 2 4 7 2" xfId="38281" xr:uid="{485A9E9F-5B70-44DE-8369-865CEBC68283}"/>
    <cellStyle name="Normal 4 2 2 2 4 8" xfId="23290" xr:uid="{AF96AA4F-E8DA-4A56-BCCF-792985121FBB}"/>
    <cellStyle name="Normal 4 2 2 2 5" xfId="1079" xr:uid="{F3E5E44E-1253-44F3-8F28-2332C7AF1463}"/>
    <cellStyle name="Normal 4 2 2 2 5 2" xfId="2330" xr:uid="{B575A246-002B-4529-9A10-5F871226F6C6}"/>
    <cellStyle name="Normal 4 2 2 2 5 2 2" xfId="6094" xr:uid="{345B94CC-5D55-4C5B-94F2-B4E579E75DEC}"/>
    <cellStyle name="Normal 4 2 2 2 5 2 2 2" xfId="13606" xr:uid="{42B74646-C6D3-4391-9825-5C78726B2BA6}"/>
    <cellStyle name="Normal 4 2 2 2 5 2 2 2 2" xfId="36090" xr:uid="{0C0EB943-8579-49A1-A979-33797AFE4A71}"/>
    <cellStyle name="Normal 4 2 2 2 5 2 2 3" xfId="21101" xr:uid="{1B1D54D0-D403-452D-903F-5681651FD884}"/>
    <cellStyle name="Normal 4 2 2 2 5 2 2 3 2" xfId="43585" xr:uid="{CA78ED9A-78A9-4366-8C90-5DF3FFB6E651}"/>
    <cellStyle name="Normal 4 2 2 2 5 2 2 4" xfId="28594" xr:uid="{1A7784FF-C031-4D06-B876-755C8DC1CB46}"/>
    <cellStyle name="Normal 4 2 2 2 5 2 3" xfId="9860" xr:uid="{A2660570-2D8C-4414-93A4-9BB9172C6DF0}"/>
    <cellStyle name="Normal 4 2 2 2 5 2 3 2" xfId="32344" xr:uid="{52F4A985-723D-488E-BEA3-71EC8C486DC7}"/>
    <cellStyle name="Normal 4 2 2 2 5 2 4" xfId="17355" xr:uid="{00CA8FE3-5C8F-44F2-B53C-994C3DBC3342}"/>
    <cellStyle name="Normal 4 2 2 2 5 2 4 2" xfId="39839" xr:uid="{9FE342AF-FD47-439F-8D49-FA3385D8FF09}"/>
    <cellStyle name="Normal 4 2 2 2 5 2 5" xfId="24848" xr:uid="{1BFF7AFF-9BCC-4BFD-AF66-A941AF013BAF}"/>
    <cellStyle name="Normal 4 2 2 2 5 3" xfId="3579" xr:uid="{911EEFFE-DE82-44A6-8AAA-E7C2714B2283}"/>
    <cellStyle name="Normal 4 2 2 2 5 3 2" xfId="7341" xr:uid="{C954456E-6144-4B88-BF76-FCA826D7878B}"/>
    <cellStyle name="Normal 4 2 2 2 5 3 2 2" xfId="14853" xr:uid="{EB017F53-D95E-40FA-876A-7D6B61322CBD}"/>
    <cellStyle name="Normal 4 2 2 2 5 3 2 2 2" xfId="37337" xr:uid="{D4F74501-1806-4F39-920D-EFAD2E010EB1}"/>
    <cellStyle name="Normal 4 2 2 2 5 3 2 3" xfId="22348" xr:uid="{0024E0EF-3831-448F-86D4-28BE21E9255D}"/>
    <cellStyle name="Normal 4 2 2 2 5 3 2 3 2" xfId="44832" xr:uid="{30400A0B-CC2D-4DBC-9C01-22BD109F2BB6}"/>
    <cellStyle name="Normal 4 2 2 2 5 3 2 4" xfId="29841" xr:uid="{346ACFBF-1558-4617-9D53-1BDC025489F7}"/>
    <cellStyle name="Normal 4 2 2 2 5 3 3" xfId="11107" xr:uid="{58AB6C01-665D-4447-8AE0-103B6C8EABF6}"/>
    <cellStyle name="Normal 4 2 2 2 5 3 3 2" xfId="33591" xr:uid="{2089DCDE-ED26-4555-A827-14787F691F80}"/>
    <cellStyle name="Normal 4 2 2 2 5 3 4" xfId="18602" xr:uid="{6AA8DFC5-9FAF-4E11-BB22-077B9A4655F9}"/>
    <cellStyle name="Normal 4 2 2 2 5 3 4 2" xfId="41086" xr:uid="{636B0312-D104-4549-BAA2-F18589BD3655}"/>
    <cellStyle name="Normal 4 2 2 2 5 3 5" xfId="26095" xr:uid="{00DC6F64-1E8E-441E-8CC9-2572D6714C1D}"/>
    <cellStyle name="Normal 4 2 2 2 5 4" xfId="4847" xr:uid="{69E889C5-A919-4B18-831F-1C437803DB8A}"/>
    <cellStyle name="Normal 4 2 2 2 5 4 2" xfId="12359" xr:uid="{2C369D92-AB58-497F-AF4F-11103B1F3778}"/>
    <cellStyle name="Normal 4 2 2 2 5 4 2 2" xfId="34843" xr:uid="{0D3B7854-983F-47AC-BA7E-CB5DA59B635B}"/>
    <cellStyle name="Normal 4 2 2 2 5 4 3" xfId="19854" xr:uid="{4A3DD21B-7C5A-4DCD-9F3A-75EAF8CF08CA}"/>
    <cellStyle name="Normal 4 2 2 2 5 4 3 2" xfId="42338" xr:uid="{598D84FB-5202-4471-8C10-B24B96525DCE}"/>
    <cellStyle name="Normal 4 2 2 2 5 4 4" xfId="27347" xr:uid="{94841B09-FD6F-4958-A389-750535AC1C4F}"/>
    <cellStyle name="Normal 4 2 2 2 5 5" xfId="8613" xr:uid="{B9E62DB2-016B-4F39-8B92-CEF234C9355B}"/>
    <cellStyle name="Normal 4 2 2 2 5 5 2" xfId="31097" xr:uid="{7A480F26-988C-4456-BB3C-B847D92FE6A0}"/>
    <cellStyle name="Normal 4 2 2 2 5 6" xfId="16108" xr:uid="{E8DBB314-2FD7-4338-B1B8-278CFEBEB862}"/>
    <cellStyle name="Normal 4 2 2 2 5 6 2" xfId="38592" xr:uid="{B5530BB1-1018-401C-920C-F499CDE032CF}"/>
    <cellStyle name="Normal 4 2 2 2 5 7" xfId="23601" xr:uid="{D0403B37-E870-4EC9-8EAA-2C02CB99032C}"/>
    <cellStyle name="Normal 4 2 2 2 6" xfId="1703" xr:uid="{3A8AC283-7897-43B9-9EC0-0458111FBA67}"/>
    <cellStyle name="Normal 4 2 2 2 6 2" xfId="5470" xr:uid="{AB9B468A-38E3-4A28-B59A-73D4CF041C11}"/>
    <cellStyle name="Normal 4 2 2 2 6 2 2" xfId="12982" xr:uid="{C1EA7DF7-95F7-4CF4-91C4-3552B30AB320}"/>
    <cellStyle name="Normal 4 2 2 2 6 2 2 2" xfId="35466" xr:uid="{F25C62AD-071B-43A3-A249-2BEECEDBB36F}"/>
    <cellStyle name="Normal 4 2 2 2 6 2 3" xfId="20477" xr:uid="{746DA975-1C8B-4129-91DB-BF368BEBB421}"/>
    <cellStyle name="Normal 4 2 2 2 6 2 3 2" xfId="42961" xr:uid="{332F228B-526B-49B0-A88D-3A32566BA5C4}"/>
    <cellStyle name="Normal 4 2 2 2 6 2 4" xfId="27970" xr:uid="{FDF2EE1C-878C-4928-A042-230D612C502F}"/>
    <cellStyle name="Normal 4 2 2 2 6 3" xfId="9236" xr:uid="{B73E369F-C767-4722-8F0D-A34BA0914573}"/>
    <cellStyle name="Normal 4 2 2 2 6 3 2" xfId="31720" xr:uid="{B1AAF565-98BF-4337-8BDA-B4E1CBB35E09}"/>
    <cellStyle name="Normal 4 2 2 2 6 4" xfId="16731" xr:uid="{35BBDBA9-B292-43A8-859A-D1F4C81C6288}"/>
    <cellStyle name="Normal 4 2 2 2 6 4 2" xfId="39215" xr:uid="{2B3E2030-AFEA-4B89-A442-D517976CBC20}"/>
    <cellStyle name="Normal 4 2 2 2 6 5" xfId="24224" xr:uid="{66212D91-B98C-4A48-BB63-B6CC48072E70}"/>
    <cellStyle name="Normal 4 2 2 2 7" xfId="2955" xr:uid="{8557F66D-B51B-47BE-839F-8841D5D0051D}"/>
    <cellStyle name="Normal 4 2 2 2 7 2" xfId="6717" xr:uid="{04985174-68B4-4904-B949-E733ABB6C050}"/>
    <cellStyle name="Normal 4 2 2 2 7 2 2" xfId="14229" xr:uid="{5ECB927D-C340-4394-B6AB-7823A9D6DCB5}"/>
    <cellStyle name="Normal 4 2 2 2 7 2 2 2" xfId="36713" xr:uid="{9EA21DEF-D2B1-4555-8474-11266E18B49D}"/>
    <cellStyle name="Normal 4 2 2 2 7 2 3" xfId="21724" xr:uid="{CFCB023C-0809-494F-8266-92F64A14D580}"/>
    <cellStyle name="Normal 4 2 2 2 7 2 3 2" xfId="44208" xr:uid="{0647D208-8DA2-430F-9BD7-09276FC1BA74}"/>
    <cellStyle name="Normal 4 2 2 2 7 2 4" xfId="29217" xr:uid="{23DE8816-3012-4C97-98AE-908B47057F45}"/>
    <cellStyle name="Normal 4 2 2 2 7 3" xfId="10483" xr:uid="{80ECFF19-D80B-4291-9CF7-AAA7873961C3}"/>
    <cellStyle name="Normal 4 2 2 2 7 3 2" xfId="32967" xr:uid="{BD12D236-7D51-4FCF-8E5A-0508034930ED}"/>
    <cellStyle name="Normal 4 2 2 2 7 4" xfId="17978" xr:uid="{19B644A5-C942-4523-8308-69760F6A511A}"/>
    <cellStyle name="Normal 4 2 2 2 7 4 2" xfId="40462" xr:uid="{72F0DDBD-F473-4DBD-BE0C-D88AEA1970F7}"/>
    <cellStyle name="Normal 4 2 2 2 7 5" xfId="25471" xr:uid="{B0FAF03F-C83E-413E-BF3A-7A7C7F56E08E}"/>
    <cellStyle name="Normal 4 2 2 2 8" xfId="4222" xr:uid="{74E189C7-EE0F-415D-B2AE-38DE5A99AECE}"/>
    <cellStyle name="Normal 4 2 2 2 8 2" xfId="11735" xr:uid="{049754F9-6274-4335-BCBB-ABF4C19368B1}"/>
    <cellStyle name="Normal 4 2 2 2 8 2 2" xfId="34219" xr:uid="{A4FF1FDC-6FA7-455E-9556-3409BF57902E}"/>
    <cellStyle name="Normal 4 2 2 2 8 3" xfId="19230" xr:uid="{0C007550-70AB-45F2-BB9F-A1E2E5F90902}"/>
    <cellStyle name="Normal 4 2 2 2 8 3 2" xfId="41714" xr:uid="{92E28C61-032C-4DCF-9F2B-48406C4C604A}"/>
    <cellStyle name="Normal 4 2 2 2 8 4" xfId="26723" xr:uid="{D3765C48-C523-4CEC-983A-ECFDAC2CEE85}"/>
    <cellStyle name="Normal 4 2 2 2 9" xfId="7988" xr:uid="{C195FB78-D678-423D-BC60-0E12C0031679}"/>
    <cellStyle name="Normal 4 2 2 2 9 2" xfId="30472" xr:uid="{A80645AE-3D5D-4072-AA26-B7E022B589EE}"/>
    <cellStyle name="Normal 4 2 2 3" xfId="373" xr:uid="{6CEC335A-5CA7-44C2-A89F-480AF3F0F28D}"/>
    <cellStyle name="Normal 4 2 2 3 10" xfId="23016" xr:uid="{63D16CDB-AB56-46B4-B213-185DD95480A6}"/>
    <cellStyle name="Normal 4 2 2 3 2" xfId="602" xr:uid="{BDBD6C70-E582-401E-98BC-FC1B79190407}"/>
    <cellStyle name="Normal 4 2 2 3 2 2" xfId="947" xr:uid="{4E0E1044-2B0E-47BE-998A-AB8ADDA089BB}"/>
    <cellStyle name="Normal 4 2 2 3 2 2 2" xfId="1587" xr:uid="{A4CC8FE9-1B71-4202-9A4B-E1002FD5A843}"/>
    <cellStyle name="Normal 4 2 2 3 2 2 2 2" xfId="2838" xr:uid="{9E02CD5D-CBEF-4376-A6FB-C3BC15706261}"/>
    <cellStyle name="Normal 4 2 2 3 2 2 2 2 2" xfId="6601" xr:uid="{41AB971E-8E59-4C6A-B97D-4D244D42263C}"/>
    <cellStyle name="Normal 4 2 2 3 2 2 2 2 2 2" xfId="14113" xr:uid="{40822DC8-A98B-400D-A104-3B3F79E33891}"/>
    <cellStyle name="Normal 4 2 2 3 2 2 2 2 2 2 2" xfId="36597" xr:uid="{DC15978B-2853-4D9C-AF76-F80145E16D7B}"/>
    <cellStyle name="Normal 4 2 2 3 2 2 2 2 2 3" xfId="21608" xr:uid="{295B59B3-3A43-450E-820D-70B235B98251}"/>
    <cellStyle name="Normal 4 2 2 3 2 2 2 2 2 3 2" xfId="44092" xr:uid="{5890971D-F1DD-4551-8843-BE9418C3769A}"/>
    <cellStyle name="Normal 4 2 2 3 2 2 2 2 2 4" xfId="29101" xr:uid="{6EBB881F-67AC-45A3-81EA-EC2D3C2EDFE5}"/>
    <cellStyle name="Normal 4 2 2 3 2 2 2 2 3" xfId="10367" xr:uid="{D458C64B-7FDE-4DF3-AFB4-5C2189B41FAC}"/>
    <cellStyle name="Normal 4 2 2 3 2 2 2 2 3 2" xfId="32851" xr:uid="{6F532305-7D4C-43CA-8139-1FFA8D792AAD}"/>
    <cellStyle name="Normal 4 2 2 3 2 2 2 2 4" xfId="17862" xr:uid="{4C882696-AE7A-4180-BE83-9848556D297D}"/>
    <cellStyle name="Normal 4 2 2 3 2 2 2 2 4 2" xfId="40346" xr:uid="{141606E6-4BDE-449D-855F-0060FE9B9845}"/>
    <cellStyle name="Normal 4 2 2 3 2 2 2 2 5" xfId="25355" xr:uid="{62C327A2-F42D-4687-8498-006BF7CD0D7C}"/>
    <cellStyle name="Normal 4 2 2 3 2 2 2 3" xfId="4086" xr:uid="{F5742CE4-6099-4375-B041-F3545A15BBFD}"/>
    <cellStyle name="Normal 4 2 2 3 2 2 2 3 2" xfId="7848" xr:uid="{4A671118-60BB-437F-B731-26618A67AB74}"/>
    <cellStyle name="Normal 4 2 2 3 2 2 2 3 2 2" xfId="15360" xr:uid="{EB99187E-4F8B-490E-9C5D-E1F253D89E43}"/>
    <cellStyle name="Normal 4 2 2 3 2 2 2 3 2 2 2" xfId="37844" xr:uid="{B3F95EEC-243C-45E3-AE65-8024913E8A0A}"/>
    <cellStyle name="Normal 4 2 2 3 2 2 2 3 2 3" xfId="22855" xr:uid="{0D43D2C2-4A3B-465D-854A-541907C59903}"/>
    <cellStyle name="Normal 4 2 2 3 2 2 2 3 2 3 2" xfId="45339" xr:uid="{4707F282-2191-40DB-8DDA-DB00BD43247E}"/>
    <cellStyle name="Normal 4 2 2 3 2 2 2 3 2 4" xfId="30348" xr:uid="{7C307D86-67D3-4BAB-B0D8-BBC10AED3761}"/>
    <cellStyle name="Normal 4 2 2 3 2 2 2 3 3" xfId="11614" xr:uid="{AE02E301-5EE1-489E-B4D4-B8351698A1AC}"/>
    <cellStyle name="Normal 4 2 2 3 2 2 2 3 3 2" xfId="34098" xr:uid="{8FB75DCA-15F1-4F68-9F70-96A8FB977246}"/>
    <cellStyle name="Normal 4 2 2 3 2 2 2 3 4" xfId="19109" xr:uid="{ADE5CA96-872F-47B4-AA7E-56F78D1C160D}"/>
    <cellStyle name="Normal 4 2 2 3 2 2 2 3 4 2" xfId="41593" xr:uid="{0A94A57B-C1E1-4C1D-A868-76016E9FA744}"/>
    <cellStyle name="Normal 4 2 2 3 2 2 2 3 5" xfId="26602" xr:uid="{4FBF449E-850F-49CC-9AA7-334BD3076A87}"/>
    <cellStyle name="Normal 4 2 2 3 2 2 2 4" xfId="5354" xr:uid="{20D253DC-D6CE-4FB0-B742-94E2AA86F914}"/>
    <cellStyle name="Normal 4 2 2 3 2 2 2 4 2" xfId="12866" xr:uid="{9268D48B-AD88-43E4-8C17-BD6D48E1CDFC}"/>
    <cellStyle name="Normal 4 2 2 3 2 2 2 4 2 2" xfId="35350" xr:uid="{BD892D11-0477-47F2-BEA9-7604BA97352D}"/>
    <cellStyle name="Normal 4 2 2 3 2 2 2 4 3" xfId="20361" xr:uid="{92A0013A-52D0-4234-8B6C-1A4DA6E55FCE}"/>
    <cellStyle name="Normal 4 2 2 3 2 2 2 4 3 2" xfId="42845" xr:uid="{BCBBA3B3-9588-4701-8A5C-8E33E6CC7E62}"/>
    <cellStyle name="Normal 4 2 2 3 2 2 2 4 4" xfId="27854" xr:uid="{07875ED2-05CE-4B27-8C42-6BCDE173FF70}"/>
    <cellStyle name="Normal 4 2 2 3 2 2 2 5" xfId="9120" xr:uid="{2AFFF6C6-B787-4C98-B9E4-C5B4BE69735B}"/>
    <cellStyle name="Normal 4 2 2 3 2 2 2 5 2" xfId="31604" xr:uid="{6605FBA0-6131-478B-BB5E-6161EAC97403}"/>
    <cellStyle name="Normal 4 2 2 3 2 2 2 6" xfId="16615" xr:uid="{05C09A5A-B6F1-4FFB-BD24-7C026B45C078}"/>
    <cellStyle name="Normal 4 2 2 3 2 2 2 6 2" xfId="39099" xr:uid="{13B59D4F-E56A-4CD9-B6AE-8E706611C0BC}"/>
    <cellStyle name="Normal 4 2 2 3 2 2 2 7" xfId="24108" xr:uid="{9405296C-7375-4F36-9D78-B6BAF32C8840}"/>
    <cellStyle name="Normal 4 2 2 3 2 2 3" xfId="2210" xr:uid="{8AD36BBD-4947-471A-8E80-53D55CB8A902}"/>
    <cellStyle name="Normal 4 2 2 3 2 2 3 2" xfId="5977" xr:uid="{5663624F-6699-4A6E-BC27-6E4EA6106291}"/>
    <cellStyle name="Normal 4 2 2 3 2 2 3 2 2" xfId="13489" xr:uid="{FC57594C-3E18-4385-8EE8-550F88C0D7B0}"/>
    <cellStyle name="Normal 4 2 2 3 2 2 3 2 2 2" xfId="35973" xr:uid="{93ED2D8E-871A-4034-8F24-980B2245AC26}"/>
    <cellStyle name="Normal 4 2 2 3 2 2 3 2 3" xfId="20984" xr:uid="{48857F35-9232-4BC7-835D-1B92ADDAB8A8}"/>
    <cellStyle name="Normal 4 2 2 3 2 2 3 2 3 2" xfId="43468" xr:uid="{B89B6C88-C3BC-4463-9058-9384755AE0FF}"/>
    <cellStyle name="Normal 4 2 2 3 2 2 3 2 4" xfId="28477" xr:uid="{A90A664E-DAD2-4B66-BFC6-35028AD821DE}"/>
    <cellStyle name="Normal 4 2 2 3 2 2 3 3" xfId="9743" xr:uid="{956AFB53-2809-4B79-A14B-042FF1A68B45}"/>
    <cellStyle name="Normal 4 2 2 3 2 2 3 3 2" xfId="32227" xr:uid="{58675365-2FE1-4FB2-90B2-08CC9C7F383B}"/>
    <cellStyle name="Normal 4 2 2 3 2 2 3 4" xfId="17238" xr:uid="{0200CE73-5A63-46B0-8DDE-7CC7FC8AFA24}"/>
    <cellStyle name="Normal 4 2 2 3 2 2 3 4 2" xfId="39722" xr:uid="{DD25840A-5EC1-4F41-AB5B-145F0E2C4A1A}"/>
    <cellStyle name="Normal 4 2 2 3 2 2 3 5" xfId="24731" xr:uid="{863DF9BB-DB99-4873-90C6-A854C8BDFE11}"/>
    <cellStyle name="Normal 4 2 2 3 2 2 4" xfId="3462" xr:uid="{A554BA62-238C-4C06-97B4-428712DFD02A}"/>
    <cellStyle name="Normal 4 2 2 3 2 2 4 2" xfId="7224" xr:uid="{9E6B59C0-4FF9-4B26-AFBC-F73355C8866A}"/>
    <cellStyle name="Normal 4 2 2 3 2 2 4 2 2" xfId="14736" xr:uid="{27C066AB-8E5C-4F27-9F80-8C5590D99350}"/>
    <cellStyle name="Normal 4 2 2 3 2 2 4 2 2 2" xfId="37220" xr:uid="{9A4B51E8-2DD2-45C0-B474-87B48E9582B7}"/>
    <cellStyle name="Normal 4 2 2 3 2 2 4 2 3" xfId="22231" xr:uid="{95801F24-9668-4FC1-A16B-1A73DB21533E}"/>
    <cellStyle name="Normal 4 2 2 3 2 2 4 2 3 2" xfId="44715" xr:uid="{869EB1F8-6AC5-4C75-A43C-449FE858DAC8}"/>
    <cellStyle name="Normal 4 2 2 3 2 2 4 2 4" xfId="29724" xr:uid="{4BA3596E-CC72-432A-A2AA-13D2609E3653}"/>
    <cellStyle name="Normal 4 2 2 3 2 2 4 3" xfId="10990" xr:uid="{DE167C3B-6A85-40D8-8CCD-8FE2AF9A5DB4}"/>
    <cellStyle name="Normal 4 2 2 3 2 2 4 3 2" xfId="33474" xr:uid="{FE1ABE36-E523-40FD-AEB9-A1ECCB09EE4B}"/>
    <cellStyle name="Normal 4 2 2 3 2 2 4 4" xfId="18485" xr:uid="{965E4AF1-3F97-4E8A-ABBA-A22E4A39E52E}"/>
    <cellStyle name="Normal 4 2 2 3 2 2 4 4 2" xfId="40969" xr:uid="{6A7E100B-F1D9-4048-A7DC-7AEA75886371}"/>
    <cellStyle name="Normal 4 2 2 3 2 2 4 5" xfId="25978" xr:uid="{499F44E7-CAFC-4EF4-BA73-07BA6B50451E}"/>
    <cellStyle name="Normal 4 2 2 3 2 2 5" xfId="4730" xr:uid="{C708F531-65F2-4889-8F2A-A2FC26AAC969}"/>
    <cellStyle name="Normal 4 2 2 3 2 2 5 2" xfId="12242" xr:uid="{C8F2E243-0A6D-4CFE-9EFD-448877B2F2B3}"/>
    <cellStyle name="Normal 4 2 2 3 2 2 5 2 2" xfId="34726" xr:uid="{F73B3D7D-B5BD-4E58-BE96-866F1B830F9E}"/>
    <cellStyle name="Normal 4 2 2 3 2 2 5 3" xfId="19737" xr:uid="{202E0DD4-35DD-4A7C-A408-1EE742B55567}"/>
    <cellStyle name="Normal 4 2 2 3 2 2 5 3 2" xfId="42221" xr:uid="{C8EE1CCA-64FD-4408-9465-14286D9661AB}"/>
    <cellStyle name="Normal 4 2 2 3 2 2 5 4" xfId="27230" xr:uid="{E7F3E918-0F1F-4F85-9A57-5D0D13438668}"/>
    <cellStyle name="Normal 4 2 2 3 2 2 6" xfId="8496" xr:uid="{B8677511-90A0-41BA-B4D7-AA74ACC57E99}"/>
    <cellStyle name="Normal 4 2 2 3 2 2 6 2" xfId="30980" xr:uid="{ECC6F901-C491-4280-894F-52C5D1618656}"/>
    <cellStyle name="Normal 4 2 2 3 2 2 7" xfId="15991" xr:uid="{83CD6569-93DD-4F4E-865A-1C0038C730FE}"/>
    <cellStyle name="Normal 4 2 2 3 2 2 7 2" xfId="38475" xr:uid="{46CDBD2E-F82F-456A-B1A1-8768909F9ABF}"/>
    <cellStyle name="Normal 4 2 2 3 2 2 8" xfId="23484" xr:uid="{6A83E605-48D0-4A70-8173-23867E31A4CA}"/>
    <cellStyle name="Normal 4 2 2 3 2 3" xfId="1273" xr:uid="{392E79F1-18F1-4466-B551-DAD303FA38ED}"/>
    <cellStyle name="Normal 4 2 2 3 2 3 2" xfId="2524" xr:uid="{230414F0-472C-4634-A025-40BEB7F32105}"/>
    <cellStyle name="Normal 4 2 2 3 2 3 2 2" xfId="6287" xr:uid="{D31FCE27-6516-4B51-B595-7275FA7589A3}"/>
    <cellStyle name="Normal 4 2 2 3 2 3 2 2 2" xfId="13799" xr:uid="{CAD21E66-AF63-4AC7-91E9-0AA146F93FF9}"/>
    <cellStyle name="Normal 4 2 2 3 2 3 2 2 2 2" xfId="36283" xr:uid="{2A832662-9279-4FAE-A23E-BCE3571366B0}"/>
    <cellStyle name="Normal 4 2 2 3 2 3 2 2 3" xfId="21294" xr:uid="{8F21A3D8-383E-4C66-8DDF-A2F19CB59FBE}"/>
    <cellStyle name="Normal 4 2 2 3 2 3 2 2 3 2" xfId="43778" xr:uid="{43F2056E-ABBA-4619-A869-7D033A83BB97}"/>
    <cellStyle name="Normal 4 2 2 3 2 3 2 2 4" xfId="28787" xr:uid="{2F71FBD0-0AD4-45BF-9E20-2DB9DCE17505}"/>
    <cellStyle name="Normal 4 2 2 3 2 3 2 3" xfId="10053" xr:uid="{6E74CB2A-BE53-4CD2-9AC6-E66F9B158013}"/>
    <cellStyle name="Normal 4 2 2 3 2 3 2 3 2" xfId="32537" xr:uid="{D0B60D18-F95F-41AE-8DA9-C9B205E2D115}"/>
    <cellStyle name="Normal 4 2 2 3 2 3 2 4" xfId="17548" xr:uid="{661DD96B-DF34-4F39-9889-1BF3BD7D7FB6}"/>
    <cellStyle name="Normal 4 2 2 3 2 3 2 4 2" xfId="40032" xr:uid="{645BBEAA-E070-41B5-8F7C-EB16BE60950B}"/>
    <cellStyle name="Normal 4 2 2 3 2 3 2 5" xfId="25041" xr:uid="{E7F29ADD-3260-440C-83CF-9E0101C4A132}"/>
    <cellStyle name="Normal 4 2 2 3 2 3 3" xfId="3772" xr:uid="{3719AC76-5ACB-4BA9-9455-F84979687029}"/>
    <cellStyle name="Normal 4 2 2 3 2 3 3 2" xfId="7534" xr:uid="{3EA17A15-1130-4031-977F-5133A274708C}"/>
    <cellStyle name="Normal 4 2 2 3 2 3 3 2 2" xfId="15046" xr:uid="{3E7F8B85-C37F-4E76-8435-B91597461931}"/>
    <cellStyle name="Normal 4 2 2 3 2 3 3 2 2 2" xfId="37530" xr:uid="{5E6E42BD-B953-4B99-999D-C47396856AA2}"/>
    <cellStyle name="Normal 4 2 2 3 2 3 3 2 3" xfId="22541" xr:uid="{0F2C5C13-B641-4366-9A96-1A3CAF419E4B}"/>
    <cellStyle name="Normal 4 2 2 3 2 3 3 2 3 2" xfId="45025" xr:uid="{EDAD0BB6-1627-4783-A1B9-1F69EA27D3C3}"/>
    <cellStyle name="Normal 4 2 2 3 2 3 3 2 4" xfId="30034" xr:uid="{5C6293A0-1BB6-49CB-92FB-5CB02E78E83A}"/>
    <cellStyle name="Normal 4 2 2 3 2 3 3 3" xfId="11300" xr:uid="{2EFA43AA-530A-486F-8195-CA664FECAC91}"/>
    <cellStyle name="Normal 4 2 2 3 2 3 3 3 2" xfId="33784" xr:uid="{0C994F1E-318F-4D91-A744-4A959431FA5A}"/>
    <cellStyle name="Normal 4 2 2 3 2 3 3 4" xfId="18795" xr:uid="{87A58000-E245-4135-BF0E-11000F5BE8B8}"/>
    <cellStyle name="Normal 4 2 2 3 2 3 3 4 2" xfId="41279" xr:uid="{3A09C7D3-618E-41AB-9688-47B3119141A8}"/>
    <cellStyle name="Normal 4 2 2 3 2 3 3 5" xfId="26288" xr:uid="{A7C46C6B-CABC-4EB8-BCEC-9CEB8DA23E5E}"/>
    <cellStyle name="Normal 4 2 2 3 2 3 4" xfId="5040" xr:uid="{5B620193-CC80-422E-903E-D9D7D2E4963B}"/>
    <cellStyle name="Normal 4 2 2 3 2 3 4 2" xfId="12552" xr:uid="{75BB4A79-9C6B-4632-BD8A-419618C9FEAD}"/>
    <cellStyle name="Normal 4 2 2 3 2 3 4 2 2" xfId="35036" xr:uid="{841D5462-BC97-4FD5-9FD5-D1144D115ACA}"/>
    <cellStyle name="Normal 4 2 2 3 2 3 4 3" xfId="20047" xr:uid="{BC59A9AA-C3C2-4C44-A5A1-2E2CD5B95B9D}"/>
    <cellStyle name="Normal 4 2 2 3 2 3 4 3 2" xfId="42531" xr:uid="{D1D1EC31-8850-4977-910E-F362F8BD222E}"/>
    <cellStyle name="Normal 4 2 2 3 2 3 4 4" xfId="27540" xr:uid="{E288B532-80BB-4B26-8682-94244DB163B3}"/>
    <cellStyle name="Normal 4 2 2 3 2 3 5" xfId="8806" xr:uid="{F335CEF7-5E53-4659-A752-957EEAD5D878}"/>
    <cellStyle name="Normal 4 2 2 3 2 3 5 2" xfId="31290" xr:uid="{5AF61FEA-4B78-498B-879C-73BBC2AAF7A4}"/>
    <cellStyle name="Normal 4 2 2 3 2 3 6" xfId="16301" xr:uid="{F7950759-DBC9-4B72-8BE5-7A9C2B8137CD}"/>
    <cellStyle name="Normal 4 2 2 3 2 3 6 2" xfId="38785" xr:uid="{2B509FDF-9576-44BF-B04C-4FF694B39529}"/>
    <cellStyle name="Normal 4 2 2 3 2 3 7" xfId="23794" xr:uid="{7291C52A-1F08-4448-A83B-3EFCE0A67719}"/>
    <cellStyle name="Normal 4 2 2 3 2 4" xfId="1896" xr:uid="{49EE638D-7F4D-444D-9BD3-37944659A73F}"/>
    <cellStyle name="Normal 4 2 2 3 2 4 2" xfId="5663" xr:uid="{67E5B544-CDB3-459E-B9AA-1725441ADC62}"/>
    <cellStyle name="Normal 4 2 2 3 2 4 2 2" xfId="13175" xr:uid="{C5C64E0F-99B5-4C09-A95E-C183843AC8DB}"/>
    <cellStyle name="Normal 4 2 2 3 2 4 2 2 2" xfId="35659" xr:uid="{0D63F6AA-E1B9-46A6-83D5-A514FBB7E882}"/>
    <cellStyle name="Normal 4 2 2 3 2 4 2 3" xfId="20670" xr:uid="{29B81A14-85E6-4DC0-8FEB-B6B7224647C2}"/>
    <cellStyle name="Normal 4 2 2 3 2 4 2 3 2" xfId="43154" xr:uid="{6C2C29F8-2216-4DD8-A90C-BD87ADEFED55}"/>
    <cellStyle name="Normal 4 2 2 3 2 4 2 4" xfId="28163" xr:uid="{242109EA-A6CB-4D34-8C53-27E5B6C92617}"/>
    <cellStyle name="Normal 4 2 2 3 2 4 3" xfId="9429" xr:uid="{BB2A701D-0906-44A6-9064-62DD2F063504}"/>
    <cellStyle name="Normal 4 2 2 3 2 4 3 2" xfId="31913" xr:uid="{5997F617-63FE-47DF-9DA7-C748280FB1EF}"/>
    <cellStyle name="Normal 4 2 2 3 2 4 4" xfId="16924" xr:uid="{00EED3B2-2389-4DCF-9B75-A7C5314C9352}"/>
    <cellStyle name="Normal 4 2 2 3 2 4 4 2" xfId="39408" xr:uid="{14121CFB-FFEF-40AB-B458-2CF8D8F4CE81}"/>
    <cellStyle name="Normal 4 2 2 3 2 4 5" xfId="24417" xr:uid="{7D1AC9B9-0584-466A-A677-6073C4D6466C}"/>
    <cellStyle name="Normal 4 2 2 3 2 5" xfId="3148" xr:uid="{E5C94DFC-032C-426D-B1E5-EA542D2A97EC}"/>
    <cellStyle name="Normal 4 2 2 3 2 5 2" xfId="6910" xr:uid="{372455A3-ECBD-49A6-AC1F-487D73162CD6}"/>
    <cellStyle name="Normal 4 2 2 3 2 5 2 2" xfId="14422" xr:uid="{DF7A8802-08F2-4591-A1C0-0E76808825DE}"/>
    <cellStyle name="Normal 4 2 2 3 2 5 2 2 2" xfId="36906" xr:uid="{33083467-5887-4098-8956-469FD26FF03F}"/>
    <cellStyle name="Normal 4 2 2 3 2 5 2 3" xfId="21917" xr:uid="{124B8530-5E9E-43D5-A9EE-22D136E3AF66}"/>
    <cellStyle name="Normal 4 2 2 3 2 5 2 3 2" xfId="44401" xr:uid="{172EDBDD-7882-4914-9976-12CC6C9B62C9}"/>
    <cellStyle name="Normal 4 2 2 3 2 5 2 4" xfId="29410" xr:uid="{30AEE3E2-1D16-4B14-BCD4-C7CD98FF825E}"/>
    <cellStyle name="Normal 4 2 2 3 2 5 3" xfId="10676" xr:uid="{077B211C-B819-4593-8611-4EC4895B366B}"/>
    <cellStyle name="Normal 4 2 2 3 2 5 3 2" xfId="33160" xr:uid="{84C475A1-805A-4492-8143-68EABDB72440}"/>
    <cellStyle name="Normal 4 2 2 3 2 5 4" xfId="18171" xr:uid="{B117B42D-E045-4FF5-93FF-9893F2CCB192}"/>
    <cellStyle name="Normal 4 2 2 3 2 5 4 2" xfId="40655" xr:uid="{7BD72D3B-854B-47F8-8AD2-DEB2AEA3D56C}"/>
    <cellStyle name="Normal 4 2 2 3 2 5 5" xfId="25664" xr:uid="{2621879C-F519-483D-B539-E35455858F47}"/>
    <cellStyle name="Normal 4 2 2 3 2 6" xfId="4416" xr:uid="{23763BBE-135F-49FD-BB0E-C6CFB59F7FCD}"/>
    <cellStyle name="Normal 4 2 2 3 2 6 2" xfId="11928" xr:uid="{63624446-E8CE-41B9-8BA0-6239A83E86E9}"/>
    <cellStyle name="Normal 4 2 2 3 2 6 2 2" xfId="34412" xr:uid="{AD852CF9-DEB9-4456-9BB0-FBF8490E00A1}"/>
    <cellStyle name="Normal 4 2 2 3 2 6 3" xfId="19423" xr:uid="{6CBCD4BB-E62B-4011-A4CD-19D68F99319C}"/>
    <cellStyle name="Normal 4 2 2 3 2 6 3 2" xfId="41907" xr:uid="{65D93625-CAC9-4200-AF4F-44A8A61DD701}"/>
    <cellStyle name="Normal 4 2 2 3 2 6 4" xfId="26916" xr:uid="{647D034A-700F-4737-BF34-02B6B3F765A4}"/>
    <cellStyle name="Normal 4 2 2 3 2 7" xfId="8182" xr:uid="{CE4E253A-E392-4FFC-AA4C-7CE41E217E9A}"/>
    <cellStyle name="Normal 4 2 2 3 2 7 2" xfId="30666" xr:uid="{DE485EDF-2FA6-4D66-AF67-55556CDC48B3}"/>
    <cellStyle name="Normal 4 2 2 3 2 8" xfId="15677" xr:uid="{05BBBF23-C3EC-468E-8454-B768A03FA8C2}"/>
    <cellStyle name="Normal 4 2 2 3 2 8 2" xfId="38161" xr:uid="{B3E7CC25-0479-4454-8E23-AE9A36B00EC7}"/>
    <cellStyle name="Normal 4 2 2 3 2 9" xfId="23170" xr:uid="{55FD0AD2-7E15-486D-8801-498CB03AEAD9}"/>
    <cellStyle name="Normal 4 2 2 3 3" xfId="789" xr:uid="{ECDC1C0D-ADF5-4A32-BB20-4E4E24D21C7D}"/>
    <cellStyle name="Normal 4 2 2 3 3 2" xfId="1432" xr:uid="{353DAE01-4FDB-4921-8534-869EAC040D7C}"/>
    <cellStyle name="Normal 4 2 2 3 3 2 2" xfId="2683" xr:uid="{39CF8523-8C96-4AFF-98F3-E8AA0BB0DA42}"/>
    <cellStyle name="Normal 4 2 2 3 3 2 2 2" xfId="6446" xr:uid="{13C4274D-BB2B-4077-BA94-060A158EE7BF}"/>
    <cellStyle name="Normal 4 2 2 3 3 2 2 2 2" xfId="13958" xr:uid="{9E2DF435-C2C5-4D43-9427-3040273C849B}"/>
    <cellStyle name="Normal 4 2 2 3 3 2 2 2 2 2" xfId="36442" xr:uid="{8322DC05-9CFA-417C-AD6C-637255DD417E}"/>
    <cellStyle name="Normal 4 2 2 3 3 2 2 2 3" xfId="21453" xr:uid="{F680F57B-3BA1-4DCE-A9E4-A6270DF7E53F}"/>
    <cellStyle name="Normal 4 2 2 3 3 2 2 2 3 2" xfId="43937" xr:uid="{9CBF177B-1031-4632-9F99-4BD4D671C620}"/>
    <cellStyle name="Normal 4 2 2 3 3 2 2 2 4" xfId="28946" xr:uid="{2AB15EFC-B52C-4469-95BB-E56FDEC7DE06}"/>
    <cellStyle name="Normal 4 2 2 3 3 2 2 3" xfId="10212" xr:uid="{4365994E-C168-46E2-A990-0E95B7D0BEB1}"/>
    <cellStyle name="Normal 4 2 2 3 3 2 2 3 2" xfId="32696" xr:uid="{C4C373D9-B4DF-4D8A-8C60-60206BF27196}"/>
    <cellStyle name="Normal 4 2 2 3 3 2 2 4" xfId="17707" xr:uid="{7B6BB485-D9C2-4558-BCB6-1021908B29F3}"/>
    <cellStyle name="Normal 4 2 2 3 3 2 2 4 2" xfId="40191" xr:uid="{5E2294EB-AEF2-438D-9E58-06EAACE1763B}"/>
    <cellStyle name="Normal 4 2 2 3 3 2 2 5" xfId="25200" xr:uid="{B7D2E806-C6FA-4820-BE82-238C4CD9C5F8}"/>
    <cellStyle name="Normal 4 2 2 3 3 2 3" xfId="3931" xr:uid="{C75D544A-EF2E-4C2F-91A1-0D81FDB803AF}"/>
    <cellStyle name="Normal 4 2 2 3 3 2 3 2" xfId="7693" xr:uid="{41E9A97C-C23B-438C-A7FA-A174A2E247C2}"/>
    <cellStyle name="Normal 4 2 2 3 3 2 3 2 2" xfId="15205" xr:uid="{93333278-8D92-4EDA-8597-AEBAF12582E9}"/>
    <cellStyle name="Normal 4 2 2 3 3 2 3 2 2 2" xfId="37689" xr:uid="{ADE56BFE-18DC-41DD-BF9E-3F76B0881EBC}"/>
    <cellStyle name="Normal 4 2 2 3 3 2 3 2 3" xfId="22700" xr:uid="{22E3F765-249D-4451-91DB-4BE254A28774}"/>
    <cellStyle name="Normal 4 2 2 3 3 2 3 2 3 2" xfId="45184" xr:uid="{EE53E50A-825F-42C3-8F17-C56D4615EEEE}"/>
    <cellStyle name="Normal 4 2 2 3 3 2 3 2 4" xfId="30193" xr:uid="{C1FC9D56-6A1B-4687-B2C5-DAF05F979A60}"/>
    <cellStyle name="Normal 4 2 2 3 3 2 3 3" xfId="11459" xr:uid="{1CAB0ABA-69DD-449E-B5D8-8D21A3C5B5B3}"/>
    <cellStyle name="Normal 4 2 2 3 3 2 3 3 2" xfId="33943" xr:uid="{8AFBCD8B-2FBF-4F6C-A860-0BDC2824B86A}"/>
    <cellStyle name="Normal 4 2 2 3 3 2 3 4" xfId="18954" xr:uid="{0CE1DA54-ABB2-47C5-BA11-C18AF2585DA9}"/>
    <cellStyle name="Normal 4 2 2 3 3 2 3 4 2" xfId="41438" xr:uid="{D367CE7B-A889-4F67-B1B3-27E9522F4EB2}"/>
    <cellStyle name="Normal 4 2 2 3 3 2 3 5" xfId="26447" xr:uid="{04E257F1-791C-48BC-BB07-4F67D29C8777}"/>
    <cellStyle name="Normal 4 2 2 3 3 2 4" xfId="5199" xr:uid="{50014CA0-8186-4007-A657-3E5E1D5AC154}"/>
    <cellStyle name="Normal 4 2 2 3 3 2 4 2" xfId="12711" xr:uid="{35BC36CC-A68D-468B-83F0-C2C5704E3607}"/>
    <cellStyle name="Normal 4 2 2 3 3 2 4 2 2" xfId="35195" xr:uid="{13BD3D98-AF1F-44CC-9A08-62B58D6D2252}"/>
    <cellStyle name="Normal 4 2 2 3 3 2 4 3" xfId="20206" xr:uid="{8A2DF27B-D441-4151-B27B-89DF57A7D2EB}"/>
    <cellStyle name="Normal 4 2 2 3 3 2 4 3 2" xfId="42690" xr:uid="{37575EA2-D19B-4287-90EE-137F6A3ACE7C}"/>
    <cellStyle name="Normal 4 2 2 3 3 2 4 4" xfId="27699" xr:uid="{5B8C27B3-7C26-42EA-B7D6-7108BC237EFB}"/>
    <cellStyle name="Normal 4 2 2 3 3 2 5" xfId="8965" xr:uid="{B28D278A-F683-4717-84E6-0B84583B35B9}"/>
    <cellStyle name="Normal 4 2 2 3 3 2 5 2" xfId="31449" xr:uid="{8A40BB21-5D6A-45C6-84C1-00965C443751}"/>
    <cellStyle name="Normal 4 2 2 3 3 2 6" xfId="16460" xr:uid="{55E2CA98-BA47-42E0-BE01-19F7B6B6F431}"/>
    <cellStyle name="Normal 4 2 2 3 3 2 6 2" xfId="38944" xr:uid="{DBB410DE-A242-4C39-9D44-60C164C8EA44}"/>
    <cellStyle name="Normal 4 2 2 3 3 2 7" xfId="23953" xr:uid="{DF3FD101-C71D-4627-8C3D-E496EDAA256E}"/>
    <cellStyle name="Normal 4 2 2 3 3 3" xfId="2055" xr:uid="{C971491C-C180-415E-A6AA-A8BA7E4D4B42}"/>
    <cellStyle name="Normal 4 2 2 3 3 3 2" xfId="5822" xr:uid="{86FBDA1A-F419-483C-B6F4-8E9DCDEEA212}"/>
    <cellStyle name="Normal 4 2 2 3 3 3 2 2" xfId="13334" xr:uid="{DD0A468F-5634-477C-87F3-AA1FB62C9CE4}"/>
    <cellStyle name="Normal 4 2 2 3 3 3 2 2 2" xfId="35818" xr:uid="{32F2D717-2A8B-4775-B368-24318E2EF353}"/>
    <cellStyle name="Normal 4 2 2 3 3 3 2 3" xfId="20829" xr:uid="{1A54FCBC-012D-4BE3-8DA3-1D86E27A3174}"/>
    <cellStyle name="Normal 4 2 2 3 3 3 2 3 2" xfId="43313" xr:uid="{46FD587E-665F-4B64-A371-ADA3C1F851E1}"/>
    <cellStyle name="Normal 4 2 2 3 3 3 2 4" xfId="28322" xr:uid="{572C0F42-E7A7-416C-8CD5-F0F8F6F8A611}"/>
    <cellStyle name="Normal 4 2 2 3 3 3 3" xfId="9588" xr:uid="{0DEC8103-861D-425B-B014-E99138E2BCBF}"/>
    <cellStyle name="Normal 4 2 2 3 3 3 3 2" xfId="32072" xr:uid="{B67864FA-E1EB-424D-AC91-04B66CE1524A}"/>
    <cellStyle name="Normal 4 2 2 3 3 3 4" xfId="17083" xr:uid="{1E81D5C4-0D8E-44D9-ADBD-045C1AEA58F9}"/>
    <cellStyle name="Normal 4 2 2 3 3 3 4 2" xfId="39567" xr:uid="{193F66CC-B692-4C1F-9D32-C0FC7DF35A0D}"/>
    <cellStyle name="Normal 4 2 2 3 3 3 5" xfId="24576" xr:uid="{BA29BC59-F712-4C08-948E-52489BD3E632}"/>
    <cellStyle name="Normal 4 2 2 3 3 4" xfId="3307" xr:uid="{4291F86E-752B-4575-866B-FA1F940E498A}"/>
    <cellStyle name="Normal 4 2 2 3 3 4 2" xfId="7069" xr:uid="{8672ADDC-4E8C-4844-AC71-4F8D5E3DD8B7}"/>
    <cellStyle name="Normal 4 2 2 3 3 4 2 2" xfId="14581" xr:uid="{C1AABFA6-2515-476C-AAA4-61F7D68FA5A0}"/>
    <cellStyle name="Normal 4 2 2 3 3 4 2 2 2" xfId="37065" xr:uid="{C405E27C-2BEF-4DF8-AB8C-82F84C3C7C8A}"/>
    <cellStyle name="Normal 4 2 2 3 3 4 2 3" xfId="22076" xr:uid="{24F9521A-FAB9-4222-8DFB-F6960F97319E}"/>
    <cellStyle name="Normal 4 2 2 3 3 4 2 3 2" xfId="44560" xr:uid="{061F0A21-06CF-45D4-98F6-FF49411E1F35}"/>
    <cellStyle name="Normal 4 2 2 3 3 4 2 4" xfId="29569" xr:uid="{1B5B5FE3-B434-40CB-96CA-F2B1C757C941}"/>
    <cellStyle name="Normal 4 2 2 3 3 4 3" xfId="10835" xr:uid="{B99AC83C-CB66-4D92-ABAE-2CA7BD6F2C0E}"/>
    <cellStyle name="Normal 4 2 2 3 3 4 3 2" xfId="33319" xr:uid="{6C417A24-765F-4DD4-B68F-0FA50022F114}"/>
    <cellStyle name="Normal 4 2 2 3 3 4 4" xfId="18330" xr:uid="{4D38AA13-F3D6-46CC-89B8-3F1427B1BF9E}"/>
    <cellStyle name="Normal 4 2 2 3 3 4 4 2" xfId="40814" xr:uid="{9BFD7760-A9A9-43E1-9A4D-92B3D6F3D28F}"/>
    <cellStyle name="Normal 4 2 2 3 3 4 5" xfId="25823" xr:uid="{F24C4518-2B57-4448-B559-16423E7536C2}"/>
    <cellStyle name="Normal 4 2 2 3 3 5" xfId="4575" xr:uid="{17BECA99-2C0F-45B3-B496-B65307E8E152}"/>
    <cellStyle name="Normal 4 2 2 3 3 5 2" xfId="12087" xr:uid="{8DABF1FF-0CA7-4BF4-A1D1-F9CEFCFF7B2B}"/>
    <cellStyle name="Normal 4 2 2 3 3 5 2 2" xfId="34571" xr:uid="{5325D3E0-489A-4CF4-A6E7-50160E601E54}"/>
    <cellStyle name="Normal 4 2 2 3 3 5 3" xfId="19582" xr:uid="{02D53DEF-ED7A-485D-B438-9923803CC2F2}"/>
    <cellStyle name="Normal 4 2 2 3 3 5 3 2" xfId="42066" xr:uid="{B100B8CD-22F9-4396-99F0-F551FEC8A887}"/>
    <cellStyle name="Normal 4 2 2 3 3 5 4" xfId="27075" xr:uid="{CA2E7A7C-7E87-4877-A02F-D3B8950D03EA}"/>
    <cellStyle name="Normal 4 2 2 3 3 6" xfId="8341" xr:uid="{BF2F821D-9666-4549-BD92-631CAD042AC6}"/>
    <cellStyle name="Normal 4 2 2 3 3 6 2" xfId="30825" xr:uid="{6D37DDCF-A682-4942-8159-820E69E764A4}"/>
    <cellStyle name="Normal 4 2 2 3 3 7" xfId="15836" xr:uid="{AD967722-AEB0-4569-A30A-06A974EB11D0}"/>
    <cellStyle name="Normal 4 2 2 3 3 7 2" xfId="38320" xr:uid="{BD44757F-8FCC-48CF-A712-68540B0B8368}"/>
    <cellStyle name="Normal 4 2 2 3 3 8" xfId="23329" xr:uid="{A13F4202-A4CA-4BE3-AE4E-F8E3C32D14F4}"/>
    <cellStyle name="Normal 4 2 2 3 4" xfId="1119" xr:uid="{B03A2CD3-02F1-4C2A-80DB-DA0EAE14CCB9}"/>
    <cellStyle name="Normal 4 2 2 3 4 2" xfId="2370" xr:uid="{20376AD1-4921-4263-9B1F-A9617F7D101E}"/>
    <cellStyle name="Normal 4 2 2 3 4 2 2" xfId="6133" xr:uid="{CB3FDEC9-42C7-4778-8068-C709350FA456}"/>
    <cellStyle name="Normal 4 2 2 3 4 2 2 2" xfId="13645" xr:uid="{3920E90C-173B-4016-B39B-F20C7FA40E65}"/>
    <cellStyle name="Normal 4 2 2 3 4 2 2 2 2" xfId="36129" xr:uid="{6DAA2FD9-E9D0-4956-9BB7-365E01832EB3}"/>
    <cellStyle name="Normal 4 2 2 3 4 2 2 3" xfId="21140" xr:uid="{86BAFDB2-7EF5-46B4-9704-D556A7D9F04B}"/>
    <cellStyle name="Normal 4 2 2 3 4 2 2 3 2" xfId="43624" xr:uid="{2C7A4A05-AADE-427D-AB00-E8E0322CA6D1}"/>
    <cellStyle name="Normal 4 2 2 3 4 2 2 4" xfId="28633" xr:uid="{002AFFB9-39A9-4B82-8A2C-536B574BE418}"/>
    <cellStyle name="Normal 4 2 2 3 4 2 3" xfId="9899" xr:uid="{F631FAF0-BD50-4A61-81E4-523DAD38982F}"/>
    <cellStyle name="Normal 4 2 2 3 4 2 3 2" xfId="32383" xr:uid="{9FEF8996-F4AD-4F05-B2A8-F449C5F305DD}"/>
    <cellStyle name="Normal 4 2 2 3 4 2 4" xfId="17394" xr:uid="{53FC6059-F928-4D76-939C-65B173490000}"/>
    <cellStyle name="Normal 4 2 2 3 4 2 4 2" xfId="39878" xr:uid="{696B1AC1-83E2-40C6-8A83-E197F061FC9F}"/>
    <cellStyle name="Normal 4 2 2 3 4 2 5" xfId="24887" xr:uid="{099A38FD-8E9C-49CD-BC0F-530BCE3C9591}"/>
    <cellStyle name="Normal 4 2 2 3 4 3" xfId="3618" xr:uid="{439947BC-6A47-43BB-9012-CE6310BFD269}"/>
    <cellStyle name="Normal 4 2 2 3 4 3 2" xfId="7380" xr:uid="{E9FFE5AF-131B-4147-BBD2-856EFB02A718}"/>
    <cellStyle name="Normal 4 2 2 3 4 3 2 2" xfId="14892" xr:uid="{C4C36AF9-3CDE-404A-8E77-8C6DAE1FE4EF}"/>
    <cellStyle name="Normal 4 2 2 3 4 3 2 2 2" xfId="37376" xr:uid="{64819FD8-BFB3-4DA7-9048-2E42CE6F3D82}"/>
    <cellStyle name="Normal 4 2 2 3 4 3 2 3" xfId="22387" xr:uid="{2F6C5DB6-6134-419D-93E0-ACF6B4575857}"/>
    <cellStyle name="Normal 4 2 2 3 4 3 2 3 2" xfId="44871" xr:uid="{0F358136-E64D-441D-BBBD-269279F0C220}"/>
    <cellStyle name="Normal 4 2 2 3 4 3 2 4" xfId="29880" xr:uid="{9AF1364F-9F4C-415C-A1D2-B941F0FD833D}"/>
    <cellStyle name="Normal 4 2 2 3 4 3 3" xfId="11146" xr:uid="{A312C6F2-8C0E-428B-B2ED-B803E9749B71}"/>
    <cellStyle name="Normal 4 2 2 3 4 3 3 2" xfId="33630" xr:uid="{E2423D8C-98FB-48C6-9DF9-D72BC18FBA95}"/>
    <cellStyle name="Normal 4 2 2 3 4 3 4" xfId="18641" xr:uid="{A521D3E1-F4BF-4621-82BE-DB15F0206F78}"/>
    <cellStyle name="Normal 4 2 2 3 4 3 4 2" xfId="41125" xr:uid="{EFEA0809-84D5-4FD9-850D-8AD95F273448}"/>
    <cellStyle name="Normal 4 2 2 3 4 3 5" xfId="26134" xr:uid="{734E24AD-BB1B-4940-AC4F-F3EEDDF5917E}"/>
    <cellStyle name="Normal 4 2 2 3 4 4" xfId="4886" xr:uid="{7A05E100-D19B-4879-968E-B441498C86AC}"/>
    <cellStyle name="Normal 4 2 2 3 4 4 2" xfId="12398" xr:uid="{678033DB-3ED3-43CB-A20A-6EE31E6A4045}"/>
    <cellStyle name="Normal 4 2 2 3 4 4 2 2" xfId="34882" xr:uid="{03E986C0-0E80-4F24-AD19-4D36D3AECA7D}"/>
    <cellStyle name="Normal 4 2 2 3 4 4 3" xfId="19893" xr:uid="{C2BD819A-2CE8-4093-9942-7A25373F61E7}"/>
    <cellStyle name="Normal 4 2 2 3 4 4 3 2" xfId="42377" xr:uid="{2F4C8EF1-BD5D-4713-B72F-26352F21DA05}"/>
    <cellStyle name="Normal 4 2 2 3 4 4 4" xfId="27386" xr:uid="{BB6AD51D-9F2F-4560-A017-FC9E5940B890}"/>
    <cellStyle name="Normal 4 2 2 3 4 5" xfId="8652" xr:uid="{691A63F6-A12E-4872-9E7E-CEE68D0F2C4C}"/>
    <cellStyle name="Normal 4 2 2 3 4 5 2" xfId="31136" xr:uid="{E441FF79-CD90-429B-A3D4-1C6E2545AE00}"/>
    <cellStyle name="Normal 4 2 2 3 4 6" xfId="16147" xr:uid="{4B3557F4-614F-406A-98E8-C267357CF643}"/>
    <cellStyle name="Normal 4 2 2 3 4 6 2" xfId="38631" xr:uid="{5B4EA079-2DE3-4A6E-A849-76866D046C14}"/>
    <cellStyle name="Normal 4 2 2 3 4 7" xfId="23640" xr:uid="{EF47B081-0583-4CA1-A5C1-4E90E2FBFB8D}"/>
    <cellStyle name="Normal 4 2 2 3 5" xfId="1742" xr:uid="{7D07400C-2524-4F97-9A29-B7B56026947A}"/>
    <cellStyle name="Normal 4 2 2 3 5 2" xfId="5509" xr:uid="{46050BF7-8168-4350-8D6D-3EBF6F91DED4}"/>
    <cellStyle name="Normal 4 2 2 3 5 2 2" xfId="13021" xr:uid="{E8BCFB16-F89E-4021-906B-E75DEEA523AE}"/>
    <cellStyle name="Normal 4 2 2 3 5 2 2 2" xfId="35505" xr:uid="{11E7E681-3808-4F25-8F81-91E446B63C3C}"/>
    <cellStyle name="Normal 4 2 2 3 5 2 3" xfId="20516" xr:uid="{CF164AFD-9BF4-4818-82F9-AFFA4AE97B38}"/>
    <cellStyle name="Normal 4 2 2 3 5 2 3 2" xfId="43000" xr:uid="{5A8B836C-BB61-44FC-826F-B5D87B04B0FF}"/>
    <cellStyle name="Normal 4 2 2 3 5 2 4" xfId="28009" xr:uid="{C8D6D05E-22BE-42E5-B9E0-43ACE7333092}"/>
    <cellStyle name="Normal 4 2 2 3 5 3" xfId="9275" xr:uid="{C0AB80DB-6437-4FF3-8A2F-1D86FF6FF800}"/>
    <cellStyle name="Normal 4 2 2 3 5 3 2" xfId="31759" xr:uid="{88E4A4EA-34CA-43B3-B967-494D6AA026AF}"/>
    <cellStyle name="Normal 4 2 2 3 5 4" xfId="16770" xr:uid="{6C512EA9-50D0-48A0-89C1-19F746FFEF25}"/>
    <cellStyle name="Normal 4 2 2 3 5 4 2" xfId="39254" xr:uid="{ACDEEB7D-8FCA-481E-8310-A09EA3B587A4}"/>
    <cellStyle name="Normal 4 2 2 3 5 5" xfId="24263" xr:uid="{434385E8-9378-4D87-8D66-FC88C38A17A2}"/>
    <cellStyle name="Normal 4 2 2 3 6" xfId="2994" xr:uid="{CC852A02-12E4-4429-AC73-CB1363903060}"/>
    <cellStyle name="Normal 4 2 2 3 6 2" xfId="6756" xr:uid="{2660A7CB-1F2E-4E48-8185-3550087A9641}"/>
    <cellStyle name="Normal 4 2 2 3 6 2 2" xfId="14268" xr:uid="{DD41A3A9-012D-4590-87F4-8F13ACAB1B1C}"/>
    <cellStyle name="Normal 4 2 2 3 6 2 2 2" xfId="36752" xr:uid="{5AA946A6-23BC-4BFF-9892-F6FF5B7DEFC4}"/>
    <cellStyle name="Normal 4 2 2 3 6 2 3" xfId="21763" xr:uid="{2F1597E3-6D30-48BC-A0C0-034BA46574A2}"/>
    <cellStyle name="Normal 4 2 2 3 6 2 3 2" xfId="44247" xr:uid="{698F65E2-4A40-4815-AE63-D2C3E455C2A2}"/>
    <cellStyle name="Normal 4 2 2 3 6 2 4" xfId="29256" xr:uid="{55550F2E-B10B-492D-BA33-E0D36DE086B5}"/>
    <cellStyle name="Normal 4 2 2 3 6 3" xfId="10522" xr:uid="{A9738A15-10BC-4199-A893-0773FFD5F9D3}"/>
    <cellStyle name="Normal 4 2 2 3 6 3 2" xfId="33006" xr:uid="{DC841562-3B81-4485-9AD5-6199F354A002}"/>
    <cellStyle name="Normal 4 2 2 3 6 4" xfId="18017" xr:uid="{3DB46992-836E-4547-9391-18B185EE5A2B}"/>
    <cellStyle name="Normal 4 2 2 3 6 4 2" xfId="40501" xr:uid="{301A0E68-92A2-4986-B818-7A326212723D}"/>
    <cellStyle name="Normal 4 2 2 3 6 5" xfId="25510" xr:uid="{F5954FE2-A6E3-46B3-ADC7-C26DC5C51E84}"/>
    <cellStyle name="Normal 4 2 2 3 7" xfId="4262" xr:uid="{98EC3B68-409B-4372-85DA-EC4A9836751D}"/>
    <cellStyle name="Normal 4 2 2 3 7 2" xfId="11774" xr:uid="{9F5AB0DA-7CAD-4453-A5E4-DB1C7BA9CD27}"/>
    <cellStyle name="Normal 4 2 2 3 7 2 2" xfId="34258" xr:uid="{06A3BAAE-EED2-4202-8A08-FF7F1AF352C4}"/>
    <cellStyle name="Normal 4 2 2 3 7 3" xfId="19269" xr:uid="{D86B8952-03FE-41F7-9FBC-A3AAEBE28518}"/>
    <cellStyle name="Normal 4 2 2 3 7 3 2" xfId="41753" xr:uid="{082A6628-FDF5-4D7F-88F1-3527AFA2565A}"/>
    <cellStyle name="Normal 4 2 2 3 7 4" xfId="26762" xr:uid="{F45D8B94-F9C8-4A25-8C26-C4F94EAF9055}"/>
    <cellStyle name="Normal 4 2 2 3 8" xfId="8028" xr:uid="{1ACC1822-03B9-4DF1-AC90-42329A704B0C}"/>
    <cellStyle name="Normal 4 2 2 3 8 2" xfId="30512" xr:uid="{D5126AB1-DC72-43BF-9792-AE7DBD6F0DD6}"/>
    <cellStyle name="Normal 4 2 2 3 9" xfId="15523" xr:uid="{B4BAAA2C-AB3F-4FF4-B596-B14674ABA36E}"/>
    <cellStyle name="Normal 4 2 2 3 9 2" xfId="38007" xr:uid="{F8FB2BDE-B706-47AF-9B31-0ED3243CF36D}"/>
    <cellStyle name="Normal 4 2 2 4" xfId="525" xr:uid="{29F7A5C2-1AB6-4FC9-946C-0659B5273047}"/>
    <cellStyle name="Normal 4 2 2 4 2" xfId="872" xr:uid="{8E066419-78F1-4C00-ADDA-C044D01BC592}"/>
    <cellStyle name="Normal 4 2 2 4 2 2" xfId="1512" xr:uid="{DA49E8F9-B212-4DF1-A1A4-F09B2CF8AE0C}"/>
    <cellStyle name="Normal 4 2 2 4 2 2 2" xfId="2763" xr:uid="{3893DB78-EA5F-4037-8643-9AECDF2D2E28}"/>
    <cellStyle name="Normal 4 2 2 4 2 2 2 2" xfId="6526" xr:uid="{AFEFDF50-6D45-41FB-9460-5B91BB906561}"/>
    <cellStyle name="Normal 4 2 2 4 2 2 2 2 2" xfId="14038" xr:uid="{1DC411C9-4AB0-4699-94DA-A2350C9E3756}"/>
    <cellStyle name="Normal 4 2 2 4 2 2 2 2 2 2" xfId="36522" xr:uid="{2FC859DC-02F0-47C0-A607-3E1D205F60A3}"/>
    <cellStyle name="Normal 4 2 2 4 2 2 2 2 3" xfId="21533" xr:uid="{86D828E9-6BEA-40AA-8CFC-BB53E78FD5CA}"/>
    <cellStyle name="Normal 4 2 2 4 2 2 2 2 3 2" xfId="44017" xr:uid="{0029B554-18D4-44A2-AEF1-49E9F80F45F6}"/>
    <cellStyle name="Normal 4 2 2 4 2 2 2 2 4" xfId="29026" xr:uid="{6BDA11F5-C419-412A-ABE4-ED457AB72E50}"/>
    <cellStyle name="Normal 4 2 2 4 2 2 2 3" xfId="10292" xr:uid="{23D7162B-44BA-4232-BA7F-D1E2EEE68427}"/>
    <cellStyle name="Normal 4 2 2 4 2 2 2 3 2" xfId="32776" xr:uid="{444AAECF-8AD1-4ECD-A7DB-9CC60FA0C5E5}"/>
    <cellStyle name="Normal 4 2 2 4 2 2 2 4" xfId="17787" xr:uid="{46BE9745-45CE-4E58-8767-75F826E190A9}"/>
    <cellStyle name="Normal 4 2 2 4 2 2 2 4 2" xfId="40271" xr:uid="{EA085B97-734A-41E9-B6EF-F2A43FD4CAFD}"/>
    <cellStyle name="Normal 4 2 2 4 2 2 2 5" xfId="25280" xr:uid="{4670407D-667D-4271-9F9E-35A6B640A91D}"/>
    <cellStyle name="Normal 4 2 2 4 2 2 3" xfId="4011" xr:uid="{ED568EDE-0620-4E7A-9FA7-1D6945FB4B7E}"/>
    <cellStyle name="Normal 4 2 2 4 2 2 3 2" xfId="7773" xr:uid="{91F72D25-A53B-4928-8F0D-2C9537C22A3A}"/>
    <cellStyle name="Normal 4 2 2 4 2 2 3 2 2" xfId="15285" xr:uid="{38AE804A-1AEE-4C6A-B189-B75D5AA6F618}"/>
    <cellStyle name="Normal 4 2 2 4 2 2 3 2 2 2" xfId="37769" xr:uid="{BC730369-6C57-4EC8-9CF6-2DE2CC396755}"/>
    <cellStyle name="Normal 4 2 2 4 2 2 3 2 3" xfId="22780" xr:uid="{8D2B9250-C76B-44A7-BF13-D45022951D69}"/>
    <cellStyle name="Normal 4 2 2 4 2 2 3 2 3 2" xfId="45264" xr:uid="{207DEAB9-3542-45D1-AB94-B13C20FEDCCE}"/>
    <cellStyle name="Normal 4 2 2 4 2 2 3 2 4" xfId="30273" xr:uid="{15483CE3-802D-418D-A390-C6E2D048CCC8}"/>
    <cellStyle name="Normal 4 2 2 4 2 2 3 3" xfId="11539" xr:uid="{370CF308-06E8-4C9F-8C18-891D42A35FC5}"/>
    <cellStyle name="Normal 4 2 2 4 2 2 3 3 2" xfId="34023" xr:uid="{DAA87620-9FD7-44FE-9B98-6849F1BE6A43}"/>
    <cellStyle name="Normal 4 2 2 4 2 2 3 4" xfId="19034" xr:uid="{55E76C15-4619-4DE8-9CBF-7A3C02B63D67}"/>
    <cellStyle name="Normal 4 2 2 4 2 2 3 4 2" xfId="41518" xr:uid="{5055983B-3ECE-4F8A-84BF-EC961515D457}"/>
    <cellStyle name="Normal 4 2 2 4 2 2 3 5" xfId="26527" xr:uid="{4A358ADF-9B59-42C6-8AF1-1C36A3F7171B}"/>
    <cellStyle name="Normal 4 2 2 4 2 2 4" xfId="5279" xr:uid="{C63E4822-B480-486F-A249-75000BB0A11E}"/>
    <cellStyle name="Normal 4 2 2 4 2 2 4 2" xfId="12791" xr:uid="{9544F209-50FF-437C-9432-093DFC57383B}"/>
    <cellStyle name="Normal 4 2 2 4 2 2 4 2 2" xfId="35275" xr:uid="{A8BDFE28-29EB-4EF5-B6EF-D2C1937CA87A}"/>
    <cellStyle name="Normal 4 2 2 4 2 2 4 3" xfId="20286" xr:uid="{45FF1E1E-405C-438E-9F48-E8CC1E47030D}"/>
    <cellStyle name="Normal 4 2 2 4 2 2 4 3 2" xfId="42770" xr:uid="{0B2C1781-96A8-4EFA-BD1D-97C49B52CD76}"/>
    <cellStyle name="Normal 4 2 2 4 2 2 4 4" xfId="27779" xr:uid="{B729B3F3-0B31-4EEA-BABE-A9D179D8A72E}"/>
    <cellStyle name="Normal 4 2 2 4 2 2 5" xfId="9045" xr:uid="{4632DF2E-F363-4430-B88F-F45A93CED53C}"/>
    <cellStyle name="Normal 4 2 2 4 2 2 5 2" xfId="31529" xr:uid="{389D3CC3-07D5-4FDC-A6F0-40707DF5C5F9}"/>
    <cellStyle name="Normal 4 2 2 4 2 2 6" xfId="16540" xr:uid="{A6674898-05C7-40A1-95FC-CD8C45FCF072}"/>
    <cellStyle name="Normal 4 2 2 4 2 2 6 2" xfId="39024" xr:uid="{575D832E-A8B0-4A86-9B42-8B39115C9795}"/>
    <cellStyle name="Normal 4 2 2 4 2 2 7" xfId="24033" xr:uid="{46D33D29-14BD-4F9E-BD1B-E4E6E2454257}"/>
    <cellStyle name="Normal 4 2 2 4 2 3" xfId="2135" xr:uid="{E8EAFA36-6BA0-4B82-9FF8-709765E87DFC}"/>
    <cellStyle name="Normal 4 2 2 4 2 3 2" xfId="5902" xr:uid="{EF0A4454-8B00-4BC2-BB41-BFA64A449807}"/>
    <cellStyle name="Normal 4 2 2 4 2 3 2 2" xfId="13414" xr:uid="{05131C85-0A5F-4C25-95E5-1EFC3E1A47CA}"/>
    <cellStyle name="Normal 4 2 2 4 2 3 2 2 2" xfId="35898" xr:uid="{234F1DC8-F829-4929-AD28-8D0D0C38037F}"/>
    <cellStyle name="Normal 4 2 2 4 2 3 2 3" xfId="20909" xr:uid="{A096871E-E61A-4370-980F-5E9E426783B6}"/>
    <cellStyle name="Normal 4 2 2 4 2 3 2 3 2" xfId="43393" xr:uid="{5992E3A8-BDE5-4BAE-A5C8-90BF09FF8BDF}"/>
    <cellStyle name="Normal 4 2 2 4 2 3 2 4" xfId="28402" xr:uid="{EAE8E987-D8D2-4BFF-8D2F-4B68178E85B5}"/>
    <cellStyle name="Normal 4 2 2 4 2 3 3" xfId="9668" xr:uid="{05418F20-C748-4A45-926C-3B63C6C669B2}"/>
    <cellStyle name="Normal 4 2 2 4 2 3 3 2" xfId="32152" xr:uid="{7DB44E7D-4CAD-448F-BA96-6B2AD8E1F1E3}"/>
    <cellStyle name="Normal 4 2 2 4 2 3 4" xfId="17163" xr:uid="{938157AA-861C-47EA-8651-84402CC62094}"/>
    <cellStyle name="Normal 4 2 2 4 2 3 4 2" xfId="39647" xr:uid="{9F2B8496-1677-4D1A-8F31-67930D9D8542}"/>
    <cellStyle name="Normal 4 2 2 4 2 3 5" xfId="24656" xr:uid="{8E61266C-405D-4751-8788-A8D261EA945B}"/>
    <cellStyle name="Normal 4 2 2 4 2 4" xfId="3387" xr:uid="{28CA9F70-91F2-4531-B7DD-5908349ED1D4}"/>
    <cellStyle name="Normal 4 2 2 4 2 4 2" xfId="7149" xr:uid="{419EAAE9-1593-42F2-A86A-018BEDA5AF21}"/>
    <cellStyle name="Normal 4 2 2 4 2 4 2 2" xfId="14661" xr:uid="{8AED7334-79BA-4F25-BDD0-DF1940517D0C}"/>
    <cellStyle name="Normal 4 2 2 4 2 4 2 2 2" xfId="37145" xr:uid="{7D4E9B98-2E65-4508-9026-7B06B91F537C}"/>
    <cellStyle name="Normal 4 2 2 4 2 4 2 3" xfId="22156" xr:uid="{47CCCFAF-2583-4C0F-A0FC-43DBA043CBAC}"/>
    <cellStyle name="Normal 4 2 2 4 2 4 2 3 2" xfId="44640" xr:uid="{E874DD09-C387-4F68-BE3B-EAAA3F375589}"/>
    <cellStyle name="Normal 4 2 2 4 2 4 2 4" xfId="29649" xr:uid="{F43855FB-3636-4BCC-B37F-B1A1E360660A}"/>
    <cellStyle name="Normal 4 2 2 4 2 4 3" xfId="10915" xr:uid="{61F755ED-912B-4E73-9914-55F1AC69F62A}"/>
    <cellStyle name="Normal 4 2 2 4 2 4 3 2" xfId="33399" xr:uid="{89637C5A-9906-45B5-A564-8AF42025EC12}"/>
    <cellStyle name="Normal 4 2 2 4 2 4 4" xfId="18410" xr:uid="{94C2EC06-4728-49C5-940A-F7594D6E842B}"/>
    <cellStyle name="Normal 4 2 2 4 2 4 4 2" xfId="40894" xr:uid="{E16109E5-3BA4-437C-BD56-F0C4BD375CFC}"/>
    <cellStyle name="Normal 4 2 2 4 2 4 5" xfId="25903" xr:uid="{86F461AD-355E-4608-A177-ECDC4607254C}"/>
    <cellStyle name="Normal 4 2 2 4 2 5" xfId="4655" xr:uid="{7E94EACE-553F-433C-A0FE-A7935597982C}"/>
    <cellStyle name="Normal 4 2 2 4 2 5 2" xfId="12167" xr:uid="{E5BCAFA7-AC0C-4992-93AA-6213FBE9C98B}"/>
    <cellStyle name="Normal 4 2 2 4 2 5 2 2" xfId="34651" xr:uid="{DDB53CA9-20BE-4500-A0D4-E278CBB34C65}"/>
    <cellStyle name="Normal 4 2 2 4 2 5 3" xfId="19662" xr:uid="{1A064A5E-D434-40D4-9DA8-8F7D32A41874}"/>
    <cellStyle name="Normal 4 2 2 4 2 5 3 2" xfId="42146" xr:uid="{D061238E-172C-4665-A4B9-F23709D0A831}"/>
    <cellStyle name="Normal 4 2 2 4 2 5 4" xfId="27155" xr:uid="{6ED01E00-9B9E-40DE-BD78-B55751EC6384}"/>
    <cellStyle name="Normal 4 2 2 4 2 6" xfId="8421" xr:uid="{03016CAB-60D3-4B1E-B1C1-4F3DF8C7207A}"/>
    <cellStyle name="Normal 4 2 2 4 2 6 2" xfId="30905" xr:uid="{5A155727-A18E-4216-89B9-60A66BF03D06}"/>
    <cellStyle name="Normal 4 2 2 4 2 7" xfId="15916" xr:uid="{37C6F1FB-118D-4242-A279-AD3DE3E4B8D3}"/>
    <cellStyle name="Normal 4 2 2 4 2 7 2" xfId="38400" xr:uid="{9DD9B4E8-C730-4778-AD10-13F67EC25915}"/>
    <cellStyle name="Normal 4 2 2 4 2 8" xfId="23409" xr:uid="{A79FD1CE-29CF-40F1-B533-2B88AB60E47A}"/>
    <cellStyle name="Normal 4 2 2 4 3" xfId="1198" xr:uid="{76BA5D10-2059-4221-AF69-3F682857D0E4}"/>
    <cellStyle name="Normal 4 2 2 4 3 2" xfId="2449" xr:uid="{4F61002C-04C5-41A3-8131-08539127D28E}"/>
    <cellStyle name="Normal 4 2 2 4 3 2 2" xfId="6212" xr:uid="{BC56A188-D288-4F98-A657-01C9426CC932}"/>
    <cellStyle name="Normal 4 2 2 4 3 2 2 2" xfId="13724" xr:uid="{C88A9479-370A-4783-AA86-51AA807F4AD0}"/>
    <cellStyle name="Normal 4 2 2 4 3 2 2 2 2" xfId="36208" xr:uid="{B410B82B-A602-4C7A-924F-A45BFBD98A15}"/>
    <cellStyle name="Normal 4 2 2 4 3 2 2 3" xfId="21219" xr:uid="{F6535471-1CF6-4D8F-AEEE-63E4DABD8229}"/>
    <cellStyle name="Normal 4 2 2 4 3 2 2 3 2" xfId="43703" xr:uid="{708F09A2-FEF2-4BC6-AFEB-6606BA6E197C}"/>
    <cellStyle name="Normal 4 2 2 4 3 2 2 4" xfId="28712" xr:uid="{60833F9D-F7F3-401F-9244-2939739A5647}"/>
    <cellStyle name="Normal 4 2 2 4 3 2 3" xfId="9978" xr:uid="{574BAF0C-537A-4354-A922-BDC3A20E363D}"/>
    <cellStyle name="Normal 4 2 2 4 3 2 3 2" xfId="32462" xr:uid="{BEFF1542-E8D4-45EB-BC80-6C8347B91F12}"/>
    <cellStyle name="Normal 4 2 2 4 3 2 4" xfId="17473" xr:uid="{DB9A82AF-0A0F-4D1A-8196-C6543AB13701}"/>
    <cellStyle name="Normal 4 2 2 4 3 2 4 2" xfId="39957" xr:uid="{BD0B70B8-677E-4B68-A0E1-E187AB8090FB}"/>
    <cellStyle name="Normal 4 2 2 4 3 2 5" xfId="24966" xr:uid="{E235634A-24AE-4402-B98F-A0ACE7E694CF}"/>
    <cellStyle name="Normal 4 2 2 4 3 3" xfId="3697" xr:uid="{53A18C77-48F3-45B2-A372-865AA434361E}"/>
    <cellStyle name="Normal 4 2 2 4 3 3 2" xfId="7459" xr:uid="{B7BE1BCE-39B8-422B-86D6-FFA2C7F4C196}"/>
    <cellStyle name="Normal 4 2 2 4 3 3 2 2" xfId="14971" xr:uid="{F1E0D366-1B5C-437F-AA7B-76047006A97D}"/>
    <cellStyle name="Normal 4 2 2 4 3 3 2 2 2" xfId="37455" xr:uid="{DDC49BBC-8123-45E3-9C8F-E6D7BB123220}"/>
    <cellStyle name="Normal 4 2 2 4 3 3 2 3" xfId="22466" xr:uid="{C39DCC8F-E86D-4DE5-90B5-12A144D6714F}"/>
    <cellStyle name="Normal 4 2 2 4 3 3 2 3 2" xfId="44950" xr:uid="{78F36C2E-1769-4E99-A574-F5F127268C90}"/>
    <cellStyle name="Normal 4 2 2 4 3 3 2 4" xfId="29959" xr:uid="{45AEABAD-78B9-4AF4-894B-83E065917856}"/>
    <cellStyle name="Normal 4 2 2 4 3 3 3" xfId="11225" xr:uid="{FAAC4426-0E90-48F1-8221-35B6AFDC413B}"/>
    <cellStyle name="Normal 4 2 2 4 3 3 3 2" xfId="33709" xr:uid="{CE465EBC-C70C-4E9D-949E-F89E20AC6ED5}"/>
    <cellStyle name="Normal 4 2 2 4 3 3 4" xfId="18720" xr:uid="{073CECD8-789B-4A72-BBD3-D35884CFC054}"/>
    <cellStyle name="Normal 4 2 2 4 3 3 4 2" xfId="41204" xr:uid="{707EF649-BA58-437C-B29B-7B78EAAF5700}"/>
    <cellStyle name="Normal 4 2 2 4 3 3 5" xfId="26213" xr:uid="{25827B62-99D6-421E-8B8E-46C9EF9BD3C3}"/>
    <cellStyle name="Normal 4 2 2 4 3 4" xfId="4965" xr:uid="{5EC00188-19F0-4672-95EB-43F78BE194FF}"/>
    <cellStyle name="Normal 4 2 2 4 3 4 2" xfId="12477" xr:uid="{F68667DA-D5B6-4B52-AB99-6F788F347212}"/>
    <cellStyle name="Normal 4 2 2 4 3 4 2 2" xfId="34961" xr:uid="{0E8FBE59-9FBA-4C3E-8814-7FAAFCED0E79}"/>
    <cellStyle name="Normal 4 2 2 4 3 4 3" xfId="19972" xr:uid="{2EDEBAB7-8881-443B-8C81-0044BD8C804B}"/>
    <cellStyle name="Normal 4 2 2 4 3 4 3 2" xfId="42456" xr:uid="{F7A7B254-7A4D-40FD-A6F7-73A7B9DBE699}"/>
    <cellStyle name="Normal 4 2 2 4 3 4 4" xfId="27465" xr:uid="{8B4922E8-F166-4A23-8079-6FCB278C57F3}"/>
    <cellStyle name="Normal 4 2 2 4 3 5" xfId="8731" xr:uid="{8A04B23A-5FED-4304-98F9-D1153E9B163B}"/>
    <cellStyle name="Normal 4 2 2 4 3 5 2" xfId="31215" xr:uid="{11BC87CC-21D6-4A28-A551-1B96C1C6349B}"/>
    <cellStyle name="Normal 4 2 2 4 3 6" xfId="16226" xr:uid="{14050F3F-6D92-4FC6-BDDF-211F0984AD37}"/>
    <cellStyle name="Normal 4 2 2 4 3 6 2" xfId="38710" xr:uid="{C17353CC-2731-4DB6-9036-53CDCB49DCE3}"/>
    <cellStyle name="Normal 4 2 2 4 3 7" xfId="23719" xr:uid="{CB609109-CA0B-490E-83E1-112D3EFCEB3B}"/>
    <cellStyle name="Normal 4 2 2 4 4" xfId="1821" xr:uid="{934A2321-882F-4782-8451-B4092829BD72}"/>
    <cellStyle name="Normal 4 2 2 4 4 2" xfId="5588" xr:uid="{66746E5C-36F8-4B34-9717-9FA6FCBC6885}"/>
    <cellStyle name="Normal 4 2 2 4 4 2 2" xfId="13100" xr:uid="{A8AA7FA5-79D5-43F2-A7AA-56D259414F89}"/>
    <cellStyle name="Normal 4 2 2 4 4 2 2 2" xfId="35584" xr:uid="{C456C5AE-51CF-4B88-89A8-BF77E2BE0C1F}"/>
    <cellStyle name="Normal 4 2 2 4 4 2 3" xfId="20595" xr:uid="{8AB22FA5-0143-4D76-B560-CBCBA659D930}"/>
    <cellStyle name="Normal 4 2 2 4 4 2 3 2" xfId="43079" xr:uid="{99F68AC5-8E4B-4926-ABF0-A9D6E3D338B6}"/>
    <cellStyle name="Normal 4 2 2 4 4 2 4" xfId="28088" xr:uid="{6D344642-ED45-41BF-A926-2DAEBF6EE43E}"/>
    <cellStyle name="Normal 4 2 2 4 4 3" xfId="9354" xr:uid="{E462634D-6578-4C5A-A942-0B29B15A6767}"/>
    <cellStyle name="Normal 4 2 2 4 4 3 2" xfId="31838" xr:uid="{A3613247-C0C0-4F8B-9259-FC5D46D5F2DA}"/>
    <cellStyle name="Normal 4 2 2 4 4 4" xfId="16849" xr:uid="{1F175D1E-357D-4A6A-9CB1-155F77EA4846}"/>
    <cellStyle name="Normal 4 2 2 4 4 4 2" xfId="39333" xr:uid="{98995250-6F53-474B-8EA3-5F9255F22247}"/>
    <cellStyle name="Normal 4 2 2 4 4 5" xfId="24342" xr:uid="{ED3C0D17-BD29-45C6-ACDD-92B6E756967E}"/>
    <cellStyle name="Normal 4 2 2 4 5" xfId="3073" xr:uid="{3CF6BE8F-D308-464F-88FD-139F3FD0A7F8}"/>
    <cellStyle name="Normal 4 2 2 4 5 2" xfId="6835" xr:uid="{BFEB2EAD-D4E2-414A-9E46-3C7123F5857F}"/>
    <cellStyle name="Normal 4 2 2 4 5 2 2" xfId="14347" xr:uid="{C2E24D7B-FFE1-4348-82E6-77379E71C198}"/>
    <cellStyle name="Normal 4 2 2 4 5 2 2 2" xfId="36831" xr:uid="{BCC3CA7B-29C3-4E18-BE3D-06ACF5474FDE}"/>
    <cellStyle name="Normal 4 2 2 4 5 2 3" xfId="21842" xr:uid="{F9E6DDE0-78C5-45C2-A733-71AACA0C9FD7}"/>
    <cellStyle name="Normal 4 2 2 4 5 2 3 2" xfId="44326" xr:uid="{3E1AFB9B-F979-4B29-BA2B-84FD63349D17}"/>
    <cellStyle name="Normal 4 2 2 4 5 2 4" xfId="29335" xr:uid="{6875241D-F5C4-454F-8BC9-0C22E4DA40FE}"/>
    <cellStyle name="Normal 4 2 2 4 5 3" xfId="10601" xr:uid="{B6A4C6B6-D8B9-4F2D-8C6F-D511D7994ED9}"/>
    <cellStyle name="Normal 4 2 2 4 5 3 2" xfId="33085" xr:uid="{B6AEFF5F-8BBD-4434-BBA7-BED9CA8D5D83}"/>
    <cellStyle name="Normal 4 2 2 4 5 4" xfId="18096" xr:uid="{1E970742-FE6D-457A-BB61-87630BF31E33}"/>
    <cellStyle name="Normal 4 2 2 4 5 4 2" xfId="40580" xr:uid="{817B332A-8EDE-47A2-BD5D-E0C61842C89B}"/>
    <cellStyle name="Normal 4 2 2 4 5 5" xfId="25589" xr:uid="{294A4BEC-3764-42B4-B9F6-C31E21E6F6CB}"/>
    <cellStyle name="Normal 4 2 2 4 6" xfId="4341" xr:uid="{4A3353E1-E03F-42FA-AE7B-146012D01467}"/>
    <cellStyle name="Normal 4 2 2 4 6 2" xfId="11853" xr:uid="{764B8BAD-B6C8-41BE-86E7-5A869CF6C830}"/>
    <cellStyle name="Normal 4 2 2 4 6 2 2" xfId="34337" xr:uid="{973E0155-89B1-4154-BB10-5B4900254EF3}"/>
    <cellStyle name="Normal 4 2 2 4 6 3" xfId="19348" xr:uid="{C039930B-D55D-46B5-B2EE-563D8B1AB1F2}"/>
    <cellStyle name="Normal 4 2 2 4 6 3 2" xfId="41832" xr:uid="{712AF6C4-5F7D-478E-BACE-06C88844A3B4}"/>
    <cellStyle name="Normal 4 2 2 4 6 4" xfId="26841" xr:uid="{944DA57D-E889-441F-8209-1578CCE227AF}"/>
    <cellStyle name="Normal 4 2 2 4 7" xfId="8107" xr:uid="{B9C0A354-84DB-48D1-896B-52CF97E6F370}"/>
    <cellStyle name="Normal 4 2 2 4 7 2" xfId="30591" xr:uid="{9E775A3D-20B1-4800-A2E7-17094A4E727D}"/>
    <cellStyle name="Normal 4 2 2 4 8" xfId="15602" xr:uid="{85137C31-F040-4694-81EA-85CC1677CC96}"/>
    <cellStyle name="Normal 4 2 2 4 8 2" xfId="38086" xr:uid="{0B1CA322-E44E-4DD7-85CB-DC90BC98B53E}"/>
    <cellStyle name="Normal 4 2 2 4 9" xfId="23095" xr:uid="{FAB54834-D48B-4A80-BBC3-6F13750B787C}"/>
    <cellStyle name="Normal 4 2 2 5" xfId="712" xr:uid="{3342F2C2-2BE6-4E9D-A19A-816BE23661DD}"/>
    <cellStyle name="Normal 4 2 2 5 2" xfId="1357" xr:uid="{9C665B6E-AAA0-47E8-992B-F13F0D3C68DF}"/>
    <cellStyle name="Normal 4 2 2 5 2 2" xfId="2608" xr:uid="{5320FFCA-A81A-4E6B-8534-D324E45B37FE}"/>
    <cellStyle name="Normal 4 2 2 5 2 2 2" xfId="6371" xr:uid="{5196DD34-4202-416D-8BF6-7524F818A81B}"/>
    <cellStyle name="Normal 4 2 2 5 2 2 2 2" xfId="13883" xr:uid="{64E3CDB4-49AD-4628-88B0-65B357E0DAD9}"/>
    <cellStyle name="Normal 4 2 2 5 2 2 2 2 2" xfId="36367" xr:uid="{26A33D58-0F27-4807-9A30-774F3AD4741A}"/>
    <cellStyle name="Normal 4 2 2 5 2 2 2 3" xfId="21378" xr:uid="{005642B8-207E-4DFC-B98D-98A6142EAACE}"/>
    <cellStyle name="Normal 4 2 2 5 2 2 2 3 2" xfId="43862" xr:uid="{79B9EDAF-B798-4212-BC8B-AE8843C8C6A8}"/>
    <cellStyle name="Normal 4 2 2 5 2 2 2 4" xfId="28871" xr:uid="{72A019FE-9AAF-47DC-B8BF-03B860A1F899}"/>
    <cellStyle name="Normal 4 2 2 5 2 2 3" xfId="10137" xr:uid="{CA653A83-CF32-4EC3-8724-7EE4C294EE72}"/>
    <cellStyle name="Normal 4 2 2 5 2 2 3 2" xfId="32621" xr:uid="{7CE7982C-C801-4A34-A9E5-9142BBC80B94}"/>
    <cellStyle name="Normal 4 2 2 5 2 2 4" xfId="17632" xr:uid="{D0B49B41-3860-4C00-B4DC-D955DD17D833}"/>
    <cellStyle name="Normal 4 2 2 5 2 2 4 2" xfId="40116" xr:uid="{8FC48B1C-4BA8-4B64-95C9-B62B2155DA9D}"/>
    <cellStyle name="Normal 4 2 2 5 2 2 5" xfId="25125" xr:uid="{5199D822-4755-47FD-9305-B3AEDCF9AA54}"/>
    <cellStyle name="Normal 4 2 2 5 2 3" xfId="3856" xr:uid="{FDC89990-7BD8-4A10-AE7E-D762A09BAC0D}"/>
    <cellStyle name="Normal 4 2 2 5 2 3 2" xfId="7618" xr:uid="{E2AA6933-E000-40BD-972A-1CBB7F470D7D}"/>
    <cellStyle name="Normal 4 2 2 5 2 3 2 2" xfId="15130" xr:uid="{38EABFF6-B29D-4329-9D11-56439A99EE05}"/>
    <cellStyle name="Normal 4 2 2 5 2 3 2 2 2" xfId="37614" xr:uid="{AF995771-F6A6-42F3-A4FF-EEC3F3B55957}"/>
    <cellStyle name="Normal 4 2 2 5 2 3 2 3" xfId="22625" xr:uid="{51B2AFA9-60EF-475F-91C3-6F7BEBB3677E}"/>
    <cellStyle name="Normal 4 2 2 5 2 3 2 3 2" xfId="45109" xr:uid="{67DDB38D-65F5-424E-98D1-F73332889B31}"/>
    <cellStyle name="Normal 4 2 2 5 2 3 2 4" xfId="30118" xr:uid="{F119D840-FCE1-4A63-9C14-BDD0CAA64191}"/>
    <cellStyle name="Normal 4 2 2 5 2 3 3" xfId="11384" xr:uid="{EF7FD6C7-1C57-4B1A-A1E3-FFEDF5293401}"/>
    <cellStyle name="Normal 4 2 2 5 2 3 3 2" xfId="33868" xr:uid="{77278735-38C2-4906-87BA-49BBA6D168C6}"/>
    <cellStyle name="Normal 4 2 2 5 2 3 4" xfId="18879" xr:uid="{0A15AA8A-72A4-4D21-BD33-EDB502FFCF5E}"/>
    <cellStyle name="Normal 4 2 2 5 2 3 4 2" xfId="41363" xr:uid="{1343F913-244C-427D-A567-CB1FD95C7967}"/>
    <cellStyle name="Normal 4 2 2 5 2 3 5" xfId="26372" xr:uid="{A39FA691-3EE8-4D01-851C-52F4E76B9352}"/>
    <cellStyle name="Normal 4 2 2 5 2 4" xfId="5124" xr:uid="{B4643E6C-19D3-488C-B8C1-C5D5771B8764}"/>
    <cellStyle name="Normal 4 2 2 5 2 4 2" xfId="12636" xr:uid="{66B4D5BD-9F3F-4562-B4F1-DB6F879B5685}"/>
    <cellStyle name="Normal 4 2 2 5 2 4 2 2" xfId="35120" xr:uid="{1A3F60B1-7757-4A7B-A5FA-8B485AE52BC0}"/>
    <cellStyle name="Normal 4 2 2 5 2 4 3" xfId="20131" xr:uid="{E408D333-AD4C-4152-B34E-5895240836A6}"/>
    <cellStyle name="Normal 4 2 2 5 2 4 3 2" xfId="42615" xr:uid="{F14F8753-34A6-4F60-862E-512680B04D77}"/>
    <cellStyle name="Normal 4 2 2 5 2 4 4" xfId="27624" xr:uid="{9BFCB85F-97F4-45F9-B799-7FD251608800}"/>
    <cellStyle name="Normal 4 2 2 5 2 5" xfId="8890" xr:uid="{988ECB78-666B-4D96-9DEC-B00D2FD7A86F}"/>
    <cellStyle name="Normal 4 2 2 5 2 5 2" xfId="31374" xr:uid="{3A3AF14B-B3B1-445D-8748-96857456482C}"/>
    <cellStyle name="Normal 4 2 2 5 2 6" xfId="16385" xr:uid="{89A044EF-26FA-4D99-94B8-622463517CFF}"/>
    <cellStyle name="Normal 4 2 2 5 2 6 2" xfId="38869" xr:uid="{A6AD6B3F-C3E7-4AA9-ADE7-C723B7FF7E0B}"/>
    <cellStyle name="Normal 4 2 2 5 2 7" xfId="23878" xr:uid="{7E15BD57-28CF-48BA-AE36-D52C7CA66D95}"/>
    <cellStyle name="Normal 4 2 2 5 3" xfId="1980" xr:uid="{0635F7D0-A5DF-4121-8323-1A0E69EA7D56}"/>
    <cellStyle name="Normal 4 2 2 5 3 2" xfId="5747" xr:uid="{807A4E36-DC20-422B-8DD7-3A5FFEF323CA}"/>
    <cellStyle name="Normal 4 2 2 5 3 2 2" xfId="13259" xr:uid="{FE77A0AE-D069-4BA5-9D60-7010952D66CA}"/>
    <cellStyle name="Normal 4 2 2 5 3 2 2 2" xfId="35743" xr:uid="{75FE963F-5877-432E-A1E9-D7F216377FDA}"/>
    <cellStyle name="Normal 4 2 2 5 3 2 3" xfId="20754" xr:uid="{507BECCA-A816-4CE0-A1EE-0633DE4FC028}"/>
    <cellStyle name="Normal 4 2 2 5 3 2 3 2" xfId="43238" xr:uid="{BA2FF3D8-ED9B-4DA2-99F2-26FD8308B890}"/>
    <cellStyle name="Normal 4 2 2 5 3 2 4" xfId="28247" xr:uid="{A4A608E2-166C-45C3-9AAE-7D0CAAF4318F}"/>
    <cellStyle name="Normal 4 2 2 5 3 3" xfId="9513" xr:uid="{E4351256-C124-49B2-8C44-D8FE21CC9C3E}"/>
    <cellStyle name="Normal 4 2 2 5 3 3 2" xfId="31997" xr:uid="{8309B775-1CDA-4507-AD60-BE0E79F8A428}"/>
    <cellStyle name="Normal 4 2 2 5 3 4" xfId="17008" xr:uid="{87C5D52A-6AE2-4C01-B050-DBAD9E095598}"/>
    <cellStyle name="Normal 4 2 2 5 3 4 2" xfId="39492" xr:uid="{E8618533-A03F-48B2-875D-BDD6BB3FE50B}"/>
    <cellStyle name="Normal 4 2 2 5 3 5" xfId="24501" xr:uid="{7A7C9F57-014B-4907-A44D-82F2975B42AA}"/>
    <cellStyle name="Normal 4 2 2 5 4" xfId="3232" xr:uid="{2F7F6706-0204-4070-A040-9FC54C47A828}"/>
    <cellStyle name="Normal 4 2 2 5 4 2" xfId="6994" xr:uid="{966F0F96-BCFC-4417-A747-D482D45B421C}"/>
    <cellStyle name="Normal 4 2 2 5 4 2 2" xfId="14506" xr:uid="{D68836EC-00E9-474B-B649-33876C8E7353}"/>
    <cellStyle name="Normal 4 2 2 5 4 2 2 2" xfId="36990" xr:uid="{68FDB8F7-B640-434C-8A55-073EA5A65BBD}"/>
    <cellStyle name="Normal 4 2 2 5 4 2 3" xfId="22001" xr:uid="{3A58D7AA-3455-4262-B9D2-6CD70C01106D}"/>
    <cellStyle name="Normal 4 2 2 5 4 2 3 2" xfId="44485" xr:uid="{2E7F2682-F234-446E-A708-6A41C025D6D3}"/>
    <cellStyle name="Normal 4 2 2 5 4 2 4" xfId="29494" xr:uid="{0171B46D-FC57-4D60-A712-20C8F5DFE796}"/>
    <cellStyle name="Normal 4 2 2 5 4 3" xfId="10760" xr:uid="{6CBEE7A4-9C98-4EF7-B227-E67103DC27FA}"/>
    <cellStyle name="Normal 4 2 2 5 4 3 2" xfId="33244" xr:uid="{7AA62CF6-C0CD-4B24-B059-BB268CCC52EA}"/>
    <cellStyle name="Normal 4 2 2 5 4 4" xfId="18255" xr:uid="{3B7695E4-5339-4D48-B5B2-2AE8752015B1}"/>
    <cellStyle name="Normal 4 2 2 5 4 4 2" xfId="40739" xr:uid="{56A53836-AEDF-4446-98C9-F3062C26A226}"/>
    <cellStyle name="Normal 4 2 2 5 4 5" xfId="25748" xr:uid="{3A0DDB03-220E-4495-9F5E-8E8A122C71D5}"/>
    <cellStyle name="Normal 4 2 2 5 5" xfId="4500" xr:uid="{108D746B-F7C3-49CE-9771-A9B8AAE01B5F}"/>
    <cellStyle name="Normal 4 2 2 5 5 2" xfId="12012" xr:uid="{E81D83BE-C9E8-4D38-8B5B-07FDCE93BD84}"/>
    <cellStyle name="Normal 4 2 2 5 5 2 2" xfId="34496" xr:uid="{9CE80DA7-D1F6-46B1-B944-D539DF681DED}"/>
    <cellStyle name="Normal 4 2 2 5 5 3" xfId="19507" xr:uid="{9BED0575-63C1-48AB-BF7C-3E7635DFF7FE}"/>
    <cellStyle name="Normal 4 2 2 5 5 3 2" xfId="41991" xr:uid="{161799BE-0C00-4E61-82EF-489C1E9EDC0F}"/>
    <cellStyle name="Normal 4 2 2 5 5 4" xfId="27000" xr:uid="{DF26A690-D76D-4720-AEF4-7A4FE5694268}"/>
    <cellStyle name="Normal 4 2 2 5 6" xfId="8266" xr:uid="{7EEE77ED-15F7-4B01-87B8-11D41D588ED8}"/>
    <cellStyle name="Normal 4 2 2 5 6 2" xfId="30750" xr:uid="{B1F4E059-80F4-4D36-B072-9B61DCFEE7DA}"/>
    <cellStyle name="Normal 4 2 2 5 7" xfId="15761" xr:uid="{05820356-506B-4D7A-B185-DE8066A16E17}"/>
    <cellStyle name="Normal 4 2 2 5 7 2" xfId="38245" xr:uid="{5415DA9E-BD64-40B9-A9CF-173B97D28216}"/>
    <cellStyle name="Normal 4 2 2 5 8" xfId="23254" xr:uid="{FD403302-8A42-46B8-A4E7-29C96588237E}"/>
    <cellStyle name="Normal 4 2 2 6" xfId="1042" xr:uid="{83DF0AE5-6A03-4523-B923-80896191366E}"/>
    <cellStyle name="Normal 4 2 2 6 2" xfId="2294" xr:uid="{B97CF880-2D85-401E-9331-A661FFBB38EC}"/>
    <cellStyle name="Normal 4 2 2 6 2 2" xfId="6058" xr:uid="{4360E574-992C-447F-8BC3-7847F134962C}"/>
    <cellStyle name="Normal 4 2 2 6 2 2 2" xfId="13570" xr:uid="{962829E1-F2DF-4B20-A171-EE8BED113571}"/>
    <cellStyle name="Normal 4 2 2 6 2 2 2 2" xfId="36054" xr:uid="{24BEA0E8-7B10-4017-AD08-EB3448C2B501}"/>
    <cellStyle name="Normal 4 2 2 6 2 2 3" xfId="21065" xr:uid="{14A890AD-15BC-4DBD-9092-68959FDD0DF6}"/>
    <cellStyle name="Normal 4 2 2 6 2 2 3 2" xfId="43549" xr:uid="{34B7543F-D927-4F88-BF61-E88B056DBEE4}"/>
    <cellStyle name="Normal 4 2 2 6 2 2 4" xfId="28558" xr:uid="{8C44E0E6-7C97-482E-978E-805A81EA0E60}"/>
    <cellStyle name="Normal 4 2 2 6 2 3" xfId="9824" xr:uid="{60E0DF8D-6D91-4F80-A979-71D98B9F954C}"/>
    <cellStyle name="Normal 4 2 2 6 2 3 2" xfId="32308" xr:uid="{85F36D56-3DD7-420C-A328-90D994091244}"/>
    <cellStyle name="Normal 4 2 2 6 2 4" xfId="17319" xr:uid="{6DAABEE7-2AF7-47A1-AB4C-6EAD6CDB346B}"/>
    <cellStyle name="Normal 4 2 2 6 2 4 2" xfId="39803" xr:uid="{1D1C06FE-414D-4DED-BD19-DA25F4AF328F}"/>
    <cellStyle name="Normal 4 2 2 6 2 5" xfId="24812" xr:uid="{1E7F1EB6-E7FF-4D21-A3FC-80CD1500766B}"/>
    <cellStyle name="Normal 4 2 2 6 3" xfId="3543" xr:uid="{17AF69C1-14A6-4C7D-834E-226D8D6F1368}"/>
    <cellStyle name="Normal 4 2 2 6 3 2" xfId="7305" xr:uid="{940B0BA1-EE29-4232-917C-EFA69FC9D5F5}"/>
    <cellStyle name="Normal 4 2 2 6 3 2 2" xfId="14817" xr:uid="{6CA4A49F-1CAE-42B9-9337-90BB55FBA1B0}"/>
    <cellStyle name="Normal 4 2 2 6 3 2 2 2" xfId="37301" xr:uid="{13FA49F8-0F36-4882-8933-66BD4CF2F027}"/>
    <cellStyle name="Normal 4 2 2 6 3 2 3" xfId="22312" xr:uid="{08160F9D-0586-465D-90A8-110835F32D6C}"/>
    <cellStyle name="Normal 4 2 2 6 3 2 3 2" xfId="44796" xr:uid="{61ABAB38-0FF7-4B1C-9746-742E6355D14F}"/>
    <cellStyle name="Normal 4 2 2 6 3 2 4" xfId="29805" xr:uid="{F7F62814-32EA-4C87-B24E-D6DBBCA792E4}"/>
    <cellStyle name="Normal 4 2 2 6 3 3" xfId="11071" xr:uid="{912F1530-618F-463B-ABF3-FA9C2579F83B}"/>
    <cellStyle name="Normal 4 2 2 6 3 3 2" xfId="33555" xr:uid="{514FFBF1-9E33-4866-8E5A-A715D3B11BA0}"/>
    <cellStyle name="Normal 4 2 2 6 3 4" xfId="18566" xr:uid="{CE0C5E25-FA1C-4C1B-86E9-6BABE94D58D0}"/>
    <cellStyle name="Normal 4 2 2 6 3 4 2" xfId="41050" xr:uid="{47D04044-36B3-4331-BC17-6BE3D86E692F}"/>
    <cellStyle name="Normal 4 2 2 6 3 5" xfId="26059" xr:uid="{0918EE52-1B4C-4856-A771-BFA40B28FF67}"/>
    <cellStyle name="Normal 4 2 2 6 4" xfId="4811" xr:uid="{F3BCC080-3CB5-4E2C-AB69-0F129EF7F3F2}"/>
    <cellStyle name="Normal 4 2 2 6 4 2" xfId="12323" xr:uid="{A9F4B14B-5B47-407B-848C-D1EEBCA4B01C}"/>
    <cellStyle name="Normal 4 2 2 6 4 2 2" xfId="34807" xr:uid="{342AE217-3B41-45ED-9FFB-102FB245A1E1}"/>
    <cellStyle name="Normal 4 2 2 6 4 3" xfId="19818" xr:uid="{2F1708DE-6DFF-46DA-86EF-D01843ED07D7}"/>
    <cellStyle name="Normal 4 2 2 6 4 3 2" xfId="42302" xr:uid="{5931E1AE-5E7B-4269-A9C9-91DE1361F31C}"/>
    <cellStyle name="Normal 4 2 2 6 4 4" xfId="27311" xr:uid="{3852F133-852B-4808-8800-DD4DA41EF2A7}"/>
    <cellStyle name="Normal 4 2 2 6 5" xfId="8577" xr:uid="{ABB3087A-9B02-4E59-ABB5-A903D1362BB1}"/>
    <cellStyle name="Normal 4 2 2 6 5 2" xfId="31061" xr:uid="{F803A339-6924-4824-8D0C-1A364B74255B}"/>
    <cellStyle name="Normal 4 2 2 6 6" xfId="16072" xr:uid="{DE8EDE57-918F-42D1-8C70-1855B04CE54C}"/>
    <cellStyle name="Normal 4 2 2 6 6 2" xfId="38556" xr:uid="{E2DDA640-8298-4066-BE41-1301D3F2950E}"/>
    <cellStyle name="Normal 4 2 2 6 7" xfId="23565" xr:uid="{BB286FEF-FA65-403A-BB60-3627E27DEECB}"/>
    <cellStyle name="Normal 4 2 2 7" xfId="1667" xr:uid="{1B6E18F5-17E3-4DC8-A469-47BEBBFAACF6}"/>
    <cellStyle name="Normal 4 2 2 7 2" xfId="5434" xr:uid="{36246A85-EF68-404E-892F-7CF618A7BFC4}"/>
    <cellStyle name="Normal 4 2 2 7 2 2" xfId="12946" xr:uid="{9CD93340-EA91-411B-83FD-5427AE8351DD}"/>
    <cellStyle name="Normal 4 2 2 7 2 2 2" xfId="35430" xr:uid="{234FF59D-5A7E-494E-8F15-CB80EEE30D71}"/>
    <cellStyle name="Normal 4 2 2 7 2 3" xfId="20441" xr:uid="{D3BDA4F8-19D5-4AB4-8C37-ED5CAE2452D8}"/>
    <cellStyle name="Normal 4 2 2 7 2 3 2" xfId="42925" xr:uid="{4A255855-CACB-4A43-81E9-07DA9122282D}"/>
    <cellStyle name="Normal 4 2 2 7 2 4" xfId="27934" xr:uid="{D2EAACA5-53D8-4815-8D56-90F0AD4C4338}"/>
    <cellStyle name="Normal 4 2 2 7 3" xfId="9200" xr:uid="{01A03888-A203-4B7B-9D29-2E335513E423}"/>
    <cellStyle name="Normal 4 2 2 7 3 2" xfId="31684" xr:uid="{450A3759-C7C1-414A-BEBF-094E05C2C4A2}"/>
    <cellStyle name="Normal 4 2 2 7 4" xfId="16695" xr:uid="{D53E5428-95BA-4A7A-A92B-7A75A9EF8168}"/>
    <cellStyle name="Normal 4 2 2 7 4 2" xfId="39179" xr:uid="{90FBBA5A-9293-458A-9CC3-ADD8F34A4E35}"/>
    <cellStyle name="Normal 4 2 2 7 5" xfId="24188" xr:uid="{0917D153-D6AD-42D4-BB3B-B00AF40A09DB}"/>
    <cellStyle name="Normal 4 2 2 8" xfId="2919" xr:uid="{418942C6-BFFB-4FB3-9F9C-EA8625E2B57D}"/>
    <cellStyle name="Normal 4 2 2 8 2" xfId="6681" xr:uid="{B5678CC7-35F2-422B-910E-6B5CA4FFB71F}"/>
    <cellStyle name="Normal 4 2 2 8 2 2" xfId="14193" xr:uid="{625C262A-C877-4762-B163-130B4EED29DC}"/>
    <cellStyle name="Normal 4 2 2 8 2 2 2" xfId="36677" xr:uid="{E357A2B4-5C6D-410A-AB97-46C3EC3806C3}"/>
    <cellStyle name="Normal 4 2 2 8 2 3" xfId="21688" xr:uid="{05346D10-6216-4A70-AF0C-29D6286D7480}"/>
    <cellStyle name="Normal 4 2 2 8 2 3 2" xfId="44172" xr:uid="{8A9D3016-7B52-4FCD-B429-BCB5BDD9F112}"/>
    <cellStyle name="Normal 4 2 2 8 2 4" xfId="29181" xr:uid="{E5960D08-8214-48E0-B6B7-18C20B1700B7}"/>
    <cellStyle name="Normal 4 2 2 8 3" xfId="10447" xr:uid="{F79A0828-E116-4F4E-8104-BC319C42B43E}"/>
    <cellStyle name="Normal 4 2 2 8 3 2" xfId="32931" xr:uid="{9E410DEE-AC13-409B-88B3-97EEA618EB85}"/>
    <cellStyle name="Normal 4 2 2 8 4" xfId="17942" xr:uid="{C6BB9F7C-0788-44E5-84C0-CBB00B326589}"/>
    <cellStyle name="Normal 4 2 2 8 4 2" xfId="40426" xr:uid="{7CEF3F20-A9CA-4E29-82A1-181934C38DDE}"/>
    <cellStyle name="Normal 4 2 2 8 5" xfId="25435" xr:uid="{53CA106C-3C87-4DEA-85AC-2389BAD18402}"/>
    <cellStyle name="Normal 4 2 2 9" xfId="4185" xr:uid="{BD5A2E0F-7255-441F-93CB-D6C5ADEF5425}"/>
    <cellStyle name="Normal 4 2 2 9 2" xfId="11699" xr:uid="{B07602BB-A34F-4BCC-AECF-0D257778793B}"/>
    <cellStyle name="Normal 4 2 2 9 2 2" xfId="34183" xr:uid="{3680D295-722A-441B-A26D-8F1823AFDB08}"/>
    <cellStyle name="Normal 4 2 2 9 3" xfId="19194" xr:uid="{17ADA0AB-E1CF-441D-8F2B-65D45C75D866}"/>
    <cellStyle name="Normal 4 2 2 9 3 2" xfId="41678" xr:uid="{065D528B-B80E-43EB-B60B-079BB556F94B}"/>
    <cellStyle name="Normal 4 2 2 9 4" xfId="26687" xr:uid="{910CD0BF-AD13-4435-8E1F-A9D2A27685EE}"/>
    <cellStyle name="Normal 4 2 3" xfId="272" xr:uid="{AFAE40D5-BE21-4715-8385-FC2620B75165}"/>
    <cellStyle name="Normal 4 2 3 10" xfId="15467" xr:uid="{75B49983-2FD5-4945-810A-6143B8609EB3}"/>
    <cellStyle name="Normal 4 2 3 10 2" xfId="37951" xr:uid="{6AC1E58E-59C9-42A4-9CBB-AFBB15399DE7}"/>
    <cellStyle name="Normal 4 2 3 11" xfId="22960" xr:uid="{4114164E-1B8A-40A4-B08F-AE951AA02DF4}"/>
    <cellStyle name="Normal 4 2 3 2" xfId="461" xr:uid="{19D0114A-24FE-4EB5-8218-5BAC1C82A54C}"/>
    <cellStyle name="Normal 4 2 3 2 10" xfId="23038" xr:uid="{A4786E22-E254-49E2-BB3C-06FE2C5DA504}"/>
    <cellStyle name="Normal 4 2 3 2 2" xfId="625" xr:uid="{5E72D430-A30E-4E12-905C-23E706E0FC48}"/>
    <cellStyle name="Normal 4 2 3 2 2 2" xfId="969" xr:uid="{4D7AFCA5-F438-4692-B574-04A7D55A9A59}"/>
    <cellStyle name="Normal 4 2 3 2 2 2 2" xfId="1609" xr:uid="{97AA7082-092B-4808-BA1B-E2613E95CBEB}"/>
    <cellStyle name="Normal 4 2 3 2 2 2 2 2" xfId="2860" xr:uid="{C1CE47CD-D056-4103-BB97-3781A41F9ACC}"/>
    <cellStyle name="Normal 4 2 3 2 2 2 2 2 2" xfId="6623" xr:uid="{FABD4524-5615-459A-BA2C-755A9031D4C6}"/>
    <cellStyle name="Normal 4 2 3 2 2 2 2 2 2 2" xfId="14135" xr:uid="{FF6BC592-94F7-4709-B8E8-5B271F3B7D57}"/>
    <cellStyle name="Normal 4 2 3 2 2 2 2 2 2 2 2" xfId="36619" xr:uid="{6C4A6B21-CC5A-4FE0-9AD9-31ED0479DDE2}"/>
    <cellStyle name="Normal 4 2 3 2 2 2 2 2 2 3" xfId="21630" xr:uid="{60453BF2-840F-4A15-9811-C0DA30112377}"/>
    <cellStyle name="Normal 4 2 3 2 2 2 2 2 2 3 2" xfId="44114" xr:uid="{3A9112DF-FDBC-4EF5-8225-FAD0812EBC43}"/>
    <cellStyle name="Normal 4 2 3 2 2 2 2 2 2 4" xfId="29123" xr:uid="{9B95079C-D726-4970-AEBA-7843D5916A96}"/>
    <cellStyle name="Normal 4 2 3 2 2 2 2 2 3" xfId="10389" xr:uid="{BC95C08E-0913-483D-A2EB-589BECA7536E}"/>
    <cellStyle name="Normal 4 2 3 2 2 2 2 2 3 2" xfId="32873" xr:uid="{86DF831C-4FB6-4F10-81C5-02104180970B}"/>
    <cellStyle name="Normal 4 2 3 2 2 2 2 2 4" xfId="17884" xr:uid="{E2973899-5AED-402E-8FBE-E47CABADFEE7}"/>
    <cellStyle name="Normal 4 2 3 2 2 2 2 2 4 2" xfId="40368" xr:uid="{929C8476-AC8A-40AD-9CE9-A0136029F27B}"/>
    <cellStyle name="Normal 4 2 3 2 2 2 2 2 5" xfId="25377" xr:uid="{3680669D-537A-42EA-B364-BED06BC0803D}"/>
    <cellStyle name="Normal 4 2 3 2 2 2 2 3" xfId="4108" xr:uid="{F862E9EF-B062-4FE9-A98E-34C0662E6F8C}"/>
    <cellStyle name="Normal 4 2 3 2 2 2 2 3 2" xfId="7870" xr:uid="{D9F68F4E-7E67-41ED-AE2C-9DF1AB630E4B}"/>
    <cellStyle name="Normal 4 2 3 2 2 2 2 3 2 2" xfId="15382" xr:uid="{0AFB8967-9605-422A-B375-02062946DB65}"/>
    <cellStyle name="Normal 4 2 3 2 2 2 2 3 2 2 2" xfId="37866" xr:uid="{C7F0759D-3DC3-49DE-A653-658C6FAECF38}"/>
    <cellStyle name="Normal 4 2 3 2 2 2 2 3 2 3" xfId="22877" xr:uid="{DACA2D6C-E5A4-4BEA-B84F-7D47B6F12229}"/>
    <cellStyle name="Normal 4 2 3 2 2 2 2 3 2 3 2" xfId="45361" xr:uid="{726A9A2B-D86F-4BE4-9573-05DD9E6DE07A}"/>
    <cellStyle name="Normal 4 2 3 2 2 2 2 3 2 4" xfId="30370" xr:uid="{816B7DE1-2861-483C-BF3E-243DDEE0EEC2}"/>
    <cellStyle name="Normal 4 2 3 2 2 2 2 3 3" xfId="11636" xr:uid="{953186B2-43A6-4B72-BE01-AE0C9C3B1C60}"/>
    <cellStyle name="Normal 4 2 3 2 2 2 2 3 3 2" xfId="34120" xr:uid="{43133F91-FBEA-406D-8B57-431B6DB8C46C}"/>
    <cellStyle name="Normal 4 2 3 2 2 2 2 3 4" xfId="19131" xr:uid="{6E44A17C-0520-447E-B21E-6B051C80B8A8}"/>
    <cellStyle name="Normal 4 2 3 2 2 2 2 3 4 2" xfId="41615" xr:uid="{86E12F6C-839E-4BFC-BB47-5892A52431C5}"/>
    <cellStyle name="Normal 4 2 3 2 2 2 2 3 5" xfId="26624" xr:uid="{CB93A59F-CB46-4252-A953-11B13811F15E}"/>
    <cellStyle name="Normal 4 2 3 2 2 2 2 4" xfId="5376" xr:uid="{973AAC90-94B4-4337-95B5-755715D0F005}"/>
    <cellStyle name="Normal 4 2 3 2 2 2 2 4 2" xfId="12888" xr:uid="{FED6648E-2C65-4568-9E2B-41EB463D701F}"/>
    <cellStyle name="Normal 4 2 3 2 2 2 2 4 2 2" xfId="35372" xr:uid="{563ED835-88C6-4547-86D9-78C353B2CADA}"/>
    <cellStyle name="Normal 4 2 3 2 2 2 2 4 3" xfId="20383" xr:uid="{28B850C6-604F-4A3E-8ED0-81C25BA7A8A0}"/>
    <cellStyle name="Normal 4 2 3 2 2 2 2 4 3 2" xfId="42867" xr:uid="{88FD9B33-A4C3-4913-8A9E-FC39F53B2670}"/>
    <cellStyle name="Normal 4 2 3 2 2 2 2 4 4" xfId="27876" xr:uid="{E1CD75A4-C414-41CE-BCDB-B85C6280F9E0}"/>
    <cellStyle name="Normal 4 2 3 2 2 2 2 5" xfId="9142" xr:uid="{D55B2F9E-87C8-4556-BFD5-59341F476713}"/>
    <cellStyle name="Normal 4 2 3 2 2 2 2 5 2" xfId="31626" xr:uid="{FCDBAA41-13BD-4758-95C5-C17FC600E0FD}"/>
    <cellStyle name="Normal 4 2 3 2 2 2 2 6" xfId="16637" xr:uid="{188818D0-1B66-4C75-9901-C2846CFD92C9}"/>
    <cellStyle name="Normal 4 2 3 2 2 2 2 6 2" xfId="39121" xr:uid="{FEAEE35F-7DE9-42D0-9685-5E29ECF9BC1B}"/>
    <cellStyle name="Normal 4 2 3 2 2 2 2 7" xfId="24130" xr:uid="{91A03FB4-20C1-4201-BBA5-05DB7394E97B}"/>
    <cellStyle name="Normal 4 2 3 2 2 2 3" xfId="2232" xr:uid="{1FEFC448-9FC9-465E-B4CB-23446041F738}"/>
    <cellStyle name="Normal 4 2 3 2 2 2 3 2" xfId="5999" xr:uid="{16A9E5D2-1857-42A0-AC2A-36E091D55662}"/>
    <cellStyle name="Normal 4 2 3 2 2 2 3 2 2" xfId="13511" xr:uid="{D2364E73-3709-4185-9A44-B57668FB175D}"/>
    <cellStyle name="Normal 4 2 3 2 2 2 3 2 2 2" xfId="35995" xr:uid="{447114BD-F082-412D-A231-EAF3E50956B8}"/>
    <cellStyle name="Normal 4 2 3 2 2 2 3 2 3" xfId="21006" xr:uid="{BE2A43C6-69FC-4A46-8FF3-EC94C5EEED42}"/>
    <cellStyle name="Normal 4 2 3 2 2 2 3 2 3 2" xfId="43490" xr:uid="{DD374DC3-AE2D-4008-8917-6A1C61795CE3}"/>
    <cellStyle name="Normal 4 2 3 2 2 2 3 2 4" xfId="28499" xr:uid="{94785DDF-8D5A-4524-87FB-FF97DC435C49}"/>
    <cellStyle name="Normal 4 2 3 2 2 2 3 3" xfId="9765" xr:uid="{D82D5681-EDD2-4793-92BA-FA7CCEC3C6E5}"/>
    <cellStyle name="Normal 4 2 3 2 2 2 3 3 2" xfId="32249" xr:uid="{0493FB00-C003-4E3F-B2D4-6BD08E19CF9D}"/>
    <cellStyle name="Normal 4 2 3 2 2 2 3 4" xfId="17260" xr:uid="{6FCAAA0D-01EA-4641-83F1-69119FE4A3C3}"/>
    <cellStyle name="Normal 4 2 3 2 2 2 3 4 2" xfId="39744" xr:uid="{5B95D8AE-BD6F-4DBD-A41A-E3CDD7863397}"/>
    <cellStyle name="Normal 4 2 3 2 2 2 3 5" xfId="24753" xr:uid="{5BECC2F5-89F4-4B74-B535-DDA23964B394}"/>
    <cellStyle name="Normal 4 2 3 2 2 2 4" xfId="3484" xr:uid="{2C8DBA61-B3C7-43B0-8009-6DE1B9258F25}"/>
    <cellStyle name="Normal 4 2 3 2 2 2 4 2" xfId="7246" xr:uid="{E1EA2AB4-8E22-45BC-8DD1-12215A1F7027}"/>
    <cellStyle name="Normal 4 2 3 2 2 2 4 2 2" xfId="14758" xr:uid="{BA8BB57F-6C12-4E27-9F93-C66461D5915B}"/>
    <cellStyle name="Normal 4 2 3 2 2 2 4 2 2 2" xfId="37242" xr:uid="{F0B14A7E-D9F9-4DAC-9BC1-78E01FF012E9}"/>
    <cellStyle name="Normal 4 2 3 2 2 2 4 2 3" xfId="22253" xr:uid="{934019BC-CDC8-40AE-A10A-196137CC7A1D}"/>
    <cellStyle name="Normal 4 2 3 2 2 2 4 2 3 2" xfId="44737" xr:uid="{F586A7B7-1811-4F19-B4BA-8D5D7DDEE3C9}"/>
    <cellStyle name="Normal 4 2 3 2 2 2 4 2 4" xfId="29746" xr:uid="{C87E0AA6-F2DF-473D-90EA-45DB2D148AD3}"/>
    <cellStyle name="Normal 4 2 3 2 2 2 4 3" xfId="11012" xr:uid="{154D786D-5FC6-47A2-858E-8FF29FD8D5C8}"/>
    <cellStyle name="Normal 4 2 3 2 2 2 4 3 2" xfId="33496" xr:uid="{588B4AF6-A9CC-4375-A30D-19CA8C46E74D}"/>
    <cellStyle name="Normal 4 2 3 2 2 2 4 4" xfId="18507" xr:uid="{04D0F63E-AE9F-4D3D-8114-9101ECC8B634}"/>
    <cellStyle name="Normal 4 2 3 2 2 2 4 4 2" xfId="40991" xr:uid="{9922B467-B95B-4952-8931-EF0F09324A74}"/>
    <cellStyle name="Normal 4 2 3 2 2 2 4 5" xfId="26000" xr:uid="{4DD40013-99D8-4C16-B831-E121EE826592}"/>
    <cellStyle name="Normal 4 2 3 2 2 2 5" xfId="4752" xr:uid="{A2171DF7-9FEB-4579-B389-DD997AC52C6A}"/>
    <cellStyle name="Normal 4 2 3 2 2 2 5 2" xfId="12264" xr:uid="{29AC8438-13DB-45D8-BEDE-AEF33E536491}"/>
    <cellStyle name="Normal 4 2 3 2 2 2 5 2 2" xfId="34748" xr:uid="{42D19180-8435-4073-9A46-089F8F9BE5FD}"/>
    <cellStyle name="Normal 4 2 3 2 2 2 5 3" xfId="19759" xr:uid="{8DEE62C1-C4BB-4DE8-9DE1-CC1EF67FD874}"/>
    <cellStyle name="Normal 4 2 3 2 2 2 5 3 2" xfId="42243" xr:uid="{095E515F-DCF0-40FF-88AE-D987D179C6BA}"/>
    <cellStyle name="Normal 4 2 3 2 2 2 5 4" xfId="27252" xr:uid="{30A4E8E6-F25A-4023-B31E-1F4A959113B0}"/>
    <cellStyle name="Normal 4 2 3 2 2 2 6" xfId="8518" xr:uid="{7AD0B7F4-EBD9-4DC9-9E17-DD46563CEDBE}"/>
    <cellStyle name="Normal 4 2 3 2 2 2 6 2" xfId="31002" xr:uid="{68F7A8A5-F9A8-4733-A2BE-2C4D9223E1DA}"/>
    <cellStyle name="Normal 4 2 3 2 2 2 7" xfId="16013" xr:uid="{82B8B12C-8E9E-4D6A-B3CF-3AB26F3BC269}"/>
    <cellStyle name="Normal 4 2 3 2 2 2 7 2" xfId="38497" xr:uid="{A5951516-DBF1-4396-BE2F-4874DF796891}"/>
    <cellStyle name="Normal 4 2 3 2 2 2 8" xfId="23506" xr:uid="{69BCF381-854C-47DF-8CE3-D42279047831}"/>
    <cellStyle name="Normal 4 2 3 2 2 3" xfId="1295" xr:uid="{8B8FBFD6-D81C-4D5E-8954-23D634CFC4B7}"/>
    <cellStyle name="Normal 4 2 3 2 2 3 2" xfId="2546" xr:uid="{1D18BA76-EAC5-419E-8CF6-4A9C29DCB132}"/>
    <cellStyle name="Normal 4 2 3 2 2 3 2 2" xfId="6309" xr:uid="{AE007FE2-106D-4B1D-AF42-33D227A9A858}"/>
    <cellStyle name="Normal 4 2 3 2 2 3 2 2 2" xfId="13821" xr:uid="{39865DC7-F776-4558-BC32-1EBC76BBA78B}"/>
    <cellStyle name="Normal 4 2 3 2 2 3 2 2 2 2" xfId="36305" xr:uid="{6AE7E5DA-716E-47C9-B537-EA5CADBA7348}"/>
    <cellStyle name="Normal 4 2 3 2 2 3 2 2 3" xfId="21316" xr:uid="{DB9D6C12-7161-4A22-958B-B5C5E01142CC}"/>
    <cellStyle name="Normal 4 2 3 2 2 3 2 2 3 2" xfId="43800" xr:uid="{502ECB77-58FE-43F4-92C7-C3CE47E3BD3C}"/>
    <cellStyle name="Normal 4 2 3 2 2 3 2 2 4" xfId="28809" xr:uid="{4D891B4A-E5C1-4278-ADBE-8B69B3081EB6}"/>
    <cellStyle name="Normal 4 2 3 2 2 3 2 3" xfId="10075" xr:uid="{A092E2B7-80E7-4FF9-806B-A8302502408A}"/>
    <cellStyle name="Normal 4 2 3 2 2 3 2 3 2" xfId="32559" xr:uid="{87731DF9-F93B-4182-9D08-B965FAD19913}"/>
    <cellStyle name="Normal 4 2 3 2 2 3 2 4" xfId="17570" xr:uid="{8BE24456-BE73-48C3-9B01-DEF8262A4467}"/>
    <cellStyle name="Normal 4 2 3 2 2 3 2 4 2" xfId="40054" xr:uid="{77E6C498-D20F-4A22-9E32-8CBB77D4EF62}"/>
    <cellStyle name="Normal 4 2 3 2 2 3 2 5" xfId="25063" xr:uid="{D34ECC2B-433E-49AB-9EC7-5D19664624EB}"/>
    <cellStyle name="Normal 4 2 3 2 2 3 3" xfId="3794" xr:uid="{1C3E8A0C-CB1B-4047-A1BA-FC7FB96CAE14}"/>
    <cellStyle name="Normal 4 2 3 2 2 3 3 2" xfId="7556" xr:uid="{5A9D880E-70E4-4AFE-9801-C8F76A248688}"/>
    <cellStyle name="Normal 4 2 3 2 2 3 3 2 2" xfId="15068" xr:uid="{4BB7168B-559E-4ADB-BC4C-0BF3277B7418}"/>
    <cellStyle name="Normal 4 2 3 2 2 3 3 2 2 2" xfId="37552" xr:uid="{33CEFEF7-BA75-425D-9D00-FD2E4C12372F}"/>
    <cellStyle name="Normal 4 2 3 2 2 3 3 2 3" xfId="22563" xr:uid="{13F3CB7F-D45B-4437-9145-63E414C44B45}"/>
    <cellStyle name="Normal 4 2 3 2 2 3 3 2 3 2" xfId="45047" xr:uid="{AAF63B27-8A08-4F15-B20E-D279E1BB5DBC}"/>
    <cellStyle name="Normal 4 2 3 2 2 3 3 2 4" xfId="30056" xr:uid="{6C89E3F2-6ECC-4A48-8263-9139CD416354}"/>
    <cellStyle name="Normal 4 2 3 2 2 3 3 3" xfId="11322" xr:uid="{96A2825F-0C09-400D-9F80-CF81FA09D8FD}"/>
    <cellStyle name="Normal 4 2 3 2 2 3 3 3 2" xfId="33806" xr:uid="{985E65F0-DB68-4D8E-BDC1-1822432FB624}"/>
    <cellStyle name="Normal 4 2 3 2 2 3 3 4" xfId="18817" xr:uid="{215150D3-7D9A-45A8-A5ED-FAF7032BDD69}"/>
    <cellStyle name="Normal 4 2 3 2 2 3 3 4 2" xfId="41301" xr:uid="{3096A043-65EE-4569-AEAE-89ABD3D628DA}"/>
    <cellStyle name="Normal 4 2 3 2 2 3 3 5" xfId="26310" xr:uid="{5CE347B0-C63E-445E-B265-F57EECF0E4C6}"/>
    <cellStyle name="Normal 4 2 3 2 2 3 4" xfId="5062" xr:uid="{3325E674-0F53-4069-9A5D-1443CB1C0670}"/>
    <cellStyle name="Normal 4 2 3 2 2 3 4 2" xfId="12574" xr:uid="{04185BC5-D56A-4E02-9535-85417FC8CD2A}"/>
    <cellStyle name="Normal 4 2 3 2 2 3 4 2 2" xfId="35058" xr:uid="{9475BE6B-13E2-46EF-9B8E-B2B6ABE910BF}"/>
    <cellStyle name="Normal 4 2 3 2 2 3 4 3" xfId="20069" xr:uid="{4FAE6E5C-7253-4686-BF62-7DB6555B9AAC}"/>
    <cellStyle name="Normal 4 2 3 2 2 3 4 3 2" xfId="42553" xr:uid="{9BD7C544-C1F5-48E2-BCC7-32616DEB2F70}"/>
    <cellStyle name="Normal 4 2 3 2 2 3 4 4" xfId="27562" xr:uid="{D9529369-63A1-45EF-B5ED-1FAE89B1C27F}"/>
    <cellStyle name="Normal 4 2 3 2 2 3 5" xfId="8828" xr:uid="{EBF77713-1A27-4DE2-B808-0EC38391F9CB}"/>
    <cellStyle name="Normal 4 2 3 2 2 3 5 2" xfId="31312" xr:uid="{F8DCEA15-26D1-4401-ACA7-949B1FC89D28}"/>
    <cellStyle name="Normal 4 2 3 2 2 3 6" xfId="16323" xr:uid="{16286877-4ADE-448E-AC25-C1F1B319FC61}"/>
    <cellStyle name="Normal 4 2 3 2 2 3 6 2" xfId="38807" xr:uid="{F6E3267C-290F-49DB-B1BD-647604C1C8E6}"/>
    <cellStyle name="Normal 4 2 3 2 2 3 7" xfId="23816" xr:uid="{4699EBAA-1645-4BEF-BB8C-6D340359A8B5}"/>
    <cellStyle name="Normal 4 2 3 2 2 4" xfId="1918" xr:uid="{45A5975B-E7F1-429D-8609-6A671BE23B0C}"/>
    <cellStyle name="Normal 4 2 3 2 2 4 2" xfId="5685" xr:uid="{1271C2D9-9F0E-4F38-AD15-F80E3328B113}"/>
    <cellStyle name="Normal 4 2 3 2 2 4 2 2" xfId="13197" xr:uid="{DB83B2C4-C07D-4AB6-A23F-9051F1A446A4}"/>
    <cellStyle name="Normal 4 2 3 2 2 4 2 2 2" xfId="35681" xr:uid="{EE7D5F92-88A3-44B5-9A37-44FD4A2498A3}"/>
    <cellStyle name="Normal 4 2 3 2 2 4 2 3" xfId="20692" xr:uid="{59AB09D9-4AA0-46C4-A4CD-3B3BE0884508}"/>
    <cellStyle name="Normal 4 2 3 2 2 4 2 3 2" xfId="43176" xr:uid="{76EF00E5-69F9-424D-B80F-BE9B8D578940}"/>
    <cellStyle name="Normal 4 2 3 2 2 4 2 4" xfId="28185" xr:uid="{306B0EBD-20E7-4310-AFB8-85ADBC64A261}"/>
    <cellStyle name="Normal 4 2 3 2 2 4 3" xfId="9451" xr:uid="{594F5FDF-4BE7-4619-AD51-E2EF02BD3A0A}"/>
    <cellStyle name="Normal 4 2 3 2 2 4 3 2" xfId="31935" xr:uid="{EBABCDFF-99F8-4081-B4B8-31131E9F1243}"/>
    <cellStyle name="Normal 4 2 3 2 2 4 4" xfId="16946" xr:uid="{BE142F23-D148-4F44-99F7-A9CE743CDEBA}"/>
    <cellStyle name="Normal 4 2 3 2 2 4 4 2" xfId="39430" xr:uid="{72A9C99B-7492-4CED-A686-9DAE113C6D76}"/>
    <cellStyle name="Normal 4 2 3 2 2 4 5" xfId="24439" xr:uid="{1D070451-1677-4FEC-AC26-7E7212CC4AF3}"/>
    <cellStyle name="Normal 4 2 3 2 2 5" xfId="3170" xr:uid="{10D229FE-A6DE-49C1-8837-DB3C4A3F9F46}"/>
    <cellStyle name="Normal 4 2 3 2 2 5 2" xfId="6932" xr:uid="{DF9EF57E-8E46-4036-8451-3B8DA9D19804}"/>
    <cellStyle name="Normal 4 2 3 2 2 5 2 2" xfId="14444" xr:uid="{1214847E-1DD6-4190-9527-15D816313FED}"/>
    <cellStyle name="Normal 4 2 3 2 2 5 2 2 2" xfId="36928" xr:uid="{01B0162C-A7EC-4A11-9E78-48AED15716C5}"/>
    <cellStyle name="Normal 4 2 3 2 2 5 2 3" xfId="21939" xr:uid="{2250A352-8AD0-4493-9A35-F59FF4E28057}"/>
    <cellStyle name="Normal 4 2 3 2 2 5 2 3 2" xfId="44423" xr:uid="{2AF7B961-AF23-4E65-BC21-CD8FDF6F91D6}"/>
    <cellStyle name="Normal 4 2 3 2 2 5 2 4" xfId="29432" xr:uid="{73FFBB62-1825-466F-B4B6-E0AED18EE770}"/>
    <cellStyle name="Normal 4 2 3 2 2 5 3" xfId="10698" xr:uid="{7405D9CF-F62E-41B7-BDB0-F040D60D7153}"/>
    <cellStyle name="Normal 4 2 3 2 2 5 3 2" xfId="33182" xr:uid="{039CCE61-AD4C-4E1A-BC7D-6AB74A3CF090}"/>
    <cellStyle name="Normal 4 2 3 2 2 5 4" xfId="18193" xr:uid="{63808470-B22D-48D5-BAC3-4B4F616FF94D}"/>
    <cellStyle name="Normal 4 2 3 2 2 5 4 2" xfId="40677" xr:uid="{1C68F700-2643-4114-842E-4F0E0687AEE0}"/>
    <cellStyle name="Normal 4 2 3 2 2 5 5" xfId="25686" xr:uid="{F950BB3E-0A6E-499A-8AF6-46EF06FE0016}"/>
    <cellStyle name="Normal 4 2 3 2 2 6" xfId="4438" xr:uid="{128C04BF-9E0F-4899-AA85-35B92CBC6C3D}"/>
    <cellStyle name="Normal 4 2 3 2 2 6 2" xfId="11950" xr:uid="{29F1153A-27FF-4465-B07B-B8B3FE7D4908}"/>
    <cellStyle name="Normal 4 2 3 2 2 6 2 2" xfId="34434" xr:uid="{DD99DB9B-BBFD-4AC9-A102-76D4CC66CA44}"/>
    <cellStyle name="Normal 4 2 3 2 2 6 3" xfId="19445" xr:uid="{CD92D09A-0A0B-4D59-B12D-DC05D6840564}"/>
    <cellStyle name="Normal 4 2 3 2 2 6 3 2" xfId="41929" xr:uid="{9B8C7CDC-D8B2-46FA-AC61-94311020B03E}"/>
    <cellStyle name="Normal 4 2 3 2 2 6 4" xfId="26938" xr:uid="{BABE4B07-F027-49C5-9441-7054A0484329}"/>
    <cellStyle name="Normal 4 2 3 2 2 7" xfId="8204" xr:uid="{518B7205-20D6-4242-BAFC-8A96C9A06A71}"/>
    <cellStyle name="Normal 4 2 3 2 2 7 2" xfId="30688" xr:uid="{DAEB1559-D4A3-42EB-943E-E062C895BEFD}"/>
    <cellStyle name="Normal 4 2 3 2 2 8" xfId="15699" xr:uid="{AAAC2087-203A-4701-BB2C-526BC9D0DF07}"/>
    <cellStyle name="Normal 4 2 3 2 2 8 2" xfId="38183" xr:uid="{147159AD-B0D9-4AAE-80CA-B20BFF834C85}"/>
    <cellStyle name="Normal 4 2 3 2 2 9" xfId="23192" xr:uid="{B4FD4ACB-F8E1-4B34-87D9-3D93FB7FE1C5}"/>
    <cellStyle name="Normal 4 2 3 2 3" xfId="814" xr:uid="{E6C886BF-BB9D-4C3C-861A-48FFED16C25C}"/>
    <cellStyle name="Normal 4 2 3 2 3 2" xfId="1455" xr:uid="{B3CCA699-83DE-4848-91FB-CD0079A9FC80}"/>
    <cellStyle name="Normal 4 2 3 2 3 2 2" xfId="2706" xr:uid="{FA97C598-F93C-4CC2-8F04-92E61C8BD250}"/>
    <cellStyle name="Normal 4 2 3 2 3 2 2 2" xfId="6469" xr:uid="{CBA1FAE2-234A-4F31-AE79-CCC1F4A67AED}"/>
    <cellStyle name="Normal 4 2 3 2 3 2 2 2 2" xfId="13981" xr:uid="{8303BA49-DC1B-4642-BA79-32886E06F358}"/>
    <cellStyle name="Normal 4 2 3 2 3 2 2 2 2 2" xfId="36465" xr:uid="{F798F59C-5D6A-4D45-9B57-2A3249EDC405}"/>
    <cellStyle name="Normal 4 2 3 2 3 2 2 2 3" xfId="21476" xr:uid="{CC105F91-000F-4071-8D83-5399DC84E6AB}"/>
    <cellStyle name="Normal 4 2 3 2 3 2 2 2 3 2" xfId="43960" xr:uid="{577FB442-41BA-4C37-BAEB-965FCBE60259}"/>
    <cellStyle name="Normal 4 2 3 2 3 2 2 2 4" xfId="28969" xr:uid="{CF1227EC-70BB-4B4A-B817-FBBA77D5F9EA}"/>
    <cellStyle name="Normal 4 2 3 2 3 2 2 3" xfId="10235" xr:uid="{65859078-EF11-4416-90B6-DD4D48C508DA}"/>
    <cellStyle name="Normal 4 2 3 2 3 2 2 3 2" xfId="32719" xr:uid="{EDFBA9C1-6BDE-4BD6-BA2A-DAD1662B1FC2}"/>
    <cellStyle name="Normal 4 2 3 2 3 2 2 4" xfId="17730" xr:uid="{13C7A873-6357-4157-AD7B-5F8FFE149AC2}"/>
    <cellStyle name="Normal 4 2 3 2 3 2 2 4 2" xfId="40214" xr:uid="{AC155CCC-3CC7-4206-B633-664212C4E128}"/>
    <cellStyle name="Normal 4 2 3 2 3 2 2 5" xfId="25223" xr:uid="{8D608018-C604-4FC7-B07C-1FA01A5C925D}"/>
    <cellStyle name="Normal 4 2 3 2 3 2 3" xfId="3954" xr:uid="{9CB17C71-0E9C-4C23-9CEC-7BCC8281B7D6}"/>
    <cellStyle name="Normal 4 2 3 2 3 2 3 2" xfId="7716" xr:uid="{F52306AC-2A89-43BF-921F-5354246B834D}"/>
    <cellStyle name="Normal 4 2 3 2 3 2 3 2 2" xfId="15228" xr:uid="{CF840022-FC15-4700-9652-41F4A810E9F2}"/>
    <cellStyle name="Normal 4 2 3 2 3 2 3 2 2 2" xfId="37712" xr:uid="{8C664ED5-D1DA-4FE3-933C-1CFE4B21629C}"/>
    <cellStyle name="Normal 4 2 3 2 3 2 3 2 3" xfId="22723" xr:uid="{A4153C06-6596-4520-A952-3AACF4760639}"/>
    <cellStyle name="Normal 4 2 3 2 3 2 3 2 3 2" xfId="45207" xr:uid="{E61C80F6-2562-4D05-A933-A7D1AC22B13F}"/>
    <cellStyle name="Normal 4 2 3 2 3 2 3 2 4" xfId="30216" xr:uid="{074E374D-350B-43F5-AC34-460BDED5BD05}"/>
    <cellStyle name="Normal 4 2 3 2 3 2 3 3" xfId="11482" xr:uid="{DC9E5E5D-EE98-4492-9069-2EC777D41CE5}"/>
    <cellStyle name="Normal 4 2 3 2 3 2 3 3 2" xfId="33966" xr:uid="{768DA22E-78FC-4FEC-8BCD-FCDB2437C16D}"/>
    <cellStyle name="Normal 4 2 3 2 3 2 3 4" xfId="18977" xr:uid="{81E599C6-8D65-457D-8E75-BF7E698D80AE}"/>
    <cellStyle name="Normal 4 2 3 2 3 2 3 4 2" xfId="41461" xr:uid="{1C964BAE-8730-44EC-969D-C7645C943D5B}"/>
    <cellStyle name="Normal 4 2 3 2 3 2 3 5" xfId="26470" xr:uid="{701499A0-5258-41CD-A21C-B8617971180D}"/>
    <cellStyle name="Normal 4 2 3 2 3 2 4" xfId="5222" xr:uid="{9B7CC3F9-572A-413B-972E-E8916492B960}"/>
    <cellStyle name="Normal 4 2 3 2 3 2 4 2" xfId="12734" xr:uid="{7F91C3D2-F9B5-4993-A25B-4B5A287C4E13}"/>
    <cellStyle name="Normal 4 2 3 2 3 2 4 2 2" xfId="35218" xr:uid="{0724566F-B607-460A-9E69-2AB38F9ED26A}"/>
    <cellStyle name="Normal 4 2 3 2 3 2 4 3" xfId="20229" xr:uid="{B81A8BE4-9BF8-4357-8F6C-AB8CCD944AE5}"/>
    <cellStyle name="Normal 4 2 3 2 3 2 4 3 2" xfId="42713" xr:uid="{F7665BC9-7AFA-49C3-9D4D-DA4232EDE5A5}"/>
    <cellStyle name="Normal 4 2 3 2 3 2 4 4" xfId="27722" xr:uid="{C0A3B71E-7434-4A9E-ACA9-B2C11B7D37E6}"/>
    <cellStyle name="Normal 4 2 3 2 3 2 5" xfId="8988" xr:uid="{DD0F54E9-A29C-4521-A7D6-C8A431511DD5}"/>
    <cellStyle name="Normal 4 2 3 2 3 2 5 2" xfId="31472" xr:uid="{A26727E2-B907-4D37-BDCB-42135D270F94}"/>
    <cellStyle name="Normal 4 2 3 2 3 2 6" xfId="16483" xr:uid="{459FF907-409C-4F2A-B8AB-C91A790703AF}"/>
    <cellStyle name="Normal 4 2 3 2 3 2 6 2" xfId="38967" xr:uid="{6D35B3FF-4F02-4474-BCDE-F88BEBC53984}"/>
    <cellStyle name="Normal 4 2 3 2 3 2 7" xfId="23976" xr:uid="{B595EA03-E825-4561-A377-DB898F543A1F}"/>
    <cellStyle name="Normal 4 2 3 2 3 3" xfId="2078" xr:uid="{64DCDD15-DA81-4854-9C99-5F909536DB47}"/>
    <cellStyle name="Normal 4 2 3 2 3 3 2" xfId="5845" xr:uid="{373B4184-2FA7-41AF-B781-6C234A96B4DE}"/>
    <cellStyle name="Normal 4 2 3 2 3 3 2 2" xfId="13357" xr:uid="{ED22372E-35E3-4B12-9CF8-BC36D790A00D}"/>
    <cellStyle name="Normal 4 2 3 2 3 3 2 2 2" xfId="35841" xr:uid="{3496F03E-B952-49EB-82CB-273F301A2A0B}"/>
    <cellStyle name="Normal 4 2 3 2 3 3 2 3" xfId="20852" xr:uid="{AD6A969D-9D6B-474F-9021-E469BC58E267}"/>
    <cellStyle name="Normal 4 2 3 2 3 3 2 3 2" xfId="43336" xr:uid="{263AE90C-CED5-4823-B997-CBDEAC800C6A}"/>
    <cellStyle name="Normal 4 2 3 2 3 3 2 4" xfId="28345" xr:uid="{42B52AFC-94CB-43A0-9FDB-F202885D60A3}"/>
    <cellStyle name="Normal 4 2 3 2 3 3 3" xfId="9611" xr:uid="{41B3ED76-2682-4F90-99E9-71C93352DD50}"/>
    <cellStyle name="Normal 4 2 3 2 3 3 3 2" xfId="32095" xr:uid="{637E333C-E35A-4E0C-BF1B-BAC33FFB1B66}"/>
    <cellStyle name="Normal 4 2 3 2 3 3 4" xfId="17106" xr:uid="{58C811A4-7EDE-4438-AA77-E85F7871265C}"/>
    <cellStyle name="Normal 4 2 3 2 3 3 4 2" xfId="39590" xr:uid="{FA9D52EF-A2B8-4438-AAA1-D8DAD0B6D594}"/>
    <cellStyle name="Normal 4 2 3 2 3 3 5" xfId="24599" xr:uid="{E64BE91E-EA04-480F-B996-81FD9E1A81CF}"/>
    <cellStyle name="Normal 4 2 3 2 3 4" xfId="3330" xr:uid="{FCEF02BE-4AD2-4D49-B55F-00F5EC6F624F}"/>
    <cellStyle name="Normal 4 2 3 2 3 4 2" xfId="7092" xr:uid="{07279DD8-9DAB-4DF4-B694-38A4ABC802DA}"/>
    <cellStyle name="Normal 4 2 3 2 3 4 2 2" xfId="14604" xr:uid="{E04DBC02-1DDF-4477-B802-F0F2F5ACB220}"/>
    <cellStyle name="Normal 4 2 3 2 3 4 2 2 2" xfId="37088" xr:uid="{B70ADD5F-9695-41FB-BB3B-3BDE37AA3BEF}"/>
    <cellStyle name="Normal 4 2 3 2 3 4 2 3" xfId="22099" xr:uid="{9A10A221-78E1-4DBD-B4AD-AD3F3EDBF9AF}"/>
    <cellStyle name="Normal 4 2 3 2 3 4 2 3 2" xfId="44583" xr:uid="{09C66AE5-C91D-4635-8C1C-32D80EF9953C}"/>
    <cellStyle name="Normal 4 2 3 2 3 4 2 4" xfId="29592" xr:uid="{1FAD4573-6D5A-427D-8438-DA39BB2BAB59}"/>
    <cellStyle name="Normal 4 2 3 2 3 4 3" xfId="10858" xr:uid="{9B29F49B-B245-48DE-8C14-19E932495FE7}"/>
    <cellStyle name="Normal 4 2 3 2 3 4 3 2" xfId="33342" xr:uid="{EC2A5353-A5CF-4DCE-A864-FE16C3C53635}"/>
    <cellStyle name="Normal 4 2 3 2 3 4 4" xfId="18353" xr:uid="{07C1BE95-9220-468A-907B-1FAABA5EE90E}"/>
    <cellStyle name="Normal 4 2 3 2 3 4 4 2" xfId="40837" xr:uid="{7F34D50A-0873-48F6-AE9A-B58B1F36107D}"/>
    <cellStyle name="Normal 4 2 3 2 3 4 5" xfId="25846" xr:uid="{68D8C29D-5EB6-4598-813E-06F29BE1797E}"/>
    <cellStyle name="Normal 4 2 3 2 3 5" xfId="4598" xr:uid="{473E907C-E5D8-4636-99C1-05C7E76AEDF1}"/>
    <cellStyle name="Normal 4 2 3 2 3 5 2" xfId="12110" xr:uid="{01FA3B87-B9B7-4152-9AA0-B60DEA766CDB}"/>
    <cellStyle name="Normal 4 2 3 2 3 5 2 2" xfId="34594" xr:uid="{B14B0F67-8B28-49ED-BEE1-09D903490A09}"/>
    <cellStyle name="Normal 4 2 3 2 3 5 3" xfId="19605" xr:uid="{44FAEA1C-1BFD-4C04-825B-354A06DED9D3}"/>
    <cellStyle name="Normal 4 2 3 2 3 5 3 2" xfId="42089" xr:uid="{15B2CC13-6F9A-49AC-98FB-9397E1628737}"/>
    <cellStyle name="Normal 4 2 3 2 3 5 4" xfId="27098" xr:uid="{C06851BA-2408-49A1-9DA5-D4ADF3B5E123}"/>
    <cellStyle name="Normal 4 2 3 2 3 6" xfId="8364" xr:uid="{910A6F5B-92B6-4F93-B0F3-1CCE8F56B27E}"/>
    <cellStyle name="Normal 4 2 3 2 3 6 2" xfId="30848" xr:uid="{959CAC79-53CB-438C-B152-179E784D95A8}"/>
    <cellStyle name="Normal 4 2 3 2 3 7" xfId="15859" xr:uid="{F20B5AA7-B37C-4291-A293-DBDC408B8086}"/>
    <cellStyle name="Normal 4 2 3 2 3 7 2" xfId="38343" xr:uid="{EAD2EB7D-75C8-47B0-BA6F-BC17C149F013}"/>
    <cellStyle name="Normal 4 2 3 2 3 8" xfId="23352" xr:uid="{E01B58B5-C8C8-4CFD-96C6-E472D7823247}"/>
    <cellStyle name="Normal 4 2 3 2 4" xfId="1141" xr:uid="{8D58BF5C-C46E-4E67-A43D-C3FC0985F9EC}"/>
    <cellStyle name="Normal 4 2 3 2 4 2" xfId="2392" xr:uid="{09B75F7A-0805-4B4B-8423-271E82B3BD07}"/>
    <cellStyle name="Normal 4 2 3 2 4 2 2" xfId="6155" xr:uid="{382071C9-D97F-4C93-A6CA-A03212C7CD62}"/>
    <cellStyle name="Normal 4 2 3 2 4 2 2 2" xfId="13667" xr:uid="{FBEB9055-E730-494A-A469-134F460D6606}"/>
    <cellStyle name="Normal 4 2 3 2 4 2 2 2 2" xfId="36151" xr:uid="{25FCDC6C-6D4B-49CD-A381-EE97FA9169CA}"/>
    <cellStyle name="Normal 4 2 3 2 4 2 2 3" xfId="21162" xr:uid="{BFE51413-EC38-4626-9043-9A2ED0041972}"/>
    <cellStyle name="Normal 4 2 3 2 4 2 2 3 2" xfId="43646" xr:uid="{B7097627-8839-40D5-A91E-77C11915054A}"/>
    <cellStyle name="Normal 4 2 3 2 4 2 2 4" xfId="28655" xr:uid="{F59ACC6A-5242-427B-B1A6-2E274CB52D78}"/>
    <cellStyle name="Normal 4 2 3 2 4 2 3" xfId="9921" xr:uid="{7E4057B9-EF74-49CB-8009-B66DFB8376EF}"/>
    <cellStyle name="Normal 4 2 3 2 4 2 3 2" xfId="32405" xr:uid="{583F3957-E932-4C8A-9255-32AC7F7B6A65}"/>
    <cellStyle name="Normal 4 2 3 2 4 2 4" xfId="17416" xr:uid="{2413E522-D32C-467A-A3DF-B6D6166D04F5}"/>
    <cellStyle name="Normal 4 2 3 2 4 2 4 2" xfId="39900" xr:uid="{447BC3E6-8546-4DE3-B7C6-7D5272F16F5C}"/>
    <cellStyle name="Normal 4 2 3 2 4 2 5" xfId="24909" xr:uid="{F1D93CEE-36A8-41BF-BB76-CA9C58513668}"/>
    <cellStyle name="Normal 4 2 3 2 4 3" xfId="3640" xr:uid="{9B305B05-9435-4210-9E95-3C84E1C4B986}"/>
    <cellStyle name="Normal 4 2 3 2 4 3 2" xfId="7402" xr:uid="{A3E8B194-1049-4E87-B56F-A5E4C6AACDBF}"/>
    <cellStyle name="Normal 4 2 3 2 4 3 2 2" xfId="14914" xr:uid="{36F463AB-5AFF-4C09-880C-8BE67280C792}"/>
    <cellStyle name="Normal 4 2 3 2 4 3 2 2 2" xfId="37398" xr:uid="{8A692C63-9E8E-4089-A1A8-7A174CED9CAB}"/>
    <cellStyle name="Normal 4 2 3 2 4 3 2 3" xfId="22409" xr:uid="{7D151453-FF11-4FF8-B9F0-82603303B046}"/>
    <cellStyle name="Normal 4 2 3 2 4 3 2 3 2" xfId="44893" xr:uid="{28F6AB2A-E00F-4CF8-9A3C-FB55E27FB392}"/>
    <cellStyle name="Normal 4 2 3 2 4 3 2 4" xfId="29902" xr:uid="{EF4834CF-29C9-4167-AFC9-1F96E9737E50}"/>
    <cellStyle name="Normal 4 2 3 2 4 3 3" xfId="11168" xr:uid="{72D3C683-124C-42F2-8D8C-DAD238887D88}"/>
    <cellStyle name="Normal 4 2 3 2 4 3 3 2" xfId="33652" xr:uid="{A8AAB03F-491B-40B5-BFD5-C1F452ACF8C9}"/>
    <cellStyle name="Normal 4 2 3 2 4 3 4" xfId="18663" xr:uid="{B014014E-CFB0-424F-A318-F451C13B1379}"/>
    <cellStyle name="Normal 4 2 3 2 4 3 4 2" xfId="41147" xr:uid="{166BAD7D-B6CD-416E-A291-998A01CDCB3E}"/>
    <cellStyle name="Normal 4 2 3 2 4 3 5" xfId="26156" xr:uid="{F20D8EAE-5A30-4879-AFCF-DCBBF6DF4A25}"/>
    <cellStyle name="Normal 4 2 3 2 4 4" xfId="4908" xr:uid="{8F12FC00-FA80-453A-89FA-7975287CA3E4}"/>
    <cellStyle name="Normal 4 2 3 2 4 4 2" xfId="12420" xr:uid="{E1444888-0E4D-473C-A885-880DA062F195}"/>
    <cellStyle name="Normal 4 2 3 2 4 4 2 2" xfId="34904" xr:uid="{80CD622B-07CE-488E-97EC-03FA3E354AF4}"/>
    <cellStyle name="Normal 4 2 3 2 4 4 3" xfId="19915" xr:uid="{EF85321D-13AF-41EA-89E8-DC033AE0E961}"/>
    <cellStyle name="Normal 4 2 3 2 4 4 3 2" xfId="42399" xr:uid="{FA2C467A-D465-486A-BFAC-F4C6BEBD50AB}"/>
    <cellStyle name="Normal 4 2 3 2 4 4 4" xfId="27408" xr:uid="{672366F9-C052-4C4B-93CC-C76F27BD9A04}"/>
    <cellStyle name="Normal 4 2 3 2 4 5" xfId="8674" xr:uid="{A376F35E-69A8-4662-AFE1-A2159087A34B}"/>
    <cellStyle name="Normal 4 2 3 2 4 5 2" xfId="31158" xr:uid="{C6BAFDD9-62CB-4BEE-811F-58AA3FC574DB}"/>
    <cellStyle name="Normal 4 2 3 2 4 6" xfId="16169" xr:uid="{88477FEA-5C13-4D67-8AE4-A76CF0985462}"/>
    <cellStyle name="Normal 4 2 3 2 4 6 2" xfId="38653" xr:uid="{D5E28C10-5708-4F3E-B5B0-41BC334036CA}"/>
    <cellStyle name="Normal 4 2 3 2 4 7" xfId="23662" xr:uid="{22CF4B30-4EA7-48CE-B2E0-7A573D8EE188}"/>
    <cellStyle name="Normal 4 2 3 2 5" xfId="1764" xr:uid="{7D697442-6A0D-45C7-AC29-27A4A12C2960}"/>
    <cellStyle name="Normal 4 2 3 2 5 2" xfId="5531" xr:uid="{0D994287-0AE7-42CF-AFEA-47CDC9DDC4E8}"/>
    <cellStyle name="Normal 4 2 3 2 5 2 2" xfId="13043" xr:uid="{D5CFE709-CC1E-4397-AA62-2F181146B249}"/>
    <cellStyle name="Normal 4 2 3 2 5 2 2 2" xfId="35527" xr:uid="{F61C53E6-ADBF-4C17-A7E6-526E68B74295}"/>
    <cellStyle name="Normal 4 2 3 2 5 2 3" xfId="20538" xr:uid="{F1D5EA67-2E9F-412A-81D7-AE1F13A56D11}"/>
    <cellStyle name="Normal 4 2 3 2 5 2 3 2" xfId="43022" xr:uid="{3B651C23-EA7D-4AED-898F-C11FFFE4B4DA}"/>
    <cellStyle name="Normal 4 2 3 2 5 2 4" xfId="28031" xr:uid="{E39A88D2-359E-4961-89BA-C4AB26629A33}"/>
    <cellStyle name="Normal 4 2 3 2 5 3" xfId="9297" xr:uid="{9AFBF637-51CA-4FAF-8CB3-CFF74D79B892}"/>
    <cellStyle name="Normal 4 2 3 2 5 3 2" xfId="31781" xr:uid="{27CF636E-E51A-4665-B9FC-B133EE36DEC8}"/>
    <cellStyle name="Normal 4 2 3 2 5 4" xfId="16792" xr:uid="{ECC90E3B-8008-47D9-91C3-B2DE07BEA719}"/>
    <cellStyle name="Normal 4 2 3 2 5 4 2" xfId="39276" xr:uid="{D904C4EA-4E71-4046-A298-5D3128EE4815}"/>
    <cellStyle name="Normal 4 2 3 2 5 5" xfId="24285" xr:uid="{EF5BDA05-5C42-4191-BA0E-E4A5AEE5870E}"/>
    <cellStyle name="Normal 4 2 3 2 6" xfId="3016" xr:uid="{55A39768-83D3-4AE2-999C-6D8D4E6C55CF}"/>
    <cellStyle name="Normal 4 2 3 2 6 2" xfId="6778" xr:uid="{A76E1A1E-6D3A-460E-864C-96491D2A1BF3}"/>
    <cellStyle name="Normal 4 2 3 2 6 2 2" xfId="14290" xr:uid="{3A0AF293-7888-4CC1-B878-CF4780DC1D7D}"/>
    <cellStyle name="Normal 4 2 3 2 6 2 2 2" xfId="36774" xr:uid="{528136DA-A8CA-4CA9-934B-D2A946FF6197}"/>
    <cellStyle name="Normal 4 2 3 2 6 2 3" xfId="21785" xr:uid="{6E23184F-91EA-4E85-AE16-D572E7B3619F}"/>
    <cellStyle name="Normal 4 2 3 2 6 2 3 2" xfId="44269" xr:uid="{3B053EC0-DD9C-4EE4-9CEC-83B3A0F5C083}"/>
    <cellStyle name="Normal 4 2 3 2 6 2 4" xfId="29278" xr:uid="{9C98F187-ACBF-4941-8600-F7BDCA846259}"/>
    <cellStyle name="Normal 4 2 3 2 6 3" xfId="10544" xr:uid="{DFFE47E8-2C8D-4A28-983C-C4EA006A1BB1}"/>
    <cellStyle name="Normal 4 2 3 2 6 3 2" xfId="33028" xr:uid="{7EEF7A68-1333-4D28-894A-07BAB77310A8}"/>
    <cellStyle name="Normal 4 2 3 2 6 4" xfId="18039" xr:uid="{B1487F3D-E1F4-4223-BB15-A49499E0D3BB}"/>
    <cellStyle name="Normal 4 2 3 2 6 4 2" xfId="40523" xr:uid="{2605E817-3529-4D1E-91F9-F31EF5153981}"/>
    <cellStyle name="Normal 4 2 3 2 6 5" xfId="25532" xr:uid="{3BE07059-526F-4B3F-A4C9-03454CE8E6BA}"/>
    <cellStyle name="Normal 4 2 3 2 7" xfId="4284" xr:uid="{407C7F98-4A02-48F0-BE5D-9812FF0C65FA}"/>
    <cellStyle name="Normal 4 2 3 2 7 2" xfId="11796" xr:uid="{AC6E937B-49F7-4773-BB86-17F4ACB40238}"/>
    <cellStyle name="Normal 4 2 3 2 7 2 2" xfId="34280" xr:uid="{EA731B04-8493-43AC-8B17-E9F36EE063D2}"/>
    <cellStyle name="Normal 4 2 3 2 7 3" xfId="19291" xr:uid="{389B208D-DE95-444F-9B70-0CD4D9FFDA4C}"/>
    <cellStyle name="Normal 4 2 3 2 7 3 2" xfId="41775" xr:uid="{E6EBB32D-9D36-49D5-876F-0F34C8A09C7B}"/>
    <cellStyle name="Normal 4 2 3 2 7 4" xfId="26784" xr:uid="{5230A5BE-92F7-43A5-982A-0E51EB119F76}"/>
    <cellStyle name="Normal 4 2 3 2 8" xfId="8050" xr:uid="{9A2780F7-88DD-4A5A-A9C1-B5D9917B32BB}"/>
    <cellStyle name="Normal 4 2 3 2 8 2" xfId="30534" xr:uid="{C8C0D1D8-FC06-4263-8611-0CCCAA0408B2}"/>
    <cellStyle name="Normal 4 2 3 2 9" xfId="15545" xr:uid="{FBDBC39F-4E47-4D85-9992-FCEBA21DFFE1}"/>
    <cellStyle name="Normal 4 2 3 2 9 2" xfId="38029" xr:uid="{3CA294A1-71CF-4FB6-836D-9F4E4325E145}"/>
    <cellStyle name="Normal 4 2 3 3" xfId="546" xr:uid="{8FE51593-2D9F-4AF1-9F05-94388A7A6954}"/>
    <cellStyle name="Normal 4 2 3 3 2" xfId="891" xr:uid="{B81A8780-8FE9-4355-B8A5-3D2F0E5EE686}"/>
    <cellStyle name="Normal 4 2 3 3 2 2" xfId="1531" xr:uid="{9C166001-11C6-4186-9801-41A6F0F9114C}"/>
    <cellStyle name="Normal 4 2 3 3 2 2 2" xfId="2782" xr:uid="{AD4A5F3B-62D9-46C2-ACE5-8681F225CC6B}"/>
    <cellStyle name="Normal 4 2 3 3 2 2 2 2" xfId="6545" xr:uid="{91EF8FD8-BF7A-42EA-9903-6A44155C05BB}"/>
    <cellStyle name="Normal 4 2 3 3 2 2 2 2 2" xfId="14057" xr:uid="{0D41474F-7784-450A-9846-B0CD40FDA20A}"/>
    <cellStyle name="Normal 4 2 3 3 2 2 2 2 2 2" xfId="36541" xr:uid="{B777CA83-E444-4620-9100-9877B1616660}"/>
    <cellStyle name="Normal 4 2 3 3 2 2 2 2 3" xfId="21552" xr:uid="{5BF768A0-D0A9-4C95-88AD-FE6C4C8FA1A5}"/>
    <cellStyle name="Normal 4 2 3 3 2 2 2 2 3 2" xfId="44036" xr:uid="{BB677C96-2D98-4C47-A1C9-BB4034CDBBED}"/>
    <cellStyle name="Normal 4 2 3 3 2 2 2 2 4" xfId="29045" xr:uid="{FF1CA96B-8360-4DC2-BB8E-6258B922BD0F}"/>
    <cellStyle name="Normal 4 2 3 3 2 2 2 3" xfId="10311" xr:uid="{60E9E19E-45B2-4280-90B7-FEE587B21A15}"/>
    <cellStyle name="Normal 4 2 3 3 2 2 2 3 2" xfId="32795" xr:uid="{E2B7C193-0BF6-4CF9-8409-F5D4283C0BB6}"/>
    <cellStyle name="Normal 4 2 3 3 2 2 2 4" xfId="17806" xr:uid="{2252DA8B-813D-4BA4-BE7C-C0C4FB1EEBC9}"/>
    <cellStyle name="Normal 4 2 3 3 2 2 2 4 2" xfId="40290" xr:uid="{136AFD45-7118-49E2-AF97-525CD2D85658}"/>
    <cellStyle name="Normal 4 2 3 3 2 2 2 5" xfId="25299" xr:uid="{192A1417-BF06-40CA-AB5E-F89D94934A82}"/>
    <cellStyle name="Normal 4 2 3 3 2 2 3" xfId="4030" xr:uid="{E2BDF638-A263-4CAD-9750-467E6F912EA3}"/>
    <cellStyle name="Normal 4 2 3 3 2 2 3 2" xfId="7792" xr:uid="{F89C291E-A222-4548-807F-8505FCF3CEB3}"/>
    <cellStyle name="Normal 4 2 3 3 2 2 3 2 2" xfId="15304" xr:uid="{92070906-94E3-4E0D-B7B5-A094A4E31E06}"/>
    <cellStyle name="Normal 4 2 3 3 2 2 3 2 2 2" xfId="37788" xr:uid="{D59D8206-F71C-4B4E-BC4E-608AF0884261}"/>
    <cellStyle name="Normal 4 2 3 3 2 2 3 2 3" xfId="22799" xr:uid="{CFAE1958-C13D-4F5C-9EA5-34D4A80B9FF0}"/>
    <cellStyle name="Normal 4 2 3 3 2 2 3 2 3 2" xfId="45283" xr:uid="{E202A5D9-9D9F-4C9E-A7D2-60C1B50EAA32}"/>
    <cellStyle name="Normal 4 2 3 3 2 2 3 2 4" xfId="30292" xr:uid="{C767E3BF-0469-4080-851E-65CA1080AE21}"/>
    <cellStyle name="Normal 4 2 3 3 2 2 3 3" xfId="11558" xr:uid="{DCC4628C-E206-4479-BD7D-6380CA7DC51C}"/>
    <cellStyle name="Normal 4 2 3 3 2 2 3 3 2" xfId="34042" xr:uid="{DE368B55-C04F-4A37-91AF-3211C6DBD5EC}"/>
    <cellStyle name="Normal 4 2 3 3 2 2 3 4" xfId="19053" xr:uid="{C5B97687-2387-47AD-9719-8CAD5CA2C6DC}"/>
    <cellStyle name="Normal 4 2 3 3 2 2 3 4 2" xfId="41537" xr:uid="{A643BEEA-1CFE-41F3-88BD-2B659C26AB27}"/>
    <cellStyle name="Normal 4 2 3 3 2 2 3 5" xfId="26546" xr:uid="{FD45EB8A-0AFC-4DDF-AA8E-EEC2F9D0890D}"/>
    <cellStyle name="Normal 4 2 3 3 2 2 4" xfId="5298" xr:uid="{9B888515-9BA8-4E20-94D6-740ECA57BF2A}"/>
    <cellStyle name="Normal 4 2 3 3 2 2 4 2" xfId="12810" xr:uid="{AA534399-CF0A-4E4F-BA4E-97AF06B2A1CC}"/>
    <cellStyle name="Normal 4 2 3 3 2 2 4 2 2" xfId="35294" xr:uid="{551B9C98-DA1E-41C7-99D0-DC9B438A1AA3}"/>
    <cellStyle name="Normal 4 2 3 3 2 2 4 3" xfId="20305" xr:uid="{EDAEA009-B543-48D6-A4DA-F57FD602BF93}"/>
    <cellStyle name="Normal 4 2 3 3 2 2 4 3 2" xfId="42789" xr:uid="{CB6D6F52-6F15-40FA-9900-D2A9001BF09E}"/>
    <cellStyle name="Normal 4 2 3 3 2 2 4 4" xfId="27798" xr:uid="{CE5ABEDA-86E7-40CB-B69C-4397F553DF90}"/>
    <cellStyle name="Normal 4 2 3 3 2 2 5" xfId="9064" xr:uid="{2958293F-E61D-403F-9F7A-6C7D9322CFBB}"/>
    <cellStyle name="Normal 4 2 3 3 2 2 5 2" xfId="31548" xr:uid="{33EDE67E-1E57-4A42-BE81-5879D96F4DDC}"/>
    <cellStyle name="Normal 4 2 3 3 2 2 6" xfId="16559" xr:uid="{54CCD14C-AA64-475E-9691-A805E29EB802}"/>
    <cellStyle name="Normal 4 2 3 3 2 2 6 2" xfId="39043" xr:uid="{06F075D7-AC23-4CFF-97C4-7539CB2CB442}"/>
    <cellStyle name="Normal 4 2 3 3 2 2 7" xfId="24052" xr:uid="{4CD8B891-7D50-42D9-93E3-E1AA99C15A9B}"/>
    <cellStyle name="Normal 4 2 3 3 2 3" xfId="2154" xr:uid="{5F517B4C-8300-43E9-B10A-897E39EF4A65}"/>
    <cellStyle name="Normal 4 2 3 3 2 3 2" xfId="5921" xr:uid="{AFCED9C8-C429-4895-B61E-073CC842F5D1}"/>
    <cellStyle name="Normal 4 2 3 3 2 3 2 2" xfId="13433" xr:uid="{1B835F45-2692-49F0-BE40-3B119DE7DD2F}"/>
    <cellStyle name="Normal 4 2 3 3 2 3 2 2 2" xfId="35917" xr:uid="{BF824E61-54C0-4679-B63E-4BD628DC3421}"/>
    <cellStyle name="Normal 4 2 3 3 2 3 2 3" xfId="20928" xr:uid="{8A824BDC-295B-4DF6-A513-7AD8E8DBCB6D}"/>
    <cellStyle name="Normal 4 2 3 3 2 3 2 3 2" xfId="43412" xr:uid="{C311F15A-7219-45F9-9FC1-916FA38B6C7E}"/>
    <cellStyle name="Normal 4 2 3 3 2 3 2 4" xfId="28421" xr:uid="{3119B840-603C-46DE-9451-FB34509A4B5B}"/>
    <cellStyle name="Normal 4 2 3 3 2 3 3" xfId="9687" xr:uid="{E84C5CA9-D1BB-46A8-A54A-244697503809}"/>
    <cellStyle name="Normal 4 2 3 3 2 3 3 2" xfId="32171" xr:uid="{787F8019-A229-4C51-B48C-39253EB82B60}"/>
    <cellStyle name="Normal 4 2 3 3 2 3 4" xfId="17182" xr:uid="{EAA6C290-92B6-4578-AB02-0D8058C89BD2}"/>
    <cellStyle name="Normal 4 2 3 3 2 3 4 2" xfId="39666" xr:uid="{111CCE53-B94C-41B7-89A6-6F17A1AF15CE}"/>
    <cellStyle name="Normal 4 2 3 3 2 3 5" xfId="24675" xr:uid="{B629B5FF-D72E-4BB6-8C61-BAC81DF9089E}"/>
    <cellStyle name="Normal 4 2 3 3 2 4" xfId="3406" xr:uid="{CC95D4BE-5DB6-4A92-B322-4A649136395F}"/>
    <cellStyle name="Normal 4 2 3 3 2 4 2" xfId="7168" xr:uid="{FE74AB63-11E8-44E9-8CCD-EE3351956667}"/>
    <cellStyle name="Normal 4 2 3 3 2 4 2 2" xfId="14680" xr:uid="{BC865C93-147E-419B-BE82-81C904FD8DA5}"/>
    <cellStyle name="Normal 4 2 3 3 2 4 2 2 2" xfId="37164" xr:uid="{52879126-B2EF-42C5-96C1-7CD99BB5517E}"/>
    <cellStyle name="Normal 4 2 3 3 2 4 2 3" xfId="22175" xr:uid="{607BC61A-8578-4E77-9722-8FE9B14211D3}"/>
    <cellStyle name="Normal 4 2 3 3 2 4 2 3 2" xfId="44659" xr:uid="{039B70B7-4FB3-46E5-98CC-C3D6CB9FEB8C}"/>
    <cellStyle name="Normal 4 2 3 3 2 4 2 4" xfId="29668" xr:uid="{79A3C146-0875-4B76-BF96-31C0A05FDA90}"/>
    <cellStyle name="Normal 4 2 3 3 2 4 3" xfId="10934" xr:uid="{B6243360-D34D-444A-A21E-6487CD7FD004}"/>
    <cellStyle name="Normal 4 2 3 3 2 4 3 2" xfId="33418" xr:uid="{8AC75655-E267-4F21-B088-981BC1C84161}"/>
    <cellStyle name="Normal 4 2 3 3 2 4 4" xfId="18429" xr:uid="{CD94E0EC-1BA4-4653-BC7E-52F5A0BD84D3}"/>
    <cellStyle name="Normal 4 2 3 3 2 4 4 2" xfId="40913" xr:uid="{40DC2578-173A-4C54-AB6A-60CA4063B224}"/>
    <cellStyle name="Normal 4 2 3 3 2 4 5" xfId="25922" xr:uid="{EF8BA641-CEA3-4A7C-B417-D0A1182B8713}"/>
    <cellStyle name="Normal 4 2 3 3 2 5" xfId="4674" xr:uid="{7EE72935-2A9A-4D93-A066-E3B8814E2612}"/>
    <cellStyle name="Normal 4 2 3 3 2 5 2" xfId="12186" xr:uid="{BAEDB41C-BB03-4EFE-B458-4E962FF229C6}"/>
    <cellStyle name="Normal 4 2 3 3 2 5 2 2" xfId="34670" xr:uid="{82FC8D4A-C4FD-4585-A3AF-B31745E3A1A9}"/>
    <cellStyle name="Normal 4 2 3 3 2 5 3" xfId="19681" xr:uid="{1E842652-EE1C-4D40-8973-CCBD64009A86}"/>
    <cellStyle name="Normal 4 2 3 3 2 5 3 2" xfId="42165" xr:uid="{FB5C96A8-7526-4116-BFC9-C2BC9CE4C40D}"/>
    <cellStyle name="Normal 4 2 3 3 2 5 4" xfId="27174" xr:uid="{52C25FA9-2CFA-4DCE-A5B5-B3BDDDDB2868}"/>
    <cellStyle name="Normal 4 2 3 3 2 6" xfId="8440" xr:uid="{761D7996-A0C0-4D75-B102-4D3F1C28162D}"/>
    <cellStyle name="Normal 4 2 3 3 2 6 2" xfId="30924" xr:uid="{E64D5850-25F1-4E98-A225-FE818A8C5DE0}"/>
    <cellStyle name="Normal 4 2 3 3 2 7" xfId="15935" xr:uid="{4276029D-5D23-4CF2-B8F6-F102809BCA7A}"/>
    <cellStyle name="Normal 4 2 3 3 2 7 2" xfId="38419" xr:uid="{A2A19CDC-DC2B-4649-9483-1BC88FD448A2}"/>
    <cellStyle name="Normal 4 2 3 3 2 8" xfId="23428" xr:uid="{1587A964-D694-4A96-81BB-CAB7AC25B9DC}"/>
    <cellStyle name="Normal 4 2 3 3 3" xfId="1217" xr:uid="{4A5E64B5-9938-4958-A5EB-F1BD4DB9F9E2}"/>
    <cellStyle name="Normal 4 2 3 3 3 2" xfId="2468" xr:uid="{37585073-A1B2-4DE9-99B4-A9D6BDD8F16B}"/>
    <cellStyle name="Normal 4 2 3 3 3 2 2" xfId="6231" xr:uid="{3C5554FC-E9C9-4EB3-B7E1-10FD5A5F2B15}"/>
    <cellStyle name="Normal 4 2 3 3 3 2 2 2" xfId="13743" xr:uid="{D877D8ED-BA54-4B5B-8C8E-80133B04725D}"/>
    <cellStyle name="Normal 4 2 3 3 3 2 2 2 2" xfId="36227" xr:uid="{D6806CC2-2D00-4FDD-86BC-20C0D872E39E}"/>
    <cellStyle name="Normal 4 2 3 3 3 2 2 3" xfId="21238" xr:uid="{AE997DE5-98A1-46E7-8889-2D06A270286F}"/>
    <cellStyle name="Normal 4 2 3 3 3 2 2 3 2" xfId="43722" xr:uid="{ADB70418-CC32-41B6-A2B4-48CD3CF8F29E}"/>
    <cellStyle name="Normal 4 2 3 3 3 2 2 4" xfId="28731" xr:uid="{26316AA6-82BC-4C66-BEC8-144E82FDDDFA}"/>
    <cellStyle name="Normal 4 2 3 3 3 2 3" xfId="9997" xr:uid="{565F394B-62EB-4D7F-95FE-FCCE4E9D437A}"/>
    <cellStyle name="Normal 4 2 3 3 3 2 3 2" xfId="32481" xr:uid="{EC7204FD-89F0-4058-A5F2-F7670951935B}"/>
    <cellStyle name="Normal 4 2 3 3 3 2 4" xfId="17492" xr:uid="{4E84D39F-152D-481C-88B7-28E7BD4A677C}"/>
    <cellStyle name="Normal 4 2 3 3 3 2 4 2" xfId="39976" xr:uid="{9AF2062F-09D8-4FB6-9F92-C0F7D3EEF1D3}"/>
    <cellStyle name="Normal 4 2 3 3 3 2 5" xfId="24985" xr:uid="{1ACFFF8B-B61C-49A7-8C64-241169BA578E}"/>
    <cellStyle name="Normal 4 2 3 3 3 3" xfId="3716" xr:uid="{C1A84225-C50E-4898-9DDC-F8DD7B83033E}"/>
    <cellStyle name="Normal 4 2 3 3 3 3 2" xfId="7478" xr:uid="{4BEEBF07-7292-41F1-A486-C3F05D3F3B15}"/>
    <cellStyle name="Normal 4 2 3 3 3 3 2 2" xfId="14990" xr:uid="{4B2DA256-C99D-4C05-A336-D7DE91919E81}"/>
    <cellStyle name="Normal 4 2 3 3 3 3 2 2 2" xfId="37474" xr:uid="{444819BF-E32F-408B-BC6E-2EC3B6E54FD1}"/>
    <cellStyle name="Normal 4 2 3 3 3 3 2 3" xfId="22485" xr:uid="{41241B92-D5FD-4048-921B-3A53600CB932}"/>
    <cellStyle name="Normal 4 2 3 3 3 3 2 3 2" xfId="44969" xr:uid="{5E32E3DA-3716-4ED1-BE33-3115DB50676B}"/>
    <cellStyle name="Normal 4 2 3 3 3 3 2 4" xfId="29978" xr:uid="{6A45898B-F140-4984-AEAF-5A52A91EF68F}"/>
    <cellStyle name="Normal 4 2 3 3 3 3 3" xfId="11244" xr:uid="{2B9DBFF4-B712-4DB8-B440-14EF4078A88D}"/>
    <cellStyle name="Normal 4 2 3 3 3 3 3 2" xfId="33728" xr:uid="{C61EFA23-312C-441C-8C90-1E73D84D7871}"/>
    <cellStyle name="Normal 4 2 3 3 3 3 4" xfId="18739" xr:uid="{1B42732E-B7E5-4AA0-B2B5-88B353EF9987}"/>
    <cellStyle name="Normal 4 2 3 3 3 3 4 2" xfId="41223" xr:uid="{4362C3D7-6C64-438B-817D-30744DE36E0E}"/>
    <cellStyle name="Normal 4 2 3 3 3 3 5" xfId="26232" xr:uid="{9034BFD3-CF61-4715-87FC-C02EA6B8E4A7}"/>
    <cellStyle name="Normal 4 2 3 3 3 4" xfId="4984" xr:uid="{D5E0F0ED-F1CC-45F3-ADBF-52C87A2E0494}"/>
    <cellStyle name="Normal 4 2 3 3 3 4 2" xfId="12496" xr:uid="{8797A66C-5EBF-4C0D-AB0C-1876ED7BE160}"/>
    <cellStyle name="Normal 4 2 3 3 3 4 2 2" xfId="34980" xr:uid="{3115BA50-4FC9-4D54-862C-362B6FA90D6A}"/>
    <cellStyle name="Normal 4 2 3 3 3 4 3" xfId="19991" xr:uid="{AFDA6A2E-9D73-440E-BE96-2A279AFA00B0}"/>
    <cellStyle name="Normal 4 2 3 3 3 4 3 2" xfId="42475" xr:uid="{8BFF31A3-915E-40F7-8EEF-4055C11321F8}"/>
    <cellStyle name="Normal 4 2 3 3 3 4 4" xfId="27484" xr:uid="{D2527106-4A3B-4361-8221-854C5E424BBA}"/>
    <cellStyle name="Normal 4 2 3 3 3 5" xfId="8750" xr:uid="{44BCDB63-B95A-4B9A-9F3D-16A532ACF091}"/>
    <cellStyle name="Normal 4 2 3 3 3 5 2" xfId="31234" xr:uid="{D5F5AC68-4E5D-4B75-B133-6A1897AEE5C0}"/>
    <cellStyle name="Normal 4 2 3 3 3 6" xfId="16245" xr:uid="{C362B368-8055-4208-98C8-BB82C71281EE}"/>
    <cellStyle name="Normal 4 2 3 3 3 6 2" xfId="38729" xr:uid="{6911ADC2-2C91-43C0-A8EC-67F90EE544E5}"/>
    <cellStyle name="Normal 4 2 3 3 3 7" xfId="23738" xr:uid="{8AE41F5D-D660-4426-958B-6448D40F071E}"/>
    <cellStyle name="Normal 4 2 3 3 4" xfId="1840" xr:uid="{CBAFA6F6-59B3-4D93-95AD-10AB5CE2AA7C}"/>
    <cellStyle name="Normal 4 2 3 3 4 2" xfId="5607" xr:uid="{D5175E09-16B6-4C91-884D-83438BF27E90}"/>
    <cellStyle name="Normal 4 2 3 3 4 2 2" xfId="13119" xr:uid="{771BF041-8515-40F0-B050-63CE7E7A018F}"/>
    <cellStyle name="Normal 4 2 3 3 4 2 2 2" xfId="35603" xr:uid="{1EF2B195-2C8F-4B58-9F95-705B4199E53D}"/>
    <cellStyle name="Normal 4 2 3 3 4 2 3" xfId="20614" xr:uid="{3EE542C0-DF7E-456C-AB2C-9810F2A54C37}"/>
    <cellStyle name="Normal 4 2 3 3 4 2 3 2" xfId="43098" xr:uid="{4EFABABE-E75B-4850-B02E-80606CFB4901}"/>
    <cellStyle name="Normal 4 2 3 3 4 2 4" xfId="28107" xr:uid="{364FCDF7-D556-42BB-BAC0-31C71BB940AF}"/>
    <cellStyle name="Normal 4 2 3 3 4 3" xfId="9373" xr:uid="{0AED1C5F-0FB2-4401-9A6A-FE3E9C7AC4A2}"/>
    <cellStyle name="Normal 4 2 3 3 4 3 2" xfId="31857" xr:uid="{75DCEC9A-785B-46EF-AA56-80D5C31DE6B7}"/>
    <cellStyle name="Normal 4 2 3 3 4 4" xfId="16868" xr:uid="{4454CA5E-78C9-4DA3-8559-F1BA31B30AEF}"/>
    <cellStyle name="Normal 4 2 3 3 4 4 2" xfId="39352" xr:uid="{700FD4F1-116D-4FB0-9349-ABB0F22F47EA}"/>
    <cellStyle name="Normal 4 2 3 3 4 5" xfId="24361" xr:uid="{EEC851FE-4808-40B2-A2B6-17AA19D99AB0}"/>
    <cellStyle name="Normal 4 2 3 3 5" xfId="3092" xr:uid="{17B06BA5-C577-40FA-B284-54E762D8BD6C}"/>
    <cellStyle name="Normal 4 2 3 3 5 2" xfId="6854" xr:uid="{9745FDC7-1D17-4F94-B087-FB097DB2F17F}"/>
    <cellStyle name="Normal 4 2 3 3 5 2 2" xfId="14366" xr:uid="{A3392A64-317B-48E5-B570-EBA308712111}"/>
    <cellStyle name="Normal 4 2 3 3 5 2 2 2" xfId="36850" xr:uid="{1D0E154F-3388-4A6E-A6E8-AEFAE71983EC}"/>
    <cellStyle name="Normal 4 2 3 3 5 2 3" xfId="21861" xr:uid="{6A706B2B-A11C-47D5-B975-754C53036E8A}"/>
    <cellStyle name="Normal 4 2 3 3 5 2 3 2" xfId="44345" xr:uid="{410E2FF7-9A5F-4785-A0AD-5BAFC012632C}"/>
    <cellStyle name="Normal 4 2 3 3 5 2 4" xfId="29354" xr:uid="{25442618-73CD-42E9-9482-8A46C1A658DE}"/>
    <cellStyle name="Normal 4 2 3 3 5 3" xfId="10620" xr:uid="{90095D25-1821-4F42-B5C5-731A9FA39BFB}"/>
    <cellStyle name="Normal 4 2 3 3 5 3 2" xfId="33104" xr:uid="{DE982243-43C8-471A-B6B5-F6E925E92D98}"/>
    <cellStyle name="Normal 4 2 3 3 5 4" xfId="18115" xr:uid="{6F16F8E5-913A-4574-9E1F-6962D36140DB}"/>
    <cellStyle name="Normal 4 2 3 3 5 4 2" xfId="40599" xr:uid="{DCCEC09B-534A-44AD-AF02-95143E34B146}"/>
    <cellStyle name="Normal 4 2 3 3 5 5" xfId="25608" xr:uid="{DB56CF86-CADE-426C-82BC-845C985075F0}"/>
    <cellStyle name="Normal 4 2 3 3 6" xfId="4360" xr:uid="{063A480C-0710-4C33-8AE1-99DCD459B217}"/>
    <cellStyle name="Normal 4 2 3 3 6 2" xfId="11872" xr:uid="{A7C0D6D5-3927-4E56-9E96-4AFCF62713BE}"/>
    <cellStyle name="Normal 4 2 3 3 6 2 2" xfId="34356" xr:uid="{12330962-F66D-4412-B7CF-16932D6495B8}"/>
    <cellStyle name="Normal 4 2 3 3 6 3" xfId="19367" xr:uid="{74308ED4-2019-45F4-ADE6-4099177F05E9}"/>
    <cellStyle name="Normal 4 2 3 3 6 3 2" xfId="41851" xr:uid="{AD15A3EA-D72A-4728-8E44-D39C11A240E4}"/>
    <cellStyle name="Normal 4 2 3 3 6 4" xfId="26860" xr:uid="{C9C9F28B-9E47-40A1-B683-B22683E4A50E}"/>
    <cellStyle name="Normal 4 2 3 3 7" xfId="8126" xr:uid="{53E393C7-356B-49FC-83B5-EADA492CFA26}"/>
    <cellStyle name="Normal 4 2 3 3 7 2" xfId="30610" xr:uid="{C5A65E16-DE68-47A6-9BF3-0BE32A9E4B66}"/>
    <cellStyle name="Normal 4 2 3 3 8" xfId="15621" xr:uid="{99F17FE3-FEAC-4EB7-B7CE-E0CF673CADD9}"/>
    <cellStyle name="Normal 4 2 3 3 8 2" xfId="38105" xr:uid="{EEC92051-9C30-47B0-81E0-D9B197E0A040}"/>
    <cellStyle name="Normal 4 2 3 3 9" xfId="23114" xr:uid="{4160962E-6BDC-46B3-9BCE-9D2FD101D3BB}"/>
    <cellStyle name="Normal 4 2 3 4" xfId="732" xr:uid="{055F3743-6EDD-4BB5-9FDE-00E1FA7717DB}"/>
    <cellStyle name="Normal 4 2 3 4 2" xfId="1376" xr:uid="{7DEAC523-5809-408C-AB26-C2E05BCBE07C}"/>
    <cellStyle name="Normal 4 2 3 4 2 2" xfId="2627" xr:uid="{7FD58D3F-F1D4-4495-80E9-DAE038AC0047}"/>
    <cellStyle name="Normal 4 2 3 4 2 2 2" xfId="6390" xr:uid="{32E07E46-88A9-446B-9C14-AE01E58502F8}"/>
    <cellStyle name="Normal 4 2 3 4 2 2 2 2" xfId="13902" xr:uid="{F2BE1D46-FB41-48FE-9120-D2EEAD4FD45D}"/>
    <cellStyle name="Normal 4 2 3 4 2 2 2 2 2" xfId="36386" xr:uid="{4CE8C3C1-0899-4C1F-A369-547ADEED6607}"/>
    <cellStyle name="Normal 4 2 3 4 2 2 2 3" xfId="21397" xr:uid="{A34FE748-1E8E-436F-A6C3-C1ED2D876AD0}"/>
    <cellStyle name="Normal 4 2 3 4 2 2 2 3 2" xfId="43881" xr:uid="{9221EB3D-F60A-4A11-9B4A-EF3972E3FA35}"/>
    <cellStyle name="Normal 4 2 3 4 2 2 2 4" xfId="28890" xr:uid="{CFEAD961-3C74-4DC4-8F88-FB82A3EC2084}"/>
    <cellStyle name="Normal 4 2 3 4 2 2 3" xfId="10156" xr:uid="{41D6A07F-FD16-4F3C-8458-5CF6DE5C9217}"/>
    <cellStyle name="Normal 4 2 3 4 2 2 3 2" xfId="32640" xr:uid="{2B4F2473-EA81-461D-A17A-7C3D28522FE5}"/>
    <cellStyle name="Normal 4 2 3 4 2 2 4" xfId="17651" xr:uid="{5112D5EC-1375-4239-8C58-4CA5AD956370}"/>
    <cellStyle name="Normal 4 2 3 4 2 2 4 2" xfId="40135" xr:uid="{7D4698DC-E5DB-4579-8A78-A5719DCA1013}"/>
    <cellStyle name="Normal 4 2 3 4 2 2 5" xfId="25144" xr:uid="{1DC540BE-8025-44EE-8791-C4799C21E79D}"/>
    <cellStyle name="Normal 4 2 3 4 2 3" xfId="3875" xr:uid="{F3367F9E-F07E-42C8-847B-CE730F59B7B2}"/>
    <cellStyle name="Normal 4 2 3 4 2 3 2" xfId="7637" xr:uid="{28B8B1A0-D61B-45B8-BAA6-308E79958BCA}"/>
    <cellStyle name="Normal 4 2 3 4 2 3 2 2" xfId="15149" xr:uid="{50A7346D-FF92-47AC-B009-5D492F47521A}"/>
    <cellStyle name="Normal 4 2 3 4 2 3 2 2 2" xfId="37633" xr:uid="{367FE6DA-92EC-46AC-958E-9C1E86A096E6}"/>
    <cellStyle name="Normal 4 2 3 4 2 3 2 3" xfId="22644" xr:uid="{782280B3-2B0C-4A5F-99EB-2A9D27EF0CF7}"/>
    <cellStyle name="Normal 4 2 3 4 2 3 2 3 2" xfId="45128" xr:uid="{A2E2AB00-CA10-4607-B09D-D29A3A8C5EFC}"/>
    <cellStyle name="Normal 4 2 3 4 2 3 2 4" xfId="30137" xr:uid="{4F81C8E9-C13A-4443-9DA5-6DE8D654861D}"/>
    <cellStyle name="Normal 4 2 3 4 2 3 3" xfId="11403" xr:uid="{468B8A0A-3406-40EE-B713-BA09D879EF63}"/>
    <cellStyle name="Normal 4 2 3 4 2 3 3 2" xfId="33887" xr:uid="{0F4F22B0-698D-4067-A437-09A41E3C249B}"/>
    <cellStyle name="Normal 4 2 3 4 2 3 4" xfId="18898" xr:uid="{1F88EFA1-E14B-48C0-B53A-F9A02925BB1B}"/>
    <cellStyle name="Normal 4 2 3 4 2 3 4 2" xfId="41382" xr:uid="{E7DEF70E-45FB-44BB-A9A1-F9162D0FC7DD}"/>
    <cellStyle name="Normal 4 2 3 4 2 3 5" xfId="26391" xr:uid="{D58DC52C-68D6-42A0-8AEA-C688A4265025}"/>
    <cellStyle name="Normal 4 2 3 4 2 4" xfId="5143" xr:uid="{15A8FC82-5A53-4F8E-93E5-B34A29D7AC67}"/>
    <cellStyle name="Normal 4 2 3 4 2 4 2" xfId="12655" xr:uid="{E7D6E9FD-5220-40EC-B069-550B3C451A13}"/>
    <cellStyle name="Normal 4 2 3 4 2 4 2 2" xfId="35139" xr:uid="{A5C1DA9A-E200-4992-9175-C65EFAF285A3}"/>
    <cellStyle name="Normal 4 2 3 4 2 4 3" xfId="20150" xr:uid="{F8FA3784-B66D-4906-86CE-690BEF109FF7}"/>
    <cellStyle name="Normal 4 2 3 4 2 4 3 2" xfId="42634" xr:uid="{BC6E0DCB-FF76-45D6-AA28-16E5BFA255DA}"/>
    <cellStyle name="Normal 4 2 3 4 2 4 4" xfId="27643" xr:uid="{4A8568E4-EDE2-4CBA-8F2B-2F48DC13939E}"/>
    <cellStyle name="Normal 4 2 3 4 2 5" xfId="8909" xr:uid="{EE05D092-C882-47E7-A14B-79D337F7585C}"/>
    <cellStyle name="Normal 4 2 3 4 2 5 2" xfId="31393" xr:uid="{4A450BA7-E67D-475A-B53A-0CEA37BC6193}"/>
    <cellStyle name="Normal 4 2 3 4 2 6" xfId="16404" xr:uid="{6DD4F75D-EEF2-430D-A9C3-873E0EF56742}"/>
    <cellStyle name="Normal 4 2 3 4 2 6 2" xfId="38888" xr:uid="{89D7029A-3890-4E3B-B071-CE5B721FC2E5}"/>
    <cellStyle name="Normal 4 2 3 4 2 7" xfId="23897" xr:uid="{B04F8B5F-4509-48A1-8F91-E973951B7AA8}"/>
    <cellStyle name="Normal 4 2 3 4 3" xfId="1999" xr:uid="{3F46162E-CC4C-40D5-AB63-A89614EA07E4}"/>
    <cellStyle name="Normal 4 2 3 4 3 2" xfId="5766" xr:uid="{5E25A60E-00D8-4130-B18B-691D2FC75F8E}"/>
    <cellStyle name="Normal 4 2 3 4 3 2 2" xfId="13278" xr:uid="{01B27DB5-B0F8-4567-A2C3-91C1EE307418}"/>
    <cellStyle name="Normal 4 2 3 4 3 2 2 2" xfId="35762" xr:uid="{CC0F9335-86B6-4B70-831A-07BDA9202E45}"/>
    <cellStyle name="Normal 4 2 3 4 3 2 3" xfId="20773" xr:uid="{D4E72410-75DE-4C95-BDD7-5E7EB0C73E46}"/>
    <cellStyle name="Normal 4 2 3 4 3 2 3 2" xfId="43257" xr:uid="{4EF21388-9B25-4795-BC2A-B679745AD24D}"/>
    <cellStyle name="Normal 4 2 3 4 3 2 4" xfId="28266" xr:uid="{930BEA26-5EBE-4F1B-BB4B-FC78540EEF93}"/>
    <cellStyle name="Normal 4 2 3 4 3 3" xfId="9532" xr:uid="{A81C91EC-92A9-4031-80D5-435CA914A4C4}"/>
    <cellStyle name="Normal 4 2 3 4 3 3 2" xfId="32016" xr:uid="{6C85CC2B-DF92-4B59-8F8A-CC864E7D67AF}"/>
    <cellStyle name="Normal 4 2 3 4 3 4" xfId="17027" xr:uid="{F37D83E8-0EE4-4545-B7F1-D528AC8F10F3}"/>
    <cellStyle name="Normal 4 2 3 4 3 4 2" xfId="39511" xr:uid="{7313F93C-6CD6-4193-AF0A-5C886F7DDC4D}"/>
    <cellStyle name="Normal 4 2 3 4 3 5" xfId="24520" xr:uid="{4876D9D1-746E-41C1-9358-C23C7EF6D4E4}"/>
    <cellStyle name="Normal 4 2 3 4 4" xfId="3251" xr:uid="{20ADBBB9-37C6-4C08-869C-C66F2D0F44F8}"/>
    <cellStyle name="Normal 4 2 3 4 4 2" xfId="7013" xr:uid="{C212247C-FD76-42AF-AD59-8A66A532606C}"/>
    <cellStyle name="Normal 4 2 3 4 4 2 2" xfId="14525" xr:uid="{39B4E3F7-A5C7-4FC1-A06E-B11439B43630}"/>
    <cellStyle name="Normal 4 2 3 4 4 2 2 2" xfId="37009" xr:uid="{D9921331-970D-442D-8828-1F941587125B}"/>
    <cellStyle name="Normal 4 2 3 4 4 2 3" xfId="22020" xr:uid="{DC7C5F34-4DDC-4E2C-9E9D-D732F313436F}"/>
    <cellStyle name="Normal 4 2 3 4 4 2 3 2" xfId="44504" xr:uid="{0437111D-58A8-4585-8A2C-41BFCC8BC0FF}"/>
    <cellStyle name="Normal 4 2 3 4 4 2 4" xfId="29513" xr:uid="{782A49E6-C8FC-4177-9B82-16E82C1B5570}"/>
    <cellStyle name="Normal 4 2 3 4 4 3" xfId="10779" xr:uid="{19ACAD82-5B77-4B99-8489-0B5B4001ACA5}"/>
    <cellStyle name="Normal 4 2 3 4 4 3 2" xfId="33263" xr:uid="{CD25C61E-81E1-4A1A-A78A-4E22544C1ECE}"/>
    <cellStyle name="Normal 4 2 3 4 4 4" xfId="18274" xr:uid="{B87BF0C0-4D83-4992-8AF7-231E6557191F}"/>
    <cellStyle name="Normal 4 2 3 4 4 4 2" xfId="40758" xr:uid="{6F6C2635-2D0E-4D56-8CF4-E32DAD98534A}"/>
    <cellStyle name="Normal 4 2 3 4 4 5" xfId="25767" xr:uid="{2A4C8EDD-58B0-4851-A4B7-C17F5FA43922}"/>
    <cellStyle name="Normal 4 2 3 4 5" xfId="4519" xr:uid="{A3D6CA26-1D6B-45BA-845C-BFAF91559831}"/>
    <cellStyle name="Normal 4 2 3 4 5 2" xfId="12031" xr:uid="{FA09FB4E-EBD3-4F94-A33D-04BC90956485}"/>
    <cellStyle name="Normal 4 2 3 4 5 2 2" xfId="34515" xr:uid="{DC99C1D8-7512-4495-8422-32D8EBEC1A24}"/>
    <cellStyle name="Normal 4 2 3 4 5 3" xfId="19526" xr:uid="{1DF2C59C-C643-4861-A430-E82A24C568D5}"/>
    <cellStyle name="Normal 4 2 3 4 5 3 2" xfId="42010" xr:uid="{8CA7D9BE-B64B-4C8A-9107-07DECE5BD96E}"/>
    <cellStyle name="Normal 4 2 3 4 5 4" xfId="27019" xr:uid="{A34715FE-6C15-4CC0-B814-0733FCDDA977}"/>
    <cellStyle name="Normal 4 2 3 4 6" xfId="8285" xr:uid="{5A82A53F-6528-49DB-BDE0-3014EB76DAF2}"/>
    <cellStyle name="Normal 4 2 3 4 6 2" xfId="30769" xr:uid="{F39B13D9-C11B-41FA-951D-564E386962D9}"/>
    <cellStyle name="Normal 4 2 3 4 7" xfId="15780" xr:uid="{2F502663-FDDF-4CCF-8157-7AC207717D8B}"/>
    <cellStyle name="Normal 4 2 3 4 7 2" xfId="38264" xr:uid="{DA7A142F-9037-4A1B-9CAA-6910848C532E}"/>
    <cellStyle name="Normal 4 2 3 4 8" xfId="23273" xr:uid="{1CD318BC-7AAB-4A2B-9954-5B04000FC73E}"/>
    <cellStyle name="Normal 4 2 3 5" xfId="1062" xr:uid="{C0682445-6D02-4FAD-9E45-FD044A763E66}"/>
    <cellStyle name="Normal 4 2 3 5 2" xfId="2313" xr:uid="{0EE64EBC-16CC-4B40-AC63-D9CDB4A252BB}"/>
    <cellStyle name="Normal 4 2 3 5 2 2" xfId="6077" xr:uid="{565B65A1-2B8F-4BC7-B7D8-35765728D994}"/>
    <cellStyle name="Normal 4 2 3 5 2 2 2" xfId="13589" xr:uid="{050BA7A7-46E5-45D9-9BE1-B7FF13A7B75A}"/>
    <cellStyle name="Normal 4 2 3 5 2 2 2 2" xfId="36073" xr:uid="{AE9F3EBE-777F-4809-A43D-52F55A950A7B}"/>
    <cellStyle name="Normal 4 2 3 5 2 2 3" xfId="21084" xr:uid="{36B44574-D119-497A-8FE3-7072B0A94C46}"/>
    <cellStyle name="Normal 4 2 3 5 2 2 3 2" xfId="43568" xr:uid="{E7EC485C-93CB-4495-9626-841EF07B7884}"/>
    <cellStyle name="Normal 4 2 3 5 2 2 4" xfId="28577" xr:uid="{D713BFB7-7B2C-4238-88C5-086218C9C86F}"/>
    <cellStyle name="Normal 4 2 3 5 2 3" xfId="9843" xr:uid="{1D10F23B-4FA2-4924-B858-7BEC44C0BC0F}"/>
    <cellStyle name="Normal 4 2 3 5 2 3 2" xfId="32327" xr:uid="{C0759D94-BBBD-4F98-81DF-A6E583E414E5}"/>
    <cellStyle name="Normal 4 2 3 5 2 4" xfId="17338" xr:uid="{42FC6E3B-579E-4167-9EF3-EC2A3BDE1363}"/>
    <cellStyle name="Normal 4 2 3 5 2 4 2" xfId="39822" xr:uid="{D98BD346-C3BE-4EFA-833E-F06A11EB788A}"/>
    <cellStyle name="Normal 4 2 3 5 2 5" xfId="24831" xr:uid="{CBB30A6A-B089-4FD5-90B2-C813288195E3}"/>
    <cellStyle name="Normal 4 2 3 5 3" xfId="3562" xr:uid="{76E252C1-65DC-453C-8913-3C360FC73E28}"/>
    <cellStyle name="Normal 4 2 3 5 3 2" xfId="7324" xr:uid="{C5F7E54D-28B8-43C5-B1A4-A4B1B33358D6}"/>
    <cellStyle name="Normal 4 2 3 5 3 2 2" xfId="14836" xr:uid="{3708BED1-1094-4435-BA1C-495F888EE038}"/>
    <cellStyle name="Normal 4 2 3 5 3 2 2 2" xfId="37320" xr:uid="{48FA6E0B-9B07-4281-8318-44B18CFEEB44}"/>
    <cellStyle name="Normal 4 2 3 5 3 2 3" xfId="22331" xr:uid="{15522E68-B186-4341-B5D8-6479E87C7ABC}"/>
    <cellStyle name="Normal 4 2 3 5 3 2 3 2" xfId="44815" xr:uid="{C0472E7D-7092-474E-8C43-E31C845B65EC}"/>
    <cellStyle name="Normal 4 2 3 5 3 2 4" xfId="29824" xr:uid="{302A0116-F192-4B27-AF78-2B02FE2CBF7B}"/>
    <cellStyle name="Normal 4 2 3 5 3 3" xfId="11090" xr:uid="{89A7584A-230B-456A-AC4B-8C652A388A2F}"/>
    <cellStyle name="Normal 4 2 3 5 3 3 2" xfId="33574" xr:uid="{6C91582B-41C8-430F-AF98-A1E232834AB0}"/>
    <cellStyle name="Normal 4 2 3 5 3 4" xfId="18585" xr:uid="{3614B0C2-F49D-4285-B0A2-7FE17E3FE170}"/>
    <cellStyle name="Normal 4 2 3 5 3 4 2" xfId="41069" xr:uid="{91241490-50A2-4A7B-9E3C-D97284C140AF}"/>
    <cellStyle name="Normal 4 2 3 5 3 5" xfId="26078" xr:uid="{71C96F14-1BB9-4231-BCB4-E09127C5609F}"/>
    <cellStyle name="Normal 4 2 3 5 4" xfId="4830" xr:uid="{7AFE599A-55ED-4505-BA38-F5A59BC4925A}"/>
    <cellStyle name="Normal 4 2 3 5 4 2" xfId="12342" xr:uid="{AC3DE16F-5792-47CD-96EF-389DE4A2729B}"/>
    <cellStyle name="Normal 4 2 3 5 4 2 2" xfId="34826" xr:uid="{6B70428B-2602-4EDB-86AD-B49CADF1D5D2}"/>
    <cellStyle name="Normal 4 2 3 5 4 3" xfId="19837" xr:uid="{9AFC92FF-9F32-4E54-909F-8F5CEBD11C7A}"/>
    <cellStyle name="Normal 4 2 3 5 4 3 2" xfId="42321" xr:uid="{89FDFA31-FE27-447D-A98F-55612943ABC5}"/>
    <cellStyle name="Normal 4 2 3 5 4 4" xfId="27330" xr:uid="{4FAD4BA2-D74C-46E0-B58C-275755BFFA88}"/>
    <cellStyle name="Normal 4 2 3 5 5" xfId="8596" xr:uid="{B1E773A6-10D3-484F-85AB-17C9486A6264}"/>
    <cellStyle name="Normal 4 2 3 5 5 2" xfId="31080" xr:uid="{566BE62A-4AF4-4D1B-989E-CAF013145A35}"/>
    <cellStyle name="Normal 4 2 3 5 6" xfId="16091" xr:uid="{3220E3EE-9709-4B1F-A997-3B73AE8CB373}"/>
    <cellStyle name="Normal 4 2 3 5 6 2" xfId="38575" xr:uid="{0B07DCCB-53F9-4E67-8992-393D9848E344}"/>
    <cellStyle name="Normal 4 2 3 5 7" xfId="23584" xr:uid="{F7DFDF11-F464-4307-9891-DF57FB75B632}"/>
    <cellStyle name="Normal 4 2 3 6" xfId="1686" xr:uid="{61589876-3619-4600-91F5-B454AA1193F4}"/>
    <cellStyle name="Normal 4 2 3 6 2" xfId="5453" xr:uid="{212B8D76-E0E5-48C9-BF69-5DBCA3370299}"/>
    <cellStyle name="Normal 4 2 3 6 2 2" xfId="12965" xr:uid="{A6392461-8B19-4356-A133-01821BEA769F}"/>
    <cellStyle name="Normal 4 2 3 6 2 2 2" xfId="35449" xr:uid="{535F1D0A-FAD2-4B30-B203-011A24410168}"/>
    <cellStyle name="Normal 4 2 3 6 2 3" xfId="20460" xr:uid="{2AE02DB4-BF8F-4D8D-9599-61B31F6720FF}"/>
    <cellStyle name="Normal 4 2 3 6 2 3 2" xfId="42944" xr:uid="{84251A38-8384-46E1-AF25-10DD941751B7}"/>
    <cellStyle name="Normal 4 2 3 6 2 4" xfId="27953" xr:uid="{F58D3ABF-7EAF-4018-AF32-58C45F694164}"/>
    <cellStyle name="Normal 4 2 3 6 3" xfId="9219" xr:uid="{90B7E49C-5105-448E-AE66-B76E941E81D2}"/>
    <cellStyle name="Normal 4 2 3 6 3 2" xfId="31703" xr:uid="{BCCC9AEA-EDE7-4678-9446-F71499162822}"/>
    <cellStyle name="Normal 4 2 3 6 4" xfId="16714" xr:uid="{37948E16-B2CA-4101-B96D-CCC906370CE7}"/>
    <cellStyle name="Normal 4 2 3 6 4 2" xfId="39198" xr:uid="{F12B40C3-9AE5-4974-A8FC-D29B8BDD0F5B}"/>
    <cellStyle name="Normal 4 2 3 6 5" xfId="24207" xr:uid="{6687A864-8DA6-4819-8624-49524F1E66D9}"/>
    <cellStyle name="Normal 4 2 3 7" xfId="2938" xr:uid="{C101B5D6-B812-4976-BB3B-8EC0F6912029}"/>
    <cellStyle name="Normal 4 2 3 7 2" xfId="6700" xr:uid="{B425ADDF-86F1-48A6-BC5F-9F2A54A0260C}"/>
    <cellStyle name="Normal 4 2 3 7 2 2" xfId="14212" xr:uid="{99BC8B28-8C61-4E6A-99C6-142627899148}"/>
    <cellStyle name="Normal 4 2 3 7 2 2 2" xfId="36696" xr:uid="{C93B2FA0-7643-4653-974A-1604C3F5FD38}"/>
    <cellStyle name="Normal 4 2 3 7 2 3" xfId="21707" xr:uid="{2074AC2E-66DD-4347-83F7-27E34AE3C701}"/>
    <cellStyle name="Normal 4 2 3 7 2 3 2" xfId="44191" xr:uid="{67C5D9A5-DE9A-4809-8DDA-7472E84903A9}"/>
    <cellStyle name="Normal 4 2 3 7 2 4" xfId="29200" xr:uid="{4F2C3576-55FB-481F-9EC3-107449AD2D42}"/>
    <cellStyle name="Normal 4 2 3 7 3" xfId="10466" xr:uid="{542969F2-84E7-4F81-B3B3-8C7B679FE602}"/>
    <cellStyle name="Normal 4 2 3 7 3 2" xfId="32950" xr:uid="{BB396C4A-EEBD-438C-A42D-5C55FCF069F0}"/>
    <cellStyle name="Normal 4 2 3 7 4" xfId="17961" xr:uid="{D495AD08-4826-4F74-9550-6AD917B5E5D7}"/>
    <cellStyle name="Normal 4 2 3 7 4 2" xfId="40445" xr:uid="{24901CE9-B154-4D8E-9D22-38597F5BEC70}"/>
    <cellStyle name="Normal 4 2 3 7 5" xfId="25454" xr:uid="{AE7DACAD-4089-469F-9628-F9D0E3470F2E}"/>
    <cellStyle name="Normal 4 2 3 8" xfId="4205" xr:uid="{CC0EC860-82B3-4B78-A5BD-B2F861FA4AF5}"/>
    <cellStyle name="Normal 4 2 3 8 2" xfId="11718" xr:uid="{6B544FC2-644D-4CD4-8CB4-BA1A97DD5696}"/>
    <cellStyle name="Normal 4 2 3 8 2 2" xfId="34202" xr:uid="{92D45B02-6358-4F7F-B417-AF00DA709EFE}"/>
    <cellStyle name="Normal 4 2 3 8 3" xfId="19213" xr:uid="{727472DE-92F7-4702-8DB1-F43308D3C19C}"/>
    <cellStyle name="Normal 4 2 3 8 3 2" xfId="41697" xr:uid="{296DBD4E-7D5A-4135-8168-1C75FFB27BEB}"/>
    <cellStyle name="Normal 4 2 3 8 4" xfId="26706" xr:uid="{DB88A772-5B08-4466-A959-2A58A3BF8E80}"/>
    <cellStyle name="Normal 4 2 3 9" xfId="7971" xr:uid="{861B0A1D-22B2-41C4-B2F7-D4723D8E99DE}"/>
    <cellStyle name="Normal 4 2 3 9 2" xfId="30455" xr:uid="{83103155-D690-473A-B72D-BE92E1F02D81}"/>
    <cellStyle name="Normal 4 2 4" xfId="356" xr:uid="{33EDC496-B2CA-45C5-9D2B-95483A105E94}"/>
    <cellStyle name="Normal 4 2 4 10" xfId="22999" xr:uid="{381DD648-0682-43C0-A4D5-9FD48172006D}"/>
    <cellStyle name="Normal 4 2 4 2" xfId="585" xr:uid="{9F442EFD-3B22-4AE4-9B70-FEA2F2F92980}"/>
    <cellStyle name="Normal 4 2 4 2 2" xfId="930" xr:uid="{AC27672F-6570-4A1E-AC89-35B325704F44}"/>
    <cellStyle name="Normal 4 2 4 2 2 2" xfId="1570" xr:uid="{7C5EDB77-17D7-43B0-B5B8-A10DFE6583D7}"/>
    <cellStyle name="Normal 4 2 4 2 2 2 2" xfId="2821" xr:uid="{80A129E0-FD87-49D3-AC90-A4001382F52D}"/>
    <cellStyle name="Normal 4 2 4 2 2 2 2 2" xfId="6584" xr:uid="{7E68852E-93E6-4843-BDAA-7A2BBCDC50DF}"/>
    <cellStyle name="Normal 4 2 4 2 2 2 2 2 2" xfId="14096" xr:uid="{45771BCB-974D-4B7F-B52C-D39FB987E5B0}"/>
    <cellStyle name="Normal 4 2 4 2 2 2 2 2 2 2" xfId="36580" xr:uid="{E9857961-0957-43C3-A278-57FAFAFFCEAA}"/>
    <cellStyle name="Normal 4 2 4 2 2 2 2 2 3" xfId="21591" xr:uid="{0196F553-54D5-42E3-91CD-49837EE6C2E0}"/>
    <cellStyle name="Normal 4 2 4 2 2 2 2 2 3 2" xfId="44075" xr:uid="{9C87EEEE-D3B4-46FB-8849-38E022198D17}"/>
    <cellStyle name="Normal 4 2 4 2 2 2 2 2 4" xfId="29084" xr:uid="{766AA207-CF0E-4A03-89FC-F0A0F8AF5BB9}"/>
    <cellStyle name="Normal 4 2 4 2 2 2 2 3" xfId="10350" xr:uid="{91C0CB83-E1AA-4B98-AE52-617EA35D537A}"/>
    <cellStyle name="Normal 4 2 4 2 2 2 2 3 2" xfId="32834" xr:uid="{AE3893E1-6906-44F5-8016-7720205303E6}"/>
    <cellStyle name="Normal 4 2 4 2 2 2 2 4" xfId="17845" xr:uid="{B97F6275-FC24-432A-8851-71BED980656D}"/>
    <cellStyle name="Normal 4 2 4 2 2 2 2 4 2" xfId="40329" xr:uid="{100EF3B4-147E-43D9-A201-908EAB1FD8ED}"/>
    <cellStyle name="Normal 4 2 4 2 2 2 2 5" xfId="25338" xr:uid="{912A4073-78B0-4AA1-AD3F-000D7BD1E8F8}"/>
    <cellStyle name="Normal 4 2 4 2 2 2 3" xfId="4069" xr:uid="{6CEF74A5-5E72-4A66-AAC9-BA8D1C80A6B9}"/>
    <cellStyle name="Normal 4 2 4 2 2 2 3 2" xfId="7831" xr:uid="{B99659DB-8175-4EC7-941E-5BF311F2B246}"/>
    <cellStyle name="Normal 4 2 4 2 2 2 3 2 2" xfId="15343" xr:uid="{62A72E8A-71A3-40A9-B4E0-DCDBB9BC7778}"/>
    <cellStyle name="Normal 4 2 4 2 2 2 3 2 2 2" xfId="37827" xr:uid="{BD58342B-58DF-402F-B207-00D2896FB9FD}"/>
    <cellStyle name="Normal 4 2 4 2 2 2 3 2 3" xfId="22838" xr:uid="{2756BC03-D7DF-448C-B9CE-3A5B96540DEB}"/>
    <cellStyle name="Normal 4 2 4 2 2 2 3 2 3 2" xfId="45322" xr:uid="{2BA396EF-A4E4-4264-BFDF-B358E87E8833}"/>
    <cellStyle name="Normal 4 2 4 2 2 2 3 2 4" xfId="30331" xr:uid="{BA9BA484-6E77-4B38-869D-4EE55D768721}"/>
    <cellStyle name="Normal 4 2 4 2 2 2 3 3" xfId="11597" xr:uid="{B42D03D9-FF3A-4740-A069-004E5DBB8643}"/>
    <cellStyle name="Normal 4 2 4 2 2 2 3 3 2" xfId="34081" xr:uid="{2C5ECC3F-DB2D-4A26-8509-A1A3322D89E5}"/>
    <cellStyle name="Normal 4 2 4 2 2 2 3 4" xfId="19092" xr:uid="{FF19F78D-46CD-4134-8BEE-792A6649883E}"/>
    <cellStyle name="Normal 4 2 4 2 2 2 3 4 2" xfId="41576" xr:uid="{37F37380-804F-4A5A-9913-B41765CDFF36}"/>
    <cellStyle name="Normal 4 2 4 2 2 2 3 5" xfId="26585" xr:uid="{D43E9DFD-64B1-45C9-8C30-EEA78D89B285}"/>
    <cellStyle name="Normal 4 2 4 2 2 2 4" xfId="5337" xr:uid="{E8951593-C548-48C2-9FCC-311E36816A09}"/>
    <cellStyle name="Normal 4 2 4 2 2 2 4 2" xfId="12849" xr:uid="{5C95A116-4FEF-4539-8523-C5AB05744E6A}"/>
    <cellStyle name="Normal 4 2 4 2 2 2 4 2 2" xfId="35333" xr:uid="{45AB4526-E6FC-4A3B-A0A8-C897D11981AA}"/>
    <cellStyle name="Normal 4 2 4 2 2 2 4 3" xfId="20344" xr:uid="{382663B4-FA59-4CAC-B9D6-8900BE30D0FD}"/>
    <cellStyle name="Normal 4 2 4 2 2 2 4 3 2" xfId="42828" xr:uid="{324A1C88-09FF-4421-AD1A-4385CBA9309E}"/>
    <cellStyle name="Normal 4 2 4 2 2 2 4 4" xfId="27837" xr:uid="{7A5618A6-4AE5-495D-BBCF-B30C40180E70}"/>
    <cellStyle name="Normal 4 2 4 2 2 2 5" xfId="9103" xr:uid="{E6E66236-EC92-4C51-8A02-A9A83DE90120}"/>
    <cellStyle name="Normal 4 2 4 2 2 2 5 2" xfId="31587" xr:uid="{27161ADF-4A2A-496C-9F55-0CF79DB6EC7E}"/>
    <cellStyle name="Normal 4 2 4 2 2 2 6" xfId="16598" xr:uid="{0DFD87E8-6D48-4AC0-A36D-BF189AC43F9B}"/>
    <cellStyle name="Normal 4 2 4 2 2 2 6 2" xfId="39082" xr:uid="{5BCF5686-9098-496C-AA3D-545625B74170}"/>
    <cellStyle name="Normal 4 2 4 2 2 2 7" xfId="24091" xr:uid="{8E25B2D4-CC6F-41E6-9325-7493E5252970}"/>
    <cellStyle name="Normal 4 2 4 2 2 3" xfId="2193" xr:uid="{48A8A1A2-C215-4CE4-A782-32D8DA1BE4D7}"/>
    <cellStyle name="Normal 4 2 4 2 2 3 2" xfId="5960" xr:uid="{510A12E3-4FD1-48A5-928C-938BC7CED6A2}"/>
    <cellStyle name="Normal 4 2 4 2 2 3 2 2" xfId="13472" xr:uid="{5335A23F-46D5-44F5-9CE1-6500625D962D}"/>
    <cellStyle name="Normal 4 2 4 2 2 3 2 2 2" xfId="35956" xr:uid="{348B6096-13A8-4698-BA03-1F3CC1C6E59C}"/>
    <cellStyle name="Normal 4 2 4 2 2 3 2 3" xfId="20967" xr:uid="{342B0963-4FB8-436B-982F-FFC06E4B8394}"/>
    <cellStyle name="Normal 4 2 4 2 2 3 2 3 2" xfId="43451" xr:uid="{6C93F93A-D8F9-4BF6-A32E-6B2856541BB3}"/>
    <cellStyle name="Normal 4 2 4 2 2 3 2 4" xfId="28460" xr:uid="{DD433641-D5CC-4406-9C84-59C460B24600}"/>
    <cellStyle name="Normal 4 2 4 2 2 3 3" xfId="9726" xr:uid="{E62776BA-D9D6-4C91-B74B-CC18ABA05BE3}"/>
    <cellStyle name="Normal 4 2 4 2 2 3 3 2" xfId="32210" xr:uid="{91858CA8-CFC6-44C6-91D9-3564CACFA6BC}"/>
    <cellStyle name="Normal 4 2 4 2 2 3 4" xfId="17221" xr:uid="{40AAC9B9-E566-4BCB-936E-16DAA2636DA7}"/>
    <cellStyle name="Normal 4 2 4 2 2 3 4 2" xfId="39705" xr:uid="{9AC461DB-C1AD-4D1B-B449-7A2D9A7D84FF}"/>
    <cellStyle name="Normal 4 2 4 2 2 3 5" xfId="24714" xr:uid="{4E10D703-01A6-453D-93A6-5F4549A03038}"/>
    <cellStyle name="Normal 4 2 4 2 2 4" xfId="3445" xr:uid="{A717769D-1980-4C38-9DB3-061B6469D4C2}"/>
    <cellStyle name="Normal 4 2 4 2 2 4 2" xfId="7207" xr:uid="{D11F84EE-0575-437D-BC23-7C97F5799F8F}"/>
    <cellStyle name="Normal 4 2 4 2 2 4 2 2" xfId="14719" xr:uid="{2F4393B2-81EB-47DF-8844-BB2CBCDB8FE0}"/>
    <cellStyle name="Normal 4 2 4 2 2 4 2 2 2" xfId="37203" xr:uid="{9906EBF7-8CF9-4CCE-875B-9B15D1FB2FFB}"/>
    <cellStyle name="Normal 4 2 4 2 2 4 2 3" xfId="22214" xr:uid="{F85A56D1-4F3B-455E-A0E5-EEC1786DCA48}"/>
    <cellStyle name="Normal 4 2 4 2 2 4 2 3 2" xfId="44698" xr:uid="{1CADBD8C-D28E-40FB-8F22-CC206C015DCC}"/>
    <cellStyle name="Normal 4 2 4 2 2 4 2 4" xfId="29707" xr:uid="{D058E034-73E1-4AD3-9A91-0B6EBEE9EFE1}"/>
    <cellStyle name="Normal 4 2 4 2 2 4 3" xfId="10973" xr:uid="{EF9A4773-4BA2-4B4A-A0BF-B597A4D39D87}"/>
    <cellStyle name="Normal 4 2 4 2 2 4 3 2" xfId="33457" xr:uid="{69DA80E2-7B14-4154-8116-66D96C67BF06}"/>
    <cellStyle name="Normal 4 2 4 2 2 4 4" xfId="18468" xr:uid="{37C6BF12-54B6-40E9-8863-C399D1BA802C}"/>
    <cellStyle name="Normal 4 2 4 2 2 4 4 2" xfId="40952" xr:uid="{76C9DC76-EE9B-47DA-9CF9-10E016ADA5FA}"/>
    <cellStyle name="Normal 4 2 4 2 2 4 5" xfId="25961" xr:uid="{A80461C5-9D6B-46FA-AD64-7A68E84B02BB}"/>
    <cellStyle name="Normal 4 2 4 2 2 5" xfId="4713" xr:uid="{EEBFA9E5-019B-4998-B022-BB4FA1C85497}"/>
    <cellStyle name="Normal 4 2 4 2 2 5 2" xfId="12225" xr:uid="{7BB557B3-04AF-4400-9611-0567885F85CB}"/>
    <cellStyle name="Normal 4 2 4 2 2 5 2 2" xfId="34709" xr:uid="{13763842-3F8C-4ECF-A661-5DDAEB3754A8}"/>
    <cellStyle name="Normal 4 2 4 2 2 5 3" xfId="19720" xr:uid="{B41C354D-6407-44E2-8FC1-AE9F0F2841F6}"/>
    <cellStyle name="Normal 4 2 4 2 2 5 3 2" xfId="42204" xr:uid="{844B2CEE-99CA-4DD1-8280-88117B3620DF}"/>
    <cellStyle name="Normal 4 2 4 2 2 5 4" xfId="27213" xr:uid="{5B3E621A-9A94-483C-90DE-2DACCC8F4BCD}"/>
    <cellStyle name="Normal 4 2 4 2 2 6" xfId="8479" xr:uid="{D1058A49-5A76-4C85-B963-AA37D0BBDDD3}"/>
    <cellStyle name="Normal 4 2 4 2 2 6 2" xfId="30963" xr:uid="{61DA4342-A584-4965-8E93-89694A177FC4}"/>
    <cellStyle name="Normal 4 2 4 2 2 7" xfId="15974" xr:uid="{14B0F327-C291-4A60-BCA6-394060854BAA}"/>
    <cellStyle name="Normal 4 2 4 2 2 7 2" xfId="38458" xr:uid="{9B123FA1-91A1-4743-AABE-AB37927C2D24}"/>
    <cellStyle name="Normal 4 2 4 2 2 8" xfId="23467" xr:uid="{85DBAC89-1BAA-4440-BF17-9DF7A3BD3D13}"/>
    <cellStyle name="Normal 4 2 4 2 3" xfId="1256" xr:uid="{6433A6D2-9E26-41FB-BACA-8A88E50AFF42}"/>
    <cellStyle name="Normal 4 2 4 2 3 2" xfId="2507" xr:uid="{7A6D5E9D-01D3-416A-8279-1E375EA97BEB}"/>
    <cellStyle name="Normal 4 2 4 2 3 2 2" xfId="6270" xr:uid="{7DE204F6-7C41-42A3-BFFF-D4167ED0C463}"/>
    <cellStyle name="Normal 4 2 4 2 3 2 2 2" xfId="13782" xr:uid="{7FD357DB-8B7A-4B43-8A20-33AC7220AD39}"/>
    <cellStyle name="Normal 4 2 4 2 3 2 2 2 2" xfId="36266" xr:uid="{BC36D386-96D2-4CCA-9A13-2A2677B2B65C}"/>
    <cellStyle name="Normal 4 2 4 2 3 2 2 3" xfId="21277" xr:uid="{FA54DA8E-7D05-4676-AC17-70CD690E41CA}"/>
    <cellStyle name="Normal 4 2 4 2 3 2 2 3 2" xfId="43761" xr:uid="{73DB09E7-68CE-45AE-9F04-500C327C322B}"/>
    <cellStyle name="Normal 4 2 4 2 3 2 2 4" xfId="28770" xr:uid="{44162407-A06B-4504-8048-9EC2B1F18D5A}"/>
    <cellStyle name="Normal 4 2 4 2 3 2 3" xfId="10036" xr:uid="{3E6C0FA2-F369-443E-B963-943AC7BB1952}"/>
    <cellStyle name="Normal 4 2 4 2 3 2 3 2" xfId="32520" xr:uid="{1E1497B5-DD31-4474-B26C-256CF62CF20B}"/>
    <cellStyle name="Normal 4 2 4 2 3 2 4" xfId="17531" xr:uid="{53D6D633-33FB-4C00-8E1D-F1D38C56A69A}"/>
    <cellStyle name="Normal 4 2 4 2 3 2 4 2" xfId="40015" xr:uid="{C1C6349D-7A7E-450D-9AC1-6D4E78CA91BF}"/>
    <cellStyle name="Normal 4 2 4 2 3 2 5" xfId="25024" xr:uid="{477CAD60-C749-4CAF-83B6-D8CC56F099B0}"/>
    <cellStyle name="Normal 4 2 4 2 3 3" xfId="3755" xr:uid="{6F221AAB-FC44-4C2B-93BB-36E3F8DA2D22}"/>
    <cellStyle name="Normal 4 2 4 2 3 3 2" xfId="7517" xr:uid="{D076BF1C-1A2B-48FD-BA82-48ABFFCF70DC}"/>
    <cellStyle name="Normal 4 2 4 2 3 3 2 2" xfId="15029" xr:uid="{F5EA8595-40A3-4962-9D75-D7E7FACE56F0}"/>
    <cellStyle name="Normal 4 2 4 2 3 3 2 2 2" xfId="37513" xr:uid="{944FEF49-4D42-46EA-BDCD-C4563909C48E}"/>
    <cellStyle name="Normal 4 2 4 2 3 3 2 3" xfId="22524" xr:uid="{88EECAEF-1D3B-444E-B9C3-7426B9E97460}"/>
    <cellStyle name="Normal 4 2 4 2 3 3 2 3 2" xfId="45008" xr:uid="{91443486-FBF4-4191-A98E-4C8A2A446B31}"/>
    <cellStyle name="Normal 4 2 4 2 3 3 2 4" xfId="30017" xr:uid="{8A3AFF00-90E1-4B1D-A2E0-6119679795B3}"/>
    <cellStyle name="Normal 4 2 4 2 3 3 3" xfId="11283" xr:uid="{F3842C35-8FDD-4765-8472-3255CE0AF179}"/>
    <cellStyle name="Normal 4 2 4 2 3 3 3 2" xfId="33767" xr:uid="{74EDC93F-C506-4BA7-B1B2-90DA6F121748}"/>
    <cellStyle name="Normal 4 2 4 2 3 3 4" xfId="18778" xr:uid="{0028E9A3-9DBA-416D-918F-6A4652F7A86F}"/>
    <cellStyle name="Normal 4 2 4 2 3 3 4 2" xfId="41262" xr:uid="{A15A257C-5086-473D-9D62-C369B40D8B48}"/>
    <cellStyle name="Normal 4 2 4 2 3 3 5" xfId="26271" xr:uid="{9A6BCA75-99D5-4992-83C0-3CF98189F859}"/>
    <cellStyle name="Normal 4 2 4 2 3 4" xfId="5023" xr:uid="{737EFEA0-845C-4E60-A5BF-7DDBA4677D0F}"/>
    <cellStyle name="Normal 4 2 4 2 3 4 2" xfId="12535" xr:uid="{1EE4E379-A46E-471B-ABA9-949073C51AC7}"/>
    <cellStyle name="Normal 4 2 4 2 3 4 2 2" xfId="35019" xr:uid="{53B600E7-058C-42AD-A9F0-FA19069B8345}"/>
    <cellStyle name="Normal 4 2 4 2 3 4 3" xfId="20030" xr:uid="{97DCB85B-8DD2-4FE9-9EB0-B8A5DFC2972F}"/>
    <cellStyle name="Normal 4 2 4 2 3 4 3 2" xfId="42514" xr:uid="{DC22AE3A-826F-45D5-ADFC-218E2A371AC2}"/>
    <cellStyle name="Normal 4 2 4 2 3 4 4" xfId="27523" xr:uid="{14C8DA89-86B5-4EF6-9C66-7DCC7E53B364}"/>
    <cellStyle name="Normal 4 2 4 2 3 5" xfId="8789" xr:uid="{B03B33F7-CE54-44EA-AF55-349692A72F76}"/>
    <cellStyle name="Normal 4 2 4 2 3 5 2" xfId="31273" xr:uid="{B88568AD-DE53-4502-A99C-C88DD014FDB2}"/>
    <cellStyle name="Normal 4 2 4 2 3 6" xfId="16284" xr:uid="{9790018B-0BE2-47DD-84C0-E5451BD34BEB}"/>
    <cellStyle name="Normal 4 2 4 2 3 6 2" xfId="38768" xr:uid="{36FB38B6-1B85-4F7E-A1F9-0D40B3B08CB0}"/>
    <cellStyle name="Normal 4 2 4 2 3 7" xfId="23777" xr:uid="{7C3C7F8C-8CC9-4DDF-A84B-D866A0358176}"/>
    <cellStyle name="Normal 4 2 4 2 4" xfId="1879" xr:uid="{1D6D188D-1EEE-49B0-A59B-4B3B8EAC6BD1}"/>
    <cellStyle name="Normal 4 2 4 2 4 2" xfId="5646" xr:uid="{BF2A6037-4DF2-4847-ACD3-4F83C6643B14}"/>
    <cellStyle name="Normal 4 2 4 2 4 2 2" xfId="13158" xr:uid="{0CBB4A77-4A06-4D5A-968A-37A79D0C8BD3}"/>
    <cellStyle name="Normal 4 2 4 2 4 2 2 2" xfId="35642" xr:uid="{9B1EC6A3-065B-465A-A819-AF8AE95CE6F2}"/>
    <cellStyle name="Normal 4 2 4 2 4 2 3" xfId="20653" xr:uid="{21C6D74D-2082-4452-A73A-FFB36B5A272A}"/>
    <cellStyle name="Normal 4 2 4 2 4 2 3 2" xfId="43137" xr:uid="{00205A30-BAD5-4B95-9F82-535FB198AAA0}"/>
    <cellStyle name="Normal 4 2 4 2 4 2 4" xfId="28146" xr:uid="{81CD2427-4844-4500-8953-2791DFA88DE8}"/>
    <cellStyle name="Normal 4 2 4 2 4 3" xfId="9412" xr:uid="{A7F89056-887E-4B00-A735-E913211D77B2}"/>
    <cellStyle name="Normal 4 2 4 2 4 3 2" xfId="31896" xr:uid="{C255024E-D795-4995-AC44-67A1552ADE43}"/>
    <cellStyle name="Normal 4 2 4 2 4 4" xfId="16907" xr:uid="{7B2A4B0E-C1A4-4707-866B-B7DE061A338A}"/>
    <cellStyle name="Normal 4 2 4 2 4 4 2" xfId="39391" xr:uid="{645F7D59-D133-4A76-A861-D42BE462A217}"/>
    <cellStyle name="Normal 4 2 4 2 4 5" xfId="24400" xr:uid="{1D750552-DAB5-4D7A-8D7B-F429A360D9FF}"/>
    <cellStyle name="Normal 4 2 4 2 5" xfId="3131" xr:uid="{50F3C875-A5D1-4651-8367-20E8E216D158}"/>
    <cellStyle name="Normal 4 2 4 2 5 2" xfId="6893" xr:uid="{F3660ADD-C67F-49CA-B371-3A3B16159780}"/>
    <cellStyle name="Normal 4 2 4 2 5 2 2" xfId="14405" xr:uid="{E3F40036-C897-4AC2-9386-2C3E0DBD488B}"/>
    <cellStyle name="Normal 4 2 4 2 5 2 2 2" xfId="36889" xr:uid="{5BB57510-F514-4075-9CC6-E910FBEF8706}"/>
    <cellStyle name="Normal 4 2 4 2 5 2 3" xfId="21900" xr:uid="{14A44029-EEC9-4F4B-B396-BDFE0CBBA2F3}"/>
    <cellStyle name="Normal 4 2 4 2 5 2 3 2" xfId="44384" xr:uid="{2530CD04-B1A4-4424-A470-E30BD3FCD0F3}"/>
    <cellStyle name="Normal 4 2 4 2 5 2 4" xfId="29393" xr:uid="{FC2F2273-C569-49DA-97EB-041166288E26}"/>
    <cellStyle name="Normal 4 2 4 2 5 3" xfId="10659" xr:uid="{9BF3CCF4-0E9B-47C4-9DB9-7C18E30F2CBB}"/>
    <cellStyle name="Normal 4 2 4 2 5 3 2" xfId="33143" xr:uid="{A86EFEB3-74CD-4E7B-BAA0-6BA07D250E8A}"/>
    <cellStyle name="Normal 4 2 4 2 5 4" xfId="18154" xr:uid="{FA52F73D-8F72-4C7A-AAEE-EF2CB63722E8}"/>
    <cellStyle name="Normal 4 2 4 2 5 4 2" xfId="40638" xr:uid="{865A6628-F933-4643-9C60-EFF0A7D84BD7}"/>
    <cellStyle name="Normal 4 2 4 2 5 5" xfId="25647" xr:uid="{9B997213-8E80-478C-9706-485D6CBD9D1C}"/>
    <cellStyle name="Normal 4 2 4 2 6" xfId="4399" xr:uid="{E9B3B7A7-985D-42B2-816A-2D518B0D98D7}"/>
    <cellStyle name="Normal 4 2 4 2 6 2" xfId="11911" xr:uid="{FF68BC01-F4DE-4D29-B67A-FF8F72A6F936}"/>
    <cellStyle name="Normal 4 2 4 2 6 2 2" xfId="34395" xr:uid="{F998E435-513E-43D4-9800-CF0AA4F876CE}"/>
    <cellStyle name="Normal 4 2 4 2 6 3" xfId="19406" xr:uid="{ADCDAB58-B0FD-40C9-8E82-707B35392E02}"/>
    <cellStyle name="Normal 4 2 4 2 6 3 2" xfId="41890" xr:uid="{71CFC19C-D253-41D8-B07B-F45C9111A0D4}"/>
    <cellStyle name="Normal 4 2 4 2 6 4" xfId="26899" xr:uid="{593BF580-5DD9-4D5D-A0EF-2F29596D644A}"/>
    <cellStyle name="Normal 4 2 4 2 7" xfId="8165" xr:uid="{47918A2B-7DC6-47C0-AFF5-C614BFB913CE}"/>
    <cellStyle name="Normal 4 2 4 2 7 2" xfId="30649" xr:uid="{AD729D35-5400-4C47-BBEF-5D9262C4B8AD}"/>
    <cellStyle name="Normal 4 2 4 2 8" xfId="15660" xr:uid="{91CF136F-44C0-4118-BCF4-27D23590C476}"/>
    <cellStyle name="Normal 4 2 4 2 8 2" xfId="38144" xr:uid="{0D5E96A4-652D-4DD4-BBA9-A2B721C7CDF1}"/>
    <cellStyle name="Normal 4 2 4 2 9" xfId="23153" xr:uid="{4A533DAC-5E4E-4682-B474-885C7F2A5F87}"/>
    <cellStyle name="Normal 4 2 4 3" xfId="772" xr:uid="{1583DA68-CE5A-4AE9-8F90-BD5C5C51B238}"/>
    <cellStyle name="Normal 4 2 4 3 2" xfId="1415" xr:uid="{3B8A0D6B-6D90-45B4-A6EA-D8A6A29161C9}"/>
    <cellStyle name="Normal 4 2 4 3 2 2" xfId="2666" xr:uid="{F26ABC5C-8FB8-4ADC-BC2D-1A5727C94078}"/>
    <cellStyle name="Normal 4 2 4 3 2 2 2" xfId="6429" xr:uid="{9D6C440D-0EE7-4AFD-818C-3A666202A9AA}"/>
    <cellStyle name="Normal 4 2 4 3 2 2 2 2" xfId="13941" xr:uid="{D389C474-7F5A-4E00-AE84-86C4DB0E048F}"/>
    <cellStyle name="Normal 4 2 4 3 2 2 2 2 2" xfId="36425" xr:uid="{15016763-03EB-46B5-9381-674347BABF6E}"/>
    <cellStyle name="Normal 4 2 4 3 2 2 2 3" xfId="21436" xr:uid="{6A8E2A02-02D9-4DE8-9CD0-C90F44F4E333}"/>
    <cellStyle name="Normal 4 2 4 3 2 2 2 3 2" xfId="43920" xr:uid="{9525F763-636B-4E92-AE19-7F82E96172F2}"/>
    <cellStyle name="Normal 4 2 4 3 2 2 2 4" xfId="28929" xr:uid="{1162F07C-AE25-4E49-AADB-4056666EC14F}"/>
    <cellStyle name="Normal 4 2 4 3 2 2 3" xfId="10195" xr:uid="{2296C8EF-335B-4784-89A3-8E3E737349C9}"/>
    <cellStyle name="Normal 4 2 4 3 2 2 3 2" xfId="32679" xr:uid="{067656AE-04FE-4C71-833A-87A197C36716}"/>
    <cellStyle name="Normal 4 2 4 3 2 2 4" xfId="17690" xr:uid="{933A2C72-93AD-4E22-82BF-8859519515F5}"/>
    <cellStyle name="Normal 4 2 4 3 2 2 4 2" xfId="40174" xr:uid="{2E02A239-B003-40B8-B229-E17D67AA0FD1}"/>
    <cellStyle name="Normal 4 2 4 3 2 2 5" xfId="25183" xr:uid="{D2EC6CAE-2E28-440A-A1E3-E3EB780F6F10}"/>
    <cellStyle name="Normal 4 2 4 3 2 3" xfId="3914" xr:uid="{8F34A6AC-E83F-4600-BC5D-2D395A1FD88A}"/>
    <cellStyle name="Normal 4 2 4 3 2 3 2" xfId="7676" xr:uid="{0A303B7A-6BD7-47D3-A4FD-558478D673EC}"/>
    <cellStyle name="Normal 4 2 4 3 2 3 2 2" xfId="15188" xr:uid="{E08E7629-41C0-4F8B-932C-6A8D494BB417}"/>
    <cellStyle name="Normal 4 2 4 3 2 3 2 2 2" xfId="37672" xr:uid="{E3F1A577-7588-4FA6-87E4-9C6D1D2A9A70}"/>
    <cellStyle name="Normal 4 2 4 3 2 3 2 3" xfId="22683" xr:uid="{817BC1F3-59B9-48A9-A266-B09562921915}"/>
    <cellStyle name="Normal 4 2 4 3 2 3 2 3 2" xfId="45167" xr:uid="{0F547BFB-750C-4463-92D8-814F68EE6B0C}"/>
    <cellStyle name="Normal 4 2 4 3 2 3 2 4" xfId="30176" xr:uid="{3DEE5161-8DBD-40ED-B82A-C7FB175F42CE}"/>
    <cellStyle name="Normal 4 2 4 3 2 3 3" xfId="11442" xr:uid="{15C6FFD9-DD53-4730-8CBA-83AB194F10DC}"/>
    <cellStyle name="Normal 4 2 4 3 2 3 3 2" xfId="33926" xr:uid="{5495363B-E8C7-4028-B002-998DFB2DA390}"/>
    <cellStyle name="Normal 4 2 4 3 2 3 4" xfId="18937" xr:uid="{96AD282B-2894-4A74-A3B9-606E33B94DF6}"/>
    <cellStyle name="Normal 4 2 4 3 2 3 4 2" xfId="41421" xr:uid="{CC32EDCD-2C57-4D4B-8B0B-8921C0A568FB}"/>
    <cellStyle name="Normal 4 2 4 3 2 3 5" xfId="26430" xr:uid="{756A5FAE-2649-412D-B50B-5BC2125851A8}"/>
    <cellStyle name="Normal 4 2 4 3 2 4" xfId="5182" xr:uid="{369830FA-2471-417B-BC2E-256D4AC7C7EC}"/>
    <cellStyle name="Normal 4 2 4 3 2 4 2" xfId="12694" xr:uid="{EC9A6B3E-C6A4-4BA6-92DE-C16A4C27305E}"/>
    <cellStyle name="Normal 4 2 4 3 2 4 2 2" xfId="35178" xr:uid="{D88C4806-1800-4DC5-B453-1DB21EA93F32}"/>
    <cellStyle name="Normal 4 2 4 3 2 4 3" xfId="20189" xr:uid="{DD4E0D44-E9CA-4A3E-B5EB-EB1F2FB81103}"/>
    <cellStyle name="Normal 4 2 4 3 2 4 3 2" xfId="42673" xr:uid="{68F95409-9413-4A77-8592-40D4F7C69FFD}"/>
    <cellStyle name="Normal 4 2 4 3 2 4 4" xfId="27682" xr:uid="{4022DF7D-37F5-4F17-9A4F-49645FBB1500}"/>
    <cellStyle name="Normal 4 2 4 3 2 5" xfId="8948" xr:uid="{D63D10D1-6D62-4A8D-A4E9-65D56F661C58}"/>
    <cellStyle name="Normal 4 2 4 3 2 5 2" xfId="31432" xr:uid="{189E2C63-BF07-4772-ACBF-B28620585FEC}"/>
    <cellStyle name="Normal 4 2 4 3 2 6" xfId="16443" xr:uid="{AF10D9D9-D90C-4B3A-A914-6BD52456E3FA}"/>
    <cellStyle name="Normal 4 2 4 3 2 6 2" xfId="38927" xr:uid="{A6CF83C4-50B9-4048-8727-7C5483690BB7}"/>
    <cellStyle name="Normal 4 2 4 3 2 7" xfId="23936" xr:uid="{9DF2497D-BDF2-49EC-8005-10FAD3E9FCA9}"/>
    <cellStyle name="Normal 4 2 4 3 3" xfId="2038" xr:uid="{E0121520-B21F-43B7-B809-03AE711C4F52}"/>
    <cellStyle name="Normal 4 2 4 3 3 2" xfId="5805" xr:uid="{331E146A-CBC9-4E0A-9298-B1F5F57B0712}"/>
    <cellStyle name="Normal 4 2 4 3 3 2 2" xfId="13317" xr:uid="{CB1C11A5-29DE-471A-BF81-ECA2B1BD9A69}"/>
    <cellStyle name="Normal 4 2 4 3 3 2 2 2" xfId="35801" xr:uid="{31F68A57-C896-44F0-B7FF-FF5EE0FB4118}"/>
    <cellStyle name="Normal 4 2 4 3 3 2 3" xfId="20812" xr:uid="{C419A4AD-ABB1-420B-8545-239E1B8E90E6}"/>
    <cellStyle name="Normal 4 2 4 3 3 2 3 2" xfId="43296" xr:uid="{32009839-1BF6-4A12-98FE-486778E8EA1F}"/>
    <cellStyle name="Normal 4 2 4 3 3 2 4" xfId="28305" xr:uid="{08E727B0-8D90-4387-86F0-8B420798C0C2}"/>
    <cellStyle name="Normal 4 2 4 3 3 3" xfId="9571" xr:uid="{FF875AEA-B821-47E7-9877-C76ED3AA43C3}"/>
    <cellStyle name="Normal 4 2 4 3 3 3 2" xfId="32055" xr:uid="{E9BC59FC-4808-43C7-B114-FE8C9AD80C14}"/>
    <cellStyle name="Normal 4 2 4 3 3 4" xfId="17066" xr:uid="{AE5FB1EB-6EFC-46CF-9CA2-545BBE2722D8}"/>
    <cellStyle name="Normal 4 2 4 3 3 4 2" xfId="39550" xr:uid="{9F540152-49F2-42BB-B3E7-B6A033D40A73}"/>
    <cellStyle name="Normal 4 2 4 3 3 5" xfId="24559" xr:uid="{06896E3A-33B2-43F7-BF9E-5265A4F89B82}"/>
    <cellStyle name="Normal 4 2 4 3 4" xfId="3290" xr:uid="{B3C7CFE0-FD9D-4834-B20F-F02589AEF01A}"/>
    <cellStyle name="Normal 4 2 4 3 4 2" xfId="7052" xr:uid="{A4F4EB57-E40F-4591-A763-048F0367CF75}"/>
    <cellStyle name="Normal 4 2 4 3 4 2 2" xfId="14564" xr:uid="{4711EE87-FB4D-4EA5-8877-FEF171D1EBDC}"/>
    <cellStyle name="Normal 4 2 4 3 4 2 2 2" xfId="37048" xr:uid="{C0EC145B-3B35-4AF1-BB00-CA485A4FD1A2}"/>
    <cellStyle name="Normal 4 2 4 3 4 2 3" xfId="22059" xr:uid="{C968C64F-CFF2-4416-B9E4-D5E02297B5D2}"/>
    <cellStyle name="Normal 4 2 4 3 4 2 3 2" xfId="44543" xr:uid="{3C53F8D5-8143-4174-A9F8-502A8A15F2C5}"/>
    <cellStyle name="Normal 4 2 4 3 4 2 4" xfId="29552" xr:uid="{D1FCABDD-2BA0-42F9-AEE1-4E1BB0948053}"/>
    <cellStyle name="Normal 4 2 4 3 4 3" xfId="10818" xr:uid="{CA113C04-621B-4E21-BAF8-CE529EF13B1F}"/>
    <cellStyle name="Normal 4 2 4 3 4 3 2" xfId="33302" xr:uid="{A381A0C2-18B1-4CA3-A389-AA12B9F81167}"/>
    <cellStyle name="Normal 4 2 4 3 4 4" xfId="18313" xr:uid="{FE59F7B9-C8FC-491D-AAB9-31BE71F96EDB}"/>
    <cellStyle name="Normal 4 2 4 3 4 4 2" xfId="40797" xr:uid="{85716C66-4427-4016-BF11-C6B47C4FC930}"/>
    <cellStyle name="Normal 4 2 4 3 4 5" xfId="25806" xr:uid="{9EEA1AB7-B4AA-4152-8638-C3C74324BC99}"/>
    <cellStyle name="Normal 4 2 4 3 5" xfId="4558" xr:uid="{20B4F928-0A8C-4638-BD93-AB6EEB8FD787}"/>
    <cellStyle name="Normal 4 2 4 3 5 2" xfId="12070" xr:uid="{786B1106-E599-4147-9918-FF882D0D4D54}"/>
    <cellStyle name="Normal 4 2 4 3 5 2 2" xfId="34554" xr:uid="{6DC8042D-C0FC-4F54-AD34-677EED015B36}"/>
    <cellStyle name="Normal 4 2 4 3 5 3" xfId="19565" xr:uid="{F640C05A-1CEA-4559-B6ED-40C7D80C3DA4}"/>
    <cellStyle name="Normal 4 2 4 3 5 3 2" xfId="42049" xr:uid="{3C25B0F7-2FD7-4335-8141-F1373CDF2AAF}"/>
    <cellStyle name="Normal 4 2 4 3 5 4" xfId="27058" xr:uid="{3C82C8CF-308E-43D5-8F99-7D850DD2383C}"/>
    <cellStyle name="Normal 4 2 4 3 6" xfId="8324" xr:uid="{EE965442-94C3-42EE-B525-3C99683E787A}"/>
    <cellStyle name="Normal 4 2 4 3 6 2" xfId="30808" xr:uid="{7B1DCA91-3E48-4326-A953-F27E7F4BD77A}"/>
    <cellStyle name="Normal 4 2 4 3 7" xfId="15819" xr:uid="{8E2CF166-85EC-4C00-B08E-158A4ED5BBA1}"/>
    <cellStyle name="Normal 4 2 4 3 7 2" xfId="38303" xr:uid="{5D2126CF-B694-45F1-8966-45CF44EAC2CC}"/>
    <cellStyle name="Normal 4 2 4 3 8" xfId="23312" xr:uid="{6D0DB1E3-32C4-465A-828E-14FE84D50E53}"/>
    <cellStyle name="Normal 4 2 4 4" xfId="1102" xr:uid="{BF03C411-771A-4FA6-8F8E-78EA438017D1}"/>
    <cellStyle name="Normal 4 2 4 4 2" xfId="2353" xr:uid="{DEB091E9-5EE1-47EF-AD51-54E9E9A192AB}"/>
    <cellStyle name="Normal 4 2 4 4 2 2" xfId="6116" xr:uid="{A7C90543-805D-4FE6-A9AA-F05D47BC4907}"/>
    <cellStyle name="Normal 4 2 4 4 2 2 2" xfId="13628" xr:uid="{AD55EEE3-6CD7-46CF-AAAD-8AB38D81210B}"/>
    <cellStyle name="Normal 4 2 4 4 2 2 2 2" xfId="36112" xr:uid="{4B3510B8-2CB1-4361-A44C-A037687214AC}"/>
    <cellStyle name="Normal 4 2 4 4 2 2 3" xfId="21123" xr:uid="{705A8E1F-ABBF-47F9-A58D-73242C471FCB}"/>
    <cellStyle name="Normal 4 2 4 4 2 2 3 2" xfId="43607" xr:uid="{F9B2BBC6-D01B-4F3B-912B-47470931F724}"/>
    <cellStyle name="Normal 4 2 4 4 2 2 4" xfId="28616" xr:uid="{EEB85647-2F6E-48BD-B1B3-7E75BAA45847}"/>
    <cellStyle name="Normal 4 2 4 4 2 3" xfId="9882" xr:uid="{CC96D654-56C7-4BC9-BE43-FA7E6F200855}"/>
    <cellStyle name="Normal 4 2 4 4 2 3 2" xfId="32366" xr:uid="{FDADB2EE-EA1A-477C-B2F8-70F2841DE17C}"/>
    <cellStyle name="Normal 4 2 4 4 2 4" xfId="17377" xr:uid="{F4D36519-C1EE-4F9E-AD02-BE77E3FC3484}"/>
    <cellStyle name="Normal 4 2 4 4 2 4 2" xfId="39861" xr:uid="{9CE1B783-7191-440F-BC56-AC80EEBE1159}"/>
    <cellStyle name="Normal 4 2 4 4 2 5" xfId="24870" xr:uid="{D4252F4F-42F9-4B35-8FDB-E323C3A2642A}"/>
    <cellStyle name="Normal 4 2 4 4 3" xfId="3601" xr:uid="{B7DE7E4F-4105-4D3A-8235-D1C10BBB4BC8}"/>
    <cellStyle name="Normal 4 2 4 4 3 2" xfId="7363" xr:uid="{9F19767F-707F-4C47-BD8C-A98653A56933}"/>
    <cellStyle name="Normal 4 2 4 4 3 2 2" xfId="14875" xr:uid="{B5F2404E-4372-4558-AF06-D7EAB546439F}"/>
    <cellStyle name="Normal 4 2 4 4 3 2 2 2" xfId="37359" xr:uid="{725FF241-053B-4C6F-A484-A150F0AFA4A4}"/>
    <cellStyle name="Normal 4 2 4 4 3 2 3" xfId="22370" xr:uid="{9A2AFC21-E6D5-45BC-B9AA-10BAAF3977A6}"/>
    <cellStyle name="Normal 4 2 4 4 3 2 3 2" xfId="44854" xr:uid="{CFAB1CBC-8E85-42B2-8054-031C637CDB1C}"/>
    <cellStyle name="Normal 4 2 4 4 3 2 4" xfId="29863" xr:uid="{D068D6DF-5193-41CA-A9CA-15D08C486E8F}"/>
    <cellStyle name="Normal 4 2 4 4 3 3" xfId="11129" xr:uid="{F88A6208-02E8-4F10-B1B8-A4550691B8CE}"/>
    <cellStyle name="Normal 4 2 4 4 3 3 2" xfId="33613" xr:uid="{29930C37-C082-4B83-BFD8-6142D262441F}"/>
    <cellStyle name="Normal 4 2 4 4 3 4" xfId="18624" xr:uid="{B14CADD3-9793-4F37-AA9D-3C38702595E2}"/>
    <cellStyle name="Normal 4 2 4 4 3 4 2" xfId="41108" xr:uid="{EDB64CF9-735C-499B-B86C-0BEB5922B674}"/>
    <cellStyle name="Normal 4 2 4 4 3 5" xfId="26117" xr:uid="{CC001185-242A-4C10-BDDA-FD42C67C81A4}"/>
    <cellStyle name="Normal 4 2 4 4 4" xfId="4869" xr:uid="{DF44802E-B146-4EAD-AAE2-D42BF0E4E8C7}"/>
    <cellStyle name="Normal 4 2 4 4 4 2" xfId="12381" xr:uid="{C9F14B53-41A3-43B8-B024-9BD94C925934}"/>
    <cellStyle name="Normal 4 2 4 4 4 2 2" xfId="34865" xr:uid="{B4AAC3F0-4A28-4F6B-B462-DC5BB0B205D8}"/>
    <cellStyle name="Normal 4 2 4 4 4 3" xfId="19876" xr:uid="{5CC52F08-24E6-4EC1-8D5D-3231E0477396}"/>
    <cellStyle name="Normal 4 2 4 4 4 3 2" xfId="42360" xr:uid="{6F01759D-CFAE-4B8C-874B-E9392BA371C0}"/>
    <cellStyle name="Normal 4 2 4 4 4 4" xfId="27369" xr:uid="{113562AD-33B1-4CD9-8F85-586740DE6778}"/>
    <cellStyle name="Normal 4 2 4 4 5" xfId="8635" xr:uid="{01F96122-DC4D-4868-801A-385018D139B6}"/>
    <cellStyle name="Normal 4 2 4 4 5 2" xfId="31119" xr:uid="{1D9F8E2B-73E1-4EFF-A43F-FF4FF71C155C}"/>
    <cellStyle name="Normal 4 2 4 4 6" xfId="16130" xr:uid="{40B636E9-C1AE-47BD-B2EE-DFC6B6DFB424}"/>
    <cellStyle name="Normal 4 2 4 4 6 2" xfId="38614" xr:uid="{61F4EAFA-01CC-46CF-A4F7-8C796D83BAD7}"/>
    <cellStyle name="Normal 4 2 4 4 7" xfId="23623" xr:uid="{510831B4-A196-4EB6-96C6-14D08E6F790F}"/>
    <cellStyle name="Normal 4 2 4 5" xfId="1725" xr:uid="{7F3B070D-15DA-424C-9656-73050F49EF8B}"/>
    <cellStyle name="Normal 4 2 4 5 2" xfId="5492" xr:uid="{BC9D9501-7E4D-4376-819B-0B0085FD876F}"/>
    <cellStyle name="Normal 4 2 4 5 2 2" xfId="13004" xr:uid="{165BDC70-03E7-4FEE-A8B4-2D4F5BCF4385}"/>
    <cellStyle name="Normal 4 2 4 5 2 2 2" xfId="35488" xr:uid="{7757C7AC-ABC9-4AF6-BF9E-665CCE2BF911}"/>
    <cellStyle name="Normal 4 2 4 5 2 3" xfId="20499" xr:uid="{480E61F1-42E2-4534-86D9-CAA69EC18A26}"/>
    <cellStyle name="Normal 4 2 4 5 2 3 2" xfId="42983" xr:uid="{A671CE56-A852-4BA4-A1E3-7C2626B6E98B}"/>
    <cellStyle name="Normal 4 2 4 5 2 4" xfId="27992" xr:uid="{40D3B1C8-7F2F-4A93-82CD-18EE0A76DCC0}"/>
    <cellStyle name="Normal 4 2 4 5 3" xfId="9258" xr:uid="{CEFF29E7-C00F-4B94-B2E5-BDE28E190810}"/>
    <cellStyle name="Normal 4 2 4 5 3 2" xfId="31742" xr:uid="{E9B625C9-F049-49B2-A464-9F8AA2FE7C87}"/>
    <cellStyle name="Normal 4 2 4 5 4" xfId="16753" xr:uid="{B0F65D02-B65B-4D8E-A039-0589327BDF32}"/>
    <cellStyle name="Normal 4 2 4 5 4 2" xfId="39237" xr:uid="{AABF3504-37F0-4FD6-B03C-4639C2EF22B9}"/>
    <cellStyle name="Normal 4 2 4 5 5" xfId="24246" xr:uid="{BDE21DEB-5DFE-48CB-8058-12EF64F5D5D9}"/>
    <cellStyle name="Normal 4 2 4 6" xfId="2977" xr:uid="{DC5ABE41-6E42-46FB-A9A0-BD2ABFE1CCC3}"/>
    <cellStyle name="Normal 4 2 4 6 2" xfId="6739" xr:uid="{94BA1571-1FA3-4653-BCB2-F77B33441418}"/>
    <cellStyle name="Normal 4 2 4 6 2 2" xfId="14251" xr:uid="{8930821A-433D-4221-AD50-982FE77F06D9}"/>
    <cellStyle name="Normal 4 2 4 6 2 2 2" xfId="36735" xr:uid="{8D15577A-DA21-4C11-ABF4-DCE367ECEFE0}"/>
    <cellStyle name="Normal 4 2 4 6 2 3" xfId="21746" xr:uid="{2F962111-A3FF-4BDB-9A03-9FA6A413891B}"/>
    <cellStyle name="Normal 4 2 4 6 2 3 2" xfId="44230" xr:uid="{74A882EE-5A29-4866-AD18-113A13F93F6A}"/>
    <cellStyle name="Normal 4 2 4 6 2 4" xfId="29239" xr:uid="{B5C508DC-598D-4139-BC2D-F91CFA856A06}"/>
    <cellStyle name="Normal 4 2 4 6 3" xfId="10505" xr:uid="{8F2E8713-6228-4C29-9057-5A09EFA34D44}"/>
    <cellStyle name="Normal 4 2 4 6 3 2" xfId="32989" xr:uid="{8AD26148-E916-420C-AB60-E7AA1F3391C3}"/>
    <cellStyle name="Normal 4 2 4 6 4" xfId="18000" xr:uid="{21CA6464-D059-4FAB-8775-5CE43601A18D}"/>
    <cellStyle name="Normal 4 2 4 6 4 2" xfId="40484" xr:uid="{AF2C7DF9-0503-4A2A-85DC-5DAB510247C8}"/>
    <cellStyle name="Normal 4 2 4 6 5" xfId="25493" xr:uid="{8F5EBD1D-70E1-4C9B-93F3-A170839FDE01}"/>
    <cellStyle name="Normal 4 2 4 7" xfId="4245" xr:uid="{EFC81987-36AE-4A7D-BAA2-7815FA3D8FAC}"/>
    <cellStyle name="Normal 4 2 4 7 2" xfId="11757" xr:uid="{9B6A7027-269E-434D-95A1-B0CA8DDB24A2}"/>
    <cellStyle name="Normal 4 2 4 7 2 2" xfId="34241" xr:uid="{C6DE4B6B-E9AF-44C7-9B3E-6EE2599947B5}"/>
    <cellStyle name="Normal 4 2 4 7 3" xfId="19252" xr:uid="{D7E5EC6D-833C-42FE-BAD7-D01C1225B55A}"/>
    <cellStyle name="Normal 4 2 4 7 3 2" xfId="41736" xr:uid="{9EC2D9F1-77B6-4A8C-B2DA-FC0A290E49FB}"/>
    <cellStyle name="Normal 4 2 4 7 4" xfId="26745" xr:uid="{F9CE94FE-D93C-4620-8D88-A9736974540D}"/>
    <cellStyle name="Normal 4 2 4 8" xfId="8011" xr:uid="{5EC80381-B50A-480F-8FDB-327A4EDBAADB}"/>
    <cellStyle name="Normal 4 2 4 8 2" xfId="30495" xr:uid="{4A295FF4-DF45-4FD5-A9F5-24F6648CD8D4}"/>
    <cellStyle name="Normal 4 2 4 9" xfId="15506" xr:uid="{3BC06FC7-B395-4ABC-92AD-67FD7892B879}"/>
    <cellStyle name="Normal 4 2 4 9 2" xfId="37990" xr:uid="{D290ED22-B21C-4067-AE33-F74BE547E66D}"/>
    <cellStyle name="Normal 4 2 5" xfId="508" xr:uid="{11E2D9AF-D3FD-4A49-918D-A8B9923F8375}"/>
    <cellStyle name="Normal 4 2 5 2" xfId="855" xr:uid="{1CBD8C7D-A73F-4F16-A1CB-A25FE20E910A}"/>
    <cellStyle name="Normal 4 2 5 2 2" xfId="1495" xr:uid="{F0468081-61B8-4001-8C61-D74EC3127A8C}"/>
    <cellStyle name="Normal 4 2 5 2 2 2" xfId="2746" xr:uid="{0362F729-BF6B-4859-80A3-8A1770589361}"/>
    <cellStyle name="Normal 4 2 5 2 2 2 2" xfId="6509" xr:uid="{AF80335F-B96F-46BC-9A5D-6A7B3968A543}"/>
    <cellStyle name="Normal 4 2 5 2 2 2 2 2" xfId="14021" xr:uid="{8AE65BEE-E4EB-4ECD-8570-3AC65EA06025}"/>
    <cellStyle name="Normal 4 2 5 2 2 2 2 2 2" xfId="36505" xr:uid="{1DE7227C-1FF3-4F73-8592-7C5CC299CBB5}"/>
    <cellStyle name="Normal 4 2 5 2 2 2 2 3" xfId="21516" xr:uid="{C7486747-1E56-4982-87D4-7A4E1D487514}"/>
    <cellStyle name="Normal 4 2 5 2 2 2 2 3 2" xfId="44000" xr:uid="{10A87777-D2AA-42E7-AD30-EED0D9FFA5BB}"/>
    <cellStyle name="Normal 4 2 5 2 2 2 2 4" xfId="29009" xr:uid="{0D43806F-191E-4BB2-8B78-0947209D7300}"/>
    <cellStyle name="Normal 4 2 5 2 2 2 3" xfId="10275" xr:uid="{AEC90AD2-828F-4FD7-BF3A-1103875BED79}"/>
    <cellStyle name="Normal 4 2 5 2 2 2 3 2" xfId="32759" xr:uid="{42EF6BCD-A6FC-4C93-951F-B7BBAD2E0160}"/>
    <cellStyle name="Normal 4 2 5 2 2 2 4" xfId="17770" xr:uid="{AD03BF23-FE39-4144-85FB-9CFB59086F04}"/>
    <cellStyle name="Normal 4 2 5 2 2 2 4 2" xfId="40254" xr:uid="{5869F89D-7BC6-4EEE-859E-46254FF30063}"/>
    <cellStyle name="Normal 4 2 5 2 2 2 5" xfId="25263" xr:uid="{74859675-F600-4867-851D-964BB7FB39AD}"/>
    <cellStyle name="Normal 4 2 5 2 2 3" xfId="3994" xr:uid="{415468C6-319D-4AE6-A1F4-DF0F2023293D}"/>
    <cellStyle name="Normal 4 2 5 2 2 3 2" xfId="7756" xr:uid="{DEDE97C6-D405-4243-BD02-19EC7E5972E6}"/>
    <cellStyle name="Normal 4 2 5 2 2 3 2 2" xfId="15268" xr:uid="{570AE157-2736-4F2D-BE15-A35530B020FF}"/>
    <cellStyle name="Normal 4 2 5 2 2 3 2 2 2" xfId="37752" xr:uid="{F6BB31F0-0CA9-4F03-A4A0-0926C535C249}"/>
    <cellStyle name="Normal 4 2 5 2 2 3 2 3" xfId="22763" xr:uid="{FF775E0E-DD07-4387-AA51-598786A6304C}"/>
    <cellStyle name="Normal 4 2 5 2 2 3 2 3 2" xfId="45247" xr:uid="{9955A0EF-339E-4C2C-A1CB-45EB2C62429E}"/>
    <cellStyle name="Normal 4 2 5 2 2 3 2 4" xfId="30256" xr:uid="{A19C3D2F-3A5A-4183-BEEE-C25C8C7315DD}"/>
    <cellStyle name="Normal 4 2 5 2 2 3 3" xfId="11522" xr:uid="{D9D673AB-F259-4D52-9BA9-4CA4CE13BDD7}"/>
    <cellStyle name="Normal 4 2 5 2 2 3 3 2" xfId="34006" xr:uid="{A6A01721-F833-40E2-B3E2-BB57C742B7E2}"/>
    <cellStyle name="Normal 4 2 5 2 2 3 4" xfId="19017" xr:uid="{F3BF83A8-698A-4A75-A318-A92D17B09ABB}"/>
    <cellStyle name="Normal 4 2 5 2 2 3 4 2" xfId="41501" xr:uid="{2086C7FA-C495-488B-B453-4530794219DC}"/>
    <cellStyle name="Normal 4 2 5 2 2 3 5" xfId="26510" xr:uid="{074E05AC-4F27-4E74-B828-4446E0692EB5}"/>
    <cellStyle name="Normal 4 2 5 2 2 4" xfId="5262" xr:uid="{168324D6-7F60-4649-9CD5-6B7851E636E8}"/>
    <cellStyle name="Normal 4 2 5 2 2 4 2" xfId="12774" xr:uid="{82D99362-C6E7-42FF-AFE6-1F0E0E7FA840}"/>
    <cellStyle name="Normal 4 2 5 2 2 4 2 2" xfId="35258" xr:uid="{2246FBF3-38DE-46E3-903A-0A317BBB5DC4}"/>
    <cellStyle name="Normal 4 2 5 2 2 4 3" xfId="20269" xr:uid="{5C848DB8-26FD-4B54-AFBA-35B3001ED60C}"/>
    <cellStyle name="Normal 4 2 5 2 2 4 3 2" xfId="42753" xr:uid="{E93B87A6-232A-42E2-B9EC-62C04F0F9C82}"/>
    <cellStyle name="Normal 4 2 5 2 2 4 4" xfId="27762" xr:uid="{32929A6A-28F6-48A6-9D0F-978DC154C513}"/>
    <cellStyle name="Normal 4 2 5 2 2 5" xfId="9028" xr:uid="{3481CEAF-2D9C-446E-9F59-5E880A6BCD9C}"/>
    <cellStyle name="Normal 4 2 5 2 2 5 2" xfId="31512" xr:uid="{1049B212-0CB7-4B07-B1FC-94A7074ACCA6}"/>
    <cellStyle name="Normal 4 2 5 2 2 6" xfId="16523" xr:uid="{5276AB40-A781-4DFA-ABC2-1F7D8E9D5FC3}"/>
    <cellStyle name="Normal 4 2 5 2 2 6 2" xfId="39007" xr:uid="{31831010-DE2B-4E74-B2C1-C3F120E3448B}"/>
    <cellStyle name="Normal 4 2 5 2 2 7" xfId="24016" xr:uid="{EFE087FC-D066-487F-8FFE-F0FCEF471CD0}"/>
    <cellStyle name="Normal 4 2 5 2 3" xfId="2118" xr:uid="{770B5015-5A22-4C6D-A3A1-FD9F87267476}"/>
    <cellStyle name="Normal 4 2 5 2 3 2" xfId="5885" xr:uid="{541CD336-5649-420B-8604-E0B80C9EAE29}"/>
    <cellStyle name="Normal 4 2 5 2 3 2 2" xfId="13397" xr:uid="{50806D85-984E-4CC4-89A0-5AF86F8E3EA7}"/>
    <cellStyle name="Normal 4 2 5 2 3 2 2 2" xfId="35881" xr:uid="{197AC5D9-CACB-46C5-B7C5-74C97A7F05B2}"/>
    <cellStyle name="Normal 4 2 5 2 3 2 3" xfId="20892" xr:uid="{80DE0BEB-FDEF-4A43-B317-4A809EF59849}"/>
    <cellStyle name="Normal 4 2 5 2 3 2 3 2" xfId="43376" xr:uid="{D3F9C136-96FD-4236-869C-E18E20FC858D}"/>
    <cellStyle name="Normal 4 2 5 2 3 2 4" xfId="28385" xr:uid="{449371DC-34DA-4FF3-811E-ED0964D9A1F5}"/>
    <cellStyle name="Normal 4 2 5 2 3 3" xfId="9651" xr:uid="{CE8EF23C-4205-470C-9081-B01F2282E46B}"/>
    <cellStyle name="Normal 4 2 5 2 3 3 2" xfId="32135" xr:uid="{958ABBDF-49D2-4199-9E25-735F70B48BCF}"/>
    <cellStyle name="Normal 4 2 5 2 3 4" xfId="17146" xr:uid="{D3B7FA42-7C86-4DAA-8559-2364F88B502A}"/>
    <cellStyle name="Normal 4 2 5 2 3 4 2" xfId="39630" xr:uid="{E29F86F5-489C-49A5-A57D-ADDAB0F2D40F}"/>
    <cellStyle name="Normal 4 2 5 2 3 5" xfId="24639" xr:uid="{81E902B1-F1FA-43FE-9A51-B5B5A9F94885}"/>
    <cellStyle name="Normal 4 2 5 2 4" xfId="3370" xr:uid="{F2A58213-A020-4173-8640-3A208413E804}"/>
    <cellStyle name="Normal 4 2 5 2 4 2" xfId="7132" xr:uid="{5D7C646B-6381-4377-9B23-4D206DC49862}"/>
    <cellStyle name="Normal 4 2 5 2 4 2 2" xfId="14644" xr:uid="{C0DA7CE5-6121-4987-9CBA-1CC23493B2A4}"/>
    <cellStyle name="Normal 4 2 5 2 4 2 2 2" xfId="37128" xr:uid="{8BF40123-43A3-4AE8-8E4F-5950CF114CFB}"/>
    <cellStyle name="Normal 4 2 5 2 4 2 3" xfId="22139" xr:uid="{824F932D-ACCC-4129-8DC0-FE2032AEBCA9}"/>
    <cellStyle name="Normal 4 2 5 2 4 2 3 2" xfId="44623" xr:uid="{47B54278-8C8C-480E-AD3C-3BE136E46158}"/>
    <cellStyle name="Normal 4 2 5 2 4 2 4" xfId="29632" xr:uid="{B2D1D357-DA6B-4B4D-B8DA-3616A4822B37}"/>
    <cellStyle name="Normal 4 2 5 2 4 3" xfId="10898" xr:uid="{65D438D6-2410-430C-BF5E-FD4376363936}"/>
    <cellStyle name="Normal 4 2 5 2 4 3 2" xfId="33382" xr:uid="{B5F91E8C-C81B-4B42-80B3-ED1862D5FEA7}"/>
    <cellStyle name="Normal 4 2 5 2 4 4" xfId="18393" xr:uid="{DA65F0ED-21C0-4102-BC94-47990B36879F}"/>
    <cellStyle name="Normal 4 2 5 2 4 4 2" xfId="40877" xr:uid="{FBDC2C27-4D14-47D2-A555-830FFE84100D}"/>
    <cellStyle name="Normal 4 2 5 2 4 5" xfId="25886" xr:uid="{FA672A27-BE81-402E-8B2E-207AFE6DE7F0}"/>
    <cellStyle name="Normal 4 2 5 2 5" xfId="4638" xr:uid="{ED3120FA-C5B8-49E4-8D8F-5F093598A3EC}"/>
    <cellStyle name="Normal 4 2 5 2 5 2" xfId="12150" xr:uid="{93F52804-6D29-44A1-9EA8-BA825D60937F}"/>
    <cellStyle name="Normal 4 2 5 2 5 2 2" xfId="34634" xr:uid="{87637056-4FD2-4ECA-91D7-9D7FA57DD760}"/>
    <cellStyle name="Normal 4 2 5 2 5 3" xfId="19645" xr:uid="{E8CB4E81-8A15-4E3F-B095-C5A8F14C3BD0}"/>
    <cellStyle name="Normal 4 2 5 2 5 3 2" xfId="42129" xr:uid="{451594BB-0FBC-4BB0-AC3E-EF6681AFE9EC}"/>
    <cellStyle name="Normal 4 2 5 2 5 4" xfId="27138" xr:uid="{F81807A6-50AB-4C22-A65D-18FF431C1715}"/>
    <cellStyle name="Normal 4 2 5 2 6" xfId="8404" xr:uid="{60B8A823-0FAE-47E7-BDF7-D2E31537C9E4}"/>
    <cellStyle name="Normal 4 2 5 2 6 2" xfId="30888" xr:uid="{CCED2B63-E033-4CE4-8FCC-F41001B04CC1}"/>
    <cellStyle name="Normal 4 2 5 2 7" xfId="15899" xr:uid="{CB0A783D-98E9-4B2B-A8E7-E808BC90611C}"/>
    <cellStyle name="Normal 4 2 5 2 7 2" xfId="38383" xr:uid="{FCF0088E-D980-464D-B885-57C6EDB5CF87}"/>
    <cellStyle name="Normal 4 2 5 2 8" xfId="23392" xr:uid="{38E1AA27-AB00-4BDE-BC95-A48A0AC8C521}"/>
    <cellStyle name="Normal 4 2 5 3" xfId="1181" xr:uid="{BEEB49DF-CBB4-4E9C-80B7-6806F041C3F9}"/>
    <cellStyle name="Normal 4 2 5 3 2" xfId="2432" xr:uid="{07BD8CC4-3050-4AA2-A429-B5D34F3E4B31}"/>
    <cellStyle name="Normal 4 2 5 3 2 2" xfId="6195" xr:uid="{7132EED7-28F5-4B7C-A282-1D6FF2B440B9}"/>
    <cellStyle name="Normal 4 2 5 3 2 2 2" xfId="13707" xr:uid="{420A5616-DF7B-4473-A024-45DD297AF0B4}"/>
    <cellStyle name="Normal 4 2 5 3 2 2 2 2" xfId="36191" xr:uid="{E68E64A7-BFF3-4E44-962F-51133B50B9E5}"/>
    <cellStyle name="Normal 4 2 5 3 2 2 3" xfId="21202" xr:uid="{2D2DEF58-BC7D-456D-A6A8-B56EDC31E987}"/>
    <cellStyle name="Normal 4 2 5 3 2 2 3 2" xfId="43686" xr:uid="{2AA67604-1EA6-42CF-9DEE-7DB2BD3EACBE}"/>
    <cellStyle name="Normal 4 2 5 3 2 2 4" xfId="28695" xr:uid="{F024EF1D-2D06-4F9A-9C56-C513CB680D5E}"/>
    <cellStyle name="Normal 4 2 5 3 2 3" xfId="9961" xr:uid="{52B93B49-C606-428C-86EF-C6DCBB3C9DFF}"/>
    <cellStyle name="Normal 4 2 5 3 2 3 2" xfId="32445" xr:uid="{B96C36F0-849A-4758-AB67-59719B2BB455}"/>
    <cellStyle name="Normal 4 2 5 3 2 4" xfId="17456" xr:uid="{571F535F-3598-4C13-B1F2-53043CF077F8}"/>
    <cellStyle name="Normal 4 2 5 3 2 4 2" xfId="39940" xr:uid="{61AE7E8E-016F-48A1-A3AA-3742F4B820A2}"/>
    <cellStyle name="Normal 4 2 5 3 2 5" xfId="24949" xr:uid="{76990351-44D1-486D-97EF-E4985D871BFD}"/>
    <cellStyle name="Normal 4 2 5 3 3" xfId="3680" xr:uid="{50CEAC81-DEC4-45E4-91E5-0B043C9EC3A9}"/>
    <cellStyle name="Normal 4 2 5 3 3 2" xfId="7442" xr:uid="{0EDF387B-3602-4F97-B016-7D2C6377AC1F}"/>
    <cellStyle name="Normal 4 2 5 3 3 2 2" xfId="14954" xr:uid="{FF17A72F-55DD-4F76-A3E7-FD43C0ABF3F5}"/>
    <cellStyle name="Normal 4 2 5 3 3 2 2 2" xfId="37438" xr:uid="{431FCA14-2DE0-4F87-85B7-1CDC31C5B9C6}"/>
    <cellStyle name="Normal 4 2 5 3 3 2 3" xfId="22449" xr:uid="{C3956F95-D177-48F2-93A6-B7DE922653CE}"/>
    <cellStyle name="Normal 4 2 5 3 3 2 3 2" xfId="44933" xr:uid="{BDFBE745-19ED-48FF-9706-5C6223E01619}"/>
    <cellStyle name="Normal 4 2 5 3 3 2 4" xfId="29942" xr:uid="{4AF0E8A0-F505-4264-B049-64C8E387516C}"/>
    <cellStyle name="Normal 4 2 5 3 3 3" xfId="11208" xr:uid="{0318D458-A8E7-4BAD-B5DD-8B58CB27934F}"/>
    <cellStyle name="Normal 4 2 5 3 3 3 2" xfId="33692" xr:uid="{CB0C6A74-66CC-46DF-8ABA-FD547E9DD0AE}"/>
    <cellStyle name="Normal 4 2 5 3 3 4" xfId="18703" xr:uid="{4C70FDCC-D05F-49E8-A95B-8D2651007704}"/>
    <cellStyle name="Normal 4 2 5 3 3 4 2" xfId="41187" xr:uid="{2CF17499-C0E3-4C57-9852-98FF9FEDB09F}"/>
    <cellStyle name="Normal 4 2 5 3 3 5" xfId="26196" xr:uid="{D2783FCA-B0B8-4D4E-83A1-D5F4EAA2B2E5}"/>
    <cellStyle name="Normal 4 2 5 3 4" xfId="4948" xr:uid="{7BAB57C8-BF2C-4FDF-8C01-8D4B2C9B3314}"/>
    <cellStyle name="Normal 4 2 5 3 4 2" xfId="12460" xr:uid="{464F3F33-51AF-42F1-88EC-05F4203DF670}"/>
    <cellStyle name="Normal 4 2 5 3 4 2 2" xfId="34944" xr:uid="{A1E7C9B2-18C3-4FBB-B7CB-98A7AFCA80C7}"/>
    <cellStyle name="Normal 4 2 5 3 4 3" xfId="19955" xr:uid="{5DF8641A-4461-4430-8E6F-03F5856E1916}"/>
    <cellStyle name="Normal 4 2 5 3 4 3 2" xfId="42439" xr:uid="{EF52CBB6-C7A2-4070-905C-C986DA74E096}"/>
    <cellStyle name="Normal 4 2 5 3 4 4" xfId="27448" xr:uid="{00E6C9E2-3D65-43A7-9ED8-BA3E52F9F975}"/>
    <cellStyle name="Normal 4 2 5 3 5" xfId="8714" xr:uid="{16A4A0E2-E126-4448-AE4E-A70BA8AC5004}"/>
    <cellStyle name="Normal 4 2 5 3 5 2" xfId="31198" xr:uid="{A8DCE808-BFA8-493F-9A09-390F7E7F2650}"/>
    <cellStyle name="Normal 4 2 5 3 6" xfId="16209" xr:uid="{65BAACD2-279A-4CCF-91A4-99E42076A331}"/>
    <cellStyle name="Normal 4 2 5 3 6 2" xfId="38693" xr:uid="{1B74C1A4-48B7-42F2-9583-1F9E6C8C6C2F}"/>
    <cellStyle name="Normal 4 2 5 3 7" xfId="23702" xr:uid="{53E118FB-5BF2-497D-86E5-061147DD7537}"/>
    <cellStyle name="Normal 4 2 5 4" xfId="1804" xr:uid="{B72D757A-BC1C-4E42-85AA-C3E65A1E5A83}"/>
    <cellStyle name="Normal 4 2 5 4 2" xfId="5571" xr:uid="{DC26C09A-44C3-4E29-ACCF-D78B43446771}"/>
    <cellStyle name="Normal 4 2 5 4 2 2" xfId="13083" xr:uid="{A650E3AD-6CE8-4630-84F5-6108FDD35930}"/>
    <cellStyle name="Normal 4 2 5 4 2 2 2" xfId="35567" xr:uid="{F609902E-D166-47D6-88E0-BBCD6836863C}"/>
    <cellStyle name="Normal 4 2 5 4 2 3" xfId="20578" xr:uid="{047D021C-E18B-4541-9B9E-7F7955091941}"/>
    <cellStyle name="Normal 4 2 5 4 2 3 2" xfId="43062" xr:uid="{5844E8A7-DA48-4733-81A2-34A2C6C71441}"/>
    <cellStyle name="Normal 4 2 5 4 2 4" xfId="28071" xr:uid="{E3C57952-C1A4-4B6A-BFE5-8B583DED032C}"/>
    <cellStyle name="Normal 4 2 5 4 3" xfId="9337" xr:uid="{9CBBD67D-F58C-42F3-B25A-8E1AB1E3CD06}"/>
    <cellStyle name="Normal 4 2 5 4 3 2" xfId="31821" xr:uid="{E4EEF79A-205C-4E71-B36A-0E3AE87A810C}"/>
    <cellStyle name="Normal 4 2 5 4 4" xfId="16832" xr:uid="{5DDD48AC-C460-4B00-B0DE-2D96820D6E0D}"/>
    <cellStyle name="Normal 4 2 5 4 4 2" xfId="39316" xr:uid="{EE177854-ED6C-45CE-B073-4265D4E9DCD2}"/>
    <cellStyle name="Normal 4 2 5 4 5" xfId="24325" xr:uid="{23B12952-5768-407F-BE6C-C6EEC7633C79}"/>
    <cellStyle name="Normal 4 2 5 5" xfId="3056" xr:uid="{26CA2A27-3ADA-4C9E-A0FC-F20DFE9B48BE}"/>
    <cellStyle name="Normal 4 2 5 5 2" xfId="6818" xr:uid="{B8E7F42E-84CF-451E-B3DE-17BDD680E120}"/>
    <cellStyle name="Normal 4 2 5 5 2 2" xfId="14330" xr:uid="{2C8888B3-33C1-416F-B795-61ED5D0685CE}"/>
    <cellStyle name="Normal 4 2 5 5 2 2 2" xfId="36814" xr:uid="{3B7545CA-577A-492A-B367-44D23B590B2B}"/>
    <cellStyle name="Normal 4 2 5 5 2 3" xfId="21825" xr:uid="{63D24AB7-5C42-4FFE-A1D9-61841EAF3320}"/>
    <cellStyle name="Normal 4 2 5 5 2 3 2" xfId="44309" xr:uid="{D742337D-3C82-49EA-B238-87A78A0E307F}"/>
    <cellStyle name="Normal 4 2 5 5 2 4" xfId="29318" xr:uid="{8FA73906-2522-41E8-8130-240350AED077}"/>
    <cellStyle name="Normal 4 2 5 5 3" xfId="10584" xr:uid="{B515671E-F87A-484D-90F5-43AA3D8F103F}"/>
    <cellStyle name="Normal 4 2 5 5 3 2" xfId="33068" xr:uid="{A40EF4FA-4FE0-4428-8885-6AE64EBBB461}"/>
    <cellStyle name="Normal 4 2 5 5 4" xfId="18079" xr:uid="{475B5D48-ADB7-421B-B5B9-3BE9FCB32493}"/>
    <cellStyle name="Normal 4 2 5 5 4 2" xfId="40563" xr:uid="{722F768E-18F6-472B-9DC7-1219429E3836}"/>
    <cellStyle name="Normal 4 2 5 5 5" xfId="25572" xr:uid="{FA4F4BB5-3B92-4050-A806-5ADD978623D5}"/>
    <cellStyle name="Normal 4 2 5 6" xfId="4324" xr:uid="{48AE8BE1-0356-4C6E-A6B5-FE18CCB15B67}"/>
    <cellStyle name="Normal 4 2 5 6 2" xfId="11836" xr:uid="{4B8169CD-C672-42F0-AB12-99E0A5D2B88E}"/>
    <cellStyle name="Normal 4 2 5 6 2 2" xfId="34320" xr:uid="{D764E5CE-6135-412A-8891-36F76C65F78B}"/>
    <cellStyle name="Normal 4 2 5 6 3" xfId="19331" xr:uid="{FF9A2174-5A18-4C72-8E12-68A6800CA4C6}"/>
    <cellStyle name="Normal 4 2 5 6 3 2" xfId="41815" xr:uid="{A2B7A45A-1541-4AE4-8BF7-7EFD2CF806E7}"/>
    <cellStyle name="Normal 4 2 5 6 4" xfId="26824" xr:uid="{7276EC69-999F-4FC5-B513-307AE1BBF856}"/>
    <cellStyle name="Normal 4 2 5 7" xfId="8090" xr:uid="{AE008697-97AA-42F9-A8AA-E9D11D322DFD}"/>
    <cellStyle name="Normal 4 2 5 7 2" xfId="30574" xr:uid="{1CEF310A-1694-4E42-84D9-82D76DF7F82A}"/>
    <cellStyle name="Normal 4 2 5 8" xfId="15585" xr:uid="{3E1FF735-5F6F-41B1-A661-5F816E15533B}"/>
    <cellStyle name="Normal 4 2 5 8 2" xfId="38069" xr:uid="{7FA10BAB-A7D5-43B2-BDF6-C135E7B0F459}"/>
    <cellStyle name="Normal 4 2 5 9" xfId="23078" xr:uid="{AB4F49AD-AB66-46C5-AFCA-0699E8608FEF}"/>
    <cellStyle name="Normal 4 2 6" xfId="695" xr:uid="{0F83F869-C462-44B2-9DD1-4E9A5FA844D1}"/>
    <cellStyle name="Normal 4 2 6 2" xfId="1340" xr:uid="{3F25A9D3-2523-40F5-8DA1-808651456EF7}"/>
    <cellStyle name="Normal 4 2 6 2 2" xfId="2591" xr:uid="{04FB3DD1-389E-4E88-A744-4411B51F492C}"/>
    <cellStyle name="Normal 4 2 6 2 2 2" xfId="6354" xr:uid="{9E9E0DD3-B2EA-4916-9BF7-A09EFC3BF153}"/>
    <cellStyle name="Normal 4 2 6 2 2 2 2" xfId="13866" xr:uid="{EA7D5A24-A0B8-4741-8538-5CE5C4F01151}"/>
    <cellStyle name="Normal 4 2 6 2 2 2 2 2" xfId="36350" xr:uid="{54D86D32-678F-41B7-A9FA-D49C74118FE9}"/>
    <cellStyle name="Normal 4 2 6 2 2 2 3" xfId="21361" xr:uid="{0A579410-C08A-4423-BDA9-42A244C5D4F9}"/>
    <cellStyle name="Normal 4 2 6 2 2 2 3 2" xfId="43845" xr:uid="{7E3ADA9D-4ECE-461E-AAE1-C694300A8C9E}"/>
    <cellStyle name="Normal 4 2 6 2 2 2 4" xfId="28854" xr:uid="{BC5FFE95-1B07-4B2B-ABC9-C2E2FA51AAFD}"/>
    <cellStyle name="Normal 4 2 6 2 2 3" xfId="10120" xr:uid="{E80EE8EF-0ADF-4D80-8CCB-6C6F784044C3}"/>
    <cellStyle name="Normal 4 2 6 2 2 3 2" xfId="32604" xr:uid="{81DB1E36-B2BB-46AF-93BE-DBDF2D593109}"/>
    <cellStyle name="Normal 4 2 6 2 2 4" xfId="17615" xr:uid="{61FF67A1-4D45-4737-9B5E-E5D62A1DB00B}"/>
    <cellStyle name="Normal 4 2 6 2 2 4 2" xfId="40099" xr:uid="{DE1D13EB-A4B7-4465-AC49-26CF1600B11D}"/>
    <cellStyle name="Normal 4 2 6 2 2 5" xfId="25108" xr:uid="{C1260AE3-D0EA-410E-9AC8-3FBB42F295EE}"/>
    <cellStyle name="Normal 4 2 6 2 3" xfId="3839" xr:uid="{C1BBB3A4-B898-40B2-895A-6C3432274F10}"/>
    <cellStyle name="Normal 4 2 6 2 3 2" xfId="7601" xr:uid="{06AA47C5-0AEE-408E-B047-7D36CC44EEA7}"/>
    <cellStyle name="Normal 4 2 6 2 3 2 2" xfId="15113" xr:uid="{C6796007-6E18-4515-A95B-5D432431408B}"/>
    <cellStyle name="Normal 4 2 6 2 3 2 2 2" xfId="37597" xr:uid="{1481EDA0-AD65-4C98-8317-724668F8E1B7}"/>
    <cellStyle name="Normal 4 2 6 2 3 2 3" xfId="22608" xr:uid="{B2846818-91D9-4220-AC2A-7F8C010FAB47}"/>
    <cellStyle name="Normal 4 2 6 2 3 2 3 2" xfId="45092" xr:uid="{6D240AA9-866F-4770-ABF7-DCA488205016}"/>
    <cellStyle name="Normal 4 2 6 2 3 2 4" xfId="30101" xr:uid="{5BCAFB56-6D86-460A-A74C-184949757659}"/>
    <cellStyle name="Normal 4 2 6 2 3 3" xfId="11367" xr:uid="{5499EEDA-E35D-4A36-A961-F4588F78621F}"/>
    <cellStyle name="Normal 4 2 6 2 3 3 2" xfId="33851" xr:uid="{09AFA90C-D2F0-4CF1-976E-EB28E4156BE3}"/>
    <cellStyle name="Normal 4 2 6 2 3 4" xfId="18862" xr:uid="{48FCFFF4-393F-4A89-A0B0-090A6A9571AA}"/>
    <cellStyle name="Normal 4 2 6 2 3 4 2" xfId="41346" xr:uid="{61ED198D-14B2-4648-97E8-D21E4AB11378}"/>
    <cellStyle name="Normal 4 2 6 2 3 5" xfId="26355" xr:uid="{035F989B-F74B-4F9F-B960-4AB8788C69B1}"/>
    <cellStyle name="Normal 4 2 6 2 4" xfId="5107" xr:uid="{6CF5BA0E-DE12-4D15-A861-AEF85AB71F97}"/>
    <cellStyle name="Normal 4 2 6 2 4 2" xfId="12619" xr:uid="{9EF3A731-6C0C-404F-8479-C14C6204E5DA}"/>
    <cellStyle name="Normal 4 2 6 2 4 2 2" xfId="35103" xr:uid="{02AA9B6A-7C06-4574-BA52-06CF27B82E0B}"/>
    <cellStyle name="Normal 4 2 6 2 4 3" xfId="20114" xr:uid="{93ED70A7-D54C-4D3F-B876-8504C0FC5F7D}"/>
    <cellStyle name="Normal 4 2 6 2 4 3 2" xfId="42598" xr:uid="{9CC27A75-BF6B-46CD-AAD9-BC007CAAFC31}"/>
    <cellStyle name="Normal 4 2 6 2 4 4" xfId="27607" xr:uid="{C60A370A-CD60-4A83-89F2-D5DB80A34F94}"/>
    <cellStyle name="Normal 4 2 6 2 5" xfId="8873" xr:uid="{988559C8-2742-479C-B095-BFFA8F441D4B}"/>
    <cellStyle name="Normal 4 2 6 2 5 2" xfId="31357" xr:uid="{1503FCDF-7054-4BDA-8BE5-2E27B970D775}"/>
    <cellStyle name="Normal 4 2 6 2 6" xfId="16368" xr:uid="{630966F3-D7D6-4A67-9A61-C0B27AF16BA4}"/>
    <cellStyle name="Normal 4 2 6 2 6 2" xfId="38852" xr:uid="{DD0F8F11-939B-4F55-93EE-2485169F900E}"/>
    <cellStyle name="Normal 4 2 6 2 7" xfId="23861" xr:uid="{8F4991A1-8407-4EE4-BC5A-971DA7D548A8}"/>
    <cellStyle name="Normal 4 2 6 3" xfId="1963" xr:uid="{3BEE9859-5A71-4BAA-9C58-394B8748D5DE}"/>
    <cellStyle name="Normal 4 2 6 3 2" xfId="5730" xr:uid="{17D20202-E83B-46D1-9B99-C49F44614410}"/>
    <cellStyle name="Normal 4 2 6 3 2 2" xfId="13242" xr:uid="{7DEA9C0B-3D89-4F5B-B4AB-015507C68C5B}"/>
    <cellStyle name="Normal 4 2 6 3 2 2 2" xfId="35726" xr:uid="{C6DDBA01-80CF-423D-807F-C873C90517E3}"/>
    <cellStyle name="Normal 4 2 6 3 2 3" xfId="20737" xr:uid="{03895050-7B58-40E0-8F84-FFA88CE5F10A}"/>
    <cellStyle name="Normal 4 2 6 3 2 3 2" xfId="43221" xr:uid="{E0402EDF-63AB-423E-AC33-5D9FB7F80734}"/>
    <cellStyle name="Normal 4 2 6 3 2 4" xfId="28230" xr:uid="{81B49663-144D-490D-90AD-FDD3B7019691}"/>
    <cellStyle name="Normal 4 2 6 3 3" xfId="9496" xr:uid="{B338DC23-32A2-4919-AC24-B4DD327E2B11}"/>
    <cellStyle name="Normal 4 2 6 3 3 2" xfId="31980" xr:uid="{CFF6A272-E309-433E-BB83-F5E74C96522F}"/>
    <cellStyle name="Normal 4 2 6 3 4" xfId="16991" xr:uid="{AF035A39-A16F-4740-955E-178F45D6D60E}"/>
    <cellStyle name="Normal 4 2 6 3 4 2" xfId="39475" xr:uid="{2228081C-33A1-4275-BE2F-AFF643A29499}"/>
    <cellStyle name="Normal 4 2 6 3 5" xfId="24484" xr:uid="{1F626F13-E50E-4F4F-A072-6E74C31FF5DF}"/>
    <cellStyle name="Normal 4 2 6 4" xfId="3215" xr:uid="{A57C8B88-9FD3-44DB-A06E-C2952A926E13}"/>
    <cellStyle name="Normal 4 2 6 4 2" xfId="6977" xr:uid="{918A7C94-21FF-4C4F-BD1A-CC0707D90548}"/>
    <cellStyle name="Normal 4 2 6 4 2 2" xfId="14489" xr:uid="{282B6A42-0490-48A6-80F3-B97896FFC0A9}"/>
    <cellStyle name="Normal 4 2 6 4 2 2 2" xfId="36973" xr:uid="{4A96D424-F29E-4D6D-AEDE-9282A1A5441F}"/>
    <cellStyle name="Normal 4 2 6 4 2 3" xfId="21984" xr:uid="{45B9361D-1378-4B37-8B2E-B0CCA6EB4945}"/>
    <cellStyle name="Normal 4 2 6 4 2 3 2" xfId="44468" xr:uid="{70936392-0CE5-404F-AF97-BEBDA9D0DB68}"/>
    <cellStyle name="Normal 4 2 6 4 2 4" xfId="29477" xr:uid="{5C0CB8EA-E6B1-4991-9001-DB5B120D104A}"/>
    <cellStyle name="Normal 4 2 6 4 3" xfId="10743" xr:uid="{508E6542-7B76-4B35-BB6C-A4EEFFD71A22}"/>
    <cellStyle name="Normal 4 2 6 4 3 2" xfId="33227" xr:uid="{DB42FDC7-51DE-483F-B2EC-16A70848ACFC}"/>
    <cellStyle name="Normal 4 2 6 4 4" xfId="18238" xr:uid="{3809D41D-98CA-4262-AD64-E97C39D0214E}"/>
    <cellStyle name="Normal 4 2 6 4 4 2" xfId="40722" xr:uid="{F12E3305-85AA-41C2-ACF8-D056602E6E11}"/>
    <cellStyle name="Normal 4 2 6 4 5" xfId="25731" xr:uid="{0FB976B0-04B1-46E0-A0A2-A2B78E97BA9E}"/>
    <cellStyle name="Normal 4 2 6 5" xfId="4483" xr:uid="{866D51D0-1F94-43F8-BAA7-6A1382DA6B2F}"/>
    <cellStyle name="Normal 4 2 6 5 2" xfId="11995" xr:uid="{5127BB29-D165-4E17-820A-6AE554E655AF}"/>
    <cellStyle name="Normal 4 2 6 5 2 2" xfId="34479" xr:uid="{A7A3D717-B916-4894-8705-B699E540AF1B}"/>
    <cellStyle name="Normal 4 2 6 5 3" xfId="19490" xr:uid="{2B41168E-6701-42B8-A854-ED3D950B5A5E}"/>
    <cellStyle name="Normal 4 2 6 5 3 2" xfId="41974" xr:uid="{550CB1C4-5BDE-4EC1-8D2E-193DDCD3BDF8}"/>
    <cellStyle name="Normal 4 2 6 5 4" xfId="26983" xr:uid="{C7759F92-C308-4B9E-A8F2-7F3972092251}"/>
    <cellStyle name="Normal 4 2 6 6" xfId="8249" xr:uid="{B165793C-2BF5-40C0-A4B9-72167534969C}"/>
    <cellStyle name="Normal 4 2 6 6 2" xfId="30733" xr:uid="{75721288-7FEA-482A-A582-CF4F402B4CB2}"/>
    <cellStyle name="Normal 4 2 6 7" xfId="15744" xr:uid="{F135C9E4-A2C5-4CA4-A42C-6D47DF99C464}"/>
    <cellStyle name="Normal 4 2 6 7 2" xfId="38228" xr:uid="{5E36B10F-A760-4AD4-B83E-B1C371D58307}"/>
    <cellStyle name="Normal 4 2 6 8" xfId="23237" xr:uid="{B1181D22-330A-4F51-AB78-614DA1577A61}"/>
    <cellStyle name="Normal 4 2 7" xfId="1025" xr:uid="{8E1B51CB-D672-4B9C-825C-47E67D772CD7}"/>
    <cellStyle name="Normal 4 2 7 2" xfId="2277" xr:uid="{12DDA270-37F9-4B1E-910D-4A0B4AF1358D}"/>
    <cellStyle name="Normal 4 2 7 2 2" xfId="6041" xr:uid="{23F62DEA-3B15-4488-ACB2-C0D2F8E965A6}"/>
    <cellStyle name="Normal 4 2 7 2 2 2" xfId="13553" xr:uid="{2187C3B0-D7EE-4E7E-A7F5-20B473E29695}"/>
    <cellStyle name="Normal 4 2 7 2 2 2 2" xfId="36037" xr:uid="{04E45EF3-D7A0-428B-A51B-7BCA896AA4EE}"/>
    <cellStyle name="Normal 4 2 7 2 2 3" xfId="21048" xr:uid="{96F1589D-0516-4F87-A3E8-C01565C5C5ED}"/>
    <cellStyle name="Normal 4 2 7 2 2 3 2" xfId="43532" xr:uid="{3B8346DA-9A97-4BBB-AFA3-BFD830F1A458}"/>
    <cellStyle name="Normal 4 2 7 2 2 4" xfId="28541" xr:uid="{E5B89207-E242-42B7-AF82-4EA1A8BE1D62}"/>
    <cellStyle name="Normal 4 2 7 2 3" xfId="9807" xr:uid="{49203B16-43CF-46E7-8631-EA22C4FDFAA7}"/>
    <cellStyle name="Normal 4 2 7 2 3 2" xfId="32291" xr:uid="{01783875-F883-42BF-918C-59DBB38CF219}"/>
    <cellStyle name="Normal 4 2 7 2 4" xfId="17302" xr:uid="{5C1D52D6-E6E3-48C0-8CCF-D5FB385250FF}"/>
    <cellStyle name="Normal 4 2 7 2 4 2" xfId="39786" xr:uid="{4B839FEC-773A-40BB-828B-AFD6CA2DF474}"/>
    <cellStyle name="Normal 4 2 7 2 5" xfId="24795" xr:uid="{2514291D-38FE-49C5-97F7-CC0EE601897D}"/>
    <cellStyle name="Normal 4 2 7 3" xfId="3526" xr:uid="{2C895B6F-912A-4431-938E-2C58AF8F53E2}"/>
    <cellStyle name="Normal 4 2 7 3 2" xfId="7288" xr:uid="{C54776C3-EBA3-44FA-B6B3-9FE9DD31A5A1}"/>
    <cellStyle name="Normal 4 2 7 3 2 2" xfId="14800" xr:uid="{5881CEC4-5C63-4E4C-953F-6082323735F4}"/>
    <cellStyle name="Normal 4 2 7 3 2 2 2" xfId="37284" xr:uid="{AFA1E0E7-01C2-451A-94EF-180617A87638}"/>
    <cellStyle name="Normal 4 2 7 3 2 3" xfId="22295" xr:uid="{64067ED5-93D6-4A21-920C-F5510FCC7BDE}"/>
    <cellStyle name="Normal 4 2 7 3 2 3 2" xfId="44779" xr:uid="{3FCCD8B5-AFD2-4AB4-A630-2B96D46E474D}"/>
    <cellStyle name="Normal 4 2 7 3 2 4" xfId="29788" xr:uid="{7792B4CD-CF83-4155-9F95-3D5971608B18}"/>
    <cellStyle name="Normal 4 2 7 3 3" xfId="11054" xr:uid="{A23C0CC4-76BE-4300-8AC0-0A34690AA211}"/>
    <cellStyle name="Normal 4 2 7 3 3 2" xfId="33538" xr:uid="{2D716AC0-EEA6-42C5-BEC7-DF938B750DDB}"/>
    <cellStyle name="Normal 4 2 7 3 4" xfId="18549" xr:uid="{900AE574-8044-42DD-915C-B4F38FC864C6}"/>
    <cellStyle name="Normal 4 2 7 3 4 2" xfId="41033" xr:uid="{3AF7C978-850B-4764-AED7-A6D775383EEC}"/>
    <cellStyle name="Normal 4 2 7 3 5" xfId="26042" xr:uid="{39270234-D259-4ECD-9BB0-C51FDA9DFF0E}"/>
    <cellStyle name="Normal 4 2 7 4" xfId="4794" xr:uid="{792A6F3C-1849-4411-ABED-791A5F2F691B}"/>
    <cellStyle name="Normal 4 2 7 4 2" xfId="12306" xr:uid="{6178590E-D429-4407-9C4C-D53CF0C85069}"/>
    <cellStyle name="Normal 4 2 7 4 2 2" xfId="34790" xr:uid="{40B40687-BD30-49E5-9786-957BE810F41F}"/>
    <cellStyle name="Normal 4 2 7 4 3" xfId="19801" xr:uid="{B5CDA340-5029-47E9-88E2-5B3A4F9A1886}"/>
    <cellStyle name="Normal 4 2 7 4 3 2" xfId="42285" xr:uid="{EBD2CDB8-0BFA-4DF0-A0BB-75A8374C1131}"/>
    <cellStyle name="Normal 4 2 7 4 4" xfId="27294" xr:uid="{5ED5CF9C-243D-4736-827B-8E45280F7FD4}"/>
    <cellStyle name="Normal 4 2 7 5" xfId="8560" xr:uid="{794C3C8C-F16C-401F-9786-D5E88DDBC89D}"/>
    <cellStyle name="Normal 4 2 7 5 2" xfId="31044" xr:uid="{4A5CAE05-7C67-4268-888C-DF193E8FBFE0}"/>
    <cellStyle name="Normal 4 2 7 6" xfId="16055" xr:uid="{AC5DBA74-F1FC-4FE6-B88B-9420939CA078}"/>
    <cellStyle name="Normal 4 2 7 6 2" xfId="38539" xr:uid="{F29FCDD2-49FA-4635-A36F-F83FE13D11D4}"/>
    <cellStyle name="Normal 4 2 7 7" xfId="23548" xr:uid="{7BFAE3A3-46E3-406B-84FF-03B872412CF6}"/>
    <cellStyle name="Normal 4 2 8" xfId="1650" xr:uid="{C8943AC0-056A-4CC4-A0E8-2D421F90F2DD}"/>
    <cellStyle name="Normal 4 2 8 2" xfId="5417" xr:uid="{D805BC2C-7134-4208-B739-6D4D1EFFB893}"/>
    <cellStyle name="Normal 4 2 8 2 2" xfId="12929" xr:uid="{B519212B-D6F2-42E5-86CF-C50F5FCEAA38}"/>
    <cellStyle name="Normal 4 2 8 2 2 2" xfId="35413" xr:uid="{8E7B54A3-3C8E-42AA-8F2F-30CF6C757724}"/>
    <cellStyle name="Normal 4 2 8 2 3" xfId="20424" xr:uid="{0987827D-565B-4411-A46D-23B12669205C}"/>
    <cellStyle name="Normal 4 2 8 2 3 2" xfId="42908" xr:uid="{DEC91553-B1AD-458E-B584-7582D4CF8D36}"/>
    <cellStyle name="Normal 4 2 8 2 4" xfId="27917" xr:uid="{172D51D1-E8F0-47BA-A498-DE4C3EAB4EFD}"/>
    <cellStyle name="Normal 4 2 8 3" xfId="9183" xr:uid="{137A8539-0EA9-4013-97D3-580AA8FF0962}"/>
    <cellStyle name="Normal 4 2 8 3 2" xfId="31667" xr:uid="{EDD21CCF-A7B9-4BFD-A071-285F480B362F}"/>
    <cellStyle name="Normal 4 2 8 4" xfId="16678" xr:uid="{CD0ECDC7-C090-4419-BBF3-1325B23CD6EB}"/>
    <cellStyle name="Normal 4 2 8 4 2" xfId="39162" xr:uid="{0EA57EFA-00BD-45DF-98A3-A9C753A9C473}"/>
    <cellStyle name="Normal 4 2 8 5" xfId="24171" xr:uid="{69CC95BD-C7BB-4DA6-98E7-2A11954F1DF1}"/>
    <cellStyle name="Normal 4 2 9" xfId="2902" xr:uid="{E1F9D8E1-CBE7-4341-A56D-B4339C9478F2}"/>
    <cellStyle name="Normal 4 2 9 2" xfId="6664" xr:uid="{F3D90E4A-8880-4C36-9667-BD25C41E00B6}"/>
    <cellStyle name="Normal 4 2 9 2 2" xfId="14176" xr:uid="{74E3EACD-E815-49F9-AB58-D3653D2B1848}"/>
    <cellStyle name="Normal 4 2 9 2 2 2" xfId="36660" xr:uid="{B824A0E8-9D19-4462-BF19-A83B8D291B37}"/>
    <cellStyle name="Normal 4 2 9 2 3" xfId="21671" xr:uid="{9890B472-0B71-4E04-A7DB-17660ECB7B5F}"/>
    <cellStyle name="Normal 4 2 9 2 3 2" xfId="44155" xr:uid="{F22C0F69-0131-4E5F-8C8A-02C49BA9F14D}"/>
    <cellStyle name="Normal 4 2 9 2 4" xfId="29164" xr:uid="{AB01BB84-4AC8-48E8-A302-78B09B7A1E6B}"/>
    <cellStyle name="Normal 4 2 9 3" xfId="10430" xr:uid="{00219692-39F1-4A3F-9689-25B0C183E894}"/>
    <cellStyle name="Normal 4 2 9 3 2" xfId="32914" xr:uid="{3E0376C5-AD66-482A-B78B-83566C6A10ED}"/>
    <cellStyle name="Normal 4 2 9 4" xfId="17925" xr:uid="{52175665-9B40-43FA-88C4-7C4975227CE4}"/>
    <cellStyle name="Normal 4 2 9 4 2" xfId="40409" xr:uid="{7E5F80B0-F6C2-462D-BBC9-FF7B60374010}"/>
    <cellStyle name="Normal 4 2 9 5" xfId="25418" xr:uid="{318D1CBF-656D-4765-B4D9-B7537420F8D2}"/>
    <cellStyle name="Normal 4 3" xfId="221" xr:uid="{5A1D03FF-6351-477D-A9AA-7D520B3C505E}"/>
    <cellStyle name="Normal 4 3 10" xfId="7936" xr:uid="{F22A7FE6-859A-4777-AC04-60538F64F2D8}"/>
    <cellStyle name="Normal 4 3 10 2" xfId="30421" xr:uid="{971A2B55-1478-43A7-BF72-111B60284306}"/>
    <cellStyle name="Normal 4 3 11" xfId="15433" xr:uid="{2529DCB0-E8AE-4177-AE67-752D5265FAE2}"/>
    <cellStyle name="Normal 4 3 11 2" xfId="37917" xr:uid="{93F7572B-15C1-4354-AA54-58AD4452FF35}"/>
    <cellStyle name="Normal 4 3 12" xfId="22926" xr:uid="{0186BD9E-4268-4280-878A-C0675D8BEC31}"/>
    <cellStyle name="Normal 4 3 2" xfId="274" xr:uid="{5E95B04E-7770-4964-9DBB-BED7EE43BCB4}"/>
    <cellStyle name="Normal 4 3 2 10" xfId="15469" xr:uid="{93F30935-1E0C-4723-AD37-A80C2D2967B0}"/>
    <cellStyle name="Normal 4 3 2 10 2" xfId="37953" xr:uid="{B9B32594-0FDE-4A28-BF82-72ABF088B8D9}"/>
    <cellStyle name="Normal 4 3 2 11" xfId="22962" xr:uid="{9C910F02-3F14-4625-979A-7312B197690E}"/>
    <cellStyle name="Normal 4 3 2 2" xfId="463" xr:uid="{FA122572-96C4-47D3-AFF8-4DB2F0C0571D}"/>
    <cellStyle name="Normal 4 3 2 2 10" xfId="23040" xr:uid="{5BC8E413-8ABA-407C-8B27-319CC3C5CBAD}"/>
    <cellStyle name="Normal 4 3 2 2 2" xfId="627" xr:uid="{A36B644C-564D-4C2D-A25C-6E4F7D408AD2}"/>
    <cellStyle name="Normal 4 3 2 2 2 2" xfId="971" xr:uid="{7B4D8607-0262-4247-A71B-F63D656AA781}"/>
    <cellStyle name="Normal 4 3 2 2 2 2 2" xfId="1611" xr:uid="{438A73CD-F8A3-4BC5-B265-9D144594CE0B}"/>
    <cellStyle name="Normal 4 3 2 2 2 2 2 2" xfId="2862" xr:uid="{625D3428-C29E-4FA0-B4B2-BE8C508A0439}"/>
    <cellStyle name="Normal 4 3 2 2 2 2 2 2 2" xfId="6625" xr:uid="{C9EB9B29-655A-4C07-A5EA-64DCA750F898}"/>
    <cellStyle name="Normal 4 3 2 2 2 2 2 2 2 2" xfId="14137" xr:uid="{0CFD4843-E25E-49F3-8828-32E1A303B011}"/>
    <cellStyle name="Normal 4 3 2 2 2 2 2 2 2 2 2" xfId="36621" xr:uid="{501925AC-949A-4CEF-B828-9E9735D77052}"/>
    <cellStyle name="Normal 4 3 2 2 2 2 2 2 2 3" xfId="21632" xr:uid="{3329DDD5-DE36-41DD-97C4-803913DDEC10}"/>
    <cellStyle name="Normal 4 3 2 2 2 2 2 2 2 3 2" xfId="44116" xr:uid="{3168706A-AEF0-468F-B41E-81B79041576B}"/>
    <cellStyle name="Normal 4 3 2 2 2 2 2 2 2 4" xfId="29125" xr:uid="{A9FD53EA-30F7-4FE0-88F5-DBFD06D06802}"/>
    <cellStyle name="Normal 4 3 2 2 2 2 2 2 3" xfId="10391" xr:uid="{4810903E-9344-46A4-A8BC-406773AA8FBF}"/>
    <cellStyle name="Normal 4 3 2 2 2 2 2 2 3 2" xfId="32875" xr:uid="{04E41C0D-722F-46AF-A748-61F0F83E525E}"/>
    <cellStyle name="Normal 4 3 2 2 2 2 2 2 4" xfId="17886" xr:uid="{9C84CCF3-99EF-49EA-A41A-D343ECABC479}"/>
    <cellStyle name="Normal 4 3 2 2 2 2 2 2 4 2" xfId="40370" xr:uid="{2735EFE1-1697-4959-9D37-D7487D5E8218}"/>
    <cellStyle name="Normal 4 3 2 2 2 2 2 2 5" xfId="25379" xr:uid="{75746CDB-DE11-494D-B750-B4275E25BC72}"/>
    <cellStyle name="Normal 4 3 2 2 2 2 2 3" xfId="4110" xr:uid="{97BE898C-7B3D-46DF-B176-9B69EE8BF24B}"/>
    <cellStyle name="Normal 4 3 2 2 2 2 2 3 2" xfId="7872" xr:uid="{1F98326E-9851-43D9-971C-A6DDB11BC246}"/>
    <cellStyle name="Normal 4 3 2 2 2 2 2 3 2 2" xfId="15384" xr:uid="{6C093F64-92E1-4EB2-BE8F-66CFD76FBF28}"/>
    <cellStyle name="Normal 4 3 2 2 2 2 2 3 2 2 2" xfId="37868" xr:uid="{8F3D9C71-6D08-44E7-BCA5-681045A78DB5}"/>
    <cellStyle name="Normal 4 3 2 2 2 2 2 3 2 3" xfId="22879" xr:uid="{8579176E-7E7D-48E1-9D85-ED3982C26BC0}"/>
    <cellStyle name="Normal 4 3 2 2 2 2 2 3 2 3 2" xfId="45363" xr:uid="{8143161D-1724-469A-AC85-2A324DB8D01E}"/>
    <cellStyle name="Normal 4 3 2 2 2 2 2 3 2 4" xfId="30372" xr:uid="{3B216BC6-8E0C-4B93-ACD2-6EC73C0CD260}"/>
    <cellStyle name="Normal 4 3 2 2 2 2 2 3 3" xfId="11638" xr:uid="{89578C36-050E-4EA3-8CD8-B112AE2A9003}"/>
    <cellStyle name="Normal 4 3 2 2 2 2 2 3 3 2" xfId="34122" xr:uid="{1D44FC99-16CF-486F-9E4D-D957B16E7364}"/>
    <cellStyle name="Normal 4 3 2 2 2 2 2 3 4" xfId="19133" xr:uid="{8FFDBDC3-636A-466F-9ACD-21BC6196C50A}"/>
    <cellStyle name="Normal 4 3 2 2 2 2 2 3 4 2" xfId="41617" xr:uid="{179677EA-00AA-4DA9-9364-830E6F884AE7}"/>
    <cellStyle name="Normal 4 3 2 2 2 2 2 3 5" xfId="26626" xr:uid="{EF69A51D-3F86-437E-AE45-7BB229735F3A}"/>
    <cellStyle name="Normal 4 3 2 2 2 2 2 4" xfId="5378" xr:uid="{A609E106-A502-4A59-B0D0-A3841BBB284C}"/>
    <cellStyle name="Normal 4 3 2 2 2 2 2 4 2" xfId="12890" xr:uid="{12EEC7A7-D9AD-48CB-A9F0-D19A47EE6B1D}"/>
    <cellStyle name="Normal 4 3 2 2 2 2 2 4 2 2" xfId="35374" xr:uid="{E1D9ED86-20BB-4CA9-BF1D-BAF06D2079A5}"/>
    <cellStyle name="Normal 4 3 2 2 2 2 2 4 3" xfId="20385" xr:uid="{92806952-8087-4ABE-8DD4-7339ACC914AB}"/>
    <cellStyle name="Normal 4 3 2 2 2 2 2 4 3 2" xfId="42869" xr:uid="{E1D690F0-63C8-43D7-BD11-EFDE1D71A719}"/>
    <cellStyle name="Normal 4 3 2 2 2 2 2 4 4" xfId="27878" xr:uid="{3DE8753C-B552-4FC9-A9F8-DAD35BE24C48}"/>
    <cellStyle name="Normal 4 3 2 2 2 2 2 5" xfId="9144" xr:uid="{EFE8D30D-46A7-48A0-ABF5-142AE240427B}"/>
    <cellStyle name="Normal 4 3 2 2 2 2 2 5 2" xfId="31628" xr:uid="{51F91E49-2BF8-48C4-944C-D52444A667D2}"/>
    <cellStyle name="Normal 4 3 2 2 2 2 2 6" xfId="16639" xr:uid="{EA568428-01DA-4CB8-9035-39421BDB3FCE}"/>
    <cellStyle name="Normal 4 3 2 2 2 2 2 6 2" xfId="39123" xr:uid="{0C18F774-981C-4DCD-B151-490619516FEB}"/>
    <cellStyle name="Normal 4 3 2 2 2 2 2 7" xfId="24132" xr:uid="{208F97C5-9D69-4320-8B48-081EB1C79A70}"/>
    <cellStyle name="Normal 4 3 2 2 2 2 3" xfId="2234" xr:uid="{175BF207-40EB-4643-8917-BF50301CE8E4}"/>
    <cellStyle name="Normal 4 3 2 2 2 2 3 2" xfId="6001" xr:uid="{2818426C-A7FB-4CB6-9021-AF4BED6508B1}"/>
    <cellStyle name="Normal 4 3 2 2 2 2 3 2 2" xfId="13513" xr:uid="{29C88357-931C-497F-8B54-DC27BD587722}"/>
    <cellStyle name="Normal 4 3 2 2 2 2 3 2 2 2" xfId="35997" xr:uid="{C902579A-1B01-4A5A-BA54-358F3F9E0AB2}"/>
    <cellStyle name="Normal 4 3 2 2 2 2 3 2 3" xfId="21008" xr:uid="{095AA040-A59C-4070-A444-9418E2EFF0AF}"/>
    <cellStyle name="Normal 4 3 2 2 2 2 3 2 3 2" xfId="43492" xr:uid="{CA423A6A-8486-45EF-BE7E-52901D88E95C}"/>
    <cellStyle name="Normal 4 3 2 2 2 2 3 2 4" xfId="28501" xr:uid="{9DEDF1E3-F473-45B7-9AE7-913B4D23F1E9}"/>
    <cellStyle name="Normal 4 3 2 2 2 2 3 3" xfId="9767" xr:uid="{697B0B44-837A-4739-AE6A-94CC0CACFAD4}"/>
    <cellStyle name="Normal 4 3 2 2 2 2 3 3 2" xfId="32251" xr:uid="{0D598D75-405A-479B-8B83-524569E7BB73}"/>
    <cellStyle name="Normal 4 3 2 2 2 2 3 4" xfId="17262" xr:uid="{5F938E14-E50F-4878-8FF0-DCF0697CA912}"/>
    <cellStyle name="Normal 4 3 2 2 2 2 3 4 2" xfId="39746" xr:uid="{B7FDEE38-1EDD-46C5-9D49-5E52EB4F32EB}"/>
    <cellStyle name="Normal 4 3 2 2 2 2 3 5" xfId="24755" xr:uid="{316A59DD-0D60-4CFF-A9F4-29B766169B98}"/>
    <cellStyle name="Normal 4 3 2 2 2 2 4" xfId="3486" xr:uid="{2A66A445-A25A-4C07-A2AC-DE16B1BCAEAE}"/>
    <cellStyle name="Normal 4 3 2 2 2 2 4 2" xfId="7248" xr:uid="{92E63460-C94A-4BE4-81DA-4B2F48431289}"/>
    <cellStyle name="Normal 4 3 2 2 2 2 4 2 2" xfId="14760" xr:uid="{233CC622-3281-40B1-ADD5-1C07231B63A6}"/>
    <cellStyle name="Normal 4 3 2 2 2 2 4 2 2 2" xfId="37244" xr:uid="{45032827-1B64-4EDB-8C64-FCA245B71CFE}"/>
    <cellStyle name="Normal 4 3 2 2 2 2 4 2 3" xfId="22255" xr:uid="{6A8093A9-D16E-4294-8AE1-990502B4EB93}"/>
    <cellStyle name="Normal 4 3 2 2 2 2 4 2 3 2" xfId="44739" xr:uid="{627340B4-7D8B-45BF-AE29-7C71722377EB}"/>
    <cellStyle name="Normal 4 3 2 2 2 2 4 2 4" xfId="29748" xr:uid="{A6E6A09C-B45B-4B60-8BA9-6622BF72232F}"/>
    <cellStyle name="Normal 4 3 2 2 2 2 4 3" xfId="11014" xr:uid="{18F14B8A-F66C-4AF8-8DCF-2C117B10054D}"/>
    <cellStyle name="Normal 4 3 2 2 2 2 4 3 2" xfId="33498" xr:uid="{94160F43-E6F6-4310-BFD2-15065B6B006C}"/>
    <cellStyle name="Normal 4 3 2 2 2 2 4 4" xfId="18509" xr:uid="{08B41010-6EEA-408B-A23D-800A80C760BE}"/>
    <cellStyle name="Normal 4 3 2 2 2 2 4 4 2" xfId="40993" xr:uid="{E4D6DFAA-B9BF-4686-908D-3F4C9A1E8192}"/>
    <cellStyle name="Normal 4 3 2 2 2 2 4 5" xfId="26002" xr:uid="{89662418-7B42-4351-AD55-E6DDE90565F1}"/>
    <cellStyle name="Normal 4 3 2 2 2 2 5" xfId="4754" xr:uid="{BBE5954A-5706-4BAB-838B-1E210A5E8A80}"/>
    <cellStyle name="Normal 4 3 2 2 2 2 5 2" xfId="12266" xr:uid="{48251E9C-8402-490A-91BF-333543D82AF2}"/>
    <cellStyle name="Normal 4 3 2 2 2 2 5 2 2" xfId="34750" xr:uid="{837F843D-FAC5-46D0-A32C-885E219B447D}"/>
    <cellStyle name="Normal 4 3 2 2 2 2 5 3" xfId="19761" xr:uid="{36197EA3-2C30-48FB-80BD-F39A9B0F9AB2}"/>
    <cellStyle name="Normal 4 3 2 2 2 2 5 3 2" xfId="42245" xr:uid="{35461C0F-1E0D-4B70-A922-00B142CBA425}"/>
    <cellStyle name="Normal 4 3 2 2 2 2 5 4" xfId="27254" xr:uid="{FED5EA14-F8D6-4B1F-A93F-0F895F1852FF}"/>
    <cellStyle name="Normal 4 3 2 2 2 2 6" xfId="8520" xr:uid="{BC57F618-F403-4D13-B900-C99E6C09DC57}"/>
    <cellStyle name="Normal 4 3 2 2 2 2 6 2" xfId="31004" xr:uid="{FF184A45-6ADA-4063-8B1B-7B41FC8715FA}"/>
    <cellStyle name="Normal 4 3 2 2 2 2 7" xfId="16015" xr:uid="{4E0126C7-DC24-4EC3-8060-FB48347844D9}"/>
    <cellStyle name="Normal 4 3 2 2 2 2 7 2" xfId="38499" xr:uid="{149D9054-E358-4359-B4D3-C00ED8738CE2}"/>
    <cellStyle name="Normal 4 3 2 2 2 2 8" xfId="23508" xr:uid="{6AED4A1F-D25F-4BC1-A55F-CF4960581ACB}"/>
    <cellStyle name="Normal 4 3 2 2 2 3" xfId="1297" xr:uid="{EB1035EE-8382-4C93-9271-2774851896AF}"/>
    <cellStyle name="Normal 4 3 2 2 2 3 2" xfId="2548" xr:uid="{188CB159-FF60-4171-95FD-B2B6C8FFC607}"/>
    <cellStyle name="Normal 4 3 2 2 2 3 2 2" xfId="6311" xr:uid="{DE62FF59-B2A6-4BB9-B45C-FCA4F5F7152C}"/>
    <cellStyle name="Normal 4 3 2 2 2 3 2 2 2" xfId="13823" xr:uid="{1FE2EA81-CFDD-4D03-AF7E-FB4E639C8E10}"/>
    <cellStyle name="Normal 4 3 2 2 2 3 2 2 2 2" xfId="36307" xr:uid="{156B732B-1A24-4EEE-AEFA-D9AB656855BA}"/>
    <cellStyle name="Normal 4 3 2 2 2 3 2 2 3" xfId="21318" xr:uid="{A7D8574C-4FE4-45AC-92AD-9614ECF27701}"/>
    <cellStyle name="Normal 4 3 2 2 2 3 2 2 3 2" xfId="43802" xr:uid="{F5E00A04-4EE7-4C79-9A08-8BA926543C62}"/>
    <cellStyle name="Normal 4 3 2 2 2 3 2 2 4" xfId="28811" xr:uid="{F1277737-1163-44FA-AC0A-03452D884B98}"/>
    <cellStyle name="Normal 4 3 2 2 2 3 2 3" xfId="10077" xr:uid="{1CD49526-BC35-4B46-B460-0D25F825A4BB}"/>
    <cellStyle name="Normal 4 3 2 2 2 3 2 3 2" xfId="32561" xr:uid="{769B560A-B561-4A01-9EB2-0D7C3F356BF1}"/>
    <cellStyle name="Normal 4 3 2 2 2 3 2 4" xfId="17572" xr:uid="{9BC681BB-9BC4-4C21-89DE-182A3F3B15B3}"/>
    <cellStyle name="Normal 4 3 2 2 2 3 2 4 2" xfId="40056" xr:uid="{2DA7EB8C-7309-4E8D-BEA9-0BF0FF07426C}"/>
    <cellStyle name="Normal 4 3 2 2 2 3 2 5" xfId="25065" xr:uid="{C3EE8F5A-ECE6-4A7A-80FB-A00D9EB45A9A}"/>
    <cellStyle name="Normal 4 3 2 2 2 3 3" xfId="3796" xr:uid="{37F5A7C2-BB93-42EB-B2D1-D0BDB435B47B}"/>
    <cellStyle name="Normal 4 3 2 2 2 3 3 2" xfId="7558" xr:uid="{49F36684-BF7A-43C0-9852-E5A8DD1F247F}"/>
    <cellStyle name="Normal 4 3 2 2 2 3 3 2 2" xfId="15070" xr:uid="{83CA9181-655C-4713-9E54-CFAA0AE8EA88}"/>
    <cellStyle name="Normal 4 3 2 2 2 3 3 2 2 2" xfId="37554" xr:uid="{7F55150D-5A59-4B10-95D0-572E45D9916D}"/>
    <cellStyle name="Normal 4 3 2 2 2 3 3 2 3" xfId="22565" xr:uid="{E18EE947-34CB-4B67-A22B-C372B58D36E7}"/>
    <cellStyle name="Normal 4 3 2 2 2 3 3 2 3 2" xfId="45049" xr:uid="{8A7E9A3B-4103-4865-B98A-09F5BF8E9FAB}"/>
    <cellStyle name="Normal 4 3 2 2 2 3 3 2 4" xfId="30058" xr:uid="{A66D6DAD-BA97-42D5-91C4-A91F698AF206}"/>
    <cellStyle name="Normal 4 3 2 2 2 3 3 3" xfId="11324" xr:uid="{F8FEB0DF-818F-4AA9-B0D4-D5545CF022AB}"/>
    <cellStyle name="Normal 4 3 2 2 2 3 3 3 2" xfId="33808" xr:uid="{4C6E6DA8-1753-42B2-B210-9C5E9E552053}"/>
    <cellStyle name="Normal 4 3 2 2 2 3 3 4" xfId="18819" xr:uid="{775CFD9B-7BF1-41C1-948D-1D2FB8C5056C}"/>
    <cellStyle name="Normal 4 3 2 2 2 3 3 4 2" xfId="41303" xr:uid="{07D2F26D-D0E3-4F0C-9CCB-4E117FDF195B}"/>
    <cellStyle name="Normal 4 3 2 2 2 3 3 5" xfId="26312" xr:uid="{D87E6963-9A37-46EF-8B10-28ECDF762C10}"/>
    <cellStyle name="Normal 4 3 2 2 2 3 4" xfId="5064" xr:uid="{082F8152-29D9-435C-AEAB-9376D96A75EA}"/>
    <cellStyle name="Normal 4 3 2 2 2 3 4 2" xfId="12576" xr:uid="{07D2DA07-FE8E-474E-9B3F-6EDA310F7A23}"/>
    <cellStyle name="Normal 4 3 2 2 2 3 4 2 2" xfId="35060" xr:uid="{414634B7-1236-4905-87BC-6B1656EAA417}"/>
    <cellStyle name="Normal 4 3 2 2 2 3 4 3" xfId="20071" xr:uid="{0C8F7774-07B4-499E-8145-25D372F1120E}"/>
    <cellStyle name="Normal 4 3 2 2 2 3 4 3 2" xfId="42555" xr:uid="{48E6AD60-62AF-4C97-8088-502AF8E2CB0E}"/>
    <cellStyle name="Normal 4 3 2 2 2 3 4 4" xfId="27564" xr:uid="{2445A843-8A67-4043-989F-A60C8EF5A963}"/>
    <cellStyle name="Normal 4 3 2 2 2 3 5" xfId="8830" xr:uid="{27EA44A8-2400-4AD8-8DB8-904C35B613B4}"/>
    <cellStyle name="Normal 4 3 2 2 2 3 5 2" xfId="31314" xr:uid="{E6461A14-EFCE-4062-BD8A-EF9EBE181965}"/>
    <cellStyle name="Normal 4 3 2 2 2 3 6" xfId="16325" xr:uid="{93648078-1962-4D48-9050-3912C41B30FB}"/>
    <cellStyle name="Normal 4 3 2 2 2 3 6 2" xfId="38809" xr:uid="{54F06B75-4C88-45A6-9662-2ED7A031203D}"/>
    <cellStyle name="Normal 4 3 2 2 2 3 7" xfId="23818" xr:uid="{AB6A3D66-4BAA-41ED-B81A-CCF6586E9345}"/>
    <cellStyle name="Normal 4 3 2 2 2 4" xfId="1920" xr:uid="{91FBFFED-F677-4E7B-87E5-B079881680EF}"/>
    <cellStyle name="Normal 4 3 2 2 2 4 2" xfId="5687" xr:uid="{A426F378-8358-4696-BCE9-08450C68A842}"/>
    <cellStyle name="Normal 4 3 2 2 2 4 2 2" xfId="13199" xr:uid="{A996B7FE-BF18-4F8D-BD4C-221914C73E45}"/>
    <cellStyle name="Normal 4 3 2 2 2 4 2 2 2" xfId="35683" xr:uid="{2E059AC4-6EED-409F-B593-5EAE354F74A8}"/>
    <cellStyle name="Normal 4 3 2 2 2 4 2 3" xfId="20694" xr:uid="{4B8F1C22-0BF6-4044-B1DA-D8BC13BA5F24}"/>
    <cellStyle name="Normal 4 3 2 2 2 4 2 3 2" xfId="43178" xr:uid="{F5C235E6-B4D0-425C-8681-22D0CDA48FEF}"/>
    <cellStyle name="Normal 4 3 2 2 2 4 2 4" xfId="28187" xr:uid="{FE3A695E-D5CA-47CD-8885-3F522E54EE96}"/>
    <cellStyle name="Normal 4 3 2 2 2 4 3" xfId="9453" xr:uid="{4C00E1AE-CB2B-4F9D-91B9-E7EB3A1F557A}"/>
    <cellStyle name="Normal 4 3 2 2 2 4 3 2" xfId="31937" xr:uid="{11A65648-0EC8-4656-A971-E4B2D0B5EA7F}"/>
    <cellStyle name="Normal 4 3 2 2 2 4 4" xfId="16948" xr:uid="{2321708B-7691-4F8D-AA5A-3689E762E251}"/>
    <cellStyle name="Normal 4 3 2 2 2 4 4 2" xfId="39432" xr:uid="{A2A08E00-76F6-4D41-92B6-CF8A69C810B7}"/>
    <cellStyle name="Normal 4 3 2 2 2 4 5" xfId="24441" xr:uid="{8425AF75-77B2-4481-ABD0-60C6BA05C0E6}"/>
    <cellStyle name="Normal 4 3 2 2 2 5" xfId="3172" xr:uid="{FF8D00D8-6B6D-45C1-A73C-272F05C49451}"/>
    <cellStyle name="Normal 4 3 2 2 2 5 2" xfId="6934" xr:uid="{3E0FA40A-ABA5-47F4-9D72-7B73242083F9}"/>
    <cellStyle name="Normal 4 3 2 2 2 5 2 2" xfId="14446" xr:uid="{3682A7B0-CCCB-4DAC-8C4D-271E28D4B5D3}"/>
    <cellStyle name="Normal 4 3 2 2 2 5 2 2 2" xfId="36930" xr:uid="{0BA782D5-E14B-488E-9A71-1ECC10D226CF}"/>
    <cellStyle name="Normal 4 3 2 2 2 5 2 3" xfId="21941" xr:uid="{7894C525-5095-4C5A-8B6B-2FA208A4F4BB}"/>
    <cellStyle name="Normal 4 3 2 2 2 5 2 3 2" xfId="44425" xr:uid="{91380283-9371-4973-9064-355D50FA179A}"/>
    <cellStyle name="Normal 4 3 2 2 2 5 2 4" xfId="29434" xr:uid="{A8F69098-A457-44C3-8C36-4CF549FCBE90}"/>
    <cellStyle name="Normal 4 3 2 2 2 5 3" xfId="10700" xr:uid="{6D3BFAB1-F77D-4A65-AD16-0FA00C3EEA91}"/>
    <cellStyle name="Normal 4 3 2 2 2 5 3 2" xfId="33184" xr:uid="{185282B8-D0BF-4FB3-807B-AEBB2AA915E7}"/>
    <cellStyle name="Normal 4 3 2 2 2 5 4" xfId="18195" xr:uid="{3D1557EF-53B2-4324-96AF-5F0FFC89083D}"/>
    <cellStyle name="Normal 4 3 2 2 2 5 4 2" xfId="40679" xr:uid="{9DA98271-1EB3-4375-BD9B-D8ECAFC97D12}"/>
    <cellStyle name="Normal 4 3 2 2 2 5 5" xfId="25688" xr:uid="{E7B38FB7-BC9A-404A-AEF0-53438126C2FF}"/>
    <cellStyle name="Normal 4 3 2 2 2 6" xfId="4440" xr:uid="{B426525E-086B-4A0F-9F8A-927E81AA2FE4}"/>
    <cellStyle name="Normal 4 3 2 2 2 6 2" xfId="11952" xr:uid="{B66CE7B9-E08D-436A-97BB-8686F764A33D}"/>
    <cellStyle name="Normal 4 3 2 2 2 6 2 2" xfId="34436" xr:uid="{9E340DE5-FA49-4CAC-8632-805F51B3C806}"/>
    <cellStyle name="Normal 4 3 2 2 2 6 3" xfId="19447" xr:uid="{A0D3C54C-9C75-4A2C-A8EA-1194A2E24B04}"/>
    <cellStyle name="Normal 4 3 2 2 2 6 3 2" xfId="41931" xr:uid="{357A30F3-9F2B-41AB-BE5A-711C61C7618F}"/>
    <cellStyle name="Normal 4 3 2 2 2 6 4" xfId="26940" xr:uid="{FDC0C4AA-46D1-480C-81F3-BB7665FF66C2}"/>
    <cellStyle name="Normal 4 3 2 2 2 7" xfId="8206" xr:uid="{304D2188-AB13-435D-9A33-0F437B63244C}"/>
    <cellStyle name="Normal 4 3 2 2 2 7 2" xfId="30690" xr:uid="{C08C0BBE-7725-43E3-9551-16B691DC9A03}"/>
    <cellStyle name="Normal 4 3 2 2 2 8" xfId="15701" xr:uid="{D7872F89-BEFA-4901-AF9E-35988786158C}"/>
    <cellStyle name="Normal 4 3 2 2 2 8 2" xfId="38185" xr:uid="{646CFFA2-ABD6-4726-9DDA-3F5FB0F3D735}"/>
    <cellStyle name="Normal 4 3 2 2 2 9" xfId="23194" xr:uid="{5A984398-C52C-4C0D-819D-3DB4AC883483}"/>
    <cellStyle name="Normal 4 3 2 2 3" xfId="816" xr:uid="{108A68A8-4C98-4505-8E66-EE9AEE88542D}"/>
    <cellStyle name="Normal 4 3 2 2 3 2" xfId="1457" xr:uid="{1885488C-4E39-4ACC-BC67-509F20941252}"/>
    <cellStyle name="Normal 4 3 2 2 3 2 2" xfId="2708" xr:uid="{FD77FDF2-AADA-4D01-9034-E62E075F0A3A}"/>
    <cellStyle name="Normal 4 3 2 2 3 2 2 2" xfId="6471" xr:uid="{A814A934-828F-4AB4-8E72-F45A939F8CA1}"/>
    <cellStyle name="Normal 4 3 2 2 3 2 2 2 2" xfId="13983" xr:uid="{6577D3CB-D06E-4838-B773-F81C08BA25B4}"/>
    <cellStyle name="Normal 4 3 2 2 3 2 2 2 2 2" xfId="36467" xr:uid="{1C9D313C-20E0-4055-9E8D-48684B99B3F1}"/>
    <cellStyle name="Normal 4 3 2 2 3 2 2 2 3" xfId="21478" xr:uid="{956E4946-E6FB-41FA-8E4C-174BBC6800BB}"/>
    <cellStyle name="Normal 4 3 2 2 3 2 2 2 3 2" xfId="43962" xr:uid="{0263153F-F283-4676-A8E9-3B3C80E7E59C}"/>
    <cellStyle name="Normal 4 3 2 2 3 2 2 2 4" xfId="28971" xr:uid="{566F86B5-A276-4F6D-95BA-2730951603BB}"/>
    <cellStyle name="Normal 4 3 2 2 3 2 2 3" xfId="10237" xr:uid="{7822CB7D-9388-420C-9D1C-5B091593895F}"/>
    <cellStyle name="Normal 4 3 2 2 3 2 2 3 2" xfId="32721" xr:uid="{1F12DAF6-384B-4B25-BABB-F7178DF93733}"/>
    <cellStyle name="Normal 4 3 2 2 3 2 2 4" xfId="17732" xr:uid="{A5E80653-274B-490F-9FAC-217352B424CD}"/>
    <cellStyle name="Normal 4 3 2 2 3 2 2 4 2" xfId="40216" xr:uid="{8AE1D6B1-33D1-490D-8CA5-1193D7F7FD25}"/>
    <cellStyle name="Normal 4 3 2 2 3 2 2 5" xfId="25225" xr:uid="{69107640-67E0-4B9A-8C31-142EB7FA098D}"/>
    <cellStyle name="Normal 4 3 2 2 3 2 3" xfId="3956" xr:uid="{25929852-3027-4F73-BF0D-CC4564D58C5B}"/>
    <cellStyle name="Normal 4 3 2 2 3 2 3 2" xfId="7718" xr:uid="{31E533C5-6B06-40B8-801D-0F2EE2B289DE}"/>
    <cellStyle name="Normal 4 3 2 2 3 2 3 2 2" xfId="15230" xr:uid="{84226A21-59A9-4EC6-B8A4-BE6437A2B021}"/>
    <cellStyle name="Normal 4 3 2 2 3 2 3 2 2 2" xfId="37714" xr:uid="{D51FE6CD-108D-4915-87DC-F50F49818E25}"/>
    <cellStyle name="Normal 4 3 2 2 3 2 3 2 3" xfId="22725" xr:uid="{918DF626-19A6-4834-BC76-F6E16AF8D249}"/>
    <cellStyle name="Normal 4 3 2 2 3 2 3 2 3 2" xfId="45209" xr:uid="{DC180185-29C4-4599-9D7E-07EB4E3D1060}"/>
    <cellStyle name="Normal 4 3 2 2 3 2 3 2 4" xfId="30218" xr:uid="{3046F15D-4E74-456A-8826-35A512FC7B46}"/>
    <cellStyle name="Normal 4 3 2 2 3 2 3 3" xfId="11484" xr:uid="{72029E11-3E37-4FC6-B171-1C5B9CB00DF6}"/>
    <cellStyle name="Normal 4 3 2 2 3 2 3 3 2" xfId="33968" xr:uid="{F1F0457B-1E28-4F37-B03E-8BEC22B95598}"/>
    <cellStyle name="Normal 4 3 2 2 3 2 3 4" xfId="18979" xr:uid="{E6489D8E-7E93-4C98-9ACC-6EEB5A0AA8F0}"/>
    <cellStyle name="Normal 4 3 2 2 3 2 3 4 2" xfId="41463" xr:uid="{B7B3DDC8-42F3-471B-A907-C8B7E3805A18}"/>
    <cellStyle name="Normal 4 3 2 2 3 2 3 5" xfId="26472" xr:uid="{1F559066-3322-4163-A64D-5ADCEF293C82}"/>
    <cellStyle name="Normal 4 3 2 2 3 2 4" xfId="5224" xr:uid="{9D5B8528-3D83-47B5-B41E-774F364E7CC9}"/>
    <cellStyle name="Normal 4 3 2 2 3 2 4 2" xfId="12736" xr:uid="{6912883F-3E54-4EDE-96A7-70602B01326B}"/>
    <cellStyle name="Normal 4 3 2 2 3 2 4 2 2" xfId="35220" xr:uid="{37DD73D1-5FAB-4D35-9AB0-CA63D20F97A7}"/>
    <cellStyle name="Normal 4 3 2 2 3 2 4 3" xfId="20231" xr:uid="{D67B666E-B690-47D9-90F9-3C85E68FD7B4}"/>
    <cellStyle name="Normal 4 3 2 2 3 2 4 3 2" xfId="42715" xr:uid="{E9D77B09-AFBC-4BA7-A71A-7E8AFEA038FB}"/>
    <cellStyle name="Normal 4 3 2 2 3 2 4 4" xfId="27724" xr:uid="{A3FD5F0F-062A-47CF-9B1F-B2C606A82E66}"/>
    <cellStyle name="Normal 4 3 2 2 3 2 5" xfId="8990" xr:uid="{F0D5D353-C863-4BDD-B815-3D7717CBED49}"/>
    <cellStyle name="Normal 4 3 2 2 3 2 5 2" xfId="31474" xr:uid="{BF48632E-CF77-479D-994A-D0264362331D}"/>
    <cellStyle name="Normal 4 3 2 2 3 2 6" xfId="16485" xr:uid="{5F19F5AB-72DD-4168-A4A1-962A252D7EE7}"/>
    <cellStyle name="Normal 4 3 2 2 3 2 6 2" xfId="38969" xr:uid="{ACFA7561-BC8C-4A23-90EA-5AFFAE6EA74A}"/>
    <cellStyle name="Normal 4 3 2 2 3 2 7" xfId="23978" xr:uid="{5DA3DCD5-D290-4A2A-B621-9400048911A5}"/>
    <cellStyle name="Normal 4 3 2 2 3 3" xfId="2080" xr:uid="{62671F5C-172D-4F2D-AF11-F8A902B4B77C}"/>
    <cellStyle name="Normal 4 3 2 2 3 3 2" xfId="5847" xr:uid="{DAC871AA-069C-45E2-8F49-AB279918DB20}"/>
    <cellStyle name="Normal 4 3 2 2 3 3 2 2" xfId="13359" xr:uid="{0DC021C3-9655-42BF-9A43-511E7C4808AA}"/>
    <cellStyle name="Normal 4 3 2 2 3 3 2 2 2" xfId="35843" xr:uid="{BE086D77-BFF7-42DE-A9C7-9D4FDFA0F16C}"/>
    <cellStyle name="Normal 4 3 2 2 3 3 2 3" xfId="20854" xr:uid="{099C4115-CAC6-42EE-93E4-CEE8AFDE5884}"/>
    <cellStyle name="Normal 4 3 2 2 3 3 2 3 2" xfId="43338" xr:uid="{745E60A4-ED7F-467F-B311-A4FFDFA40A05}"/>
    <cellStyle name="Normal 4 3 2 2 3 3 2 4" xfId="28347" xr:uid="{8E13EF3B-9E74-4DEA-9EC1-1687B54BE3DE}"/>
    <cellStyle name="Normal 4 3 2 2 3 3 3" xfId="9613" xr:uid="{2DE8A5F8-1B8C-48A0-9BDE-E18875F0B415}"/>
    <cellStyle name="Normal 4 3 2 2 3 3 3 2" xfId="32097" xr:uid="{B25FA760-9CEB-4B2E-AACE-9531469C71FF}"/>
    <cellStyle name="Normal 4 3 2 2 3 3 4" xfId="17108" xr:uid="{A26CB4F3-69C6-439E-ABD6-C80FD510D31B}"/>
    <cellStyle name="Normal 4 3 2 2 3 3 4 2" xfId="39592" xr:uid="{AD577D99-3A01-4066-B8E2-27581FDBF062}"/>
    <cellStyle name="Normal 4 3 2 2 3 3 5" xfId="24601" xr:uid="{03606698-7314-4406-ABE1-E3CA0D88563E}"/>
    <cellStyle name="Normal 4 3 2 2 3 4" xfId="3332" xr:uid="{66FBE064-CDCE-4358-A9CF-8AA9B50C9D04}"/>
    <cellStyle name="Normal 4 3 2 2 3 4 2" xfId="7094" xr:uid="{7291DC5B-ECDF-4659-B8A6-0005F052C577}"/>
    <cellStyle name="Normal 4 3 2 2 3 4 2 2" xfId="14606" xr:uid="{1A7506EE-136D-4F84-8888-3A2DD6E0E09B}"/>
    <cellStyle name="Normal 4 3 2 2 3 4 2 2 2" xfId="37090" xr:uid="{A560A961-8A5D-46FE-8B96-AA70660F1209}"/>
    <cellStyle name="Normal 4 3 2 2 3 4 2 3" xfId="22101" xr:uid="{3812B786-2996-42B0-BB67-93ED378D157F}"/>
    <cellStyle name="Normal 4 3 2 2 3 4 2 3 2" xfId="44585" xr:uid="{DBDA7B84-B5C8-4BD4-8502-B077DCBB95F0}"/>
    <cellStyle name="Normal 4 3 2 2 3 4 2 4" xfId="29594" xr:uid="{54F3BC81-9371-4C03-8E13-3EF3066DC3CE}"/>
    <cellStyle name="Normal 4 3 2 2 3 4 3" xfId="10860" xr:uid="{6A3FA68A-7D56-4558-BEE4-FC4E84286321}"/>
    <cellStyle name="Normal 4 3 2 2 3 4 3 2" xfId="33344" xr:uid="{21739DA1-60C5-4DE0-9BD9-E97ABC0F0138}"/>
    <cellStyle name="Normal 4 3 2 2 3 4 4" xfId="18355" xr:uid="{B9E8BB55-F3D3-4623-9387-47F12E4322CA}"/>
    <cellStyle name="Normal 4 3 2 2 3 4 4 2" xfId="40839" xr:uid="{2A4709AB-F2DA-44B8-A7A8-38D4E469267E}"/>
    <cellStyle name="Normal 4 3 2 2 3 4 5" xfId="25848" xr:uid="{8B1B8457-AD18-451F-8439-527BAA1D0C3F}"/>
    <cellStyle name="Normal 4 3 2 2 3 5" xfId="4600" xr:uid="{7983CAD0-87C3-4F80-856B-90B882ACA940}"/>
    <cellStyle name="Normal 4 3 2 2 3 5 2" xfId="12112" xr:uid="{9CF30FA0-A2C2-40B7-A3EB-41CB796198C4}"/>
    <cellStyle name="Normal 4 3 2 2 3 5 2 2" xfId="34596" xr:uid="{19A6E1D8-7A40-41A4-9C16-291937D6CB17}"/>
    <cellStyle name="Normal 4 3 2 2 3 5 3" xfId="19607" xr:uid="{251F8D95-EB46-4986-B6F0-67F8571B4445}"/>
    <cellStyle name="Normal 4 3 2 2 3 5 3 2" xfId="42091" xr:uid="{821C9D91-350B-4046-82D4-5BE0186301B7}"/>
    <cellStyle name="Normal 4 3 2 2 3 5 4" xfId="27100" xr:uid="{9E7CE0A2-A0E4-4037-A8F9-BCCA340EE133}"/>
    <cellStyle name="Normal 4 3 2 2 3 6" xfId="8366" xr:uid="{C55B1227-D289-4A88-BB8B-AA80E08991EB}"/>
    <cellStyle name="Normal 4 3 2 2 3 6 2" xfId="30850" xr:uid="{1932CB1F-904B-43CA-B58B-A02927450764}"/>
    <cellStyle name="Normal 4 3 2 2 3 7" xfId="15861" xr:uid="{E50C335C-CA69-4541-B8B9-1856BD234DFB}"/>
    <cellStyle name="Normal 4 3 2 2 3 7 2" xfId="38345" xr:uid="{9DBCC526-3D34-4A45-A40A-2A2083A77FB8}"/>
    <cellStyle name="Normal 4 3 2 2 3 8" xfId="23354" xr:uid="{B4501025-88CE-42A3-994C-FCE374B63200}"/>
    <cellStyle name="Normal 4 3 2 2 4" xfId="1143" xr:uid="{C6957086-CA9A-4687-AEEA-B2E5A1779FB7}"/>
    <cellStyle name="Normal 4 3 2 2 4 2" xfId="2394" xr:uid="{45611725-0740-4D32-A391-D7F80C9B4C74}"/>
    <cellStyle name="Normal 4 3 2 2 4 2 2" xfId="6157" xr:uid="{F0FC39E0-79CF-49C3-A5FE-56F0BC179277}"/>
    <cellStyle name="Normal 4 3 2 2 4 2 2 2" xfId="13669" xr:uid="{4CF0D360-A7C5-4AEE-B412-4069699B22F4}"/>
    <cellStyle name="Normal 4 3 2 2 4 2 2 2 2" xfId="36153" xr:uid="{662E15A8-D5C2-4C96-B4D1-4C943233216C}"/>
    <cellStyle name="Normal 4 3 2 2 4 2 2 3" xfId="21164" xr:uid="{C2C3B388-791D-4C00-A9FC-7E7CAAD262AA}"/>
    <cellStyle name="Normal 4 3 2 2 4 2 2 3 2" xfId="43648" xr:uid="{B63DAD72-5705-4F21-919D-1F0DDB2C7756}"/>
    <cellStyle name="Normal 4 3 2 2 4 2 2 4" xfId="28657" xr:uid="{B063E0A6-F2D9-4A52-A6CA-AD01171093B4}"/>
    <cellStyle name="Normal 4 3 2 2 4 2 3" xfId="9923" xr:uid="{08178EF3-1A9A-41BB-BA45-617545E09DC0}"/>
    <cellStyle name="Normal 4 3 2 2 4 2 3 2" xfId="32407" xr:uid="{2E43DBB7-9723-4023-AE76-B654B70A6C78}"/>
    <cellStyle name="Normal 4 3 2 2 4 2 4" xfId="17418" xr:uid="{D8B4CE0C-A876-4465-998A-EFD69D8E9E14}"/>
    <cellStyle name="Normal 4 3 2 2 4 2 4 2" xfId="39902" xr:uid="{E11E002F-89BB-4AB9-B803-299853EC0624}"/>
    <cellStyle name="Normal 4 3 2 2 4 2 5" xfId="24911" xr:uid="{03AE6FD5-A559-4331-B4C3-55FB256146CF}"/>
    <cellStyle name="Normal 4 3 2 2 4 3" xfId="3642" xr:uid="{A0701C68-FA21-4E11-A465-40F089FCCDAA}"/>
    <cellStyle name="Normal 4 3 2 2 4 3 2" xfId="7404" xr:uid="{543E0D9F-3C85-4DE0-A4D7-CF9BC07FD9F2}"/>
    <cellStyle name="Normal 4 3 2 2 4 3 2 2" xfId="14916" xr:uid="{1ED4B664-791D-4D4E-933D-79A2373037AC}"/>
    <cellStyle name="Normal 4 3 2 2 4 3 2 2 2" xfId="37400" xr:uid="{09ACD7A5-96FA-475E-BD47-A16899894AE2}"/>
    <cellStyle name="Normal 4 3 2 2 4 3 2 3" xfId="22411" xr:uid="{E2AF6EAD-FDC6-4D15-A8A6-62F74BDE5A86}"/>
    <cellStyle name="Normal 4 3 2 2 4 3 2 3 2" xfId="44895" xr:uid="{DDEFD291-D213-47C6-9B36-754554A4643F}"/>
    <cellStyle name="Normal 4 3 2 2 4 3 2 4" xfId="29904" xr:uid="{2B7F71B6-C797-4025-914B-4EFDA0C365CF}"/>
    <cellStyle name="Normal 4 3 2 2 4 3 3" xfId="11170" xr:uid="{9B6B1DEF-80BE-443A-8B17-47F00FAED3E6}"/>
    <cellStyle name="Normal 4 3 2 2 4 3 3 2" xfId="33654" xr:uid="{AA1E7AEB-ADE2-4AFB-BD55-44B55ACE933F}"/>
    <cellStyle name="Normal 4 3 2 2 4 3 4" xfId="18665" xr:uid="{F136CD27-2CC0-4128-81EC-5FD7B1672C99}"/>
    <cellStyle name="Normal 4 3 2 2 4 3 4 2" xfId="41149" xr:uid="{F0A24449-A7CA-401D-95AD-319D6F442CDC}"/>
    <cellStyle name="Normal 4 3 2 2 4 3 5" xfId="26158" xr:uid="{9EDBA408-B5F4-43B3-9B20-7520D5BFF431}"/>
    <cellStyle name="Normal 4 3 2 2 4 4" xfId="4910" xr:uid="{C1520175-E022-4313-ABAC-85B8AF3C372D}"/>
    <cellStyle name="Normal 4 3 2 2 4 4 2" xfId="12422" xr:uid="{B9B25867-B4AE-4C4B-8885-8169039915B2}"/>
    <cellStyle name="Normal 4 3 2 2 4 4 2 2" xfId="34906" xr:uid="{616C4E5D-43D7-4BBF-B94E-CD802BB03ACC}"/>
    <cellStyle name="Normal 4 3 2 2 4 4 3" xfId="19917" xr:uid="{DA91496D-3852-4212-A249-A2ED179E1B22}"/>
    <cellStyle name="Normal 4 3 2 2 4 4 3 2" xfId="42401" xr:uid="{17F709E2-E942-4A71-B815-A9FB79FCC19C}"/>
    <cellStyle name="Normal 4 3 2 2 4 4 4" xfId="27410" xr:uid="{9D42D625-B724-452C-9B73-8561C320D9D6}"/>
    <cellStyle name="Normal 4 3 2 2 4 5" xfId="8676" xr:uid="{46EF77A3-142B-4437-8A21-F1EA7909D90D}"/>
    <cellStyle name="Normal 4 3 2 2 4 5 2" xfId="31160" xr:uid="{20E8002E-B38D-444B-B374-F4348B0A2B98}"/>
    <cellStyle name="Normal 4 3 2 2 4 6" xfId="16171" xr:uid="{72CABAE1-D3BD-4970-BF35-794FBEEDD091}"/>
    <cellStyle name="Normal 4 3 2 2 4 6 2" xfId="38655" xr:uid="{509669B4-7BB7-41E1-BFAF-96853696DD29}"/>
    <cellStyle name="Normal 4 3 2 2 4 7" xfId="23664" xr:uid="{8847B854-9463-4E40-9A9E-38A75135BCE0}"/>
    <cellStyle name="Normal 4 3 2 2 5" xfId="1766" xr:uid="{9FB47B6A-428B-48AB-B639-614ADD46D967}"/>
    <cellStyle name="Normal 4 3 2 2 5 2" xfId="5533" xr:uid="{B68CE354-E4E6-4A94-8305-DA46FD2CFC47}"/>
    <cellStyle name="Normal 4 3 2 2 5 2 2" xfId="13045" xr:uid="{7DC109DD-9F77-449B-8744-E02B25F1B855}"/>
    <cellStyle name="Normal 4 3 2 2 5 2 2 2" xfId="35529" xr:uid="{C4B111B7-91B7-4395-8319-EF967FF49895}"/>
    <cellStyle name="Normal 4 3 2 2 5 2 3" xfId="20540" xr:uid="{06C4417D-10F0-4A65-BD10-E1CEEE9C8CF9}"/>
    <cellStyle name="Normal 4 3 2 2 5 2 3 2" xfId="43024" xr:uid="{61E1DB07-6B74-4822-A6D5-C4BB42FDC1D4}"/>
    <cellStyle name="Normal 4 3 2 2 5 2 4" xfId="28033" xr:uid="{3D87BA29-498F-48D5-B8FD-2892DBF1F1CE}"/>
    <cellStyle name="Normal 4 3 2 2 5 3" xfId="9299" xr:uid="{2F81576B-783E-4E3A-AEA8-66BBC8F6B86E}"/>
    <cellStyle name="Normal 4 3 2 2 5 3 2" xfId="31783" xr:uid="{866BBBEF-0836-4108-B11A-1B425CDBC7CE}"/>
    <cellStyle name="Normal 4 3 2 2 5 4" xfId="16794" xr:uid="{4C3A375D-4BD9-45BF-9A08-07C610D6C982}"/>
    <cellStyle name="Normal 4 3 2 2 5 4 2" xfId="39278" xr:uid="{6DEA1BE8-DC36-43DD-B928-0E4316ADE6FD}"/>
    <cellStyle name="Normal 4 3 2 2 5 5" xfId="24287" xr:uid="{B4236CAD-6546-451A-AEE7-F6F33D0F926F}"/>
    <cellStyle name="Normal 4 3 2 2 6" xfId="3018" xr:uid="{FA8D50EB-6FDB-4C0C-BFB0-A5931F21B8AE}"/>
    <cellStyle name="Normal 4 3 2 2 6 2" xfId="6780" xr:uid="{FB1D05B8-2C73-4915-A013-FAC3EAAFABE2}"/>
    <cellStyle name="Normal 4 3 2 2 6 2 2" xfId="14292" xr:uid="{64BE5944-5AEC-4FF8-AA43-D9C9D87FDB0B}"/>
    <cellStyle name="Normal 4 3 2 2 6 2 2 2" xfId="36776" xr:uid="{D7BBCBDA-7955-46DA-9F3A-0AEF5BA30EAA}"/>
    <cellStyle name="Normal 4 3 2 2 6 2 3" xfId="21787" xr:uid="{82CF74AB-F9B2-4AFB-8C3F-9C5A99B31141}"/>
    <cellStyle name="Normal 4 3 2 2 6 2 3 2" xfId="44271" xr:uid="{B0B8FC17-F493-4476-B17E-F1F6D21193D7}"/>
    <cellStyle name="Normal 4 3 2 2 6 2 4" xfId="29280" xr:uid="{B00970BB-97C9-42A2-A260-7BAD45A400AD}"/>
    <cellStyle name="Normal 4 3 2 2 6 3" xfId="10546" xr:uid="{E1F9EAF1-A863-4468-8B72-CEA50C604E93}"/>
    <cellStyle name="Normal 4 3 2 2 6 3 2" xfId="33030" xr:uid="{54D59931-57ED-4920-BF2B-D87B7DD8DC3B}"/>
    <cellStyle name="Normal 4 3 2 2 6 4" xfId="18041" xr:uid="{1C67A39F-2BC7-477F-8A8F-3A970FF5B2BA}"/>
    <cellStyle name="Normal 4 3 2 2 6 4 2" xfId="40525" xr:uid="{B9F6C92F-0ECA-4F1A-AF35-E8E982F32591}"/>
    <cellStyle name="Normal 4 3 2 2 6 5" xfId="25534" xr:uid="{0D868E1A-B636-42A1-B001-2ADFA20D1B9D}"/>
    <cellStyle name="Normal 4 3 2 2 7" xfId="4286" xr:uid="{98C38CB3-1C33-4F13-806D-E33C687EF719}"/>
    <cellStyle name="Normal 4 3 2 2 7 2" xfId="11798" xr:uid="{A826A64A-6582-4057-8806-FB219327B626}"/>
    <cellStyle name="Normal 4 3 2 2 7 2 2" xfId="34282" xr:uid="{719007FB-CA01-4831-BA4E-951C0FEA5E53}"/>
    <cellStyle name="Normal 4 3 2 2 7 3" xfId="19293" xr:uid="{3FBADA5A-E933-4248-81F6-C195AF0F4AA6}"/>
    <cellStyle name="Normal 4 3 2 2 7 3 2" xfId="41777" xr:uid="{A4CB7C4A-1FCB-4A59-BEB1-CE9CE5CBCF22}"/>
    <cellStyle name="Normal 4 3 2 2 7 4" xfId="26786" xr:uid="{006DD687-71EA-4362-A01A-E05ECE2F0C47}"/>
    <cellStyle name="Normal 4 3 2 2 8" xfId="8052" xr:uid="{34A256D5-AB35-4D3D-9A60-621DA0782A80}"/>
    <cellStyle name="Normal 4 3 2 2 8 2" xfId="30536" xr:uid="{A9A2E2A1-FDE5-4929-B4ED-E329F9159685}"/>
    <cellStyle name="Normal 4 3 2 2 9" xfId="15547" xr:uid="{6CE38406-3905-4A86-BE13-C1ED7D753024}"/>
    <cellStyle name="Normal 4 3 2 2 9 2" xfId="38031" xr:uid="{31C313AF-53EE-4647-AB0A-7FBD71CBC449}"/>
    <cellStyle name="Normal 4 3 2 3" xfId="548" xr:uid="{36DF3DDE-EDCC-4EA7-98DC-028D0AA30225}"/>
    <cellStyle name="Normal 4 3 2 3 2" xfId="893" xr:uid="{A7A9416E-DE01-4A8B-81EE-87945033BCDD}"/>
    <cellStyle name="Normal 4 3 2 3 2 2" xfId="1533" xr:uid="{D167C6BA-BC9B-4C9F-A5ED-DA6A9FA8249A}"/>
    <cellStyle name="Normal 4 3 2 3 2 2 2" xfId="2784" xr:uid="{DE2062D7-7726-417B-A381-92AE7EF5A584}"/>
    <cellStyle name="Normal 4 3 2 3 2 2 2 2" xfId="6547" xr:uid="{660D03F9-B5EC-43B5-91E0-F88FB48C9C76}"/>
    <cellStyle name="Normal 4 3 2 3 2 2 2 2 2" xfId="14059" xr:uid="{59706F49-466E-4507-AB6D-FE2D30C57585}"/>
    <cellStyle name="Normal 4 3 2 3 2 2 2 2 2 2" xfId="36543" xr:uid="{D1EE3C1C-EDF4-4566-933F-060AB730CC4A}"/>
    <cellStyle name="Normal 4 3 2 3 2 2 2 2 3" xfId="21554" xr:uid="{5D41FC26-5021-4EC2-81D2-EFEABF55B865}"/>
    <cellStyle name="Normal 4 3 2 3 2 2 2 2 3 2" xfId="44038" xr:uid="{5FB7A295-48D6-4CD1-932A-5266E026F137}"/>
    <cellStyle name="Normal 4 3 2 3 2 2 2 2 4" xfId="29047" xr:uid="{6752F0E2-86AA-49D1-8A79-36C41BD35561}"/>
    <cellStyle name="Normal 4 3 2 3 2 2 2 3" xfId="10313" xr:uid="{A4BE69CB-2A38-4D91-98CD-28DA46950F09}"/>
    <cellStyle name="Normal 4 3 2 3 2 2 2 3 2" xfId="32797" xr:uid="{D096722B-4DCF-4C8D-AD83-BDAE99AFE237}"/>
    <cellStyle name="Normal 4 3 2 3 2 2 2 4" xfId="17808" xr:uid="{CC4E5C06-ACF1-45F3-AB39-2C770D67E9CD}"/>
    <cellStyle name="Normal 4 3 2 3 2 2 2 4 2" xfId="40292" xr:uid="{3F668076-4426-4885-9D6F-D6874FEAD13E}"/>
    <cellStyle name="Normal 4 3 2 3 2 2 2 5" xfId="25301" xr:uid="{30DE2CEA-ACA1-4D83-98FD-33C81B532BCF}"/>
    <cellStyle name="Normal 4 3 2 3 2 2 3" xfId="4032" xr:uid="{A36E7ED4-CA33-4B8F-8C1A-A12CF43048D0}"/>
    <cellStyle name="Normal 4 3 2 3 2 2 3 2" xfId="7794" xr:uid="{525BF92F-14EC-491B-8DCA-2C1A63F71F3D}"/>
    <cellStyle name="Normal 4 3 2 3 2 2 3 2 2" xfId="15306" xr:uid="{99E59B83-C7F3-4122-B824-D0E199915A91}"/>
    <cellStyle name="Normal 4 3 2 3 2 2 3 2 2 2" xfId="37790" xr:uid="{DED2FAAB-719F-455C-8975-5E700B7C7DCF}"/>
    <cellStyle name="Normal 4 3 2 3 2 2 3 2 3" xfId="22801" xr:uid="{D6CEF0BA-4121-4CF0-9751-23FA7565EBBC}"/>
    <cellStyle name="Normal 4 3 2 3 2 2 3 2 3 2" xfId="45285" xr:uid="{A0104698-2878-4B24-8818-47A721ECC937}"/>
    <cellStyle name="Normal 4 3 2 3 2 2 3 2 4" xfId="30294" xr:uid="{08664FD6-F288-4CBE-BD15-1A147EE22D77}"/>
    <cellStyle name="Normal 4 3 2 3 2 2 3 3" xfId="11560" xr:uid="{5D394D5F-BB20-4B30-A438-691E88D1A68D}"/>
    <cellStyle name="Normal 4 3 2 3 2 2 3 3 2" xfId="34044" xr:uid="{0ABDB930-8026-4F46-91C0-3B20355FD4E0}"/>
    <cellStyle name="Normal 4 3 2 3 2 2 3 4" xfId="19055" xr:uid="{53DEEC2E-3AB3-401D-ACCA-BD67CB393E91}"/>
    <cellStyle name="Normal 4 3 2 3 2 2 3 4 2" xfId="41539" xr:uid="{0426B0BD-F1BA-49C2-A9D7-10C3086708B2}"/>
    <cellStyle name="Normal 4 3 2 3 2 2 3 5" xfId="26548" xr:uid="{BF7AE448-3543-427E-B55A-876881AD3D4D}"/>
    <cellStyle name="Normal 4 3 2 3 2 2 4" xfId="5300" xr:uid="{D2CB116E-5A43-4B80-A769-309E1256A6C3}"/>
    <cellStyle name="Normal 4 3 2 3 2 2 4 2" xfId="12812" xr:uid="{27970EA7-85A8-4825-AFCD-7AEF1D9D4649}"/>
    <cellStyle name="Normal 4 3 2 3 2 2 4 2 2" xfId="35296" xr:uid="{C0F6DD80-A518-43A8-92A6-66E864AD4BC4}"/>
    <cellStyle name="Normal 4 3 2 3 2 2 4 3" xfId="20307" xr:uid="{4DBD6413-650B-45F7-986E-FC047AE650AE}"/>
    <cellStyle name="Normal 4 3 2 3 2 2 4 3 2" xfId="42791" xr:uid="{4A73ADBA-DC04-4721-9A81-8EA3A19D1ED3}"/>
    <cellStyle name="Normal 4 3 2 3 2 2 4 4" xfId="27800" xr:uid="{22005E40-3B70-4A94-841A-5E58A5A92B12}"/>
    <cellStyle name="Normal 4 3 2 3 2 2 5" xfId="9066" xr:uid="{A49A8B44-C705-46D3-8479-EB7D6B1C1232}"/>
    <cellStyle name="Normal 4 3 2 3 2 2 5 2" xfId="31550" xr:uid="{4B3E1DD2-838E-4986-B3E2-FB5D47249754}"/>
    <cellStyle name="Normal 4 3 2 3 2 2 6" xfId="16561" xr:uid="{944A7D6B-A96F-4763-BD66-63F38C4188F8}"/>
    <cellStyle name="Normal 4 3 2 3 2 2 6 2" xfId="39045" xr:uid="{46106EC6-AB46-4200-8412-8D12283665ED}"/>
    <cellStyle name="Normal 4 3 2 3 2 2 7" xfId="24054" xr:uid="{E554A410-2925-4064-8217-BA753311D564}"/>
    <cellStyle name="Normal 4 3 2 3 2 3" xfId="2156" xr:uid="{D3E6F1BF-74C6-444F-8370-605AA34D16E0}"/>
    <cellStyle name="Normal 4 3 2 3 2 3 2" xfId="5923" xr:uid="{A9D69FF9-5C9F-4DB7-B646-890D8AA9E253}"/>
    <cellStyle name="Normal 4 3 2 3 2 3 2 2" xfId="13435" xr:uid="{4A2617E1-0D79-4831-9F9C-69092F4E9C4D}"/>
    <cellStyle name="Normal 4 3 2 3 2 3 2 2 2" xfId="35919" xr:uid="{35053C6D-AF4E-4B8B-9885-2DDC40CBCBAD}"/>
    <cellStyle name="Normal 4 3 2 3 2 3 2 3" xfId="20930" xr:uid="{B827717E-71F7-4F10-A2B6-69FB34D11793}"/>
    <cellStyle name="Normal 4 3 2 3 2 3 2 3 2" xfId="43414" xr:uid="{4B4D5AE7-5520-44AE-9A3D-5EBD1B9238B8}"/>
    <cellStyle name="Normal 4 3 2 3 2 3 2 4" xfId="28423" xr:uid="{9C6899DB-2CB7-4C06-9696-CF69CA5E8E77}"/>
    <cellStyle name="Normal 4 3 2 3 2 3 3" xfId="9689" xr:uid="{123174FF-E61B-43C5-86C9-22881389B62B}"/>
    <cellStyle name="Normal 4 3 2 3 2 3 3 2" xfId="32173" xr:uid="{F1FCCBF3-D008-4F32-A389-6AED4FD676B3}"/>
    <cellStyle name="Normal 4 3 2 3 2 3 4" xfId="17184" xr:uid="{FDB0E1D5-0C94-4230-8811-A985F8D50D6F}"/>
    <cellStyle name="Normal 4 3 2 3 2 3 4 2" xfId="39668" xr:uid="{5DD48090-7F7F-43D3-848D-81512AF427A0}"/>
    <cellStyle name="Normal 4 3 2 3 2 3 5" xfId="24677" xr:uid="{FAE0A3AB-1CE7-442B-BE1F-1176F8F5F551}"/>
    <cellStyle name="Normal 4 3 2 3 2 4" xfId="3408" xr:uid="{1961119E-63BE-4EBD-AAB6-3AE2B0A0845A}"/>
    <cellStyle name="Normal 4 3 2 3 2 4 2" xfId="7170" xr:uid="{13D306E5-9CC8-4492-83ED-6111298F241C}"/>
    <cellStyle name="Normal 4 3 2 3 2 4 2 2" xfId="14682" xr:uid="{BAD6926A-6698-45CD-95FC-09FC71EB81EF}"/>
    <cellStyle name="Normal 4 3 2 3 2 4 2 2 2" xfId="37166" xr:uid="{A301893B-348D-489E-BE4F-F2154268DAC7}"/>
    <cellStyle name="Normal 4 3 2 3 2 4 2 3" xfId="22177" xr:uid="{5181EE76-57D5-4269-B99D-77AB06F08584}"/>
    <cellStyle name="Normal 4 3 2 3 2 4 2 3 2" xfId="44661" xr:uid="{2C458A42-FB58-4DA1-90FC-46FF4ABA0AA6}"/>
    <cellStyle name="Normal 4 3 2 3 2 4 2 4" xfId="29670" xr:uid="{ABFDA191-2C94-4C09-BDF4-71832DA3CDAA}"/>
    <cellStyle name="Normal 4 3 2 3 2 4 3" xfId="10936" xr:uid="{21899531-641C-4B90-B2B0-85BB23C44B81}"/>
    <cellStyle name="Normal 4 3 2 3 2 4 3 2" xfId="33420" xr:uid="{4549DE10-0BFD-48A5-ABB2-B2B59AA8253D}"/>
    <cellStyle name="Normal 4 3 2 3 2 4 4" xfId="18431" xr:uid="{86C6CD1E-6E3D-478B-A4BE-8141FEFC862E}"/>
    <cellStyle name="Normal 4 3 2 3 2 4 4 2" xfId="40915" xr:uid="{FD5634C9-2344-4621-A93B-FAA6B3412415}"/>
    <cellStyle name="Normal 4 3 2 3 2 4 5" xfId="25924" xr:uid="{D8EA50E6-D06A-4342-A89F-02A077A2EA3E}"/>
    <cellStyle name="Normal 4 3 2 3 2 5" xfId="4676" xr:uid="{533C0607-2B32-4109-B64A-1704EC1932C8}"/>
    <cellStyle name="Normal 4 3 2 3 2 5 2" xfId="12188" xr:uid="{511CADBC-68D8-434F-BC0A-ACAE0588596A}"/>
    <cellStyle name="Normal 4 3 2 3 2 5 2 2" xfId="34672" xr:uid="{75F7ABCE-E2C8-470E-BEA0-E6A24E5B3454}"/>
    <cellStyle name="Normal 4 3 2 3 2 5 3" xfId="19683" xr:uid="{E7517DB5-2B97-4C86-84A8-158855282ED3}"/>
    <cellStyle name="Normal 4 3 2 3 2 5 3 2" xfId="42167" xr:uid="{BB8CB502-853B-4D26-8E23-4096DEECE574}"/>
    <cellStyle name="Normal 4 3 2 3 2 5 4" xfId="27176" xr:uid="{CED9EBF6-E53F-4C1D-9BD7-42BCCAB97FAE}"/>
    <cellStyle name="Normal 4 3 2 3 2 6" xfId="8442" xr:uid="{FD0878DF-A5E2-43C0-BA9D-3E75E3885258}"/>
    <cellStyle name="Normal 4 3 2 3 2 6 2" xfId="30926" xr:uid="{937A736F-7A8B-477A-A558-4396F260E22B}"/>
    <cellStyle name="Normal 4 3 2 3 2 7" xfId="15937" xr:uid="{7A658898-0B83-4528-A46E-315B05CE55B9}"/>
    <cellStyle name="Normal 4 3 2 3 2 7 2" xfId="38421" xr:uid="{B2699B66-C507-4784-AD60-21CC305C9573}"/>
    <cellStyle name="Normal 4 3 2 3 2 8" xfId="23430" xr:uid="{58371F65-E409-457C-A47C-4910AC1AFB25}"/>
    <cellStyle name="Normal 4 3 2 3 3" xfId="1219" xr:uid="{E1AEABD0-26FC-4652-9F02-BB785CA23353}"/>
    <cellStyle name="Normal 4 3 2 3 3 2" xfId="2470" xr:uid="{9468BB3A-2E5B-4637-ADBE-03E7D8B5D53C}"/>
    <cellStyle name="Normal 4 3 2 3 3 2 2" xfId="6233" xr:uid="{7F744DDD-D418-4275-B871-7F3370AC94EC}"/>
    <cellStyle name="Normal 4 3 2 3 3 2 2 2" xfId="13745" xr:uid="{2478A7E1-B8E2-436A-A321-8BAE2B3F11E7}"/>
    <cellStyle name="Normal 4 3 2 3 3 2 2 2 2" xfId="36229" xr:uid="{C67DD4CE-E29D-4B83-AD94-A634477EEEEA}"/>
    <cellStyle name="Normal 4 3 2 3 3 2 2 3" xfId="21240" xr:uid="{68EC8C86-11AF-4BE8-926F-C561A3DF00CC}"/>
    <cellStyle name="Normal 4 3 2 3 3 2 2 3 2" xfId="43724" xr:uid="{EB2FC846-D3D1-43CF-98A3-8C3C67A603C4}"/>
    <cellStyle name="Normal 4 3 2 3 3 2 2 4" xfId="28733" xr:uid="{F6737A32-CAA6-4406-8222-0DA8F85BC64F}"/>
    <cellStyle name="Normal 4 3 2 3 3 2 3" xfId="9999" xr:uid="{4662D7D8-0668-4099-B221-9C7EBDDDFB15}"/>
    <cellStyle name="Normal 4 3 2 3 3 2 3 2" xfId="32483" xr:uid="{C8DD54E1-B469-4483-9338-20469B613691}"/>
    <cellStyle name="Normal 4 3 2 3 3 2 4" xfId="17494" xr:uid="{F350A185-60A3-4D7F-8D11-DC06C19C6F2B}"/>
    <cellStyle name="Normal 4 3 2 3 3 2 4 2" xfId="39978" xr:uid="{9127FA53-EEC8-4F01-9064-15193036C6D5}"/>
    <cellStyle name="Normal 4 3 2 3 3 2 5" xfId="24987" xr:uid="{57A8DDB1-94D9-4D73-A4D3-2B7FF4643AA4}"/>
    <cellStyle name="Normal 4 3 2 3 3 3" xfId="3718" xr:uid="{727BFA8B-5B89-48B6-923D-F141ACACFC31}"/>
    <cellStyle name="Normal 4 3 2 3 3 3 2" xfId="7480" xr:uid="{19C936BC-7B96-4F47-BABE-225D91AA1C0C}"/>
    <cellStyle name="Normal 4 3 2 3 3 3 2 2" xfId="14992" xr:uid="{20EE2630-A982-41ED-9E79-04F0E7301865}"/>
    <cellStyle name="Normal 4 3 2 3 3 3 2 2 2" xfId="37476" xr:uid="{E03F4AD6-AF72-4CD7-9743-076158C7D5FE}"/>
    <cellStyle name="Normal 4 3 2 3 3 3 2 3" xfId="22487" xr:uid="{BF0611A4-F23C-4D8A-A1DD-5644FF9955BC}"/>
    <cellStyle name="Normal 4 3 2 3 3 3 2 3 2" xfId="44971" xr:uid="{24CD8AED-16D0-451C-AB99-1341F6C5317E}"/>
    <cellStyle name="Normal 4 3 2 3 3 3 2 4" xfId="29980" xr:uid="{D1ACFCCD-ACFF-4DAB-AD3C-D84874B7E6B4}"/>
    <cellStyle name="Normal 4 3 2 3 3 3 3" xfId="11246" xr:uid="{E7E1D951-BC5D-40E5-8721-231BA8B5D0E5}"/>
    <cellStyle name="Normal 4 3 2 3 3 3 3 2" xfId="33730" xr:uid="{8673F1BA-F8BA-4597-842C-BCE4E99A2371}"/>
    <cellStyle name="Normal 4 3 2 3 3 3 4" xfId="18741" xr:uid="{95C0825B-7460-47E6-A3FA-5F0960C382D5}"/>
    <cellStyle name="Normal 4 3 2 3 3 3 4 2" xfId="41225" xr:uid="{2543E52A-318B-4624-B9DD-6EF0560BB2B8}"/>
    <cellStyle name="Normal 4 3 2 3 3 3 5" xfId="26234" xr:uid="{BBC31407-6B70-4227-8B0B-1E8DC6788368}"/>
    <cellStyle name="Normal 4 3 2 3 3 4" xfId="4986" xr:uid="{85E86323-0329-4540-B48B-CACA3B269F5C}"/>
    <cellStyle name="Normal 4 3 2 3 3 4 2" xfId="12498" xr:uid="{98F81D68-AF36-4540-BBB3-A2F8C6748D54}"/>
    <cellStyle name="Normal 4 3 2 3 3 4 2 2" xfId="34982" xr:uid="{D543E574-DF6F-4224-9F58-807D3A991C2E}"/>
    <cellStyle name="Normal 4 3 2 3 3 4 3" xfId="19993" xr:uid="{904AF52C-0119-4C29-A907-D6AB24B6AD69}"/>
    <cellStyle name="Normal 4 3 2 3 3 4 3 2" xfId="42477" xr:uid="{663DADB3-8E87-4E63-B8E8-1D859A46E37C}"/>
    <cellStyle name="Normal 4 3 2 3 3 4 4" xfId="27486" xr:uid="{AD472525-C895-481D-A0E5-2EC2C0CABFEC}"/>
    <cellStyle name="Normal 4 3 2 3 3 5" xfId="8752" xr:uid="{595EA2A1-22B6-4586-94C1-61FD8FA44553}"/>
    <cellStyle name="Normal 4 3 2 3 3 5 2" xfId="31236" xr:uid="{D29207C9-DF83-432D-984D-4C56A6665926}"/>
    <cellStyle name="Normal 4 3 2 3 3 6" xfId="16247" xr:uid="{E4B1E61F-BD56-490E-9B6A-E0424A6CC5CD}"/>
    <cellStyle name="Normal 4 3 2 3 3 6 2" xfId="38731" xr:uid="{9A946DED-1ABE-473B-8BF9-E3B1185456B0}"/>
    <cellStyle name="Normal 4 3 2 3 3 7" xfId="23740" xr:uid="{EFFAE3CF-E3A8-41AA-8234-2F4E663E18B6}"/>
    <cellStyle name="Normal 4 3 2 3 4" xfId="1842" xr:uid="{0CE3278D-E2B6-44DB-8CE9-D19D7B6FBB45}"/>
    <cellStyle name="Normal 4 3 2 3 4 2" xfId="5609" xr:uid="{0D7ADE23-6E0C-4B85-A0CF-175CE446D588}"/>
    <cellStyle name="Normal 4 3 2 3 4 2 2" xfId="13121" xr:uid="{CFBA987F-4CA2-4EA9-BF02-906ABA423ABF}"/>
    <cellStyle name="Normal 4 3 2 3 4 2 2 2" xfId="35605" xr:uid="{E80AC2F9-F3AC-4A65-A836-C9D45698013D}"/>
    <cellStyle name="Normal 4 3 2 3 4 2 3" xfId="20616" xr:uid="{A98BC16E-6F20-411C-A611-F44E11EC27A8}"/>
    <cellStyle name="Normal 4 3 2 3 4 2 3 2" xfId="43100" xr:uid="{4AB02DA3-0871-4ACC-8B7F-68E172392378}"/>
    <cellStyle name="Normal 4 3 2 3 4 2 4" xfId="28109" xr:uid="{0A118C76-57C6-4A77-A166-8E84B5611E8F}"/>
    <cellStyle name="Normal 4 3 2 3 4 3" xfId="9375" xr:uid="{A49EE491-EFF0-45FA-9DA1-4F48042A9E9B}"/>
    <cellStyle name="Normal 4 3 2 3 4 3 2" xfId="31859" xr:uid="{82FF7216-8B9B-4531-8DC4-20176F7FB9DA}"/>
    <cellStyle name="Normal 4 3 2 3 4 4" xfId="16870" xr:uid="{7886AE5D-65CB-4631-9A6A-B3AF49589530}"/>
    <cellStyle name="Normal 4 3 2 3 4 4 2" xfId="39354" xr:uid="{A861E7A7-62C2-4D85-8A7F-2448D4458F7F}"/>
    <cellStyle name="Normal 4 3 2 3 4 5" xfId="24363" xr:uid="{5CD1A2FA-9633-499D-8160-3FD5379A2569}"/>
    <cellStyle name="Normal 4 3 2 3 5" xfId="3094" xr:uid="{79F6D7F8-6820-455E-B960-F537692595C5}"/>
    <cellStyle name="Normal 4 3 2 3 5 2" xfId="6856" xr:uid="{80DE4F40-825D-4E5D-AB57-F646F7470B91}"/>
    <cellStyle name="Normal 4 3 2 3 5 2 2" xfId="14368" xr:uid="{4927F5AD-FF92-441E-A05D-863E5A1C759D}"/>
    <cellStyle name="Normal 4 3 2 3 5 2 2 2" xfId="36852" xr:uid="{33B9F384-3DA6-4760-BC7C-648734F5106F}"/>
    <cellStyle name="Normal 4 3 2 3 5 2 3" xfId="21863" xr:uid="{3019AE89-524B-488B-A331-33E730C50041}"/>
    <cellStyle name="Normal 4 3 2 3 5 2 3 2" xfId="44347" xr:uid="{F2785133-09D3-49AC-8B4D-CA2B21637F80}"/>
    <cellStyle name="Normal 4 3 2 3 5 2 4" xfId="29356" xr:uid="{CBD4DFB5-B1CA-4903-8F22-77E0C6ADA895}"/>
    <cellStyle name="Normal 4 3 2 3 5 3" xfId="10622" xr:uid="{899FC42A-8B7D-49A3-BEDF-766AAE9F5B20}"/>
    <cellStyle name="Normal 4 3 2 3 5 3 2" xfId="33106" xr:uid="{F1703B5F-D5E8-424C-8092-2417A910672C}"/>
    <cellStyle name="Normal 4 3 2 3 5 4" xfId="18117" xr:uid="{4EA94921-66D5-4937-A97C-7E6467EACA15}"/>
    <cellStyle name="Normal 4 3 2 3 5 4 2" xfId="40601" xr:uid="{27945E85-2A17-44D8-B56E-DD5E691774AC}"/>
    <cellStyle name="Normal 4 3 2 3 5 5" xfId="25610" xr:uid="{ED3C9BB6-ACDA-4784-8B36-4293A08FC049}"/>
    <cellStyle name="Normal 4 3 2 3 6" xfId="4362" xr:uid="{E1D4A649-D38B-4877-8176-E5DE902418B1}"/>
    <cellStyle name="Normal 4 3 2 3 6 2" xfId="11874" xr:uid="{004EE54D-E048-43D5-B852-0A92D8D2773A}"/>
    <cellStyle name="Normal 4 3 2 3 6 2 2" xfId="34358" xr:uid="{E195ED2A-0E36-4012-8C33-CA1D6027B2BC}"/>
    <cellStyle name="Normal 4 3 2 3 6 3" xfId="19369" xr:uid="{8C9553A1-313C-4CE3-BD11-90DB967B6179}"/>
    <cellStyle name="Normal 4 3 2 3 6 3 2" xfId="41853" xr:uid="{D532E353-B591-442B-94F2-7F051A5730C2}"/>
    <cellStyle name="Normal 4 3 2 3 6 4" xfId="26862" xr:uid="{CE26B44D-B974-477F-8FDC-ACBBD694ABF5}"/>
    <cellStyle name="Normal 4 3 2 3 7" xfId="8128" xr:uid="{CF3EFC6E-1BF0-4137-8E90-A5142D28C6F2}"/>
    <cellStyle name="Normal 4 3 2 3 7 2" xfId="30612" xr:uid="{CF71F8A9-DB21-4ED1-9EF5-DC99A6D6298D}"/>
    <cellStyle name="Normal 4 3 2 3 8" xfId="15623" xr:uid="{478C4FE4-95C6-48EF-8498-009F4E608CA2}"/>
    <cellStyle name="Normal 4 3 2 3 8 2" xfId="38107" xr:uid="{DBF25896-52F8-4259-8D72-F18EE80E08C5}"/>
    <cellStyle name="Normal 4 3 2 3 9" xfId="23116" xr:uid="{D6B3F817-43EF-4472-9646-3CB096C97F25}"/>
    <cellStyle name="Normal 4 3 2 4" xfId="734" xr:uid="{F1A7273C-3EF8-44D0-8BB2-29FE1FBF479D}"/>
    <cellStyle name="Normal 4 3 2 4 2" xfId="1378" xr:uid="{ECF6329C-112F-4662-891A-E32C4714AA42}"/>
    <cellStyle name="Normal 4 3 2 4 2 2" xfId="2629" xr:uid="{E6F14BE6-841F-49DE-9C10-1AEF2C37AB25}"/>
    <cellStyle name="Normal 4 3 2 4 2 2 2" xfId="6392" xr:uid="{12C5AA9F-DE52-4FFD-9125-5D1770A25BF3}"/>
    <cellStyle name="Normal 4 3 2 4 2 2 2 2" xfId="13904" xr:uid="{4EB35B4D-82C5-4A3A-A12E-570724125654}"/>
    <cellStyle name="Normal 4 3 2 4 2 2 2 2 2" xfId="36388" xr:uid="{FCD0D1FF-3BB8-482B-A8C9-4B858E714C7D}"/>
    <cellStyle name="Normal 4 3 2 4 2 2 2 3" xfId="21399" xr:uid="{ADAD3EE2-6723-4C90-BB71-B1AB9325C5DE}"/>
    <cellStyle name="Normal 4 3 2 4 2 2 2 3 2" xfId="43883" xr:uid="{927AC752-8028-4EE1-B59E-3B59F223FF7E}"/>
    <cellStyle name="Normal 4 3 2 4 2 2 2 4" xfId="28892" xr:uid="{216B487F-7519-4763-AE63-C33CBB5E2EEA}"/>
    <cellStyle name="Normal 4 3 2 4 2 2 3" xfId="10158" xr:uid="{30377D4F-970B-40A3-A918-AF7CCF33952F}"/>
    <cellStyle name="Normal 4 3 2 4 2 2 3 2" xfId="32642" xr:uid="{7F8C916B-4E11-43FA-97C4-FE4FBA820381}"/>
    <cellStyle name="Normal 4 3 2 4 2 2 4" xfId="17653" xr:uid="{0464A77A-A34A-4729-8520-6926F4D40FE8}"/>
    <cellStyle name="Normal 4 3 2 4 2 2 4 2" xfId="40137" xr:uid="{EFEF3206-F5F5-422E-BEA0-84C416A6C9DC}"/>
    <cellStyle name="Normal 4 3 2 4 2 2 5" xfId="25146" xr:uid="{AA9A3F90-006C-44CF-8128-E931D2FDC9DC}"/>
    <cellStyle name="Normal 4 3 2 4 2 3" xfId="3877" xr:uid="{7014AE76-297E-4D5E-9F42-6A60108374EA}"/>
    <cellStyle name="Normal 4 3 2 4 2 3 2" xfId="7639" xr:uid="{5B7E6EA5-5E53-4827-9235-08F9568EB138}"/>
    <cellStyle name="Normal 4 3 2 4 2 3 2 2" xfId="15151" xr:uid="{DE375A27-302D-4994-85BD-CBF0C01594D3}"/>
    <cellStyle name="Normal 4 3 2 4 2 3 2 2 2" xfId="37635" xr:uid="{66A6D5E0-38F7-4488-948A-4DBA31F0380D}"/>
    <cellStyle name="Normal 4 3 2 4 2 3 2 3" xfId="22646" xr:uid="{E06391AB-C127-4F90-B4F1-D90BB5D6F468}"/>
    <cellStyle name="Normal 4 3 2 4 2 3 2 3 2" xfId="45130" xr:uid="{F457594C-DBA0-48A3-A201-576633BBCB68}"/>
    <cellStyle name="Normal 4 3 2 4 2 3 2 4" xfId="30139" xr:uid="{B94E6A97-98B3-48BF-B9B8-A174D3024190}"/>
    <cellStyle name="Normal 4 3 2 4 2 3 3" xfId="11405" xr:uid="{83E3F746-FE49-4098-A8F4-84C7F5676361}"/>
    <cellStyle name="Normal 4 3 2 4 2 3 3 2" xfId="33889" xr:uid="{5BB3CFD5-BA48-407D-B130-AE7686D1FB98}"/>
    <cellStyle name="Normal 4 3 2 4 2 3 4" xfId="18900" xr:uid="{72C1A2B1-19D2-46E8-8B9F-31068B76FBC3}"/>
    <cellStyle name="Normal 4 3 2 4 2 3 4 2" xfId="41384" xr:uid="{6AB900B9-F080-4D9F-8F55-C364CC7CCB7C}"/>
    <cellStyle name="Normal 4 3 2 4 2 3 5" xfId="26393" xr:uid="{EAD7D73E-4B58-47A5-9276-DF12C87DB2F8}"/>
    <cellStyle name="Normal 4 3 2 4 2 4" xfId="5145" xr:uid="{90AB01EE-C740-47C9-BB75-3CDFE33B0CBB}"/>
    <cellStyle name="Normal 4 3 2 4 2 4 2" xfId="12657" xr:uid="{761B96C6-2818-438B-84E8-5D24EC39B312}"/>
    <cellStyle name="Normal 4 3 2 4 2 4 2 2" xfId="35141" xr:uid="{B600B06F-A944-4458-8FE4-E351E7D6F84C}"/>
    <cellStyle name="Normal 4 3 2 4 2 4 3" xfId="20152" xr:uid="{BAB23C06-B370-4281-9125-CC5985B6C73A}"/>
    <cellStyle name="Normal 4 3 2 4 2 4 3 2" xfId="42636" xr:uid="{EECF0900-9A3A-4E6B-9850-4275EA511A4D}"/>
    <cellStyle name="Normal 4 3 2 4 2 4 4" xfId="27645" xr:uid="{78FC9BE0-C7FE-4542-BEFF-5FA2372DBF8E}"/>
    <cellStyle name="Normal 4 3 2 4 2 5" xfId="8911" xr:uid="{706B5264-0A59-43A6-938E-3214FC01CA73}"/>
    <cellStyle name="Normal 4 3 2 4 2 5 2" xfId="31395" xr:uid="{3E6DC949-6DE6-42E1-9470-41F146AD29C0}"/>
    <cellStyle name="Normal 4 3 2 4 2 6" xfId="16406" xr:uid="{7B259278-9380-4A21-B945-91EEB1BAF6C7}"/>
    <cellStyle name="Normal 4 3 2 4 2 6 2" xfId="38890" xr:uid="{90415605-5060-46DF-AD94-105024551E3F}"/>
    <cellStyle name="Normal 4 3 2 4 2 7" xfId="23899" xr:uid="{FD222AA7-A0F0-408A-9438-1EDB9A288D91}"/>
    <cellStyle name="Normal 4 3 2 4 3" xfId="2001" xr:uid="{12A2D833-BA13-4AD8-9CD1-15EE65FAD8A3}"/>
    <cellStyle name="Normal 4 3 2 4 3 2" xfId="5768" xr:uid="{8FCFF0BD-A0FD-4AEB-92E9-0CDCA6063C0B}"/>
    <cellStyle name="Normal 4 3 2 4 3 2 2" xfId="13280" xr:uid="{609D39C4-98BB-409B-A694-11E2EF394F9E}"/>
    <cellStyle name="Normal 4 3 2 4 3 2 2 2" xfId="35764" xr:uid="{C0342CD5-9AE2-4288-9003-93D537D162A9}"/>
    <cellStyle name="Normal 4 3 2 4 3 2 3" xfId="20775" xr:uid="{95E2F045-2C45-4DC6-9631-AD0A2DB25CB3}"/>
    <cellStyle name="Normal 4 3 2 4 3 2 3 2" xfId="43259" xr:uid="{4D2B388B-B49F-400D-9683-3E6A52A4373E}"/>
    <cellStyle name="Normal 4 3 2 4 3 2 4" xfId="28268" xr:uid="{1E7B25D7-8C79-4DBF-8B20-115664C17573}"/>
    <cellStyle name="Normal 4 3 2 4 3 3" xfId="9534" xr:uid="{05E548A4-69A2-4EDD-A22F-0F34F336DE6E}"/>
    <cellStyle name="Normal 4 3 2 4 3 3 2" xfId="32018" xr:uid="{C239C8B2-2205-45C1-ACDE-E49D9FBBCEA2}"/>
    <cellStyle name="Normal 4 3 2 4 3 4" xfId="17029" xr:uid="{A25FCB89-6990-4B2F-B428-0FBBAB000E2D}"/>
    <cellStyle name="Normal 4 3 2 4 3 4 2" xfId="39513" xr:uid="{BFE577F4-9180-4476-9453-3AF647294189}"/>
    <cellStyle name="Normal 4 3 2 4 3 5" xfId="24522" xr:uid="{B992C06A-49B1-4CD4-9134-F6C135D586C9}"/>
    <cellStyle name="Normal 4 3 2 4 4" xfId="3253" xr:uid="{FFF6A758-2DDA-4137-9383-89B4A01581D3}"/>
    <cellStyle name="Normal 4 3 2 4 4 2" xfId="7015" xr:uid="{F6ACF9CA-82E3-4379-BB27-9231CEBB01BB}"/>
    <cellStyle name="Normal 4 3 2 4 4 2 2" xfId="14527" xr:uid="{081C9EF9-1A40-475E-8541-68929901701D}"/>
    <cellStyle name="Normal 4 3 2 4 4 2 2 2" xfId="37011" xr:uid="{90ECA26A-9030-47E6-B885-15D1F229D275}"/>
    <cellStyle name="Normal 4 3 2 4 4 2 3" xfId="22022" xr:uid="{0F2526AB-C378-43BF-A830-2E603354E6DF}"/>
    <cellStyle name="Normal 4 3 2 4 4 2 3 2" xfId="44506" xr:uid="{4F33D8CC-852C-416D-9B43-D4998C215B4D}"/>
    <cellStyle name="Normal 4 3 2 4 4 2 4" xfId="29515" xr:uid="{2D43BBAF-A6D7-4FFB-A6CF-22B44F357132}"/>
    <cellStyle name="Normal 4 3 2 4 4 3" xfId="10781" xr:uid="{8E111EF2-662C-4923-B094-C13E0F13B42C}"/>
    <cellStyle name="Normal 4 3 2 4 4 3 2" xfId="33265" xr:uid="{160C7DCF-50C9-46A9-88DA-78D5363D8967}"/>
    <cellStyle name="Normal 4 3 2 4 4 4" xfId="18276" xr:uid="{1E38C7B6-8288-4BB0-9570-0219C1AF877A}"/>
    <cellStyle name="Normal 4 3 2 4 4 4 2" xfId="40760" xr:uid="{E9F4B100-F8FD-4031-8597-B3B1F8050343}"/>
    <cellStyle name="Normal 4 3 2 4 4 5" xfId="25769" xr:uid="{A309F9E4-A6CA-46E6-B68D-ECD88DC170E6}"/>
    <cellStyle name="Normal 4 3 2 4 5" xfId="4521" xr:uid="{6F64419F-2B77-4C5E-B1D7-C850874445C0}"/>
    <cellStyle name="Normal 4 3 2 4 5 2" xfId="12033" xr:uid="{1C11403E-CD04-480A-9FEC-4AE47ECF26AF}"/>
    <cellStyle name="Normal 4 3 2 4 5 2 2" xfId="34517" xr:uid="{A7603CA7-E8B5-47BC-AB13-4F3DE44DCDA2}"/>
    <cellStyle name="Normal 4 3 2 4 5 3" xfId="19528" xr:uid="{68A284A1-3D0C-4DC2-A289-B3963ABB7B51}"/>
    <cellStyle name="Normal 4 3 2 4 5 3 2" xfId="42012" xr:uid="{5BF9DFC6-ADB3-4CE6-BC44-664A3433F7C3}"/>
    <cellStyle name="Normal 4 3 2 4 5 4" xfId="27021" xr:uid="{C9B13FC6-6B67-42ED-A4FD-BBA9AFC85467}"/>
    <cellStyle name="Normal 4 3 2 4 6" xfId="8287" xr:uid="{FA288F01-F594-4C4E-8281-1AE90797566E}"/>
    <cellStyle name="Normal 4 3 2 4 6 2" xfId="30771" xr:uid="{0C94F291-437D-44A9-B95F-C651A33534CA}"/>
    <cellStyle name="Normal 4 3 2 4 7" xfId="15782" xr:uid="{4CE3E9D7-03D5-49A0-87AF-547C13CC1C7C}"/>
    <cellStyle name="Normal 4 3 2 4 7 2" xfId="38266" xr:uid="{CF69B359-6499-470C-9AC4-19215450F2CE}"/>
    <cellStyle name="Normal 4 3 2 4 8" xfId="23275" xr:uid="{30CEEE58-A7BF-4DA0-988C-BFD4DB3DD3B5}"/>
    <cellStyle name="Normal 4 3 2 5" xfId="1064" xr:uid="{83713FCD-EA54-40DA-A7C1-F114F44A62BE}"/>
    <cellStyle name="Normal 4 3 2 5 2" xfId="2315" xr:uid="{94DFAF92-4B1A-437E-9D54-6870D0739DC9}"/>
    <cellStyle name="Normal 4 3 2 5 2 2" xfId="6079" xr:uid="{853F2EAF-524A-47AF-A41B-EF1B7167F7FA}"/>
    <cellStyle name="Normal 4 3 2 5 2 2 2" xfId="13591" xr:uid="{277E75CB-6848-40E7-B070-00789D9D660D}"/>
    <cellStyle name="Normal 4 3 2 5 2 2 2 2" xfId="36075" xr:uid="{453BE215-6567-4FDB-8640-EB9C13068828}"/>
    <cellStyle name="Normal 4 3 2 5 2 2 3" xfId="21086" xr:uid="{9B438761-03DA-47CB-BB07-79052FC32FD1}"/>
    <cellStyle name="Normal 4 3 2 5 2 2 3 2" xfId="43570" xr:uid="{C7652CFC-0234-44C6-9A9B-986F6E9F477A}"/>
    <cellStyle name="Normal 4 3 2 5 2 2 4" xfId="28579" xr:uid="{97ED488D-C0C5-4EA3-BB5F-F9C83AD3819B}"/>
    <cellStyle name="Normal 4 3 2 5 2 3" xfId="9845" xr:uid="{BE45D7E3-59FA-4A71-A172-AB63B4FB3ACC}"/>
    <cellStyle name="Normal 4 3 2 5 2 3 2" xfId="32329" xr:uid="{8022F0AB-A471-41B2-9BBE-58B4CB6FD406}"/>
    <cellStyle name="Normal 4 3 2 5 2 4" xfId="17340" xr:uid="{B79D1AC3-0617-4E3B-A6EE-193423D6CDB5}"/>
    <cellStyle name="Normal 4 3 2 5 2 4 2" xfId="39824" xr:uid="{DC310A4B-14DE-4AD4-A88D-77A3F67575F6}"/>
    <cellStyle name="Normal 4 3 2 5 2 5" xfId="24833" xr:uid="{DD46522A-2626-4AA6-BE24-DD224D81ADEE}"/>
    <cellStyle name="Normal 4 3 2 5 3" xfId="3564" xr:uid="{1926DE85-DCE9-4093-BEC4-601A5D7E7346}"/>
    <cellStyle name="Normal 4 3 2 5 3 2" xfId="7326" xr:uid="{9BBCCB16-D02A-4D22-9DC6-B7C8C3CFCA5E}"/>
    <cellStyle name="Normal 4 3 2 5 3 2 2" xfId="14838" xr:uid="{BD63153A-EC12-4BA7-9EC2-6249440837BD}"/>
    <cellStyle name="Normal 4 3 2 5 3 2 2 2" xfId="37322" xr:uid="{D8C0A7D2-B2A0-4504-B017-5D02B22FA146}"/>
    <cellStyle name="Normal 4 3 2 5 3 2 3" xfId="22333" xr:uid="{C7D4E639-4B35-4734-8BE5-EDA75DA3F015}"/>
    <cellStyle name="Normal 4 3 2 5 3 2 3 2" xfId="44817" xr:uid="{F5528C29-986F-4465-8925-8C8E00C8261E}"/>
    <cellStyle name="Normal 4 3 2 5 3 2 4" xfId="29826" xr:uid="{7E875475-EEEF-4A64-B49C-415016FC7EDB}"/>
    <cellStyle name="Normal 4 3 2 5 3 3" xfId="11092" xr:uid="{FE6EB828-8E94-45BF-99BC-F25EBB3EFD08}"/>
    <cellStyle name="Normal 4 3 2 5 3 3 2" xfId="33576" xr:uid="{7EE0BA71-0A7B-4BC3-9D9E-8BAA3214D932}"/>
    <cellStyle name="Normal 4 3 2 5 3 4" xfId="18587" xr:uid="{1C2F5B54-1EB4-4980-A078-5752F943E8DE}"/>
    <cellStyle name="Normal 4 3 2 5 3 4 2" xfId="41071" xr:uid="{89495040-31A1-4CD9-86FB-5D9AAB6B88C9}"/>
    <cellStyle name="Normal 4 3 2 5 3 5" xfId="26080" xr:uid="{477E7C48-5070-45AE-B6F0-6E660EA69AA9}"/>
    <cellStyle name="Normal 4 3 2 5 4" xfId="4832" xr:uid="{2AF27036-47E8-4B2A-9A8F-DD79F88DE867}"/>
    <cellStyle name="Normal 4 3 2 5 4 2" xfId="12344" xr:uid="{84BDD193-BBBD-4415-B814-16FEBE1765AD}"/>
    <cellStyle name="Normal 4 3 2 5 4 2 2" xfId="34828" xr:uid="{D3942647-04C0-4014-83E3-E3DD21956470}"/>
    <cellStyle name="Normal 4 3 2 5 4 3" xfId="19839" xr:uid="{387A7A47-ECD0-4E69-A622-A3B31C59428A}"/>
    <cellStyle name="Normal 4 3 2 5 4 3 2" xfId="42323" xr:uid="{E8CF52A1-0584-4246-8012-7B72DE8F7718}"/>
    <cellStyle name="Normal 4 3 2 5 4 4" xfId="27332" xr:uid="{D21BCDCE-CD51-4920-A1B5-FB14A2AAC5B0}"/>
    <cellStyle name="Normal 4 3 2 5 5" xfId="8598" xr:uid="{895480EE-6D96-40AD-8116-F836ADE6D369}"/>
    <cellStyle name="Normal 4 3 2 5 5 2" xfId="31082" xr:uid="{E37AFAD5-A071-450E-95D1-E3D7108985D8}"/>
    <cellStyle name="Normal 4 3 2 5 6" xfId="16093" xr:uid="{36619D01-F577-45C1-9C7F-B9207052046D}"/>
    <cellStyle name="Normal 4 3 2 5 6 2" xfId="38577" xr:uid="{1403C58C-BFE8-43BC-AD82-FEF93B2F740D}"/>
    <cellStyle name="Normal 4 3 2 5 7" xfId="23586" xr:uid="{269035BB-2BD6-444F-AC3B-F56E0945A7E6}"/>
    <cellStyle name="Normal 4 3 2 6" xfId="1688" xr:uid="{858C17EF-ED0C-47E1-8757-597D169FCC01}"/>
    <cellStyle name="Normal 4 3 2 6 2" xfId="5455" xr:uid="{A968D1A8-929C-44F7-9937-BD735C34459F}"/>
    <cellStyle name="Normal 4 3 2 6 2 2" xfId="12967" xr:uid="{5E511BDE-A597-41AA-BF32-83CD8293A687}"/>
    <cellStyle name="Normal 4 3 2 6 2 2 2" xfId="35451" xr:uid="{1C952F0D-903E-45C3-BE33-CC6D79CE389F}"/>
    <cellStyle name="Normal 4 3 2 6 2 3" xfId="20462" xr:uid="{24196EA8-BFBE-458E-B105-EC6601AC9777}"/>
    <cellStyle name="Normal 4 3 2 6 2 3 2" xfId="42946" xr:uid="{84547990-1B55-4A38-9D9A-124426AE3CAD}"/>
    <cellStyle name="Normal 4 3 2 6 2 4" xfId="27955" xr:uid="{319FB3EF-B8C5-4272-8512-CB2B8993A465}"/>
    <cellStyle name="Normal 4 3 2 6 3" xfId="9221" xr:uid="{03FE7166-FA51-4119-A36B-75155EB9CCE2}"/>
    <cellStyle name="Normal 4 3 2 6 3 2" xfId="31705" xr:uid="{D7968A9B-2A82-4978-9B82-614BE359FF9F}"/>
    <cellStyle name="Normal 4 3 2 6 4" xfId="16716" xr:uid="{F78997A8-88E7-44DD-B855-CDF9DAA77DB5}"/>
    <cellStyle name="Normal 4 3 2 6 4 2" xfId="39200" xr:uid="{E646C21C-B71B-4860-8081-F2FDE14128E0}"/>
    <cellStyle name="Normal 4 3 2 6 5" xfId="24209" xr:uid="{F70AE920-C59D-49C9-9249-0A8B9AB05298}"/>
    <cellStyle name="Normal 4 3 2 7" xfId="2940" xr:uid="{5CE3A3EC-0F3E-4122-A3B8-FDAA4383F9B5}"/>
    <cellStyle name="Normal 4 3 2 7 2" xfId="6702" xr:uid="{0AE0E5EF-DB66-4F72-A8F6-0F60C5247C2B}"/>
    <cellStyle name="Normal 4 3 2 7 2 2" xfId="14214" xr:uid="{C60BA4D0-5748-4A31-8E69-B9D098C96C48}"/>
    <cellStyle name="Normal 4 3 2 7 2 2 2" xfId="36698" xr:uid="{AAC0FC54-6448-4735-ACB2-ECD56322F1FC}"/>
    <cellStyle name="Normal 4 3 2 7 2 3" xfId="21709" xr:uid="{169D1C31-BFD5-4E8C-9973-85275D197F0C}"/>
    <cellStyle name="Normal 4 3 2 7 2 3 2" xfId="44193" xr:uid="{C1A1BD03-5414-45D1-B29D-61A83E73E67F}"/>
    <cellStyle name="Normal 4 3 2 7 2 4" xfId="29202" xr:uid="{ED3E5A59-9495-4A42-AE2F-D780C070C933}"/>
    <cellStyle name="Normal 4 3 2 7 3" xfId="10468" xr:uid="{5E2E9CA4-2717-44F5-B78B-0926C1B7B3FD}"/>
    <cellStyle name="Normal 4 3 2 7 3 2" xfId="32952" xr:uid="{2FC48EF4-D17B-4469-A064-39D8A1D240AC}"/>
    <cellStyle name="Normal 4 3 2 7 4" xfId="17963" xr:uid="{C367E30C-E74C-41B1-9E6F-FF9276FB02E3}"/>
    <cellStyle name="Normal 4 3 2 7 4 2" xfId="40447" xr:uid="{C361818B-A34E-4BDF-888E-885455B17EFE}"/>
    <cellStyle name="Normal 4 3 2 7 5" xfId="25456" xr:uid="{1F1A12EE-0304-4A10-9D58-A921EF3559BF}"/>
    <cellStyle name="Normal 4 3 2 8" xfId="4207" xr:uid="{411C1FE0-82DD-4EC8-99EB-3E6E75ABC459}"/>
    <cellStyle name="Normal 4 3 2 8 2" xfId="11720" xr:uid="{4CB6C08A-AAD3-461D-8E62-55C5BA29CB48}"/>
    <cellStyle name="Normal 4 3 2 8 2 2" xfId="34204" xr:uid="{811D3257-F900-4EFD-AF6E-A0C6B7A84E0E}"/>
    <cellStyle name="Normal 4 3 2 8 3" xfId="19215" xr:uid="{9A8697D0-188D-4EDE-A99D-C2CB0DF91666}"/>
    <cellStyle name="Normal 4 3 2 8 3 2" xfId="41699" xr:uid="{EEB95291-98BC-497C-AF06-1040D1D85A8E}"/>
    <cellStyle name="Normal 4 3 2 8 4" xfId="26708" xr:uid="{6B74C89C-2D1F-4930-B5F9-003894EB157E}"/>
    <cellStyle name="Normal 4 3 2 9" xfId="7973" xr:uid="{5B4FB73D-4BE1-407F-82F9-193519285C44}"/>
    <cellStyle name="Normal 4 3 2 9 2" xfId="30457" xr:uid="{89E4D4C0-D823-4CBC-BF92-9F4A6BE12B52}"/>
    <cellStyle name="Normal 4 3 3" xfId="358" xr:uid="{A1E44215-B5AF-47A8-8299-6280AED42864}"/>
    <cellStyle name="Normal 4 3 3 10" xfId="23001" xr:uid="{4F76ADEF-E802-40A4-96FC-EFD67F2E7177}"/>
    <cellStyle name="Normal 4 3 3 2" xfId="587" xr:uid="{33C2F08A-22E8-4599-865F-11D3F2264526}"/>
    <cellStyle name="Normal 4 3 3 2 2" xfId="932" xr:uid="{1AD4A8D0-CF20-4EDD-A6BD-A281E590C23B}"/>
    <cellStyle name="Normal 4 3 3 2 2 2" xfId="1572" xr:uid="{B30AEA7D-EB00-499F-A5C2-5A9A730DBCB2}"/>
    <cellStyle name="Normal 4 3 3 2 2 2 2" xfId="2823" xr:uid="{E1F18B79-CD5B-4706-B589-E0A885C8F170}"/>
    <cellStyle name="Normal 4 3 3 2 2 2 2 2" xfId="6586" xr:uid="{8B9B6E6A-7FC0-40DB-AFDA-96AC1302CD23}"/>
    <cellStyle name="Normal 4 3 3 2 2 2 2 2 2" xfId="14098" xr:uid="{97D8E952-C034-410F-A280-82D8992F05C1}"/>
    <cellStyle name="Normal 4 3 3 2 2 2 2 2 2 2" xfId="36582" xr:uid="{B34A4D45-A1E4-4748-8DD5-00DFF760F209}"/>
    <cellStyle name="Normal 4 3 3 2 2 2 2 2 3" xfId="21593" xr:uid="{3EC0CD8E-7BE0-44EC-9886-6568A1795958}"/>
    <cellStyle name="Normal 4 3 3 2 2 2 2 2 3 2" xfId="44077" xr:uid="{02D93254-2E3C-4CA5-AC0B-C8D682CA989D}"/>
    <cellStyle name="Normal 4 3 3 2 2 2 2 2 4" xfId="29086" xr:uid="{55E69437-3FD9-4408-94F7-0AF8A9227834}"/>
    <cellStyle name="Normal 4 3 3 2 2 2 2 3" xfId="10352" xr:uid="{B39344E9-AAF0-4F25-944C-2D331DBFD983}"/>
    <cellStyle name="Normal 4 3 3 2 2 2 2 3 2" xfId="32836" xr:uid="{4E48AE85-903A-4E9F-BEE1-0FA60C47D1A0}"/>
    <cellStyle name="Normal 4 3 3 2 2 2 2 4" xfId="17847" xr:uid="{3BB9D191-0F0E-45A3-9A15-58D110E73AAC}"/>
    <cellStyle name="Normal 4 3 3 2 2 2 2 4 2" xfId="40331" xr:uid="{5F22EFBD-7C86-42C2-9E68-65B05F272780}"/>
    <cellStyle name="Normal 4 3 3 2 2 2 2 5" xfId="25340" xr:uid="{6C3275AB-C696-40B0-876F-68064A9973AC}"/>
    <cellStyle name="Normal 4 3 3 2 2 2 3" xfId="4071" xr:uid="{46277B2A-181C-4362-8073-EDDC179DE93F}"/>
    <cellStyle name="Normal 4 3 3 2 2 2 3 2" xfId="7833" xr:uid="{B5002908-753F-40C7-A7D4-2454E2B7C5A8}"/>
    <cellStyle name="Normal 4 3 3 2 2 2 3 2 2" xfId="15345" xr:uid="{AC427B15-C507-4078-AD5C-2AE591C65578}"/>
    <cellStyle name="Normal 4 3 3 2 2 2 3 2 2 2" xfId="37829" xr:uid="{63489CD9-4735-4F29-BB95-5B96A668F071}"/>
    <cellStyle name="Normal 4 3 3 2 2 2 3 2 3" xfId="22840" xr:uid="{AF99F2ED-9CE1-4401-B572-70A8AF4F852F}"/>
    <cellStyle name="Normal 4 3 3 2 2 2 3 2 3 2" xfId="45324" xr:uid="{172EB402-1CAB-4DBE-A7CB-8130CF63E7C9}"/>
    <cellStyle name="Normal 4 3 3 2 2 2 3 2 4" xfId="30333" xr:uid="{38A6C3B3-CD14-425B-A018-C4C4145C6FF9}"/>
    <cellStyle name="Normal 4 3 3 2 2 2 3 3" xfId="11599" xr:uid="{5B95ECAA-BD33-471F-835D-199FA21CAA83}"/>
    <cellStyle name="Normal 4 3 3 2 2 2 3 3 2" xfId="34083" xr:uid="{549352AC-B97E-4029-B250-32FA45F12653}"/>
    <cellStyle name="Normal 4 3 3 2 2 2 3 4" xfId="19094" xr:uid="{FA665653-C197-4C95-BA0F-1CE8B85BB061}"/>
    <cellStyle name="Normal 4 3 3 2 2 2 3 4 2" xfId="41578" xr:uid="{65415A6A-E39C-4F9D-BB00-7AB038B8C995}"/>
    <cellStyle name="Normal 4 3 3 2 2 2 3 5" xfId="26587" xr:uid="{CC947FEA-6046-41FB-B80C-16CC3485CA81}"/>
    <cellStyle name="Normal 4 3 3 2 2 2 4" xfId="5339" xr:uid="{FDB79197-9EF9-4B0B-8FC2-E358A8D46BD9}"/>
    <cellStyle name="Normal 4 3 3 2 2 2 4 2" xfId="12851" xr:uid="{065274FC-131D-4FA7-B8A5-7BC545F82750}"/>
    <cellStyle name="Normal 4 3 3 2 2 2 4 2 2" xfId="35335" xr:uid="{A5B4AAC6-E5F9-44D7-9C58-367AACB9B264}"/>
    <cellStyle name="Normal 4 3 3 2 2 2 4 3" xfId="20346" xr:uid="{95ADA9F4-B7B4-4C61-8D72-5A047B9A04F4}"/>
    <cellStyle name="Normal 4 3 3 2 2 2 4 3 2" xfId="42830" xr:uid="{073741B2-00AF-444A-BD62-D3688841B496}"/>
    <cellStyle name="Normal 4 3 3 2 2 2 4 4" xfId="27839" xr:uid="{AC622DA5-B9B6-4B9B-83DC-E73CC7E076FB}"/>
    <cellStyle name="Normal 4 3 3 2 2 2 5" xfId="9105" xr:uid="{B77E213F-4F6F-4958-9186-ABEAA1EA0A38}"/>
    <cellStyle name="Normal 4 3 3 2 2 2 5 2" xfId="31589" xr:uid="{B72353B3-B69C-41B9-92B1-C7602C8D6C8B}"/>
    <cellStyle name="Normal 4 3 3 2 2 2 6" xfId="16600" xr:uid="{96F6201B-53A5-43C4-84A4-58F1CC2B3CED}"/>
    <cellStyle name="Normal 4 3 3 2 2 2 6 2" xfId="39084" xr:uid="{4FEA2596-538D-4D89-AC75-DB7B6833B4A3}"/>
    <cellStyle name="Normal 4 3 3 2 2 2 7" xfId="24093" xr:uid="{8ADDDE3E-5634-4EF3-BD91-2B351249019D}"/>
    <cellStyle name="Normal 4 3 3 2 2 3" xfId="2195" xr:uid="{20ECD4C6-27F0-49DC-8467-26F7C971886F}"/>
    <cellStyle name="Normal 4 3 3 2 2 3 2" xfId="5962" xr:uid="{0F43BC67-0382-4A79-992A-ED8A9A312EF2}"/>
    <cellStyle name="Normal 4 3 3 2 2 3 2 2" xfId="13474" xr:uid="{1948AACC-5816-40D3-A450-4DF35F126CD1}"/>
    <cellStyle name="Normal 4 3 3 2 2 3 2 2 2" xfId="35958" xr:uid="{1CF99B39-4521-4DE5-947F-EDA8A3824CEB}"/>
    <cellStyle name="Normal 4 3 3 2 2 3 2 3" xfId="20969" xr:uid="{0F526D31-D921-4B57-9735-612FCB61F3E6}"/>
    <cellStyle name="Normal 4 3 3 2 2 3 2 3 2" xfId="43453" xr:uid="{B8F205AC-61DA-4A29-8823-21D0E490227A}"/>
    <cellStyle name="Normal 4 3 3 2 2 3 2 4" xfId="28462" xr:uid="{724BE11D-84B8-4FE4-B066-FE13B7321F3F}"/>
    <cellStyle name="Normal 4 3 3 2 2 3 3" xfId="9728" xr:uid="{69CCE4CB-D9EE-490F-BD40-6E42F72E0700}"/>
    <cellStyle name="Normal 4 3 3 2 2 3 3 2" xfId="32212" xr:uid="{EE3703C8-EE41-41EC-B2E6-AA309D59B80E}"/>
    <cellStyle name="Normal 4 3 3 2 2 3 4" xfId="17223" xr:uid="{0C99CABC-1156-4E5E-8B34-0E8A8AAA6634}"/>
    <cellStyle name="Normal 4 3 3 2 2 3 4 2" xfId="39707" xr:uid="{76EB237F-48F9-4E99-A3BB-5F26C3E78697}"/>
    <cellStyle name="Normal 4 3 3 2 2 3 5" xfId="24716" xr:uid="{4CFC28D6-073E-41CF-8510-198D7734CAC8}"/>
    <cellStyle name="Normal 4 3 3 2 2 4" xfId="3447" xr:uid="{C0F1101E-9831-4A91-B56A-939C45202A5A}"/>
    <cellStyle name="Normal 4 3 3 2 2 4 2" xfId="7209" xr:uid="{884B0775-F285-47ED-8DDC-7417E7A380F6}"/>
    <cellStyle name="Normal 4 3 3 2 2 4 2 2" xfId="14721" xr:uid="{3EFC5F62-EA20-432E-94D2-FC7B83C0CF51}"/>
    <cellStyle name="Normal 4 3 3 2 2 4 2 2 2" xfId="37205" xr:uid="{2257B423-1A14-4118-B03B-1DC1FEA67F9C}"/>
    <cellStyle name="Normal 4 3 3 2 2 4 2 3" xfId="22216" xr:uid="{5F15E849-54E3-4F2E-85EB-70A78D1E814A}"/>
    <cellStyle name="Normal 4 3 3 2 2 4 2 3 2" xfId="44700" xr:uid="{6EDFEB32-63C6-43E5-B1C0-E074D8F05D10}"/>
    <cellStyle name="Normal 4 3 3 2 2 4 2 4" xfId="29709" xr:uid="{670F384D-CAC0-4E35-A59A-CF6B631BFEEF}"/>
    <cellStyle name="Normal 4 3 3 2 2 4 3" xfId="10975" xr:uid="{0FBDEB7B-7C72-4C23-BE04-7D83B3F775D2}"/>
    <cellStyle name="Normal 4 3 3 2 2 4 3 2" xfId="33459" xr:uid="{32E4D7D6-8C18-4544-A08C-A8708913FD4B}"/>
    <cellStyle name="Normal 4 3 3 2 2 4 4" xfId="18470" xr:uid="{1D5B5DD3-404E-415E-A872-759C3D65E62C}"/>
    <cellStyle name="Normal 4 3 3 2 2 4 4 2" xfId="40954" xr:uid="{E386B9D9-5867-40F1-BFE6-90E957F61883}"/>
    <cellStyle name="Normal 4 3 3 2 2 4 5" xfId="25963" xr:uid="{598E6B77-B212-46D8-896E-50594D61E843}"/>
    <cellStyle name="Normal 4 3 3 2 2 5" xfId="4715" xr:uid="{CC635BE6-747C-41E4-AEB5-D1B98D1074E6}"/>
    <cellStyle name="Normal 4 3 3 2 2 5 2" xfId="12227" xr:uid="{69BFE226-C04C-46AA-B8F9-E0737B142CD6}"/>
    <cellStyle name="Normal 4 3 3 2 2 5 2 2" xfId="34711" xr:uid="{2B1D1C26-5710-4F98-BAB6-9FF78FCE827F}"/>
    <cellStyle name="Normal 4 3 3 2 2 5 3" xfId="19722" xr:uid="{966CB2B1-56C3-4BF7-B003-8BE9F75E3B31}"/>
    <cellStyle name="Normal 4 3 3 2 2 5 3 2" xfId="42206" xr:uid="{773BD729-BF39-4097-ACEC-7546377E20BD}"/>
    <cellStyle name="Normal 4 3 3 2 2 5 4" xfId="27215" xr:uid="{AAF8E991-B9C0-4FBB-8619-0C9688DA0A9C}"/>
    <cellStyle name="Normal 4 3 3 2 2 6" xfId="8481" xr:uid="{25C7F5A5-7943-4126-9AF4-1E7B5500AEBA}"/>
    <cellStyle name="Normal 4 3 3 2 2 6 2" xfId="30965" xr:uid="{C77F4ED3-5F6F-4CF3-9566-2C2E6AD7555F}"/>
    <cellStyle name="Normal 4 3 3 2 2 7" xfId="15976" xr:uid="{648D7614-212B-409D-B13F-928F1ADF27EF}"/>
    <cellStyle name="Normal 4 3 3 2 2 7 2" xfId="38460" xr:uid="{E6CB214B-49F3-4BA9-92F1-A594600DA889}"/>
    <cellStyle name="Normal 4 3 3 2 2 8" xfId="23469" xr:uid="{5118621E-5DB1-4C1E-9392-32E915FB8A66}"/>
    <cellStyle name="Normal 4 3 3 2 3" xfId="1258" xr:uid="{961B030A-9FBA-4E72-95A8-D109FF0EC232}"/>
    <cellStyle name="Normal 4 3 3 2 3 2" xfId="2509" xr:uid="{B5399F82-0044-441B-BF4F-03B273C3958A}"/>
    <cellStyle name="Normal 4 3 3 2 3 2 2" xfId="6272" xr:uid="{1CB229F2-274A-4721-8BFE-F09AF0000CD8}"/>
    <cellStyle name="Normal 4 3 3 2 3 2 2 2" xfId="13784" xr:uid="{B478954F-5ECC-4A31-986B-AA7DCC029CD0}"/>
    <cellStyle name="Normal 4 3 3 2 3 2 2 2 2" xfId="36268" xr:uid="{7A16DD3F-4F53-4A6F-98BB-10D9FDDDF403}"/>
    <cellStyle name="Normal 4 3 3 2 3 2 2 3" xfId="21279" xr:uid="{D0F7F140-7C19-48F6-9223-D9508570232D}"/>
    <cellStyle name="Normal 4 3 3 2 3 2 2 3 2" xfId="43763" xr:uid="{CE19072A-194D-4568-B827-49553E081D65}"/>
    <cellStyle name="Normal 4 3 3 2 3 2 2 4" xfId="28772" xr:uid="{B2B8DC61-625B-452B-B4D0-35BDB6BC4525}"/>
    <cellStyle name="Normal 4 3 3 2 3 2 3" xfId="10038" xr:uid="{9B869371-CD24-4E64-BF67-F5170606DC7A}"/>
    <cellStyle name="Normal 4 3 3 2 3 2 3 2" xfId="32522" xr:uid="{64495A85-5820-4BD3-A652-D7C19508A4A6}"/>
    <cellStyle name="Normal 4 3 3 2 3 2 4" xfId="17533" xr:uid="{833C2354-E28D-4F49-B5C0-32888236C760}"/>
    <cellStyle name="Normal 4 3 3 2 3 2 4 2" xfId="40017" xr:uid="{B8965539-AF18-4DE1-8ACF-BC502A9B26ED}"/>
    <cellStyle name="Normal 4 3 3 2 3 2 5" xfId="25026" xr:uid="{216E36C7-ABEB-44AB-9116-371F7B46DCFE}"/>
    <cellStyle name="Normal 4 3 3 2 3 3" xfId="3757" xr:uid="{73C61AC0-04BC-4D62-BFE5-DEF266467ED6}"/>
    <cellStyle name="Normal 4 3 3 2 3 3 2" xfId="7519" xr:uid="{C51B1953-357F-45D3-AD26-E4C69E8C6950}"/>
    <cellStyle name="Normal 4 3 3 2 3 3 2 2" xfId="15031" xr:uid="{45D0810A-66D8-4CFE-9B82-DDDEE0B18363}"/>
    <cellStyle name="Normal 4 3 3 2 3 3 2 2 2" xfId="37515" xr:uid="{BB2AA202-7EA9-4F36-BECF-F67516F8AEB6}"/>
    <cellStyle name="Normal 4 3 3 2 3 3 2 3" xfId="22526" xr:uid="{6A9506E5-B050-482F-9A22-26C4F5AC460F}"/>
    <cellStyle name="Normal 4 3 3 2 3 3 2 3 2" xfId="45010" xr:uid="{2E0D9BF5-55F7-43FA-9F30-871BBDE620AA}"/>
    <cellStyle name="Normal 4 3 3 2 3 3 2 4" xfId="30019" xr:uid="{7D4A8022-ADDA-41FE-8149-6E369A586920}"/>
    <cellStyle name="Normal 4 3 3 2 3 3 3" xfId="11285" xr:uid="{84CCE2D1-3AE6-4249-A3E0-224908A548A8}"/>
    <cellStyle name="Normal 4 3 3 2 3 3 3 2" xfId="33769" xr:uid="{7FDFD5AB-955C-46C5-8496-A8EE00637F2D}"/>
    <cellStyle name="Normal 4 3 3 2 3 3 4" xfId="18780" xr:uid="{D828DAE9-2C33-4730-A823-E3F627843F16}"/>
    <cellStyle name="Normal 4 3 3 2 3 3 4 2" xfId="41264" xr:uid="{FEA7C869-7FA5-438B-80BC-82367A4B5527}"/>
    <cellStyle name="Normal 4 3 3 2 3 3 5" xfId="26273" xr:uid="{15F25473-8A5C-46BA-9E6E-5B8FDCD9764A}"/>
    <cellStyle name="Normal 4 3 3 2 3 4" xfId="5025" xr:uid="{1FBDEACC-3223-4BF8-9B83-47B7DC01D1D7}"/>
    <cellStyle name="Normal 4 3 3 2 3 4 2" xfId="12537" xr:uid="{73540BE5-98FF-4368-AC57-90304E23EB5D}"/>
    <cellStyle name="Normal 4 3 3 2 3 4 2 2" xfId="35021" xr:uid="{5A318D10-D3DF-48FA-845F-33F0A2A89431}"/>
    <cellStyle name="Normal 4 3 3 2 3 4 3" xfId="20032" xr:uid="{4EC91B9D-7FA7-413C-BFEE-9EC8A62DEC26}"/>
    <cellStyle name="Normal 4 3 3 2 3 4 3 2" xfId="42516" xr:uid="{408B786F-1592-43F7-BD0E-FEF71FA817A7}"/>
    <cellStyle name="Normal 4 3 3 2 3 4 4" xfId="27525" xr:uid="{24EA3FD9-7ABE-4DA0-88D1-D0EA98428B99}"/>
    <cellStyle name="Normal 4 3 3 2 3 5" xfId="8791" xr:uid="{147523FE-0511-440A-A17B-BD9C790972E8}"/>
    <cellStyle name="Normal 4 3 3 2 3 5 2" xfId="31275" xr:uid="{FE79793D-DC5C-4DA8-94E1-990C9CCAF6A2}"/>
    <cellStyle name="Normal 4 3 3 2 3 6" xfId="16286" xr:uid="{FAE3CC7C-3E68-4484-97CD-E4BD41F2CC3A}"/>
    <cellStyle name="Normal 4 3 3 2 3 6 2" xfId="38770" xr:uid="{FB4F938D-BDFD-43D3-BFA4-CF48B466FEFA}"/>
    <cellStyle name="Normal 4 3 3 2 3 7" xfId="23779" xr:uid="{E68B15A2-E20B-423E-A514-EF76CD34A8B2}"/>
    <cellStyle name="Normal 4 3 3 2 4" xfId="1881" xr:uid="{24583E62-C66A-47D6-9EFC-2FAADA47F54B}"/>
    <cellStyle name="Normal 4 3 3 2 4 2" xfId="5648" xr:uid="{CDCFB408-6656-4B32-A706-4ADF6C412CE1}"/>
    <cellStyle name="Normal 4 3 3 2 4 2 2" xfId="13160" xr:uid="{E1E5F07A-B4C2-428C-A73F-5D365CE447CC}"/>
    <cellStyle name="Normal 4 3 3 2 4 2 2 2" xfId="35644" xr:uid="{BA308EA5-8D6E-4BE7-9F54-3DC809B21806}"/>
    <cellStyle name="Normal 4 3 3 2 4 2 3" xfId="20655" xr:uid="{E09B414A-A581-4808-8494-DF2CE98698E4}"/>
    <cellStyle name="Normal 4 3 3 2 4 2 3 2" xfId="43139" xr:uid="{323C5890-4329-4FD9-9FDA-A21B959048B3}"/>
    <cellStyle name="Normal 4 3 3 2 4 2 4" xfId="28148" xr:uid="{9EAE7968-9070-4A9E-A521-1D9D7EDB226A}"/>
    <cellStyle name="Normal 4 3 3 2 4 3" xfId="9414" xr:uid="{FA4A9892-E67F-46BE-932A-4C6D2DC5C7AB}"/>
    <cellStyle name="Normal 4 3 3 2 4 3 2" xfId="31898" xr:uid="{D50F3A2A-0F3F-452E-9107-B0BF40BDAB33}"/>
    <cellStyle name="Normal 4 3 3 2 4 4" xfId="16909" xr:uid="{80F21FBA-C43B-4CCE-8AAE-A35B47152FAC}"/>
    <cellStyle name="Normal 4 3 3 2 4 4 2" xfId="39393" xr:uid="{9C07F87C-FFE1-4E59-9523-2342115C32C8}"/>
    <cellStyle name="Normal 4 3 3 2 4 5" xfId="24402" xr:uid="{B3940681-F5D9-4FCB-8ECE-48A61371424F}"/>
    <cellStyle name="Normal 4 3 3 2 5" xfId="3133" xr:uid="{25758D18-7306-4CCE-821A-A620185844AB}"/>
    <cellStyle name="Normal 4 3 3 2 5 2" xfId="6895" xr:uid="{7E5FD4D4-7F74-4EC2-AE6B-CD85543FAEE1}"/>
    <cellStyle name="Normal 4 3 3 2 5 2 2" xfId="14407" xr:uid="{0794E063-287E-46B5-9669-C92B7E8BAB87}"/>
    <cellStyle name="Normal 4 3 3 2 5 2 2 2" xfId="36891" xr:uid="{BB8CDED6-FB7E-488E-B55B-03E361746E6A}"/>
    <cellStyle name="Normal 4 3 3 2 5 2 3" xfId="21902" xr:uid="{80D37F3D-7866-4102-9104-219B73AAD061}"/>
    <cellStyle name="Normal 4 3 3 2 5 2 3 2" xfId="44386" xr:uid="{5B0BBEFE-F69D-48B0-9186-134B0980EB77}"/>
    <cellStyle name="Normal 4 3 3 2 5 2 4" xfId="29395" xr:uid="{BE582EAA-7C11-4DEB-B69A-7F65BC038B28}"/>
    <cellStyle name="Normal 4 3 3 2 5 3" xfId="10661" xr:uid="{7B8853F4-CF21-4EA7-9D83-981F4D55D389}"/>
    <cellStyle name="Normal 4 3 3 2 5 3 2" xfId="33145" xr:uid="{42152BDD-D356-4EA6-9D6C-1C9265CE81A9}"/>
    <cellStyle name="Normal 4 3 3 2 5 4" xfId="18156" xr:uid="{24D590BB-1EF7-45F2-BCDA-6DCDFE423A51}"/>
    <cellStyle name="Normal 4 3 3 2 5 4 2" xfId="40640" xr:uid="{31250B6B-B3D1-49BF-8202-C53DF6308F3B}"/>
    <cellStyle name="Normal 4 3 3 2 5 5" xfId="25649" xr:uid="{B86C788E-21A6-4BBA-B422-CF2A5DDC6CB8}"/>
    <cellStyle name="Normal 4 3 3 2 6" xfId="4401" xr:uid="{5C289DF6-22E8-4D8C-85CD-B7BC73C6A1E7}"/>
    <cellStyle name="Normal 4 3 3 2 6 2" xfId="11913" xr:uid="{7BDD6FE4-17C1-4FA4-8471-F825E5AFC38A}"/>
    <cellStyle name="Normal 4 3 3 2 6 2 2" xfId="34397" xr:uid="{BBECB0D7-0484-4302-BD2D-5D1307376B1F}"/>
    <cellStyle name="Normal 4 3 3 2 6 3" xfId="19408" xr:uid="{E573AFB1-82DD-4D07-B2C8-A3C185A9FA5B}"/>
    <cellStyle name="Normal 4 3 3 2 6 3 2" xfId="41892" xr:uid="{29FDCB4E-0773-4F17-854C-E491EA761E94}"/>
    <cellStyle name="Normal 4 3 3 2 6 4" xfId="26901" xr:uid="{C0569FB6-C528-4628-BC26-82603BB07237}"/>
    <cellStyle name="Normal 4 3 3 2 7" xfId="8167" xr:uid="{299C450C-470E-4BDD-8ABA-867ABE806B5A}"/>
    <cellStyle name="Normal 4 3 3 2 7 2" xfId="30651" xr:uid="{FC63777D-CB3A-4645-8900-6802323BEE00}"/>
    <cellStyle name="Normal 4 3 3 2 8" xfId="15662" xr:uid="{AE58B6DB-51CE-4A20-9F4A-9B9396F12C30}"/>
    <cellStyle name="Normal 4 3 3 2 8 2" xfId="38146" xr:uid="{07B4DCD6-F10B-49ED-93A5-D0B7ADAC5389}"/>
    <cellStyle name="Normal 4 3 3 2 9" xfId="23155" xr:uid="{9BC6A0F5-5E4F-4974-8062-ECCAC29DD05D}"/>
    <cellStyle name="Normal 4 3 3 3" xfId="774" xr:uid="{8F35CED7-D079-413B-94B4-3B4D68402BC8}"/>
    <cellStyle name="Normal 4 3 3 3 2" xfId="1417" xr:uid="{D7426435-BD48-4277-9ACA-ADCA1B670AB0}"/>
    <cellStyle name="Normal 4 3 3 3 2 2" xfId="2668" xr:uid="{3F96252D-E1BC-4A39-98E8-0959871B9C0D}"/>
    <cellStyle name="Normal 4 3 3 3 2 2 2" xfId="6431" xr:uid="{3F5FCA08-7E4D-46EB-8023-336647D4E34E}"/>
    <cellStyle name="Normal 4 3 3 3 2 2 2 2" xfId="13943" xr:uid="{747E9859-4E54-4F54-8862-CD12C1512ACD}"/>
    <cellStyle name="Normal 4 3 3 3 2 2 2 2 2" xfId="36427" xr:uid="{2568130C-5C5C-4582-A0B2-11AE6A37266F}"/>
    <cellStyle name="Normal 4 3 3 3 2 2 2 3" xfId="21438" xr:uid="{642C69E3-400F-49B7-BC36-94996D6EC6F2}"/>
    <cellStyle name="Normal 4 3 3 3 2 2 2 3 2" xfId="43922" xr:uid="{361F2B75-B438-49FC-99CE-CC23F08B3C00}"/>
    <cellStyle name="Normal 4 3 3 3 2 2 2 4" xfId="28931" xr:uid="{770F416A-DBCF-4A2B-ADF1-B4910C7BEFD5}"/>
    <cellStyle name="Normal 4 3 3 3 2 2 3" xfId="10197" xr:uid="{F137B114-1B9E-49B8-8C55-810BF1CB7DFD}"/>
    <cellStyle name="Normal 4 3 3 3 2 2 3 2" xfId="32681" xr:uid="{4F420711-878D-4223-9362-B35BA03D9060}"/>
    <cellStyle name="Normal 4 3 3 3 2 2 4" xfId="17692" xr:uid="{0975F256-D39C-416B-A105-9DCFEB9FBC46}"/>
    <cellStyle name="Normal 4 3 3 3 2 2 4 2" xfId="40176" xr:uid="{41D91535-8C65-4AAE-B1FA-E17B1C4E06A7}"/>
    <cellStyle name="Normal 4 3 3 3 2 2 5" xfId="25185" xr:uid="{76B592F2-0F9C-4632-9421-38CA974EA527}"/>
    <cellStyle name="Normal 4 3 3 3 2 3" xfId="3916" xr:uid="{5BDC116F-9461-4502-B3B2-58649F13B959}"/>
    <cellStyle name="Normal 4 3 3 3 2 3 2" xfId="7678" xr:uid="{AD63A886-ECEE-49BC-83C1-46FD47F75669}"/>
    <cellStyle name="Normal 4 3 3 3 2 3 2 2" xfId="15190" xr:uid="{C6455FC1-7801-481F-A429-F8386E2EFB6A}"/>
    <cellStyle name="Normal 4 3 3 3 2 3 2 2 2" xfId="37674" xr:uid="{E7ADCA18-AB62-4BA4-B47B-C391E5EEE8CD}"/>
    <cellStyle name="Normal 4 3 3 3 2 3 2 3" xfId="22685" xr:uid="{2DF466FC-23ED-4947-9359-99D780AE9664}"/>
    <cellStyle name="Normal 4 3 3 3 2 3 2 3 2" xfId="45169" xr:uid="{C9183993-1FB9-4370-9ECC-B802F2605E11}"/>
    <cellStyle name="Normal 4 3 3 3 2 3 2 4" xfId="30178" xr:uid="{F4569658-F634-4314-8920-ED8E0CDF5436}"/>
    <cellStyle name="Normal 4 3 3 3 2 3 3" xfId="11444" xr:uid="{EABD22B8-CF72-4921-9589-CFCFE2C9DC86}"/>
    <cellStyle name="Normal 4 3 3 3 2 3 3 2" xfId="33928" xr:uid="{FF11EC29-F24B-478F-A8DC-7093C0CDE3A8}"/>
    <cellStyle name="Normal 4 3 3 3 2 3 4" xfId="18939" xr:uid="{83435A9A-898F-412D-AD70-00A68E55E34F}"/>
    <cellStyle name="Normal 4 3 3 3 2 3 4 2" xfId="41423" xr:uid="{6838EE34-8835-495F-AE9C-4DA928E4EAEF}"/>
    <cellStyle name="Normal 4 3 3 3 2 3 5" xfId="26432" xr:uid="{B45156C2-23D2-4906-AFF7-6F4960763D0B}"/>
    <cellStyle name="Normal 4 3 3 3 2 4" xfId="5184" xr:uid="{858697DB-F1DC-4921-B019-98C404BF097C}"/>
    <cellStyle name="Normal 4 3 3 3 2 4 2" xfId="12696" xr:uid="{BC2B78EF-58AD-4C0E-A00E-D96DF9B9F987}"/>
    <cellStyle name="Normal 4 3 3 3 2 4 2 2" xfId="35180" xr:uid="{14FA7851-BA9A-474D-A9CC-87298D2C97EC}"/>
    <cellStyle name="Normal 4 3 3 3 2 4 3" xfId="20191" xr:uid="{8869C6FB-8D74-444B-9844-349AA472BB20}"/>
    <cellStyle name="Normal 4 3 3 3 2 4 3 2" xfId="42675" xr:uid="{12F48F43-22E8-41D2-8063-8FDA0EC404B2}"/>
    <cellStyle name="Normal 4 3 3 3 2 4 4" xfId="27684" xr:uid="{623E14D9-8055-4966-90E3-C61DDE6FFFC2}"/>
    <cellStyle name="Normal 4 3 3 3 2 5" xfId="8950" xr:uid="{300C2E68-59ED-4510-99BE-F0E1703CC47E}"/>
    <cellStyle name="Normal 4 3 3 3 2 5 2" xfId="31434" xr:uid="{2ECDFDD5-1979-4EDC-A99C-D2FB1BFCD3F0}"/>
    <cellStyle name="Normal 4 3 3 3 2 6" xfId="16445" xr:uid="{75F9D5E9-E7CB-4202-AE92-83F5DAE4F02A}"/>
    <cellStyle name="Normal 4 3 3 3 2 6 2" xfId="38929" xr:uid="{32E3BD55-2658-4515-AB10-26F61E027AA5}"/>
    <cellStyle name="Normal 4 3 3 3 2 7" xfId="23938" xr:uid="{F6AC06AC-C3CB-4EF5-91BA-ADBE1DAD0579}"/>
    <cellStyle name="Normal 4 3 3 3 3" xfId="2040" xr:uid="{0037996F-0B63-43F0-B1B0-DC00272EE108}"/>
    <cellStyle name="Normal 4 3 3 3 3 2" xfId="5807" xr:uid="{05074F9D-BDE1-46C5-B419-631764090D37}"/>
    <cellStyle name="Normal 4 3 3 3 3 2 2" xfId="13319" xr:uid="{BAD26BC4-BCA8-45E5-89DD-984628CFF1DB}"/>
    <cellStyle name="Normal 4 3 3 3 3 2 2 2" xfId="35803" xr:uid="{1E2D8F4C-124D-49F5-89AC-29AB75EC8923}"/>
    <cellStyle name="Normal 4 3 3 3 3 2 3" xfId="20814" xr:uid="{1EF53766-92F8-429D-9224-AB94394E9588}"/>
    <cellStyle name="Normal 4 3 3 3 3 2 3 2" xfId="43298" xr:uid="{B2BFB635-E4A8-49C2-9AA4-3682C1CBECA9}"/>
    <cellStyle name="Normal 4 3 3 3 3 2 4" xfId="28307" xr:uid="{7CDD8B29-474E-4A39-B67C-79FC89E9B785}"/>
    <cellStyle name="Normal 4 3 3 3 3 3" xfId="9573" xr:uid="{3BF70CEC-D15E-4C34-8724-67572B26DF93}"/>
    <cellStyle name="Normal 4 3 3 3 3 3 2" xfId="32057" xr:uid="{E3314E2F-4D78-4515-AB28-B10363D7DD9C}"/>
    <cellStyle name="Normal 4 3 3 3 3 4" xfId="17068" xr:uid="{6C6B186D-D697-403E-879F-359F92825C42}"/>
    <cellStyle name="Normal 4 3 3 3 3 4 2" xfId="39552" xr:uid="{A10C6831-47E9-4402-AF4D-E1925FC67922}"/>
    <cellStyle name="Normal 4 3 3 3 3 5" xfId="24561" xr:uid="{6B7202F1-B62E-4E2A-BD80-AEB1A5308FEA}"/>
    <cellStyle name="Normal 4 3 3 3 4" xfId="3292" xr:uid="{DF824F48-28C4-4759-B209-C6A8D24AE9DC}"/>
    <cellStyle name="Normal 4 3 3 3 4 2" xfId="7054" xr:uid="{611B0E00-B3AC-4D33-8917-7C33C5B86F6F}"/>
    <cellStyle name="Normal 4 3 3 3 4 2 2" xfId="14566" xr:uid="{01AB572E-3F57-4E47-9FC3-5437AB1F0830}"/>
    <cellStyle name="Normal 4 3 3 3 4 2 2 2" xfId="37050" xr:uid="{46A421A8-07FB-4B8B-88F8-4AF3BBBBC932}"/>
    <cellStyle name="Normal 4 3 3 3 4 2 3" xfId="22061" xr:uid="{ACCC3E42-46FB-4F4B-A78C-1D2473000683}"/>
    <cellStyle name="Normal 4 3 3 3 4 2 3 2" xfId="44545" xr:uid="{06985F0C-90EF-4528-B6FA-9068EA56F987}"/>
    <cellStyle name="Normal 4 3 3 3 4 2 4" xfId="29554" xr:uid="{4A16320F-6B62-40C7-950D-7ADCC3E8DB01}"/>
    <cellStyle name="Normal 4 3 3 3 4 3" xfId="10820" xr:uid="{ADABA8E8-35DD-4FBD-BB4F-F76623669763}"/>
    <cellStyle name="Normal 4 3 3 3 4 3 2" xfId="33304" xr:uid="{AECF2800-C545-46B7-82D3-6F95499725E0}"/>
    <cellStyle name="Normal 4 3 3 3 4 4" xfId="18315" xr:uid="{3ACFB8D3-EB3D-42F6-8342-73458ACE1800}"/>
    <cellStyle name="Normal 4 3 3 3 4 4 2" xfId="40799" xr:uid="{7DCA51FB-A948-41AF-B325-F5B7EF34EE12}"/>
    <cellStyle name="Normal 4 3 3 3 4 5" xfId="25808" xr:uid="{BA354C05-D5C9-4527-A7AD-A6FC84CE24D4}"/>
    <cellStyle name="Normal 4 3 3 3 5" xfId="4560" xr:uid="{42E5EAA9-ECF8-4D70-8CAF-00D32DE6AE74}"/>
    <cellStyle name="Normal 4 3 3 3 5 2" xfId="12072" xr:uid="{B05B98A5-01A7-4A2C-A2BC-9A90473684A8}"/>
    <cellStyle name="Normal 4 3 3 3 5 2 2" xfId="34556" xr:uid="{97238CFC-7AD8-4F30-8FA4-761CD84A8AB3}"/>
    <cellStyle name="Normal 4 3 3 3 5 3" xfId="19567" xr:uid="{3ECA8949-32DE-4B9D-89E2-A67C0B690774}"/>
    <cellStyle name="Normal 4 3 3 3 5 3 2" xfId="42051" xr:uid="{FA979E24-0564-4EC3-94BD-EE131C9A70BB}"/>
    <cellStyle name="Normal 4 3 3 3 5 4" xfId="27060" xr:uid="{E329C057-B868-4ABB-82B6-192C6EE58BD9}"/>
    <cellStyle name="Normal 4 3 3 3 6" xfId="8326" xr:uid="{68F64682-8439-4408-80CB-2053C79624F1}"/>
    <cellStyle name="Normal 4 3 3 3 6 2" xfId="30810" xr:uid="{E9F35D8E-C9DE-4088-B7C9-FF8B6FF32FDD}"/>
    <cellStyle name="Normal 4 3 3 3 7" xfId="15821" xr:uid="{FC928959-7F6F-4942-A17B-999DD719BDF8}"/>
    <cellStyle name="Normal 4 3 3 3 7 2" xfId="38305" xr:uid="{94165202-D89E-4880-B713-1EC3A11B59B9}"/>
    <cellStyle name="Normal 4 3 3 3 8" xfId="23314" xr:uid="{D7753797-366D-4C23-88B8-C99CD32FCE47}"/>
    <cellStyle name="Normal 4 3 3 4" xfId="1104" xr:uid="{6D98DA61-5412-47F2-A0F9-51109C82290E}"/>
    <cellStyle name="Normal 4 3 3 4 2" xfId="2355" xr:uid="{0370C8E2-5B88-4361-8E24-0B5C996668DF}"/>
    <cellStyle name="Normal 4 3 3 4 2 2" xfId="6118" xr:uid="{88FA4DF0-F938-45FE-8525-7BC48C66754B}"/>
    <cellStyle name="Normal 4 3 3 4 2 2 2" xfId="13630" xr:uid="{D652ECF3-33A7-4E5F-A216-41F275316B7D}"/>
    <cellStyle name="Normal 4 3 3 4 2 2 2 2" xfId="36114" xr:uid="{B7122974-3F77-4CFD-81CC-BAE8F33817A9}"/>
    <cellStyle name="Normal 4 3 3 4 2 2 3" xfId="21125" xr:uid="{30A77C71-D7B3-43C0-A279-0EBCC4833C71}"/>
    <cellStyle name="Normal 4 3 3 4 2 2 3 2" xfId="43609" xr:uid="{3E42BC94-4F87-4D47-AB12-66635E9C12D1}"/>
    <cellStyle name="Normal 4 3 3 4 2 2 4" xfId="28618" xr:uid="{B36BA4B9-5481-4C03-A938-B06F3BC3C1AD}"/>
    <cellStyle name="Normal 4 3 3 4 2 3" xfId="9884" xr:uid="{54F5E2C1-5362-417B-AF59-BE224DA58FAE}"/>
    <cellStyle name="Normal 4 3 3 4 2 3 2" xfId="32368" xr:uid="{ECCB5999-5C09-4588-9D0C-DC284C1EDE54}"/>
    <cellStyle name="Normal 4 3 3 4 2 4" xfId="17379" xr:uid="{6E1B41FF-65B3-4993-B3EA-A48496E9EA06}"/>
    <cellStyle name="Normal 4 3 3 4 2 4 2" xfId="39863" xr:uid="{5A5CEF9E-CA93-430D-8BD1-48793C99DB26}"/>
    <cellStyle name="Normal 4 3 3 4 2 5" xfId="24872" xr:uid="{D3901527-D8BE-44F3-BEE2-902EDC109010}"/>
    <cellStyle name="Normal 4 3 3 4 3" xfId="3603" xr:uid="{4E2910B3-1511-44F6-AC96-70337005307A}"/>
    <cellStyle name="Normal 4 3 3 4 3 2" xfId="7365" xr:uid="{ED0C14ED-8385-4759-9585-2F43F23029D8}"/>
    <cellStyle name="Normal 4 3 3 4 3 2 2" xfId="14877" xr:uid="{2E9B3AEB-E514-4188-AB87-6444B329591C}"/>
    <cellStyle name="Normal 4 3 3 4 3 2 2 2" xfId="37361" xr:uid="{9164B580-9EC8-4244-8735-9EAEFC6CDF69}"/>
    <cellStyle name="Normal 4 3 3 4 3 2 3" xfId="22372" xr:uid="{2EE230DF-ED2B-43B6-857A-FACFEE1B699B}"/>
    <cellStyle name="Normal 4 3 3 4 3 2 3 2" xfId="44856" xr:uid="{8CDBF43E-2FDA-4A21-BBDF-38380F4ED263}"/>
    <cellStyle name="Normal 4 3 3 4 3 2 4" xfId="29865" xr:uid="{E67C2B87-8899-4B4F-BD5A-5961DE3F203F}"/>
    <cellStyle name="Normal 4 3 3 4 3 3" xfId="11131" xr:uid="{5324DB5F-A03E-46F0-9F79-F7B1C8529E99}"/>
    <cellStyle name="Normal 4 3 3 4 3 3 2" xfId="33615" xr:uid="{A5FA17BE-AE3A-4AB8-9693-C74EEF5CFCB4}"/>
    <cellStyle name="Normal 4 3 3 4 3 4" xfId="18626" xr:uid="{F5C963C3-5BC0-4879-988E-11CEEDB0C65B}"/>
    <cellStyle name="Normal 4 3 3 4 3 4 2" xfId="41110" xr:uid="{C66C67F2-E502-49EC-B0CD-A8E34630847F}"/>
    <cellStyle name="Normal 4 3 3 4 3 5" xfId="26119" xr:uid="{AE230B21-5676-4A2A-8BA5-C1DF17C111E8}"/>
    <cellStyle name="Normal 4 3 3 4 4" xfId="4871" xr:uid="{595C9C04-26FD-4CB7-BAA7-C2ADB151A0E0}"/>
    <cellStyle name="Normal 4 3 3 4 4 2" xfId="12383" xr:uid="{00B7FD72-56BE-4391-B941-AFDF355ACE1E}"/>
    <cellStyle name="Normal 4 3 3 4 4 2 2" xfId="34867" xr:uid="{5E4C1E46-B4B9-48B2-8CE9-86BEEF6C7E19}"/>
    <cellStyle name="Normal 4 3 3 4 4 3" xfId="19878" xr:uid="{4DE47449-E9CA-4BAB-A8F5-2DF5EDCEE380}"/>
    <cellStyle name="Normal 4 3 3 4 4 3 2" xfId="42362" xr:uid="{476507F8-9750-4A3C-8CD0-0580CFB6489D}"/>
    <cellStyle name="Normal 4 3 3 4 4 4" xfId="27371" xr:uid="{9704C3CD-8B40-40B3-874B-574BFBF034A0}"/>
    <cellStyle name="Normal 4 3 3 4 5" xfId="8637" xr:uid="{CA10BA1D-79AC-4595-BFE3-21B8D0B2FCB4}"/>
    <cellStyle name="Normal 4 3 3 4 5 2" xfId="31121" xr:uid="{F06A7F6A-793C-40CD-834E-96A95E409BC0}"/>
    <cellStyle name="Normal 4 3 3 4 6" xfId="16132" xr:uid="{2BC1CDC1-8D80-42B2-97BD-017CBE06390F}"/>
    <cellStyle name="Normal 4 3 3 4 6 2" xfId="38616" xr:uid="{D784B80A-109C-4FC5-8896-D1B4D6A9A9BC}"/>
    <cellStyle name="Normal 4 3 3 4 7" xfId="23625" xr:uid="{BC447A7D-26F0-4D96-952B-A9F4EE702829}"/>
    <cellStyle name="Normal 4 3 3 5" xfId="1727" xr:uid="{A344B717-83AC-4D5A-8EAC-7C126E0BC7C2}"/>
    <cellStyle name="Normal 4 3 3 5 2" xfId="5494" xr:uid="{1E55BF13-8B93-4DC5-9B5F-E16E43F12713}"/>
    <cellStyle name="Normal 4 3 3 5 2 2" xfId="13006" xr:uid="{DDE5054E-21B1-4105-97A7-667E9D5DCDDC}"/>
    <cellStyle name="Normal 4 3 3 5 2 2 2" xfId="35490" xr:uid="{88E84107-CC5A-486E-8075-9D1A0112128C}"/>
    <cellStyle name="Normal 4 3 3 5 2 3" xfId="20501" xr:uid="{7834841E-5C14-4BAA-947B-E1F1242B9B6E}"/>
    <cellStyle name="Normal 4 3 3 5 2 3 2" xfId="42985" xr:uid="{0E76495E-0CDC-4F33-AD91-2A4AE79FB5F6}"/>
    <cellStyle name="Normal 4 3 3 5 2 4" xfId="27994" xr:uid="{7D3D4CA0-F211-40F2-B7F9-1C36D4132006}"/>
    <cellStyle name="Normal 4 3 3 5 3" xfId="9260" xr:uid="{C4C13F53-6EA1-4260-99AB-CD2D51E3259B}"/>
    <cellStyle name="Normal 4 3 3 5 3 2" xfId="31744" xr:uid="{9BE80A53-BBED-43D6-A56A-4571BFFEB089}"/>
    <cellStyle name="Normal 4 3 3 5 4" xfId="16755" xr:uid="{CD28CA14-0216-496B-8C04-4AD98A498D0D}"/>
    <cellStyle name="Normal 4 3 3 5 4 2" xfId="39239" xr:uid="{5A012D2F-1D9B-427B-A2E5-B02503E838CC}"/>
    <cellStyle name="Normal 4 3 3 5 5" xfId="24248" xr:uid="{3221C707-9586-4189-8182-FD37B1316263}"/>
    <cellStyle name="Normal 4 3 3 6" xfId="2979" xr:uid="{39BF5886-A352-47A4-99FF-66EE31309B85}"/>
    <cellStyle name="Normal 4 3 3 6 2" xfId="6741" xr:uid="{B80C4462-C60C-4D22-BA08-66A6F67A1369}"/>
    <cellStyle name="Normal 4 3 3 6 2 2" xfId="14253" xr:uid="{943D7F34-9DA9-4A29-8DED-1CFDD8DB572A}"/>
    <cellStyle name="Normal 4 3 3 6 2 2 2" xfId="36737" xr:uid="{4BF2A0AC-1AE6-43C3-8352-8EEA46B92B1B}"/>
    <cellStyle name="Normal 4 3 3 6 2 3" xfId="21748" xr:uid="{D0BBD429-4ADF-49FB-B589-31542B7E133D}"/>
    <cellStyle name="Normal 4 3 3 6 2 3 2" xfId="44232" xr:uid="{C4022457-A07E-4ED5-ACC5-6074ECF9509F}"/>
    <cellStyle name="Normal 4 3 3 6 2 4" xfId="29241" xr:uid="{DF92E03C-65E7-48C1-90B0-BB30A880EC65}"/>
    <cellStyle name="Normal 4 3 3 6 3" xfId="10507" xr:uid="{B7070223-A0FA-4BA5-8AB1-2AD20565A1F2}"/>
    <cellStyle name="Normal 4 3 3 6 3 2" xfId="32991" xr:uid="{1D4F3553-BE0D-4953-A675-2443D4621173}"/>
    <cellStyle name="Normal 4 3 3 6 4" xfId="18002" xr:uid="{07A0460F-B65C-4B9F-92F5-99D9BA14E95C}"/>
    <cellStyle name="Normal 4 3 3 6 4 2" xfId="40486" xr:uid="{AC1735F4-2A08-4CBB-B32D-0F580C4DF0A3}"/>
    <cellStyle name="Normal 4 3 3 6 5" xfId="25495" xr:uid="{0475A881-6830-4CB6-9E13-5E4867FB8CE3}"/>
    <cellStyle name="Normal 4 3 3 7" xfId="4247" xr:uid="{ACE07E9C-D78D-4AE7-8541-3ABA4D30C5BE}"/>
    <cellStyle name="Normal 4 3 3 7 2" xfId="11759" xr:uid="{038146DA-4C76-46A3-9A7D-6F21B7D05839}"/>
    <cellStyle name="Normal 4 3 3 7 2 2" xfId="34243" xr:uid="{FD1F7795-4166-4983-92EF-8ABF10930FB2}"/>
    <cellStyle name="Normal 4 3 3 7 3" xfId="19254" xr:uid="{B2AFE8E2-5DE3-404C-89D6-367DA52A4C97}"/>
    <cellStyle name="Normal 4 3 3 7 3 2" xfId="41738" xr:uid="{997E7C09-51C8-4F48-A04E-40865FB3C285}"/>
    <cellStyle name="Normal 4 3 3 7 4" xfId="26747" xr:uid="{81DFDACA-C916-4D57-9D77-317CC5EF421D}"/>
    <cellStyle name="Normal 4 3 3 8" xfId="8013" xr:uid="{84871C90-EFC1-46DE-BB76-8643940AE189}"/>
    <cellStyle name="Normal 4 3 3 8 2" xfId="30497" xr:uid="{F28A5255-A9D1-4A80-8436-DB4519A331DF}"/>
    <cellStyle name="Normal 4 3 3 9" xfId="15508" xr:uid="{523F2BDA-2F44-4C45-A860-6C1BF5956676}"/>
    <cellStyle name="Normal 4 3 3 9 2" xfId="37992" xr:uid="{AE194C85-D648-4BC9-9D00-8E530DACA5BA}"/>
    <cellStyle name="Normal 4 3 4" xfId="510" xr:uid="{4CCDE2D9-5608-432F-AC13-7C12A95E1146}"/>
    <cellStyle name="Normal 4 3 4 2" xfId="857" xr:uid="{0B74FCEF-9EAE-40FE-B379-92B8A1F5861C}"/>
    <cellStyle name="Normal 4 3 4 2 2" xfId="1497" xr:uid="{E401D20A-14AC-4930-8A6F-3939493F5852}"/>
    <cellStyle name="Normal 4 3 4 2 2 2" xfId="2748" xr:uid="{E07ACAC7-89B5-4B62-B618-FF5A03D46941}"/>
    <cellStyle name="Normal 4 3 4 2 2 2 2" xfId="6511" xr:uid="{BAE1083F-E021-4264-B84A-808C10A50740}"/>
    <cellStyle name="Normal 4 3 4 2 2 2 2 2" xfId="14023" xr:uid="{6AF30E5A-BFE1-4525-B903-F045BA74E274}"/>
    <cellStyle name="Normal 4 3 4 2 2 2 2 2 2" xfId="36507" xr:uid="{F10DA040-2476-4F3F-B8BB-79EA13391681}"/>
    <cellStyle name="Normal 4 3 4 2 2 2 2 3" xfId="21518" xr:uid="{4E481DA9-01A6-402C-8791-7D358A7343B7}"/>
    <cellStyle name="Normal 4 3 4 2 2 2 2 3 2" xfId="44002" xr:uid="{332DB844-E8C2-4CC2-A46D-0A39F14F76EA}"/>
    <cellStyle name="Normal 4 3 4 2 2 2 2 4" xfId="29011" xr:uid="{4F28ADD9-BDA6-4388-A0B6-328295E0BCB1}"/>
    <cellStyle name="Normal 4 3 4 2 2 2 3" xfId="10277" xr:uid="{A11CF07F-F06D-40EB-AD3E-70F931A19BA9}"/>
    <cellStyle name="Normal 4 3 4 2 2 2 3 2" xfId="32761" xr:uid="{90621BA9-5C79-4857-A44C-2821AABF2670}"/>
    <cellStyle name="Normal 4 3 4 2 2 2 4" xfId="17772" xr:uid="{B7D82363-CD78-4536-8D0E-59037DF59C16}"/>
    <cellStyle name="Normal 4 3 4 2 2 2 4 2" xfId="40256" xr:uid="{3613E947-C401-4754-AB38-95990C107A26}"/>
    <cellStyle name="Normal 4 3 4 2 2 2 5" xfId="25265" xr:uid="{390F8EA9-00B9-46F5-9EF9-B0187D427A44}"/>
    <cellStyle name="Normal 4 3 4 2 2 3" xfId="3996" xr:uid="{C743BC04-E792-4DEB-9C9F-101A8887ED0B}"/>
    <cellStyle name="Normal 4 3 4 2 2 3 2" xfId="7758" xr:uid="{70F665E8-D700-400A-95F4-6B8EE8D52205}"/>
    <cellStyle name="Normal 4 3 4 2 2 3 2 2" xfId="15270" xr:uid="{80985136-DABA-4184-A3A2-8C3E168FE9A7}"/>
    <cellStyle name="Normal 4 3 4 2 2 3 2 2 2" xfId="37754" xr:uid="{73C7D1C7-EB2D-4349-8FF9-58D91EE8931B}"/>
    <cellStyle name="Normal 4 3 4 2 2 3 2 3" xfId="22765" xr:uid="{27F991B9-11F6-4310-91E4-54356FA12F24}"/>
    <cellStyle name="Normal 4 3 4 2 2 3 2 3 2" xfId="45249" xr:uid="{7877D665-0F41-49AE-967F-1A95E2A99747}"/>
    <cellStyle name="Normal 4 3 4 2 2 3 2 4" xfId="30258" xr:uid="{843DA627-153B-46F0-AC9B-C510FA5BE263}"/>
    <cellStyle name="Normal 4 3 4 2 2 3 3" xfId="11524" xr:uid="{05B83BC2-CB2F-4403-80DD-291688A1F522}"/>
    <cellStyle name="Normal 4 3 4 2 2 3 3 2" xfId="34008" xr:uid="{37AFEE77-DFE9-4D82-9B33-B68D98EA5A00}"/>
    <cellStyle name="Normal 4 3 4 2 2 3 4" xfId="19019" xr:uid="{B87BA02E-392F-4E35-B6E2-CE66E179CE02}"/>
    <cellStyle name="Normal 4 3 4 2 2 3 4 2" xfId="41503" xr:uid="{18BD803A-2BD1-4244-BA9D-9852F7F16798}"/>
    <cellStyle name="Normal 4 3 4 2 2 3 5" xfId="26512" xr:uid="{0670ECBF-6548-4DCE-9A55-431BB1C07958}"/>
    <cellStyle name="Normal 4 3 4 2 2 4" xfId="5264" xr:uid="{168E9C7A-B933-4D7C-A65D-1DC10809872D}"/>
    <cellStyle name="Normal 4 3 4 2 2 4 2" xfId="12776" xr:uid="{0F0666BC-BFA9-4878-9F14-F184942754F0}"/>
    <cellStyle name="Normal 4 3 4 2 2 4 2 2" xfId="35260" xr:uid="{672F53E6-C083-4A5F-84B2-F522031F0548}"/>
    <cellStyle name="Normal 4 3 4 2 2 4 3" xfId="20271" xr:uid="{E5717F3A-D22D-404B-A296-592CA9EB0F51}"/>
    <cellStyle name="Normal 4 3 4 2 2 4 3 2" xfId="42755" xr:uid="{3D4BDC80-1310-4D33-8257-CF70E63993E2}"/>
    <cellStyle name="Normal 4 3 4 2 2 4 4" xfId="27764" xr:uid="{B7B3DE1E-1344-4B1A-B49B-730DA04346A6}"/>
    <cellStyle name="Normal 4 3 4 2 2 5" xfId="9030" xr:uid="{4831BCFD-74F4-427E-9B0F-B844E21B6136}"/>
    <cellStyle name="Normal 4 3 4 2 2 5 2" xfId="31514" xr:uid="{002BEAA1-8A6E-4BE3-8741-59612B41C7CA}"/>
    <cellStyle name="Normal 4 3 4 2 2 6" xfId="16525" xr:uid="{21374958-F609-4DB0-80FC-9D0277802216}"/>
    <cellStyle name="Normal 4 3 4 2 2 6 2" xfId="39009" xr:uid="{E9BA74E7-6CAB-4ACC-8416-39CAE062EDE2}"/>
    <cellStyle name="Normal 4 3 4 2 2 7" xfId="24018" xr:uid="{14EF615F-F9B4-48C2-9086-D090D0FE4766}"/>
    <cellStyle name="Normal 4 3 4 2 3" xfId="2120" xr:uid="{5AF11BA4-0593-49D0-A15D-D2B1AB6B1C6A}"/>
    <cellStyle name="Normal 4 3 4 2 3 2" xfId="5887" xr:uid="{FBC60A90-F8F1-4437-ACC5-882C2CD26E5E}"/>
    <cellStyle name="Normal 4 3 4 2 3 2 2" xfId="13399" xr:uid="{E36A4652-7E86-4EFE-98B5-A70D468C321C}"/>
    <cellStyle name="Normal 4 3 4 2 3 2 2 2" xfId="35883" xr:uid="{5A872D3D-5723-4EC2-B0F3-C48B9AC67CB5}"/>
    <cellStyle name="Normal 4 3 4 2 3 2 3" xfId="20894" xr:uid="{649FC28C-3842-4DB0-BA9E-8C638825D0DD}"/>
    <cellStyle name="Normal 4 3 4 2 3 2 3 2" xfId="43378" xr:uid="{8DC6363C-5919-49F2-905D-C6FCE8774034}"/>
    <cellStyle name="Normal 4 3 4 2 3 2 4" xfId="28387" xr:uid="{11DE05FB-1550-4BC6-8C8A-5F298715608B}"/>
    <cellStyle name="Normal 4 3 4 2 3 3" xfId="9653" xr:uid="{073004BD-3EA3-4FC0-9C78-744BEFE4C6D7}"/>
    <cellStyle name="Normal 4 3 4 2 3 3 2" xfId="32137" xr:uid="{CF7C8BDE-5EE1-4AC1-8659-A4D1C55137C5}"/>
    <cellStyle name="Normal 4 3 4 2 3 4" xfId="17148" xr:uid="{7B584ECB-6D29-4E44-8B69-BDEC1EC5A88B}"/>
    <cellStyle name="Normal 4 3 4 2 3 4 2" xfId="39632" xr:uid="{092F760F-3953-4D73-8F30-E57011EA6A65}"/>
    <cellStyle name="Normal 4 3 4 2 3 5" xfId="24641" xr:uid="{A9D79F2E-7CFF-4DC1-9A9B-628E5EBE0CCF}"/>
    <cellStyle name="Normal 4 3 4 2 4" xfId="3372" xr:uid="{477EA057-7981-4966-BBD8-97C97EFCEDA2}"/>
    <cellStyle name="Normal 4 3 4 2 4 2" xfId="7134" xr:uid="{2A217AF0-F547-4CE5-A54E-C13C918D9A39}"/>
    <cellStyle name="Normal 4 3 4 2 4 2 2" xfId="14646" xr:uid="{E1D77D4D-6A6C-4B26-BF84-4637A47C1623}"/>
    <cellStyle name="Normal 4 3 4 2 4 2 2 2" xfId="37130" xr:uid="{FBFA4BAE-3E92-4FC1-BD98-755D52513C27}"/>
    <cellStyle name="Normal 4 3 4 2 4 2 3" xfId="22141" xr:uid="{7FC20A14-50E0-41D8-AB5F-1D3CE9005262}"/>
    <cellStyle name="Normal 4 3 4 2 4 2 3 2" xfId="44625" xr:uid="{95D46C79-9F7A-4039-A0C7-6C9CD4E9CBC3}"/>
    <cellStyle name="Normal 4 3 4 2 4 2 4" xfId="29634" xr:uid="{6BC6F04D-BE0C-47DA-B07E-BC38E180B520}"/>
    <cellStyle name="Normal 4 3 4 2 4 3" xfId="10900" xr:uid="{87448114-8CE1-49E9-B46B-9B75EB79D4FC}"/>
    <cellStyle name="Normal 4 3 4 2 4 3 2" xfId="33384" xr:uid="{9E3A2780-D16B-409C-A8EF-E9AC97CCF3A9}"/>
    <cellStyle name="Normal 4 3 4 2 4 4" xfId="18395" xr:uid="{B2706138-D21D-46D8-B32A-E0F1B1666FAE}"/>
    <cellStyle name="Normal 4 3 4 2 4 4 2" xfId="40879" xr:uid="{D56B5706-F3F3-4373-A991-0A9B24B948A5}"/>
    <cellStyle name="Normal 4 3 4 2 4 5" xfId="25888" xr:uid="{584697E2-D75D-474B-81DE-F1E953392D5C}"/>
    <cellStyle name="Normal 4 3 4 2 5" xfId="4640" xr:uid="{AF8DD8D2-78EE-4DCD-98D1-D6463A59B2BB}"/>
    <cellStyle name="Normal 4 3 4 2 5 2" xfId="12152" xr:uid="{1B263082-25C0-4C50-BC76-EAF027305602}"/>
    <cellStyle name="Normal 4 3 4 2 5 2 2" xfId="34636" xr:uid="{89051840-C918-487E-B0D0-E29CCEEEDF4A}"/>
    <cellStyle name="Normal 4 3 4 2 5 3" xfId="19647" xr:uid="{47808611-C974-47B2-9EF5-302F95F45564}"/>
    <cellStyle name="Normal 4 3 4 2 5 3 2" xfId="42131" xr:uid="{B40D2CAD-06AE-4A74-97D6-0FD2B319AD9F}"/>
    <cellStyle name="Normal 4 3 4 2 5 4" xfId="27140" xr:uid="{6AE49FC3-6A08-4C74-AD1A-81D014A77D88}"/>
    <cellStyle name="Normal 4 3 4 2 6" xfId="8406" xr:uid="{6E3FBDFE-86E7-47AE-A625-DA30E72756C3}"/>
    <cellStyle name="Normal 4 3 4 2 6 2" xfId="30890" xr:uid="{DC4A4A1C-3E1D-4BEF-AF5F-65CB85F858E3}"/>
    <cellStyle name="Normal 4 3 4 2 7" xfId="15901" xr:uid="{2D004C6B-8E58-4013-A74C-FA89774DA0B0}"/>
    <cellStyle name="Normal 4 3 4 2 7 2" xfId="38385" xr:uid="{117C6F2C-A63D-4A46-AF59-E0670AA6DDFC}"/>
    <cellStyle name="Normal 4 3 4 2 8" xfId="23394" xr:uid="{A64BBC54-4764-4562-90F7-0E97CF8B3CA5}"/>
    <cellStyle name="Normal 4 3 4 3" xfId="1183" xr:uid="{EAFB7D1F-0320-4117-8337-FF566301F055}"/>
    <cellStyle name="Normal 4 3 4 3 2" xfId="2434" xr:uid="{A7C12C6B-5FE4-4ECA-A22D-6B062B9C40CC}"/>
    <cellStyle name="Normal 4 3 4 3 2 2" xfId="6197" xr:uid="{F8035AD5-5EDE-4CD2-BE80-0765454BB55C}"/>
    <cellStyle name="Normal 4 3 4 3 2 2 2" xfId="13709" xr:uid="{E657510F-B7FD-4C63-B701-870B4B169130}"/>
    <cellStyle name="Normal 4 3 4 3 2 2 2 2" xfId="36193" xr:uid="{38FC3635-0956-4AE4-A4E6-5B6E653848FD}"/>
    <cellStyle name="Normal 4 3 4 3 2 2 3" xfId="21204" xr:uid="{F883CC5D-3BF5-4553-90FA-06683BEB4C40}"/>
    <cellStyle name="Normal 4 3 4 3 2 2 3 2" xfId="43688" xr:uid="{974CE38F-EE88-4572-BB95-026AF89034EB}"/>
    <cellStyle name="Normal 4 3 4 3 2 2 4" xfId="28697" xr:uid="{62FF2770-91F4-4C39-BCFF-90ECBD2503B5}"/>
    <cellStyle name="Normal 4 3 4 3 2 3" xfId="9963" xr:uid="{0230D157-DD0E-44C3-9BEE-B29C6DEB7A43}"/>
    <cellStyle name="Normal 4 3 4 3 2 3 2" xfId="32447" xr:uid="{6CA3BFEA-271C-4E83-9C27-DDFA4636A890}"/>
    <cellStyle name="Normal 4 3 4 3 2 4" xfId="17458" xr:uid="{7C856F1F-1D65-47CF-8E7E-02B537D6D2CB}"/>
    <cellStyle name="Normal 4 3 4 3 2 4 2" xfId="39942" xr:uid="{B7F8B9D9-FEFC-43C0-B873-924E912E9A77}"/>
    <cellStyle name="Normal 4 3 4 3 2 5" xfId="24951" xr:uid="{878D43A2-01C8-4FB6-BE2B-A098219C1F17}"/>
    <cellStyle name="Normal 4 3 4 3 3" xfId="3682" xr:uid="{C8A120A4-7884-4826-B6DF-F338A8FFA54D}"/>
    <cellStyle name="Normal 4 3 4 3 3 2" xfId="7444" xr:uid="{75604FF2-9E74-4B13-BF2C-1F89F1D7599B}"/>
    <cellStyle name="Normal 4 3 4 3 3 2 2" xfId="14956" xr:uid="{7ABE7795-8C61-4067-8BA2-D9A6F9D99846}"/>
    <cellStyle name="Normal 4 3 4 3 3 2 2 2" xfId="37440" xr:uid="{100DBA69-593A-497D-9D72-17C18E7806BC}"/>
    <cellStyle name="Normal 4 3 4 3 3 2 3" xfId="22451" xr:uid="{BCEBBB90-1BB5-480C-AA2A-273D52A57903}"/>
    <cellStyle name="Normal 4 3 4 3 3 2 3 2" xfId="44935" xr:uid="{1014E42B-EFF1-4237-A9DB-BF3E4D0F3CAF}"/>
    <cellStyle name="Normal 4 3 4 3 3 2 4" xfId="29944" xr:uid="{ACBF83DF-0434-4A91-BF59-D215DA5E71EF}"/>
    <cellStyle name="Normal 4 3 4 3 3 3" xfId="11210" xr:uid="{7546D751-7D1D-4CAE-B88C-6A5611F251CE}"/>
    <cellStyle name="Normal 4 3 4 3 3 3 2" xfId="33694" xr:uid="{1747CCF4-B76D-429A-86C2-A6F2598FA323}"/>
    <cellStyle name="Normal 4 3 4 3 3 4" xfId="18705" xr:uid="{40FEA6F6-B166-4924-BDAC-21E4591C26B5}"/>
    <cellStyle name="Normal 4 3 4 3 3 4 2" xfId="41189" xr:uid="{0CC1D64A-8AE8-4D4B-80EB-F7A9F1231393}"/>
    <cellStyle name="Normal 4 3 4 3 3 5" xfId="26198" xr:uid="{197DCA86-EEB0-472F-9042-47D9A9B9A59D}"/>
    <cellStyle name="Normal 4 3 4 3 4" xfId="4950" xr:uid="{C71CF714-D344-4224-9C94-70EAF3BC946C}"/>
    <cellStyle name="Normal 4 3 4 3 4 2" xfId="12462" xr:uid="{2E7A3CE6-4604-454C-8B7F-7A2CF40E5807}"/>
    <cellStyle name="Normal 4 3 4 3 4 2 2" xfId="34946" xr:uid="{F94302CE-548B-4A5F-BDF5-41F90F038557}"/>
    <cellStyle name="Normal 4 3 4 3 4 3" xfId="19957" xr:uid="{24E51EEF-F751-4720-9FFB-B0A757BF10FE}"/>
    <cellStyle name="Normal 4 3 4 3 4 3 2" xfId="42441" xr:uid="{AE1200C4-D2EF-458A-B753-74B9148CB093}"/>
    <cellStyle name="Normal 4 3 4 3 4 4" xfId="27450" xr:uid="{63CAB1F8-E6F6-4C17-98C1-36AA211263CA}"/>
    <cellStyle name="Normal 4 3 4 3 5" xfId="8716" xr:uid="{891BD5E3-A62E-4763-AAF4-E6A9D5962BA2}"/>
    <cellStyle name="Normal 4 3 4 3 5 2" xfId="31200" xr:uid="{4B013D12-C9CF-41F8-9177-91BEB2270868}"/>
    <cellStyle name="Normal 4 3 4 3 6" xfId="16211" xr:uid="{5BF05D7F-CA47-4E78-AA4F-354E7E55A44D}"/>
    <cellStyle name="Normal 4 3 4 3 6 2" xfId="38695" xr:uid="{029D4097-068F-4EDE-9BDD-4A3CC58324D3}"/>
    <cellStyle name="Normal 4 3 4 3 7" xfId="23704" xr:uid="{2E6E210C-9A14-4F0E-887F-7B36E49A7E13}"/>
    <cellStyle name="Normal 4 3 4 4" xfId="1806" xr:uid="{686638BD-4D1B-425B-A329-B7C15DC9D56E}"/>
    <cellStyle name="Normal 4 3 4 4 2" xfId="5573" xr:uid="{DE67854E-C54A-4336-8A79-2E55AD475AB5}"/>
    <cellStyle name="Normal 4 3 4 4 2 2" xfId="13085" xr:uid="{4FD84A2F-8BC7-42E4-865A-BA594952E222}"/>
    <cellStyle name="Normal 4 3 4 4 2 2 2" xfId="35569" xr:uid="{71DCA95C-A1E2-407C-9541-9FE57F8C7478}"/>
    <cellStyle name="Normal 4 3 4 4 2 3" xfId="20580" xr:uid="{DCE9E52F-F9C2-4DED-A747-BCF1D0A487D7}"/>
    <cellStyle name="Normal 4 3 4 4 2 3 2" xfId="43064" xr:uid="{8077E51C-A0C6-497F-BD0D-8E567090AEA7}"/>
    <cellStyle name="Normal 4 3 4 4 2 4" xfId="28073" xr:uid="{56464C81-8E24-4B80-967D-87FAF53A133E}"/>
    <cellStyle name="Normal 4 3 4 4 3" xfId="9339" xr:uid="{505CA089-0A53-4817-A851-A21AFFCC467D}"/>
    <cellStyle name="Normal 4 3 4 4 3 2" xfId="31823" xr:uid="{DF341CDE-38DB-450A-9DAE-08FC29FF764E}"/>
    <cellStyle name="Normal 4 3 4 4 4" xfId="16834" xr:uid="{7BF81CFF-B273-43E8-85B2-058AFDA11578}"/>
    <cellStyle name="Normal 4 3 4 4 4 2" xfId="39318" xr:uid="{F9CE6DF7-A26F-48A5-8090-16205565BBA0}"/>
    <cellStyle name="Normal 4 3 4 4 5" xfId="24327" xr:uid="{C4BC3BCE-D52D-4D35-9D4F-F478B14F0713}"/>
    <cellStyle name="Normal 4 3 4 5" xfId="3058" xr:uid="{AEFD1227-1487-4D5F-A119-1D3071A384AF}"/>
    <cellStyle name="Normal 4 3 4 5 2" xfId="6820" xr:uid="{FAAEED99-2CD3-4C49-84AC-D5040D4A92F1}"/>
    <cellStyle name="Normal 4 3 4 5 2 2" xfId="14332" xr:uid="{B6DB5383-A8E4-4281-8829-B3B128A0DBD2}"/>
    <cellStyle name="Normal 4 3 4 5 2 2 2" xfId="36816" xr:uid="{B4FF1822-561A-40F7-84B1-3333DD541585}"/>
    <cellStyle name="Normal 4 3 4 5 2 3" xfId="21827" xr:uid="{80FC7E8E-BB1D-4E33-B22D-0ACA7D37EA57}"/>
    <cellStyle name="Normal 4 3 4 5 2 3 2" xfId="44311" xr:uid="{F81E3A32-AA46-43F5-BCF4-1A281ADEA3F4}"/>
    <cellStyle name="Normal 4 3 4 5 2 4" xfId="29320" xr:uid="{FF86FFDE-270C-4145-A450-46B3F8673BE7}"/>
    <cellStyle name="Normal 4 3 4 5 3" xfId="10586" xr:uid="{9C3E4C83-D3CD-409C-9B1C-5DC0C655EBCC}"/>
    <cellStyle name="Normal 4 3 4 5 3 2" xfId="33070" xr:uid="{673CBAF1-B2AC-43E9-ABBC-6D9B371FCDDC}"/>
    <cellStyle name="Normal 4 3 4 5 4" xfId="18081" xr:uid="{F018EFC4-A715-48E5-BFFF-5CAE7C9FDAF8}"/>
    <cellStyle name="Normal 4 3 4 5 4 2" xfId="40565" xr:uid="{48691736-0C66-43AA-A144-4A79F5F75BA5}"/>
    <cellStyle name="Normal 4 3 4 5 5" xfId="25574" xr:uid="{4733BBF1-A927-4C3C-B51F-F72DA8A2E328}"/>
    <cellStyle name="Normal 4 3 4 6" xfId="4326" xr:uid="{8EFC784A-C9FF-43EE-B86E-74803639532B}"/>
    <cellStyle name="Normal 4 3 4 6 2" xfId="11838" xr:uid="{2CE526C7-917F-4C49-A3D6-8FB73BFFA831}"/>
    <cellStyle name="Normal 4 3 4 6 2 2" xfId="34322" xr:uid="{60557180-9A83-410F-B1AE-B2E463B5611F}"/>
    <cellStyle name="Normal 4 3 4 6 3" xfId="19333" xr:uid="{89922C66-612B-4EEF-9460-88088DF4AC59}"/>
    <cellStyle name="Normal 4 3 4 6 3 2" xfId="41817" xr:uid="{41C45AB4-269D-4CE0-B1EB-7C6C48BB0210}"/>
    <cellStyle name="Normal 4 3 4 6 4" xfId="26826" xr:uid="{DB4DA2B7-8723-4919-BDBC-45C9B52160FB}"/>
    <cellStyle name="Normal 4 3 4 7" xfId="8092" xr:uid="{85D5897F-277A-49F3-A946-286C2113217C}"/>
    <cellStyle name="Normal 4 3 4 7 2" xfId="30576" xr:uid="{3A8492DC-694C-4A27-BEB1-EA007C58D290}"/>
    <cellStyle name="Normal 4 3 4 8" xfId="15587" xr:uid="{0D713CC6-843A-4C01-8E23-5051E7315706}"/>
    <cellStyle name="Normal 4 3 4 8 2" xfId="38071" xr:uid="{501F9FA9-B178-4BE4-87DB-456BA9227E70}"/>
    <cellStyle name="Normal 4 3 4 9" xfId="23080" xr:uid="{4D164FD5-94F7-42AA-9FA1-7E42444AAB0C}"/>
    <cellStyle name="Normal 4 3 5" xfId="697" xr:uid="{09419469-A0C5-42FA-9448-F9B699369449}"/>
    <cellStyle name="Normal 4 3 5 2" xfId="1342" xr:uid="{B288CF5E-85F1-4D97-8B17-18EB780A9427}"/>
    <cellStyle name="Normal 4 3 5 2 2" xfId="2593" xr:uid="{EBACB7BD-2E6A-4858-8C17-2AB569B1FDEE}"/>
    <cellStyle name="Normal 4 3 5 2 2 2" xfId="6356" xr:uid="{44651742-1C84-45C0-8F4E-7F8410EA6D10}"/>
    <cellStyle name="Normal 4 3 5 2 2 2 2" xfId="13868" xr:uid="{338177EE-2B5F-4014-916B-E0B9B6960CB4}"/>
    <cellStyle name="Normal 4 3 5 2 2 2 2 2" xfId="36352" xr:uid="{09773AA9-D890-4552-BCAB-888620BE9BF9}"/>
    <cellStyle name="Normal 4 3 5 2 2 2 3" xfId="21363" xr:uid="{1ADFE495-5D82-43A8-9186-8B77F1F981D0}"/>
    <cellStyle name="Normal 4 3 5 2 2 2 3 2" xfId="43847" xr:uid="{CACF99D5-8038-4C44-BEAA-BAC35019711D}"/>
    <cellStyle name="Normal 4 3 5 2 2 2 4" xfId="28856" xr:uid="{A492E39F-0738-419A-B733-A4E904869845}"/>
    <cellStyle name="Normal 4 3 5 2 2 3" xfId="10122" xr:uid="{9F61A70E-13FF-4123-8D54-7C5F137661DA}"/>
    <cellStyle name="Normal 4 3 5 2 2 3 2" xfId="32606" xr:uid="{6107926C-DFE3-4113-A6C3-270A845BD3CB}"/>
    <cellStyle name="Normal 4 3 5 2 2 4" xfId="17617" xr:uid="{C1C4F04A-0A28-41D4-87E9-19FB9B644630}"/>
    <cellStyle name="Normal 4 3 5 2 2 4 2" xfId="40101" xr:uid="{D1E6C259-E340-481F-A906-8B1218AADF6A}"/>
    <cellStyle name="Normal 4 3 5 2 2 5" xfId="25110" xr:uid="{896DDE76-D505-43FC-AFF8-6CBB553EB0B5}"/>
    <cellStyle name="Normal 4 3 5 2 3" xfId="3841" xr:uid="{73CD6A02-2C21-4E61-880F-8FE3FE3C523E}"/>
    <cellStyle name="Normal 4 3 5 2 3 2" xfId="7603" xr:uid="{D2AD9AEC-2B26-47EF-8DCB-C66A3E9E78BC}"/>
    <cellStyle name="Normal 4 3 5 2 3 2 2" xfId="15115" xr:uid="{8D18A456-8495-4423-9B23-C27376FAE56E}"/>
    <cellStyle name="Normal 4 3 5 2 3 2 2 2" xfId="37599" xr:uid="{BDD53E74-546A-4173-91FE-CBC07161F7DB}"/>
    <cellStyle name="Normal 4 3 5 2 3 2 3" xfId="22610" xr:uid="{074B6821-3F72-45E5-B789-C600A1FB674A}"/>
    <cellStyle name="Normal 4 3 5 2 3 2 3 2" xfId="45094" xr:uid="{D964C3A1-0837-4926-9EBF-6EB451C7D725}"/>
    <cellStyle name="Normal 4 3 5 2 3 2 4" xfId="30103" xr:uid="{2F42B29F-E924-41C7-B3B4-3A3D7D045AC5}"/>
    <cellStyle name="Normal 4 3 5 2 3 3" xfId="11369" xr:uid="{2DF7E960-8635-46D3-9065-61B289E39290}"/>
    <cellStyle name="Normal 4 3 5 2 3 3 2" xfId="33853" xr:uid="{77C0C20A-B73E-40BB-8C37-A09EFDBB4B1A}"/>
    <cellStyle name="Normal 4 3 5 2 3 4" xfId="18864" xr:uid="{6D6A5B47-A643-4435-84EF-FFF0F8E22B6A}"/>
    <cellStyle name="Normal 4 3 5 2 3 4 2" xfId="41348" xr:uid="{472F3BB9-D7FF-4760-AD57-46CAF220CDDE}"/>
    <cellStyle name="Normal 4 3 5 2 3 5" xfId="26357" xr:uid="{261F8799-33E4-4A3C-84DB-C28258082576}"/>
    <cellStyle name="Normal 4 3 5 2 4" xfId="5109" xr:uid="{471ACBB2-CD5F-48C3-8DC5-0ED07D14255C}"/>
    <cellStyle name="Normal 4 3 5 2 4 2" xfId="12621" xr:uid="{5E13C6C5-E20B-4F5F-8A00-0BE12D5AD061}"/>
    <cellStyle name="Normal 4 3 5 2 4 2 2" xfId="35105" xr:uid="{49231BB0-A6BE-4DD6-9347-A2AAD61B46DF}"/>
    <cellStyle name="Normal 4 3 5 2 4 3" xfId="20116" xr:uid="{A143CF68-EB7B-48F4-91F3-3CC5A7392DAB}"/>
    <cellStyle name="Normal 4 3 5 2 4 3 2" xfId="42600" xr:uid="{E26A98A6-F658-4F12-9CFA-60BB54E0AD29}"/>
    <cellStyle name="Normal 4 3 5 2 4 4" xfId="27609" xr:uid="{37633949-A696-4B0C-B148-9E0215814626}"/>
    <cellStyle name="Normal 4 3 5 2 5" xfId="8875" xr:uid="{6C559C98-703B-4FF5-A4D5-193AF83206C4}"/>
    <cellStyle name="Normal 4 3 5 2 5 2" xfId="31359" xr:uid="{8E7756E6-0E32-426B-9F9F-1DCCFAA6050C}"/>
    <cellStyle name="Normal 4 3 5 2 6" xfId="16370" xr:uid="{E2A9D5A8-881A-437F-B017-6DCA7FABFACE}"/>
    <cellStyle name="Normal 4 3 5 2 6 2" xfId="38854" xr:uid="{1C9F9E42-43E5-4504-967D-FF69CB29C09E}"/>
    <cellStyle name="Normal 4 3 5 2 7" xfId="23863" xr:uid="{57F57F14-990B-4606-8452-07411DFC8A53}"/>
    <cellStyle name="Normal 4 3 5 3" xfId="1965" xr:uid="{3FCECEE7-F056-468C-BD61-6D0037AFCC21}"/>
    <cellStyle name="Normal 4 3 5 3 2" xfId="5732" xr:uid="{0AC796CE-D926-475F-AF26-8908F2C5E232}"/>
    <cellStyle name="Normal 4 3 5 3 2 2" xfId="13244" xr:uid="{1095E353-1B0B-4024-B6C2-36E4DBB22A9B}"/>
    <cellStyle name="Normal 4 3 5 3 2 2 2" xfId="35728" xr:uid="{CEE1CF11-10A1-4195-AA70-80B9C3C8D595}"/>
    <cellStyle name="Normal 4 3 5 3 2 3" xfId="20739" xr:uid="{F28D3832-8C9D-47F6-B84B-479FA6C1CB0D}"/>
    <cellStyle name="Normal 4 3 5 3 2 3 2" xfId="43223" xr:uid="{DD99131D-584C-4364-80D6-D4F498E15666}"/>
    <cellStyle name="Normal 4 3 5 3 2 4" xfId="28232" xr:uid="{D1A63D06-68B7-4755-8AE3-AD442426A201}"/>
    <cellStyle name="Normal 4 3 5 3 3" xfId="9498" xr:uid="{791D97FF-7E51-4F26-9814-2A82602167F2}"/>
    <cellStyle name="Normal 4 3 5 3 3 2" xfId="31982" xr:uid="{FEEFC697-67F2-42DF-881C-3D314B2A5442}"/>
    <cellStyle name="Normal 4 3 5 3 4" xfId="16993" xr:uid="{51255BB9-39D5-40F4-89D0-DB03BB26B6C2}"/>
    <cellStyle name="Normal 4 3 5 3 4 2" xfId="39477" xr:uid="{E2DBB9B8-E966-4E63-820B-E1DB1AE88E7F}"/>
    <cellStyle name="Normal 4 3 5 3 5" xfId="24486" xr:uid="{5C9FDBDC-EAEB-40B5-A32D-D75C05E19289}"/>
    <cellStyle name="Normal 4 3 5 4" xfId="3217" xr:uid="{393C2CEC-A31D-4E7E-BEAD-D3413675031E}"/>
    <cellStyle name="Normal 4 3 5 4 2" xfId="6979" xr:uid="{F7E82D2B-62F2-43A5-B8D5-C82ED0357B52}"/>
    <cellStyle name="Normal 4 3 5 4 2 2" xfId="14491" xr:uid="{59596E7D-4E84-4962-914C-E1DF149EAD62}"/>
    <cellStyle name="Normal 4 3 5 4 2 2 2" xfId="36975" xr:uid="{67227FC1-F9F0-42E3-9890-FA7CB9E6A7B6}"/>
    <cellStyle name="Normal 4 3 5 4 2 3" xfId="21986" xr:uid="{508421B5-627B-4CBF-AE7F-045DBCC5859B}"/>
    <cellStyle name="Normal 4 3 5 4 2 3 2" xfId="44470" xr:uid="{5845B72A-424B-47D3-97B2-931140577FE0}"/>
    <cellStyle name="Normal 4 3 5 4 2 4" xfId="29479" xr:uid="{3CB29D2E-76D7-4CA1-9470-7ED4ABEF66C8}"/>
    <cellStyle name="Normal 4 3 5 4 3" xfId="10745" xr:uid="{7476079A-C29E-43B9-95F9-55636D26FBE1}"/>
    <cellStyle name="Normal 4 3 5 4 3 2" xfId="33229" xr:uid="{9155FDA7-DA5C-4B3D-B48A-D5EBE58016A5}"/>
    <cellStyle name="Normal 4 3 5 4 4" xfId="18240" xr:uid="{E2C7A2B2-53C2-466A-9E45-2936EB5FCC19}"/>
    <cellStyle name="Normal 4 3 5 4 4 2" xfId="40724" xr:uid="{C4DE8FD2-38A4-4372-9710-5D49FA862885}"/>
    <cellStyle name="Normal 4 3 5 4 5" xfId="25733" xr:uid="{26BFF9CC-25D8-416A-8556-A67508B6922D}"/>
    <cellStyle name="Normal 4 3 5 5" xfId="4485" xr:uid="{F71B3943-5B63-425E-8E34-6AB3E479CE7F}"/>
    <cellStyle name="Normal 4 3 5 5 2" xfId="11997" xr:uid="{70901CA1-5BE4-42DB-B70F-162ED25A19FD}"/>
    <cellStyle name="Normal 4 3 5 5 2 2" xfId="34481" xr:uid="{7551E094-8FB8-45D0-AC9C-163DDC2C9835}"/>
    <cellStyle name="Normal 4 3 5 5 3" xfId="19492" xr:uid="{67E7D821-E171-40B3-A01F-50948EE7017A}"/>
    <cellStyle name="Normal 4 3 5 5 3 2" xfId="41976" xr:uid="{DF3A9187-A14C-4329-A644-E6E50F3E2EBA}"/>
    <cellStyle name="Normal 4 3 5 5 4" xfId="26985" xr:uid="{6A91C027-8DBA-4CFA-937E-B62EB937F2B2}"/>
    <cellStyle name="Normal 4 3 5 6" xfId="8251" xr:uid="{6BB58A19-F79F-4276-9C9E-8008DBED7C63}"/>
    <cellStyle name="Normal 4 3 5 6 2" xfId="30735" xr:uid="{21731200-5B02-43D6-BFE4-5BD867FDD091}"/>
    <cellStyle name="Normal 4 3 5 7" xfId="15746" xr:uid="{14BADA0B-3C98-43E9-8676-E093034506FB}"/>
    <cellStyle name="Normal 4 3 5 7 2" xfId="38230" xr:uid="{A139611B-A7DE-4BA5-99A5-57A18CB7888C}"/>
    <cellStyle name="Normal 4 3 5 8" xfId="23239" xr:uid="{13CF53BA-85F1-44AA-BCDE-5A107B760008}"/>
    <cellStyle name="Normal 4 3 6" xfId="1027" xr:uid="{5397C41F-CE60-4B3B-874A-A55E5A85FB72}"/>
    <cellStyle name="Normal 4 3 6 2" xfId="2279" xr:uid="{6A971AE4-E8D1-4A61-8588-90A2E7F68654}"/>
    <cellStyle name="Normal 4 3 6 2 2" xfId="6043" xr:uid="{67FD1CF0-52FC-4586-80A3-23EF582E83D4}"/>
    <cellStyle name="Normal 4 3 6 2 2 2" xfId="13555" xr:uid="{DD8C58E3-16D4-4230-BF44-7561630D7116}"/>
    <cellStyle name="Normal 4 3 6 2 2 2 2" xfId="36039" xr:uid="{FF1E7AC0-D749-441E-92F7-9B84DB519F51}"/>
    <cellStyle name="Normal 4 3 6 2 2 3" xfId="21050" xr:uid="{D0C1108A-F76C-49D7-80EF-884EB12D0E65}"/>
    <cellStyle name="Normal 4 3 6 2 2 3 2" xfId="43534" xr:uid="{3072CA64-7DC1-453C-B0E5-31F1EEAC3B31}"/>
    <cellStyle name="Normal 4 3 6 2 2 4" xfId="28543" xr:uid="{278777E2-0540-41F2-98D9-86B19B6132E0}"/>
    <cellStyle name="Normal 4 3 6 2 3" xfId="9809" xr:uid="{C6197A1B-ECAB-47B7-9005-D62B0F64CB76}"/>
    <cellStyle name="Normal 4 3 6 2 3 2" xfId="32293" xr:uid="{C621E38C-FF5C-4C21-A3AF-84CBEB9AEE89}"/>
    <cellStyle name="Normal 4 3 6 2 4" xfId="17304" xr:uid="{E9AFE084-ECD5-4B39-90AE-E472A170DBD9}"/>
    <cellStyle name="Normal 4 3 6 2 4 2" xfId="39788" xr:uid="{E3A45FD1-A2E9-47E8-9B17-FA97DE2354E7}"/>
    <cellStyle name="Normal 4 3 6 2 5" xfId="24797" xr:uid="{4047D933-AC50-4520-8E54-2D1056D76777}"/>
    <cellStyle name="Normal 4 3 6 3" xfId="3528" xr:uid="{A53BF722-8D42-4342-BD73-212B604C3CF0}"/>
    <cellStyle name="Normal 4 3 6 3 2" xfId="7290" xr:uid="{17E363B5-E4D1-456A-8590-9F9B191BDF2C}"/>
    <cellStyle name="Normal 4 3 6 3 2 2" xfId="14802" xr:uid="{E10A9264-DF23-402C-9165-9FC6F183A840}"/>
    <cellStyle name="Normal 4 3 6 3 2 2 2" xfId="37286" xr:uid="{852D8573-80B7-4695-8D62-2F8A03CEEB17}"/>
    <cellStyle name="Normal 4 3 6 3 2 3" xfId="22297" xr:uid="{2271A8A5-9012-4F93-8EFC-E6A5FE2D5669}"/>
    <cellStyle name="Normal 4 3 6 3 2 3 2" xfId="44781" xr:uid="{28D6B0E6-843C-4224-AA0C-04A8E54C5BCF}"/>
    <cellStyle name="Normal 4 3 6 3 2 4" xfId="29790" xr:uid="{79C8D85F-677F-486C-AF72-C7B5F2EFD57A}"/>
    <cellStyle name="Normal 4 3 6 3 3" xfId="11056" xr:uid="{3689FD12-C03B-4E46-9BBD-6D8CE369FF08}"/>
    <cellStyle name="Normal 4 3 6 3 3 2" xfId="33540" xr:uid="{0CACD618-6007-4698-9F5D-2D6E2DC9D67F}"/>
    <cellStyle name="Normal 4 3 6 3 4" xfId="18551" xr:uid="{A68F9B90-C084-4912-B71A-A9A071300484}"/>
    <cellStyle name="Normal 4 3 6 3 4 2" xfId="41035" xr:uid="{2F54F888-D6F9-4D2D-9407-ED72F2F6482E}"/>
    <cellStyle name="Normal 4 3 6 3 5" xfId="26044" xr:uid="{9E629C61-5C91-4358-8A2C-E03F6F465740}"/>
    <cellStyle name="Normal 4 3 6 4" xfId="4796" xr:uid="{5BF72AD6-A9D2-4E4E-B04B-B4C0B9D8E0EC}"/>
    <cellStyle name="Normal 4 3 6 4 2" xfId="12308" xr:uid="{0E62D276-89C3-46CE-8B4C-0EBA28254E6E}"/>
    <cellStyle name="Normal 4 3 6 4 2 2" xfId="34792" xr:uid="{47B5A092-D074-48E5-A9D6-0EAE29791F48}"/>
    <cellStyle name="Normal 4 3 6 4 3" xfId="19803" xr:uid="{42A8A7D9-398A-4F72-9DD2-8D15E64C2C79}"/>
    <cellStyle name="Normal 4 3 6 4 3 2" xfId="42287" xr:uid="{0E5EEEEB-117E-476F-A0E6-1A113253E1B4}"/>
    <cellStyle name="Normal 4 3 6 4 4" xfId="27296" xr:uid="{B349AC68-CFE7-4193-BC0E-7E8222553846}"/>
    <cellStyle name="Normal 4 3 6 5" xfId="8562" xr:uid="{5224D954-6662-4BAD-93E0-3C8F780512A5}"/>
    <cellStyle name="Normal 4 3 6 5 2" xfId="31046" xr:uid="{0046CD48-620C-442F-AE79-315ED516CE20}"/>
    <cellStyle name="Normal 4 3 6 6" xfId="16057" xr:uid="{3CF36214-6B6F-410B-ADDC-C044EE6BAEA1}"/>
    <cellStyle name="Normal 4 3 6 6 2" xfId="38541" xr:uid="{D8C60BFB-EAD5-4BC0-9763-D1C592B19BFB}"/>
    <cellStyle name="Normal 4 3 6 7" xfId="23550" xr:uid="{5D879522-E81E-48CE-AE8A-7212C37DD426}"/>
    <cellStyle name="Normal 4 3 7" xfId="1652" xr:uid="{96B70322-9A89-4636-9D1C-3A8B3224C1C7}"/>
    <cellStyle name="Normal 4 3 7 2" xfId="5419" xr:uid="{ACB58A09-0B42-4D4A-9F02-317F4C55247A}"/>
    <cellStyle name="Normal 4 3 7 2 2" xfId="12931" xr:uid="{FFA8FD82-3175-4545-A572-2B3FB58848F8}"/>
    <cellStyle name="Normal 4 3 7 2 2 2" xfId="35415" xr:uid="{74119CC5-E253-42A1-BC79-7F6FA19E6C33}"/>
    <cellStyle name="Normal 4 3 7 2 3" xfId="20426" xr:uid="{FA2D1909-CB54-48AA-9E99-358CCFF2C61A}"/>
    <cellStyle name="Normal 4 3 7 2 3 2" xfId="42910" xr:uid="{112FDFFA-8A19-4472-BD51-017E015F51DC}"/>
    <cellStyle name="Normal 4 3 7 2 4" xfId="27919" xr:uid="{D091F3FC-317A-4432-996C-8776B92438DC}"/>
    <cellStyle name="Normal 4 3 7 3" xfId="9185" xr:uid="{760C1A25-3059-4A2C-992A-CB5C09FBB2DF}"/>
    <cellStyle name="Normal 4 3 7 3 2" xfId="31669" xr:uid="{4EECD20F-4B2F-4A9D-A414-B06D0C5BEA9B}"/>
    <cellStyle name="Normal 4 3 7 4" xfId="16680" xr:uid="{C7658BDE-048B-4FF7-AFB6-B4BE27FBAAD1}"/>
    <cellStyle name="Normal 4 3 7 4 2" xfId="39164" xr:uid="{99224A71-8711-42BB-A8E9-7C5A5BCD42E4}"/>
    <cellStyle name="Normal 4 3 7 5" xfId="24173" xr:uid="{A6AC7761-2954-4016-AF64-33FB3DA84E43}"/>
    <cellStyle name="Normal 4 3 8" xfId="2904" xr:uid="{8C0394CA-3843-4BD0-B8A9-F107C188C057}"/>
    <cellStyle name="Normal 4 3 8 2" xfId="6666" xr:uid="{0AC15B08-EEB3-43D2-A16C-F2BA1C909DD7}"/>
    <cellStyle name="Normal 4 3 8 2 2" xfId="14178" xr:uid="{9C7760A4-E1FD-4FA9-885E-C9279D98D755}"/>
    <cellStyle name="Normal 4 3 8 2 2 2" xfId="36662" xr:uid="{EB2FF9E6-99D7-4BF1-9E12-50BC63732977}"/>
    <cellStyle name="Normal 4 3 8 2 3" xfId="21673" xr:uid="{CC0D7957-101F-48AA-B0B1-5FCD05B49290}"/>
    <cellStyle name="Normal 4 3 8 2 3 2" xfId="44157" xr:uid="{B71F2D12-C770-4FD8-BDC6-A7E4D36C6117}"/>
    <cellStyle name="Normal 4 3 8 2 4" xfId="29166" xr:uid="{1C670840-7EA2-4E35-B0F6-D038649D72A6}"/>
    <cellStyle name="Normal 4 3 8 3" xfId="10432" xr:uid="{15B2B48E-BE90-478C-BCB5-D310B0B30384}"/>
    <cellStyle name="Normal 4 3 8 3 2" xfId="32916" xr:uid="{EE9715B1-DC4F-4827-9A25-9410D6B72E09}"/>
    <cellStyle name="Normal 4 3 8 4" xfId="17927" xr:uid="{9F070E4B-F118-4C2F-BCDD-191185703C2A}"/>
    <cellStyle name="Normal 4 3 8 4 2" xfId="40411" xr:uid="{E5423011-4364-4E81-81EE-95DF21435287}"/>
    <cellStyle name="Normal 4 3 8 5" xfId="25420" xr:uid="{2B32A0AA-7F56-4D4A-B97C-8BAA1CA1A750}"/>
    <cellStyle name="Normal 4 3 9" xfId="4170" xr:uid="{0D18E97D-D7D7-4BD4-8197-51A6BC4BC78C}"/>
    <cellStyle name="Normal 4 3 9 2" xfId="11684" xr:uid="{00988244-E3D6-4386-A556-02ADA661BE30}"/>
    <cellStyle name="Normal 4 3 9 2 2" xfId="34168" xr:uid="{B13E01EA-4B2B-4152-9850-0547803C3C11}"/>
    <cellStyle name="Normal 4 3 9 3" xfId="19179" xr:uid="{313A4F83-A278-4368-A782-D20EC66CF323}"/>
    <cellStyle name="Normal 4 3 9 3 2" xfId="41663" xr:uid="{9CE2F956-0E36-4B4E-A927-B32550F1EEC4}"/>
    <cellStyle name="Normal 4 3 9 4" xfId="26672" xr:uid="{E3CBEB16-8845-4F15-B660-84D492D864D8}"/>
    <cellStyle name="Normal 4 4" xfId="179" xr:uid="{2904D540-6B85-46B1-9A02-69328B72CAD7}"/>
    <cellStyle name="Normal 4 4 10" xfId="7919" xr:uid="{D6071B8F-16A3-47A3-ABBA-C8A828C94548}"/>
    <cellStyle name="Normal 4 4 10 2" xfId="30404" xr:uid="{9A4A61D6-5617-4CA0-8991-F7139FE342AC}"/>
    <cellStyle name="Normal 4 4 11" xfId="15416" xr:uid="{DE7AAB38-011E-4141-B1FA-03683774CEC6}"/>
    <cellStyle name="Normal 4 4 11 2" xfId="37900" xr:uid="{EFF7E3D6-6525-4D4F-B6ED-86CD653367D3}"/>
    <cellStyle name="Normal 4 4 12" xfId="22909" xr:uid="{D789D4E2-ED64-4B4E-878A-0C50F1D4CBEF}"/>
    <cellStyle name="Normal 4 4 2" xfId="257" xr:uid="{75D90B68-E6B9-4AB0-ACAA-621282C22CCE}"/>
    <cellStyle name="Normal 4 4 2 10" xfId="15452" xr:uid="{6EF6DBA3-AE88-4B0E-B97C-43024A5C0ABB}"/>
    <cellStyle name="Normal 4 4 2 10 2" xfId="37936" xr:uid="{0803CFB1-9B6C-4373-8677-E9EAD3379B39}"/>
    <cellStyle name="Normal 4 4 2 11" xfId="22945" xr:uid="{870CB88E-E39B-4D5B-9538-2E37A5665604}"/>
    <cellStyle name="Normal 4 4 2 2" xfId="446" xr:uid="{727AC204-2BCF-4295-998A-4A72E42FCD1F}"/>
    <cellStyle name="Normal 4 4 2 2 10" xfId="23023" xr:uid="{35BD66A4-6FF6-4E85-A13D-5A1B6F3A5692}"/>
    <cellStyle name="Normal 4 4 2 2 2" xfId="610" xr:uid="{C3925ECB-6EB8-462A-99BB-0AA4FF4EB7DB}"/>
    <cellStyle name="Normal 4 4 2 2 2 2" xfId="954" xr:uid="{5A79FAB1-0294-483A-990D-14FC0D0FA019}"/>
    <cellStyle name="Normal 4 4 2 2 2 2 2" xfId="1594" xr:uid="{054B57AE-DCCA-47D8-AE64-C6D628CEAF82}"/>
    <cellStyle name="Normal 4 4 2 2 2 2 2 2" xfId="2845" xr:uid="{08B91A69-70A2-4C79-8B70-EE982949E648}"/>
    <cellStyle name="Normal 4 4 2 2 2 2 2 2 2" xfId="6608" xr:uid="{31B25DB2-504D-4C90-BC76-C68280E12633}"/>
    <cellStyle name="Normal 4 4 2 2 2 2 2 2 2 2" xfId="14120" xr:uid="{DB917BEF-0FB5-4C5A-B642-C4D094AB88E9}"/>
    <cellStyle name="Normal 4 4 2 2 2 2 2 2 2 2 2" xfId="36604" xr:uid="{55379E89-F1B0-4D3F-9630-2C8B1929E365}"/>
    <cellStyle name="Normal 4 4 2 2 2 2 2 2 2 3" xfId="21615" xr:uid="{54D3ED2A-CAE2-4EB8-8CA3-BADE5351D2DC}"/>
    <cellStyle name="Normal 4 4 2 2 2 2 2 2 2 3 2" xfId="44099" xr:uid="{B8E1C4D8-9FC5-43CE-8778-3A9A4B03F509}"/>
    <cellStyle name="Normal 4 4 2 2 2 2 2 2 2 4" xfId="29108" xr:uid="{84CE0C05-2294-4F01-B9EF-A0F1360395BC}"/>
    <cellStyle name="Normal 4 4 2 2 2 2 2 2 3" xfId="10374" xr:uid="{069C1CA5-46AD-4310-AF40-5A9407B6E2C7}"/>
    <cellStyle name="Normal 4 4 2 2 2 2 2 2 3 2" xfId="32858" xr:uid="{EBA74A7D-3754-4BCB-8B6A-2EAD409AB014}"/>
    <cellStyle name="Normal 4 4 2 2 2 2 2 2 4" xfId="17869" xr:uid="{38D651C5-7564-4A45-90DE-9413216F3F49}"/>
    <cellStyle name="Normal 4 4 2 2 2 2 2 2 4 2" xfId="40353" xr:uid="{F80E9442-9C45-4654-9B74-7A7F4C9FDF7B}"/>
    <cellStyle name="Normal 4 4 2 2 2 2 2 2 5" xfId="25362" xr:uid="{AC729457-0123-45B7-8994-F0B97428FFC4}"/>
    <cellStyle name="Normal 4 4 2 2 2 2 2 3" xfId="4093" xr:uid="{085D7AC6-DB8F-49E2-8C12-D193DA927CBE}"/>
    <cellStyle name="Normal 4 4 2 2 2 2 2 3 2" xfId="7855" xr:uid="{2E0B0017-5FFE-4984-969D-C47CEBEFA3E0}"/>
    <cellStyle name="Normal 4 4 2 2 2 2 2 3 2 2" xfId="15367" xr:uid="{6C3F5841-BAAC-4941-A5D3-29A696CF9F13}"/>
    <cellStyle name="Normal 4 4 2 2 2 2 2 3 2 2 2" xfId="37851" xr:uid="{DF080426-543A-4F78-9D94-99FBE4D7A3B6}"/>
    <cellStyle name="Normal 4 4 2 2 2 2 2 3 2 3" xfId="22862" xr:uid="{34A324CE-336F-4D6A-B9FA-643AFF1690D3}"/>
    <cellStyle name="Normal 4 4 2 2 2 2 2 3 2 3 2" xfId="45346" xr:uid="{CB4E83C4-D30C-43B0-86D5-F3669978157C}"/>
    <cellStyle name="Normal 4 4 2 2 2 2 2 3 2 4" xfId="30355" xr:uid="{05FC9AB7-3164-49AA-A8EF-6F3DEA5BEFFD}"/>
    <cellStyle name="Normal 4 4 2 2 2 2 2 3 3" xfId="11621" xr:uid="{22593BEA-78BE-4D77-B18D-CF6A9AD72150}"/>
    <cellStyle name="Normal 4 4 2 2 2 2 2 3 3 2" xfId="34105" xr:uid="{4B06741E-162A-4EE5-8AED-8B178114C31F}"/>
    <cellStyle name="Normal 4 4 2 2 2 2 2 3 4" xfId="19116" xr:uid="{EF457498-C7E8-4582-BE22-94AE95A413DA}"/>
    <cellStyle name="Normal 4 4 2 2 2 2 2 3 4 2" xfId="41600" xr:uid="{D1B29BED-4E00-4780-ABA4-B91B0700CCA1}"/>
    <cellStyle name="Normal 4 4 2 2 2 2 2 3 5" xfId="26609" xr:uid="{D29BD09B-C929-43EA-9F41-BB05FE7B2D81}"/>
    <cellStyle name="Normal 4 4 2 2 2 2 2 4" xfId="5361" xr:uid="{05A94939-75BF-4FEE-8830-D2BC02C02F57}"/>
    <cellStyle name="Normal 4 4 2 2 2 2 2 4 2" xfId="12873" xr:uid="{52F63D80-F899-4450-A7E1-054B1045213A}"/>
    <cellStyle name="Normal 4 4 2 2 2 2 2 4 2 2" xfId="35357" xr:uid="{0A81F4C6-ED8E-4197-B2A1-A909ABBAEABF}"/>
    <cellStyle name="Normal 4 4 2 2 2 2 2 4 3" xfId="20368" xr:uid="{2A1663E1-792C-43E6-9F10-A7DF5F33F864}"/>
    <cellStyle name="Normal 4 4 2 2 2 2 2 4 3 2" xfId="42852" xr:uid="{ED2228BE-B3B4-47C2-BDF4-82C1D5B3CC7D}"/>
    <cellStyle name="Normal 4 4 2 2 2 2 2 4 4" xfId="27861" xr:uid="{ECF05A5B-00CC-43A7-B6AF-9B0D3B58D0A1}"/>
    <cellStyle name="Normal 4 4 2 2 2 2 2 5" xfId="9127" xr:uid="{B97CB86C-0B5D-4CBD-B8B9-433BE83F6FDE}"/>
    <cellStyle name="Normal 4 4 2 2 2 2 2 5 2" xfId="31611" xr:uid="{33806ED4-DC83-40C5-BF2F-54D728080559}"/>
    <cellStyle name="Normal 4 4 2 2 2 2 2 6" xfId="16622" xr:uid="{E6183A24-4E29-40BE-92C0-DD9E1D5D0F12}"/>
    <cellStyle name="Normal 4 4 2 2 2 2 2 6 2" xfId="39106" xr:uid="{E22A086E-C4D3-4B7B-9139-EE58E8FDA87B}"/>
    <cellStyle name="Normal 4 4 2 2 2 2 2 7" xfId="24115" xr:uid="{43E69F6D-5C60-4615-A482-299080086B6F}"/>
    <cellStyle name="Normal 4 4 2 2 2 2 3" xfId="2217" xr:uid="{B8D888D9-7AB8-48D7-ACF6-8A6B9DE22B87}"/>
    <cellStyle name="Normal 4 4 2 2 2 2 3 2" xfId="5984" xr:uid="{920F4447-15E6-44D5-B55F-D2A0A803D43F}"/>
    <cellStyle name="Normal 4 4 2 2 2 2 3 2 2" xfId="13496" xr:uid="{A9104C79-E9AF-449D-A1A8-098B56A05DAD}"/>
    <cellStyle name="Normal 4 4 2 2 2 2 3 2 2 2" xfId="35980" xr:uid="{3915CADD-70E3-483A-B585-7713538A589C}"/>
    <cellStyle name="Normal 4 4 2 2 2 2 3 2 3" xfId="20991" xr:uid="{B0221826-BB34-492E-9A57-063124E7A3CC}"/>
    <cellStyle name="Normal 4 4 2 2 2 2 3 2 3 2" xfId="43475" xr:uid="{A81D2DEA-EDF7-4B4E-A283-6D432F44B634}"/>
    <cellStyle name="Normal 4 4 2 2 2 2 3 2 4" xfId="28484" xr:uid="{8205A74B-5EFA-4150-8666-D9EBF07E30E4}"/>
    <cellStyle name="Normal 4 4 2 2 2 2 3 3" xfId="9750" xr:uid="{8A805E9A-4F85-4853-90E2-8E65DF23AD3B}"/>
    <cellStyle name="Normal 4 4 2 2 2 2 3 3 2" xfId="32234" xr:uid="{EC2F4EEC-2441-493D-BA02-771124A4E4CF}"/>
    <cellStyle name="Normal 4 4 2 2 2 2 3 4" xfId="17245" xr:uid="{67E2DEF5-9003-4F85-9F9D-D7EAE1471BBA}"/>
    <cellStyle name="Normal 4 4 2 2 2 2 3 4 2" xfId="39729" xr:uid="{FB9DD93D-336C-4583-8B42-67A7B9D54062}"/>
    <cellStyle name="Normal 4 4 2 2 2 2 3 5" xfId="24738" xr:uid="{71CC4B40-4210-4227-A6BE-17315B4231CA}"/>
    <cellStyle name="Normal 4 4 2 2 2 2 4" xfId="3469" xr:uid="{28BD39AD-3D81-4CAB-809D-34B3F156707E}"/>
    <cellStyle name="Normal 4 4 2 2 2 2 4 2" xfId="7231" xr:uid="{ABEE5056-528D-4430-892C-36F9419C4D4D}"/>
    <cellStyle name="Normal 4 4 2 2 2 2 4 2 2" xfId="14743" xr:uid="{D4E75AB0-1C0D-4EE4-A14B-6E3A3D72CE6A}"/>
    <cellStyle name="Normal 4 4 2 2 2 2 4 2 2 2" xfId="37227" xr:uid="{2C6A873B-0AED-460A-B34C-04EFD99D9555}"/>
    <cellStyle name="Normal 4 4 2 2 2 2 4 2 3" xfId="22238" xr:uid="{46AD0723-E848-4E19-8BBD-53EFE1C70A3A}"/>
    <cellStyle name="Normal 4 4 2 2 2 2 4 2 3 2" xfId="44722" xr:uid="{046428F4-F2D3-40CA-BB42-27EC8565D816}"/>
    <cellStyle name="Normal 4 4 2 2 2 2 4 2 4" xfId="29731" xr:uid="{6F487D32-F055-4D51-AFC9-1C121D46E090}"/>
    <cellStyle name="Normal 4 4 2 2 2 2 4 3" xfId="10997" xr:uid="{5C600BB9-A13C-4ED1-8458-2FDBE299F091}"/>
    <cellStyle name="Normal 4 4 2 2 2 2 4 3 2" xfId="33481" xr:uid="{841C4C14-3A5D-4D12-BC45-30B8FCEEEDCA}"/>
    <cellStyle name="Normal 4 4 2 2 2 2 4 4" xfId="18492" xr:uid="{891AF332-166C-474C-AD33-5B6C837763DC}"/>
    <cellStyle name="Normal 4 4 2 2 2 2 4 4 2" xfId="40976" xr:uid="{D93303EB-E0DC-4C5E-BFBC-2FE7CD9DD427}"/>
    <cellStyle name="Normal 4 4 2 2 2 2 4 5" xfId="25985" xr:uid="{4090B0FC-0BD3-4004-9A6E-17BC0119B855}"/>
    <cellStyle name="Normal 4 4 2 2 2 2 5" xfId="4737" xr:uid="{081FD614-C963-4A43-A66C-76B6A1C337DB}"/>
    <cellStyle name="Normal 4 4 2 2 2 2 5 2" xfId="12249" xr:uid="{F6D4305F-099B-43DC-9B48-CF3F899EC0BC}"/>
    <cellStyle name="Normal 4 4 2 2 2 2 5 2 2" xfId="34733" xr:uid="{D715B609-E5A0-4B57-9567-B61446FF6913}"/>
    <cellStyle name="Normal 4 4 2 2 2 2 5 3" xfId="19744" xr:uid="{36E8B1B0-C44A-4D9F-BAC4-53B554828096}"/>
    <cellStyle name="Normal 4 4 2 2 2 2 5 3 2" xfId="42228" xr:uid="{52E44CC5-815E-4DA4-8F6F-B0D84E4A9142}"/>
    <cellStyle name="Normal 4 4 2 2 2 2 5 4" xfId="27237" xr:uid="{352C8493-FB61-44DF-AEE8-7F148911B7E7}"/>
    <cellStyle name="Normal 4 4 2 2 2 2 6" xfId="8503" xr:uid="{B4BC1063-F88E-4CDD-8F86-9693D5DF2F59}"/>
    <cellStyle name="Normal 4 4 2 2 2 2 6 2" xfId="30987" xr:uid="{DA1B1B67-028D-4FBC-B766-8A7DA09001C0}"/>
    <cellStyle name="Normal 4 4 2 2 2 2 7" xfId="15998" xr:uid="{85BEB014-05E9-40F1-82F2-67898F81D895}"/>
    <cellStyle name="Normal 4 4 2 2 2 2 7 2" xfId="38482" xr:uid="{A9DA4B04-2D44-4FD5-B0F5-26CB73AF1DAD}"/>
    <cellStyle name="Normal 4 4 2 2 2 2 8" xfId="23491" xr:uid="{D95A0BBC-261D-4663-A4EF-6E066781DC85}"/>
    <cellStyle name="Normal 4 4 2 2 2 3" xfId="1280" xr:uid="{A9A713DE-8B12-4D28-8732-A68269226E3C}"/>
    <cellStyle name="Normal 4 4 2 2 2 3 2" xfId="2531" xr:uid="{B95924E3-FEBD-4BEE-B173-214A5BFAB1CB}"/>
    <cellStyle name="Normal 4 4 2 2 2 3 2 2" xfId="6294" xr:uid="{BC834AD7-8C11-4DC3-BE7C-DB8F489F47BD}"/>
    <cellStyle name="Normal 4 4 2 2 2 3 2 2 2" xfId="13806" xr:uid="{AF3C8F07-A832-4F07-B824-928365E70195}"/>
    <cellStyle name="Normal 4 4 2 2 2 3 2 2 2 2" xfId="36290" xr:uid="{B19970B7-7AA4-4B42-85E0-F63EB8D63D86}"/>
    <cellStyle name="Normal 4 4 2 2 2 3 2 2 3" xfId="21301" xr:uid="{6FF16A2C-E629-4DD0-8F1E-8FF9F827944C}"/>
    <cellStyle name="Normal 4 4 2 2 2 3 2 2 3 2" xfId="43785" xr:uid="{8DEB34F2-E6E3-4A9F-80AC-C4348B1C2C6E}"/>
    <cellStyle name="Normal 4 4 2 2 2 3 2 2 4" xfId="28794" xr:uid="{DB45FA9F-FF8D-4302-9B97-08CEBC9702F9}"/>
    <cellStyle name="Normal 4 4 2 2 2 3 2 3" xfId="10060" xr:uid="{8E8A605F-3135-4633-9DF9-BF8CB61E4BCC}"/>
    <cellStyle name="Normal 4 4 2 2 2 3 2 3 2" xfId="32544" xr:uid="{37C9E579-F11A-4F95-ABBA-E57E1895CA2F}"/>
    <cellStyle name="Normal 4 4 2 2 2 3 2 4" xfId="17555" xr:uid="{A89409C4-0678-4484-B755-2CE05791872C}"/>
    <cellStyle name="Normal 4 4 2 2 2 3 2 4 2" xfId="40039" xr:uid="{1986D0A4-5F07-4788-8BA1-EA5DF03C9851}"/>
    <cellStyle name="Normal 4 4 2 2 2 3 2 5" xfId="25048" xr:uid="{B4F0973E-ACA0-43C1-B219-E7CAD8A1D839}"/>
    <cellStyle name="Normal 4 4 2 2 2 3 3" xfId="3779" xr:uid="{775C0DB2-8112-4816-9EA5-8CDC2F0D353B}"/>
    <cellStyle name="Normal 4 4 2 2 2 3 3 2" xfId="7541" xr:uid="{4304E336-E14A-4506-927A-E1C4563E6DC1}"/>
    <cellStyle name="Normal 4 4 2 2 2 3 3 2 2" xfId="15053" xr:uid="{DAB7A7DC-F8F4-468D-854D-4BA1D68EBE8F}"/>
    <cellStyle name="Normal 4 4 2 2 2 3 3 2 2 2" xfId="37537" xr:uid="{BB356D98-F9F1-49CC-81DB-AFA90491A143}"/>
    <cellStyle name="Normal 4 4 2 2 2 3 3 2 3" xfId="22548" xr:uid="{931B1687-75B0-4409-ACE4-7BF7C4BAC09B}"/>
    <cellStyle name="Normal 4 4 2 2 2 3 3 2 3 2" xfId="45032" xr:uid="{C5F9B16D-74D0-40FD-8C7F-C7B9BD7D4BF0}"/>
    <cellStyle name="Normal 4 4 2 2 2 3 3 2 4" xfId="30041" xr:uid="{8BB6EC19-564F-4B0B-AEC1-FBDF0D23D4A5}"/>
    <cellStyle name="Normal 4 4 2 2 2 3 3 3" xfId="11307" xr:uid="{53D682B4-4477-465F-B633-380E1458CF63}"/>
    <cellStyle name="Normal 4 4 2 2 2 3 3 3 2" xfId="33791" xr:uid="{226BF4A5-EB31-454B-8BDA-A7A4ACEA25BB}"/>
    <cellStyle name="Normal 4 4 2 2 2 3 3 4" xfId="18802" xr:uid="{5C9E93B4-3246-4412-A7A8-F39B6B7E5869}"/>
    <cellStyle name="Normal 4 4 2 2 2 3 3 4 2" xfId="41286" xr:uid="{ADF50822-6F3A-41F7-93E1-509651E5B5C3}"/>
    <cellStyle name="Normal 4 4 2 2 2 3 3 5" xfId="26295" xr:uid="{FE0F6BA0-87ED-40A0-84C1-45AE0C67D14E}"/>
    <cellStyle name="Normal 4 4 2 2 2 3 4" xfId="5047" xr:uid="{FA9AC591-9638-4C93-AA1F-66B9360362D3}"/>
    <cellStyle name="Normal 4 4 2 2 2 3 4 2" xfId="12559" xr:uid="{37392892-EFE5-4882-9CF8-23ED563F02F4}"/>
    <cellStyle name="Normal 4 4 2 2 2 3 4 2 2" xfId="35043" xr:uid="{CBD0C024-26AD-439F-99D5-D85C3BA0F159}"/>
    <cellStyle name="Normal 4 4 2 2 2 3 4 3" xfId="20054" xr:uid="{032CFCD9-05CD-49B1-B6D2-856EAD9DBF3C}"/>
    <cellStyle name="Normal 4 4 2 2 2 3 4 3 2" xfId="42538" xr:uid="{9F51E782-397D-4938-B8E4-F7A935FC8B91}"/>
    <cellStyle name="Normal 4 4 2 2 2 3 4 4" xfId="27547" xr:uid="{8C715FD6-41E7-4260-BF42-85688999A3AE}"/>
    <cellStyle name="Normal 4 4 2 2 2 3 5" xfId="8813" xr:uid="{12581B95-6A2F-428A-AD61-ADD2CA5DAECF}"/>
    <cellStyle name="Normal 4 4 2 2 2 3 5 2" xfId="31297" xr:uid="{09D2F6E8-6D64-4844-9FB5-E65C0AC0ADF5}"/>
    <cellStyle name="Normal 4 4 2 2 2 3 6" xfId="16308" xr:uid="{ABD6CA2A-AD48-47A6-9FBD-5C6840E4BF79}"/>
    <cellStyle name="Normal 4 4 2 2 2 3 6 2" xfId="38792" xr:uid="{CE54C0DB-5079-4655-91E1-3F36D80609A4}"/>
    <cellStyle name="Normal 4 4 2 2 2 3 7" xfId="23801" xr:uid="{E076642B-247F-451B-9C2F-F6CA43559EFC}"/>
    <cellStyle name="Normal 4 4 2 2 2 4" xfId="1903" xr:uid="{44AB9F1E-9453-4E45-91A3-DD93795779BE}"/>
    <cellStyle name="Normal 4 4 2 2 2 4 2" xfId="5670" xr:uid="{F93EB7B1-8524-4EA5-8DCE-F148B7EC8F44}"/>
    <cellStyle name="Normal 4 4 2 2 2 4 2 2" xfId="13182" xr:uid="{1B3FFB35-4981-4CFD-B760-CCF4CC402F1E}"/>
    <cellStyle name="Normal 4 4 2 2 2 4 2 2 2" xfId="35666" xr:uid="{867075BE-62BD-4B80-A8F0-0FDECE1268D4}"/>
    <cellStyle name="Normal 4 4 2 2 2 4 2 3" xfId="20677" xr:uid="{623737BB-F9EB-45FA-AFEB-DD5D1A8A0A9A}"/>
    <cellStyle name="Normal 4 4 2 2 2 4 2 3 2" xfId="43161" xr:uid="{0F674ECC-A338-4BCB-A4C9-DBCE3AA1D00F}"/>
    <cellStyle name="Normal 4 4 2 2 2 4 2 4" xfId="28170" xr:uid="{267A225C-DCB4-4BB5-9A9F-22908677D388}"/>
    <cellStyle name="Normal 4 4 2 2 2 4 3" xfId="9436" xr:uid="{C4CC2F6F-9A90-46E6-98B6-C06398CD9A1D}"/>
    <cellStyle name="Normal 4 4 2 2 2 4 3 2" xfId="31920" xr:uid="{563A7BF2-449F-4E27-AE96-AF11354653E5}"/>
    <cellStyle name="Normal 4 4 2 2 2 4 4" xfId="16931" xr:uid="{0E30C0CE-6397-417D-8598-83F68C7F05BB}"/>
    <cellStyle name="Normal 4 4 2 2 2 4 4 2" xfId="39415" xr:uid="{178A0128-A7DD-4F02-93AA-32EED53CA960}"/>
    <cellStyle name="Normal 4 4 2 2 2 4 5" xfId="24424" xr:uid="{C4BE1792-9E25-43B1-AD38-F5002FB2D852}"/>
    <cellStyle name="Normal 4 4 2 2 2 5" xfId="3155" xr:uid="{13ADAF2A-2D2A-48B0-B153-22C19A2A3732}"/>
    <cellStyle name="Normal 4 4 2 2 2 5 2" xfId="6917" xr:uid="{31578B3B-2DA0-46E5-BC5C-00AEFF8F6386}"/>
    <cellStyle name="Normal 4 4 2 2 2 5 2 2" xfId="14429" xr:uid="{662671D6-62F3-4461-BF3C-E8D90AFFF83B}"/>
    <cellStyle name="Normal 4 4 2 2 2 5 2 2 2" xfId="36913" xr:uid="{7A6BBEB8-9DD1-47BE-B1B0-71C06F3D1CAF}"/>
    <cellStyle name="Normal 4 4 2 2 2 5 2 3" xfId="21924" xr:uid="{B4491790-0F6C-4F20-8D0E-1F01DF8C0145}"/>
    <cellStyle name="Normal 4 4 2 2 2 5 2 3 2" xfId="44408" xr:uid="{4C1CCC3C-F131-4B88-8B79-CD4D13C83881}"/>
    <cellStyle name="Normal 4 4 2 2 2 5 2 4" xfId="29417" xr:uid="{1F32A0A0-1B8C-4176-8689-E31943B833E2}"/>
    <cellStyle name="Normal 4 4 2 2 2 5 3" xfId="10683" xr:uid="{7E5C3AA7-E1E8-401B-BC33-4D5A1AEDB43F}"/>
    <cellStyle name="Normal 4 4 2 2 2 5 3 2" xfId="33167" xr:uid="{C6147475-5AE9-4E59-BD70-0FB36E2F0DBB}"/>
    <cellStyle name="Normal 4 4 2 2 2 5 4" xfId="18178" xr:uid="{EF7A3599-D7A9-4735-8069-CE56702EF13C}"/>
    <cellStyle name="Normal 4 4 2 2 2 5 4 2" xfId="40662" xr:uid="{7B1156D5-BC84-4E04-ADBD-FCDC7929A132}"/>
    <cellStyle name="Normal 4 4 2 2 2 5 5" xfId="25671" xr:uid="{C88FDB97-4C82-45FB-8885-CF4E12B59526}"/>
    <cellStyle name="Normal 4 4 2 2 2 6" xfId="4423" xr:uid="{2D5A6852-3891-499A-A2FC-ADDD64D7057D}"/>
    <cellStyle name="Normal 4 4 2 2 2 6 2" xfId="11935" xr:uid="{59AA9618-4D43-4551-9BDF-441272AA305C}"/>
    <cellStyle name="Normal 4 4 2 2 2 6 2 2" xfId="34419" xr:uid="{B05B39A0-386F-443A-BE54-D280D377FA6B}"/>
    <cellStyle name="Normal 4 4 2 2 2 6 3" xfId="19430" xr:uid="{EE68634B-C74F-4AAC-86E5-AFDC20AB905B}"/>
    <cellStyle name="Normal 4 4 2 2 2 6 3 2" xfId="41914" xr:uid="{19972911-05B9-4BEE-A597-EDA50E956D9F}"/>
    <cellStyle name="Normal 4 4 2 2 2 6 4" xfId="26923" xr:uid="{B9E17E91-CEA6-41D6-BB38-1CD986A91CAC}"/>
    <cellStyle name="Normal 4 4 2 2 2 7" xfId="8189" xr:uid="{4E1875EF-D681-4295-B593-2AC36A1D4176}"/>
    <cellStyle name="Normal 4 4 2 2 2 7 2" xfId="30673" xr:uid="{AF26D105-08B3-4A68-9DED-07C268D5A02F}"/>
    <cellStyle name="Normal 4 4 2 2 2 8" xfId="15684" xr:uid="{C03AA28A-AEC2-4012-9C56-97548D71B960}"/>
    <cellStyle name="Normal 4 4 2 2 2 8 2" xfId="38168" xr:uid="{2143EC4A-BDDA-4929-A46D-E0BA6088A971}"/>
    <cellStyle name="Normal 4 4 2 2 2 9" xfId="23177" xr:uid="{B33285CF-949F-40D6-B029-3B7E94C8E584}"/>
    <cellStyle name="Normal 4 4 2 2 3" xfId="799" xr:uid="{2207E528-3937-42C5-A1E4-EE0D021E5CF6}"/>
    <cellStyle name="Normal 4 4 2 2 3 2" xfId="1440" xr:uid="{01DAEBEC-6028-49EC-9AA4-DD58FD9BDF83}"/>
    <cellStyle name="Normal 4 4 2 2 3 2 2" xfId="2691" xr:uid="{4301A562-0560-4C53-A63E-A2EB0021AA11}"/>
    <cellStyle name="Normal 4 4 2 2 3 2 2 2" xfId="6454" xr:uid="{2158435C-E75E-4BF2-9102-15D45F016279}"/>
    <cellStyle name="Normal 4 4 2 2 3 2 2 2 2" xfId="13966" xr:uid="{B49103FF-80D3-4A17-B9E7-99A085936401}"/>
    <cellStyle name="Normal 4 4 2 2 3 2 2 2 2 2" xfId="36450" xr:uid="{D538CE64-46E4-49C2-9A41-95ED537AFE9E}"/>
    <cellStyle name="Normal 4 4 2 2 3 2 2 2 3" xfId="21461" xr:uid="{B7547D24-5A3A-4985-875B-961A0C0E1397}"/>
    <cellStyle name="Normal 4 4 2 2 3 2 2 2 3 2" xfId="43945" xr:uid="{7E25E681-0BCC-48C8-B9D9-80067273D65C}"/>
    <cellStyle name="Normal 4 4 2 2 3 2 2 2 4" xfId="28954" xr:uid="{818000C2-F64A-4183-A360-CC8708D6A13E}"/>
    <cellStyle name="Normal 4 4 2 2 3 2 2 3" xfId="10220" xr:uid="{4DDC1B56-60AD-4D9F-951F-FDDF6925EF08}"/>
    <cellStyle name="Normal 4 4 2 2 3 2 2 3 2" xfId="32704" xr:uid="{BA01C877-9804-42F0-8EAD-941C29AFFBF3}"/>
    <cellStyle name="Normal 4 4 2 2 3 2 2 4" xfId="17715" xr:uid="{32D2A6DF-42BC-42F3-9010-9EA0CADCC6C9}"/>
    <cellStyle name="Normal 4 4 2 2 3 2 2 4 2" xfId="40199" xr:uid="{86BBEABE-A964-44AA-809B-BFCE104473D3}"/>
    <cellStyle name="Normal 4 4 2 2 3 2 2 5" xfId="25208" xr:uid="{97AC0CDD-B483-4BFA-9780-7CE2302EDBD4}"/>
    <cellStyle name="Normal 4 4 2 2 3 2 3" xfId="3939" xr:uid="{E536B6E3-AE7A-4649-B6C1-72452A3979DC}"/>
    <cellStyle name="Normal 4 4 2 2 3 2 3 2" xfId="7701" xr:uid="{680DED20-6F15-451A-80AF-DE029720901E}"/>
    <cellStyle name="Normal 4 4 2 2 3 2 3 2 2" xfId="15213" xr:uid="{610AE2C2-83B6-45EB-87D6-28F4D238A9EB}"/>
    <cellStyle name="Normal 4 4 2 2 3 2 3 2 2 2" xfId="37697" xr:uid="{106FFA61-E354-4F76-93FA-2ECD81DA7411}"/>
    <cellStyle name="Normal 4 4 2 2 3 2 3 2 3" xfId="22708" xr:uid="{AFD61287-607A-42CE-8C36-2CE6550F152B}"/>
    <cellStyle name="Normal 4 4 2 2 3 2 3 2 3 2" xfId="45192" xr:uid="{5B574044-7EBB-46B1-92C1-2A86F0D94B7F}"/>
    <cellStyle name="Normal 4 4 2 2 3 2 3 2 4" xfId="30201" xr:uid="{D82FA010-005E-498C-A41A-7FD7C7994C5E}"/>
    <cellStyle name="Normal 4 4 2 2 3 2 3 3" xfId="11467" xr:uid="{0FA6D14B-1758-4978-BBF8-9EE35598E18F}"/>
    <cellStyle name="Normal 4 4 2 2 3 2 3 3 2" xfId="33951" xr:uid="{970247AD-1925-4D5C-A326-764F1E7859D1}"/>
    <cellStyle name="Normal 4 4 2 2 3 2 3 4" xfId="18962" xr:uid="{52B2ADA1-EC93-4C88-B8B0-A51330669AA7}"/>
    <cellStyle name="Normal 4 4 2 2 3 2 3 4 2" xfId="41446" xr:uid="{E588B266-7BCB-4EFD-B7D3-75EECD0D4973}"/>
    <cellStyle name="Normal 4 4 2 2 3 2 3 5" xfId="26455" xr:uid="{F2D198E6-6DD3-42D3-AA37-BEDD06D59E91}"/>
    <cellStyle name="Normal 4 4 2 2 3 2 4" xfId="5207" xr:uid="{5BB5744F-3B58-49DD-A7CE-A44D804F534F}"/>
    <cellStyle name="Normal 4 4 2 2 3 2 4 2" xfId="12719" xr:uid="{34E35B30-EAE2-4B60-A154-4AE3FDD07435}"/>
    <cellStyle name="Normal 4 4 2 2 3 2 4 2 2" xfId="35203" xr:uid="{DBCF95D9-61E9-476E-AC93-80A52CC15E29}"/>
    <cellStyle name="Normal 4 4 2 2 3 2 4 3" xfId="20214" xr:uid="{F82E9989-33C7-46E8-AF71-2117BE94B6F6}"/>
    <cellStyle name="Normal 4 4 2 2 3 2 4 3 2" xfId="42698" xr:uid="{2F8F8A79-9BFD-49F6-9B89-19CB9DDF8CC2}"/>
    <cellStyle name="Normal 4 4 2 2 3 2 4 4" xfId="27707" xr:uid="{3E396EFB-02C5-4D96-AEAC-75C7C0D56985}"/>
    <cellStyle name="Normal 4 4 2 2 3 2 5" xfId="8973" xr:uid="{9C1B08B7-D729-4F36-8103-85B17B4BAC1F}"/>
    <cellStyle name="Normal 4 4 2 2 3 2 5 2" xfId="31457" xr:uid="{EBFD3DCD-00ED-4A84-B48D-D73F8E0C7DAA}"/>
    <cellStyle name="Normal 4 4 2 2 3 2 6" xfId="16468" xr:uid="{4D889DB6-0695-472F-AC54-8AD6026D0184}"/>
    <cellStyle name="Normal 4 4 2 2 3 2 6 2" xfId="38952" xr:uid="{8FF5B9E2-DD4F-4B71-8D5D-C891EC7D7CC6}"/>
    <cellStyle name="Normal 4 4 2 2 3 2 7" xfId="23961" xr:uid="{90C8210D-BEDE-47A1-A41B-EB76E4474AB7}"/>
    <cellStyle name="Normal 4 4 2 2 3 3" xfId="2063" xr:uid="{8F85770B-5A9E-49DA-8F64-B3CF39292118}"/>
    <cellStyle name="Normal 4 4 2 2 3 3 2" xfId="5830" xr:uid="{31E4EE3A-B7B7-43AA-B7E1-827CA5AFE7A0}"/>
    <cellStyle name="Normal 4 4 2 2 3 3 2 2" xfId="13342" xr:uid="{95E597B7-37CE-49C2-B182-BD75FA8A6790}"/>
    <cellStyle name="Normal 4 4 2 2 3 3 2 2 2" xfId="35826" xr:uid="{53FC5417-86A0-4437-ADE7-11BED9E93C77}"/>
    <cellStyle name="Normal 4 4 2 2 3 3 2 3" xfId="20837" xr:uid="{69CF9794-30C3-4C55-A8BB-BB6FE70CED7D}"/>
    <cellStyle name="Normal 4 4 2 2 3 3 2 3 2" xfId="43321" xr:uid="{A291691D-5220-46A0-A816-C7B2C5068A13}"/>
    <cellStyle name="Normal 4 4 2 2 3 3 2 4" xfId="28330" xr:uid="{719D4338-C78A-4135-A57D-F95C9ABE4748}"/>
    <cellStyle name="Normal 4 4 2 2 3 3 3" xfId="9596" xr:uid="{33842D0B-08AB-4883-9D2E-CF78155A8AF3}"/>
    <cellStyle name="Normal 4 4 2 2 3 3 3 2" xfId="32080" xr:uid="{39B46808-3D4C-4868-BE97-69FE1B1D6B66}"/>
    <cellStyle name="Normal 4 4 2 2 3 3 4" xfId="17091" xr:uid="{42878925-65B4-4F59-A5E8-B9DCD58D1F17}"/>
    <cellStyle name="Normal 4 4 2 2 3 3 4 2" xfId="39575" xr:uid="{8977D625-FBC8-4FD6-9662-E888870D0A4C}"/>
    <cellStyle name="Normal 4 4 2 2 3 3 5" xfId="24584" xr:uid="{20EEC645-AA9B-4CFE-910B-3B6C21A79E5E}"/>
    <cellStyle name="Normal 4 4 2 2 3 4" xfId="3315" xr:uid="{1CA3D151-AFA2-442C-A3B6-AB182F2CDE18}"/>
    <cellStyle name="Normal 4 4 2 2 3 4 2" xfId="7077" xr:uid="{11EE0E63-7223-4649-9226-FA5FF7051755}"/>
    <cellStyle name="Normal 4 4 2 2 3 4 2 2" xfId="14589" xr:uid="{85B5A39F-81A1-4A4E-99C7-BE5FEB6414E2}"/>
    <cellStyle name="Normal 4 4 2 2 3 4 2 2 2" xfId="37073" xr:uid="{5E1F52AA-7C76-48C4-9C78-93160EC2F25D}"/>
    <cellStyle name="Normal 4 4 2 2 3 4 2 3" xfId="22084" xr:uid="{5D50E067-8D77-4046-8FB7-469030510677}"/>
    <cellStyle name="Normal 4 4 2 2 3 4 2 3 2" xfId="44568" xr:uid="{F1D47DEE-E76D-4D95-AE0C-E41D2EB3AB9D}"/>
    <cellStyle name="Normal 4 4 2 2 3 4 2 4" xfId="29577" xr:uid="{DB7B72C3-2E36-4D41-AA00-99973AE1A874}"/>
    <cellStyle name="Normal 4 4 2 2 3 4 3" xfId="10843" xr:uid="{624FF97B-950E-4BA0-B157-61A880152D4A}"/>
    <cellStyle name="Normal 4 4 2 2 3 4 3 2" xfId="33327" xr:uid="{26188A69-1F6A-4A05-9EE1-DA71773601DF}"/>
    <cellStyle name="Normal 4 4 2 2 3 4 4" xfId="18338" xr:uid="{0D276EF1-AD33-490F-882D-2F2453BEC283}"/>
    <cellStyle name="Normal 4 4 2 2 3 4 4 2" xfId="40822" xr:uid="{9EEB1364-10A5-47C9-BC3B-314631D07E07}"/>
    <cellStyle name="Normal 4 4 2 2 3 4 5" xfId="25831" xr:uid="{0F8B01A9-BC85-477D-9DF3-8B857EC9A542}"/>
    <cellStyle name="Normal 4 4 2 2 3 5" xfId="4583" xr:uid="{1CA4DC91-06CB-400C-8780-00B0C5CDA798}"/>
    <cellStyle name="Normal 4 4 2 2 3 5 2" xfId="12095" xr:uid="{D0C0388C-92F5-49D8-A205-F08C1C83D551}"/>
    <cellStyle name="Normal 4 4 2 2 3 5 2 2" xfId="34579" xr:uid="{B69083F5-D900-4565-850B-0E80034A2AB2}"/>
    <cellStyle name="Normal 4 4 2 2 3 5 3" xfId="19590" xr:uid="{AF446D27-2C43-4FB1-9B2F-E6EAB49C61BE}"/>
    <cellStyle name="Normal 4 4 2 2 3 5 3 2" xfId="42074" xr:uid="{6A54EED0-2F63-4A31-AAB4-4AD6B49700E3}"/>
    <cellStyle name="Normal 4 4 2 2 3 5 4" xfId="27083" xr:uid="{7BBBB4C7-05A8-4902-A34C-FEDE91070B44}"/>
    <cellStyle name="Normal 4 4 2 2 3 6" xfId="8349" xr:uid="{C4C01211-D3DF-432D-A31F-D82682CFC591}"/>
    <cellStyle name="Normal 4 4 2 2 3 6 2" xfId="30833" xr:uid="{7376B803-50D4-422E-B7B8-4693DA6D13DE}"/>
    <cellStyle name="Normal 4 4 2 2 3 7" xfId="15844" xr:uid="{CE1E6179-656F-4A7A-BE86-DA4E576D4D0F}"/>
    <cellStyle name="Normal 4 4 2 2 3 7 2" xfId="38328" xr:uid="{CC29F2BE-301D-4C8B-9AEF-708841FA9987}"/>
    <cellStyle name="Normal 4 4 2 2 3 8" xfId="23337" xr:uid="{0F9A8728-C237-4C1A-9E47-976B1DCE3F19}"/>
    <cellStyle name="Normal 4 4 2 2 4" xfId="1126" xr:uid="{E3855805-1B4B-4163-BA74-8A4B8EAD5D95}"/>
    <cellStyle name="Normal 4 4 2 2 4 2" xfId="2377" xr:uid="{D325DCD1-E056-4586-977F-3E5F61D3A4E9}"/>
    <cellStyle name="Normal 4 4 2 2 4 2 2" xfId="6140" xr:uid="{F96E83B1-4201-4865-9B68-20C39018CE13}"/>
    <cellStyle name="Normal 4 4 2 2 4 2 2 2" xfId="13652" xr:uid="{22F5AE42-EEB7-443A-A2E8-2BAA2D2A49E2}"/>
    <cellStyle name="Normal 4 4 2 2 4 2 2 2 2" xfId="36136" xr:uid="{8891E657-1220-4244-96AC-C0F30E3C61C3}"/>
    <cellStyle name="Normal 4 4 2 2 4 2 2 3" xfId="21147" xr:uid="{CF18B1A6-60C9-4D3C-AA74-57506EEBBE20}"/>
    <cellStyle name="Normal 4 4 2 2 4 2 2 3 2" xfId="43631" xr:uid="{0F1B83A1-82CB-4567-89FB-CFFFE03AF27F}"/>
    <cellStyle name="Normal 4 4 2 2 4 2 2 4" xfId="28640" xr:uid="{3CDFA428-A6DB-45DF-AD88-408F384CEBEC}"/>
    <cellStyle name="Normal 4 4 2 2 4 2 3" xfId="9906" xr:uid="{AE011651-6B5C-49C1-8414-2D5EFB183318}"/>
    <cellStyle name="Normal 4 4 2 2 4 2 3 2" xfId="32390" xr:uid="{0A85FE67-F0D0-41B1-B780-F82EF161B179}"/>
    <cellStyle name="Normal 4 4 2 2 4 2 4" xfId="17401" xr:uid="{2E941B2A-F6A3-4E4F-BC18-185048F517E9}"/>
    <cellStyle name="Normal 4 4 2 2 4 2 4 2" xfId="39885" xr:uid="{0FA16310-7CBB-4083-B1ED-A264E833E2B0}"/>
    <cellStyle name="Normal 4 4 2 2 4 2 5" xfId="24894" xr:uid="{A6D94FF2-B82F-4192-9A88-634531107B99}"/>
    <cellStyle name="Normal 4 4 2 2 4 3" xfId="3625" xr:uid="{0FAD238D-722F-4996-A53F-703D0AC59DBE}"/>
    <cellStyle name="Normal 4 4 2 2 4 3 2" xfId="7387" xr:uid="{F3333990-A7F8-484B-8816-0022E0A9D21E}"/>
    <cellStyle name="Normal 4 4 2 2 4 3 2 2" xfId="14899" xr:uid="{C4A7D656-3CF2-4992-8FCA-A1483E37E344}"/>
    <cellStyle name="Normal 4 4 2 2 4 3 2 2 2" xfId="37383" xr:uid="{2DD6A955-7D8C-4381-B324-BA2632036593}"/>
    <cellStyle name="Normal 4 4 2 2 4 3 2 3" xfId="22394" xr:uid="{DBBE3C52-115E-4881-A983-692ECFEE7868}"/>
    <cellStyle name="Normal 4 4 2 2 4 3 2 3 2" xfId="44878" xr:uid="{A2A2F5B0-259C-47F5-9ADC-BE8BE3DEA074}"/>
    <cellStyle name="Normal 4 4 2 2 4 3 2 4" xfId="29887" xr:uid="{BB4A638B-2629-4D22-BF99-E7CAD4DC798F}"/>
    <cellStyle name="Normal 4 4 2 2 4 3 3" xfId="11153" xr:uid="{0D611622-4A94-42D4-9A61-24DF29243F49}"/>
    <cellStyle name="Normal 4 4 2 2 4 3 3 2" xfId="33637" xr:uid="{000D30AD-C0B6-429A-A0FC-1CDC7EE81D6A}"/>
    <cellStyle name="Normal 4 4 2 2 4 3 4" xfId="18648" xr:uid="{E2BAB761-6987-4E3A-A4C8-B524E5966FE4}"/>
    <cellStyle name="Normal 4 4 2 2 4 3 4 2" xfId="41132" xr:uid="{93FEA7CF-5716-48A6-8078-9888055C72B6}"/>
    <cellStyle name="Normal 4 4 2 2 4 3 5" xfId="26141" xr:uid="{095F9745-433F-49DE-AE54-EDE1E190CF2D}"/>
    <cellStyle name="Normal 4 4 2 2 4 4" xfId="4893" xr:uid="{FB91CF64-EA54-4BC3-8D87-EF993CE0477C}"/>
    <cellStyle name="Normal 4 4 2 2 4 4 2" xfId="12405" xr:uid="{FED6CDBD-213D-429F-A20D-54120D3EDFF7}"/>
    <cellStyle name="Normal 4 4 2 2 4 4 2 2" xfId="34889" xr:uid="{49D09545-1FB4-4D75-9EAD-5195B50066D6}"/>
    <cellStyle name="Normal 4 4 2 2 4 4 3" xfId="19900" xr:uid="{0ADB7F44-69C8-4084-A56B-336189FEAB7E}"/>
    <cellStyle name="Normal 4 4 2 2 4 4 3 2" xfId="42384" xr:uid="{716AC2C9-A55A-490E-A263-0B28E267E824}"/>
    <cellStyle name="Normal 4 4 2 2 4 4 4" xfId="27393" xr:uid="{8778E9E1-5CB6-4D91-AEF6-472CFF608119}"/>
    <cellStyle name="Normal 4 4 2 2 4 5" xfId="8659" xr:uid="{CF26F43C-2B45-4617-A790-6253590E88A1}"/>
    <cellStyle name="Normal 4 4 2 2 4 5 2" xfId="31143" xr:uid="{61A1958E-9E29-4DCB-B7E2-83A73C430AE2}"/>
    <cellStyle name="Normal 4 4 2 2 4 6" xfId="16154" xr:uid="{1886DCA4-A313-472F-A15D-8428D3273DE1}"/>
    <cellStyle name="Normal 4 4 2 2 4 6 2" xfId="38638" xr:uid="{73BF87DD-BE9F-463F-A336-847B0C4C0D85}"/>
    <cellStyle name="Normal 4 4 2 2 4 7" xfId="23647" xr:uid="{FDAAC2C5-7B06-4A14-B3D0-2A3EEC468936}"/>
    <cellStyle name="Normal 4 4 2 2 5" xfId="1749" xr:uid="{0C292241-9E45-47FD-93FD-7390E89D57F9}"/>
    <cellStyle name="Normal 4 4 2 2 5 2" xfId="5516" xr:uid="{324F237F-1949-414A-B73B-1C02F552B0E2}"/>
    <cellStyle name="Normal 4 4 2 2 5 2 2" xfId="13028" xr:uid="{49D0827D-0E2D-47E9-826A-468AF39225DB}"/>
    <cellStyle name="Normal 4 4 2 2 5 2 2 2" xfId="35512" xr:uid="{66362666-8168-435C-9484-12ECE5FB05DB}"/>
    <cellStyle name="Normal 4 4 2 2 5 2 3" xfId="20523" xr:uid="{CA111D3D-F9DE-486B-84DF-A53E9D67D307}"/>
    <cellStyle name="Normal 4 4 2 2 5 2 3 2" xfId="43007" xr:uid="{5FB6A662-1413-4875-A95C-E1840741DDEC}"/>
    <cellStyle name="Normal 4 4 2 2 5 2 4" xfId="28016" xr:uid="{A233E9B1-70D9-46BE-8842-304701389BCD}"/>
    <cellStyle name="Normal 4 4 2 2 5 3" xfId="9282" xr:uid="{08B9447F-6ADD-47D5-918A-3B3BD7716A9F}"/>
    <cellStyle name="Normal 4 4 2 2 5 3 2" xfId="31766" xr:uid="{6A2CC8E4-5E37-4C93-AFF0-178CE97B82A6}"/>
    <cellStyle name="Normal 4 4 2 2 5 4" xfId="16777" xr:uid="{AA945A29-8DE9-492D-8400-5C8530646B86}"/>
    <cellStyle name="Normal 4 4 2 2 5 4 2" xfId="39261" xr:uid="{ECB180D0-0127-4249-8405-FA5CD04492BE}"/>
    <cellStyle name="Normal 4 4 2 2 5 5" xfId="24270" xr:uid="{B127467E-7EC3-4D7D-9F3C-8295B95B1358}"/>
    <cellStyle name="Normal 4 4 2 2 6" xfId="3001" xr:uid="{8C09982F-F0CE-4CAD-A6BB-4C3344CB73C9}"/>
    <cellStyle name="Normal 4 4 2 2 6 2" xfId="6763" xr:uid="{83432CEF-33AC-4063-8E81-F695DCF9AC13}"/>
    <cellStyle name="Normal 4 4 2 2 6 2 2" xfId="14275" xr:uid="{F65D2B76-AB01-40CA-BA8A-1EA95DAA306B}"/>
    <cellStyle name="Normal 4 4 2 2 6 2 2 2" xfId="36759" xr:uid="{11782CDA-AC7F-4FB3-A515-8E767F30ECA9}"/>
    <cellStyle name="Normal 4 4 2 2 6 2 3" xfId="21770" xr:uid="{41DC5DB6-9A60-4B9F-99DD-C9242D582ADC}"/>
    <cellStyle name="Normal 4 4 2 2 6 2 3 2" xfId="44254" xr:uid="{03C4FD63-27DC-4A86-A3B9-A2AB5E0B0D74}"/>
    <cellStyle name="Normal 4 4 2 2 6 2 4" xfId="29263" xr:uid="{DBBE867D-A952-47BA-B26E-1FE1B97D21F4}"/>
    <cellStyle name="Normal 4 4 2 2 6 3" xfId="10529" xr:uid="{8E1F0089-3A1C-464A-83DB-876C42750A85}"/>
    <cellStyle name="Normal 4 4 2 2 6 3 2" xfId="33013" xr:uid="{74FFBF14-5D7B-4870-8822-99D7104A3D6B}"/>
    <cellStyle name="Normal 4 4 2 2 6 4" xfId="18024" xr:uid="{E118B63F-DD67-4E14-87BE-03F3BBAB7790}"/>
    <cellStyle name="Normal 4 4 2 2 6 4 2" xfId="40508" xr:uid="{FAA91BA2-64C0-4C02-8E75-68C41096B813}"/>
    <cellStyle name="Normal 4 4 2 2 6 5" xfId="25517" xr:uid="{F9543369-2464-45F6-8114-DECF8202DE81}"/>
    <cellStyle name="Normal 4 4 2 2 7" xfId="4269" xr:uid="{A0634DF1-D1A0-4FC2-A5AC-8F5014333AA3}"/>
    <cellStyle name="Normal 4 4 2 2 7 2" xfId="11781" xr:uid="{DF234E12-DCBD-4EA9-8364-BE53DB08A999}"/>
    <cellStyle name="Normal 4 4 2 2 7 2 2" xfId="34265" xr:uid="{A074529C-E51E-404D-9287-E9E3A0F5F2EB}"/>
    <cellStyle name="Normal 4 4 2 2 7 3" xfId="19276" xr:uid="{953E964D-3B1A-456C-9BA1-61135E9C7B72}"/>
    <cellStyle name="Normal 4 4 2 2 7 3 2" xfId="41760" xr:uid="{E8DD59D4-8004-4488-9952-FC9CEB095611}"/>
    <cellStyle name="Normal 4 4 2 2 7 4" xfId="26769" xr:uid="{7D5B55B1-C50A-45E0-9835-3483F9227841}"/>
    <cellStyle name="Normal 4 4 2 2 8" xfId="8035" xr:uid="{DCFE80CC-FAD6-40CD-9A5B-A57F2862C85B}"/>
    <cellStyle name="Normal 4 4 2 2 8 2" xfId="30519" xr:uid="{58F6FBD8-785D-463D-BA97-8A695A080901}"/>
    <cellStyle name="Normal 4 4 2 2 9" xfId="15530" xr:uid="{9C8AFA73-10AE-4C1D-AE69-81DD111B0259}"/>
    <cellStyle name="Normal 4 4 2 2 9 2" xfId="38014" xr:uid="{1E96716C-403B-4107-A55B-B3B631E350F8}"/>
    <cellStyle name="Normal 4 4 2 3" xfId="531" xr:uid="{FCF5BAC2-93C0-42A0-B712-BEED6C3E746F}"/>
    <cellStyle name="Normal 4 4 2 3 2" xfId="876" xr:uid="{8A4B41DF-3CB4-4432-9C34-659758F6F2EF}"/>
    <cellStyle name="Normal 4 4 2 3 2 2" xfId="1516" xr:uid="{10FC653E-96E0-42A0-8860-12BA5E6787DE}"/>
    <cellStyle name="Normal 4 4 2 3 2 2 2" xfId="2767" xr:uid="{655E333B-106E-45A6-A2B4-44581F165EB5}"/>
    <cellStyle name="Normal 4 4 2 3 2 2 2 2" xfId="6530" xr:uid="{FCA90863-E0BD-4B63-93DC-0C51B4613174}"/>
    <cellStyle name="Normal 4 4 2 3 2 2 2 2 2" xfId="14042" xr:uid="{61A5FCD7-7078-4A2F-84AF-9D85C1E650A2}"/>
    <cellStyle name="Normal 4 4 2 3 2 2 2 2 2 2" xfId="36526" xr:uid="{DFA00B7F-68AF-45B6-A07E-255CDA8079FE}"/>
    <cellStyle name="Normal 4 4 2 3 2 2 2 2 3" xfId="21537" xr:uid="{C177BEEE-805E-46BE-8EFD-7BE164A540C7}"/>
    <cellStyle name="Normal 4 4 2 3 2 2 2 2 3 2" xfId="44021" xr:uid="{ADED961B-EB20-4E58-AC71-C9EDD11DD919}"/>
    <cellStyle name="Normal 4 4 2 3 2 2 2 2 4" xfId="29030" xr:uid="{C9DF0FF6-9F71-4C2B-8EC6-16EC1BBDA31A}"/>
    <cellStyle name="Normal 4 4 2 3 2 2 2 3" xfId="10296" xr:uid="{A8B8BFFF-CFDF-442C-A20E-02B6393C492E}"/>
    <cellStyle name="Normal 4 4 2 3 2 2 2 3 2" xfId="32780" xr:uid="{0828DA29-6AFD-46E6-914E-EF53DABB1256}"/>
    <cellStyle name="Normal 4 4 2 3 2 2 2 4" xfId="17791" xr:uid="{17CFFFB4-1685-4334-B0CF-546159DDED21}"/>
    <cellStyle name="Normal 4 4 2 3 2 2 2 4 2" xfId="40275" xr:uid="{4F04611D-DE85-4551-A13D-48EDBCA955ED}"/>
    <cellStyle name="Normal 4 4 2 3 2 2 2 5" xfId="25284" xr:uid="{5A630664-6DBC-4493-A3FF-A1EE6A0D72C4}"/>
    <cellStyle name="Normal 4 4 2 3 2 2 3" xfId="4015" xr:uid="{4375517B-4789-41CE-9A8E-0070FACAA37D}"/>
    <cellStyle name="Normal 4 4 2 3 2 2 3 2" xfId="7777" xr:uid="{154D82D8-9322-40B9-B7D2-CC689F12EDDB}"/>
    <cellStyle name="Normal 4 4 2 3 2 2 3 2 2" xfId="15289" xr:uid="{A3079EC3-2656-4B55-AC37-BB7DC541938A}"/>
    <cellStyle name="Normal 4 4 2 3 2 2 3 2 2 2" xfId="37773" xr:uid="{86AE4911-07D9-4603-89D5-F8DF2CBE2BC0}"/>
    <cellStyle name="Normal 4 4 2 3 2 2 3 2 3" xfId="22784" xr:uid="{B31A8033-2487-4062-BDE0-ACDC7D7846E4}"/>
    <cellStyle name="Normal 4 4 2 3 2 2 3 2 3 2" xfId="45268" xr:uid="{93E76FFC-DB16-42AF-A0BF-1E89E7DA7D29}"/>
    <cellStyle name="Normal 4 4 2 3 2 2 3 2 4" xfId="30277" xr:uid="{55A3F57C-F711-4DA4-8763-4710E7EC48FD}"/>
    <cellStyle name="Normal 4 4 2 3 2 2 3 3" xfId="11543" xr:uid="{B7EFFDE8-764F-4CF8-95AD-DB680C3BAA9A}"/>
    <cellStyle name="Normal 4 4 2 3 2 2 3 3 2" xfId="34027" xr:uid="{F5C0BCD0-45E6-4032-A03E-AB614FECEF7B}"/>
    <cellStyle name="Normal 4 4 2 3 2 2 3 4" xfId="19038" xr:uid="{751FB7FF-59B8-4515-BE6F-777C0E01B12C}"/>
    <cellStyle name="Normal 4 4 2 3 2 2 3 4 2" xfId="41522" xr:uid="{2BD6514B-369A-4DBB-A41D-2F260A57B857}"/>
    <cellStyle name="Normal 4 4 2 3 2 2 3 5" xfId="26531" xr:uid="{D4246586-F766-4F90-AE47-C966FF4A309A}"/>
    <cellStyle name="Normal 4 4 2 3 2 2 4" xfId="5283" xr:uid="{CD848F88-4727-4B5C-8492-FF1E032F7E64}"/>
    <cellStyle name="Normal 4 4 2 3 2 2 4 2" xfId="12795" xr:uid="{746EC481-BAF5-4F76-9C36-79DD891DF914}"/>
    <cellStyle name="Normal 4 4 2 3 2 2 4 2 2" xfId="35279" xr:uid="{A154E3D8-CE3A-43C6-A26C-DEDC62F348A9}"/>
    <cellStyle name="Normal 4 4 2 3 2 2 4 3" xfId="20290" xr:uid="{CB907293-69F5-47D6-9255-2D03325474B9}"/>
    <cellStyle name="Normal 4 4 2 3 2 2 4 3 2" xfId="42774" xr:uid="{9EA41E89-6139-487D-B143-E1026F02AF0A}"/>
    <cellStyle name="Normal 4 4 2 3 2 2 4 4" xfId="27783" xr:uid="{24C87AB6-A532-4937-846E-BCE52EABD7A2}"/>
    <cellStyle name="Normal 4 4 2 3 2 2 5" xfId="9049" xr:uid="{2B5729F3-6F9E-4491-8E27-763B7EC36531}"/>
    <cellStyle name="Normal 4 4 2 3 2 2 5 2" xfId="31533" xr:uid="{61621F9E-33B2-4616-877A-A95BDF1E03F6}"/>
    <cellStyle name="Normal 4 4 2 3 2 2 6" xfId="16544" xr:uid="{BFD0DFC5-20DB-46AF-B66D-85BF7E884F45}"/>
    <cellStyle name="Normal 4 4 2 3 2 2 6 2" xfId="39028" xr:uid="{9B9B41D6-B72A-4F63-9FB4-BE51F9F8A8A7}"/>
    <cellStyle name="Normal 4 4 2 3 2 2 7" xfId="24037" xr:uid="{4DFB3AF3-00A2-4E88-AC8B-CA753A21236E}"/>
    <cellStyle name="Normal 4 4 2 3 2 3" xfId="2139" xr:uid="{CB62D1F1-D2D0-4399-B9C5-E602B293B980}"/>
    <cellStyle name="Normal 4 4 2 3 2 3 2" xfId="5906" xr:uid="{257C7316-5257-4891-8C46-E9463E40EDC3}"/>
    <cellStyle name="Normal 4 4 2 3 2 3 2 2" xfId="13418" xr:uid="{97258D11-211B-4CF6-AD35-7094215AD35A}"/>
    <cellStyle name="Normal 4 4 2 3 2 3 2 2 2" xfId="35902" xr:uid="{3CF624B6-AF20-4597-B2BE-6E3DAB17BD4B}"/>
    <cellStyle name="Normal 4 4 2 3 2 3 2 3" xfId="20913" xr:uid="{51AF616C-3E85-4953-A4BA-A703E0C32BAD}"/>
    <cellStyle name="Normal 4 4 2 3 2 3 2 3 2" xfId="43397" xr:uid="{6E9A0C5A-9BB8-44CB-B67B-9F2C47246D6F}"/>
    <cellStyle name="Normal 4 4 2 3 2 3 2 4" xfId="28406" xr:uid="{3897AC97-0AA1-4286-8FAE-4478AA797B1E}"/>
    <cellStyle name="Normal 4 4 2 3 2 3 3" xfId="9672" xr:uid="{16115C60-85CD-4398-AACC-6DD25E4B0814}"/>
    <cellStyle name="Normal 4 4 2 3 2 3 3 2" xfId="32156" xr:uid="{097C37DB-015E-4BAD-AE2A-E50A2C473C75}"/>
    <cellStyle name="Normal 4 4 2 3 2 3 4" xfId="17167" xr:uid="{EB7D2972-0559-4E6E-8A07-15E4FDACA58F}"/>
    <cellStyle name="Normal 4 4 2 3 2 3 4 2" xfId="39651" xr:uid="{6A0F61C6-845D-414B-9B56-D75E8550D900}"/>
    <cellStyle name="Normal 4 4 2 3 2 3 5" xfId="24660" xr:uid="{C75AA203-1EEF-495F-9ECF-915C9A092F35}"/>
    <cellStyle name="Normal 4 4 2 3 2 4" xfId="3391" xr:uid="{0EEF8FF7-E92B-46D2-92D8-FDB062792728}"/>
    <cellStyle name="Normal 4 4 2 3 2 4 2" xfId="7153" xr:uid="{29DDE6BB-58D5-4C06-996F-6855CFF69C92}"/>
    <cellStyle name="Normal 4 4 2 3 2 4 2 2" xfId="14665" xr:uid="{3A1C49B6-2D7D-4499-BB79-7182D35238CD}"/>
    <cellStyle name="Normal 4 4 2 3 2 4 2 2 2" xfId="37149" xr:uid="{C69CC90A-51E5-4471-9126-4A23A68B4119}"/>
    <cellStyle name="Normal 4 4 2 3 2 4 2 3" xfId="22160" xr:uid="{C3E2D532-7096-41C7-9EBD-56F9CB263291}"/>
    <cellStyle name="Normal 4 4 2 3 2 4 2 3 2" xfId="44644" xr:uid="{F201902F-827B-476D-8EA9-E6CD26252B4E}"/>
    <cellStyle name="Normal 4 4 2 3 2 4 2 4" xfId="29653" xr:uid="{64D33FBD-A835-40D2-99AD-2D3269ADA471}"/>
    <cellStyle name="Normal 4 4 2 3 2 4 3" xfId="10919" xr:uid="{EB741C86-C68C-4AC0-923F-73BC226CC3C1}"/>
    <cellStyle name="Normal 4 4 2 3 2 4 3 2" xfId="33403" xr:uid="{1DC20B94-BE6D-49BE-9E2F-E74ED29A0F42}"/>
    <cellStyle name="Normal 4 4 2 3 2 4 4" xfId="18414" xr:uid="{E3881869-D88B-4011-81C6-196471D44D5A}"/>
    <cellStyle name="Normal 4 4 2 3 2 4 4 2" xfId="40898" xr:uid="{6ADB0E88-5E67-47CF-87B4-238442CA2591}"/>
    <cellStyle name="Normal 4 4 2 3 2 4 5" xfId="25907" xr:uid="{B52DA93A-CF92-44B4-A4C1-F19FE2C26DC9}"/>
    <cellStyle name="Normal 4 4 2 3 2 5" xfId="4659" xr:uid="{589C45E1-D0E5-4D14-83CA-192F021A8F9F}"/>
    <cellStyle name="Normal 4 4 2 3 2 5 2" xfId="12171" xr:uid="{8A84EF30-B2AE-4DE3-AAC6-EF91181A3C6D}"/>
    <cellStyle name="Normal 4 4 2 3 2 5 2 2" xfId="34655" xr:uid="{0B2B4588-4F56-43F2-9EBA-A0FF9FB3BE1B}"/>
    <cellStyle name="Normal 4 4 2 3 2 5 3" xfId="19666" xr:uid="{32A444C9-C0A0-422A-B71F-642A320E3843}"/>
    <cellStyle name="Normal 4 4 2 3 2 5 3 2" xfId="42150" xr:uid="{885381E6-E419-4551-B9FC-F578A433C948}"/>
    <cellStyle name="Normal 4 4 2 3 2 5 4" xfId="27159" xr:uid="{019ADE61-CC25-4DD9-B579-7952B167734A}"/>
    <cellStyle name="Normal 4 4 2 3 2 6" xfId="8425" xr:uid="{B7B31788-9003-49C4-9DBA-E6214D369525}"/>
    <cellStyle name="Normal 4 4 2 3 2 6 2" xfId="30909" xr:uid="{31C85883-3BF5-4B6D-98CA-1349FE0BFA1D}"/>
    <cellStyle name="Normal 4 4 2 3 2 7" xfId="15920" xr:uid="{F84CC0B5-553C-463C-BA6F-32FBC35A6FC5}"/>
    <cellStyle name="Normal 4 4 2 3 2 7 2" xfId="38404" xr:uid="{89233DC9-57AA-4565-8DA9-FBC65A3D82EC}"/>
    <cellStyle name="Normal 4 4 2 3 2 8" xfId="23413" xr:uid="{AF2DC2F2-0F3E-440C-B824-1E8575E7B09D}"/>
    <cellStyle name="Normal 4 4 2 3 3" xfId="1202" xr:uid="{F1BD3C6A-7BD0-4EE1-9EF4-020F468644D2}"/>
    <cellStyle name="Normal 4 4 2 3 3 2" xfId="2453" xr:uid="{4089ACED-1817-48E0-B4D3-A4340EDEA14F}"/>
    <cellStyle name="Normal 4 4 2 3 3 2 2" xfId="6216" xr:uid="{7BBFD6ED-4A17-4FF5-82B0-70A36854CDB2}"/>
    <cellStyle name="Normal 4 4 2 3 3 2 2 2" xfId="13728" xr:uid="{613D85D2-6452-43C2-B2F7-4E76C5785EEB}"/>
    <cellStyle name="Normal 4 4 2 3 3 2 2 2 2" xfId="36212" xr:uid="{15A6DD0F-DD49-4251-B251-DF02B0458353}"/>
    <cellStyle name="Normal 4 4 2 3 3 2 2 3" xfId="21223" xr:uid="{DBD1D5EB-0C8B-451C-A068-F78745D7AD0B}"/>
    <cellStyle name="Normal 4 4 2 3 3 2 2 3 2" xfId="43707" xr:uid="{9E8E1BDD-EC4C-46C3-A415-36A20ED6090F}"/>
    <cellStyle name="Normal 4 4 2 3 3 2 2 4" xfId="28716" xr:uid="{928EABA8-A297-49E7-A921-0DE7248D40A5}"/>
    <cellStyle name="Normal 4 4 2 3 3 2 3" xfId="9982" xr:uid="{2CB71423-E53C-4F64-BB9C-9BEB4BBB49E8}"/>
    <cellStyle name="Normal 4 4 2 3 3 2 3 2" xfId="32466" xr:uid="{CC05C2A4-0CD7-418F-AB34-6D978F2EE898}"/>
    <cellStyle name="Normal 4 4 2 3 3 2 4" xfId="17477" xr:uid="{97518BFD-4E66-4DE6-90BC-2B9038DCEBE7}"/>
    <cellStyle name="Normal 4 4 2 3 3 2 4 2" xfId="39961" xr:uid="{02D3C573-B4C0-4B8C-8F4B-EA60CC929E0B}"/>
    <cellStyle name="Normal 4 4 2 3 3 2 5" xfId="24970" xr:uid="{CFCF422A-9422-48C9-A51B-5D55F29856DA}"/>
    <cellStyle name="Normal 4 4 2 3 3 3" xfId="3701" xr:uid="{51A65D1C-189D-493A-84F5-3A594201CF6E}"/>
    <cellStyle name="Normal 4 4 2 3 3 3 2" xfId="7463" xr:uid="{647CF74E-623B-44D4-B6C8-CEE607998FBB}"/>
    <cellStyle name="Normal 4 4 2 3 3 3 2 2" xfId="14975" xr:uid="{51384F4E-7839-4E88-8C54-6CAF234AEC92}"/>
    <cellStyle name="Normal 4 4 2 3 3 3 2 2 2" xfId="37459" xr:uid="{ED0C5115-14D8-4692-9D0E-48F93B826B7D}"/>
    <cellStyle name="Normal 4 4 2 3 3 3 2 3" xfId="22470" xr:uid="{BCB71394-DD19-45CF-BEF3-8EFF0F227B8E}"/>
    <cellStyle name="Normal 4 4 2 3 3 3 2 3 2" xfId="44954" xr:uid="{61DE3444-84CC-4F15-962D-F1D4790E7DB9}"/>
    <cellStyle name="Normal 4 4 2 3 3 3 2 4" xfId="29963" xr:uid="{78E3E8A2-205F-4F9E-AE56-24FBA12EAECF}"/>
    <cellStyle name="Normal 4 4 2 3 3 3 3" xfId="11229" xr:uid="{697B2174-72E2-47D0-BFDB-62C49B857F61}"/>
    <cellStyle name="Normal 4 4 2 3 3 3 3 2" xfId="33713" xr:uid="{F208CC45-3B19-4FB3-9685-68D0D4A877A9}"/>
    <cellStyle name="Normal 4 4 2 3 3 3 4" xfId="18724" xr:uid="{A68288A1-77E1-4FDF-9FFA-0F2F2B579E58}"/>
    <cellStyle name="Normal 4 4 2 3 3 3 4 2" xfId="41208" xr:uid="{6A19CE6A-9F43-4697-B278-D618BA30DC18}"/>
    <cellStyle name="Normal 4 4 2 3 3 3 5" xfId="26217" xr:uid="{F95C4431-95E6-429E-8AC6-DA0AE6570BBA}"/>
    <cellStyle name="Normal 4 4 2 3 3 4" xfId="4969" xr:uid="{8A69CE26-C21B-41C6-8BB9-85DA46131498}"/>
    <cellStyle name="Normal 4 4 2 3 3 4 2" xfId="12481" xr:uid="{C4BF09E9-A9F1-49C0-BF93-12A167CE055B}"/>
    <cellStyle name="Normal 4 4 2 3 3 4 2 2" xfId="34965" xr:uid="{B8977B6A-F76F-4FF4-A311-D61C8AB391A5}"/>
    <cellStyle name="Normal 4 4 2 3 3 4 3" xfId="19976" xr:uid="{F60258EE-7D2E-47B5-83ED-0AD8BB93EF5B}"/>
    <cellStyle name="Normal 4 4 2 3 3 4 3 2" xfId="42460" xr:uid="{F55B8CB8-3F23-42DC-9A45-142168DC0B5B}"/>
    <cellStyle name="Normal 4 4 2 3 3 4 4" xfId="27469" xr:uid="{33284585-CBC7-4370-AD93-1EC5D2330A1C}"/>
    <cellStyle name="Normal 4 4 2 3 3 5" xfId="8735" xr:uid="{ED70B3AF-5644-49DE-9004-68B8FF19C526}"/>
    <cellStyle name="Normal 4 4 2 3 3 5 2" xfId="31219" xr:uid="{DFD3DA54-AC3F-4FAF-854E-33FABFF3EBBC}"/>
    <cellStyle name="Normal 4 4 2 3 3 6" xfId="16230" xr:uid="{88B4BB7D-3D66-4FCC-A409-C8338E81BEA2}"/>
    <cellStyle name="Normal 4 4 2 3 3 6 2" xfId="38714" xr:uid="{396FC218-9433-44D3-958D-1C1F0586EC01}"/>
    <cellStyle name="Normal 4 4 2 3 3 7" xfId="23723" xr:uid="{3F67D40E-C6A5-4217-AE18-1D4EA7EFBA9E}"/>
    <cellStyle name="Normal 4 4 2 3 4" xfId="1825" xr:uid="{3DD6209B-95B8-415D-8C39-8390A9F14350}"/>
    <cellStyle name="Normal 4 4 2 3 4 2" xfId="5592" xr:uid="{63D31496-4279-4C3B-8AB4-82FB478644E9}"/>
    <cellStyle name="Normal 4 4 2 3 4 2 2" xfId="13104" xr:uid="{CF2CC02B-D92D-4C6E-AEA1-3E58C478CB69}"/>
    <cellStyle name="Normal 4 4 2 3 4 2 2 2" xfId="35588" xr:uid="{6180988F-1FCD-44A6-9F9B-710FAAA9FFE8}"/>
    <cellStyle name="Normal 4 4 2 3 4 2 3" xfId="20599" xr:uid="{44830F81-64A7-4439-8474-D216F525A62D}"/>
    <cellStyle name="Normal 4 4 2 3 4 2 3 2" xfId="43083" xr:uid="{529FED28-E2BD-4AEC-A123-4AFC87627DAA}"/>
    <cellStyle name="Normal 4 4 2 3 4 2 4" xfId="28092" xr:uid="{73DD50E5-0716-4AA9-827B-D5669774087D}"/>
    <cellStyle name="Normal 4 4 2 3 4 3" xfId="9358" xr:uid="{210A849F-1943-4F0F-8D1F-95F6ECF24254}"/>
    <cellStyle name="Normal 4 4 2 3 4 3 2" xfId="31842" xr:uid="{CA1A3480-2B34-4EA8-8532-2E66262CC2D7}"/>
    <cellStyle name="Normal 4 4 2 3 4 4" xfId="16853" xr:uid="{0011A8ED-5F75-4D79-9820-AB3278AEDDAA}"/>
    <cellStyle name="Normal 4 4 2 3 4 4 2" xfId="39337" xr:uid="{DE5ACB48-320E-47BD-9F28-2A420B344852}"/>
    <cellStyle name="Normal 4 4 2 3 4 5" xfId="24346" xr:uid="{3343AF68-9071-4CEA-B786-52EB8BE898D3}"/>
    <cellStyle name="Normal 4 4 2 3 5" xfId="3077" xr:uid="{0636014D-76BC-4B76-B81C-5C6ECF8A0C3A}"/>
    <cellStyle name="Normal 4 4 2 3 5 2" xfId="6839" xr:uid="{35358FFE-AB53-4DE0-80D3-47B23DA6A3D6}"/>
    <cellStyle name="Normal 4 4 2 3 5 2 2" xfId="14351" xr:uid="{F2CF3DF2-610D-46D3-91ED-2063252F11FF}"/>
    <cellStyle name="Normal 4 4 2 3 5 2 2 2" xfId="36835" xr:uid="{3AF08996-2AAB-47D8-9543-123C0405E9CB}"/>
    <cellStyle name="Normal 4 4 2 3 5 2 3" xfId="21846" xr:uid="{6B354437-825F-4B2A-AB60-C2888917DD8C}"/>
    <cellStyle name="Normal 4 4 2 3 5 2 3 2" xfId="44330" xr:uid="{8D62F5DA-7477-412B-AEB3-00DFD2F11A2E}"/>
    <cellStyle name="Normal 4 4 2 3 5 2 4" xfId="29339" xr:uid="{842F2B1B-4A46-4211-960D-291B230BEF98}"/>
    <cellStyle name="Normal 4 4 2 3 5 3" xfId="10605" xr:uid="{D5923836-8353-41E1-B236-C140DE58B7BE}"/>
    <cellStyle name="Normal 4 4 2 3 5 3 2" xfId="33089" xr:uid="{3224DEDD-2071-45CC-BA99-15AC163D11DA}"/>
    <cellStyle name="Normal 4 4 2 3 5 4" xfId="18100" xr:uid="{69608108-9447-45EA-9425-735CEC2B506F}"/>
    <cellStyle name="Normal 4 4 2 3 5 4 2" xfId="40584" xr:uid="{3679CACF-7B95-4460-B7A0-8FDEDDC245E5}"/>
    <cellStyle name="Normal 4 4 2 3 5 5" xfId="25593" xr:uid="{8EED1D9D-A319-4ED8-A50A-EE157CA1CF60}"/>
    <cellStyle name="Normal 4 4 2 3 6" xfId="4345" xr:uid="{2A573ECA-48ED-4827-ACBD-ED30A6893535}"/>
    <cellStyle name="Normal 4 4 2 3 6 2" xfId="11857" xr:uid="{F5399A94-01B7-4FEB-90B0-694ED5F508F7}"/>
    <cellStyle name="Normal 4 4 2 3 6 2 2" xfId="34341" xr:uid="{CAC88076-56C1-4564-85BE-2BCAF287474A}"/>
    <cellStyle name="Normal 4 4 2 3 6 3" xfId="19352" xr:uid="{5F2E6F10-A050-46ED-AEB7-7DB27FED9790}"/>
    <cellStyle name="Normal 4 4 2 3 6 3 2" xfId="41836" xr:uid="{FDE7BC9A-C370-407C-939E-CB0B0E3847AE}"/>
    <cellStyle name="Normal 4 4 2 3 6 4" xfId="26845" xr:uid="{A6AA2705-84AB-43D7-84B5-9FF8C8F2F70D}"/>
    <cellStyle name="Normal 4 4 2 3 7" xfId="8111" xr:uid="{AD418B43-4D4F-40B4-82AC-B1FC2C25064A}"/>
    <cellStyle name="Normal 4 4 2 3 7 2" xfId="30595" xr:uid="{45AA74B5-DE5C-49DF-89A0-B224D90E5BE4}"/>
    <cellStyle name="Normal 4 4 2 3 8" xfId="15606" xr:uid="{AC622E6D-C7EE-4F33-8DF8-E13AE438E892}"/>
    <cellStyle name="Normal 4 4 2 3 8 2" xfId="38090" xr:uid="{D81CB75A-4149-441D-9389-71464C86CF1E}"/>
    <cellStyle name="Normal 4 4 2 3 9" xfId="23099" xr:uid="{49E33A0A-AD76-4878-A3F5-ED82FB8316E9}"/>
    <cellStyle name="Normal 4 4 2 4" xfId="717" xr:uid="{CC0466E0-1FB5-41EB-BA9C-B0B7BD674C78}"/>
    <cellStyle name="Normal 4 4 2 4 2" xfId="1361" xr:uid="{04CD6666-F1BD-4A85-B7FE-A5CAAD517D4B}"/>
    <cellStyle name="Normal 4 4 2 4 2 2" xfId="2612" xr:uid="{20ABEF07-890C-4E55-8EA6-70C3D38D435A}"/>
    <cellStyle name="Normal 4 4 2 4 2 2 2" xfId="6375" xr:uid="{D42B5269-1D79-4E76-A9DD-6E780B3BD0E4}"/>
    <cellStyle name="Normal 4 4 2 4 2 2 2 2" xfId="13887" xr:uid="{5CFB6ED8-2CE5-40FB-BAB6-EBA3785E2B82}"/>
    <cellStyle name="Normal 4 4 2 4 2 2 2 2 2" xfId="36371" xr:uid="{59D46F7F-8151-4D9B-B473-9BD1DC95D77C}"/>
    <cellStyle name="Normal 4 4 2 4 2 2 2 3" xfId="21382" xr:uid="{1D571FAD-11B9-4D3A-B4E3-C250A1D30271}"/>
    <cellStyle name="Normal 4 4 2 4 2 2 2 3 2" xfId="43866" xr:uid="{D63ADD3B-D24A-4A4D-92F9-4AB82E0B49C4}"/>
    <cellStyle name="Normal 4 4 2 4 2 2 2 4" xfId="28875" xr:uid="{B8AA2DA5-4F3E-4251-B170-D89AEF4FFDE0}"/>
    <cellStyle name="Normal 4 4 2 4 2 2 3" xfId="10141" xr:uid="{430280E8-D48E-46B9-9EC6-6F8F9B15C620}"/>
    <cellStyle name="Normal 4 4 2 4 2 2 3 2" xfId="32625" xr:uid="{C4B7A991-1939-45FD-BC3A-06E1711F55FE}"/>
    <cellStyle name="Normal 4 4 2 4 2 2 4" xfId="17636" xr:uid="{E3018FA5-097E-4A3D-8A0A-6AE63DDA9F3B}"/>
    <cellStyle name="Normal 4 4 2 4 2 2 4 2" xfId="40120" xr:uid="{805A5AD6-6627-4A7B-836B-75C0EE598A07}"/>
    <cellStyle name="Normal 4 4 2 4 2 2 5" xfId="25129" xr:uid="{AC1E8EAA-24F8-4C15-9E53-663C40C0E5A1}"/>
    <cellStyle name="Normal 4 4 2 4 2 3" xfId="3860" xr:uid="{1B0EC268-6FC9-4689-BDCD-459F56C9C8EF}"/>
    <cellStyle name="Normal 4 4 2 4 2 3 2" xfId="7622" xr:uid="{777B8CF7-3B9C-482D-8820-E39C62DA70D3}"/>
    <cellStyle name="Normal 4 4 2 4 2 3 2 2" xfId="15134" xr:uid="{99F03329-5484-4366-B542-649F9E0FFE70}"/>
    <cellStyle name="Normal 4 4 2 4 2 3 2 2 2" xfId="37618" xr:uid="{AF4DA7E1-917F-4694-8B33-455D22EF05B4}"/>
    <cellStyle name="Normal 4 4 2 4 2 3 2 3" xfId="22629" xr:uid="{07007412-7F6C-4164-92D5-EDFD8F22769F}"/>
    <cellStyle name="Normal 4 4 2 4 2 3 2 3 2" xfId="45113" xr:uid="{7BE0C780-0D8D-464C-81CD-9AC58787D362}"/>
    <cellStyle name="Normal 4 4 2 4 2 3 2 4" xfId="30122" xr:uid="{77E578FE-C27E-4437-92D6-11E22B864B9A}"/>
    <cellStyle name="Normal 4 4 2 4 2 3 3" xfId="11388" xr:uid="{0484946A-DC2E-4C27-96F4-68B80D86F3D0}"/>
    <cellStyle name="Normal 4 4 2 4 2 3 3 2" xfId="33872" xr:uid="{BD1A7915-7F64-46A0-AE25-B5EE816E5B3F}"/>
    <cellStyle name="Normal 4 4 2 4 2 3 4" xfId="18883" xr:uid="{50950405-89F4-41F8-BA19-D33560DFE069}"/>
    <cellStyle name="Normal 4 4 2 4 2 3 4 2" xfId="41367" xr:uid="{0233140C-2A43-4A1C-9E94-754E31FE3BEF}"/>
    <cellStyle name="Normal 4 4 2 4 2 3 5" xfId="26376" xr:uid="{84E920CC-90BE-48F8-BFD5-ECC219F632BD}"/>
    <cellStyle name="Normal 4 4 2 4 2 4" xfId="5128" xr:uid="{EF90C5BD-A6C0-4306-8523-1F2668B89DFD}"/>
    <cellStyle name="Normal 4 4 2 4 2 4 2" xfId="12640" xr:uid="{9D657E8F-9AC0-4CE1-BBE7-321A34E0F270}"/>
    <cellStyle name="Normal 4 4 2 4 2 4 2 2" xfId="35124" xr:uid="{98530204-FAA5-4DA3-9B68-C4215E2786B8}"/>
    <cellStyle name="Normal 4 4 2 4 2 4 3" xfId="20135" xr:uid="{C32AB5D2-580F-43E1-ADCA-450EB408259E}"/>
    <cellStyle name="Normal 4 4 2 4 2 4 3 2" xfId="42619" xr:uid="{141A09A2-FD6C-4B67-8CE3-C79E7C281C77}"/>
    <cellStyle name="Normal 4 4 2 4 2 4 4" xfId="27628" xr:uid="{A54F8CF9-B941-4581-84E4-80846D5B29B5}"/>
    <cellStyle name="Normal 4 4 2 4 2 5" xfId="8894" xr:uid="{603176CC-8F37-4A43-8C3F-63211D0235D9}"/>
    <cellStyle name="Normal 4 4 2 4 2 5 2" xfId="31378" xr:uid="{F6D4C610-0C78-470D-84E7-3898FDE6E10A}"/>
    <cellStyle name="Normal 4 4 2 4 2 6" xfId="16389" xr:uid="{8BC3CD7C-1412-4629-802F-FDB3FB849851}"/>
    <cellStyle name="Normal 4 4 2 4 2 6 2" xfId="38873" xr:uid="{C8671240-1A66-41BA-BDD0-24D7D07C6516}"/>
    <cellStyle name="Normal 4 4 2 4 2 7" xfId="23882" xr:uid="{1FA7379C-2B2F-42CA-8849-0804CE507DDB}"/>
    <cellStyle name="Normal 4 4 2 4 3" xfId="1984" xr:uid="{40BE7AF0-3065-4E6F-9727-7FADE16316C1}"/>
    <cellStyle name="Normal 4 4 2 4 3 2" xfId="5751" xr:uid="{5952E491-17CE-4405-A59E-370E4520D1D3}"/>
    <cellStyle name="Normal 4 4 2 4 3 2 2" xfId="13263" xr:uid="{306695DE-488B-4293-88D2-6FF539FCEEBC}"/>
    <cellStyle name="Normal 4 4 2 4 3 2 2 2" xfId="35747" xr:uid="{8184B5EB-72D9-4B47-92D3-561493756E38}"/>
    <cellStyle name="Normal 4 4 2 4 3 2 3" xfId="20758" xr:uid="{D1D7B53F-BFC8-4C66-92D9-FF5481B1A224}"/>
    <cellStyle name="Normal 4 4 2 4 3 2 3 2" xfId="43242" xr:uid="{AD206791-66A1-443E-AF5D-11F45DDAF746}"/>
    <cellStyle name="Normal 4 4 2 4 3 2 4" xfId="28251" xr:uid="{4210A762-2006-4D85-A477-3380A3202222}"/>
    <cellStyle name="Normal 4 4 2 4 3 3" xfId="9517" xr:uid="{72956BEC-B8FF-4936-9A8F-62C46FB23DF6}"/>
    <cellStyle name="Normal 4 4 2 4 3 3 2" xfId="32001" xr:uid="{A110286D-174A-4734-87EA-27DED3F8A117}"/>
    <cellStyle name="Normal 4 4 2 4 3 4" xfId="17012" xr:uid="{2452885B-01C7-4AE0-BEFC-C15A25AD5818}"/>
    <cellStyle name="Normal 4 4 2 4 3 4 2" xfId="39496" xr:uid="{90FC82F3-37A3-4043-AE68-6B5A2110DF52}"/>
    <cellStyle name="Normal 4 4 2 4 3 5" xfId="24505" xr:uid="{E0876EC1-07DF-43D6-812C-F5E1A192E2FD}"/>
    <cellStyle name="Normal 4 4 2 4 4" xfId="3236" xr:uid="{79D22A4B-9103-4C31-9D64-17F84B8A7712}"/>
    <cellStyle name="Normal 4 4 2 4 4 2" xfId="6998" xr:uid="{C9EFF760-DFA7-4482-A953-29FF9E79AF94}"/>
    <cellStyle name="Normal 4 4 2 4 4 2 2" xfId="14510" xr:uid="{9159076B-7C46-4370-ACC5-B433877F8FC2}"/>
    <cellStyle name="Normal 4 4 2 4 4 2 2 2" xfId="36994" xr:uid="{70283F30-723F-4E80-B76D-8E0B1453A41D}"/>
    <cellStyle name="Normal 4 4 2 4 4 2 3" xfId="22005" xr:uid="{B28F68CA-EF0A-4125-AD42-67D4250546A0}"/>
    <cellStyle name="Normal 4 4 2 4 4 2 3 2" xfId="44489" xr:uid="{3DAC42F3-30B3-49F8-96C0-8B851B288663}"/>
    <cellStyle name="Normal 4 4 2 4 4 2 4" xfId="29498" xr:uid="{8692759A-D0E2-4D1B-8F09-BF8C26AB9D43}"/>
    <cellStyle name="Normal 4 4 2 4 4 3" xfId="10764" xr:uid="{1CE56D56-A557-45E6-8321-6FF653655A12}"/>
    <cellStyle name="Normal 4 4 2 4 4 3 2" xfId="33248" xr:uid="{13B0CF7D-AE3F-43AE-BA57-BF6F8D90AD41}"/>
    <cellStyle name="Normal 4 4 2 4 4 4" xfId="18259" xr:uid="{64FBDF8E-5EAA-4D66-AA4A-58FC94400C19}"/>
    <cellStyle name="Normal 4 4 2 4 4 4 2" xfId="40743" xr:uid="{3BC20CF7-B0D2-4B8B-8D57-94C9902A1729}"/>
    <cellStyle name="Normal 4 4 2 4 4 5" xfId="25752" xr:uid="{E6822086-2030-4699-9F03-FA95B97C7D52}"/>
    <cellStyle name="Normal 4 4 2 4 5" xfId="4504" xr:uid="{BA3408B2-3BE2-45C4-B44C-01EE4A91CD06}"/>
    <cellStyle name="Normal 4 4 2 4 5 2" xfId="12016" xr:uid="{C86E1808-AEDF-4145-9E5C-E09EC72DCB3B}"/>
    <cellStyle name="Normal 4 4 2 4 5 2 2" xfId="34500" xr:uid="{9F8A2D9E-EB1B-4B4C-BD5C-0EBB29893DF3}"/>
    <cellStyle name="Normal 4 4 2 4 5 3" xfId="19511" xr:uid="{63F5CA1B-1590-4658-9F7D-066B0386EDE8}"/>
    <cellStyle name="Normal 4 4 2 4 5 3 2" xfId="41995" xr:uid="{675CF5C7-5266-4999-9ACA-10C1179AC411}"/>
    <cellStyle name="Normal 4 4 2 4 5 4" xfId="27004" xr:uid="{911BEA6F-D30F-4963-8602-4AA9FD7E0F4C}"/>
    <cellStyle name="Normal 4 4 2 4 6" xfId="8270" xr:uid="{FCEA77A9-9EAC-4A3A-9329-4CCE39A3AAF1}"/>
    <cellStyle name="Normal 4 4 2 4 6 2" xfId="30754" xr:uid="{ED161D67-3744-48C7-94E9-E6CDA7741968}"/>
    <cellStyle name="Normal 4 4 2 4 7" xfId="15765" xr:uid="{65CE140D-FCDC-49D4-86A0-16D82BD00913}"/>
    <cellStyle name="Normal 4 4 2 4 7 2" xfId="38249" xr:uid="{0C506DCE-DE58-41B3-9F49-65D8D8FD4C37}"/>
    <cellStyle name="Normal 4 4 2 4 8" xfId="23258" xr:uid="{13391F1E-2D80-4E53-8664-42112B19D392}"/>
    <cellStyle name="Normal 4 4 2 5" xfId="1047" xr:uid="{051B23B8-2B14-4EA6-96E8-9DA2CEA4A8CA}"/>
    <cellStyle name="Normal 4 4 2 5 2" xfId="2298" xr:uid="{26699BD1-7CC2-4C17-BED3-7331941A2BC2}"/>
    <cellStyle name="Normal 4 4 2 5 2 2" xfId="6062" xr:uid="{258D550B-10AB-4FBD-B46B-6AE00C0A0725}"/>
    <cellStyle name="Normal 4 4 2 5 2 2 2" xfId="13574" xr:uid="{E8971621-F67C-4F3D-A264-006D1B67075A}"/>
    <cellStyle name="Normal 4 4 2 5 2 2 2 2" xfId="36058" xr:uid="{3659272D-B4FE-4894-9473-81C92B7BEF41}"/>
    <cellStyle name="Normal 4 4 2 5 2 2 3" xfId="21069" xr:uid="{F6F75ED4-CC73-4767-AB85-81568F3F2417}"/>
    <cellStyle name="Normal 4 4 2 5 2 2 3 2" xfId="43553" xr:uid="{F2923DEF-9C39-4043-9092-FD940812EC46}"/>
    <cellStyle name="Normal 4 4 2 5 2 2 4" xfId="28562" xr:uid="{390CF1A7-441C-4381-821B-6F03B3B38A5D}"/>
    <cellStyle name="Normal 4 4 2 5 2 3" xfId="9828" xr:uid="{A477FE9F-2420-4336-949A-F8C3A864A6DB}"/>
    <cellStyle name="Normal 4 4 2 5 2 3 2" xfId="32312" xr:uid="{E1F19810-ABF1-4E78-85D0-A5F808F1F214}"/>
    <cellStyle name="Normal 4 4 2 5 2 4" xfId="17323" xr:uid="{07A0CB90-A301-4436-A9CF-C33AD6DDABB4}"/>
    <cellStyle name="Normal 4 4 2 5 2 4 2" xfId="39807" xr:uid="{61C12760-9E61-4121-B544-7B66A9338A35}"/>
    <cellStyle name="Normal 4 4 2 5 2 5" xfId="24816" xr:uid="{D1F0FA98-D80C-4893-872A-07CEF558DFDB}"/>
    <cellStyle name="Normal 4 4 2 5 3" xfId="3547" xr:uid="{9236F34B-6D32-4940-B8DC-0C35C55E4998}"/>
    <cellStyle name="Normal 4 4 2 5 3 2" xfId="7309" xr:uid="{47287313-F3C3-4A19-8520-A1FCB586FCB2}"/>
    <cellStyle name="Normal 4 4 2 5 3 2 2" xfId="14821" xr:uid="{6969959D-7006-4D91-A8D1-3D0E6979CC8F}"/>
    <cellStyle name="Normal 4 4 2 5 3 2 2 2" xfId="37305" xr:uid="{BD3EA8AA-215C-4CC2-BDBC-1E65433F8383}"/>
    <cellStyle name="Normal 4 4 2 5 3 2 3" xfId="22316" xr:uid="{02B17D27-C062-463C-BBC7-7DBBD071E088}"/>
    <cellStyle name="Normal 4 4 2 5 3 2 3 2" xfId="44800" xr:uid="{36365F8A-E4DF-466E-8284-79D1FEA8138B}"/>
    <cellStyle name="Normal 4 4 2 5 3 2 4" xfId="29809" xr:uid="{C7D9548A-704F-44F9-8B49-B521B80096F4}"/>
    <cellStyle name="Normal 4 4 2 5 3 3" xfId="11075" xr:uid="{2CBAB19F-62BD-42E6-8039-F3102527B9DD}"/>
    <cellStyle name="Normal 4 4 2 5 3 3 2" xfId="33559" xr:uid="{DDDE3E27-ACFF-454E-9ADC-21D5630076A9}"/>
    <cellStyle name="Normal 4 4 2 5 3 4" xfId="18570" xr:uid="{0F11727A-3B5A-4927-8A7D-F5693149B6C3}"/>
    <cellStyle name="Normal 4 4 2 5 3 4 2" xfId="41054" xr:uid="{EC3F742C-0017-4082-90A5-31A53F450BE7}"/>
    <cellStyle name="Normal 4 4 2 5 3 5" xfId="26063" xr:uid="{F6E83D2D-860D-41C1-9C3D-A25A7169F452}"/>
    <cellStyle name="Normal 4 4 2 5 4" xfId="4815" xr:uid="{22356DB8-14B7-49F7-A1C0-721C0412A5B0}"/>
    <cellStyle name="Normal 4 4 2 5 4 2" xfId="12327" xr:uid="{A31673F5-5746-407B-A0E6-57F0625B63E6}"/>
    <cellStyle name="Normal 4 4 2 5 4 2 2" xfId="34811" xr:uid="{BAC008E7-C5E4-4ED6-8C12-064F5E9F2C9B}"/>
    <cellStyle name="Normal 4 4 2 5 4 3" xfId="19822" xr:uid="{CDF238AD-65FD-4BAE-952D-19FAF512AA44}"/>
    <cellStyle name="Normal 4 4 2 5 4 3 2" xfId="42306" xr:uid="{441A6F5F-5300-477D-9B1A-5A21DEB76FC4}"/>
    <cellStyle name="Normal 4 4 2 5 4 4" xfId="27315" xr:uid="{DE477BCD-A3BA-4B04-B2D1-7A2320BC64C6}"/>
    <cellStyle name="Normal 4 4 2 5 5" xfId="8581" xr:uid="{EB99FC1C-C1C5-44B3-BBFE-A753F2DD747E}"/>
    <cellStyle name="Normal 4 4 2 5 5 2" xfId="31065" xr:uid="{164E125C-4C86-4B4C-8DFA-9892C76C4513}"/>
    <cellStyle name="Normal 4 4 2 5 6" xfId="16076" xr:uid="{3C36B971-B64D-445F-949A-E47E474D995E}"/>
    <cellStyle name="Normal 4 4 2 5 6 2" xfId="38560" xr:uid="{6E37A408-0416-4558-9F18-C5245CC895A9}"/>
    <cellStyle name="Normal 4 4 2 5 7" xfId="23569" xr:uid="{FDAE7121-51AE-4372-A15D-C5DEC8696912}"/>
    <cellStyle name="Normal 4 4 2 6" xfId="1671" xr:uid="{40B5E6F3-AE91-4786-9F0E-537E062F9FA6}"/>
    <cellStyle name="Normal 4 4 2 6 2" xfId="5438" xr:uid="{784587F1-6ED3-4AE5-8BA7-BC38EFFC26D6}"/>
    <cellStyle name="Normal 4 4 2 6 2 2" xfId="12950" xr:uid="{4D45ECD6-EF8B-45EC-AA55-3961873FF31E}"/>
    <cellStyle name="Normal 4 4 2 6 2 2 2" xfId="35434" xr:uid="{20F67B9F-16BC-4700-B4DB-04CE45ABD50A}"/>
    <cellStyle name="Normal 4 4 2 6 2 3" xfId="20445" xr:uid="{DF03DDFD-3174-461F-903B-9687F6761690}"/>
    <cellStyle name="Normal 4 4 2 6 2 3 2" xfId="42929" xr:uid="{F82F3916-F6BA-40D2-A67C-DE1624963CBE}"/>
    <cellStyle name="Normal 4 4 2 6 2 4" xfId="27938" xr:uid="{6BDF82CE-3C3A-46D1-9415-0A733493B574}"/>
    <cellStyle name="Normal 4 4 2 6 3" xfId="9204" xr:uid="{8FD31699-9337-4A06-9061-995E2FE5237A}"/>
    <cellStyle name="Normal 4 4 2 6 3 2" xfId="31688" xr:uid="{6B998AFD-C260-492B-9ED8-FB5BEAECD0AE}"/>
    <cellStyle name="Normal 4 4 2 6 4" xfId="16699" xr:uid="{058F1CCB-ED2F-42A7-98E7-94E8697B23B8}"/>
    <cellStyle name="Normal 4 4 2 6 4 2" xfId="39183" xr:uid="{C8CD4BB3-A44C-4D96-95FD-0E58026627D4}"/>
    <cellStyle name="Normal 4 4 2 6 5" xfId="24192" xr:uid="{C71533A1-1914-4871-A337-B932B0E541A5}"/>
    <cellStyle name="Normal 4 4 2 7" xfId="2923" xr:uid="{149E6356-160F-4915-B253-C55EBF78B8A3}"/>
    <cellStyle name="Normal 4 4 2 7 2" xfId="6685" xr:uid="{386DD054-5BF6-4FCE-A378-C474636D70D5}"/>
    <cellStyle name="Normal 4 4 2 7 2 2" xfId="14197" xr:uid="{14CC45D0-1A99-482A-B970-9DC50194B197}"/>
    <cellStyle name="Normal 4 4 2 7 2 2 2" xfId="36681" xr:uid="{B16C1660-6773-4990-84B2-26A38C55BB4C}"/>
    <cellStyle name="Normal 4 4 2 7 2 3" xfId="21692" xr:uid="{DFDFDD34-640C-4EBB-BB89-1AFB527CBA8F}"/>
    <cellStyle name="Normal 4 4 2 7 2 3 2" xfId="44176" xr:uid="{62A3FE44-5150-48CB-83BA-FE90BF64546B}"/>
    <cellStyle name="Normal 4 4 2 7 2 4" xfId="29185" xr:uid="{D75CBFAB-A725-4AE9-BDD4-06E3BEB4F132}"/>
    <cellStyle name="Normal 4 4 2 7 3" xfId="10451" xr:uid="{9927EB33-5ACD-4FF7-BA7D-690CEAD2112A}"/>
    <cellStyle name="Normal 4 4 2 7 3 2" xfId="32935" xr:uid="{0A84E917-7E77-462F-BB3D-14674805575B}"/>
    <cellStyle name="Normal 4 4 2 7 4" xfId="17946" xr:uid="{CC863FB1-C081-42F5-94DF-57B5DD75D927}"/>
    <cellStyle name="Normal 4 4 2 7 4 2" xfId="40430" xr:uid="{C2B41A4A-8648-4E65-B8CE-997776F7B819}"/>
    <cellStyle name="Normal 4 4 2 7 5" xfId="25439" xr:uid="{35022FA8-D7FB-4A56-B13E-322EABED2C78}"/>
    <cellStyle name="Normal 4 4 2 8" xfId="4190" xr:uid="{2A0A7BEE-0F8C-45CC-8C79-DC54AE346B8C}"/>
    <cellStyle name="Normal 4 4 2 8 2" xfId="11703" xr:uid="{D3955913-3248-4C57-BC11-97D7A2CD2B8D}"/>
    <cellStyle name="Normal 4 4 2 8 2 2" xfId="34187" xr:uid="{109B92F7-564F-47DD-B6E6-04E8EB8B622F}"/>
    <cellStyle name="Normal 4 4 2 8 3" xfId="19198" xr:uid="{7082DA92-7492-47BE-AA6F-417DDDC5EED7}"/>
    <cellStyle name="Normal 4 4 2 8 3 2" xfId="41682" xr:uid="{F51A09AF-C69C-4AB6-9414-2FBDE6AE7C4B}"/>
    <cellStyle name="Normal 4 4 2 8 4" xfId="26691" xr:uid="{08D88FFE-6512-4970-8514-06619908F1EA}"/>
    <cellStyle name="Normal 4 4 2 9" xfId="7956" xr:uid="{C879E0CC-F755-4545-9BCA-43377E55398F}"/>
    <cellStyle name="Normal 4 4 2 9 2" xfId="30440" xr:uid="{DBABB649-38C9-45A2-ACC7-6530BD040891}"/>
    <cellStyle name="Normal 4 4 3" xfId="341" xr:uid="{F34D1E02-1E53-4633-A3B3-6D5E165C2779}"/>
    <cellStyle name="Normal 4 4 3 10" xfId="22984" xr:uid="{D92890E2-B830-436F-937E-A9D6AF1BECA2}"/>
    <cellStyle name="Normal 4 4 3 2" xfId="570" xr:uid="{81045D8E-F80B-4F06-AE94-5E0512670D8D}"/>
    <cellStyle name="Normal 4 4 3 2 2" xfId="915" xr:uid="{F61B507E-C515-42AF-80FA-9A04BBF8F9CA}"/>
    <cellStyle name="Normal 4 4 3 2 2 2" xfId="1555" xr:uid="{6F5D5593-EE47-416F-B04D-8D3A41FC8164}"/>
    <cellStyle name="Normal 4 4 3 2 2 2 2" xfId="2806" xr:uid="{65392E1F-29B7-4DC8-BF8F-D0E2F5B649A7}"/>
    <cellStyle name="Normal 4 4 3 2 2 2 2 2" xfId="6569" xr:uid="{DA10E763-3DFC-4366-B0A5-135E7944ECEB}"/>
    <cellStyle name="Normal 4 4 3 2 2 2 2 2 2" xfId="14081" xr:uid="{A55E6061-FF66-4BDA-B306-240BFBC3B939}"/>
    <cellStyle name="Normal 4 4 3 2 2 2 2 2 2 2" xfId="36565" xr:uid="{0783F36F-80C6-4624-AACF-84A02051F449}"/>
    <cellStyle name="Normal 4 4 3 2 2 2 2 2 3" xfId="21576" xr:uid="{7A1A5389-B60D-4730-90C2-12B4AD984D68}"/>
    <cellStyle name="Normal 4 4 3 2 2 2 2 2 3 2" xfId="44060" xr:uid="{32D70341-2525-4B12-BF86-AC9D92B0AB1B}"/>
    <cellStyle name="Normal 4 4 3 2 2 2 2 2 4" xfId="29069" xr:uid="{E9714089-13DA-4E69-94A6-BF8255E5E4F6}"/>
    <cellStyle name="Normal 4 4 3 2 2 2 2 3" xfId="10335" xr:uid="{3DAA1A16-ECFD-4F54-A42D-5ED6112E2980}"/>
    <cellStyle name="Normal 4 4 3 2 2 2 2 3 2" xfId="32819" xr:uid="{6799230B-0D63-4FC5-B41A-1CC689AA12B9}"/>
    <cellStyle name="Normal 4 4 3 2 2 2 2 4" xfId="17830" xr:uid="{FEA1DD11-57FE-4C5A-943F-5737F1DB6A4D}"/>
    <cellStyle name="Normal 4 4 3 2 2 2 2 4 2" xfId="40314" xr:uid="{CD4C8DB6-B8E6-433A-86E6-FD4089CD61C5}"/>
    <cellStyle name="Normal 4 4 3 2 2 2 2 5" xfId="25323" xr:uid="{A06838CF-1208-42BE-B351-92A395D66ED7}"/>
    <cellStyle name="Normal 4 4 3 2 2 2 3" xfId="4054" xr:uid="{D31B603B-F098-494D-AD0E-4E68BFA67549}"/>
    <cellStyle name="Normal 4 4 3 2 2 2 3 2" xfId="7816" xr:uid="{FFD07382-A5D8-4B1E-AA21-70EA06F960AF}"/>
    <cellStyle name="Normal 4 4 3 2 2 2 3 2 2" xfId="15328" xr:uid="{1A81BFAF-F40E-434D-9387-8DCDD0F0A839}"/>
    <cellStyle name="Normal 4 4 3 2 2 2 3 2 2 2" xfId="37812" xr:uid="{DC00BA0F-44D2-4F9E-89CD-29753BE73FAA}"/>
    <cellStyle name="Normal 4 4 3 2 2 2 3 2 3" xfId="22823" xr:uid="{36BA5920-3BB0-48C6-A489-00ED916F06A3}"/>
    <cellStyle name="Normal 4 4 3 2 2 2 3 2 3 2" xfId="45307" xr:uid="{2A3FE6B0-0BEF-40A4-98E0-E20E0FDEA2C9}"/>
    <cellStyle name="Normal 4 4 3 2 2 2 3 2 4" xfId="30316" xr:uid="{0FD8AB7D-6754-4C49-8C49-CB307DB9BFBF}"/>
    <cellStyle name="Normal 4 4 3 2 2 2 3 3" xfId="11582" xr:uid="{74CA9938-30BF-4C3B-95AB-0AEDCEFE171B}"/>
    <cellStyle name="Normal 4 4 3 2 2 2 3 3 2" xfId="34066" xr:uid="{D099C161-43C7-414F-AF66-5C4C88DE571A}"/>
    <cellStyle name="Normal 4 4 3 2 2 2 3 4" xfId="19077" xr:uid="{71F3792B-253B-47F0-B194-61195DF4B39E}"/>
    <cellStyle name="Normal 4 4 3 2 2 2 3 4 2" xfId="41561" xr:uid="{03DEC54D-7B4E-4313-ABFA-2B8692A5ED7A}"/>
    <cellStyle name="Normal 4 4 3 2 2 2 3 5" xfId="26570" xr:uid="{BACDD888-F68E-49A4-92CA-AD817F8E4021}"/>
    <cellStyle name="Normal 4 4 3 2 2 2 4" xfId="5322" xr:uid="{505EEEBC-0300-418C-BB81-342A8F754FC9}"/>
    <cellStyle name="Normal 4 4 3 2 2 2 4 2" xfId="12834" xr:uid="{D45CA151-85CC-485A-B7AE-F067B568F6B0}"/>
    <cellStyle name="Normal 4 4 3 2 2 2 4 2 2" xfId="35318" xr:uid="{A367F89E-FC18-4396-AA12-8400310FD1FB}"/>
    <cellStyle name="Normal 4 4 3 2 2 2 4 3" xfId="20329" xr:uid="{CD99D0F1-1B4F-4417-9661-26FFF59501C1}"/>
    <cellStyle name="Normal 4 4 3 2 2 2 4 3 2" xfId="42813" xr:uid="{03472D44-062A-491B-B07E-03ECA62952FF}"/>
    <cellStyle name="Normal 4 4 3 2 2 2 4 4" xfId="27822" xr:uid="{550128FF-F5BC-478F-864E-7D843EA1D783}"/>
    <cellStyle name="Normal 4 4 3 2 2 2 5" xfId="9088" xr:uid="{88D7A605-0EDF-424C-9C29-780F93EA9B79}"/>
    <cellStyle name="Normal 4 4 3 2 2 2 5 2" xfId="31572" xr:uid="{4A734046-A420-48AB-85E2-4DB6E095EBD2}"/>
    <cellStyle name="Normal 4 4 3 2 2 2 6" xfId="16583" xr:uid="{16C8C7FC-7201-48A9-8499-608072A67088}"/>
    <cellStyle name="Normal 4 4 3 2 2 2 6 2" xfId="39067" xr:uid="{80D835AC-D175-4BCA-AF64-1FF0EF701A9F}"/>
    <cellStyle name="Normal 4 4 3 2 2 2 7" xfId="24076" xr:uid="{FC58B50A-7A71-4251-BA55-2B5DEE1627A3}"/>
    <cellStyle name="Normal 4 4 3 2 2 3" xfId="2178" xr:uid="{301241EB-61AB-4E5A-A865-625F399D70F3}"/>
    <cellStyle name="Normal 4 4 3 2 2 3 2" xfId="5945" xr:uid="{EEA21574-A628-443E-9C91-898313886CCC}"/>
    <cellStyle name="Normal 4 4 3 2 2 3 2 2" xfId="13457" xr:uid="{F1C3E75C-FF6C-4797-B2F0-07D19C522AAD}"/>
    <cellStyle name="Normal 4 4 3 2 2 3 2 2 2" xfId="35941" xr:uid="{8894C602-3E28-4764-A7BD-EF4A5D0FDAE1}"/>
    <cellStyle name="Normal 4 4 3 2 2 3 2 3" xfId="20952" xr:uid="{9D5A0F3C-3698-46C9-BCB4-9E6ABF258793}"/>
    <cellStyle name="Normal 4 4 3 2 2 3 2 3 2" xfId="43436" xr:uid="{35F3A587-46D5-44E1-8858-A64039C6B340}"/>
    <cellStyle name="Normal 4 4 3 2 2 3 2 4" xfId="28445" xr:uid="{DFDF1132-45EA-46C7-A9BF-F432434CB393}"/>
    <cellStyle name="Normal 4 4 3 2 2 3 3" xfId="9711" xr:uid="{9E4CE99B-82B3-4556-95B8-82D444F09072}"/>
    <cellStyle name="Normal 4 4 3 2 2 3 3 2" xfId="32195" xr:uid="{9310D3EF-D6A6-4F4D-AC1E-B4A8D079E6B9}"/>
    <cellStyle name="Normal 4 4 3 2 2 3 4" xfId="17206" xr:uid="{C69EF59A-67A7-4506-B3A7-E33E33993A8D}"/>
    <cellStyle name="Normal 4 4 3 2 2 3 4 2" xfId="39690" xr:uid="{53074F61-B181-477B-BE55-21D7732C1A3E}"/>
    <cellStyle name="Normal 4 4 3 2 2 3 5" xfId="24699" xr:uid="{CCB2442F-A21A-4CDB-9F86-A1CC15666CC8}"/>
    <cellStyle name="Normal 4 4 3 2 2 4" xfId="3430" xr:uid="{1BA7FDF7-1862-4D8C-B3EB-89608C31769F}"/>
    <cellStyle name="Normal 4 4 3 2 2 4 2" xfId="7192" xr:uid="{BD71040A-3B7B-4D28-9EC2-4A1C959689BB}"/>
    <cellStyle name="Normal 4 4 3 2 2 4 2 2" xfId="14704" xr:uid="{9782BFA3-A394-47C5-B8FC-E0853B0EC7BC}"/>
    <cellStyle name="Normal 4 4 3 2 2 4 2 2 2" xfId="37188" xr:uid="{3C566449-A8B4-4547-A933-D68BEA052452}"/>
    <cellStyle name="Normal 4 4 3 2 2 4 2 3" xfId="22199" xr:uid="{D5CE57D3-C918-4A9A-84C2-30A09B9C8A3B}"/>
    <cellStyle name="Normal 4 4 3 2 2 4 2 3 2" xfId="44683" xr:uid="{C4C0E0FE-8617-4E93-97D5-7348D7BC0E80}"/>
    <cellStyle name="Normal 4 4 3 2 2 4 2 4" xfId="29692" xr:uid="{054C263F-FE03-4C50-9FB4-74E185C73B80}"/>
    <cellStyle name="Normal 4 4 3 2 2 4 3" xfId="10958" xr:uid="{DB7953FF-8E5C-47BF-9388-F55693F859AF}"/>
    <cellStyle name="Normal 4 4 3 2 2 4 3 2" xfId="33442" xr:uid="{C46AF209-20A1-49E6-8AEA-8E7642572446}"/>
    <cellStyle name="Normal 4 4 3 2 2 4 4" xfId="18453" xr:uid="{C1A12EDB-302C-4F1D-9CD6-40878DBBEC31}"/>
    <cellStyle name="Normal 4 4 3 2 2 4 4 2" xfId="40937" xr:uid="{8EAB4AF8-9731-41D2-8443-5CAA47339C18}"/>
    <cellStyle name="Normal 4 4 3 2 2 4 5" xfId="25946" xr:uid="{DCF4EA78-D49D-4683-868F-D903CD6CF90C}"/>
    <cellStyle name="Normal 4 4 3 2 2 5" xfId="4698" xr:uid="{84F2AB52-6487-4977-83EF-91056BE7D1C8}"/>
    <cellStyle name="Normal 4 4 3 2 2 5 2" xfId="12210" xr:uid="{B1E9C67E-570E-4F29-ABF6-2B4553C22C7A}"/>
    <cellStyle name="Normal 4 4 3 2 2 5 2 2" xfId="34694" xr:uid="{AD09CFAE-0FA9-4A42-9B8A-F6AAEBFA68D4}"/>
    <cellStyle name="Normal 4 4 3 2 2 5 3" xfId="19705" xr:uid="{E4E88F25-4CCF-41E2-B266-9BE9044802C7}"/>
    <cellStyle name="Normal 4 4 3 2 2 5 3 2" xfId="42189" xr:uid="{E87E2FA5-1820-44C1-97F2-612CEEB7E79B}"/>
    <cellStyle name="Normal 4 4 3 2 2 5 4" xfId="27198" xr:uid="{60490893-2A93-4271-8BFA-28D900013013}"/>
    <cellStyle name="Normal 4 4 3 2 2 6" xfId="8464" xr:uid="{1B2E84C0-5FEB-47E7-8E94-7DDF9FCD023F}"/>
    <cellStyle name="Normal 4 4 3 2 2 6 2" xfId="30948" xr:uid="{DB21F4B6-EB1B-4E04-9FEB-4E5B45F5B98E}"/>
    <cellStyle name="Normal 4 4 3 2 2 7" xfId="15959" xr:uid="{2725E847-A5FD-44FC-BE42-84CDC60FEEB2}"/>
    <cellStyle name="Normal 4 4 3 2 2 7 2" xfId="38443" xr:uid="{40125763-A3A1-42E0-95C2-D0EA3FD8B560}"/>
    <cellStyle name="Normal 4 4 3 2 2 8" xfId="23452" xr:uid="{092D9CED-A0BD-4F20-A5F9-DE272D2A0D31}"/>
    <cellStyle name="Normal 4 4 3 2 3" xfId="1241" xr:uid="{6252A7B4-6DD2-4F47-957C-7EAFC7B07FFB}"/>
    <cellStyle name="Normal 4 4 3 2 3 2" xfId="2492" xr:uid="{FB92408A-AFF3-4E2F-886E-87F8CE9FCACB}"/>
    <cellStyle name="Normal 4 4 3 2 3 2 2" xfId="6255" xr:uid="{E802F14C-D64E-47F3-9075-68386BB06202}"/>
    <cellStyle name="Normal 4 4 3 2 3 2 2 2" xfId="13767" xr:uid="{90E97AFE-ACAE-49E9-8CB6-651AA3B11886}"/>
    <cellStyle name="Normal 4 4 3 2 3 2 2 2 2" xfId="36251" xr:uid="{23E714AB-DB2A-4A3E-88CA-1FB9D01C1898}"/>
    <cellStyle name="Normal 4 4 3 2 3 2 2 3" xfId="21262" xr:uid="{332BE7F3-8CB6-44A4-A1C4-D60BC4D4B039}"/>
    <cellStyle name="Normal 4 4 3 2 3 2 2 3 2" xfId="43746" xr:uid="{6046BD82-8E0E-47F3-8694-6398519572FC}"/>
    <cellStyle name="Normal 4 4 3 2 3 2 2 4" xfId="28755" xr:uid="{3909697B-9248-4542-A142-326301B06D64}"/>
    <cellStyle name="Normal 4 4 3 2 3 2 3" xfId="10021" xr:uid="{4245BD17-DFD8-492E-8F61-68501B4DE2CF}"/>
    <cellStyle name="Normal 4 4 3 2 3 2 3 2" xfId="32505" xr:uid="{F018DD30-34F1-4272-A4C7-9454B173A1BD}"/>
    <cellStyle name="Normal 4 4 3 2 3 2 4" xfId="17516" xr:uid="{1090FED1-242B-41D7-A0C0-3C130D6A3863}"/>
    <cellStyle name="Normal 4 4 3 2 3 2 4 2" xfId="40000" xr:uid="{D25CE248-538E-4717-B211-18F938932EB4}"/>
    <cellStyle name="Normal 4 4 3 2 3 2 5" xfId="25009" xr:uid="{1FB9EEBD-DD7D-4301-9E07-BBEFA3E35C95}"/>
    <cellStyle name="Normal 4 4 3 2 3 3" xfId="3740" xr:uid="{C7D71BE8-8403-4B55-8C12-E9FD2488DBC2}"/>
    <cellStyle name="Normal 4 4 3 2 3 3 2" xfId="7502" xr:uid="{916CFBAA-92D8-4224-8A09-08A1EDA1496F}"/>
    <cellStyle name="Normal 4 4 3 2 3 3 2 2" xfId="15014" xr:uid="{8B4028D7-74FF-4833-A463-0D40CE889F29}"/>
    <cellStyle name="Normal 4 4 3 2 3 3 2 2 2" xfId="37498" xr:uid="{47466C10-A57B-4BF0-A279-5807C7E3BBAD}"/>
    <cellStyle name="Normal 4 4 3 2 3 3 2 3" xfId="22509" xr:uid="{FC15F51A-E878-4E2C-A1D3-D34F5F34FC22}"/>
    <cellStyle name="Normal 4 4 3 2 3 3 2 3 2" xfId="44993" xr:uid="{915E3D64-FFB9-4A65-8E74-87573465545A}"/>
    <cellStyle name="Normal 4 4 3 2 3 3 2 4" xfId="30002" xr:uid="{CC258991-BDB6-4BD5-824C-1BCEA7553CCD}"/>
    <cellStyle name="Normal 4 4 3 2 3 3 3" xfId="11268" xr:uid="{37BDD9A8-CB12-4492-8433-9CD2EC5959F4}"/>
    <cellStyle name="Normal 4 4 3 2 3 3 3 2" xfId="33752" xr:uid="{2DBACC53-F3CA-4A60-BAD9-46854694C658}"/>
    <cellStyle name="Normal 4 4 3 2 3 3 4" xfId="18763" xr:uid="{1EAF8347-D30B-4EC4-8538-6C6C61EECF64}"/>
    <cellStyle name="Normal 4 4 3 2 3 3 4 2" xfId="41247" xr:uid="{8230EB04-DF45-4E2B-8F91-4AEE40B70239}"/>
    <cellStyle name="Normal 4 4 3 2 3 3 5" xfId="26256" xr:uid="{C326257A-5D76-4119-84AE-CBFD8C6F7C9A}"/>
    <cellStyle name="Normal 4 4 3 2 3 4" xfId="5008" xr:uid="{379F3F83-7182-405F-8DBC-4F897813AFDE}"/>
    <cellStyle name="Normal 4 4 3 2 3 4 2" xfId="12520" xr:uid="{32F53A14-A5D2-4AC6-9389-14F3B1B6697B}"/>
    <cellStyle name="Normal 4 4 3 2 3 4 2 2" xfId="35004" xr:uid="{A315E219-58FF-48D6-AA68-F4210F13DCBF}"/>
    <cellStyle name="Normal 4 4 3 2 3 4 3" xfId="20015" xr:uid="{D0A2F4C7-B478-4698-A8EB-CA1D4A4A01A6}"/>
    <cellStyle name="Normal 4 4 3 2 3 4 3 2" xfId="42499" xr:uid="{E914535E-1834-484A-9BB9-EB505E89E55E}"/>
    <cellStyle name="Normal 4 4 3 2 3 4 4" xfId="27508" xr:uid="{7CB01906-7EC6-4834-916E-AC287AB3BA9A}"/>
    <cellStyle name="Normal 4 4 3 2 3 5" xfId="8774" xr:uid="{2B58CC07-0688-44ED-990B-D85AD977E3AC}"/>
    <cellStyle name="Normal 4 4 3 2 3 5 2" xfId="31258" xr:uid="{6813290E-5E9C-4982-95B2-DEF9D0CFFE01}"/>
    <cellStyle name="Normal 4 4 3 2 3 6" xfId="16269" xr:uid="{66A28A80-E022-465D-AD6E-2CE15BB0DEB0}"/>
    <cellStyle name="Normal 4 4 3 2 3 6 2" xfId="38753" xr:uid="{9007B0CB-8A47-446F-9480-6C7ED498EEF6}"/>
    <cellStyle name="Normal 4 4 3 2 3 7" xfId="23762" xr:uid="{D0DFD8CD-49D7-4F03-9A46-E2E1BD4B7D54}"/>
    <cellStyle name="Normal 4 4 3 2 4" xfId="1864" xr:uid="{6D783A8C-9F54-48DE-A730-B4DA170834E2}"/>
    <cellStyle name="Normal 4 4 3 2 4 2" xfId="5631" xr:uid="{D393F395-04DF-4CF8-8C5F-B92EB51C318A}"/>
    <cellStyle name="Normal 4 4 3 2 4 2 2" xfId="13143" xr:uid="{1F086BD9-F44A-4F92-B5E0-037FAF8CC8E9}"/>
    <cellStyle name="Normal 4 4 3 2 4 2 2 2" xfId="35627" xr:uid="{4108423E-2DB0-4E0E-9E5D-A7C665774BEF}"/>
    <cellStyle name="Normal 4 4 3 2 4 2 3" xfId="20638" xr:uid="{2B3795A0-CD71-433D-982F-70E7D1F11DAA}"/>
    <cellStyle name="Normal 4 4 3 2 4 2 3 2" xfId="43122" xr:uid="{63365E5E-CCDA-4691-BE3F-AD6822459073}"/>
    <cellStyle name="Normal 4 4 3 2 4 2 4" xfId="28131" xr:uid="{24268F9E-03C2-496B-8FE1-5FE28317D3B8}"/>
    <cellStyle name="Normal 4 4 3 2 4 3" xfId="9397" xr:uid="{10B8C610-1529-40B5-B71D-976A6611A5CB}"/>
    <cellStyle name="Normal 4 4 3 2 4 3 2" xfId="31881" xr:uid="{219AC0E2-0059-402C-9237-BBE166BEB163}"/>
    <cellStyle name="Normal 4 4 3 2 4 4" xfId="16892" xr:uid="{2428CD46-468F-4035-B3BD-AE4A842F44F1}"/>
    <cellStyle name="Normal 4 4 3 2 4 4 2" xfId="39376" xr:uid="{910AF33E-B0E4-4005-8980-CE74C717AC1F}"/>
    <cellStyle name="Normal 4 4 3 2 4 5" xfId="24385" xr:uid="{1F0833E3-4A05-4678-BFBC-4EEE9BBF4817}"/>
    <cellStyle name="Normal 4 4 3 2 5" xfId="3116" xr:uid="{4521344E-BDBE-4D71-B420-6C5FE674C6B7}"/>
    <cellStyle name="Normal 4 4 3 2 5 2" xfId="6878" xr:uid="{F48C4DDF-A4A2-423B-A0D1-0518F139BE35}"/>
    <cellStyle name="Normal 4 4 3 2 5 2 2" xfId="14390" xr:uid="{14023793-647F-4075-BCE3-CFD8331A0115}"/>
    <cellStyle name="Normal 4 4 3 2 5 2 2 2" xfId="36874" xr:uid="{5B6D53C1-AFEE-4633-A3BD-8F2EF5E08D4A}"/>
    <cellStyle name="Normal 4 4 3 2 5 2 3" xfId="21885" xr:uid="{6B6D143D-6A48-4402-888C-D90F831771B8}"/>
    <cellStyle name="Normal 4 4 3 2 5 2 3 2" xfId="44369" xr:uid="{61451183-5B75-47F0-B177-F4AD553B6411}"/>
    <cellStyle name="Normal 4 4 3 2 5 2 4" xfId="29378" xr:uid="{D7E5FCBE-2B26-4A19-97F8-84644D7BD4A3}"/>
    <cellStyle name="Normal 4 4 3 2 5 3" xfId="10644" xr:uid="{6E9E6C3D-4664-4BB5-9D3C-E534AD53D6A8}"/>
    <cellStyle name="Normal 4 4 3 2 5 3 2" xfId="33128" xr:uid="{D873E33E-B405-419B-A6EF-48B2CF7D15AB}"/>
    <cellStyle name="Normal 4 4 3 2 5 4" xfId="18139" xr:uid="{56E779FF-1831-4D97-8B81-8884D7F61158}"/>
    <cellStyle name="Normal 4 4 3 2 5 4 2" xfId="40623" xr:uid="{975AC573-5414-45EB-82D8-BD665E578454}"/>
    <cellStyle name="Normal 4 4 3 2 5 5" xfId="25632" xr:uid="{02139EE0-D677-48CE-9819-5F1198E42E4D}"/>
    <cellStyle name="Normal 4 4 3 2 6" xfId="4384" xr:uid="{2AC808A8-774B-4A02-998A-7568303BCC0A}"/>
    <cellStyle name="Normal 4 4 3 2 6 2" xfId="11896" xr:uid="{08683C2E-4F70-4224-B84B-A3688F3D444C}"/>
    <cellStyle name="Normal 4 4 3 2 6 2 2" xfId="34380" xr:uid="{7909E2BD-8C0A-46B4-99B8-43E3005C504D}"/>
    <cellStyle name="Normal 4 4 3 2 6 3" xfId="19391" xr:uid="{9F8DD314-A8AF-43C9-99F7-0AA4BC1F1C06}"/>
    <cellStyle name="Normal 4 4 3 2 6 3 2" xfId="41875" xr:uid="{CC73B1B2-AED8-48D3-B65A-5D9F412849E6}"/>
    <cellStyle name="Normal 4 4 3 2 6 4" xfId="26884" xr:uid="{8D561783-DD0B-4905-9083-E78B5E017DDC}"/>
    <cellStyle name="Normal 4 4 3 2 7" xfId="8150" xr:uid="{4E6EF725-F0E3-4F73-ADF8-D419B950E494}"/>
    <cellStyle name="Normal 4 4 3 2 7 2" xfId="30634" xr:uid="{4EADC392-DCBF-4253-BDE4-2E80B1D2839C}"/>
    <cellStyle name="Normal 4 4 3 2 8" xfId="15645" xr:uid="{E842C9B7-8162-4DF5-A63D-EB6BECC12112}"/>
    <cellStyle name="Normal 4 4 3 2 8 2" xfId="38129" xr:uid="{39C18050-FC35-41ED-B9AA-D26319EDE2B9}"/>
    <cellStyle name="Normal 4 4 3 2 9" xfId="23138" xr:uid="{149059DD-78A4-48A9-A9B1-5BAB650C420E}"/>
    <cellStyle name="Normal 4 4 3 3" xfId="757" xr:uid="{15967CF9-ECB5-4229-81AF-27C8F9857D10}"/>
    <cellStyle name="Normal 4 4 3 3 2" xfId="1400" xr:uid="{0259E6B6-8646-47C8-A88B-32C1293F579D}"/>
    <cellStyle name="Normal 4 4 3 3 2 2" xfId="2651" xr:uid="{57BCDEFE-25CE-41D6-9488-8624F6ED99F5}"/>
    <cellStyle name="Normal 4 4 3 3 2 2 2" xfId="6414" xr:uid="{A162FAD2-457C-4F44-9EB8-5ACDA94ED228}"/>
    <cellStyle name="Normal 4 4 3 3 2 2 2 2" xfId="13926" xr:uid="{7969D5E7-5A31-4A7A-8FBE-DBC306327B1A}"/>
    <cellStyle name="Normal 4 4 3 3 2 2 2 2 2" xfId="36410" xr:uid="{D91B97B5-C0E6-4B31-925B-2C699FCB0C0F}"/>
    <cellStyle name="Normal 4 4 3 3 2 2 2 3" xfId="21421" xr:uid="{70836D3F-A680-4AD1-9A6E-90EB4E3952B1}"/>
    <cellStyle name="Normal 4 4 3 3 2 2 2 3 2" xfId="43905" xr:uid="{4F9769F8-F035-4F74-A47E-A42FFB38C2A9}"/>
    <cellStyle name="Normal 4 4 3 3 2 2 2 4" xfId="28914" xr:uid="{6F78BD39-D85F-416D-9F7E-BAB12B6CE2D6}"/>
    <cellStyle name="Normal 4 4 3 3 2 2 3" xfId="10180" xr:uid="{7E442D6A-A8D5-4701-9C44-B4FAED7CD557}"/>
    <cellStyle name="Normal 4 4 3 3 2 2 3 2" xfId="32664" xr:uid="{1AA2B8BB-68D1-4A94-9A32-9518BB5DD807}"/>
    <cellStyle name="Normal 4 4 3 3 2 2 4" xfId="17675" xr:uid="{3375DB18-2E89-423C-A0A0-A41A44F47CDA}"/>
    <cellStyle name="Normal 4 4 3 3 2 2 4 2" xfId="40159" xr:uid="{8D59DDA9-3AF4-4748-B13C-942A5B154007}"/>
    <cellStyle name="Normal 4 4 3 3 2 2 5" xfId="25168" xr:uid="{87CAB405-BF6A-4187-ADF1-ED5A78301EA5}"/>
    <cellStyle name="Normal 4 4 3 3 2 3" xfId="3899" xr:uid="{D168A2E8-48EC-45FA-ACC0-FECAA58E1B6D}"/>
    <cellStyle name="Normal 4 4 3 3 2 3 2" xfId="7661" xr:uid="{D96B3FBD-D0B9-4BE8-A0AB-2EFE076A6EF8}"/>
    <cellStyle name="Normal 4 4 3 3 2 3 2 2" xfId="15173" xr:uid="{E64D31F7-A1D3-4DE8-9B38-24C3D1019BFF}"/>
    <cellStyle name="Normal 4 4 3 3 2 3 2 2 2" xfId="37657" xr:uid="{F518367E-D6D1-42FA-9109-F413CDE56AB0}"/>
    <cellStyle name="Normal 4 4 3 3 2 3 2 3" xfId="22668" xr:uid="{9C9395BF-E059-4543-8475-3B9F5BBCC33F}"/>
    <cellStyle name="Normal 4 4 3 3 2 3 2 3 2" xfId="45152" xr:uid="{66AEAA27-A9D7-4137-A31D-6DB059CCBB27}"/>
    <cellStyle name="Normal 4 4 3 3 2 3 2 4" xfId="30161" xr:uid="{5D78BC10-C09A-4A7B-8E2F-1F2BB3BAA9E3}"/>
    <cellStyle name="Normal 4 4 3 3 2 3 3" xfId="11427" xr:uid="{02DBEBD7-7C43-4844-93A7-8210BC163F9C}"/>
    <cellStyle name="Normal 4 4 3 3 2 3 3 2" xfId="33911" xr:uid="{427FD7C2-1DE9-4E28-90DB-1211251C94C8}"/>
    <cellStyle name="Normal 4 4 3 3 2 3 4" xfId="18922" xr:uid="{696ADEAD-1A91-4D7C-8956-91FE900404E7}"/>
    <cellStyle name="Normal 4 4 3 3 2 3 4 2" xfId="41406" xr:uid="{68CFED6C-C55A-4FE6-954A-D18BED5BBF57}"/>
    <cellStyle name="Normal 4 4 3 3 2 3 5" xfId="26415" xr:uid="{E6C02E21-310D-497D-9CCB-1E58E46CDB5E}"/>
    <cellStyle name="Normal 4 4 3 3 2 4" xfId="5167" xr:uid="{21914794-C8BC-48E5-8ED2-AFEA20B6083C}"/>
    <cellStyle name="Normal 4 4 3 3 2 4 2" xfId="12679" xr:uid="{D076A504-B53E-4E4B-A8EB-35FFA1EE051E}"/>
    <cellStyle name="Normal 4 4 3 3 2 4 2 2" xfId="35163" xr:uid="{643821F1-51DB-47E4-8C80-93CBEE59F477}"/>
    <cellStyle name="Normal 4 4 3 3 2 4 3" xfId="20174" xr:uid="{30B0BDB1-5BDD-42C4-B6B7-5FC74751E71E}"/>
    <cellStyle name="Normal 4 4 3 3 2 4 3 2" xfId="42658" xr:uid="{09AE8E91-A49D-4816-B95C-E851C58DA505}"/>
    <cellStyle name="Normal 4 4 3 3 2 4 4" xfId="27667" xr:uid="{E6786AAB-E478-46D5-8292-3D11503A3206}"/>
    <cellStyle name="Normal 4 4 3 3 2 5" xfId="8933" xr:uid="{71AEB421-13D5-4488-AF3C-5CA6027B67AC}"/>
    <cellStyle name="Normal 4 4 3 3 2 5 2" xfId="31417" xr:uid="{1AC2DDF7-2ECA-4C1F-8EEB-C7460D136F41}"/>
    <cellStyle name="Normal 4 4 3 3 2 6" xfId="16428" xr:uid="{E6FF3EF8-2929-4B59-A6EA-32A7C3A31BB1}"/>
    <cellStyle name="Normal 4 4 3 3 2 6 2" xfId="38912" xr:uid="{2E306230-5E5A-4971-B92D-C6A0DB6D5ADE}"/>
    <cellStyle name="Normal 4 4 3 3 2 7" xfId="23921" xr:uid="{06B43635-F7D1-487D-ACF1-D1B9BEBFFDE6}"/>
    <cellStyle name="Normal 4 4 3 3 3" xfId="2023" xr:uid="{715F6CF3-8BE6-4FF8-9589-CFC0F936952D}"/>
    <cellStyle name="Normal 4 4 3 3 3 2" xfId="5790" xr:uid="{CA30C799-42F5-4611-B5F3-9773693F0CBA}"/>
    <cellStyle name="Normal 4 4 3 3 3 2 2" xfId="13302" xr:uid="{81C7B9BB-79FF-47DA-8365-938E84E27BC9}"/>
    <cellStyle name="Normal 4 4 3 3 3 2 2 2" xfId="35786" xr:uid="{369599C2-BF3B-4406-B5B0-6D2C53EB9A12}"/>
    <cellStyle name="Normal 4 4 3 3 3 2 3" xfId="20797" xr:uid="{D299165A-1B58-4AB3-9BF3-B597C50CD834}"/>
    <cellStyle name="Normal 4 4 3 3 3 2 3 2" xfId="43281" xr:uid="{69CEC4FB-616B-4272-A711-536AF9A185B6}"/>
    <cellStyle name="Normal 4 4 3 3 3 2 4" xfId="28290" xr:uid="{5943A478-09FF-4D0C-9616-B403BEB361ED}"/>
    <cellStyle name="Normal 4 4 3 3 3 3" xfId="9556" xr:uid="{613AD915-83D1-42FA-927F-BE3B3F2A368A}"/>
    <cellStyle name="Normal 4 4 3 3 3 3 2" xfId="32040" xr:uid="{3D3D1D8D-8272-4C0D-A78A-EE0952B3BD31}"/>
    <cellStyle name="Normal 4 4 3 3 3 4" xfId="17051" xr:uid="{CA5609EA-0610-4E0A-B822-E57E184F951E}"/>
    <cellStyle name="Normal 4 4 3 3 3 4 2" xfId="39535" xr:uid="{8AA50981-E43F-4707-8514-ADDF878B1F6E}"/>
    <cellStyle name="Normal 4 4 3 3 3 5" xfId="24544" xr:uid="{4B2E4EB3-DA50-4EE7-8EBC-96911F67CFC9}"/>
    <cellStyle name="Normal 4 4 3 3 4" xfId="3275" xr:uid="{A1DF4A70-8013-4C6A-9933-399BD2904974}"/>
    <cellStyle name="Normal 4 4 3 3 4 2" xfId="7037" xr:uid="{167EBD20-A5C1-43B9-8CC6-545F4E31EF7D}"/>
    <cellStyle name="Normal 4 4 3 3 4 2 2" xfId="14549" xr:uid="{33F962A9-E435-40CF-8E5E-8E84F2852513}"/>
    <cellStyle name="Normal 4 4 3 3 4 2 2 2" xfId="37033" xr:uid="{46C4A43D-B9F6-404A-8A53-1CA1E4D26EE9}"/>
    <cellStyle name="Normal 4 4 3 3 4 2 3" xfId="22044" xr:uid="{A7B46C94-4DD5-42D8-B5D8-67ADFE57C592}"/>
    <cellStyle name="Normal 4 4 3 3 4 2 3 2" xfId="44528" xr:uid="{85D2770E-6C72-44B9-8E74-86E6DF3531E6}"/>
    <cellStyle name="Normal 4 4 3 3 4 2 4" xfId="29537" xr:uid="{811678B4-52C8-4D4A-BF23-846EEF299D3F}"/>
    <cellStyle name="Normal 4 4 3 3 4 3" xfId="10803" xr:uid="{B4FE257C-C974-4ECB-89D9-D154E4DB1F16}"/>
    <cellStyle name="Normal 4 4 3 3 4 3 2" xfId="33287" xr:uid="{25123C3B-BB8B-402F-9261-F8A0465DFF95}"/>
    <cellStyle name="Normal 4 4 3 3 4 4" xfId="18298" xr:uid="{5548C311-8AA4-4187-94C3-6127C0D3A1B2}"/>
    <cellStyle name="Normal 4 4 3 3 4 4 2" xfId="40782" xr:uid="{BFB96A82-D7AC-4126-9984-C6287DFE8915}"/>
    <cellStyle name="Normal 4 4 3 3 4 5" xfId="25791" xr:uid="{BB7FDE64-68F3-4A93-8B27-7F29F889065A}"/>
    <cellStyle name="Normal 4 4 3 3 5" xfId="4543" xr:uid="{76B5E429-8888-40B7-B4E4-967D0E28286B}"/>
    <cellStyle name="Normal 4 4 3 3 5 2" xfId="12055" xr:uid="{9593B24F-776D-4144-A39E-BB88BE3F8D62}"/>
    <cellStyle name="Normal 4 4 3 3 5 2 2" xfId="34539" xr:uid="{0F62FE05-8012-4B36-B98F-0BBCAF10651F}"/>
    <cellStyle name="Normal 4 4 3 3 5 3" xfId="19550" xr:uid="{71F0752E-0404-42DF-86BE-B881F1B279E6}"/>
    <cellStyle name="Normal 4 4 3 3 5 3 2" xfId="42034" xr:uid="{2E3D9837-F69C-4A35-85BC-56B6435F7BD8}"/>
    <cellStyle name="Normal 4 4 3 3 5 4" xfId="27043" xr:uid="{38F6045F-4930-45C4-A370-DE086CF484B3}"/>
    <cellStyle name="Normal 4 4 3 3 6" xfId="8309" xr:uid="{1C8D939C-D9A2-4893-B3F2-959655C813F3}"/>
    <cellStyle name="Normal 4 4 3 3 6 2" xfId="30793" xr:uid="{249EF5A0-7CD7-4BD2-8356-0DDFA7F7EC8B}"/>
    <cellStyle name="Normal 4 4 3 3 7" xfId="15804" xr:uid="{A0AAE425-1FB9-4F0A-B06A-EEC83B7971F5}"/>
    <cellStyle name="Normal 4 4 3 3 7 2" xfId="38288" xr:uid="{B54F462F-2320-4484-BFA7-7A8C3FF92CE3}"/>
    <cellStyle name="Normal 4 4 3 3 8" xfId="23297" xr:uid="{0A74A5CB-2D0F-4A45-AB47-48EC53ACDE3B}"/>
    <cellStyle name="Normal 4 4 3 4" xfId="1087" xr:uid="{E87ADB2B-79F0-4B9C-A174-6DF6AC32B992}"/>
    <cellStyle name="Normal 4 4 3 4 2" xfId="2338" xr:uid="{CF7DD0DB-801B-4E36-9C7C-4348FF410CAE}"/>
    <cellStyle name="Normal 4 4 3 4 2 2" xfId="6101" xr:uid="{557516B8-22FC-486E-A264-837B79C90C34}"/>
    <cellStyle name="Normal 4 4 3 4 2 2 2" xfId="13613" xr:uid="{DB015D0D-513B-4624-8D13-F2591BA4EE71}"/>
    <cellStyle name="Normal 4 4 3 4 2 2 2 2" xfId="36097" xr:uid="{7275695F-0526-40AB-9246-5F22535FBD3B}"/>
    <cellStyle name="Normal 4 4 3 4 2 2 3" xfId="21108" xr:uid="{5C4B27B3-C1E3-4DF8-A763-26717DF61176}"/>
    <cellStyle name="Normal 4 4 3 4 2 2 3 2" xfId="43592" xr:uid="{1A21A606-9676-4DE2-A2BC-5CEAB5E4C4B5}"/>
    <cellStyle name="Normal 4 4 3 4 2 2 4" xfId="28601" xr:uid="{F6E20199-3589-4B28-AD6C-0F042153F12A}"/>
    <cellStyle name="Normal 4 4 3 4 2 3" xfId="9867" xr:uid="{D6AED808-49BD-476E-B7C2-EBFE59B106D5}"/>
    <cellStyle name="Normal 4 4 3 4 2 3 2" xfId="32351" xr:uid="{E5D52D02-BC36-45F8-B8BF-2B8730417FC7}"/>
    <cellStyle name="Normal 4 4 3 4 2 4" xfId="17362" xr:uid="{0CB94DC2-CFCC-41B2-8DED-84C5857A2F85}"/>
    <cellStyle name="Normal 4 4 3 4 2 4 2" xfId="39846" xr:uid="{87116963-3291-4292-9E29-0F2B4D91D5B8}"/>
    <cellStyle name="Normal 4 4 3 4 2 5" xfId="24855" xr:uid="{5C4B5553-5BA5-409F-8330-DA430F15450D}"/>
    <cellStyle name="Normal 4 4 3 4 3" xfId="3586" xr:uid="{29A2BE04-F930-4DCE-BEEC-1FD016476942}"/>
    <cellStyle name="Normal 4 4 3 4 3 2" xfId="7348" xr:uid="{B79E616E-F9CA-424D-B2DA-4E1FA6A227CB}"/>
    <cellStyle name="Normal 4 4 3 4 3 2 2" xfId="14860" xr:uid="{0BEB3068-39D1-4488-A57B-E54E72468EFF}"/>
    <cellStyle name="Normal 4 4 3 4 3 2 2 2" xfId="37344" xr:uid="{4AB743F2-CFEB-45F2-83B4-DE6E37861E3C}"/>
    <cellStyle name="Normal 4 4 3 4 3 2 3" xfId="22355" xr:uid="{ADD34A76-87D0-4A4E-B775-7A59F4188E8A}"/>
    <cellStyle name="Normal 4 4 3 4 3 2 3 2" xfId="44839" xr:uid="{6679248C-399B-4C2F-A66B-8D36F2195486}"/>
    <cellStyle name="Normal 4 4 3 4 3 2 4" xfId="29848" xr:uid="{1BA56EC7-5157-4FA2-A1C5-9872794124AE}"/>
    <cellStyle name="Normal 4 4 3 4 3 3" xfId="11114" xr:uid="{08D4E270-342F-4AC1-8613-4B77F45F3140}"/>
    <cellStyle name="Normal 4 4 3 4 3 3 2" xfId="33598" xr:uid="{539DAE4B-AFC8-433A-8B50-4308D8CB0088}"/>
    <cellStyle name="Normal 4 4 3 4 3 4" xfId="18609" xr:uid="{50FFB9B1-8ABD-4791-A204-FB9AB8AC1901}"/>
    <cellStyle name="Normal 4 4 3 4 3 4 2" xfId="41093" xr:uid="{CE08325E-E2E8-4622-9960-725EAB852B73}"/>
    <cellStyle name="Normal 4 4 3 4 3 5" xfId="26102" xr:uid="{10A8569B-FD3D-4CCD-8A83-A9E7EEC2CD92}"/>
    <cellStyle name="Normal 4 4 3 4 4" xfId="4854" xr:uid="{A82CA155-DFC3-4429-B55D-73BB8A6AFD9D}"/>
    <cellStyle name="Normal 4 4 3 4 4 2" xfId="12366" xr:uid="{ADE3CB97-17FF-4252-B60C-F0A8A7B07F1C}"/>
    <cellStyle name="Normal 4 4 3 4 4 2 2" xfId="34850" xr:uid="{24B1E57E-3D0C-46A2-863D-49B15496E53D}"/>
    <cellStyle name="Normal 4 4 3 4 4 3" xfId="19861" xr:uid="{61E7579F-D3E8-4156-B28D-F82A11CAF4D8}"/>
    <cellStyle name="Normal 4 4 3 4 4 3 2" xfId="42345" xr:uid="{35243AC9-91E3-4ADB-90B7-326D7A65A8A5}"/>
    <cellStyle name="Normal 4 4 3 4 4 4" xfId="27354" xr:uid="{1CBEFDC6-7EED-4E95-80A2-EABAB68F6ED3}"/>
    <cellStyle name="Normal 4 4 3 4 5" xfId="8620" xr:uid="{C728DC96-A201-448B-8CA4-3BB7B1101923}"/>
    <cellStyle name="Normal 4 4 3 4 5 2" xfId="31104" xr:uid="{06512BD8-B1B0-4B61-89D0-E77487A78F52}"/>
    <cellStyle name="Normal 4 4 3 4 6" xfId="16115" xr:uid="{7796C3D5-E749-48B4-A686-08A55FCA5237}"/>
    <cellStyle name="Normal 4 4 3 4 6 2" xfId="38599" xr:uid="{93212957-E48E-4B4E-ADBC-B209BE051B07}"/>
    <cellStyle name="Normal 4 4 3 4 7" xfId="23608" xr:uid="{A9934C20-DB08-4C7F-B12A-297CA2429850}"/>
    <cellStyle name="Normal 4 4 3 5" xfId="1710" xr:uid="{8A2ABE45-4FAD-409B-B063-5A0FB1B8FD7A}"/>
    <cellStyle name="Normal 4 4 3 5 2" xfId="5477" xr:uid="{F179238E-C4AB-4D03-B528-B7DD2284BCA7}"/>
    <cellStyle name="Normal 4 4 3 5 2 2" xfId="12989" xr:uid="{C22D9853-6BA7-44A5-9976-E81B4DCDFC29}"/>
    <cellStyle name="Normal 4 4 3 5 2 2 2" xfId="35473" xr:uid="{0B74190C-9B93-4810-A711-324D8095B450}"/>
    <cellStyle name="Normal 4 4 3 5 2 3" xfId="20484" xr:uid="{F195DE45-5729-45A0-84DE-57880644AA19}"/>
    <cellStyle name="Normal 4 4 3 5 2 3 2" xfId="42968" xr:uid="{35328F32-BFBC-47B7-8559-FB70F9B60B4B}"/>
    <cellStyle name="Normal 4 4 3 5 2 4" xfId="27977" xr:uid="{893EE42E-B950-4F51-90AD-C17CBB6EEA7E}"/>
    <cellStyle name="Normal 4 4 3 5 3" xfId="9243" xr:uid="{1DFB75E3-0D50-4CDE-9FDB-2F838C14B886}"/>
    <cellStyle name="Normal 4 4 3 5 3 2" xfId="31727" xr:uid="{814DA031-0C3C-44F5-A48D-9CBBC62A5B13}"/>
    <cellStyle name="Normal 4 4 3 5 4" xfId="16738" xr:uid="{FBD84FE7-4FB9-40F4-828A-D4AC1FD8382A}"/>
    <cellStyle name="Normal 4 4 3 5 4 2" xfId="39222" xr:uid="{4A0CEF5B-51E8-49E2-AF53-1680FD8BC023}"/>
    <cellStyle name="Normal 4 4 3 5 5" xfId="24231" xr:uid="{94040BC6-E987-4392-A188-3DF973DFF0BE}"/>
    <cellStyle name="Normal 4 4 3 6" xfId="2962" xr:uid="{51FD1D4E-78FD-473E-A392-F5664ADD8D6B}"/>
    <cellStyle name="Normal 4 4 3 6 2" xfId="6724" xr:uid="{BD86CED9-B6E9-4906-9CF4-6FC085D86CBE}"/>
    <cellStyle name="Normal 4 4 3 6 2 2" xfId="14236" xr:uid="{7202665D-EC52-477E-8753-5F1ED951734F}"/>
    <cellStyle name="Normal 4 4 3 6 2 2 2" xfId="36720" xr:uid="{C76D5E9D-851A-4D4C-8EF2-12E0DDDF39E6}"/>
    <cellStyle name="Normal 4 4 3 6 2 3" xfId="21731" xr:uid="{063CD796-D7C2-49A8-9B5E-3346B82928E2}"/>
    <cellStyle name="Normal 4 4 3 6 2 3 2" xfId="44215" xr:uid="{8CD86021-0185-4FEA-B7E6-1E9101CDBFE5}"/>
    <cellStyle name="Normal 4 4 3 6 2 4" xfId="29224" xr:uid="{D92922BA-41AD-4596-A1FD-A7E20740BEAB}"/>
    <cellStyle name="Normal 4 4 3 6 3" xfId="10490" xr:uid="{5C69D1FD-2D9D-4D02-B734-628BF6FA67F6}"/>
    <cellStyle name="Normal 4 4 3 6 3 2" xfId="32974" xr:uid="{029193A8-0B20-437C-8616-80EB4AA285CE}"/>
    <cellStyle name="Normal 4 4 3 6 4" xfId="17985" xr:uid="{2B96957C-B76D-4CDC-A145-ADA6B458C2D0}"/>
    <cellStyle name="Normal 4 4 3 6 4 2" xfId="40469" xr:uid="{805EDB97-782B-432C-8D2B-D59B118F8C10}"/>
    <cellStyle name="Normal 4 4 3 6 5" xfId="25478" xr:uid="{10DDD9A9-A303-48CD-A723-4D2D5E030DFF}"/>
    <cellStyle name="Normal 4 4 3 7" xfId="4230" xr:uid="{5B7C7D65-DFAB-4707-94D0-844049095F32}"/>
    <cellStyle name="Normal 4 4 3 7 2" xfId="11742" xr:uid="{F1129448-AACB-4FC1-B840-5B1AAD65181F}"/>
    <cellStyle name="Normal 4 4 3 7 2 2" xfId="34226" xr:uid="{968A8937-55A3-4AEE-A290-2BE771B8A4EB}"/>
    <cellStyle name="Normal 4 4 3 7 3" xfId="19237" xr:uid="{ADE55E76-2EBC-4AB0-8CC6-A2706EA5306E}"/>
    <cellStyle name="Normal 4 4 3 7 3 2" xfId="41721" xr:uid="{AB510C97-74F7-41D8-9B2A-4310BA700A5E}"/>
    <cellStyle name="Normal 4 4 3 7 4" xfId="26730" xr:uid="{F9745A0F-9FB8-4871-8D94-CED6280E7AD3}"/>
    <cellStyle name="Normal 4 4 3 8" xfId="7996" xr:uid="{54648855-EEB6-4503-B662-C799DEBF3D7B}"/>
    <cellStyle name="Normal 4 4 3 8 2" xfId="30480" xr:uid="{8EDF4E98-0A67-4936-ADF9-D419EB61616A}"/>
    <cellStyle name="Normal 4 4 3 9" xfId="15491" xr:uid="{FD766CBA-AA7E-4D7C-9718-ACB4603F86EA}"/>
    <cellStyle name="Normal 4 4 3 9 2" xfId="37975" xr:uid="{221A4D59-2208-4B02-B7A8-B1D273E0F5DD}"/>
    <cellStyle name="Normal 4 4 4" xfId="493" xr:uid="{943BF427-F78D-46F8-944E-43E2DBE26A17}"/>
    <cellStyle name="Normal 4 4 4 2" xfId="840" xr:uid="{A87959F1-8077-4430-82B3-B5E90A7517FE}"/>
    <cellStyle name="Normal 4 4 4 2 2" xfId="1480" xr:uid="{EA26DF2F-02D8-4472-A562-A47F94621F35}"/>
    <cellStyle name="Normal 4 4 4 2 2 2" xfId="2731" xr:uid="{89BCCD23-5B64-404D-8075-C0E377D6F5AD}"/>
    <cellStyle name="Normal 4 4 4 2 2 2 2" xfId="6494" xr:uid="{F522AFF4-BDAD-4B1D-93D2-9BBEE93012BC}"/>
    <cellStyle name="Normal 4 4 4 2 2 2 2 2" xfId="14006" xr:uid="{EDAA2BBC-FFE8-4C21-97C2-8C171B4B70A1}"/>
    <cellStyle name="Normal 4 4 4 2 2 2 2 2 2" xfId="36490" xr:uid="{4AA23DB0-2AB0-41D9-B66C-CF9A6D7E5A1B}"/>
    <cellStyle name="Normal 4 4 4 2 2 2 2 3" xfId="21501" xr:uid="{B5526DA0-5B24-4A2E-B4B8-F7F2CB09A2D4}"/>
    <cellStyle name="Normal 4 4 4 2 2 2 2 3 2" xfId="43985" xr:uid="{8EFE3946-F09F-47F1-AC82-35189D0C6EB1}"/>
    <cellStyle name="Normal 4 4 4 2 2 2 2 4" xfId="28994" xr:uid="{73EAB338-1CB8-420F-AE7C-5E517F1E9864}"/>
    <cellStyle name="Normal 4 4 4 2 2 2 3" xfId="10260" xr:uid="{E28DC220-C5E2-4681-B8AE-732C7633DE49}"/>
    <cellStyle name="Normal 4 4 4 2 2 2 3 2" xfId="32744" xr:uid="{5D81C84E-12CB-4E0C-83D5-9F333F446E7C}"/>
    <cellStyle name="Normal 4 4 4 2 2 2 4" xfId="17755" xr:uid="{7917853D-8B61-4276-BBAC-A20E0995D027}"/>
    <cellStyle name="Normal 4 4 4 2 2 2 4 2" xfId="40239" xr:uid="{E767C4FA-6D9D-422D-92AD-19F0CE9FBA14}"/>
    <cellStyle name="Normal 4 4 4 2 2 2 5" xfId="25248" xr:uid="{BE30A442-F3E7-4239-86D0-9554F7C4D7FF}"/>
    <cellStyle name="Normal 4 4 4 2 2 3" xfId="3979" xr:uid="{FA1C185D-BF0B-4CA9-8BF6-CADBB28E1ECD}"/>
    <cellStyle name="Normal 4 4 4 2 2 3 2" xfId="7741" xr:uid="{8EB9DC32-B00D-4533-99BB-5F35ED2D5893}"/>
    <cellStyle name="Normal 4 4 4 2 2 3 2 2" xfId="15253" xr:uid="{559A7929-6D6E-42AE-8587-E4F7AC79B144}"/>
    <cellStyle name="Normal 4 4 4 2 2 3 2 2 2" xfId="37737" xr:uid="{14033EC8-1E56-4C30-8C0E-925F59197889}"/>
    <cellStyle name="Normal 4 4 4 2 2 3 2 3" xfId="22748" xr:uid="{F71D747E-3BEE-4368-91E4-D11183CD6E14}"/>
    <cellStyle name="Normal 4 4 4 2 2 3 2 3 2" xfId="45232" xr:uid="{60FBFE09-E0E9-48F1-8369-0D489668DF66}"/>
    <cellStyle name="Normal 4 4 4 2 2 3 2 4" xfId="30241" xr:uid="{84F8AA57-7A0A-4D6D-867D-0322AB555C29}"/>
    <cellStyle name="Normal 4 4 4 2 2 3 3" xfId="11507" xr:uid="{66F68104-6B8B-4875-B9E0-947389EC2306}"/>
    <cellStyle name="Normal 4 4 4 2 2 3 3 2" xfId="33991" xr:uid="{1EFCBE5E-D334-430F-9F5C-28A56C55B44A}"/>
    <cellStyle name="Normal 4 4 4 2 2 3 4" xfId="19002" xr:uid="{453AAA3A-68FC-4202-A23C-45EF407EEE20}"/>
    <cellStyle name="Normal 4 4 4 2 2 3 4 2" xfId="41486" xr:uid="{675108EC-6EDC-43B2-A304-3A40322EE329}"/>
    <cellStyle name="Normal 4 4 4 2 2 3 5" xfId="26495" xr:uid="{594907FF-CC57-48EC-8B4F-5B9C94259DF3}"/>
    <cellStyle name="Normal 4 4 4 2 2 4" xfId="5247" xr:uid="{EDC368BD-5879-4A54-BF53-90892BB73929}"/>
    <cellStyle name="Normal 4 4 4 2 2 4 2" xfId="12759" xr:uid="{C8B435AC-1585-4964-8CE3-2547D65705A5}"/>
    <cellStyle name="Normal 4 4 4 2 2 4 2 2" xfId="35243" xr:uid="{3541E94E-168A-4FCA-8FC9-59B3B03DE3A2}"/>
    <cellStyle name="Normal 4 4 4 2 2 4 3" xfId="20254" xr:uid="{93E0EC3F-95BA-4DAE-9707-B29B8DD0FC77}"/>
    <cellStyle name="Normal 4 4 4 2 2 4 3 2" xfId="42738" xr:uid="{2B6406B9-03FC-4D26-BEDC-815A5221A148}"/>
    <cellStyle name="Normal 4 4 4 2 2 4 4" xfId="27747" xr:uid="{3202162A-917F-4061-A1A5-52B1955E95F1}"/>
    <cellStyle name="Normal 4 4 4 2 2 5" xfId="9013" xr:uid="{C3E5188C-3427-45F2-B2A8-1D39B55BFD13}"/>
    <cellStyle name="Normal 4 4 4 2 2 5 2" xfId="31497" xr:uid="{544D0338-5DAB-4CDA-853D-1B5D205CE76C}"/>
    <cellStyle name="Normal 4 4 4 2 2 6" xfId="16508" xr:uid="{05C185FD-0230-4AE6-AFC4-D38E3F61FA30}"/>
    <cellStyle name="Normal 4 4 4 2 2 6 2" xfId="38992" xr:uid="{33010397-0441-4E87-BD93-9E0EA4EB0E78}"/>
    <cellStyle name="Normal 4 4 4 2 2 7" xfId="24001" xr:uid="{0B72EC1D-432A-4471-9E20-AB41357C27EC}"/>
    <cellStyle name="Normal 4 4 4 2 3" xfId="2103" xr:uid="{C0FD5B0F-AFF0-41E5-8D26-D1323EC556FD}"/>
    <cellStyle name="Normal 4 4 4 2 3 2" xfId="5870" xr:uid="{B49905AD-4303-4485-BD3E-2CD8899B21C8}"/>
    <cellStyle name="Normal 4 4 4 2 3 2 2" xfId="13382" xr:uid="{F93B9DBA-1649-44D9-8A80-2E501C7E4BA3}"/>
    <cellStyle name="Normal 4 4 4 2 3 2 2 2" xfId="35866" xr:uid="{BB3F9003-BDCB-4D1B-BB1B-0A127D25B1AC}"/>
    <cellStyle name="Normal 4 4 4 2 3 2 3" xfId="20877" xr:uid="{3FD94D8D-01B9-4612-A121-4F9D9CC42939}"/>
    <cellStyle name="Normal 4 4 4 2 3 2 3 2" xfId="43361" xr:uid="{E5FB0979-906B-4933-B2BA-D2C2324FD4A9}"/>
    <cellStyle name="Normal 4 4 4 2 3 2 4" xfId="28370" xr:uid="{CED4AD96-0502-4175-9EBF-D790BEB933CD}"/>
    <cellStyle name="Normal 4 4 4 2 3 3" xfId="9636" xr:uid="{6DB04D9A-AAB1-44E5-AF35-ACA9D339A20A}"/>
    <cellStyle name="Normal 4 4 4 2 3 3 2" xfId="32120" xr:uid="{0C8B9386-5CD0-4865-A5B1-CD6B4565AA76}"/>
    <cellStyle name="Normal 4 4 4 2 3 4" xfId="17131" xr:uid="{8C258819-0F34-4DAC-A6D0-93E804F4C338}"/>
    <cellStyle name="Normal 4 4 4 2 3 4 2" xfId="39615" xr:uid="{33480272-FE54-4D97-8D4C-F7D5A4EDDE0F}"/>
    <cellStyle name="Normal 4 4 4 2 3 5" xfId="24624" xr:uid="{6E1D3C38-0451-4D92-85E9-6694AB45D5F9}"/>
    <cellStyle name="Normal 4 4 4 2 4" xfId="3355" xr:uid="{5C246BAF-2241-48E3-9603-DAAA6DC4F94E}"/>
    <cellStyle name="Normal 4 4 4 2 4 2" xfId="7117" xr:uid="{38F16FCD-B9ED-4F84-8149-F776D6849C83}"/>
    <cellStyle name="Normal 4 4 4 2 4 2 2" xfId="14629" xr:uid="{8E50FCB5-EB2D-415B-9155-FCA80153EB3F}"/>
    <cellStyle name="Normal 4 4 4 2 4 2 2 2" xfId="37113" xr:uid="{61FBA770-BD8A-48D3-A504-BE15A3668B7B}"/>
    <cellStyle name="Normal 4 4 4 2 4 2 3" xfId="22124" xr:uid="{4F5828AF-E88E-468F-B8DB-FA825EFE8D39}"/>
    <cellStyle name="Normal 4 4 4 2 4 2 3 2" xfId="44608" xr:uid="{52D5560E-1CAD-4A2E-83E6-6D4AA95FF803}"/>
    <cellStyle name="Normal 4 4 4 2 4 2 4" xfId="29617" xr:uid="{B31A896E-CC6C-49FC-A6F2-D3B6CAF6CECC}"/>
    <cellStyle name="Normal 4 4 4 2 4 3" xfId="10883" xr:uid="{4F419661-C9F9-441F-8D87-6FF8639534AB}"/>
    <cellStyle name="Normal 4 4 4 2 4 3 2" xfId="33367" xr:uid="{E16D3751-BB29-4E9D-9A2D-301E004C9B9E}"/>
    <cellStyle name="Normal 4 4 4 2 4 4" xfId="18378" xr:uid="{95EE48BC-C520-43FC-AE9E-F2D71111A35B}"/>
    <cellStyle name="Normal 4 4 4 2 4 4 2" xfId="40862" xr:uid="{1C4590D1-3428-4432-98A8-09F48112E2DD}"/>
    <cellStyle name="Normal 4 4 4 2 4 5" xfId="25871" xr:uid="{C5715771-6D79-4414-8D54-35F37FE69046}"/>
    <cellStyle name="Normal 4 4 4 2 5" xfId="4623" xr:uid="{899989DB-E95C-4722-9F9A-C908DB5E66D3}"/>
    <cellStyle name="Normal 4 4 4 2 5 2" xfId="12135" xr:uid="{18B6237B-E1AE-4408-9F73-2F9C36043A9A}"/>
    <cellStyle name="Normal 4 4 4 2 5 2 2" xfId="34619" xr:uid="{1425BC9A-0531-492D-8BEE-DA25AC4BAF53}"/>
    <cellStyle name="Normal 4 4 4 2 5 3" xfId="19630" xr:uid="{67843F2B-4A78-4797-9196-9D35FB61014A}"/>
    <cellStyle name="Normal 4 4 4 2 5 3 2" xfId="42114" xr:uid="{AED72A6F-5CE5-4572-91F6-52A30A7FDCBC}"/>
    <cellStyle name="Normal 4 4 4 2 5 4" xfId="27123" xr:uid="{6D44409F-6AD4-4F08-B99F-1D13AE2230DC}"/>
    <cellStyle name="Normal 4 4 4 2 6" xfId="8389" xr:uid="{481A4336-1748-40F2-885B-8A5D87928B99}"/>
    <cellStyle name="Normal 4 4 4 2 6 2" xfId="30873" xr:uid="{055792E3-6A8E-45F0-91AC-BE98497FDFC8}"/>
    <cellStyle name="Normal 4 4 4 2 7" xfId="15884" xr:uid="{78A0863A-F6EB-4004-8DB3-307071BDC5EA}"/>
    <cellStyle name="Normal 4 4 4 2 7 2" xfId="38368" xr:uid="{4DB8E4F2-DB40-4918-B95E-8B406E15E087}"/>
    <cellStyle name="Normal 4 4 4 2 8" xfId="23377" xr:uid="{C2B2DAB0-F493-4BE7-8023-9C0E283F97C9}"/>
    <cellStyle name="Normal 4 4 4 3" xfId="1166" xr:uid="{C9C4310D-EBDA-4819-A699-33692813D554}"/>
    <cellStyle name="Normal 4 4 4 3 2" xfId="2417" xr:uid="{7CD43013-7F9C-4AFC-BCA6-ABF170C44BFF}"/>
    <cellStyle name="Normal 4 4 4 3 2 2" xfId="6180" xr:uid="{AD834B2A-3483-464B-8159-47F2339FFFAB}"/>
    <cellStyle name="Normal 4 4 4 3 2 2 2" xfId="13692" xr:uid="{29CED3BF-F7A7-4CF0-85FD-CA37F69F279F}"/>
    <cellStyle name="Normal 4 4 4 3 2 2 2 2" xfId="36176" xr:uid="{D9D3F02E-BF36-4CEA-BE68-665DA9A90691}"/>
    <cellStyle name="Normal 4 4 4 3 2 2 3" xfId="21187" xr:uid="{FEDAE716-A00B-4BA7-97D8-3664FF0F90B6}"/>
    <cellStyle name="Normal 4 4 4 3 2 2 3 2" xfId="43671" xr:uid="{5AFE9138-300D-4C91-B030-EADEE5E67DE4}"/>
    <cellStyle name="Normal 4 4 4 3 2 2 4" xfId="28680" xr:uid="{95C67872-2EBA-4B42-87A9-60FC9E03E800}"/>
    <cellStyle name="Normal 4 4 4 3 2 3" xfId="9946" xr:uid="{641F6F10-CF56-4B5D-94BD-BCC3CC699E65}"/>
    <cellStyle name="Normal 4 4 4 3 2 3 2" xfId="32430" xr:uid="{A8B865AE-F2F4-4D73-A00E-2A8A04B3C451}"/>
    <cellStyle name="Normal 4 4 4 3 2 4" xfId="17441" xr:uid="{E124941E-5480-41DD-95C6-BA5103943141}"/>
    <cellStyle name="Normal 4 4 4 3 2 4 2" xfId="39925" xr:uid="{9A8B415F-453C-463F-A313-D232A565F1B9}"/>
    <cellStyle name="Normal 4 4 4 3 2 5" xfId="24934" xr:uid="{765D5DFB-976D-4185-8960-E3AD4026E1D3}"/>
    <cellStyle name="Normal 4 4 4 3 3" xfId="3665" xr:uid="{4F98864A-2B1F-4B87-B8FC-7100F862F359}"/>
    <cellStyle name="Normal 4 4 4 3 3 2" xfId="7427" xr:uid="{3DEF8CC9-28BE-41C5-8558-E3EA2FDEFFF8}"/>
    <cellStyle name="Normal 4 4 4 3 3 2 2" xfId="14939" xr:uid="{D38632A4-7E66-4140-A89D-41360F72020D}"/>
    <cellStyle name="Normal 4 4 4 3 3 2 2 2" xfId="37423" xr:uid="{A7400474-3BF5-4E2F-A757-B29145958B3F}"/>
    <cellStyle name="Normal 4 4 4 3 3 2 3" xfId="22434" xr:uid="{4B4CB7B7-9D48-4D45-93A3-9CE14B45EAB8}"/>
    <cellStyle name="Normal 4 4 4 3 3 2 3 2" xfId="44918" xr:uid="{6B526E1B-39C3-45CE-951F-D8F85F7A0A85}"/>
    <cellStyle name="Normal 4 4 4 3 3 2 4" xfId="29927" xr:uid="{B701B55D-D0EE-46AD-8379-35EC52604E29}"/>
    <cellStyle name="Normal 4 4 4 3 3 3" xfId="11193" xr:uid="{0C674E0B-69F3-406D-8F4C-9147740F4103}"/>
    <cellStyle name="Normal 4 4 4 3 3 3 2" xfId="33677" xr:uid="{07F02BAE-F88F-40D8-B2A2-A77C2AF9AB28}"/>
    <cellStyle name="Normal 4 4 4 3 3 4" xfId="18688" xr:uid="{608F7482-99C2-49A7-98C1-7B8474BD450E}"/>
    <cellStyle name="Normal 4 4 4 3 3 4 2" xfId="41172" xr:uid="{73011367-FFBE-4D73-A0F0-F71FEEF72410}"/>
    <cellStyle name="Normal 4 4 4 3 3 5" xfId="26181" xr:uid="{D18B4494-27A7-433B-8D0E-4632DF1AFA17}"/>
    <cellStyle name="Normal 4 4 4 3 4" xfId="4933" xr:uid="{6F642BF2-A954-4495-B592-BF9FF08948CE}"/>
    <cellStyle name="Normal 4 4 4 3 4 2" xfId="12445" xr:uid="{FC2F5F98-35E7-4EBC-AE1A-28854D283AEF}"/>
    <cellStyle name="Normal 4 4 4 3 4 2 2" xfId="34929" xr:uid="{E393226C-D3E2-491C-8A27-AD509AA57203}"/>
    <cellStyle name="Normal 4 4 4 3 4 3" xfId="19940" xr:uid="{43484F3A-2D4F-4508-9FF3-D33556854E84}"/>
    <cellStyle name="Normal 4 4 4 3 4 3 2" xfId="42424" xr:uid="{23AA68DF-86DC-46B7-A53F-4038346FA66C}"/>
    <cellStyle name="Normal 4 4 4 3 4 4" xfId="27433" xr:uid="{ED1F07D9-529F-4A1A-810A-31A05B22AA2A}"/>
    <cellStyle name="Normal 4 4 4 3 5" xfId="8699" xr:uid="{26FAA11C-A167-4E59-BC76-5F181E6DBC71}"/>
    <cellStyle name="Normal 4 4 4 3 5 2" xfId="31183" xr:uid="{E7FC4D96-7029-486E-BF3B-C1BEF4829F4A}"/>
    <cellStyle name="Normal 4 4 4 3 6" xfId="16194" xr:uid="{6F83B0B2-1FC5-426B-8FE3-4553FEB15642}"/>
    <cellStyle name="Normal 4 4 4 3 6 2" xfId="38678" xr:uid="{F4E09989-617E-4DA0-9748-3FDE333216BD}"/>
    <cellStyle name="Normal 4 4 4 3 7" xfId="23687" xr:uid="{0399BBB3-C220-42EB-8AE8-67399A8B7FEC}"/>
    <cellStyle name="Normal 4 4 4 4" xfId="1789" xr:uid="{01AE731E-C4C8-4C61-B5B4-D9C71E2E76F9}"/>
    <cellStyle name="Normal 4 4 4 4 2" xfId="5556" xr:uid="{FCFF46F3-5C1B-4651-BAED-CF879004F75D}"/>
    <cellStyle name="Normal 4 4 4 4 2 2" xfId="13068" xr:uid="{4796641E-752E-4FA4-900E-CC0DF9044C1E}"/>
    <cellStyle name="Normal 4 4 4 4 2 2 2" xfId="35552" xr:uid="{81B3100E-FBE6-48A7-BA79-4BB471A41C8D}"/>
    <cellStyle name="Normal 4 4 4 4 2 3" xfId="20563" xr:uid="{364CE9A5-30F3-41E6-99CA-5A636982C40E}"/>
    <cellStyle name="Normal 4 4 4 4 2 3 2" xfId="43047" xr:uid="{A93058AB-BDBC-41B9-B94D-A7032D25CEF1}"/>
    <cellStyle name="Normal 4 4 4 4 2 4" xfId="28056" xr:uid="{58B78082-AAEB-41E9-A3D9-AB97223A8D65}"/>
    <cellStyle name="Normal 4 4 4 4 3" xfId="9322" xr:uid="{BB43BC76-37E3-43BC-BBE2-8580577905FD}"/>
    <cellStyle name="Normal 4 4 4 4 3 2" xfId="31806" xr:uid="{BE1A61A3-335B-4376-9334-FC3D988F6089}"/>
    <cellStyle name="Normal 4 4 4 4 4" xfId="16817" xr:uid="{06149936-DB1F-4B03-B29B-CDFB0151B7E5}"/>
    <cellStyle name="Normal 4 4 4 4 4 2" xfId="39301" xr:uid="{22C34296-0A3B-4489-83F0-ACA469D5AC39}"/>
    <cellStyle name="Normal 4 4 4 4 5" xfId="24310" xr:uid="{DAB74837-F28F-46C0-AF39-DB8BF0E20B31}"/>
    <cellStyle name="Normal 4 4 4 5" xfId="3041" xr:uid="{83C1B6BF-3779-46F9-B550-261AF60C6A96}"/>
    <cellStyle name="Normal 4 4 4 5 2" xfId="6803" xr:uid="{001441D5-B998-4BCE-8418-8CBF70E9890B}"/>
    <cellStyle name="Normal 4 4 4 5 2 2" xfId="14315" xr:uid="{18912173-D864-4F7D-98EA-DCE2CC85B131}"/>
    <cellStyle name="Normal 4 4 4 5 2 2 2" xfId="36799" xr:uid="{BF473394-8E7F-4BCC-A85C-ED188AE89832}"/>
    <cellStyle name="Normal 4 4 4 5 2 3" xfId="21810" xr:uid="{A9F6B56C-4EEB-4DA2-AC1E-DD2421619EFA}"/>
    <cellStyle name="Normal 4 4 4 5 2 3 2" xfId="44294" xr:uid="{8B86F373-7285-48C9-BD96-9F8A411EA306}"/>
    <cellStyle name="Normal 4 4 4 5 2 4" xfId="29303" xr:uid="{E9FDF6DF-B4F3-41C2-ACB8-1A96218943A7}"/>
    <cellStyle name="Normal 4 4 4 5 3" xfId="10569" xr:uid="{78F1B786-A1FD-48FF-BB87-67BD2A2A1754}"/>
    <cellStyle name="Normal 4 4 4 5 3 2" xfId="33053" xr:uid="{CF773D9D-83C4-46AC-B426-50426434D597}"/>
    <cellStyle name="Normal 4 4 4 5 4" xfId="18064" xr:uid="{7D490AD6-DD88-4139-B7F2-2B42CD482C4C}"/>
    <cellStyle name="Normal 4 4 4 5 4 2" xfId="40548" xr:uid="{DA43073F-C96E-4000-BC81-60C39BFB061E}"/>
    <cellStyle name="Normal 4 4 4 5 5" xfId="25557" xr:uid="{09A9DA74-6B49-4058-997F-B8422C8CDA24}"/>
    <cellStyle name="Normal 4 4 4 6" xfId="4309" xr:uid="{02E5EC4B-F49E-421F-BEFC-BC1322BD3819}"/>
    <cellStyle name="Normal 4 4 4 6 2" xfId="11821" xr:uid="{27404F97-BBD0-45D4-AA49-38E98D54A868}"/>
    <cellStyle name="Normal 4 4 4 6 2 2" xfId="34305" xr:uid="{95E3BEAC-51BC-4DE7-8A44-1F17F5E8D7F6}"/>
    <cellStyle name="Normal 4 4 4 6 3" xfId="19316" xr:uid="{6BABDEFF-677C-44C9-9E0E-CD30D6D40E04}"/>
    <cellStyle name="Normal 4 4 4 6 3 2" xfId="41800" xr:uid="{724FF7B6-1C96-40A5-BB85-42084B893BF9}"/>
    <cellStyle name="Normal 4 4 4 6 4" xfId="26809" xr:uid="{FD068A66-90CC-403D-BC37-3B912B9F50E4}"/>
    <cellStyle name="Normal 4 4 4 7" xfId="8075" xr:uid="{BC8A8B2D-7D1F-4F83-A0C7-704FA0341D12}"/>
    <cellStyle name="Normal 4 4 4 7 2" xfId="30559" xr:uid="{55B855EE-AF53-48C0-A124-A148546056DE}"/>
    <cellStyle name="Normal 4 4 4 8" xfId="15570" xr:uid="{063D9662-FFC8-4AF0-894F-6609BB13B7EF}"/>
    <cellStyle name="Normal 4 4 4 8 2" xfId="38054" xr:uid="{2E6AA40E-E01A-4219-8AFB-73B3B7B3C4DC}"/>
    <cellStyle name="Normal 4 4 4 9" xfId="23063" xr:uid="{45F13C97-3957-4379-A691-B6A191D4488E}"/>
    <cellStyle name="Normal 4 4 5" xfId="679" xr:uid="{F0AD39A6-54A1-4F42-A3F9-F12283C2B641}"/>
    <cellStyle name="Normal 4 4 5 2" xfId="1325" xr:uid="{9CF70BD5-8744-449E-B4D6-E547598F4634}"/>
    <cellStyle name="Normal 4 4 5 2 2" xfId="2576" xr:uid="{F31417A3-B39E-41B5-A586-BF2B930B1207}"/>
    <cellStyle name="Normal 4 4 5 2 2 2" xfId="6339" xr:uid="{302D9898-A340-4B06-A792-7987CDF964AE}"/>
    <cellStyle name="Normal 4 4 5 2 2 2 2" xfId="13851" xr:uid="{38554488-21D5-4C5D-9C7C-F1BF87DAB9C6}"/>
    <cellStyle name="Normal 4 4 5 2 2 2 2 2" xfId="36335" xr:uid="{F09D7548-94DF-4385-9DC3-1578D082CF94}"/>
    <cellStyle name="Normal 4 4 5 2 2 2 3" xfId="21346" xr:uid="{0F0CAC8D-E14B-4FE6-AE50-48EB84522338}"/>
    <cellStyle name="Normal 4 4 5 2 2 2 3 2" xfId="43830" xr:uid="{BECC35A2-1313-444F-AD2C-14ED7E5601FB}"/>
    <cellStyle name="Normal 4 4 5 2 2 2 4" xfId="28839" xr:uid="{A23D8739-810C-41C3-89A3-74E5C41D46B0}"/>
    <cellStyle name="Normal 4 4 5 2 2 3" xfId="10105" xr:uid="{4FD06495-E3DA-45A3-B6C8-506CB4311166}"/>
    <cellStyle name="Normal 4 4 5 2 2 3 2" xfId="32589" xr:uid="{6FFE8BA5-5DA3-4DE6-B79D-7B0F14A83CD8}"/>
    <cellStyle name="Normal 4 4 5 2 2 4" xfId="17600" xr:uid="{ED2AFDAC-74D3-4503-9BCF-717AAFA28A26}"/>
    <cellStyle name="Normal 4 4 5 2 2 4 2" xfId="40084" xr:uid="{52C1BB50-DB2C-41B0-84CE-B657ACB90128}"/>
    <cellStyle name="Normal 4 4 5 2 2 5" xfId="25093" xr:uid="{6FB28F6B-74A4-40F7-B4CD-04D8141A0E25}"/>
    <cellStyle name="Normal 4 4 5 2 3" xfId="3824" xr:uid="{0A9C51E4-7265-4A87-AF6E-141C47AF4D25}"/>
    <cellStyle name="Normal 4 4 5 2 3 2" xfId="7586" xr:uid="{1D1C9085-ABB4-4FFD-9C0B-7EFC8B556853}"/>
    <cellStyle name="Normal 4 4 5 2 3 2 2" xfId="15098" xr:uid="{9CC5AC43-FC1B-4B9D-9B6E-382995BC51BB}"/>
    <cellStyle name="Normal 4 4 5 2 3 2 2 2" xfId="37582" xr:uid="{3C09778A-ACF1-4E3F-8E94-347184290526}"/>
    <cellStyle name="Normal 4 4 5 2 3 2 3" xfId="22593" xr:uid="{9BD8010C-2BA3-4D21-9D9B-CC154281E8E8}"/>
    <cellStyle name="Normal 4 4 5 2 3 2 3 2" xfId="45077" xr:uid="{03CAA8AA-34EB-4AB4-8115-33745F11630F}"/>
    <cellStyle name="Normal 4 4 5 2 3 2 4" xfId="30086" xr:uid="{5E4AE6CD-E514-42F9-BEED-B205A3DB54CF}"/>
    <cellStyle name="Normal 4 4 5 2 3 3" xfId="11352" xr:uid="{81A54192-83F9-4224-8324-2FDC7C3E1051}"/>
    <cellStyle name="Normal 4 4 5 2 3 3 2" xfId="33836" xr:uid="{B447ED12-03E1-4B29-8A42-D156EBE1B808}"/>
    <cellStyle name="Normal 4 4 5 2 3 4" xfId="18847" xr:uid="{982C0AEC-E4B6-4481-A0A4-9162757BBD94}"/>
    <cellStyle name="Normal 4 4 5 2 3 4 2" xfId="41331" xr:uid="{065B68B0-92C6-4B6A-8EB7-79B6F28B0D3F}"/>
    <cellStyle name="Normal 4 4 5 2 3 5" xfId="26340" xr:uid="{B246EA80-0EF1-45A8-B3F0-32A7FABEC222}"/>
    <cellStyle name="Normal 4 4 5 2 4" xfId="5092" xr:uid="{E8F34624-3E9C-4A81-B2EF-F8011454DE16}"/>
    <cellStyle name="Normal 4 4 5 2 4 2" xfId="12604" xr:uid="{626ACFDE-E41C-4E66-8599-0720F919FAC1}"/>
    <cellStyle name="Normal 4 4 5 2 4 2 2" xfId="35088" xr:uid="{FE011163-412C-4118-89E0-B9878EC49A2B}"/>
    <cellStyle name="Normal 4 4 5 2 4 3" xfId="20099" xr:uid="{9D9090A5-4F40-4A64-A71E-3B0B347A469B}"/>
    <cellStyle name="Normal 4 4 5 2 4 3 2" xfId="42583" xr:uid="{DB7A01E9-E711-44E4-BB65-C770EE88BD68}"/>
    <cellStyle name="Normal 4 4 5 2 4 4" xfId="27592" xr:uid="{C28DD4ED-7F15-4ED5-8C7C-5356FA2F3434}"/>
    <cellStyle name="Normal 4 4 5 2 5" xfId="8858" xr:uid="{98786279-B5AD-4B82-853F-70DB21AF933E}"/>
    <cellStyle name="Normal 4 4 5 2 5 2" xfId="31342" xr:uid="{A79A9E38-7584-4A44-B436-506B90EB2890}"/>
    <cellStyle name="Normal 4 4 5 2 6" xfId="16353" xr:uid="{24EE21BB-C929-4F46-B93E-E14B292F21D8}"/>
    <cellStyle name="Normal 4 4 5 2 6 2" xfId="38837" xr:uid="{0DA0623F-6FDF-470B-AF37-0CA840B017D8}"/>
    <cellStyle name="Normal 4 4 5 2 7" xfId="23846" xr:uid="{4786B642-EA5D-4261-A8A2-5698917E9FBA}"/>
    <cellStyle name="Normal 4 4 5 3" xfId="1948" xr:uid="{87E912C1-6758-47B2-A75A-C74C3693B798}"/>
    <cellStyle name="Normal 4 4 5 3 2" xfId="5715" xr:uid="{C4D61D56-2F22-4A36-A31E-78202DF1EF25}"/>
    <cellStyle name="Normal 4 4 5 3 2 2" xfId="13227" xr:uid="{857F7BDC-0A90-4E71-ABE6-68F33EF67A92}"/>
    <cellStyle name="Normal 4 4 5 3 2 2 2" xfId="35711" xr:uid="{6008FDC5-9BDC-47A2-BCA2-D519FCA6C8C0}"/>
    <cellStyle name="Normal 4 4 5 3 2 3" xfId="20722" xr:uid="{D2D09B8B-4F99-4801-BAA4-A1088CEFE4DC}"/>
    <cellStyle name="Normal 4 4 5 3 2 3 2" xfId="43206" xr:uid="{CE04E91B-495C-4560-B834-813A2AA767EF}"/>
    <cellStyle name="Normal 4 4 5 3 2 4" xfId="28215" xr:uid="{C1C530F5-A51F-429B-A0E2-4F96A939103A}"/>
    <cellStyle name="Normal 4 4 5 3 3" xfId="9481" xr:uid="{8A5BA6D2-5430-410E-8A49-0A50128E6486}"/>
    <cellStyle name="Normal 4 4 5 3 3 2" xfId="31965" xr:uid="{35BC6672-DC0C-4F77-BEF4-47146B86B382}"/>
    <cellStyle name="Normal 4 4 5 3 4" xfId="16976" xr:uid="{08A70C44-7923-4915-A74D-DE7F6BC2F443}"/>
    <cellStyle name="Normal 4 4 5 3 4 2" xfId="39460" xr:uid="{4BA8F332-FFBB-492C-9BFE-F9CEF59B0B31}"/>
    <cellStyle name="Normal 4 4 5 3 5" xfId="24469" xr:uid="{1CBFD173-F609-47E6-9BCF-A61A5C0B222C}"/>
    <cellStyle name="Normal 4 4 5 4" xfId="3200" xr:uid="{A61D96B8-C1B2-4799-B480-7595EB602919}"/>
    <cellStyle name="Normal 4 4 5 4 2" xfId="6962" xr:uid="{93E182E7-F873-4F02-9630-84F4D059DC11}"/>
    <cellStyle name="Normal 4 4 5 4 2 2" xfId="14474" xr:uid="{25D7BB7B-7A22-4325-B8C3-5F0929A5FD45}"/>
    <cellStyle name="Normal 4 4 5 4 2 2 2" xfId="36958" xr:uid="{0A0409B5-FF0E-45DB-9F2A-CC25095B18D5}"/>
    <cellStyle name="Normal 4 4 5 4 2 3" xfId="21969" xr:uid="{1979CB7A-C18D-467E-9B48-1AF4F4C1C318}"/>
    <cellStyle name="Normal 4 4 5 4 2 3 2" xfId="44453" xr:uid="{E05842B4-B4AA-4BFE-BD9D-7B9EC46A9624}"/>
    <cellStyle name="Normal 4 4 5 4 2 4" xfId="29462" xr:uid="{5EAED399-DCF5-4D8C-B440-BFDB8A870594}"/>
    <cellStyle name="Normal 4 4 5 4 3" xfId="10728" xr:uid="{B06B26F1-0B5D-4C6C-8E51-40D3FD6077EF}"/>
    <cellStyle name="Normal 4 4 5 4 3 2" xfId="33212" xr:uid="{3019FAB2-9B47-43D6-BCB7-37CF5CBA59E3}"/>
    <cellStyle name="Normal 4 4 5 4 4" xfId="18223" xr:uid="{8388DC96-3F1F-4A51-9C56-833584FF91E3}"/>
    <cellStyle name="Normal 4 4 5 4 4 2" xfId="40707" xr:uid="{347BC09E-4613-4317-B041-198E714EEFEE}"/>
    <cellStyle name="Normal 4 4 5 4 5" xfId="25716" xr:uid="{160AB0C0-AEE8-4AF6-A38A-29A54AE78AE9}"/>
    <cellStyle name="Normal 4 4 5 5" xfId="4468" xr:uid="{90D33A3C-2F8E-45F8-A23F-2B4DF875FD4E}"/>
    <cellStyle name="Normal 4 4 5 5 2" xfId="11980" xr:uid="{FC6BE52D-11EE-43D9-AF81-4160FCCD3C89}"/>
    <cellStyle name="Normal 4 4 5 5 2 2" xfId="34464" xr:uid="{ED558837-6B9C-407E-B155-863EF5FB7418}"/>
    <cellStyle name="Normal 4 4 5 5 3" xfId="19475" xr:uid="{3FF93935-28AA-4AC8-BF38-8DCBBA45140A}"/>
    <cellStyle name="Normal 4 4 5 5 3 2" xfId="41959" xr:uid="{7D350E04-83E5-4DFC-98D4-4AAEF73ACC07}"/>
    <cellStyle name="Normal 4 4 5 5 4" xfId="26968" xr:uid="{47126CB4-9DC7-4819-954C-47C5585C001B}"/>
    <cellStyle name="Normal 4 4 5 6" xfId="8234" xr:uid="{BE9A3105-D002-4DD0-BC85-3BA5AED64E67}"/>
    <cellStyle name="Normal 4 4 5 6 2" xfId="30718" xr:uid="{4203F19D-3008-4F15-AA49-43D7EE26CAAE}"/>
    <cellStyle name="Normal 4 4 5 7" xfId="15729" xr:uid="{76D94BD6-717F-462D-A199-2EA15A5DF37A}"/>
    <cellStyle name="Normal 4 4 5 7 2" xfId="38213" xr:uid="{4E096279-CD6C-4799-A8A9-07FC16839650}"/>
    <cellStyle name="Normal 4 4 5 8" xfId="23222" xr:uid="{FF91826B-E934-4897-8AB5-745AC8A315C2}"/>
    <cellStyle name="Normal 4 4 6" xfId="1010" xr:uid="{15033893-6BA9-483E-A4CD-6A4AA18DAC3D}"/>
    <cellStyle name="Normal 4 4 6 2" xfId="2262" xr:uid="{198249F3-C198-4580-8E0B-A9DC9B3AE8EB}"/>
    <cellStyle name="Normal 4 4 6 2 2" xfId="6026" xr:uid="{B95E3AD0-636F-4431-80BC-90026FFE5F22}"/>
    <cellStyle name="Normal 4 4 6 2 2 2" xfId="13538" xr:uid="{7ACA132F-793B-479C-BD8B-F2F7F3107643}"/>
    <cellStyle name="Normal 4 4 6 2 2 2 2" xfId="36022" xr:uid="{661550DE-0B98-44F0-86F3-8DDC977D514C}"/>
    <cellStyle name="Normal 4 4 6 2 2 3" xfId="21033" xr:uid="{B9CE2BA7-D1EE-49A8-A7A9-06431730962C}"/>
    <cellStyle name="Normal 4 4 6 2 2 3 2" xfId="43517" xr:uid="{9AC5F069-B6FB-48B9-A448-EEB37E831429}"/>
    <cellStyle name="Normal 4 4 6 2 2 4" xfId="28526" xr:uid="{E9271ABC-E23B-4C4E-B916-FFE84622BEE0}"/>
    <cellStyle name="Normal 4 4 6 2 3" xfId="9792" xr:uid="{C832B4CD-705E-4E9A-AAFD-08D876F7C271}"/>
    <cellStyle name="Normal 4 4 6 2 3 2" xfId="32276" xr:uid="{49165646-45DA-4E03-AEC0-15F816D61849}"/>
    <cellStyle name="Normal 4 4 6 2 4" xfId="17287" xr:uid="{B9F1583E-F061-4636-9767-9C58666306E1}"/>
    <cellStyle name="Normal 4 4 6 2 4 2" xfId="39771" xr:uid="{31267F8C-BCC5-40CF-92D9-320CFF784105}"/>
    <cellStyle name="Normal 4 4 6 2 5" xfId="24780" xr:uid="{CCE2E873-A56A-4D29-AA75-DEADE913FF7F}"/>
    <cellStyle name="Normal 4 4 6 3" xfId="3511" xr:uid="{E8FFC371-7CDA-485F-AD83-271B3CD09424}"/>
    <cellStyle name="Normal 4 4 6 3 2" xfId="7273" xr:uid="{F07BA829-F333-4237-8BCF-34C837B93FA6}"/>
    <cellStyle name="Normal 4 4 6 3 2 2" xfId="14785" xr:uid="{867ECA07-B2CE-4292-B428-A3124F52BCC0}"/>
    <cellStyle name="Normal 4 4 6 3 2 2 2" xfId="37269" xr:uid="{40B33185-3FFF-4E4D-A03F-0737986F4480}"/>
    <cellStyle name="Normal 4 4 6 3 2 3" xfId="22280" xr:uid="{9CB39797-BF42-4F55-828E-BB1A5A64AE74}"/>
    <cellStyle name="Normal 4 4 6 3 2 3 2" xfId="44764" xr:uid="{9E64831A-C499-4F15-8315-226D20BD1C45}"/>
    <cellStyle name="Normal 4 4 6 3 2 4" xfId="29773" xr:uid="{129E5814-7EAF-4219-B774-C8BF2FF0C57E}"/>
    <cellStyle name="Normal 4 4 6 3 3" xfId="11039" xr:uid="{EF9554ED-F6C3-4D44-B36F-7729405BD7C9}"/>
    <cellStyle name="Normal 4 4 6 3 3 2" xfId="33523" xr:uid="{674E623F-3255-4B8B-93EE-9287B57D72C9}"/>
    <cellStyle name="Normal 4 4 6 3 4" xfId="18534" xr:uid="{3B8C5353-0691-4409-9537-08F75C48FACF}"/>
    <cellStyle name="Normal 4 4 6 3 4 2" xfId="41018" xr:uid="{D176C827-E438-4871-9B21-D9D88691322A}"/>
    <cellStyle name="Normal 4 4 6 3 5" xfId="26027" xr:uid="{F91C684D-6A5D-4CA8-A992-B7BB244169CF}"/>
    <cellStyle name="Normal 4 4 6 4" xfId="4779" xr:uid="{33AD17AB-129C-44F7-BF2B-19BF52CA2657}"/>
    <cellStyle name="Normal 4 4 6 4 2" xfId="12291" xr:uid="{A4E51815-1903-4F18-8BD6-B474C63FCA15}"/>
    <cellStyle name="Normal 4 4 6 4 2 2" xfId="34775" xr:uid="{E69F8E59-77C7-42E0-9E18-D539F80D1FAB}"/>
    <cellStyle name="Normal 4 4 6 4 3" xfId="19786" xr:uid="{D17D47ED-7544-4EBE-9F6B-FCBED921DD4F}"/>
    <cellStyle name="Normal 4 4 6 4 3 2" xfId="42270" xr:uid="{F3E73935-1F6A-4816-AB08-92D63943F615}"/>
    <cellStyle name="Normal 4 4 6 4 4" xfId="27279" xr:uid="{D0C157D8-6AE0-45D5-8FFD-1BBFAB2EF43E}"/>
    <cellStyle name="Normal 4 4 6 5" xfId="8545" xr:uid="{81494859-C58E-4320-965A-6867E16A3608}"/>
    <cellStyle name="Normal 4 4 6 5 2" xfId="31029" xr:uid="{AEF4B30F-11DF-4080-8775-C17544534C3E}"/>
    <cellStyle name="Normal 4 4 6 6" xfId="16040" xr:uid="{6B93C5D0-E7B4-4981-8C39-03100F7B0E66}"/>
    <cellStyle name="Normal 4 4 6 6 2" xfId="38524" xr:uid="{6AAD1A1E-0617-4367-B5E8-6C263E6645A6}"/>
    <cellStyle name="Normal 4 4 6 7" xfId="23533" xr:uid="{CB070F6A-13F0-4B19-A6F0-231FC957F27C}"/>
    <cellStyle name="Normal 4 4 7" xfId="1635" xr:uid="{C4CDD34B-0EA8-475B-8586-09FDAE1B6D16}"/>
    <cellStyle name="Normal 4 4 7 2" xfId="5402" xr:uid="{3CFF6AB5-9B5F-4974-9F22-807A7AB1E775}"/>
    <cellStyle name="Normal 4 4 7 2 2" xfId="12914" xr:uid="{FFD917C3-6571-4302-A97E-ACDFDBAFBC5B}"/>
    <cellStyle name="Normal 4 4 7 2 2 2" xfId="35398" xr:uid="{DA7983D4-9D9E-468F-9EAB-D0804FEB761F}"/>
    <cellStyle name="Normal 4 4 7 2 3" xfId="20409" xr:uid="{F8648ADD-0567-4B3F-851D-996189FCF15D}"/>
    <cellStyle name="Normal 4 4 7 2 3 2" xfId="42893" xr:uid="{1B682EAA-ACDA-468E-BCD3-CF784829D97E}"/>
    <cellStyle name="Normal 4 4 7 2 4" xfId="27902" xr:uid="{E2F037BF-6996-4333-A263-B6D5EC5F66D1}"/>
    <cellStyle name="Normal 4 4 7 3" xfId="9168" xr:uid="{DDA3E535-A33F-4661-890F-246405CD44E7}"/>
    <cellStyle name="Normal 4 4 7 3 2" xfId="31652" xr:uid="{C38AEE4B-F8D6-46F8-B376-F6FCCEDCF4FB}"/>
    <cellStyle name="Normal 4 4 7 4" xfId="16663" xr:uid="{3B9EA30C-328A-442A-8EEF-FE6B388CEBE6}"/>
    <cellStyle name="Normal 4 4 7 4 2" xfId="39147" xr:uid="{7D54802C-9E4B-49EB-9224-9119E7372751}"/>
    <cellStyle name="Normal 4 4 7 5" xfId="24156" xr:uid="{18F044DC-C64E-4D07-95B3-E39E5F2F88C4}"/>
    <cellStyle name="Normal 4 4 8" xfId="2887" xr:uid="{B62608B6-8C9B-4BA1-8EB5-65EDC3745583}"/>
    <cellStyle name="Normal 4 4 8 2" xfId="6649" xr:uid="{B93C1B22-84ED-4B4D-8D6C-E89476F3E7A6}"/>
    <cellStyle name="Normal 4 4 8 2 2" xfId="14161" xr:uid="{2E0566FA-C571-4F22-9C3C-D5E490FE93E0}"/>
    <cellStyle name="Normal 4 4 8 2 2 2" xfId="36645" xr:uid="{6E0EC96B-1EEA-4392-ACEF-177730F3EF2C}"/>
    <cellStyle name="Normal 4 4 8 2 3" xfId="21656" xr:uid="{E05738D0-42C4-4BB9-BFD0-CE7E59209D04}"/>
    <cellStyle name="Normal 4 4 8 2 3 2" xfId="44140" xr:uid="{88A08A7A-47C3-4A9A-A060-C566F1A5BFC5}"/>
    <cellStyle name="Normal 4 4 8 2 4" xfId="29149" xr:uid="{31FAA382-11DD-45D9-8A46-E0FBE8A68D93}"/>
    <cellStyle name="Normal 4 4 8 3" xfId="10415" xr:uid="{5E690DA5-6545-43E7-AF22-0EAA72EC22E7}"/>
    <cellStyle name="Normal 4 4 8 3 2" xfId="32899" xr:uid="{2C247C5F-12B1-4C57-B849-3AA38726B940}"/>
    <cellStyle name="Normal 4 4 8 4" xfId="17910" xr:uid="{4AA1E796-AC97-4C83-B3AC-B403E63E5E37}"/>
    <cellStyle name="Normal 4 4 8 4 2" xfId="40394" xr:uid="{A218BFE3-1BD6-48DB-9577-D5C6FAD21B45}"/>
    <cellStyle name="Normal 4 4 8 5" xfId="25403" xr:uid="{90A8DE36-64A8-4A71-A205-03024EA07742}"/>
    <cellStyle name="Normal 4 4 9" xfId="4153" xr:uid="{CC6FE8B1-97D4-4A61-B51C-D00C877CBCE1}"/>
    <cellStyle name="Normal 4 4 9 2" xfId="11667" xr:uid="{01D14BB0-FAFD-4BE4-BD87-3287E4E9D683}"/>
    <cellStyle name="Normal 4 4 9 2 2" xfId="34151" xr:uid="{09F9EDB6-FBB6-46CF-99D1-C5EBC10166AD}"/>
    <cellStyle name="Normal 4 4 9 3" xfId="19162" xr:uid="{67F6E4CA-2160-452C-B086-F7F935855340}"/>
    <cellStyle name="Normal 4 4 9 3 2" xfId="41646" xr:uid="{475C2A00-CFA3-42BB-8419-4A5FE0378ECD}"/>
    <cellStyle name="Normal 4 4 9 4" xfId="26655" xr:uid="{CABE394A-9D39-462D-A2C6-68DD60832D05}"/>
    <cellStyle name="Normal 4 5" xfId="255" xr:uid="{F4BE0241-AD29-49E7-9D9B-086E5478E75A}"/>
    <cellStyle name="Normal 4 5 10" xfId="15450" xr:uid="{C5D8E690-0420-4704-948D-A512B838DED3}"/>
    <cellStyle name="Normal 4 5 10 2" xfId="37934" xr:uid="{0B365E9F-5C36-4E1F-9512-57D271B7D772}"/>
    <cellStyle name="Normal 4 5 11" xfId="22943" xr:uid="{5AC9AB36-4CE0-4D06-A57F-D21BF7E2A7D4}"/>
    <cellStyle name="Normal 4 5 2" xfId="444" xr:uid="{B7A39291-1943-428A-8076-B303301B33F1}"/>
    <cellStyle name="Normal 4 5 2 10" xfId="23021" xr:uid="{25042412-D909-4F65-BB09-7CC3B1D1D70E}"/>
    <cellStyle name="Normal 4 5 2 2" xfId="608" xr:uid="{138AD8CC-7ACA-4250-831C-EBA7C944BB52}"/>
    <cellStyle name="Normal 4 5 2 2 2" xfId="952" xr:uid="{F5666218-C92F-44DA-89F5-BCDF4C5E918C}"/>
    <cellStyle name="Normal 4 5 2 2 2 2" xfId="1592" xr:uid="{18AD10AD-5118-42C7-97EB-638E95E664EF}"/>
    <cellStyle name="Normal 4 5 2 2 2 2 2" xfId="2843" xr:uid="{15DA45E3-FAB7-465F-B45A-351FC76EF4F3}"/>
    <cellStyle name="Normal 4 5 2 2 2 2 2 2" xfId="6606" xr:uid="{AE8C86C5-F105-414A-829F-C41581DD9B7D}"/>
    <cellStyle name="Normal 4 5 2 2 2 2 2 2 2" xfId="14118" xr:uid="{A1AEC079-7DD4-40CC-9D73-4ADAB3727F68}"/>
    <cellStyle name="Normal 4 5 2 2 2 2 2 2 2 2" xfId="36602" xr:uid="{987609BC-B2B4-4473-AFAB-0BD0A1275E5A}"/>
    <cellStyle name="Normal 4 5 2 2 2 2 2 2 3" xfId="21613" xr:uid="{F982548A-CFB8-417D-8FF7-1EF1B1315454}"/>
    <cellStyle name="Normal 4 5 2 2 2 2 2 2 3 2" xfId="44097" xr:uid="{7DA6A57D-C1B6-4436-9E72-79E518903DB4}"/>
    <cellStyle name="Normal 4 5 2 2 2 2 2 2 4" xfId="29106" xr:uid="{1EF59EFF-B288-4C2C-B4EB-D3FCA77C0907}"/>
    <cellStyle name="Normal 4 5 2 2 2 2 2 3" xfId="10372" xr:uid="{385DDF3F-F88A-4E61-B4E3-FA0F940764BF}"/>
    <cellStyle name="Normal 4 5 2 2 2 2 2 3 2" xfId="32856" xr:uid="{3A0DBE17-715C-4BB9-AD5B-C157F0F25498}"/>
    <cellStyle name="Normal 4 5 2 2 2 2 2 4" xfId="17867" xr:uid="{0020FABE-9E81-4C8B-8C02-16DB8BE0B442}"/>
    <cellStyle name="Normal 4 5 2 2 2 2 2 4 2" xfId="40351" xr:uid="{4D51F4C1-D42C-4F34-BDF9-E1645B985C58}"/>
    <cellStyle name="Normal 4 5 2 2 2 2 2 5" xfId="25360" xr:uid="{8F6C1ECC-9B89-4D23-9129-8F0AE2F9ED4A}"/>
    <cellStyle name="Normal 4 5 2 2 2 2 3" xfId="4091" xr:uid="{27205423-984A-48C6-AE12-353E49E8EF43}"/>
    <cellStyle name="Normal 4 5 2 2 2 2 3 2" xfId="7853" xr:uid="{CA9C547B-E377-4CDA-867A-5B2C7094EEEB}"/>
    <cellStyle name="Normal 4 5 2 2 2 2 3 2 2" xfId="15365" xr:uid="{701F2D73-4D6C-415B-9192-7611D8E2B3F9}"/>
    <cellStyle name="Normal 4 5 2 2 2 2 3 2 2 2" xfId="37849" xr:uid="{3240405D-0814-470A-A201-9EFE023BFC5C}"/>
    <cellStyle name="Normal 4 5 2 2 2 2 3 2 3" xfId="22860" xr:uid="{8E622CC2-E971-4431-A715-6B3307258AC2}"/>
    <cellStyle name="Normal 4 5 2 2 2 2 3 2 3 2" xfId="45344" xr:uid="{6C2FF797-D400-47D1-B5EF-FE89F9AADCF0}"/>
    <cellStyle name="Normal 4 5 2 2 2 2 3 2 4" xfId="30353" xr:uid="{ECFC2B05-4F00-47DB-AF72-902C8236A97B}"/>
    <cellStyle name="Normal 4 5 2 2 2 2 3 3" xfId="11619" xr:uid="{60BA98C4-7C73-4D84-A655-5493FC5ADF5F}"/>
    <cellStyle name="Normal 4 5 2 2 2 2 3 3 2" xfId="34103" xr:uid="{A1FBBBEF-DC4F-4BE3-A7F5-ECD5637F182F}"/>
    <cellStyle name="Normal 4 5 2 2 2 2 3 4" xfId="19114" xr:uid="{7740B306-ACED-41D1-9B07-47A6E379F29D}"/>
    <cellStyle name="Normal 4 5 2 2 2 2 3 4 2" xfId="41598" xr:uid="{1C042EEE-4417-4574-9C1B-C6703ED4E308}"/>
    <cellStyle name="Normal 4 5 2 2 2 2 3 5" xfId="26607" xr:uid="{9047928E-B89C-4CBD-B580-86F853D6AB7F}"/>
    <cellStyle name="Normal 4 5 2 2 2 2 4" xfId="5359" xr:uid="{AF5DBD76-4F95-48BC-B64D-7E1D3EC6C98C}"/>
    <cellStyle name="Normal 4 5 2 2 2 2 4 2" xfId="12871" xr:uid="{5FA0B167-A7E6-49FC-8AAD-838F063EBE7B}"/>
    <cellStyle name="Normal 4 5 2 2 2 2 4 2 2" xfId="35355" xr:uid="{0F38D999-B7AE-4BC6-8241-46F3B3F29509}"/>
    <cellStyle name="Normal 4 5 2 2 2 2 4 3" xfId="20366" xr:uid="{1E100E8F-AEC0-4D49-BA05-3A39FF8CF053}"/>
    <cellStyle name="Normal 4 5 2 2 2 2 4 3 2" xfId="42850" xr:uid="{0A032EE5-02CF-4FF7-977B-A215B7FEAD47}"/>
    <cellStyle name="Normal 4 5 2 2 2 2 4 4" xfId="27859" xr:uid="{63B7E00E-60D9-4936-B732-179E74693A60}"/>
    <cellStyle name="Normal 4 5 2 2 2 2 5" xfId="9125" xr:uid="{AAB29870-A777-47B3-A039-C8C34A2DBE76}"/>
    <cellStyle name="Normal 4 5 2 2 2 2 5 2" xfId="31609" xr:uid="{10C098A6-44B1-4C79-9140-945C5E13A3DF}"/>
    <cellStyle name="Normal 4 5 2 2 2 2 6" xfId="16620" xr:uid="{3DDB2CE6-2D24-41FA-845A-6F095B22977E}"/>
    <cellStyle name="Normal 4 5 2 2 2 2 6 2" xfId="39104" xr:uid="{31842C78-F709-413B-A324-4FC79C7A3A34}"/>
    <cellStyle name="Normal 4 5 2 2 2 2 7" xfId="24113" xr:uid="{89DDC88F-D79E-4518-9EC4-39231DB3935A}"/>
    <cellStyle name="Normal 4 5 2 2 2 3" xfId="2215" xr:uid="{390F7D83-D421-4583-9AB4-C53C8C0F2550}"/>
    <cellStyle name="Normal 4 5 2 2 2 3 2" xfId="5982" xr:uid="{0BB50158-49E6-4C20-9F1D-D0F0FDF36C40}"/>
    <cellStyle name="Normal 4 5 2 2 2 3 2 2" xfId="13494" xr:uid="{936B6E91-1880-457C-9D84-628B474FE2DF}"/>
    <cellStyle name="Normal 4 5 2 2 2 3 2 2 2" xfId="35978" xr:uid="{B047818C-D41C-4660-A23D-C0A37344CB65}"/>
    <cellStyle name="Normal 4 5 2 2 2 3 2 3" xfId="20989" xr:uid="{E9148CF8-4457-47D7-8D4C-52F7E7043BDF}"/>
    <cellStyle name="Normal 4 5 2 2 2 3 2 3 2" xfId="43473" xr:uid="{69017021-456F-4BF4-9222-E0F7A285F475}"/>
    <cellStyle name="Normal 4 5 2 2 2 3 2 4" xfId="28482" xr:uid="{0AD9BB2D-7A08-49E3-AFA4-2E3FB8139190}"/>
    <cellStyle name="Normal 4 5 2 2 2 3 3" xfId="9748" xr:uid="{680B37AA-7CBF-4E0F-88E4-05DC04CE94A4}"/>
    <cellStyle name="Normal 4 5 2 2 2 3 3 2" xfId="32232" xr:uid="{8C8E12D7-C01A-43FB-9347-4692ADFBA0D0}"/>
    <cellStyle name="Normal 4 5 2 2 2 3 4" xfId="17243" xr:uid="{BD951535-D788-44A8-BFD7-ED2C9E035715}"/>
    <cellStyle name="Normal 4 5 2 2 2 3 4 2" xfId="39727" xr:uid="{219913D8-36CC-4379-9338-F3D3144BA26B}"/>
    <cellStyle name="Normal 4 5 2 2 2 3 5" xfId="24736" xr:uid="{80023C75-CD6C-4995-B87B-072C1C1F7F1A}"/>
    <cellStyle name="Normal 4 5 2 2 2 4" xfId="3467" xr:uid="{3C8B1A57-8144-4D6F-8612-D1262AEF0114}"/>
    <cellStyle name="Normal 4 5 2 2 2 4 2" xfId="7229" xr:uid="{6594063E-BE0B-477B-91BE-2B8D498DE28B}"/>
    <cellStyle name="Normal 4 5 2 2 2 4 2 2" xfId="14741" xr:uid="{22A421E7-0808-4AEB-B050-70D59B2C6592}"/>
    <cellStyle name="Normal 4 5 2 2 2 4 2 2 2" xfId="37225" xr:uid="{1683BCBE-CF43-4729-B185-951FEA92D9FC}"/>
    <cellStyle name="Normal 4 5 2 2 2 4 2 3" xfId="22236" xr:uid="{4F4996B8-3084-4E21-85D6-246250699EB0}"/>
    <cellStyle name="Normal 4 5 2 2 2 4 2 3 2" xfId="44720" xr:uid="{7004D465-54CD-4DC4-A173-83B7E284998C}"/>
    <cellStyle name="Normal 4 5 2 2 2 4 2 4" xfId="29729" xr:uid="{A710FBEB-9D78-44B7-A5D5-1A55F89F574A}"/>
    <cellStyle name="Normal 4 5 2 2 2 4 3" xfId="10995" xr:uid="{87BF2F1F-F4FD-4BA5-A0E0-DEE38483CC0D}"/>
    <cellStyle name="Normal 4 5 2 2 2 4 3 2" xfId="33479" xr:uid="{8E51E2BE-83B6-459F-A70C-0CF6FE0C860B}"/>
    <cellStyle name="Normal 4 5 2 2 2 4 4" xfId="18490" xr:uid="{A14952D5-DDA1-4427-806D-C0181DE879A4}"/>
    <cellStyle name="Normal 4 5 2 2 2 4 4 2" xfId="40974" xr:uid="{350A8800-2892-41DB-969B-6E6AB25DC374}"/>
    <cellStyle name="Normal 4 5 2 2 2 4 5" xfId="25983" xr:uid="{66A2A284-5E1D-472E-BCB4-F364E29A2E7A}"/>
    <cellStyle name="Normal 4 5 2 2 2 5" xfId="4735" xr:uid="{BC48626C-F2BF-45D5-824B-EE3774FC7DC7}"/>
    <cellStyle name="Normal 4 5 2 2 2 5 2" xfId="12247" xr:uid="{1DEAD23B-D05B-44E0-9EC8-F69D90AB265A}"/>
    <cellStyle name="Normal 4 5 2 2 2 5 2 2" xfId="34731" xr:uid="{D6A6BAAD-1D05-489B-B2CC-2867B37C7BF8}"/>
    <cellStyle name="Normal 4 5 2 2 2 5 3" xfId="19742" xr:uid="{C8F9AE78-09CB-48DB-8A54-1FE827A23600}"/>
    <cellStyle name="Normal 4 5 2 2 2 5 3 2" xfId="42226" xr:uid="{44B44320-76D6-409B-A6DA-3A86CA86DFDB}"/>
    <cellStyle name="Normal 4 5 2 2 2 5 4" xfId="27235" xr:uid="{CA4EE0D6-908C-4D24-A0D7-E388D5B9FBF2}"/>
    <cellStyle name="Normal 4 5 2 2 2 6" xfId="8501" xr:uid="{B21DCDBA-2959-4A31-9A74-6DD7D0251F68}"/>
    <cellStyle name="Normal 4 5 2 2 2 6 2" xfId="30985" xr:uid="{FF21C1C9-33D4-471F-AAFE-4385BF72E3D6}"/>
    <cellStyle name="Normal 4 5 2 2 2 7" xfId="15996" xr:uid="{DD137184-6AC6-4BA6-B6A1-C7D87D0DD661}"/>
    <cellStyle name="Normal 4 5 2 2 2 7 2" xfId="38480" xr:uid="{600918EA-5FD0-420B-A6D4-E0311B486755}"/>
    <cellStyle name="Normal 4 5 2 2 2 8" xfId="23489" xr:uid="{37EB79A7-74C8-4DB4-9609-659685746ADB}"/>
    <cellStyle name="Normal 4 5 2 2 3" xfId="1278" xr:uid="{AA093C76-1922-432D-A42D-E46AA5CF18E4}"/>
    <cellStyle name="Normal 4 5 2 2 3 2" xfId="2529" xr:uid="{38B99BD9-004D-400F-9885-436FDA9BE512}"/>
    <cellStyle name="Normal 4 5 2 2 3 2 2" xfId="6292" xr:uid="{6DBE6ECA-E20F-4DDD-973C-AC41B80F2A21}"/>
    <cellStyle name="Normal 4 5 2 2 3 2 2 2" xfId="13804" xr:uid="{77F55E67-0C2C-46E8-8713-4B347E3EC62F}"/>
    <cellStyle name="Normal 4 5 2 2 3 2 2 2 2" xfId="36288" xr:uid="{6D296A0B-BD05-4F6F-B1D5-E9027EE8EA80}"/>
    <cellStyle name="Normal 4 5 2 2 3 2 2 3" xfId="21299" xr:uid="{5FB15E15-ADE6-434E-A854-E61E793C1606}"/>
    <cellStyle name="Normal 4 5 2 2 3 2 2 3 2" xfId="43783" xr:uid="{028BBDB1-65D4-404E-80D5-D27824595554}"/>
    <cellStyle name="Normal 4 5 2 2 3 2 2 4" xfId="28792" xr:uid="{600C6980-F085-4A66-A53D-F47AAB4174AF}"/>
    <cellStyle name="Normal 4 5 2 2 3 2 3" xfId="10058" xr:uid="{E24FCA73-58D6-4179-A171-5F995A3E873D}"/>
    <cellStyle name="Normal 4 5 2 2 3 2 3 2" xfId="32542" xr:uid="{8B030913-D149-4631-BA50-6DD9700581C8}"/>
    <cellStyle name="Normal 4 5 2 2 3 2 4" xfId="17553" xr:uid="{CE89B61C-4929-43D3-B50F-BE62BAA8184C}"/>
    <cellStyle name="Normal 4 5 2 2 3 2 4 2" xfId="40037" xr:uid="{CA7E3091-34BA-4DCF-870C-C8E9188AA025}"/>
    <cellStyle name="Normal 4 5 2 2 3 2 5" xfId="25046" xr:uid="{E6F79BA3-8974-4F02-84FF-B619FFE0E9EA}"/>
    <cellStyle name="Normal 4 5 2 2 3 3" xfId="3777" xr:uid="{F3D8EF31-E79F-4D66-8EF9-33AA362346D0}"/>
    <cellStyle name="Normal 4 5 2 2 3 3 2" xfId="7539" xr:uid="{68DD371F-9484-418C-836E-FA8BC2578987}"/>
    <cellStyle name="Normal 4 5 2 2 3 3 2 2" xfId="15051" xr:uid="{812A3128-619D-446F-8690-4972F2DAFAC5}"/>
    <cellStyle name="Normal 4 5 2 2 3 3 2 2 2" xfId="37535" xr:uid="{14C6E4F8-6D8E-4796-8F2F-C0D03BBB72E3}"/>
    <cellStyle name="Normal 4 5 2 2 3 3 2 3" xfId="22546" xr:uid="{6FFC727C-4403-47EA-9ED0-F6AF49784027}"/>
    <cellStyle name="Normal 4 5 2 2 3 3 2 3 2" xfId="45030" xr:uid="{E2B8E09C-0D17-4B0B-89E3-BB0529CC03EF}"/>
    <cellStyle name="Normal 4 5 2 2 3 3 2 4" xfId="30039" xr:uid="{401AEAA6-C194-4D13-AE3E-DA0BEE9A39A5}"/>
    <cellStyle name="Normal 4 5 2 2 3 3 3" xfId="11305" xr:uid="{36255B70-86AC-432C-8567-0DC239BC4F70}"/>
    <cellStyle name="Normal 4 5 2 2 3 3 3 2" xfId="33789" xr:uid="{89353BA8-243F-410E-AF02-8A129DA647A5}"/>
    <cellStyle name="Normal 4 5 2 2 3 3 4" xfId="18800" xr:uid="{7F185D9E-5DE4-4BFF-9E19-D2753D1C79E4}"/>
    <cellStyle name="Normal 4 5 2 2 3 3 4 2" xfId="41284" xr:uid="{870304B1-3CCA-4A17-A270-910F13BF5D26}"/>
    <cellStyle name="Normal 4 5 2 2 3 3 5" xfId="26293" xr:uid="{AF11BCDD-E0AB-4DA0-B531-CAB88D23F779}"/>
    <cellStyle name="Normal 4 5 2 2 3 4" xfId="5045" xr:uid="{79D06A97-E191-45D1-AFB2-EA6080914F37}"/>
    <cellStyle name="Normal 4 5 2 2 3 4 2" xfId="12557" xr:uid="{7A66D2E9-CFEA-4334-85D3-4CF95674F956}"/>
    <cellStyle name="Normal 4 5 2 2 3 4 2 2" xfId="35041" xr:uid="{CD94BB22-F1ED-4FF5-8604-6ED065664028}"/>
    <cellStyle name="Normal 4 5 2 2 3 4 3" xfId="20052" xr:uid="{8D3AB869-F29E-4F25-B69C-4F4312865657}"/>
    <cellStyle name="Normal 4 5 2 2 3 4 3 2" xfId="42536" xr:uid="{5FE6704A-0819-40B4-803A-4DB2B2E9B7A4}"/>
    <cellStyle name="Normal 4 5 2 2 3 4 4" xfId="27545" xr:uid="{7451DDE4-9BC0-41CF-B19B-2113755C310E}"/>
    <cellStyle name="Normal 4 5 2 2 3 5" xfId="8811" xr:uid="{504F1843-33D3-4174-AE5A-441DD288C0CF}"/>
    <cellStyle name="Normal 4 5 2 2 3 5 2" xfId="31295" xr:uid="{4E640B89-090F-4B37-BCE6-C0C2365018B4}"/>
    <cellStyle name="Normal 4 5 2 2 3 6" xfId="16306" xr:uid="{3037B7FC-8C8E-4712-A34B-210E3878E730}"/>
    <cellStyle name="Normal 4 5 2 2 3 6 2" xfId="38790" xr:uid="{5722BB77-AF0E-4F88-8E45-598CDD2F8472}"/>
    <cellStyle name="Normal 4 5 2 2 3 7" xfId="23799" xr:uid="{074D594C-6BCD-42C4-888C-018184320BA9}"/>
    <cellStyle name="Normal 4 5 2 2 4" xfId="1901" xr:uid="{4F403FC1-951D-40B7-B639-FBA9D913E458}"/>
    <cellStyle name="Normal 4 5 2 2 4 2" xfId="5668" xr:uid="{B933AA72-7FB4-4A29-B01D-8147C8600FBC}"/>
    <cellStyle name="Normal 4 5 2 2 4 2 2" xfId="13180" xr:uid="{EDEE593E-C086-482D-8B03-F65F832AA77D}"/>
    <cellStyle name="Normal 4 5 2 2 4 2 2 2" xfId="35664" xr:uid="{CEC79C37-7968-4BB9-A47D-4C15A57C2FDD}"/>
    <cellStyle name="Normal 4 5 2 2 4 2 3" xfId="20675" xr:uid="{1770ABF1-80CA-44A0-A94F-7FFE751F1844}"/>
    <cellStyle name="Normal 4 5 2 2 4 2 3 2" xfId="43159" xr:uid="{B509ABCC-40A5-4E0E-AA6B-AB79B6D075EE}"/>
    <cellStyle name="Normal 4 5 2 2 4 2 4" xfId="28168" xr:uid="{DC0D8CDD-B85C-4CDD-84A1-7F332B576D34}"/>
    <cellStyle name="Normal 4 5 2 2 4 3" xfId="9434" xr:uid="{FB2113D1-F411-4422-B34E-6DC0E29C57E6}"/>
    <cellStyle name="Normal 4 5 2 2 4 3 2" xfId="31918" xr:uid="{F7820C24-7EC8-42D8-8E48-41E59850AD08}"/>
    <cellStyle name="Normal 4 5 2 2 4 4" xfId="16929" xr:uid="{FA7512EE-83CE-4B21-8E36-F8336A882A5D}"/>
    <cellStyle name="Normal 4 5 2 2 4 4 2" xfId="39413" xr:uid="{128A11FA-1135-473A-889F-DCDB578C7817}"/>
    <cellStyle name="Normal 4 5 2 2 4 5" xfId="24422" xr:uid="{8C1F6D2E-1F8C-4192-B0F9-7A411B2131BD}"/>
    <cellStyle name="Normal 4 5 2 2 5" xfId="3153" xr:uid="{7BA434A4-0D90-4B22-81EE-6DFD31B6B39C}"/>
    <cellStyle name="Normal 4 5 2 2 5 2" xfId="6915" xr:uid="{E54B027F-4AF2-4C71-99F4-A7415EA59358}"/>
    <cellStyle name="Normal 4 5 2 2 5 2 2" xfId="14427" xr:uid="{49D20605-2333-4133-902C-710F84247C4D}"/>
    <cellStyle name="Normal 4 5 2 2 5 2 2 2" xfId="36911" xr:uid="{D2C2A440-B96D-459B-BB25-CF66E97AC421}"/>
    <cellStyle name="Normal 4 5 2 2 5 2 3" xfId="21922" xr:uid="{86809542-3A40-4287-80F1-1755F4DB6A91}"/>
    <cellStyle name="Normal 4 5 2 2 5 2 3 2" xfId="44406" xr:uid="{A0BD408C-2C7C-4E9A-BEB2-6CCD4F4429CB}"/>
    <cellStyle name="Normal 4 5 2 2 5 2 4" xfId="29415" xr:uid="{2739BE36-1FEF-4587-884C-072B1F1A317A}"/>
    <cellStyle name="Normal 4 5 2 2 5 3" xfId="10681" xr:uid="{FE44E788-0379-438E-9934-2B8F4872C11E}"/>
    <cellStyle name="Normal 4 5 2 2 5 3 2" xfId="33165" xr:uid="{60C33CE4-8F5B-40A9-A192-7E1BCB7DB7DE}"/>
    <cellStyle name="Normal 4 5 2 2 5 4" xfId="18176" xr:uid="{88418790-C755-4908-AD73-3721CAEEBF5E}"/>
    <cellStyle name="Normal 4 5 2 2 5 4 2" xfId="40660" xr:uid="{51C269F4-E310-4B4D-A979-05A2903E9070}"/>
    <cellStyle name="Normal 4 5 2 2 5 5" xfId="25669" xr:uid="{F42733E7-D1DA-4C18-8274-087DC947C04D}"/>
    <cellStyle name="Normal 4 5 2 2 6" xfId="4421" xr:uid="{B5851BEC-2E74-4810-84C5-79B5AEA069E5}"/>
    <cellStyle name="Normal 4 5 2 2 6 2" xfId="11933" xr:uid="{F89F2883-A339-483E-8AC3-7DB6AB7C164C}"/>
    <cellStyle name="Normal 4 5 2 2 6 2 2" xfId="34417" xr:uid="{9C191ED1-65BF-4206-81B8-96A0A031EAC8}"/>
    <cellStyle name="Normal 4 5 2 2 6 3" xfId="19428" xr:uid="{690297FD-2170-4F0D-9077-B78D5EEC6EDE}"/>
    <cellStyle name="Normal 4 5 2 2 6 3 2" xfId="41912" xr:uid="{5A6685B4-FE45-42CB-98EB-E0AC8180DB67}"/>
    <cellStyle name="Normal 4 5 2 2 6 4" xfId="26921" xr:uid="{EB7D052D-F814-4DC4-B979-0ED3A94E487E}"/>
    <cellStyle name="Normal 4 5 2 2 7" xfId="8187" xr:uid="{81F0AC72-CADE-4C2D-AB2C-CC48C32F38F3}"/>
    <cellStyle name="Normal 4 5 2 2 7 2" xfId="30671" xr:uid="{476A590F-0D89-4574-BD78-7B284A9188B9}"/>
    <cellStyle name="Normal 4 5 2 2 8" xfId="15682" xr:uid="{6CB209EE-9C89-4B9A-8138-0C082E3538F8}"/>
    <cellStyle name="Normal 4 5 2 2 8 2" xfId="38166" xr:uid="{29309692-F25F-4153-A528-8A51B69AD721}"/>
    <cellStyle name="Normal 4 5 2 2 9" xfId="23175" xr:uid="{4CC674BD-4492-4627-89DC-CA50A07CCCE1}"/>
    <cellStyle name="Normal 4 5 2 3" xfId="797" xr:uid="{D3171F92-E1A1-461B-8A16-508B7F89CF78}"/>
    <cellStyle name="Normal 4 5 2 3 2" xfId="1438" xr:uid="{1E35E23D-D950-4BE7-A0DB-0CCD4A553C36}"/>
    <cellStyle name="Normal 4 5 2 3 2 2" xfId="2689" xr:uid="{CA3ABD2D-A0A8-4F97-B08D-AD9016B3FA60}"/>
    <cellStyle name="Normal 4 5 2 3 2 2 2" xfId="6452" xr:uid="{D6B19126-6B18-4644-89E3-C467437BDF27}"/>
    <cellStyle name="Normal 4 5 2 3 2 2 2 2" xfId="13964" xr:uid="{F26E6580-C7AB-4871-BD19-9D7B0532CC25}"/>
    <cellStyle name="Normal 4 5 2 3 2 2 2 2 2" xfId="36448" xr:uid="{B10E220A-77BD-4984-BC5A-776C293A57C4}"/>
    <cellStyle name="Normal 4 5 2 3 2 2 2 3" xfId="21459" xr:uid="{89161005-BE10-4184-BDCC-A9792E772CAB}"/>
    <cellStyle name="Normal 4 5 2 3 2 2 2 3 2" xfId="43943" xr:uid="{C560CC08-EACD-4AA6-A296-C805E680AA44}"/>
    <cellStyle name="Normal 4 5 2 3 2 2 2 4" xfId="28952" xr:uid="{59CBD017-9F73-4324-9D46-5BE1EF383CAF}"/>
    <cellStyle name="Normal 4 5 2 3 2 2 3" xfId="10218" xr:uid="{AF182E1C-A0CA-4B73-8D2F-F277CEFBC126}"/>
    <cellStyle name="Normal 4 5 2 3 2 2 3 2" xfId="32702" xr:uid="{426B5347-4DA7-40D5-81A7-04CAF2A66B8B}"/>
    <cellStyle name="Normal 4 5 2 3 2 2 4" xfId="17713" xr:uid="{943BC7DC-E3EA-43B8-A654-7C66C2484A0F}"/>
    <cellStyle name="Normal 4 5 2 3 2 2 4 2" xfId="40197" xr:uid="{2259AE16-A92F-4A0A-A1FD-60BFAD10FEFA}"/>
    <cellStyle name="Normal 4 5 2 3 2 2 5" xfId="25206" xr:uid="{E66E7E54-2A3E-4CDA-862D-C0071A49D83D}"/>
    <cellStyle name="Normal 4 5 2 3 2 3" xfId="3937" xr:uid="{36633E8F-1221-4384-A2FA-740A567BEDAF}"/>
    <cellStyle name="Normal 4 5 2 3 2 3 2" xfId="7699" xr:uid="{F5102DF4-B92F-4F29-88D2-ABB87D681DA0}"/>
    <cellStyle name="Normal 4 5 2 3 2 3 2 2" xfId="15211" xr:uid="{259DED02-5952-4BBA-BD65-6DCF27FD8B1F}"/>
    <cellStyle name="Normal 4 5 2 3 2 3 2 2 2" xfId="37695" xr:uid="{8FEE959D-A106-4AE4-836D-FA182A2F0904}"/>
    <cellStyle name="Normal 4 5 2 3 2 3 2 3" xfId="22706" xr:uid="{292C839B-2D78-4420-857F-D758721C89C6}"/>
    <cellStyle name="Normal 4 5 2 3 2 3 2 3 2" xfId="45190" xr:uid="{0BBC0F61-FACA-4039-AB12-65A1891E5FCC}"/>
    <cellStyle name="Normal 4 5 2 3 2 3 2 4" xfId="30199" xr:uid="{FB35A430-A946-40FE-909B-561A6EC321DE}"/>
    <cellStyle name="Normal 4 5 2 3 2 3 3" xfId="11465" xr:uid="{70B300A3-B107-451A-8CA6-1662296FB00E}"/>
    <cellStyle name="Normal 4 5 2 3 2 3 3 2" xfId="33949" xr:uid="{43443E0F-11CF-471B-B271-4AEB603D95A6}"/>
    <cellStyle name="Normal 4 5 2 3 2 3 4" xfId="18960" xr:uid="{14D6F02C-2799-4616-9B17-EFB8238D9790}"/>
    <cellStyle name="Normal 4 5 2 3 2 3 4 2" xfId="41444" xr:uid="{D8792D96-59DE-4208-A50E-1AF3EBD6D489}"/>
    <cellStyle name="Normal 4 5 2 3 2 3 5" xfId="26453" xr:uid="{B7A421E4-DD50-4780-A803-B774E28A267E}"/>
    <cellStyle name="Normal 4 5 2 3 2 4" xfId="5205" xr:uid="{0B314521-B7BC-4FEE-A364-8CBA906C7EF7}"/>
    <cellStyle name="Normal 4 5 2 3 2 4 2" xfId="12717" xr:uid="{DA1FF6B5-A032-4F7E-9061-903B8EE03D4D}"/>
    <cellStyle name="Normal 4 5 2 3 2 4 2 2" xfId="35201" xr:uid="{561A0CAE-307A-435F-A658-4C2ADDC1FB76}"/>
    <cellStyle name="Normal 4 5 2 3 2 4 3" xfId="20212" xr:uid="{85ECC9E5-933F-4B7F-9789-69E77B7FDBAC}"/>
    <cellStyle name="Normal 4 5 2 3 2 4 3 2" xfId="42696" xr:uid="{4567A4CB-0203-458E-8E30-B10A06ECD598}"/>
    <cellStyle name="Normal 4 5 2 3 2 4 4" xfId="27705" xr:uid="{BDA0F3D0-6B3B-447D-8B0B-4827C426923E}"/>
    <cellStyle name="Normal 4 5 2 3 2 5" xfId="8971" xr:uid="{56E09101-CF9A-4A60-A3E1-DC5E2DE7086E}"/>
    <cellStyle name="Normal 4 5 2 3 2 5 2" xfId="31455" xr:uid="{65B37DCE-3B2C-4670-BBC8-3E3954E640F7}"/>
    <cellStyle name="Normal 4 5 2 3 2 6" xfId="16466" xr:uid="{3F8DEA4E-A930-4377-AD37-98FA265EAC38}"/>
    <cellStyle name="Normal 4 5 2 3 2 6 2" xfId="38950" xr:uid="{9E8D93E8-DA79-406D-AACB-F3F00E8E1570}"/>
    <cellStyle name="Normal 4 5 2 3 2 7" xfId="23959" xr:uid="{C08EE210-CDC6-4FAB-A678-73B5C68F5274}"/>
    <cellStyle name="Normal 4 5 2 3 3" xfId="2061" xr:uid="{3533DC9B-E8F6-487B-916B-55F2148B8301}"/>
    <cellStyle name="Normal 4 5 2 3 3 2" xfId="5828" xr:uid="{251191F8-3F6A-421D-A4EC-225A0ACAAF1B}"/>
    <cellStyle name="Normal 4 5 2 3 3 2 2" xfId="13340" xr:uid="{F5BA8D3A-AA8A-45E0-AE09-78E0B8EE33A6}"/>
    <cellStyle name="Normal 4 5 2 3 3 2 2 2" xfId="35824" xr:uid="{00E056FF-5399-4B10-A7DD-B5E5FF737442}"/>
    <cellStyle name="Normal 4 5 2 3 3 2 3" xfId="20835" xr:uid="{6D6A5128-869F-416F-A071-3D7A9C7BD995}"/>
    <cellStyle name="Normal 4 5 2 3 3 2 3 2" xfId="43319" xr:uid="{D1DC53A1-299F-4A22-97DB-3ED1F160FB2A}"/>
    <cellStyle name="Normal 4 5 2 3 3 2 4" xfId="28328" xr:uid="{51AB5E6D-FC46-4FFB-B11A-BB08C5581068}"/>
    <cellStyle name="Normal 4 5 2 3 3 3" xfId="9594" xr:uid="{844F525F-D804-41A3-B74E-1BFA5D21A2A8}"/>
    <cellStyle name="Normal 4 5 2 3 3 3 2" xfId="32078" xr:uid="{76E53E0F-0C84-49EE-8EF4-78D51FE79F7D}"/>
    <cellStyle name="Normal 4 5 2 3 3 4" xfId="17089" xr:uid="{D0B59D7C-0C7B-42A0-86F1-D1B132E4024B}"/>
    <cellStyle name="Normal 4 5 2 3 3 4 2" xfId="39573" xr:uid="{431227D7-70EC-4DBC-B8D8-43EAB0162A2F}"/>
    <cellStyle name="Normal 4 5 2 3 3 5" xfId="24582" xr:uid="{A19BA573-0303-4085-A6F5-E4E08799C1BF}"/>
    <cellStyle name="Normal 4 5 2 3 4" xfId="3313" xr:uid="{C3392AF9-39AE-4D67-A8EC-E2A6D1199C89}"/>
    <cellStyle name="Normal 4 5 2 3 4 2" xfId="7075" xr:uid="{91C3E29D-C3CF-4361-BB51-1B6693B009B9}"/>
    <cellStyle name="Normal 4 5 2 3 4 2 2" xfId="14587" xr:uid="{FE0F3C77-E55D-40CD-A07A-4388BCE692FE}"/>
    <cellStyle name="Normal 4 5 2 3 4 2 2 2" xfId="37071" xr:uid="{B916AAFF-8735-4E89-BBFC-908404A7A6CE}"/>
    <cellStyle name="Normal 4 5 2 3 4 2 3" xfId="22082" xr:uid="{6193BD3B-D0B1-4432-A3C1-B54C7499B150}"/>
    <cellStyle name="Normal 4 5 2 3 4 2 3 2" xfId="44566" xr:uid="{501DE9D7-7168-417A-B712-FE800AFF9268}"/>
    <cellStyle name="Normal 4 5 2 3 4 2 4" xfId="29575" xr:uid="{3E72DC37-50D7-4F34-AC30-F79FDF90E9FC}"/>
    <cellStyle name="Normal 4 5 2 3 4 3" xfId="10841" xr:uid="{FDA3ACD6-F0F0-43F9-987F-275722F12974}"/>
    <cellStyle name="Normal 4 5 2 3 4 3 2" xfId="33325" xr:uid="{3A07AA69-63F4-4281-8BB9-AAF935CE3BE9}"/>
    <cellStyle name="Normal 4 5 2 3 4 4" xfId="18336" xr:uid="{251924E3-2C4A-43E4-A525-DB08D9A7D978}"/>
    <cellStyle name="Normal 4 5 2 3 4 4 2" xfId="40820" xr:uid="{AB5882CF-8E55-4070-A91A-3FD4CDBACC3D}"/>
    <cellStyle name="Normal 4 5 2 3 4 5" xfId="25829" xr:uid="{8BA7A495-2D02-452A-82EA-D331A2CF9BCB}"/>
    <cellStyle name="Normal 4 5 2 3 5" xfId="4581" xr:uid="{4102F4BE-23C3-4C22-8B82-602CDF03F87F}"/>
    <cellStyle name="Normal 4 5 2 3 5 2" xfId="12093" xr:uid="{950CFC78-D2F8-4B49-AB8A-B91FF0AC9F6A}"/>
    <cellStyle name="Normal 4 5 2 3 5 2 2" xfId="34577" xr:uid="{CBF2595B-38CF-48FE-8273-CED80DF72875}"/>
    <cellStyle name="Normal 4 5 2 3 5 3" xfId="19588" xr:uid="{5FF0E833-685E-42A9-8347-0747D25C46B7}"/>
    <cellStyle name="Normal 4 5 2 3 5 3 2" xfId="42072" xr:uid="{56EE63F7-C7EA-4E6B-83D2-B03275C307AD}"/>
    <cellStyle name="Normal 4 5 2 3 5 4" xfId="27081" xr:uid="{8F199595-0579-47C0-8070-A937DC4AEC72}"/>
    <cellStyle name="Normal 4 5 2 3 6" xfId="8347" xr:uid="{04BA2F5B-DF52-4039-A743-93D4AD3B4684}"/>
    <cellStyle name="Normal 4 5 2 3 6 2" xfId="30831" xr:uid="{E0290924-3119-4D38-B45D-6DD3F88CA03E}"/>
    <cellStyle name="Normal 4 5 2 3 7" xfId="15842" xr:uid="{8D510F66-724F-49CD-8FA7-869A13F3FF04}"/>
    <cellStyle name="Normal 4 5 2 3 7 2" xfId="38326" xr:uid="{5A7382B4-F60A-4F60-80DF-204ACA0B9885}"/>
    <cellStyle name="Normal 4 5 2 3 8" xfId="23335" xr:uid="{1C67E926-462E-46AA-B3CD-DD1F01099DFC}"/>
    <cellStyle name="Normal 4 5 2 4" xfId="1124" xr:uid="{7377248B-AED0-4962-9372-B6890AFF2825}"/>
    <cellStyle name="Normal 4 5 2 4 2" xfId="2375" xr:uid="{22CA8D45-5598-4288-8F4E-E5E682527FB2}"/>
    <cellStyle name="Normal 4 5 2 4 2 2" xfId="6138" xr:uid="{D7A7BACD-0EA2-4237-8EB3-7CCA995F4D2E}"/>
    <cellStyle name="Normal 4 5 2 4 2 2 2" xfId="13650" xr:uid="{66729A5B-A6DA-4E46-AA83-D9A34A3B3D3B}"/>
    <cellStyle name="Normal 4 5 2 4 2 2 2 2" xfId="36134" xr:uid="{420113EA-47C1-4B90-9A12-4C45B753B353}"/>
    <cellStyle name="Normal 4 5 2 4 2 2 3" xfId="21145" xr:uid="{5DC9C8F8-FE96-4789-B7A0-316FC108D41B}"/>
    <cellStyle name="Normal 4 5 2 4 2 2 3 2" xfId="43629" xr:uid="{88114232-2297-4518-A5DD-C4C805CC75F6}"/>
    <cellStyle name="Normal 4 5 2 4 2 2 4" xfId="28638" xr:uid="{B21A4B3D-40D6-4BD3-B165-9C6E2DD12551}"/>
    <cellStyle name="Normal 4 5 2 4 2 3" xfId="9904" xr:uid="{B0EF3336-FC29-4ADA-97A6-BD9EDA7432D8}"/>
    <cellStyle name="Normal 4 5 2 4 2 3 2" xfId="32388" xr:uid="{147FC9E4-12A9-4116-8C55-B92F7C6377CD}"/>
    <cellStyle name="Normal 4 5 2 4 2 4" xfId="17399" xr:uid="{D6BA1FC0-DEC8-45CE-9855-CE992ACA51C3}"/>
    <cellStyle name="Normal 4 5 2 4 2 4 2" xfId="39883" xr:uid="{51301363-B055-47B6-AE30-E6BCD93AF75B}"/>
    <cellStyle name="Normal 4 5 2 4 2 5" xfId="24892" xr:uid="{CAF6F741-8EAE-46F0-8375-A852F51E5753}"/>
    <cellStyle name="Normal 4 5 2 4 3" xfId="3623" xr:uid="{FADBD78E-013D-4D19-830B-CDA569579599}"/>
    <cellStyle name="Normal 4 5 2 4 3 2" xfId="7385" xr:uid="{59579EDB-4FD0-4164-8483-40B643DF956D}"/>
    <cellStyle name="Normal 4 5 2 4 3 2 2" xfId="14897" xr:uid="{B86CFBAC-184E-4D78-A53B-0A59B4B9AC36}"/>
    <cellStyle name="Normal 4 5 2 4 3 2 2 2" xfId="37381" xr:uid="{76FF9E53-2D7B-4356-9B3C-9654D088913D}"/>
    <cellStyle name="Normal 4 5 2 4 3 2 3" xfId="22392" xr:uid="{F5C0AA50-682B-4EBD-ADD7-E7192AD05739}"/>
    <cellStyle name="Normal 4 5 2 4 3 2 3 2" xfId="44876" xr:uid="{F6C42DA8-8F1C-4867-AF0C-977966C194D9}"/>
    <cellStyle name="Normal 4 5 2 4 3 2 4" xfId="29885" xr:uid="{B1B3852E-87EE-440D-8E97-B9D15ED5BD51}"/>
    <cellStyle name="Normal 4 5 2 4 3 3" xfId="11151" xr:uid="{10018A1E-3F45-4F01-9DB9-AC8D46DAD526}"/>
    <cellStyle name="Normal 4 5 2 4 3 3 2" xfId="33635" xr:uid="{25BA6374-480D-4CD4-B772-F21978F29BC1}"/>
    <cellStyle name="Normal 4 5 2 4 3 4" xfId="18646" xr:uid="{47BD95FD-BC7B-4E0E-8C42-81E6C234BA5D}"/>
    <cellStyle name="Normal 4 5 2 4 3 4 2" xfId="41130" xr:uid="{9AB6FF33-B301-4CCD-97D5-429847358BA7}"/>
    <cellStyle name="Normal 4 5 2 4 3 5" xfId="26139" xr:uid="{1F4AF6DF-90A5-40A7-A957-77D96D4CF9B9}"/>
    <cellStyle name="Normal 4 5 2 4 4" xfId="4891" xr:uid="{109DBEA8-2685-45B2-8C54-B808AEDE3495}"/>
    <cellStyle name="Normal 4 5 2 4 4 2" xfId="12403" xr:uid="{A259613E-BAD4-4C29-975D-9F9D341A4633}"/>
    <cellStyle name="Normal 4 5 2 4 4 2 2" xfId="34887" xr:uid="{80760349-1204-4459-8D89-0A4B739FD61B}"/>
    <cellStyle name="Normal 4 5 2 4 4 3" xfId="19898" xr:uid="{53977A5D-D975-42D5-9622-6CF03A15B6D2}"/>
    <cellStyle name="Normal 4 5 2 4 4 3 2" xfId="42382" xr:uid="{E44AFB1A-F733-4600-AA8F-E1B3E9056D01}"/>
    <cellStyle name="Normal 4 5 2 4 4 4" xfId="27391" xr:uid="{740CD0EB-C3E4-40AE-819E-CE9D8B1BEB25}"/>
    <cellStyle name="Normal 4 5 2 4 5" xfId="8657" xr:uid="{4E87AFCD-31D9-4F4B-A369-89D08E978765}"/>
    <cellStyle name="Normal 4 5 2 4 5 2" xfId="31141" xr:uid="{A73CEC16-B55E-4F49-B794-81CF639550F4}"/>
    <cellStyle name="Normal 4 5 2 4 6" xfId="16152" xr:uid="{6C7C7A79-D8E4-4970-A6A1-6B116E86FE6D}"/>
    <cellStyle name="Normal 4 5 2 4 6 2" xfId="38636" xr:uid="{7BD8E4D7-98A2-4F7A-AFB3-3E2F1CEF67DC}"/>
    <cellStyle name="Normal 4 5 2 4 7" xfId="23645" xr:uid="{8F764FA9-0081-4F5A-AF9E-FFE626C9DA69}"/>
    <cellStyle name="Normal 4 5 2 5" xfId="1747" xr:uid="{0E7D00A0-A186-4F54-B592-79191CBAD7CC}"/>
    <cellStyle name="Normal 4 5 2 5 2" xfId="5514" xr:uid="{358BF5A3-2F92-41E3-AFBB-C3FFFFCF9F74}"/>
    <cellStyle name="Normal 4 5 2 5 2 2" xfId="13026" xr:uid="{596FCC26-7928-4065-9E92-BE1B6A6B2C0F}"/>
    <cellStyle name="Normal 4 5 2 5 2 2 2" xfId="35510" xr:uid="{9BCDA85D-A8CB-4D17-9D07-75D3ACD9BD7B}"/>
    <cellStyle name="Normal 4 5 2 5 2 3" xfId="20521" xr:uid="{50105328-E211-4479-8131-E04107202374}"/>
    <cellStyle name="Normal 4 5 2 5 2 3 2" xfId="43005" xr:uid="{CB370CEE-E34E-4D23-907D-086F1AB9D647}"/>
    <cellStyle name="Normal 4 5 2 5 2 4" xfId="28014" xr:uid="{D387622B-0C97-40E8-BA79-92B299A8E84E}"/>
    <cellStyle name="Normal 4 5 2 5 3" xfId="9280" xr:uid="{02F4F788-F2BE-47D0-AEBF-FDDBE3CC96DC}"/>
    <cellStyle name="Normal 4 5 2 5 3 2" xfId="31764" xr:uid="{35C31927-E5C0-4217-A5EE-85F2CEC50276}"/>
    <cellStyle name="Normal 4 5 2 5 4" xfId="16775" xr:uid="{641D8649-6864-4523-BB76-11681EF50470}"/>
    <cellStyle name="Normal 4 5 2 5 4 2" xfId="39259" xr:uid="{1CB21A9D-BC1A-4C3B-B285-DBD3E8FDDE6E}"/>
    <cellStyle name="Normal 4 5 2 5 5" xfId="24268" xr:uid="{85614E64-A28D-41D6-B023-79DE04078CFA}"/>
    <cellStyle name="Normal 4 5 2 6" xfId="2999" xr:uid="{D30A1CBC-5653-4789-AABE-80308B50D1A5}"/>
    <cellStyle name="Normal 4 5 2 6 2" xfId="6761" xr:uid="{1962CEF0-C488-43D9-AAE9-E8A1307661F9}"/>
    <cellStyle name="Normal 4 5 2 6 2 2" xfId="14273" xr:uid="{2202D2AA-E793-4BA5-AB3F-10FC227513B5}"/>
    <cellStyle name="Normal 4 5 2 6 2 2 2" xfId="36757" xr:uid="{6F16749E-973B-44F3-A7FB-4A74F202F079}"/>
    <cellStyle name="Normal 4 5 2 6 2 3" xfId="21768" xr:uid="{19DD10F0-3926-4E29-BE26-7865B15E313D}"/>
    <cellStyle name="Normal 4 5 2 6 2 3 2" xfId="44252" xr:uid="{AAB6B227-3ED9-4C78-B2F5-D79EF8A99648}"/>
    <cellStyle name="Normal 4 5 2 6 2 4" xfId="29261" xr:uid="{25A8AF8C-8E6C-4BE1-832E-A4B982699242}"/>
    <cellStyle name="Normal 4 5 2 6 3" xfId="10527" xr:uid="{9785FF29-233A-4857-8CE7-4E7A48AFE38B}"/>
    <cellStyle name="Normal 4 5 2 6 3 2" xfId="33011" xr:uid="{5D857325-8FAA-47A5-93EE-F081B3E9DF97}"/>
    <cellStyle name="Normal 4 5 2 6 4" xfId="18022" xr:uid="{F632FFCC-D4C5-4813-BC02-AFA900413046}"/>
    <cellStyle name="Normal 4 5 2 6 4 2" xfId="40506" xr:uid="{C9E24755-90BF-4A73-9150-D74658525E8F}"/>
    <cellStyle name="Normal 4 5 2 6 5" xfId="25515" xr:uid="{943496BD-5A87-4594-AF85-CF3EEC737B85}"/>
    <cellStyle name="Normal 4 5 2 7" xfId="4267" xr:uid="{04D97EFD-7A00-48FE-A78F-56224DDF51E6}"/>
    <cellStyle name="Normal 4 5 2 7 2" xfId="11779" xr:uid="{14B7B465-4495-4C14-AA74-40E24F471A41}"/>
    <cellStyle name="Normal 4 5 2 7 2 2" xfId="34263" xr:uid="{368DCF3B-0445-41BC-855F-00705D716120}"/>
    <cellStyle name="Normal 4 5 2 7 3" xfId="19274" xr:uid="{DA8E1933-7001-45D4-A5E9-1CB7ACC612F8}"/>
    <cellStyle name="Normal 4 5 2 7 3 2" xfId="41758" xr:uid="{DF72F256-D707-447A-9539-37D1F3760BA8}"/>
    <cellStyle name="Normal 4 5 2 7 4" xfId="26767" xr:uid="{550B9CE8-73F7-4B69-B943-0456492EAAAD}"/>
    <cellStyle name="Normal 4 5 2 8" xfId="8033" xr:uid="{06FFBF93-2613-4F0C-8CB4-E7DFAA265EB1}"/>
    <cellStyle name="Normal 4 5 2 8 2" xfId="30517" xr:uid="{9F52D2E8-1182-4247-AD44-DFAEBDA1ACF1}"/>
    <cellStyle name="Normal 4 5 2 9" xfId="15528" xr:uid="{5CE8C2AA-70BF-4566-B7F3-BD87BC6256C4}"/>
    <cellStyle name="Normal 4 5 2 9 2" xfId="38012" xr:uid="{CAAB6F52-5868-42BC-999F-65B1B41E8032}"/>
    <cellStyle name="Normal 4 5 3" xfId="529" xr:uid="{AED28020-0CBF-4B67-A200-8874065CC0A3}"/>
    <cellStyle name="Normal 4 5 3 2" xfId="874" xr:uid="{DA3523FD-A551-4A11-884E-C13C6212296F}"/>
    <cellStyle name="Normal 4 5 3 2 2" xfId="1514" xr:uid="{1B80F284-3B3E-40E3-900A-BD8FA948F867}"/>
    <cellStyle name="Normal 4 5 3 2 2 2" xfId="2765" xr:uid="{A684120B-9BD8-432D-A53F-F8354DEF8B0D}"/>
    <cellStyle name="Normal 4 5 3 2 2 2 2" xfId="6528" xr:uid="{30B21642-4E46-403E-BF4E-B91C238A77AF}"/>
    <cellStyle name="Normal 4 5 3 2 2 2 2 2" xfId="14040" xr:uid="{126D9DF7-9CDE-409E-8695-49E09D4C7C6A}"/>
    <cellStyle name="Normal 4 5 3 2 2 2 2 2 2" xfId="36524" xr:uid="{DC544C85-35D1-4612-8368-4C8A53B96264}"/>
    <cellStyle name="Normal 4 5 3 2 2 2 2 3" xfId="21535" xr:uid="{576548C8-1369-4F39-838B-11629FA00508}"/>
    <cellStyle name="Normal 4 5 3 2 2 2 2 3 2" xfId="44019" xr:uid="{63B8E785-44BD-46EB-B256-2019A9189031}"/>
    <cellStyle name="Normal 4 5 3 2 2 2 2 4" xfId="29028" xr:uid="{0964C4CE-75D1-4194-BBCF-5FE3C604E01E}"/>
    <cellStyle name="Normal 4 5 3 2 2 2 3" xfId="10294" xr:uid="{2AD88188-0EC3-45FB-8C4B-37C52686CE8E}"/>
    <cellStyle name="Normal 4 5 3 2 2 2 3 2" xfId="32778" xr:uid="{2D3F8CCF-79E6-4362-8A6B-23CFCC940196}"/>
    <cellStyle name="Normal 4 5 3 2 2 2 4" xfId="17789" xr:uid="{4617DDA9-8164-4273-BCEF-101154242492}"/>
    <cellStyle name="Normal 4 5 3 2 2 2 4 2" xfId="40273" xr:uid="{DF4E5A73-C07C-4393-BF11-0499D95B17CC}"/>
    <cellStyle name="Normal 4 5 3 2 2 2 5" xfId="25282" xr:uid="{FD5EE180-3B17-4234-AFD7-46FFEF18745C}"/>
    <cellStyle name="Normal 4 5 3 2 2 3" xfId="4013" xr:uid="{9D3454A8-E11F-4F92-9254-ED8E528656C1}"/>
    <cellStyle name="Normal 4 5 3 2 2 3 2" xfId="7775" xr:uid="{B2D29F0D-6B3F-431C-9F7F-E101CDF41E30}"/>
    <cellStyle name="Normal 4 5 3 2 2 3 2 2" xfId="15287" xr:uid="{36A37043-ADC6-4168-B066-C4187EB37856}"/>
    <cellStyle name="Normal 4 5 3 2 2 3 2 2 2" xfId="37771" xr:uid="{B14D8FF6-E474-4F66-9F02-7B2819C97B89}"/>
    <cellStyle name="Normal 4 5 3 2 2 3 2 3" xfId="22782" xr:uid="{6C081E47-0619-4360-B4DE-61A1A246B6A3}"/>
    <cellStyle name="Normal 4 5 3 2 2 3 2 3 2" xfId="45266" xr:uid="{DF4A7F81-471A-4F9C-8790-918B322D48B0}"/>
    <cellStyle name="Normal 4 5 3 2 2 3 2 4" xfId="30275" xr:uid="{E294646C-95D3-4A38-9C2C-9E4C36B2F0C3}"/>
    <cellStyle name="Normal 4 5 3 2 2 3 3" xfId="11541" xr:uid="{49934256-E787-4A53-B85C-58BBE0DA9534}"/>
    <cellStyle name="Normal 4 5 3 2 2 3 3 2" xfId="34025" xr:uid="{105ADB7F-F912-4D18-B825-821252B7E9E7}"/>
    <cellStyle name="Normal 4 5 3 2 2 3 4" xfId="19036" xr:uid="{AA983960-DD13-4EEE-89E0-A68F8227F0B4}"/>
    <cellStyle name="Normal 4 5 3 2 2 3 4 2" xfId="41520" xr:uid="{6AD9338F-1554-40C2-B5CF-3C2E76E8FE68}"/>
    <cellStyle name="Normal 4 5 3 2 2 3 5" xfId="26529" xr:uid="{B41F1908-6D7B-4994-91BF-9F3D5C36F225}"/>
    <cellStyle name="Normal 4 5 3 2 2 4" xfId="5281" xr:uid="{6AB2DC03-53EA-4F9B-8C16-DF1E4B123413}"/>
    <cellStyle name="Normal 4 5 3 2 2 4 2" xfId="12793" xr:uid="{D41FD2CE-D215-4BE6-B3E5-ACAA76E9F8A6}"/>
    <cellStyle name="Normal 4 5 3 2 2 4 2 2" xfId="35277" xr:uid="{BD235038-7C15-4DE1-8B0A-16B50A9B2DEB}"/>
    <cellStyle name="Normal 4 5 3 2 2 4 3" xfId="20288" xr:uid="{EA0F18C2-428A-48A6-83C1-34E3CC09BED4}"/>
    <cellStyle name="Normal 4 5 3 2 2 4 3 2" xfId="42772" xr:uid="{43E925B8-135F-4EA4-9300-490998D6C4CB}"/>
    <cellStyle name="Normal 4 5 3 2 2 4 4" xfId="27781" xr:uid="{592A4EE4-4CF3-4EB1-AEB0-7F1E455CBCD9}"/>
    <cellStyle name="Normal 4 5 3 2 2 5" xfId="9047" xr:uid="{10FE578D-320C-4EBD-A504-2D8CC2C70A6C}"/>
    <cellStyle name="Normal 4 5 3 2 2 5 2" xfId="31531" xr:uid="{9ECE22A5-4679-4D02-88DF-3D7E49F3663B}"/>
    <cellStyle name="Normal 4 5 3 2 2 6" xfId="16542" xr:uid="{61DA7956-78EF-4A08-8E42-7A9F73648C4E}"/>
    <cellStyle name="Normal 4 5 3 2 2 6 2" xfId="39026" xr:uid="{56544CA1-E522-4863-A768-EF88290839D4}"/>
    <cellStyle name="Normal 4 5 3 2 2 7" xfId="24035" xr:uid="{3AD6AFCC-91C0-4B63-972E-573290B778CA}"/>
    <cellStyle name="Normal 4 5 3 2 3" xfId="2137" xr:uid="{CCB83A22-9702-4DFC-AB60-DAC6CC850AB1}"/>
    <cellStyle name="Normal 4 5 3 2 3 2" xfId="5904" xr:uid="{BAAE147A-97F1-4AA8-8096-0592626B0C25}"/>
    <cellStyle name="Normal 4 5 3 2 3 2 2" xfId="13416" xr:uid="{EB31834E-42CD-4A01-B254-8425655B95DC}"/>
    <cellStyle name="Normal 4 5 3 2 3 2 2 2" xfId="35900" xr:uid="{ABF79B3D-E796-43D7-9EF4-DF99D0FB19F0}"/>
    <cellStyle name="Normal 4 5 3 2 3 2 3" xfId="20911" xr:uid="{BF662525-F936-4F3F-BD42-9F7281A160E7}"/>
    <cellStyle name="Normal 4 5 3 2 3 2 3 2" xfId="43395" xr:uid="{BCC469A4-C96C-4274-BC52-3D12F6B081AE}"/>
    <cellStyle name="Normal 4 5 3 2 3 2 4" xfId="28404" xr:uid="{C530F5AB-43BE-4233-9B18-44A4C9CD36EC}"/>
    <cellStyle name="Normal 4 5 3 2 3 3" xfId="9670" xr:uid="{DC38D974-A81C-4E76-941C-DAA9451A2C50}"/>
    <cellStyle name="Normal 4 5 3 2 3 3 2" xfId="32154" xr:uid="{49346269-3B2E-4F9C-B20D-F2E12C4AD411}"/>
    <cellStyle name="Normal 4 5 3 2 3 4" xfId="17165" xr:uid="{0E4D585B-43DD-4B08-B997-CAA72AABE4B2}"/>
    <cellStyle name="Normal 4 5 3 2 3 4 2" xfId="39649" xr:uid="{7070D995-262D-470C-B4BA-6D769977B267}"/>
    <cellStyle name="Normal 4 5 3 2 3 5" xfId="24658" xr:uid="{E52BF3B8-1D61-4A8C-A618-7163DC579884}"/>
    <cellStyle name="Normal 4 5 3 2 4" xfId="3389" xr:uid="{A8EDCF7D-6952-4781-ADA5-C38D44E580D3}"/>
    <cellStyle name="Normal 4 5 3 2 4 2" xfId="7151" xr:uid="{4A64AD0E-5F73-467E-8CD4-3DBFEE739EBF}"/>
    <cellStyle name="Normal 4 5 3 2 4 2 2" xfId="14663" xr:uid="{483F806E-40D2-4C69-AEC1-279C6904CBA7}"/>
    <cellStyle name="Normal 4 5 3 2 4 2 2 2" xfId="37147" xr:uid="{A1496E7D-CA54-4325-BABF-CDD2C82B9781}"/>
    <cellStyle name="Normal 4 5 3 2 4 2 3" xfId="22158" xr:uid="{A881658B-82D9-473E-9DC7-9BFBEC55942D}"/>
    <cellStyle name="Normal 4 5 3 2 4 2 3 2" xfId="44642" xr:uid="{B4313DF8-EC2F-4044-B8B4-E0B6BC1EAF5A}"/>
    <cellStyle name="Normal 4 5 3 2 4 2 4" xfId="29651" xr:uid="{9D331C42-44F0-409A-91EC-6B515632AF2E}"/>
    <cellStyle name="Normal 4 5 3 2 4 3" xfId="10917" xr:uid="{85E5ACD1-48CE-45BC-AB78-DF79D23F2A39}"/>
    <cellStyle name="Normal 4 5 3 2 4 3 2" xfId="33401" xr:uid="{7C02A561-B3AF-4457-B253-BC8FFBEE7C8B}"/>
    <cellStyle name="Normal 4 5 3 2 4 4" xfId="18412" xr:uid="{B09F3EEC-9B80-421C-80B9-830DD97B84E6}"/>
    <cellStyle name="Normal 4 5 3 2 4 4 2" xfId="40896" xr:uid="{EA33A427-D7B4-41C0-A92B-1AB20298DACF}"/>
    <cellStyle name="Normal 4 5 3 2 4 5" xfId="25905" xr:uid="{E8122DF5-5496-4A4E-B456-8FA2147BEAD2}"/>
    <cellStyle name="Normal 4 5 3 2 5" xfId="4657" xr:uid="{1F8B6BFD-6B3E-4DEE-B900-0B12E52CF821}"/>
    <cellStyle name="Normal 4 5 3 2 5 2" xfId="12169" xr:uid="{97CDC401-AB33-473C-ACD8-3E76D8DEC2C8}"/>
    <cellStyle name="Normal 4 5 3 2 5 2 2" xfId="34653" xr:uid="{8602A375-D79A-4B01-98A6-11D6437B0619}"/>
    <cellStyle name="Normal 4 5 3 2 5 3" xfId="19664" xr:uid="{60C5B739-F138-4EE2-B31B-CFD15BBA5D35}"/>
    <cellStyle name="Normal 4 5 3 2 5 3 2" xfId="42148" xr:uid="{2922A2F2-88D8-4276-8EF1-E33AA5E2CCD6}"/>
    <cellStyle name="Normal 4 5 3 2 5 4" xfId="27157" xr:uid="{55252903-59FE-49D1-9A67-B0296EFBEE0B}"/>
    <cellStyle name="Normal 4 5 3 2 6" xfId="8423" xr:uid="{C48379B3-9EF0-4C12-B9C7-BC744B189321}"/>
    <cellStyle name="Normal 4 5 3 2 6 2" xfId="30907" xr:uid="{BB8FC8CA-9137-4C26-B674-5C254AFA3AC1}"/>
    <cellStyle name="Normal 4 5 3 2 7" xfId="15918" xr:uid="{5ADBAE91-2632-4916-AEEF-F6E5B753B933}"/>
    <cellStyle name="Normal 4 5 3 2 7 2" xfId="38402" xr:uid="{FB9FD64E-1464-43B9-8542-76BDBE7F3381}"/>
    <cellStyle name="Normal 4 5 3 2 8" xfId="23411" xr:uid="{351546E1-54CD-4797-8D6F-8042BC069E65}"/>
    <cellStyle name="Normal 4 5 3 3" xfId="1200" xr:uid="{0BDE18A8-DD38-4B3A-82D5-C789540C9838}"/>
    <cellStyle name="Normal 4 5 3 3 2" xfId="2451" xr:uid="{00F542F4-3F93-48BA-BF58-CF216C1FBB36}"/>
    <cellStyle name="Normal 4 5 3 3 2 2" xfId="6214" xr:uid="{BEB4AAF7-D437-4C6A-8E0A-EE1C494AEEAB}"/>
    <cellStyle name="Normal 4 5 3 3 2 2 2" xfId="13726" xr:uid="{A778AB19-B382-4762-B0C6-915062A9800F}"/>
    <cellStyle name="Normal 4 5 3 3 2 2 2 2" xfId="36210" xr:uid="{6C98D887-3BD9-410D-AEA2-C6B13ADFE2C1}"/>
    <cellStyle name="Normal 4 5 3 3 2 2 3" xfId="21221" xr:uid="{77F35798-D887-4089-A93C-DE8FCEA00A17}"/>
    <cellStyle name="Normal 4 5 3 3 2 2 3 2" xfId="43705" xr:uid="{EB0D1BB7-1FBB-4E5B-B570-F434479F5314}"/>
    <cellStyle name="Normal 4 5 3 3 2 2 4" xfId="28714" xr:uid="{BA64C93E-99ED-422F-A861-DDC3F0BC0025}"/>
    <cellStyle name="Normal 4 5 3 3 2 3" xfId="9980" xr:uid="{E748C9A3-BCAF-48C0-8F7B-4246F883AD08}"/>
    <cellStyle name="Normal 4 5 3 3 2 3 2" xfId="32464" xr:uid="{66F8385F-5DD8-4F5A-A09C-54166CD8B74C}"/>
    <cellStyle name="Normal 4 5 3 3 2 4" xfId="17475" xr:uid="{231421D3-A876-4DD4-AD00-A369428F24EE}"/>
    <cellStyle name="Normal 4 5 3 3 2 4 2" xfId="39959" xr:uid="{189413A9-34E7-4D83-AC65-420054A7C7A5}"/>
    <cellStyle name="Normal 4 5 3 3 2 5" xfId="24968" xr:uid="{035E524C-4002-4ECE-AC7C-32DDB58C1FF6}"/>
    <cellStyle name="Normal 4 5 3 3 3" xfId="3699" xr:uid="{730C5B1C-3C33-45D3-92F1-5BC39CA478EE}"/>
    <cellStyle name="Normal 4 5 3 3 3 2" xfId="7461" xr:uid="{4EA4BC8E-3401-436D-8C50-4B0432216E15}"/>
    <cellStyle name="Normal 4 5 3 3 3 2 2" xfId="14973" xr:uid="{CEB3F7FC-3856-4A69-ADB6-91AA2401BBC1}"/>
    <cellStyle name="Normal 4 5 3 3 3 2 2 2" xfId="37457" xr:uid="{6D8E4763-7427-44CD-B5B0-E7C6B78BEB86}"/>
    <cellStyle name="Normal 4 5 3 3 3 2 3" xfId="22468" xr:uid="{9863C26B-D069-48C3-AFC8-8946F810CC74}"/>
    <cellStyle name="Normal 4 5 3 3 3 2 3 2" xfId="44952" xr:uid="{237E8D5D-4B8B-4B6F-A0EA-ED39F774E28C}"/>
    <cellStyle name="Normal 4 5 3 3 3 2 4" xfId="29961" xr:uid="{49CEB354-A5B6-4EDA-A189-43E7A0A2594C}"/>
    <cellStyle name="Normal 4 5 3 3 3 3" xfId="11227" xr:uid="{CAC06E99-011B-45F4-8BC7-96CEACFA8B2D}"/>
    <cellStyle name="Normal 4 5 3 3 3 3 2" xfId="33711" xr:uid="{F3EE4398-31A5-4D68-A97B-155F6CB352BD}"/>
    <cellStyle name="Normal 4 5 3 3 3 4" xfId="18722" xr:uid="{492E2672-A9D3-4D74-99EA-EEB92B50ADB3}"/>
    <cellStyle name="Normal 4 5 3 3 3 4 2" xfId="41206" xr:uid="{CCCA0A78-FF65-4BDD-887D-E4AED13A10DC}"/>
    <cellStyle name="Normal 4 5 3 3 3 5" xfId="26215" xr:uid="{915E32D5-5220-459B-A590-F71CB4C092D2}"/>
    <cellStyle name="Normal 4 5 3 3 4" xfId="4967" xr:uid="{B6DD1508-FE33-4629-AC26-7C3C0BB11102}"/>
    <cellStyle name="Normal 4 5 3 3 4 2" xfId="12479" xr:uid="{37819CE8-67C2-4097-8706-5A57BCA38F98}"/>
    <cellStyle name="Normal 4 5 3 3 4 2 2" xfId="34963" xr:uid="{BEC6B1CD-3E51-4D70-93A6-7ED7A96AC5FB}"/>
    <cellStyle name="Normal 4 5 3 3 4 3" xfId="19974" xr:uid="{A447FA5A-512D-4B44-9DC4-DEE32DAE2DFC}"/>
    <cellStyle name="Normal 4 5 3 3 4 3 2" xfId="42458" xr:uid="{FF51983C-22A1-40DA-921B-6065C47E3D9E}"/>
    <cellStyle name="Normal 4 5 3 3 4 4" xfId="27467" xr:uid="{A50CEB4F-D27D-49F4-8107-249B9D009B0C}"/>
    <cellStyle name="Normal 4 5 3 3 5" xfId="8733" xr:uid="{8553BDB2-0DC6-4DFB-8C9C-5F9BCD67BE67}"/>
    <cellStyle name="Normal 4 5 3 3 5 2" xfId="31217" xr:uid="{35FC8A48-D4E4-448F-BE97-24921EC457D9}"/>
    <cellStyle name="Normal 4 5 3 3 6" xfId="16228" xr:uid="{9A510F85-4A35-483B-9A37-CB5A4F7593A9}"/>
    <cellStyle name="Normal 4 5 3 3 6 2" xfId="38712" xr:uid="{6771CDE9-B28A-4572-ACA7-9C410779823C}"/>
    <cellStyle name="Normal 4 5 3 3 7" xfId="23721" xr:uid="{889DCEFA-FEF4-409D-8A53-760DF901FAEC}"/>
    <cellStyle name="Normal 4 5 3 4" xfId="1823" xr:uid="{4D424789-203C-4220-A502-4EA9F1557919}"/>
    <cellStyle name="Normal 4 5 3 4 2" xfId="5590" xr:uid="{B9E60A79-9CCB-4438-A89A-8F34936545B5}"/>
    <cellStyle name="Normal 4 5 3 4 2 2" xfId="13102" xr:uid="{A8ABA496-347D-4731-8F08-0D1F66B63034}"/>
    <cellStyle name="Normal 4 5 3 4 2 2 2" xfId="35586" xr:uid="{07213B23-0CF8-4C5C-A9ED-C039D34E92DA}"/>
    <cellStyle name="Normal 4 5 3 4 2 3" xfId="20597" xr:uid="{482EEF5E-BBE2-4B3E-A46F-E03815BD672B}"/>
    <cellStyle name="Normal 4 5 3 4 2 3 2" xfId="43081" xr:uid="{12E1837F-64DF-4C41-8FBF-1AA7C9638C5C}"/>
    <cellStyle name="Normal 4 5 3 4 2 4" xfId="28090" xr:uid="{89A698F1-C18D-43C6-B219-BBFF56DF2DF0}"/>
    <cellStyle name="Normal 4 5 3 4 3" xfId="9356" xr:uid="{A05BED01-684A-41CC-B70A-6E5C6132B30D}"/>
    <cellStyle name="Normal 4 5 3 4 3 2" xfId="31840" xr:uid="{60DD1E1B-BF22-44E5-8C41-7529528E0741}"/>
    <cellStyle name="Normal 4 5 3 4 4" xfId="16851" xr:uid="{680C9A98-BE62-49B8-9A10-3FB1C4083FFC}"/>
    <cellStyle name="Normal 4 5 3 4 4 2" xfId="39335" xr:uid="{C5F365D9-7938-4F0D-AAA2-66ACC2037DA1}"/>
    <cellStyle name="Normal 4 5 3 4 5" xfId="24344" xr:uid="{F8A26B9D-17FE-4B1E-A958-E71808B214A9}"/>
    <cellStyle name="Normal 4 5 3 5" xfId="3075" xr:uid="{93C356F8-D6A0-4863-B282-DCE683A2BF71}"/>
    <cellStyle name="Normal 4 5 3 5 2" xfId="6837" xr:uid="{E86B7DBA-F971-4968-8FCD-85AF962CD48C}"/>
    <cellStyle name="Normal 4 5 3 5 2 2" xfId="14349" xr:uid="{C50CCF68-3043-49A6-A85D-87F77ACC2B21}"/>
    <cellStyle name="Normal 4 5 3 5 2 2 2" xfId="36833" xr:uid="{DA53E6DD-AB51-41DF-8B04-0E09533EF212}"/>
    <cellStyle name="Normal 4 5 3 5 2 3" xfId="21844" xr:uid="{E3774123-C492-4EFD-BF6D-CBA229D17950}"/>
    <cellStyle name="Normal 4 5 3 5 2 3 2" xfId="44328" xr:uid="{72D9DB94-F206-4EA4-83CB-AAE53A2CBD2D}"/>
    <cellStyle name="Normal 4 5 3 5 2 4" xfId="29337" xr:uid="{8B4E2F3C-3B22-47CD-8285-266532CE6674}"/>
    <cellStyle name="Normal 4 5 3 5 3" xfId="10603" xr:uid="{9237A0C7-3DB8-48FD-8D1C-74F88CF3780F}"/>
    <cellStyle name="Normal 4 5 3 5 3 2" xfId="33087" xr:uid="{A3D601AC-3C67-41BE-B022-8984EF2A1B45}"/>
    <cellStyle name="Normal 4 5 3 5 4" xfId="18098" xr:uid="{9E8B38CA-F929-421B-8F65-C5CFF5523E18}"/>
    <cellStyle name="Normal 4 5 3 5 4 2" xfId="40582" xr:uid="{B1BA1EA3-B136-485B-9B7E-72476C8B4639}"/>
    <cellStyle name="Normal 4 5 3 5 5" xfId="25591" xr:uid="{38C3326C-32E4-4280-AD23-81885818A9C2}"/>
    <cellStyle name="Normal 4 5 3 6" xfId="4343" xr:uid="{AC51447C-2D44-40D5-9C9F-710F75A86F9B}"/>
    <cellStyle name="Normal 4 5 3 6 2" xfId="11855" xr:uid="{6B8C44AA-D6E2-4E3B-B707-9FAEEE401B8A}"/>
    <cellStyle name="Normal 4 5 3 6 2 2" xfId="34339" xr:uid="{4FD7F840-068B-40C4-8740-AD439CE17886}"/>
    <cellStyle name="Normal 4 5 3 6 3" xfId="19350" xr:uid="{103D50D8-966A-41EB-AB66-376094C5392C}"/>
    <cellStyle name="Normal 4 5 3 6 3 2" xfId="41834" xr:uid="{88303378-CD1A-4FEB-93B5-B016FFAF0D21}"/>
    <cellStyle name="Normal 4 5 3 6 4" xfId="26843" xr:uid="{D9C20D18-31DD-4662-B957-02B6C77150F9}"/>
    <cellStyle name="Normal 4 5 3 7" xfId="8109" xr:uid="{E8414691-A905-4541-B468-D736CE44B1A6}"/>
    <cellStyle name="Normal 4 5 3 7 2" xfId="30593" xr:uid="{F2079EBA-77D3-48A2-AD4B-78F9B223D3F7}"/>
    <cellStyle name="Normal 4 5 3 8" xfId="15604" xr:uid="{D4CC357B-D4A4-431F-B35A-C4D08EA4F12E}"/>
    <cellStyle name="Normal 4 5 3 8 2" xfId="38088" xr:uid="{A569A7D1-AF2D-4F15-B10D-DEEEC1D32B29}"/>
    <cellStyle name="Normal 4 5 3 9" xfId="23097" xr:uid="{5F3CB0C3-3834-4DDB-9521-B0F93A4F0F36}"/>
    <cellStyle name="Normal 4 5 4" xfId="715" xr:uid="{06CC30E3-BCA9-4E3F-8EEB-A8BDC70D76F9}"/>
    <cellStyle name="Normal 4 5 4 2" xfId="1359" xr:uid="{A59ACB25-EC9C-449C-9D9A-9592E658A88B}"/>
    <cellStyle name="Normal 4 5 4 2 2" xfId="2610" xr:uid="{6DDEC347-CC02-481A-8FF0-2BC18BA16061}"/>
    <cellStyle name="Normal 4 5 4 2 2 2" xfId="6373" xr:uid="{DB4F786F-E113-400C-9011-EE9209CBA8B2}"/>
    <cellStyle name="Normal 4 5 4 2 2 2 2" xfId="13885" xr:uid="{0A805F2C-12DD-4883-BFF5-636C37D93B34}"/>
    <cellStyle name="Normal 4 5 4 2 2 2 2 2" xfId="36369" xr:uid="{B7EC20F8-0186-4466-BC2D-A7785B40EC54}"/>
    <cellStyle name="Normal 4 5 4 2 2 2 3" xfId="21380" xr:uid="{3D4D0D91-AD1F-4C74-9540-FA9915E1C7A0}"/>
    <cellStyle name="Normal 4 5 4 2 2 2 3 2" xfId="43864" xr:uid="{2EAACEA6-69DF-4932-9058-866ADDC391D1}"/>
    <cellStyle name="Normal 4 5 4 2 2 2 4" xfId="28873" xr:uid="{76F743E8-78CD-4A73-A0F4-06A8CDF1ADC9}"/>
    <cellStyle name="Normal 4 5 4 2 2 3" xfId="10139" xr:uid="{AE0E2B50-7933-4B48-ACFE-392F2CF42AE8}"/>
    <cellStyle name="Normal 4 5 4 2 2 3 2" xfId="32623" xr:uid="{A31C98EA-CD78-4447-875E-0C1C668A83EA}"/>
    <cellStyle name="Normal 4 5 4 2 2 4" xfId="17634" xr:uid="{8DE7C55F-A057-4AEF-B107-6D568A7884CF}"/>
    <cellStyle name="Normal 4 5 4 2 2 4 2" xfId="40118" xr:uid="{76269F4F-B635-4E35-A074-074B193CFBB3}"/>
    <cellStyle name="Normal 4 5 4 2 2 5" xfId="25127" xr:uid="{E19404BD-828A-4ABC-ADA7-A4298D8FC8B6}"/>
    <cellStyle name="Normal 4 5 4 2 3" xfId="3858" xr:uid="{EB17F132-03CA-4AF4-B56C-A1FE2109DEAD}"/>
    <cellStyle name="Normal 4 5 4 2 3 2" xfId="7620" xr:uid="{E4547A07-926D-4B92-AD26-2E09EAC9A1F6}"/>
    <cellStyle name="Normal 4 5 4 2 3 2 2" xfId="15132" xr:uid="{496DC008-045C-496A-B8BE-A5C15BC18E39}"/>
    <cellStyle name="Normal 4 5 4 2 3 2 2 2" xfId="37616" xr:uid="{02EDAD61-3F66-468E-AE89-AB1FAB8B1510}"/>
    <cellStyle name="Normal 4 5 4 2 3 2 3" xfId="22627" xr:uid="{1BC3242D-26EB-4FE3-A129-3DECF871419F}"/>
    <cellStyle name="Normal 4 5 4 2 3 2 3 2" xfId="45111" xr:uid="{BF6055D2-0A7C-496F-BA4F-B6370CD294D6}"/>
    <cellStyle name="Normal 4 5 4 2 3 2 4" xfId="30120" xr:uid="{D64E76D5-423F-47B3-BD8F-9AD5F434E0AC}"/>
    <cellStyle name="Normal 4 5 4 2 3 3" xfId="11386" xr:uid="{8213740E-56EF-4298-B8BB-6CD3BE58737D}"/>
    <cellStyle name="Normal 4 5 4 2 3 3 2" xfId="33870" xr:uid="{8A5FF1CA-490A-4A48-9E70-8625072E3B2D}"/>
    <cellStyle name="Normal 4 5 4 2 3 4" xfId="18881" xr:uid="{53E2809A-AE20-47EA-BBAF-544857C8B4DC}"/>
    <cellStyle name="Normal 4 5 4 2 3 4 2" xfId="41365" xr:uid="{8C427BCE-A4C0-4CB0-9DE2-C58B6CCC8E68}"/>
    <cellStyle name="Normal 4 5 4 2 3 5" xfId="26374" xr:uid="{43952D9B-FA7A-4AF9-89C5-F2AA49D09A2D}"/>
    <cellStyle name="Normal 4 5 4 2 4" xfId="5126" xr:uid="{863472E4-48A0-48F7-923D-2703BD01B9D8}"/>
    <cellStyle name="Normal 4 5 4 2 4 2" xfId="12638" xr:uid="{72AF6169-AB58-4BFA-85C4-BD4A135462A0}"/>
    <cellStyle name="Normal 4 5 4 2 4 2 2" xfId="35122" xr:uid="{51769262-9C31-438B-9546-83588A1387EE}"/>
    <cellStyle name="Normal 4 5 4 2 4 3" xfId="20133" xr:uid="{2FD757A1-3731-4A6D-BEE9-38B727AAE9EF}"/>
    <cellStyle name="Normal 4 5 4 2 4 3 2" xfId="42617" xr:uid="{59D38B78-0761-467D-BA70-D9D8A977BA16}"/>
    <cellStyle name="Normal 4 5 4 2 4 4" xfId="27626" xr:uid="{F90C4B64-EAD6-44F8-9310-B120120EB3CB}"/>
    <cellStyle name="Normal 4 5 4 2 5" xfId="8892" xr:uid="{49729D4D-1408-476F-8F41-F195B9FC66A1}"/>
    <cellStyle name="Normal 4 5 4 2 5 2" xfId="31376" xr:uid="{09A47784-8BB8-4232-8F23-9D39B25DFB66}"/>
    <cellStyle name="Normal 4 5 4 2 6" xfId="16387" xr:uid="{D298A8E4-D76A-4932-A339-DBE71290C774}"/>
    <cellStyle name="Normal 4 5 4 2 6 2" xfId="38871" xr:uid="{9024D0C2-2C2C-4E33-BA82-AEDFC056505C}"/>
    <cellStyle name="Normal 4 5 4 2 7" xfId="23880" xr:uid="{FF93BF40-BA86-4098-9293-0AF237A4E42E}"/>
    <cellStyle name="Normal 4 5 4 3" xfId="1982" xr:uid="{57DE36B5-2684-4FE7-BA63-C6C0769D0965}"/>
    <cellStyle name="Normal 4 5 4 3 2" xfId="5749" xr:uid="{7174AECC-BD7C-4984-850C-2F736D745AF4}"/>
    <cellStyle name="Normal 4 5 4 3 2 2" xfId="13261" xr:uid="{C4209435-E09C-4AA9-8718-F099436F8BD2}"/>
    <cellStyle name="Normal 4 5 4 3 2 2 2" xfId="35745" xr:uid="{BFDC51CA-257A-4131-821C-8542090C6D64}"/>
    <cellStyle name="Normal 4 5 4 3 2 3" xfId="20756" xr:uid="{760A75DC-F2F9-4C39-AAE6-0E0E0278C242}"/>
    <cellStyle name="Normal 4 5 4 3 2 3 2" xfId="43240" xr:uid="{17856E94-9B63-4F6F-AD8C-4E5AEA04C943}"/>
    <cellStyle name="Normal 4 5 4 3 2 4" xfId="28249" xr:uid="{89670969-E90A-4888-9A92-4F65E18C96E1}"/>
    <cellStyle name="Normal 4 5 4 3 3" xfId="9515" xr:uid="{E2399F4A-786C-4CE7-8321-33425411FF82}"/>
    <cellStyle name="Normal 4 5 4 3 3 2" xfId="31999" xr:uid="{5B9538D0-6DBF-47F6-89D3-CA40B14BB094}"/>
    <cellStyle name="Normal 4 5 4 3 4" xfId="17010" xr:uid="{CFB37D5B-4F10-4E8A-93C0-F54D23ACB829}"/>
    <cellStyle name="Normal 4 5 4 3 4 2" xfId="39494" xr:uid="{2792C025-EC8F-4CF5-8D59-997319F3BC5B}"/>
    <cellStyle name="Normal 4 5 4 3 5" xfId="24503" xr:uid="{B8C0DE07-91B3-4D08-896B-82FDB37D2080}"/>
    <cellStyle name="Normal 4 5 4 4" xfId="3234" xr:uid="{4262C0E6-EE96-4ED4-868E-619B1F1A60C0}"/>
    <cellStyle name="Normal 4 5 4 4 2" xfId="6996" xr:uid="{A157145C-FC5A-438C-A668-E8B77CCBE559}"/>
    <cellStyle name="Normal 4 5 4 4 2 2" xfId="14508" xr:uid="{127884B6-3DD8-48F8-9B55-009CD4177814}"/>
    <cellStyle name="Normal 4 5 4 4 2 2 2" xfId="36992" xr:uid="{511169FC-C319-44F1-A954-321A9AF0F526}"/>
    <cellStyle name="Normal 4 5 4 4 2 3" xfId="22003" xr:uid="{B38EEB4E-961A-4FF4-BB55-DCC85AA882E9}"/>
    <cellStyle name="Normal 4 5 4 4 2 3 2" xfId="44487" xr:uid="{284D33DD-34B4-4E1F-91DE-C6C0B0518023}"/>
    <cellStyle name="Normal 4 5 4 4 2 4" xfId="29496" xr:uid="{79D8D9CF-EE81-41D0-853C-AD862799D9FF}"/>
    <cellStyle name="Normal 4 5 4 4 3" xfId="10762" xr:uid="{E491455F-5251-465D-A2F6-86CFB1D83234}"/>
    <cellStyle name="Normal 4 5 4 4 3 2" xfId="33246" xr:uid="{21B0CAED-72C3-45DE-8438-1B9626F0375F}"/>
    <cellStyle name="Normal 4 5 4 4 4" xfId="18257" xr:uid="{E7774C41-4EFE-40C3-865B-65BB7A3A43EF}"/>
    <cellStyle name="Normal 4 5 4 4 4 2" xfId="40741" xr:uid="{C88D34F9-056B-46BF-80E8-37BD5A84238B}"/>
    <cellStyle name="Normal 4 5 4 4 5" xfId="25750" xr:uid="{1EB13564-B324-4699-A04B-AC4A2F1B4499}"/>
    <cellStyle name="Normal 4 5 4 5" xfId="4502" xr:uid="{CD638C1D-8A98-45AB-9C04-396FB461DAEB}"/>
    <cellStyle name="Normal 4 5 4 5 2" xfId="12014" xr:uid="{FF8977B7-C2CA-4F35-9F37-B8247B5A73DE}"/>
    <cellStyle name="Normal 4 5 4 5 2 2" xfId="34498" xr:uid="{3DC0F19D-3306-4909-B612-23345AB90E59}"/>
    <cellStyle name="Normal 4 5 4 5 3" xfId="19509" xr:uid="{835B2C09-C164-4ECC-A70D-9012A73CEAE3}"/>
    <cellStyle name="Normal 4 5 4 5 3 2" xfId="41993" xr:uid="{6B93E2A1-484F-4016-AC26-C5FE741AB334}"/>
    <cellStyle name="Normal 4 5 4 5 4" xfId="27002" xr:uid="{315E0487-FA0C-4FC2-8042-1831EF9628AE}"/>
    <cellStyle name="Normal 4 5 4 6" xfId="8268" xr:uid="{3636E569-9CEE-4B67-B277-1BAA0A5358C2}"/>
    <cellStyle name="Normal 4 5 4 6 2" xfId="30752" xr:uid="{16F02AA7-35DE-4C97-9B64-E54E1A335B72}"/>
    <cellStyle name="Normal 4 5 4 7" xfId="15763" xr:uid="{9933233E-8147-47FD-B618-A37A2874D1D3}"/>
    <cellStyle name="Normal 4 5 4 7 2" xfId="38247" xr:uid="{83919751-C685-4BD1-B852-D2A67C1AD4D1}"/>
    <cellStyle name="Normal 4 5 4 8" xfId="23256" xr:uid="{B91A7999-1AD7-48D8-A8F9-C474B7C4EC1C}"/>
    <cellStyle name="Normal 4 5 5" xfId="1045" xr:uid="{83A37369-1EE3-4A38-A489-C34D91079C60}"/>
    <cellStyle name="Normal 4 5 5 2" xfId="2296" xr:uid="{00ED40FE-1506-4DC9-8F5C-46D5300F82D7}"/>
    <cellStyle name="Normal 4 5 5 2 2" xfId="6060" xr:uid="{8C873A0C-9125-4AC8-AD7E-DC07B2BA0ED6}"/>
    <cellStyle name="Normal 4 5 5 2 2 2" xfId="13572" xr:uid="{9A81D2D9-4571-4587-BB29-1671E3DA05A6}"/>
    <cellStyle name="Normal 4 5 5 2 2 2 2" xfId="36056" xr:uid="{1FC44A3C-B26B-4126-98C4-F9DC06DF4CA2}"/>
    <cellStyle name="Normal 4 5 5 2 2 3" xfId="21067" xr:uid="{2EF1526A-4895-4285-BC0B-8EF9303B98B2}"/>
    <cellStyle name="Normal 4 5 5 2 2 3 2" xfId="43551" xr:uid="{4A8422D1-3BD1-426D-81E1-2C476E51AC87}"/>
    <cellStyle name="Normal 4 5 5 2 2 4" xfId="28560" xr:uid="{27F5B197-7A71-4F8E-A074-CBA371D1E9DA}"/>
    <cellStyle name="Normal 4 5 5 2 3" xfId="9826" xr:uid="{87C9A234-EBC8-4518-BFEF-9D46ED7F2CDF}"/>
    <cellStyle name="Normal 4 5 5 2 3 2" xfId="32310" xr:uid="{9ADF00FF-96F7-4A13-A761-A5CBFB9B6900}"/>
    <cellStyle name="Normal 4 5 5 2 4" xfId="17321" xr:uid="{7F6E766D-654C-40B6-98B7-C7FBE3F0A60C}"/>
    <cellStyle name="Normal 4 5 5 2 4 2" xfId="39805" xr:uid="{244ACBBD-9360-4A1E-906E-2E90B37576F8}"/>
    <cellStyle name="Normal 4 5 5 2 5" xfId="24814" xr:uid="{97F646C2-AB65-435D-8417-D15C0D518A0D}"/>
    <cellStyle name="Normal 4 5 5 3" xfId="3545" xr:uid="{0BA5C5E1-73FD-4075-939D-3018CAD81E08}"/>
    <cellStyle name="Normal 4 5 5 3 2" xfId="7307" xr:uid="{1DD114A3-50D8-4BB5-AA51-4FDE460BDE2F}"/>
    <cellStyle name="Normal 4 5 5 3 2 2" xfId="14819" xr:uid="{297EC7D8-009D-4BDD-8EFB-0BE698DC49DC}"/>
    <cellStyle name="Normal 4 5 5 3 2 2 2" xfId="37303" xr:uid="{BDB27AEE-2C0B-4D61-82FC-6F40A81127BB}"/>
    <cellStyle name="Normal 4 5 5 3 2 3" xfId="22314" xr:uid="{6C7299CF-E50A-4DC8-8247-3E1FA022C333}"/>
    <cellStyle name="Normal 4 5 5 3 2 3 2" xfId="44798" xr:uid="{113D929B-0FB7-4EBC-931B-1658B9EC3BD4}"/>
    <cellStyle name="Normal 4 5 5 3 2 4" xfId="29807" xr:uid="{FF6D5262-701F-4271-9731-F717A8EA31ED}"/>
    <cellStyle name="Normal 4 5 5 3 3" xfId="11073" xr:uid="{B06D2F00-D0EE-4BB2-B7B3-73C8D6CD2953}"/>
    <cellStyle name="Normal 4 5 5 3 3 2" xfId="33557" xr:uid="{78A79D8B-C261-4060-866D-827A3ACC20DC}"/>
    <cellStyle name="Normal 4 5 5 3 4" xfId="18568" xr:uid="{6AD8F07B-BC6B-48A3-8010-FEF35B95F7D0}"/>
    <cellStyle name="Normal 4 5 5 3 4 2" xfId="41052" xr:uid="{C8BDBEE1-517B-4639-8A56-36A8FFB67F25}"/>
    <cellStyle name="Normal 4 5 5 3 5" xfId="26061" xr:uid="{C749DAF6-0CEE-407D-9E7F-C90C1D74B868}"/>
    <cellStyle name="Normal 4 5 5 4" xfId="4813" xr:uid="{CA81C403-4FB5-4B2E-BB9D-2CAD14E67FDC}"/>
    <cellStyle name="Normal 4 5 5 4 2" xfId="12325" xr:uid="{B2597CC7-8570-4CB6-84DF-910303AEABE0}"/>
    <cellStyle name="Normal 4 5 5 4 2 2" xfId="34809" xr:uid="{F35B2DB1-51D2-409D-8104-4FAB9C517A74}"/>
    <cellStyle name="Normal 4 5 5 4 3" xfId="19820" xr:uid="{6E672B3E-3338-4619-B4A0-F7D096FE8307}"/>
    <cellStyle name="Normal 4 5 5 4 3 2" xfId="42304" xr:uid="{6E30970B-4C2C-4A00-8C35-9477C352DAD9}"/>
    <cellStyle name="Normal 4 5 5 4 4" xfId="27313" xr:uid="{842E3FD7-0881-4292-9E08-56CEBEFE5F27}"/>
    <cellStyle name="Normal 4 5 5 5" xfId="8579" xr:uid="{78B75781-1AEC-40A5-BB80-0C1665A44418}"/>
    <cellStyle name="Normal 4 5 5 5 2" xfId="31063" xr:uid="{694B48DD-64EB-4648-978A-5F2B32F7FE4F}"/>
    <cellStyle name="Normal 4 5 5 6" xfId="16074" xr:uid="{1EBFC7C7-B5B7-4C99-B949-169D3FB3BA88}"/>
    <cellStyle name="Normal 4 5 5 6 2" xfId="38558" xr:uid="{7EACB9E4-1A18-46CE-B3E9-CFA55CDF797E}"/>
    <cellStyle name="Normal 4 5 5 7" xfId="23567" xr:uid="{984F4653-3140-4589-8E10-6A417D707B37}"/>
    <cellStyle name="Normal 4 5 6" xfId="1669" xr:uid="{F9EB7117-279A-44E9-A439-1EB622AB9565}"/>
    <cellStyle name="Normal 4 5 6 2" xfId="5436" xr:uid="{549E7D80-F15F-4357-8743-1B0879E5F000}"/>
    <cellStyle name="Normal 4 5 6 2 2" xfId="12948" xr:uid="{70196A0C-76B9-4DEE-B3DB-6B73F9ADB3D0}"/>
    <cellStyle name="Normal 4 5 6 2 2 2" xfId="35432" xr:uid="{96D7F3FF-44B3-46AC-9218-600723349E87}"/>
    <cellStyle name="Normal 4 5 6 2 3" xfId="20443" xr:uid="{7318DCAF-C5B9-4B43-9DFF-1E048E340BF6}"/>
    <cellStyle name="Normal 4 5 6 2 3 2" xfId="42927" xr:uid="{A8DA5344-72CC-46A2-9C51-96FF5DBB2B0F}"/>
    <cellStyle name="Normal 4 5 6 2 4" xfId="27936" xr:uid="{FF1E558F-CD60-422D-B1D0-CFD699A7FD4A}"/>
    <cellStyle name="Normal 4 5 6 3" xfId="9202" xr:uid="{ABA6DBA4-820A-40CE-8F71-A66D3B471E16}"/>
    <cellStyle name="Normal 4 5 6 3 2" xfId="31686" xr:uid="{14C9B396-C83C-4C6A-9A23-D8B0877CCD75}"/>
    <cellStyle name="Normal 4 5 6 4" xfId="16697" xr:uid="{26D8F8F8-1497-44DA-99E2-A8E0B84D3A16}"/>
    <cellStyle name="Normal 4 5 6 4 2" xfId="39181" xr:uid="{3EBD7C57-2412-4F0F-A13C-033978811D0A}"/>
    <cellStyle name="Normal 4 5 6 5" xfId="24190" xr:uid="{90A365D4-84DA-4614-87C0-2D506058466D}"/>
    <cellStyle name="Normal 4 5 7" xfId="2921" xr:uid="{FE6BFDDD-96AD-4715-BAC4-CD7CF84BFF3F}"/>
    <cellStyle name="Normal 4 5 7 2" xfId="6683" xr:uid="{3C28BDC8-C166-414B-9829-F6A0B8EC3FE8}"/>
    <cellStyle name="Normal 4 5 7 2 2" xfId="14195" xr:uid="{3492DD8D-9FEC-43D7-84C2-7DE57906FCA7}"/>
    <cellStyle name="Normal 4 5 7 2 2 2" xfId="36679" xr:uid="{61F8CC6B-7E6C-4888-8142-4DCB8AB8A049}"/>
    <cellStyle name="Normal 4 5 7 2 3" xfId="21690" xr:uid="{ECE40FC6-73C4-4550-B2D9-9CF63DFBC29E}"/>
    <cellStyle name="Normal 4 5 7 2 3 2" xfId="44174" xr:uid="{D66B843F-D672-4B95-B51D-F0252F4EDF44}"/>
    <cellStyle name="Normal 4 5 7 2 4" xfId="29183" xr:uid="{DD6E78A3-B3F3-451C-925D-7A8C98CD6D4B}"/>
    <cellStyle name="Normal 4 5 7 3" xfId="10449" xr:uid="{1F053DCC-45D6-4979-813B-1DE8D00BB337}"/>
    <cellStyle name="Normal 4 5 7 3 2" xfId="32933" xr:uid="{3113185A-99C2-47EC-8488-5F098331FBB9}"/>
    <cellStyle name="Normal 4 5 7 4" xfId="17944" xr:uid="{7E1D9072-F884-4A96-A126-07FCDE3CB237}"/>
    <cellStyle name="Normal 4 5 7 4 2" xfId="40428" xr:uid="{3ABF9238-EC67-4919-801D-323839D8413A}"/>
    <cellStyle name="Normal 4 5 7 5" xfId="25437" xr:uid="{259B6482-E997-4EF1-B1EA-55A7012885C2}"/>
    <cellStyle name="Normal 4 5 8" xfId="4188" xr:uid="{8DCFF0A5-7245-4AAF-999E-1D3B07FF1EFD}"/>
    <cellStyle name="Normal 4 5 8 2" xfId="11701" xr:uid="{9F06DCFC-8203-4468-AB9D-98ADE406E68B}"/>
    <cellStyle name="Normal 4 5 8 2 2" xfId="34185" xr:uid="{360322AB-07F2-4B7C-8D76-8A68A1C26DFC}"/>
    <cellStyle name="Normal 4 5 8 3" xfId="19196" xr:uid="{6F9B0B18-46AB-457D-91ED-6846EE8F0EE6}"/>
    <cellStyle name="Normal 4 5 8 3 2" xfId="41680" xr:uid="{01F55B91-C48D-402D-9EFC-B31340B6ABDC}"/>
    <cellStyle name="Normal 4 5 8 4" xfId="26689" xr:uid="{6273F591-8983-4D63-81F3-D36890F60F53}"/>
    <cellStyle name="Normal 4 5 9" xfId="7954" xr:uid="{CB7049D0-84C6-49E0-A6B3-69FF6D720498}"/>
    <cellStyle name="Normal 4 5 9 2" xfId="30438" xr:uid="{7A1D8F0D-F7E6-4677-89FC-B36B5474D021}"/>
    <cellStyle name="Normal 4 6" xfId="339" xr:uid="{E1163FAA-566C-4A8A-898D-08F94B681CA3}"/>
    <cellStyle name="Normal 4 6 10" xfId="22982" xr:uid="{B337CB8B-39C0-4A72-BC50-7421350D57EA}"/>
    <cellStyle name="Normal 4 6 2" xfId="568" xr:uid="{9318C8A9-B9CB-41DD-A4B8-17A9B9436938}"/>
    <cellStyle name="Normal 4 6 2 2" xfId="913" xr:uid="{CA380641-4021-45A1-A177-D0FCBF4C18E9}"/>
    <cellStyle name="Normal 4 6 2 2 2" xfId="1553" xr:uid="{558A9B0C-92C0-430A-BAFB-4047BFFCECA7}"/>
    <cellStyle name="Normal 4 6 2 2 2 2" xfId="2804" xr:uid="{BA0BFB30-2244-4FA9-8289-966B3F283F2C}"/>
    <cellStyle name="Normal 4 6 2 2 2 2 2" xfId="6567" xr:uid="{24E06D57-BC80-413F-BD82-407FD18836EB}"/>
    <cellStyle name="Normal 4 6 2 2 2 2 2 2" xfId="14079" xr:uid="{5BF8C617-69D4-49AA-A7C9-E80274293788}"/>
    <cellStyle name="Normal 4 6 2 2 2 2 2 2 2" xfId="36563" xr:uid="{D605BCA1-F24F-4A1C-ACC5-ADB07161FE04}"/>
    <cellStyle name="Normal 4 6 2 2 2 2 2 3" xfId="21574" xr:uid="{D4C3BA7E-B67F-4FA7-A40E-3F8B1C95AF36}"/>
    <cellStyle name="Normal 4 6 2 2 2 2 2 3 2" xfId="44058" xr:uid="{F1730752-F619-4F79-BC5D-17EF11400F4C}"/>
    <cellStyle name="Normal 4 6 2 2 2 2 2 4" xfId="29067" xr:uid="{21ABD2BF-065D-495E-BFE0-B585E7A7DD01}"/>
    <cellStyle name="Normal 4 6 2 2 2 2 3" xfId="10333" xr:uid="{9913A830-5F25-4621-8295-C11A76DBE732}"/>
    <cellStyle name="Normal 4 6 2 2 2 2 3 2" xfId="32817" xr:uid="{821EDEA7-25BE-45FF-A6C3-6109BBAC0309}"/>
    <cellStyle name="Normal 4 6 2 2 2 2 4" xfId="17828" xr:uid="{68A6E012-A9B3-424F-A8B8-1A84868C481A}"/>
    <cellStyle name="Normal 4 6 2 2 2 2 4 2" xfId="40312" xr:uid="{C232D754-BC82-47DF-9EA3-9105EB460DEB}"/>
    <cellStyle name="Normal 4 6 2 2 2 2 5" xfId="25321" xr:uid="{77892B21-C2E4-4684-9F6A-B3B66ED0A798}"/>
    <cellStyle name="Normal 4 6 2 2 2 3" xfId="4052" xr:uid="{EBA6627F-16D9-444F-89C9-D83365763F6D}"/>
    <cellStyle name="Normal 4 6 2 2 2 3 2" xfId="7814" xr:uid="{40364560-1CD7-4EAD-A9CB-DAD622F3C02F}"/>
    <cellStyle name="Normal 4 6 2 2 2 3 2 2" xfId="15326" xr:uid="{31F18C8F-DFE9-45C1-B0DA-330A0F9D3EE1}"/>
    <cellStyle name="Normal 4 6 2 2 2 3 2 2 2" xfId="37810" xr:uid="{BCE4D12E-694C-47E7-A46F-1DD7FA42A146}"/>
    <cellStyle name="Normal 4 6 2 2 2 3 2 3" xfId="22821" xr:uid="{EC1896F4-152D-4D02-BE9E-D517CA3EE239}"/>
    <cellStyle name="Normal 4 6 2 2 2 3 2 3 2" xfId="45305" xr:uid="{9D375F63-298E-4C1F-9895-BFB58A2F7E09}"/>
    <cellStyle name="Normal 4 6 2 2 2 3 2 4" xfId="30314" xr:uid="{820D1464-7B05-4E62-847D-839954F1FE54}"/>
    <cellStyle name="Normal 4 6 2 2 2 3 3" xfId="11580" xr:uid="{0EDC0441-A9B8-4C7E-AF5F-A60CA029611E}"/>
    <cellStyle name="Normal 4 6 2 2 2 3 3 2" xfId="34064" xr:uid="{0F6BDCB6-1830-4581-AFE3-DB75FC082D64}"/>
    <cellStyle name="Normal 4 6 2 2 2 3 4" xfId="19075" xr:uid="{25E1BA46-CC44-4F0C-8F5E-51BE93D45123}"/>
    <cellStyle name="Normal 4 6 2 2 2 3 4 2" xfId="41559" xr:uid="{DADDFE24-B3A0-4A89-9CBD-B1C75CD603B5}"/>
    <cellStyle name="Normal 4 6 2 2 2 3 5" xfId="26568" xr:uid="{307A8A60-5BB7-4536-A030-73C1FE1111D9}"/>
    <cellStyle name="Normal 4 6 2 2 2 4" xfId="5320" xr:uid="{5F8B5CEB-6CF3-4338-B9E7-B2701A080A2C}"/>
    <cellStyle name="Normal 4 6 2 2 2 4 2" xfId="12832" xr:uid="{2CAC71C9-119B-4F5F-A766-B11DA4A64B0A}"/>
    <cellStyle name="Normal 4 6 2 2 2 4 2 2" xfId="35316" xr:uid="{F2EA81DD-5F54-4D71-95B3-BDC8AB8E7174}"/>
    <cellStyle name="Normal 4 6 2 2 2 4 3" xfId="20327" xr:uid="{99CB9A31-7C44-4E11-BF98-65AA88FBBDD6}"/>
    <cellStyle name="Normal 4 6 2 2 2 4 3 2" xfId="42811" xr:uid="{7E266AD3-D4F4-4CDE-9C22-FB7DC5519E3E}"/>
    <cellStyle name="Normal 4 6 2 2 2 4 4" xfId="27820" xr:uid="{FED5E086-E0E2-4AA9-AE80-92208320A052}"/>
    <cellStyle name="Normal 4 6 2 2 2 5" xfId="9086" xr:uid="{8E78E906-E2C2-4E8D-B215-FDB1EDF2B35B}"/>
    <cellStyle name="Normal 4 6 2 2 2 5 2" xfId="31570" xr:uid="{63622CCF-9066-46C7-93AA-AAA8CBC9F14E}"/>
    <cellStyle name="Normal 4 6 2 2 2 6" xfId="16581" xr:uid="{16D252FB-28A0-473A-991C-FBDCAC97FDFF}"/>
    <cellStyle name="Normal 4 6 2 2 2 6 2" xfId="39065" xr:uid="{94D9F624-1851-4E97-BC34-4DA9DEF5D6D7}"/>
    <cellStyle name="Normal 4 6 2 2 2 7" xfId="24074" xr:uid="{F401C383-54D1-4E10-A52E-EF613FC6B46C}"/>
    <cellStyle name="Normal 4 6 2 2 3" xfId="2176" xr:uid="{87BCF55B-E0C6-47BD-B9EE-6C47F368D584}"/>
    <cellStyle name="Normal 4 6 2 2 3 2" xfId="5943" xr:uid="{D827FCD0-833E-4A5C-8FEA-132D07BA67E6}"/>
    <cellStyle name="Normal 4 6 2 2 3 2 2" xfId="13455" xr:uid="{F520DCB5-22F0-4ADC-A1C5-F06AF16DA6BC}"/>
    <cellStyle name="Normal 4 6 2 2 3 2 2 2" xfId="35939" xr:uid="{EDA09B4D-A7D1-4C69-82B7-B18625ACD5F1}"/>
    <cellStyle name="Normal 4 6 2 2 3 2 3" xfId="20950" xr:uid="{6580B1B9-686E-4098-9960-AD99F98BA32D}"/>
    <cellStyle name="Normal 4 6 2 2 3 2 3 2" xfId="43434" xr:uid="{91E0DD4F-A8FB-4EDA-8D74-EAD5D4596AE0}"/>
    <cellStyle name="Normal 4 6 2 2 3 2 4" xfId="28443" xr:uid="{519C4B1A-9E31-4981-A6D5-B73D55545A25}"/>
    <cellStyle name="Normal 4 6 2 2 3 3" xfId="9709" xr:uid="{7A31CF81-E9BC-404E-A697-347AD99E35B3}"/>
    <cellStyle name="Normal 4 6 2 2 3 3 2" xfId="32193" xr:uid="{552C97F0-00F0-4039-B93A-A9DA354E8766}"/>
    <cellStyle name="Normal 4 6 2 2 3 4" xfId="17204" xr:uid="{F07BE834-B3E0-4BDD-B6BC-ABBD0FAC3F94}"/>
    <cellStyle name="Normal 4 6 2 2 3 4 2" xfId="39688" xr:uid="{38207358-1945-4166-8692-3E88C57F138B}"/>
    <cellStyle name="Normal 4 6 2 2 3 5" xfId="24697" xr:uid="{779C2044-1570-4747-A031-E48AF33511AB}"/>
    <cellStyle name="Normal 4 6 2 2 4" xfId="3428" xr:uid="{370E0960-A736-437E-816E-D3B45179B00F}"/>
    <cellStyle name="Normal 4 6 2 2 4 2" xfId="7190" xr:uid="{B9F2B01C-A6E8-4AC6-8898-66EA6227115B}"/>
    <cellStyle name="Normal 4 6 2 2 4 2 2" xfId="14702" xr:uid="{DB10D561-D2FC-452F-BC5C-71A723A61541}"/>
    <cellStyle name="Normal 4 6 2 2 4 2 2 2" xfId="37186" xr:uid="{A341C085-F9D1-4855-8595-80838A47F822}"/>
    <cellStyle name="Normal 4 6 2 2 4 2 3" xfId="22197" xr:uid="{C32C3F98-917E-4B86-BE12-747D5DCD055D}"/>
    <cellStyle name="Normal 4 6 2 2 4 2 3 2" xfId="44681" xr:uid="{5A0087C4-AA57-4972-BD20-E6D7C3A36DE9}"/>
    <cellStyle name="Normal 4 6 2 2 4 2 4" xfId="29690" xr:uid="{AAF3D46D-71CE-4D96-902C-64C3CF311D32}"/>
    <cellStyle name="Normal 4 6 2 2 4 3" xfId="10956" xr:uid="{D2D3B0E9-6D3A-488B-B696-71E403F224C8}"/>
    <cellStyle name="Normal 4 6 2 2 4 3 2" xfId="33440" xr:uid="{D6E31959-7E51-4BF3-A742-BC0D1868E1FA}"/>
    <cellStyle name="Normal 4 6 2 2 4 4" xfId="18451" xr:uid="{CDD3CF4E-094B-458C-B61F-8C1862267C84}"/>
    <cellStyle name="Normal 4 6 2 2 4 4 2" xfId="40935" xr:uid="{C79B4FC1-12FA-4357-9AED-53228A7E48AC}"/>
    <cellStyle name="Normal 4 6 2 2 4 5" xfId="25944" xr:uid="{5E31C260-3AAD-4431-B3A5-499C1F40A026}"/>
    <cellStyle name="Normal 4 6 2 2 5" xfId="4696" xr:uid="{CFDD0EEB-CD23-461B-9F87-E8488A06ADD7}"/>
    <cellStyle name="Normal 4 6 2 2 5 2" xfId="12208" xr:uid="{14C8318B-5D9E-46E2-A18D-DA6DA592177E}"/>
    <cellStyle name="Normal 4 6 2 2 5 2 2" xfId="34692" xr:uid="{3E77D031-368B-4FBA-9B11-528EF3638979}"/>
    <cellStyle name="Normal 4 6 2 2 5 3" xfId="19703" xr:uid="{FFB4EBB6-B715-4C8E-82AD-A504582C29C2}"/>
    <cellStyle name="Normal 4 6 2 2 5 3 2" xfId="42187" xr:uid="{429703D2-42D1-461E-9C16-B6BCEE088B18}"/>
    <cellStyle name="Normal 4 6 2 2 5 4" xfId="27196" xr:uid="{4895377B-E95C-40C1-8521-26D12573820C}"/>
    <cellStyle name="Normal 4 6 2 2 6" xfId="8462" xr:uid="{3B22B6E5-0025-4308-A7ED-B6AA603A1AF3}"/>
    <cellStyle name="Normal 4 6 2 2 6 2" xfId="30946" xr:uid="{18A32155-8F18-453E-B98D-41050E257E1A}"/>
    <cellStyle name="Normal 4 6 2 2 7" xfId="15957" xr:uid="{17323306-C2E8-4D7D-BF29-FB7D12732F2D}"/>
    <cellStyle name="Normal 4 6 2 2 7 2" xfId="38441" xr:uid="{D6B5D13F-D1CD-4CA0-88DF-0511F8CB05BC}"/>
    <cellStyle name="Normal 4 6 2 2 8" xfId="23450" xr:uid="{31289962-734E-41A7-AEF1-5D9A8A4C540D}"/>
    <cellStyle name="Normal 4 6 2 3" xfId="1239" xr:uid="{651FFB5C-E42A-4B96-8E86-C35EB6962AF8}"/>
    <cellStyle name="Normal 4 6 2 3 2" xfId="2490" xr:uid="{F766DA4E-948D-409F-8484-BBBE3F94A809}"/>
    <cellStyle name="Normal 4 6 2 3 2 2" xfId="6253" xr:uid="{C2EADA5B-17AC-4536-B948-6B2770194226}"/>
    <cellStyle name="Normal 4 6 2 3 2 2 2" xfId="13765" xr:uid="{AA58D97A-8111-4679-A0E8-4C91B5BCBFA8}"/>
    <cellStyle name="Normal 4 6 2 3 2 2 2 2" xfId="36249" xr:uid="{9A30741D-A485-44BE-B6B0-7C9F9287EF6D}"/>
    <cellStyle name="Normal 4 6 2 3 2 2 3" xfId="21260" xr:uid="{B312051B-2722-48EA-9EBC-7B40E99B9AB7}"/>
    <cellStyle name="Normal 4 6 2 3 2 2 3 2" xfId="43744" xr:uid="{0F893B41-018A-4517-A61E-72144BCB4486}"/>
    <cellStyle name="Normal 4 6 2 3 2 2 4" xfId="28753" xr:uid="{EE493AF6-A1AA-4950-B5BB-C7ED270F644E}"/>
    <cellStyle name="Normal 4 6 2 3 2 3" xfId="10019" xr:uid="{648731CD-2818-4726-8211-8751F0967AB8}"/>
    <cellStyle name="Normal 4 6 2 3 2 3 2" xfId="32503" xr:uid="{C4B093CE-03F9-49B4-B73A-3F6EAFC02AFA}"/>
    <cellStyle name="Normal 4 6 2 3 2 4" xfId="17514" xr:uid="{1F8B15D2-16C4-4EB0-94EB-CFF9A79551B2}"/>
    <cellStyle name="Normal 4 6 2 3 2 4 2" xfId="39998" xr:uid="{E2179AB6-6455-48A2-9027-969F70A57EFB}"/>
    <cellStyle name="Normal 4 6 2 3 2 5" xfId="25007" xr:uid="{D7AED0C0-99C8-49CB-9D55-DC89BD734731}"/>
    <cellStyle name="Normal 4 6 2 3 3" xfId="3738" xr:uid="{50E21266-FF36-4B61-BE87-C3A9D90FE854}"/>
    <cellStyle name="Normal 4 6 2 3 3 2" xfId="7500" xr:uid="{43496F87-400C-4E6F-A788-81DB36C9BDBD}"/>
    <cellStyle name="Normal 4 6 2 3 3 2 2" xfId="15012" xr:uid="{6A8240D6-62B2-4847-93B3-EDCD732E0F2B}"/>
    <cellStyle name="Normal 4 6 2 3 3 2 2 2" xfId="37496" xr:uid="{07FB6EAF-CB18-44CD-BCD5-082B375F75A5}"/>
    <cellStyle name="Normal 4 6 2 3 3 2 3" xfId="22507" xr:uid="{4AF78D7D-80EA-41D4-9C59-61C0463D29B2}"/>
    <cellStyle name="Normal 4 6 2 3 3 2 3 2" xfId="44991" xr:uid="{E0404D49-FB10-4A1E-8D1E-74DF3CB0BC6E}"/>
    <cellStyle name="Normal 4 6 2 3 3 2 4" xfId="30000" xr:uid="{7EE893AD-B571-4C13-BBF8-4C1A051CA5F1}"/>
    <cellStyle name="Normal 4 6 2 3 3 3" xfId="11266" xr:uid="{277339DB-9D19-4A9F-B4FA-7353BF5C3CE5}"/>
    <cellStyle name="Normal 4 6 2 3 3 3 2" xfId="33750" xr:uid="{E7C20325-350C-48C9-8B36-D7BC485DA35A}"/>
    <cellStyle name="Normal 4 6 2 3 3 4" xfId="18761" xr:uid="{B596E94B-C814-4F1B-AACB-6BFD1519A1FD}"/>
    <cellStyle name="Normal 4 6 2 3 3 4 2" xfId="41245" xr:uid="{C5338340-8C6E-48BF-B8E5-552C104D3855}"/>
    <cellStyle name="Normal 4 6 2 3 3 5" xfId="26254" xr:uid="{A5945078-8A07-4DED-9DA6-D8DD96F3EF35}"/>
    <cellStyle name="Normal 4 6 2 3 4" xfId="5006" xr:uid="{EC511195-77F5-40CE-8659-865BA97E0BA1}"/>
    <cellStyle name="Normal 4 6 2 3 4 2" xfId="12518" xr:uid="{3C939649-7FD6-43CB-94D8-E66A15F2A7BF}"/>
    <cellStyle name="Normal 4 6 2 3 4 2 2" xfId="35002" xr:uid="{A62A2589-F0D2-46C6-87D8-C464907EB8D2}"/>
    <cellStyle name="Normal 4 6 2 3 4 3" xfId="20013" xr:uid="{C7870089-9F04-4123-AB8C-60E8590931DC}"/>
    <cellStyle name="Normal 4 6 2 3 4 3 2" xfId="42497" xr:uid="{20A9D9EE-DA79-4C6D-91D1-F05E70F74C99}"/>
    <cellStyle name="Normal 4 6 2 3 4 4" xfId="27506" xr:uid="{99E44CA2-9DDD-49A4-BBFC-F5C4C1E0BA1B}"/>
    <cellStyle name="Normal 4 6 2 3 5" xfId="8772" xr:uid="{B23674CC-0873-438D-98E4-B0D5B3E48972}"/>
    <cellStyle name="Normal 4 6 2 3 5 2" xfId="31256" xr:uid="{5FBA8246-0228-4BD6-81B9-F60E89B5CF4C}"/>
    <cellStyle name="Normal 4 6 2 3 6" xfId="16267" xr:uid="{D93FFF9E-9EF8-4972-85FE-8A021413529F}"/>
    <cellStyle name="Normal 4 6 2 3 6 2" xfId="38751" xr:uid="{5D81419C-63CC-429F-9E52-4135AA6C30F1}"/>
    <cellStyle name="Normal 4 6 2 3 7" xfId="23760" xr:uid="{AC559869-2564-4413-AB5B-E25DC25B3306}"/>
    <cellStyle name="Normal 4 6 2 4" xfId="1862" xr:uid="{931D7B24-EAB8-4F1C-9791-33C3169EB27E}"/>
    <cellStyle name="Normal 4 6 2 4 2" xfId="5629" xr:uid="{23A27336-D258-46F2-B462-D32D413515E4}"/>
    <cellStyle name="Normal 4 6 2 4 2 2" xfId="13141" xr:uid="{CB184074-A9DF-425A-A43E-EC8FA5190D8A}"/>
    <cellStyle name="Normal 4 6 2 4 2 2 2" xfId="35625" xr:uid="{0664C06B-EF60-4FD4-A837-B7510E772ED4}"/>
    <cellStyle name="Normal 4 6 2 4 2 3" xfId="20636" xr:uid="{983226CC-31B0-4975-B3CE-8F4457BEA380}"/>
    <cellStyle name="Normal 4 6 2 4 2 3 2" xfId="43120" xr:uid="{9B644124-E3DE-42E5-8E6F-E88BD5120678}"/>
    <cellStyle name="Normal 4 6 2 4 2 4" xfId="28129" xr:uid="{AC10CD01-B059-4CDB-AD2F-BC0655E73948}"/>
    <cellStyle name="Normal 4 6 2 4 3" xfId="9395" xr:uid="{A7341EFA-D49C-4B06-965A-F1E9D9B1C40D}"/>
    <cellStyle name="Normal 4 6 2 4 3 2" xfId="31879" xr:uid="{1F829B90-2333-43B6-844A-D1C212041D88}"/>
    <cellStyle name="Normal 4 6 2 4 4" xfId="16890" xr:uid="{73CEBE65-9411-4311-9FCF-B2C97AAFA582}"/>
    <cellStyle name="Normal 4 6 2 4 4 2" xfId="39374" xr:uid="{62C304FB-F0D1-4EDF-BF49-CA5559DFB99E}"/>
    <cellStyle name="Normal 4 6 2 4 5" xfId="24383" xr:uid="{F5737B1A-58F7-47AE-AE68-0969244EFEAA}"/>
    <cellStyle name="Normal 4 6 2 5" xfId="3114" xr:uid="{B84D06BA-075F-490E-A1B1-5B4918FA1E73}"/>
    <cellStyle name="Normal 4 6 2 5 2" xfId="6876" xr:uid="{CE6A15D0-E9C8-4260-9094-90C9DA96F828}"/>
    <cellStyle name="Normal 4 6 2 5 2 2" xfId="14388" xr:uid="{9900ABCF-08FD-4136-A4AC-66C96E3598DC}"/>
    <cellStyle name="Normal 4 6 2 5 2 2 2" xfId="36872" xr:uid="{19E84872-AA0B-420B-BCA1-955C4188EAA3}"/>
    <cellStyle name="Normal 4 6 2 5 2 3" xfId="21883" xr:uid="{6FF92628-35EB-4BCF-B7D5-6E92D0CB6425}"/>
    <cellStyle name="Normal 4 6 2 5 2 3 2" xfId="44367" xr:uid="{EAFF0AD1-0578-41F3-A8CD-ED162B8BF3D5}"/>
    <cellStyle name="Normal 4 6 2 5 2 4" xfId="29376" xr:uid="{9164AC54-DE00-4B7E-9019-DCDDED8BE8BA}"/>
    <cellStyle name="Normal 4 6 2 5 3" xfId="10642" xr:uid="{675098AD-E7F0-4E53-B812-C57B1F4194FD}"/>
    <cellStyle name="Normal 4 6 2 5 3 2" xfId="33126" xr:uid="{6EA8CAFD-CA47-43E2-975C-C0E0CC474B8C}"/>
    <cellStyle name="Normal 4 6 2 5 4" xfId="18137" xr:uid="{5CF15F5B-7078-445C-BF90-AFCE9F4F1E5B}"/>
    <cellStyle name="Normal 4 6 2 5 4 2" xfId="40621" xr:uid="{6FFCD416-0DE3-46F5-BBFA-A52D077FC9CB}"/>
    <cellStyle name="Normal 4 6 2 5 5" xfId="25630" xr:uid="{BC3B585E-76AB-4B8E-9E8C-BE552C528088}"/>
    <cellStyle name="Normal 4 6 2 6" xfId="4382" xr:uid="{936737C9-F37A-4D51-A6E7-E6DAB3E6199A}"/>
    <cellStyle name="Normal 4 6 2 6 2" xfId="11894" xr:uid="{7B87FBDC-5744-4884-A9B6-9148271FBF3B}"/>
    <cellStyle name="Normal 4 6 2 6 2 2" xfId="34378" xr:uid="{EB9B8A35-5C77-4008-96D6-8930141DD760}"/>
    <cellStyle name="Normal 4 6 2 6 3" xfId="19389" xr:uid="{6DA4025E-35CC-4039-B674-8EE95A04BC60}"/>
    <cellStyle name="Normal 4 6 2 6 3 2" xfId="41873" xr:uid="{7EE5D45E-F6D5-4EF5-A3B6-0C0B96110A8D}"/>
    <cellStyle name="Normal 4 6 2 6 4" xfId="26882" xr:uid="{4C2504FB-7CB2-478C-ABF8-A959C88F1FB5}"/>
    <cellStyle name="Normal 4 6 2 7" xfId="8148" xr:uid="{B1DD8086-6CAD-48C4-984B-C65E6B510494}"/>
    <cellStyle name="Normal 4 6 2 7 2" xfId="30632" xr:uid="{B029BDC7-A1A0-4F3C-9778-A6E9375867D2}"/>
    <cellStyle name="Normal 4 6 2 8" xfId="15643" xr:uid="{B8399767-8A61-4E8A-BD60-B80C13E0C539}"/>
    <cellStyle name="Normal 4 6 2 8 2" xfId="38127" xr:uid="{EC942D8D-9731-4CFD-AEEE-423CEC9D91B9}"/>
    <cellStyle name="Normal 4 6 2 9" xfId="23136" xr:uid="{B9598B16-26FD-411E-A673-410B8F232319}"/>
    <cellStyle name="Normal 4 6 3" xfId="755" xr:uid="{30751C96-3628-48A1-93C6-4F8217003DDE}"/>
    <cellStyle name="Normal 4 6 3 2" xfId="1398" xr:uid="{C0F0CF0D-C5D7-4DE1-B46C-93C0D75FAA4F}"/>
    <cellStyle name="Normal 4 6 3 2 2" xfId="2649" xr:uid="{64B7865E-DEE2-43E8-9D3B-754F1237F450}"/>
    <cellStyle name="Normal 4 6 3 2 2 2" xfId="6412" xr:uid="{04DF156F-832C-4CE9-A51E-3BF396089AB3}"/>
    <cellStyle name="Normal 4 6 3 2 2 2 2" xfId="13924" xr:uid="{F7B13C92-522D-433D-BBA2-C850F8A47FF8}"/>
    <cellStyle name="Normal 4 6 3 2 2 2 2 2" xfId="36408" xr:uid="{E0B587F2-A198-4BE7-9B4C-468A0A912DF5}"/>
    <cellStyle name="Normal 4 6 3 2 2 2 3" xfId="21419" xr:uid="{EA1CC849-5169-4769-8D7B-EA2A0836B302}"/>
    <cellStyle name="Normal 4 6 3 2 2 2 3 2" xfId="43903" xr:uid="{A05963C0-7D40-4513-8C6E-ACF502F4CC5C}"/>
    <cellStyle name="Normal 4 6 3 2 2 2 4" xfId="28912" xr:uid="{3216CBF4-2172-44D6-AEE1-B166E4A3BAA4}"/>
    <cellStyle name="Normal 4 6 3 2 2 3" xfId="10178" xr:uid="{599D3C79-1959-4213-8AD9-58863C4D3441}"/>
    <cellStyle name="Normal 4 6 3 2 2 3 2" xfId="32662" xr:uid="{5366B4F5-ADFE-41FC-9F86-8B9C30447DC4}"/>
    <cellStyle name="Normal 4 6 3 2 2 4" xfId="17673" xr:uid="{3475345C-FAFC-4D01-BAD5-2D773E33AB61}"/>
    <cellStyle name="Normal 4 6 3 2 2 4 2" xfId="40157" xr:uid="{B464E1E5-55CE-4A7C-BB65-D33D88278BB6}"/>
    <cellStyle name="Normal 4 6 3 2 2 5" xfId="25166" xr:uid="{B86C7752-86F7-4576-8293-4DAE46172A68}"/>
    <cellStyle name="Normal 4 6 3 2 3" xfId="3897" xr:uid="{ED2443FC-3B4B-4E50-8475-519B35FF53D7}"/>
    <cellStyle name="Normal 4 6 3 2 3 2" xfId="7659" xr:uid="{B3C7D1CA-CF42-4ED6-AA2F-353D713E0EDB}"/>
    <cellStyle name="Normal 4 6 3 2 3 2 2" xfId="15171" xr:uid="{47BACED4-E60B-4E6C-B51C-C5E265C40E2E}"/>
    <cellStyle name="Normal 4 6 3 2 3 2 2 2" xfId="37655" xr:uid="{DA8423EB-9A94-41F0-87A9-F8C0CA4903DA}"/>
    <cellStyle name="Normal 4 6 3 2 3 2 3" xfId="22666" xr:uid="{7408DFE5-B927-4AA4-91D6-08190499F5D3}"/>
    <cellStyle name="Normal 4 6 3 2 3 2 3 2" xfId="45150" xr:uid="{61E406E6-D5E2-4159-83B1-C6DE042826E6}"/>
    <cellStyle name="Normal 4 6 3 2 3 2 4" xfId="30159" xr:uid="{B3214BEC-3C37-4F2A-8CAA-C4C71DDECCE3}"/>
    <cellStyle name="Normal 4 6 3 2 3 3" xfId="11425" xr:uid="{76500515-9C6D-4DCC-8B8D-27812FCF8D80}"/>
    <cellStyle name="Normal 4 6 3 2 3 3 2" xfId="33909" xr:uid="{7BA0FC83-B679-4D48-8E2C-F08A3FA776CF}"/>
    <cellStyle name="Normal 4 6 3 2 3 4" xfId="18920" xr:uid="{30949B93-9699-4698-9C21-E20660912394}"/>
    <cellStyle name="Normal 4 6 3 2 3 4 2" xfId="41404" xr:uid="{6F752013-6BC7-40A5-B929-15DC5ED42C5B}"/>
    <cellStyle name="Normal 4 6 3 2 3 5" xfId="26413" xr:uid="{73C142D5-B1F6-415B-98F5-A871D7D9FF3B}"/>
    <cellStyle name="Normal 4 6 3 2 4" xfId="5165" xr:uid="{93F8B16F-70D9-4B37-A7EF-623B20FAE8F7}"/>
    <cellStyle name="Normal 4 6 3 2 4 2" xfId="12677" xr:uid="{7889DAA7-6EB5-48DC-A435-91BD7C3A2A6C}"/>
    <cellStyle name="Normal 4 6 3 2 4 2 2" xfId="35161" xr:uid="{C80A5167-79CE-4C43-9734-C42681D34DD1}"/>
    <cellStyle name="Normal 4 6 3 2 4 3" xfId="20172" xr:uid="{CCC07DE5-F904-4A9B-9D48-DA56D50BCC61}"/>
    <cellStyle name="Normal 4 6 3 2 4 3 2" xfId="42656" xr:uid="{A7AEA050-28DA-409E-BC55-C4165DC172E2}"/>
    <cellStyle name="Normal 4 6 3 2 4 4" xfId="27665" xr:uid="{B2651210-9C79-4CD9-9C92-483873B1AF37}"/>
    <cellStyle name="Normal 4 6 3 2 5" xfId="8931" xr:uid="{6B3C65F0-C7DC-4D2B-8C98-863664D81238}"/>
    <cellStyle name="Normal 4 6 3 2 5 2" xfId="31415" xr:uid="{DDF126E2-1B7D-414B-BC23-EB6F42187D2F}"/>
    <cellStyle name="Normal 4 6 3 2 6" xfId="16426" xr:uid="{DCAF0F79-7A77-4C74-A649-B90D8197F851}"/>
    <cellStyle name="Normal 4 6 3 2 6 2" xfId="38910" xr:uid="{B0F6A02D-2C58-480A-B163-BCA1BC1E9A4A}"/>
    <cellStyle name="Normal 4 6 3 2 7" xfId="23919" xr:uid="{39846E7E-42C3-4311-97F8-AD10B90ACCCE}"/>
    <cellStyle name="Normal 4 6 3 3" xfId="2021" xr:uid="{69E0949E-5870-426E-BE5F-AB7BA3E33E3F}"/>
    <cellStyle name="Normal 4 6 3 3 2" xfId="5788" xr:uid="{4F6CD5C3-7E4C-4196-99BA-0F943FE55FDE}"/>
    <cellStyle name="Normal 4 6 3 3 2 2" xfId="13300" xr:uid="{42340274-1EC7-47C7-B2E3-BF90A79B63B5}"/>
    <cellStyle name="Normal 4 6 3 3 2 2 2" xfId="35784" xr:uid="{EC186541-11E8-46DC-A74F-B8DC513C6198}"/>
    <cellStyle name="Normal 4 6 3 3 2 3" xfId="20795" xr:uid="{188E49F7-1781-4706-8D7F-54B0FA233010}"/>
    <cellStyle name="Normal 4 6 3 3 2 3 2" xfId="43279" xr:uid="{730CF9CF-1C4D-4A94-A5BF-6775FC7012C6}"/>
    <cellStyle name="Normal 4 6 3 3 2 4" xfId="28288" xr:uid="{998AB9EA-5DB2-41D3-9D14-4175ACF23428}"/>
    <cellStyle name="Normal 4 6 3 3 3" xfId="9554" xr:uid="{7BCB7450-FCEE-4735-B11A-DDB80FFDA594}"/>
    <cellStyle name="Normal 4 6 3 3 3 2" xfId="32038" xr:uid="{06BAFD41-C6F0-4C48-B3B6-B4756F919E7B}"/>
    <cellStyle name="Normal 4 6 3 3 4" xfId="17049" xr:uid="{38349AB4-A0E7-4350-85C7-FB3FA201704F}"/>
    <cellStyle name="Normal 4 6 3 3 4 2" xfId="39533" xr:uid="{C7FBCD3B-BC85-4C86-AB98-2E8966E93931}"/>
    <cellStyle name="Normal 4 6 3 3 5" xfId="24542" xr:uid="{0A09CA12-E6F6-4192-98D7-E2B627369FB8}"/>
    <cellStyle name="Normal 4 6 3 4" xfId="3273" xr:uid="{5A981F4D-8340-44EB-82EA-D689CB67E98E}"/>
    <cellStyle name="Normal 4 6 3 4 2" xfId="7035" xr:uid="{5F23FAA4-586B-449B-8D0E-052BCA2B9E1C}"/>
    <cellStyle name="Normal 4 6 3 4 2 2" xfId="14547" xr:uid="{3C6DC791-30D9-4DA9-830C-FA63EA4041DE}"/>
    <cellStyle name="Normal 4 6 3 4 2 2 2" xfId="37031" xr:uid="{EA6D2386-0611-406F-96D4-562124412389}"/>
    <cellStyle name="Normal 4 6 3 4 2 3" xfId="22042" xr:uid="{6B60EBB1-B444-48E7-9239-CEA98921C85A}"/>
    <cellStyle name="Normal 4 6 3 4 2 3 2" xfId="44526" xr:uid="{0E121450-9EBD-4058-A1DB-F70DB26D42A9}"/>
    <cellStyle name="Normal 4 6 3 4 2 4" xfId="29535" xr:uid="{5138FD2F-C5B4-4933-B527-7A8410D5EEF0}"/>
    <cellStyle name="Normal 4 6 3 4 3" xfId="10801" xr:uid="{6B573F62-3CED-47F1-8F71-E26C6AC49EBF}"/>
    <cellStyle name="Normal 4 6 3 4 3 2" xfId="33285" xr:uid="{FC393847-B077-40DC-996E-F71BBFD8B368}"/>
    <cellStyle name="Normal 4 6 3 4 4" xfId="18296" xr:uid="{2577ABE9-67B3-423E-BB16-7C785E9B12B1}"/>
    <cellStyle name="Normal 4 6 3 4 4 2" xfId="40780" xr:uid="{207688A1-ABBD-4F39-9DFE-AA6F78BB964B}"/>
    <cellStyle name="Normal 4 6 3 4 5" xfId="25789" xr:uid="{B24BCB03-57C4-4A18-ACFE-E3E12AB97245}"/>
    <cellStyle name="Normal 4 6 3 5" xfId="4541" xr:uid="{BA00A12D-AC00-4C79-85B0-9B7ABF0DBC90}"/>
    <cellStyle name="Normal 4 6 3 5 2" xfId="12053" xr:uid="{44734EEC-19B7-4C10-B733-74E73FCDB6F9}"/>
    <cellStyle name="Normal 4 6 3 5 2 2" xfId="34537" xr:uid="{625F9DC3-0731-49CA-B66A-619E58347FA0}"/>
    <cellStyle name="Normal 4 6 3 5 3" xfId="19548" xr:uid="{4ECD05C1-37E0-4D62-81D0-9081EF3596AF}"/>
    <cellStyle name="Normal 4 6 3 5 3 2" xfId="42032" xr:uid="{CD7373AA-F284-47A4-8C5C-F8AD21E9F373}"/>
    <cellStyle name="Normal 4 6 3 5 4" xfId="27041" xr:uid="{602EAF3E-8182-448D-B407-5AA52C85E8B5}"/>
    <cellStyle name="Normal 4 6 3 6" xfId="8307" xr:uid="{245DD74D-A9D7-45CB-AC8C-4E5DDBA1E83A}"/>
    <cellStyle name="Normal 4 6 3 6 2" xfId="30791" xr:uid="{781F4E9F-E1FA-4020-9D09-8EE70A1FBF20}"/>
    <cellStyle name="Normal 4 6 3 7" xfId="15802" xr:uid="{4BA7BDD1-C29D-4517-9B59-8403D48A8272}"/>
    <cellStyle name="Normal 4 6 3 7 2" xfId="38286" xr:uid="{458CFFE8-0695-4141-838D-B926CDA8174E}"/>
    <cellStyle name="Normal 4 6 3 8" xfId="23295" xr:uid="{2CEA3096-4E74-423B-B71C-57B205709878}"/>
    <cellStyle name="Normal 4 6 4" xfId="1085" xr:uid="{6CE8B5BE-F9BA-4944-8F64-035D1A0BBB49}"/>
    <cellStyle name="Normal 4 6 4 2" xfId="2336" xr:uid="{088C632C-88D0-4F8B-96AB-5B891E39D547}"/>
    <cellStyle name="Normal 4 6 4 2 2" xfId="6099" xr:uid="{67E92DD8-8C9D-496B-934B-8C87F889E5C3}"/>
    <cellStyle name="Normal 4 6 4 2 2 2" xfId="13611" xr:uid="{36E927D1-188D-40DA-BFFC-56DB1D480199}"/>
    <cellStyle name="Normal 4 6 4 2 2 2 2" xfId="36095" xr:uid="{D1BA22A5-89B1-44F8-89E8-BB744433ACDA}"/>
    <cellStyle name="Normal 4 6 4 2 2 3" xfId="21106" xr:uid="{2A641816-4089-401A-A44F-F0879347E565}"/>
    <cellStyle name="Normal 4 6 4 2 2 3 2" xfId="43590" xr:uid="{5CD6DCAB-C1C6-42BD-B71E-2F29643870E1}"/>
    <cellStyle name="Normal 4 6 4 2 2 4" xfId="28599" xr:uid="{166152A7-4DBC-4E63-8D39-8E3DE4F712B2}"/>
    <cellStyle name="Normal 4 6 4 2 3" xfId="9865" xr:uid="{2D8FFF7A-2D38-4120-9578-4FA6E1D955F4}"/>
    <cellStyle name="Normal 4 6 4 2 3 2" xfId="32349" xr:uid="{4B3502DF-F3FC-4759-BC1E-338DA3174F07}"/>
    <cellStyle name="Normal 4 6 4 2 4" xfId="17360" xr:uid="{3D0955CE-EB73-4287-BBFB-20C0F9B6748A}"/>
    <cellStyle name="Normal 4 6 4 2 4 2" xfId="39844" xr:uid="{FA834736-0880-4F0D-819B-5A4AB386EE75}"/>
    <cellStyle name="Normal 4 6 4 2 5" xfId="24853" xr:uid="{9B7BA6AA-68B1-4AD2-B8F3-A04321F680CA}"/>
    <cellStyle name="Normal 4 6 4 3" xfId="3584" xr:uid="{51B5A45F-AFFB-4605-B87C-07F4E0C995F6}"/>
    <cellStyle name="Normal 4 6 4 3 2" xfId="7346" xr:uid="{D18A35D3-381C-4163-BDF3-570FDA6B1D59}"/>
    <cellStyle name="Normal 4 6 4 3 2 2" xfId="14858" xr:uid="{7D5070D7-C84C-4B0B-BA6C-C8FF7BD9FE62}"/>
    <cellStyle name="Normal 4 6 4 3 2 2 2" xfId="37342" xr:uid="{A0A7631D-F92E-4E33-AF39-9E3C09336B55}"/>
    <cellStyle name="Normal 4 6 4 3 2 3" xfId="22353" xr:uid="{FAF2A2DA-97FA-486C-AD06-170EC4433E4C}"/>
    <cellStyle name="Normal 4 6 4 3 2 3 2" xfId="44837" xr:uid="{A06DBBB0-2678-483D-86C8-DB93ADFA7C2B}"/>
    <cellStyle name="Normal 4 6 4 3 2 4" xfId="29846" xr:uid="{C591B321-5C10-472F-9DED-03A8B3F5DFE7}"/>
    <cellStyle name="Normal 4 6 4 3 3" xfId="11112" xr:uid="{EA878659-8CE3-4C2D-866B-90A5E7F383FA}"/>
    <cellStyle name="Normal 4 6 4 3 3 2" xfId="33596" xr:uid="{C5D84EFE-9A11-4C42-8C04-AF330BD2721F}"/>
    <cellStyle name="Normal 4 6 4 3 4" xfId="18607" xr:uid="{6BFD69CB-6794-49A5-961E-AF40E83E669A}"/>
    <cellStyle name="Normal 4 6 4 3 4 2" xfId="41091" xr:uid="{D91B8FD1-31AE-4714-9876-170ABA3B7C85}"/>
    <cellStyle name="Normal 4 6 4 3 5" xfId="26100" xr:uid="{7BB31340-F311-4C4D-A13A-E2EF6333C8E8}"/>
    <cellStyle name="Normal 4 6 4 4" xfId="4852" xr:uid="{D092856A-743A-47B7-8F20-E288E1D6F8ED}"/>
    <cellStyle name="Normal 4 6 4 4 2" xfId="12364" xr:uid="{CF497859-2C6D-459B-9269-C25E43CE30A2}"/>
    <cellStyle name="Normal 4 6 4 4 2 2" xfId="34848" xr:uid="{BE026CB3-F066-4BA6-B06C-75B70FE6EB46}"/>
    <cellStyle name="Normal 4 6 4 4 3" xfId="19859" xr:uid="{FE9016AA-7153-45E0-B461-BF228296EC0C}"/>
    <cellStyle name="Normal 4 6 4 4 3 2" xfId="42343" xr:uid="{C430C071-A1E0-409C-A6BF-29C855F8420A}"/>
    <cellStyle name="Normal 4 6 4 4 4" xfId="27352" xr:uid="{22AC3516-E923-489B-BE32-15B5A9919E71}"/>
    <cellStyle name="Normal 4 6 4 5" xfId="8618" xr:uid="{23D89295-43D6-4644-8C5A-9F34F2FA7691}"/>
    <cellStyle name="Normal 4 6 4 5 2" xfId="31102" xr:uid="{52201C0C-467A-43CF-92C0-48AD64F89CFE}"/>
    <cellStyle name="Normal 4 6 4 6" xfId="16113" xr:uid="{3A2ED46C-6E22-440C-BA3A-F733BB8F6260}"/>
    <cellStyle name="Normal 4 6 4 6 2" xfId="38597" xr:uid="{62F44358-50C3-458D-BE1E-AFF0308C3FB5}"/>
    <cellStyle name="Normal 4 6 4 7" xfId="23606" xr:uid="{503C2B18-68C6-4EBF-A9F0-E9A78EC7EE29}"/>
    <cellStyle name="Normal 4 6 5" xfId="1708" xr:uid="{7DE0E663-232E-4EA0-9117-172796C07754}"/>
    <cellStyle name="Normal 4 6 5 2" xfId="5475" xr:uid="{2EFDB8D6-433C-486A-9907-145448778964}"/>
    <cellStyle name="Normal 4 6 5 2 2" xfId="12987" xr:uid="{3DAB1B33-5620-46B1-87D4-568D93CDC9BF}"/>
    <cellStyle name="Normal 4 6 5 2 2 2" xfId="35471" xr:uid="{085CE9A2-8E25-4C38-81FF-C7EA44C1B6DF}"/>
    <cellStyle name="Normal 4 6 5 2 3" xfId="20482" xr:uid="{ABB89E2E-30F4-47EF-BC01-00971D8C4975}"/>
    <cellStyle name="Normal 4 6 5 2 3 2" xfId="42966" xr:uid="{D599BD7A-0F88-410C-8139-F8EDB1B753E2}"/>
    <cellStyle name="Normal 4 6 5 2 4" xfId="27975" xr:uid="{94EF9CD3-A991-459B-BE79-7608EBF40C79}"/>
    <cellStyle name="Normal 4 6 5 3" xfId="9241" xr:uid="{22791159-969D-46B3-9C05-B6734BED0395}"/>
    <cellStyle name="Normal 4 6 5 3 2" xfId="31725" xr:uid="{71D1A478-E37C-4B02-962F-C89BAE237877}"/>
    <cellStyle name="Normal 4 6 5 4" xfId="16736" xr:uid="{589A4279-FAD0-4B5D-9396-14BB696C7367}"/>
    <cellStyle name="Normal 4 6 5 4 2" xfId="39220" xr:uid="{5893603E-B966-4BAE-8619-E92A353D7724}"/>
    <cellStyle name="Normal 4 6 5 5" xfId="24229" xr:uid="{0DE20CE3-1C5F-4157-8C27-F8EB7AF29863}"/>
    <cellStyle name="Normal 4 6 6" xfId="2960" xr:uid="{E32C3F25-BDCB-4528-AF46-FD57CBEF5D0A}"/>
    <cellStyle name="Normal 4 6 6 2" xfId="6722" xr:uid="{0AD8CA41-E571-4CCD-B824-920BE67E0946}"/>
    <cellStyle name="Normal 4 6 6 2 2" xfId="14234" xr:uid="{57240C43-44D2-44E4-AE61-05C78E865CBB}"/>
    <cellStyle name="Normal 4 6 6 2 2 2" xfId="36718" xr:uid="{3D6DA0AA-8612-4DC1-97BE-EF46CE2A8144}"/>
    <cellStyle name="Normal 4 6 6 2 3" xfId="21729" xr:uid="{2129D76F-FEA9-4DA5-A336-816B242DCEC3}"/>
    <cellStyle name="Normal 4 6 6 2 3 2" xfId="44213" xr:uid="{D695B2BE-3EE2-48C0-A18E-C223D0CA2C93}"/>
    <cellStyle name="Normal 4 6 6 2 4" xfId="29222" xr:uid="{E042F8C2-4B23-4D6A-B6EE-39673E113867}"/>
    <cellStyle name="Normal 4 6 6 3" xfId="10488" xr:uid="{4AFF6768-DD90-4DC5-B0D0-A98F084C9CB8}"/>
    <cellStyle name="Normal 4 6 6 3 2" xfId="32972" xr:uid="{B5AFEF72-EC42-420A-A2AE-DA61D0A50935}"/>
    <cellStyle name="Normal 4 6 6 4" xfId="17983" xr:uid="{BEFA9D17-5323-423F-BED2-098A98761C4F}"/>
    <cellStyle name="Normal 4 6 6 4 2" xfId="40467" xr:uid="{ECC8A194-28A6-42F2-BF78-7B52506BC2D4}"/>
    <cellStyle name="Normal 4 6 6 5" xfId="25476" xr:uid="{9D571D94-0BC5-41AE-8F18-B377D5C859FE}"/>
    <cellStyle name="Normal 4 6 7" xfId="4228" xr:uid="{C322F0D0-9CE7-4F61-85B9-47256F4DC38A}"/>
    <cellStyle name="Normal 4 6 7 2" xfId="11740" xr:uid="{F2FA79F6-0C2E-467F-84A8-8A38E43FF913}"/>
    <cellStyle name="Normal 4 6 7 2 2" xfId="34224" xr:uid="{7C0A0D19-48E3-4682-97BF-B135FD02CCEF}"/>
    <cellStyle name="Normal 4 6 7 3" xfId="19235" xr:uid="{90596F9A-DC23-469A-8A32-AEFCEFFC1F2C}"/>
    <cellStyle name="Normal 4 6 7 3 2" xfId="41719" xr:uid="{E30072CF-ACA5-446D-B3D4-B72AF6AFBE17}"/>
    <cellStyle name="Normal 4 6 7 4" xfId="26728" xr:uid="{2EE04C42-7C15-428D-83D0-B0B0A49A64A5}"/>
    <cellStyle name="Normal 4 6 8" xfId="7994" xr:uid="{C8868D3A-883B-4BE3-9C24-2374AB520B5D}"/>
    <cellStyle name="Normal 4 6 8 2" xfId="30478" xr:uid="{16347AF9-8075-4C65-80DE-EB098796DB9E}"/>
    <cellStyle name="Normal 4 6 9" xfId="15489" xr:uid="{4824B3A5-31A1-43BA-ABDC-50654162CB4B}"/>
    <cellStyle name="Normal 4 6 9 2" xfId="37973" xr:uid="{4F3F1228-9DAE-47E6-98EA-49EC66066472}"/>
    <cellStyle name="Normal 4 7" xfId="491" xr:uid="{7B22B79A-5641-430A-B483-1338C533F23C}"/>
    <cellStyle name="Normal 4 7 2" xfId="838" xr:uid="{49B72177-84FE-4CFC-B379-36C2DF5B4FC6}"/>
    <cellStyle name="Normal 4 7 2 2" xfId="1478" xr:uid="{A74DC93D-744B-4C3C-AD3E-096B40E841CE}"/>
    <cellStyle name="Normal 4 7 2 2 2" xfId="2729" xr:uid="{C6D1A68C-82FC-4760-B3A6-133BB4998DCE}"/>
    <cellStyle name="Normal 4 7 2 2 2 2" xfId="6492" xr:uid="{3A802037-4B2C-4E39-88FC-7EA43564011B}"/>
    <cellStyle name="Normal 4 7 2 2 2 2 2" xfId="14004" xr:uid="{CF7E1AA3-7D05-45AE-942D-05CC25E772BC}"/>
    <cellStyle name="Normal 4 7 2 2 2 2 2 2" xfId="36488" xr:uid="{064F69A6-0540-4C80-A030-48448D2F4692}"/>
    <cellStyle name="Normal 4 7 2 2 2 2 3" xfId="21499" xr:uid="{58CB9678-4D7E-4A68-9D2F-8B1138F42947}"/>
    <cellStyle name="Normal 4 7 2 2 2 2 3 2" xfId="43983" xr:uid="{9E13363E-87D4-4D3C-BDE5-C03AE9CE8A06}"/>
    <cellStyle name="Normal 4 7 2 2 2 2 4" xfId="28992" xr:uid="{D6369F38-259A-4EE6-AAA1-5D93099D8CB7}"/>
    <cellStyle name="Normal 4 7 2 2 2 3" xfId="10258" xr:uid="{38FD779E-44DD-4DCC-862D-539DB8DEE118}"/>
    <cellStyle name="Normal 4 7 2 2 2 3 2" xfId="32742" xr:uid="{79029021-E9AA-4225-9F88-36F126D09049}"/>
    <cellStyle name="Normal 4 7 2 2 2 4" xfId="17753" xr:uid="{2A4A3751-1DF2-4F45-ACB0-77DCA054D944}"/>
    <cellStyle name="Normal 4 7 2 2 2 4 2" xfId="40237" xr:uid="{DF41D67A-56B7-4F4E-B705-80A125697B41}"/>
    <cellStyle name="Normal 4 7 2 2 2 5" xfId="25246" xr:uid="{E4F2FC8C-0439-445D-BD1F-8E76A9001A01}"/>
    <cellStyle name="Normal 4 7 2 2 3" xfId="3977" xr:uid="{F9507FA7-CAD4-48B6-9C9B-ECC4A1CE2D0E}"/>
    <cellStyle name="Normal 4 7 2 2 3 2" xfId="7739" xr:uid="{C55888E2-4C74-45C5-8784-0E57E278755A}"/>
    <cellStyle name="Normal 4 7 2 2 3 2 2" xfId="15251" xr:uid="{8E8B1EA3-4788-4498-98EF-54994A4AC1C9}"/>
    <cellStyle name="Normal 4 7 2 2 3 2 2 2" xfId="37735" xr:uid="{A51E0017-087C-439C-BDFE-188501D364B8}"/>
    <cellStyle name="Normal 4 7 2 2 3 2 3" xfId="22746" xr:uid="{E7CB1EDC-CAF7-404D-9523-92E83189B8B8}"/>
    <cellStyle name="Normal 4 7 2 2 3 2 3 2" xfId="45230" xr:uid="{6EE56C0A-AA2C-4847-BE1D-889E40937405}"/>
    <cellStyle name="Normal 4 7 2 2 3 2 4" xfId="30239" xr:uid="{D00A96E3-7FAE-4DB3-89B4-544BF79D3312}"/>
    <cellStyle name="Normal 4 7 2 2 3 3" xfId="11505" xr:uid="{5E48AF70-F741-4823-A15D-9ABDD5998B34}"/>
    <cellStyle name="Normal 4 7 2 2 3 3 2" xfId="33989" xr:uid="{6BB47733-BF14-4CF2-A2FF-F0B05DD1675C}"/>
    <cellStyle name="Normal 4 7 2 2 3 4" xfId="19000" xr:uid="{3043A7F2-3363-4A4D-8CD0-577111A7675F}"/>
    <cellStyle name="Normal 4 7 2 2 3 4 2" xfId="41484" xr:uid="{DB97ED30-F69A-493C-97F8-9049AC918AFD}"/>
    <cellStyle name="Normal 4 7 2 2 3 5" xfId="26493" xr:uid="{0FCE7D25-517E-4AB2-B675-E6F6EBA6BDCC}"/>
    <cellStyle name="Normal 4 7 2 2 4" xfId="5245" xr:uid="{2E0809AA-9099-459B-95F4-CE8B77E45216}"/>
    <cellStyle name="Normal 4 7 2 2 4 2" xfId="12757" xr:uid="{080F2D21-BA55-4BC5-A403-BFE9DC40C045}"/>
    <cellStyle name="Normal 4 7 2 2 4 2 2" xfId="35241" xr:uid="{52B6BE5F-AC88-41B1-8843-EEE3A7538B4F}"/>
    <cellStyle name="Normal 4 7 2 2 4 3" xfId="20252" xr:uid="{446C5ADF-7D94-428E-BB1C-49455EB98392}"/>
    <cellStyle name="Normal 4 7 2 2 4 3 2" xfId="42736" xr:uid="{C363B0DB-F69F-486E-96A4-628F50607ACB}"/>
    <cellStyle name="Normal 4 7 2 2 4 4" xfId="27745" xr:uid="{D0F416B3-006C-463F-A617-CC966B10C5AA}"/>
    <cellStyle name="Normal 4 7 2 2 5" xfId="9011" xr:uid="{B0E9B1C5-7C96-4BA8-BAC7-C31B3C025B9E}"/>
    <cellStyle name="Normal 4 7 2 2 5 2" xfId="31495" xr:uid="{C513EEBC-7F42-464A-A453-D1A921DB4AED}"/>
    <cellStyle name="Normal 4 7 2 2 6" xfId="16506" xr:uid="{ADFDA4D4-6809-4FD6-8376-634A5E571CB9}"/>
    <cellStyle name="Normal 4 7 2 2 6 2" xfId="38990" xr:uid="{9FE6939F-DE15-40D3-8209-7A3ECAE4FEA3}"/>
    <cellStyle name="Normal 4 7 2 2 7" xfId="23999" xr:uid="{983C0EB2-7AA2-4E65-B0A0-CB68E4B52498}"/>
    <cellStyle name="Normal 4 7 2 3" xfId="2101" xr:uid="{319F09AF-8304-443F-BC4C-913E51981534}"/>
    <cellStyle name="Normal 4 7 2 3 2" xfId="5868" xr:uid="{3DD6780D-4B62-4436-9877-7D3D5218A4CD}"/>
    <cellStyle name="Normal 4 7 2 3 2 2" xfId="13380" xr:uid="{9F1930C3-F963-4464-9B85-1642A1468225}"/>
    <cellStyle name="Normal 4 7 2 3 2 2 2" xfId="35864" xr:uid="{71E01AB9-758F-4B33-BD8F-5860DE8FDBB8}"/>
    <cellStyle name="Normal 4 7 2 3 2 3" xfId="20875" xr:uid="{F2679E5C-57DA-464E-8876-E2D0CB8EFA08}"/>
    <cellStyle name="Normal 4 7 2 3 2 3 2" xfId="43359" xr:uid="{A616E0A4-4E42-4FBE-BC00-13BB68A5F8C4}"/>
    <cellStyle name="Normal 4 7 2 3 2 4" xfId="28368" xr:uid="{F26C79CC-6494-4D43-851A-C1FC336619A8}"/>
    <cellStyle name="Normal 4 7 2 3 3" xfId="9634" xr:uid="{6FA8D74D-595D-4B33-AB0B-6E8328D233CC}"/>
    <cellStyle name="Normal 4 7 2 3 3 2" xfId="32118" xr:uid="{555FD049-74A1-4AB6-AC89-9FA629A24E6D}"/>
    <cellStyle name="Normal 4 7 2 3 4" xfId="17129" xr:uid="{2398F27B-BD05-4796-BAA5-FEC35A7304CA}"/>
    <cellStyle name="Normal 4 7 2 3 4 2" xfId="39613" xr:uid="{FF8D13BA-14D2-4825-A8BB-2BA407483D30}"/>
    <cellStyle name="Normal 4 7 2 3 5" xfId="24622" xr:uid="{2C2B0D35-FD0F-4C26-8C0B-B9FBD7FB7A16}"/>
    <cellStyle name="Normal 4 7 2 4" xfId="3353" xr:uid="{891105CC-3272-421A-AFD8-B26DB7E3B805}"/>
    <cellStyle name="Normal 4 7 2 4 2" xfId="7115" xr:uid="{A9F97514-F550-4B27-AC19-6C05948D8072}"/>
    <cellStyle name="Normal 4 7 2 4 2 2" xfId="14627" xr:uid="{882A19D3-13B3-4292-BC17-E65BAFAAAF8E}"/>
    <cellStyle name="Normal 4 7 2 4 2 2 2" xfId="37111" xr:uid="{1D2482FF-62A2-4794-8B15-AF10953FE746}"/>
    <cellStyle name="Normal 4 7 2 4 2 3" xfId="22122" xr:uid="{342686E5-B52D-41C8-B202-DB2B7AA20BA5}"/>
    <cellStyle name="Normal 4 7 2 4 2 3 2" xfId="44606" xr:uid="{5165C296-2DA5-431B-AC14-6E4E053B5B9C}"/>
    <cellStyle name="Normal 4 7 2 4 2 4" xfId="29615" xr:uid="{994CA8E3-6C33-4040-BE06-9B820045A843}"/>
    <cellStyle name="Normal 4 7 2 4 3" xfId="10881" xr:uid="{DB9A46B1-EC9D-400D-B152-B971395D2721}"/>
    <cellStyle name="Normal 4 7 2 4 3 2" xfId="33365" xr:uid="{FAEF32CE-3AD7-4C2B-B47E-68415048314D}"/>
    <cellStyle name="Normal 4 7 2 4 4" xfId="18376" xr:uid="{A10D7529-09FC-47AE-AECF-36B5345376A7}"/>
    <cellStyle name="Normal 4 7 2 4 4 2" xfId="40860" xr:uid="{709F568C-F006-41C8-8E38-DACC1277ADCB}"/>
    <cellStyle name="Normal 4 7 2 4 5" xfId="25869" xr:uid="{E4668FF7-5D67-4F1C-8A81-327B808E4766}"/>
    <cellStyle name="Normal 4 7 2 5" xfId="4621" xr:uid="{D95B5301-6B43-4D0E-AA04-18ED2D6D614E}"/>
    <cellStyle name="Normal 4 7 2 5 2" xfId="12133" xr:uid="{60420A60-611F-4A58-B42D-6F216EF61697}"/>
    <cellStyle name="Normal 4 7 2 5 2 2" xfId="34617" xr:uid="{FFFC3223-ABAB-46ED-ADE3-CCF63B76310B}"/>
    <cellStyle name="Normal 4 7 2 5 3" xfId="19628" xr:uid="{BB5937E3-78F4-4F59-981A-1305242F535B}"/>
    <cellStyle name="Normal 4 7 2 5 3 2" xfId="42112" xr:uid="{3BF4CF4D-5655-4C1E-AE6F-7ED1F81090F1}"/>
    <cellStyle name="Normal 4 7 2 5 4" xfId="27121" xr:uid="{47EA5DCD-B094-4172-9662-0059AE65B113}"/>
    <cellStyle name="Normal 4 7 2 6" xfId="8387" xr:uid="{9889256E-01A3-4120-9A10-FDB1FAC40D3D}"/>
    <cellStyle name="Normal 4 7 2 6 2" xfId="30871" xr:uid="{3E487EA0-D4CB-47DB-AF1C-0E3F8DCF8E95}"/>
    <cellStyle name="Normal 4 7 2 7" xfId="15882" xr:uid="{55341990-C15F-4591-BDA3-DC0668263275}"/>
    <cellStyle name="Normal 4 7 2 7 2" xfId="38366" xr:uid="{BC70AA22-872B-43EC-ADA1-4437DAB8EBC9}"/>
    <cellStyle name="Normal 4 7 2 8" xfId="23375" xr:uid="{73C8231D-CCA2-4F46-BC43-67CE42BE1403}"/>
    <cellStyle name="Normal 4 7 3" xfId="1164" xr:uid="{4CB93142-182B-4DCF-BD6A-8BEBEC12B278}"/>
    <cellStyle name="Normal 4 7 3 2" xfId="2415" xr:uid="{6C5B9459-3AF5-45B1-9F25-C6736FFF948A}"/>
    <cellStyle name="Normal 4 7 3 2 2" xfId="6178" xr:uid="{B0C9EB11-D8F4-43E1-A148-6E35FB8FF7FA}"/>
    <cellStyle name="Normal 4 7 3 2 2 2" xfId="13690" xr:uid="{DBB689E0-2A7D-42CA-98D6-7C629E50749B}"/>
    <cellStyle name="Normal 4 7 3 2 2 2 2" xfId="36174" xr:uid="{FB755A6D-566E-415D-AD4D-5087A9FCC14D}"/>
    <cellStyle name="Normal 4 7 3 2 2 3" xfId="21185" xr:uid="{CCCAD235-6260-4B2A-A7EA-6D088816CF96}"/>
    <cellStyle name="Normal 4 7 3 2 2 3 2" xfId="43669" xr:uid="{0FFC2005-29FB-436F-BA2C-86BDA2F179C4}"/>
    <cellStyle name="Normal 4 7 3 2 2 4" xfId="28678" xr:uid="{BC5C64F1-0183-4A7A-92CC-5393C4110029}"/>
    <cellStyle name="Normal 4 7 3 2 3" xfId="9944" xr:uid="{4C0D82A5-1DD8-4ED8-84D4-5F4E96869E74}"/>
    <cellStyle name="Normal 4 7 3 2 3 2" xfId="32428" xr:uid="{C9E6E1B3-2816-4438-B830-F8C930ABD444}"/>
    <cellStyle name="Normal 4 7 3 2 4" xfId="17439" xr:uid="{0BDCA5BB-3494-4BBF-A7DD-A42B6480ABA3}"/>
    <cellStyle name="Normal 4 7 3 2 4 2" xfId="39923" xr:uid="{3DF1957D-758C-43F1-8BA3-7D8A69FB7F99}"/>
    <cellStyle name="Normal 4 7 3 2 5" xfId="24932" xr:uid="{4E988F7E-1263-4BDB-84FD-AFF8B827AA9C}"/>
    <cellStyle name="Normal 4 7 3 3" xfId="3663" xr:uid="{2A9C8A40-6977-4FF9-9948-BFD9FA5DF779}"/>
    <cellStyle name="Normal 4 7 3 3 2" xfId="7425" xr:uid="{7F4FA801-E17D-4693-9F23-9F06B97D1004}"/>
    <cellStyle name="Normal 4 7 3 3 2 2" xfId="14937" xr:uid="{5FCA2108-703D-4AD7-B8D6-FA7ED5915ED4}"/>
    <cellStyle name="Normal 4 7 3 3 2 2 2" xfId="37421" xr:uid="{528C005C-814F-42C1-A276-7FC937D04C28}"/>
    <cellStyle name="Normal 4 7 3 3 2 3" xfId="22432" xr:uid="{6016F2FC-A956-4FB0-99AF-E03FAF60AEBD}"/>
    <cellStyle name="Normal 4 7 3 3 2 3 2" xfId="44916" xr:uid="{7F2635EE-BAEB-4AE7-81A7-507673025234}"/>
    <cellStyle name="Normal 4 7 3 3 2 4" xfId="29925" xr:uid="{6B49AEC0-01C2-44C5-ADED-7189C4243570}"/>
    <cellStyle name="Normal 4 7 3 3 3" xfId="11191" xr:uid="{C09E7E16-F992-4003-BC28-79046CD43DA4}"/>
    <cellStyle name="Normal 4 7 3 3 3 2" xfId="33675" xr:uid="{451ECE3E-36BA-4241-896E-C17C498FFF30}"/>
    <cellStyle name="Normal 4 7 3 3 4" xfId="18686" xr:uid="{6A185236-8A29-406E-89E0-AAD2403B098E}"/>
    <cellStyle name="Normal 4 7 3 3 4 2" xfId="41170" xr:uid="{96B12270-5067-4780-852E-1E057E814116}"/>
    <cellStyle name="Normal 4 7 3 3 5" xfId="26179" xr:uid="{09460053-D46B-4586-9B25-4F980E4EB682}"/>
    <cellStyle name="Normal 4 7 3 4" xfId="4931" xr:uid="{D1DB2583-667A-4D72-A6F9-D9C2C66017E9}"/>
    <cellStyle name="Normal 4 7 3 4 2" xfId="12443" xr:uid="{01BF72E7-7A7B-4EBA-80C5-C5CB4BA82F40}"/>
    <cellStyle name="Normal 4 7 3 4 2 2" xfId="34927" xr:uid="{62C50403-2B24-47CE-8C09-E6EC5BC2A3EB}"/>
    <cellStyle name="Normal 4 7 3 4 3" xfId="19938" xr:uid="{E884EC13-AEFB-40DF-9C4D-9F9822C82532}"/>
    <cellStyle name="Normal 4 7 3 4 3 2" xfId="42422" xr:uid="{987BCDBD-F123-4CF0-AE5D-C8465A778B5B}"/>
    <cellStyle name="Normal 4 7 3 4 4" xfId="27431" xr:uid="{61E100B8-2635-416C-ACD4-9C37FEDAA309}"/>
    <cellStyle name="Normal 4 7 3 5" xfId="8697" xr:uid="{BCD55045-F0C4-480F-A02A-7244BB10D03B}"/>
    <cellStyle name="Normal 4 7 3 5 2" xfId="31181" xr:uid="{70D412EB-2C92-463D-AFBD-37DBB15503FD}"/>
    <cellStyle name="Normal 4 7 3 6" xfId="16192" xr:uid="{A178D5D0-9E64-452D-A0C3-B4CE2DB2C642}"/>
    <cellStyle name="Normal 4 7 3 6 2" xfId="38676" xr:uid="{2032AD01-CE2D-47C5-BCE1-9DA0577457BB}"/>
    <cellStyle name="Normal 4 7 3 7" xfId="23685" xr:uid="{F7E9A307-BE09-4DC9-9139-18B721043D78}"/>
    <cellStyle name="Normal 4 7 4" xfId="1787" xr:uid="{C1E65BB9-EF19-4085-A3DD-4DF101D15BF7}"/>
    <cellStyle name="Normal 4 7 4 2" xfId="5554" xr:uid="{E8E6F2A9-7C6C-4D2C-B34C-BCE464CBE08B}"/>
    <cellStyle name="Normal 4 7 4 2 2" xfId="13066" xr:uid="{F8FC68FE-5CC3-4BF8-A7AF-B2B7EBA1105C}"/>
    <cellStyle name="Normal 4 7 4 2 2 2" xfId="35550" xr:uid="{AC8D6484-A8ED-41F9-A743-19623BA0D3E9}"/>
    <cellStyle name="Normal 4 7 4 2 3" xfId="20561" xr:uid="{14348D55-6024-4974-995E-39F01588F3C8}"/>
    <cellStyle name="Normal 4 7 4 2 3 2" xfId="43045" xr:uid="{417C1020-996E-400E-BDAC-DD1596B22C9F}"/>
    <cellStyle name="Normal 4 7 4 2 4" xfId="28054" xr:uid="{C267A715-A2D3-4591-8E50-A2292E61BB0C}"/>
    <cellStyle name="Normal 4 7 4 3" xfId="9320" xr:uid="{418F8F31-C0BD-4A93-A229-30D565AEDD1A}"/>
    <cellStyle name="Normal 4 7 4 3 2" xfId="31804" xr:uid="{E058D548-1DF0-4F7F-9845-28E0DBABEA2C}"/>
    <cellStyle name="Normal 4 7 4 4" xfId="16815" xr:uid="{A85CFF6C-8DF0-4A19-8A59-BA4FDE6F92F9}"/>
    <cellStyle name="Normal 4 7 4 4 2" xfId="39299" xr:uid="{3648C324-788A-4FB8-ADA3-1A9C492463A6}"/>
    <cellStyle name="Normal 4 7 4 5" xfId="24308" xr:uid="{31CBB9CB-5130-4F0A-BE82-40887683FB83}"/>
    <cellStyle name="Normal 4 7 5" xfId="3039" xr:uid="{F6DF8468-2980-44EF-B83F-132C8E8D114D}"/>
    <cellStyle name="Normal 4 7 5 2" xfId="6801" xr:uid="{66A7A9B7-7140-4C90-B702-3C5D043EBC46}"/>
    <cellStyle name="Normal 4 7 5 2 2" xfId="14313" xr:uid="{E2CF9641-7CAF-406B-9907-D1456CED748D}"/>
    <cellStyle name="Normal 4 7 5 2 2 2" xfId="36797" xr:uid="{B1B247F6-3563-4BBF-BACF-352B191FF077}"/>
    <cellStyle name="Normal 4 7 5 2 3" xfId="21808" xr:uid="{7B036065-9013-485B-B5DD-516DA4F3CCED}"/>
    <cellStyle name="Normal 4 7 5 2 3 2" xfId="44292" xr:uid="{76CEBDFD-C120-41B0-B136-B2C9979C780A}"/>
    <cellStyle name="Normal 4 7 5 2 4" xfId="29301" xr:uid="{0A3BA3A3-E772-49D0-B177-27C2D583C097}"/>
    <cellStyle name="Normal 4 7 5 3" xfId="10567" xr:uid="{A1173B0E-5E08-4676-A56C-95B4E3E917CC}"/>
    <cellStyle name="Normal 4 7 5 3 2" xfId="33051" xr:uid="{09274862-4E3C-4E9D-A91E-DD3F79B1572C}"/>
    <cellStyle name="Normal 4 7 5 4" xfId="18062" xr:uid="{7548AC91-67DF-4742-853C-249935C7EE85}"/>
    <cellStyle name="Normal 4 7 5 4 2" xfId="40546" xr:uid="{23D6D78B-F60A-430A-8411-D2D04A295058}"/>
    <cellStyle name="Normal 4 7 5 5" xfId="25555" xr:uid="{F9C49617-9ABE-4952-AF5A-9C89F27CE344}"/>
    <cellStyle name="Normal 4 7 6" xfId="4307" xr:uid="{CA0DA6D7-6B84-42F5-8274-5CCAEEF236F0}"/>
    <cellStyle name="Normal 4 7 6 2" xfId="11819" xr:uid="{B639EFC4-537C-4C5C-BC96-17F41C597749}"/>
    <cellStyle name="Normal 4 7 6 2 2" xfId="34303" xr:uid="{390B7564-7F50-413C-A030-B8277178A40E}"/>
    <cellStyle name="Normal 4 7 6 3" xfId="19314" xr:uid="{67CFE1D7-C9F8-4945-9D16-376969AC16B3}"/>
    <cellStyle name="Normal 4 7 6 3 2" xfId="41798" xr:uid="{960665E9-52E9-457B-AE91-A133E1DC214D}"/>
    <cellStyle name="Normal 4 7 6 4" xfId="26807" xr:uid="{D59AE66A-1064-4FD5-AF42-71A17FA66E71}"/>
    <cellStyle name="Normal 4 7 7" xfId="8073" xr:uid="{CDEF7317-34CC-4CC9-92B9-AD524B6A3865}"/>
    <cellStyle name="Normal 4 7 7 2" xfId="30557" xr:uid="{AC4597BB-B9E4-445D-8961-F85D875C9639}"/>
    <cellStyle name="Normal 4 7 8" xfId="15568" xr:uid="{C8220E6C-DDBC-42CE-BCB6-1E3AB9597FB0}"/>
    <cellStyle name="Normal 4 7 8 2" xfId="38052" xr:uid="{07B76B43-A785-42AF-B37C-D4816C23436B}"/>
    <cellStyle name="Normal 4 7 9" xfId="23061" xr:uid="{AC6EFC03-93C3-4543-B346-13CA79EA9182}"/>
    <cellStyle name="Normal 4 8" xfId="676" xr:uid="{F622B555-05B3-4B5A-B824-3198EB541487}"/>
    <cellStyle name="Normal 4 8 2" xfId="1322" xr:uid="{1AE24C5D-8FB4-4DD4-9452-0F9FC640951B}"/>
    <cellStyle name="Normal 4 8 2 2" xfId="2573" xr:uid="{A511F731-91CE-4F1F-9319-048A711706FB}"/>
    <cellStyle name="Normal 4 8 2 2 2" xfId="6336" xr:uid="{140DBA5C-632F-4528-83C9-00901E5E0F21}"/>
    <cellStyle name="Normal 4 8 2 2 2 2" xfId="13848" xr:uid="{1191F0E8-72FB-4CB9-939C-EF36B26D0145}"/>
    <cellStyle name="Normal 4 8 2 2 2 2 2" xfId="36332" xr:uid="{FD4801EB-0727-477C-928C-0567D306EB94}"/>
    <cellStyle name="Normal 4 8 2 2 2 3" xfId="21343" xr:uid="{543B09EA-E46D-4B81-9F60-D3BE3D7769B1}"/>
    <cellStyle name="Normal 4 8 2 2 2 3 2" xfId="43827" xr:uid="{0C6705AA-2189-4CE1-BF43-148FBE7CA365}"/>
    <cellStyle name="Normal 4 8 2 2 2 4" xfId="28836" xr:uid="{21B94B10-0D00-4DB7-910A-18C873955978}"/>
    <cellStyle name="Normal 4 8 2 2 3" xfId="10102" xr:uid="{0F25DC9B-7526-4960-BF41-748E01E86FC2}"/>
    <cellStyle name="Normal 4 8 2 2 3 2" xfId="32586" xr:uid="{F7D7741F-6441-416B-9343-2BA0F45CA25D}"/>
    <cellStyle name="Normal 4 8 2 2 4" xfId="17597" xr:uid="{CA9356BA-2D0B-447D-9674-427B65E9D43E}"/>
    <cellStyle name="Normal 4 8 2 2 4 2" xfId="40081" xr:uid="{D21DE701-9141-4467-BEBB-CE0FF13350F2}"/>
    <cellStyle name="Normal 4 8 2 2 5" xfId="25090" xr:uid="{E354696C-0A4E-4F02-AB53-CD63A68340E5}"/>
    <cellStyle name="Normal 4 8 2 3" xfId="3821" xr:uid="{5C26018E-0476-48C1-8BF3-B3B878525C8A}"/>
    <cellStyle name="Normal 4 8 2 3 2" xfId="7583" xr:uid="{730E6980-7808-4F62-B4AC-41D6E81D6BC6}"/>
    <cellStyle name="Normal 4 8 2 3 2 2" xfId="15095" xr:uid="{162ECB53-1A52-48F5-822F-62D4A8478A6C}"/>
    <cellStyle name="Normal 4 8 2 3 2 2 2" xfId="37579" xr:uid="{601FE7CC-1E90-4014-B3F6-9F460743CEDC}"/>
    <cellStyle name="Normal 4 8 2 3 2 3" xfId="22590" xr:uid="{EE583BC8-E62A-464F-90BC-F7F9459CDA25}"/>
    <cellStyle name="Normal 4 8 2 3 2 3 2" xfId="45074" xr:uid="{0888B900-C680-4C64-A81D-3D2036364B24}"/>
    <cellStyle name="Normal 4 8 2 3 2 4" xfId="30083" xr:uid="{63BDC66E-77F3-42BB-9D73-26CFD7060AAD}"/>
    <cellStyle name="Normal 4 8 2 3 3" xfId="11349" xr:uid="{43EDE424-A911-4DAC-80F8-F9C7DD426B63}"/>
    <cellStyle name="Normal 4 8 2 3 3 2" xfId="33833" xr:uid="{771DD7AE-4621-4AA7-95C9-07CE8F608144}"/>
    <cellStyle name="Normal 4 8 2 3 4" xfId="18844" xr:uid="{57BCC6AE-6202-418F-A619-1D2D1A54C3CE}"/>
    <cellStyle name="Normal 4 8 2 3 4 2" xfId="41328" xr:uid="{1522F1D2-8F04-430D-8714-615D332856C7}"/>
    <cellStyle name="Normal 4 8 2 3 5" xfId="26337" xr:uid="{A96ED10D-B774-48CF-9EAE-280D1B1D00D7}"/>
    <cellStyle name="Normal 4 8 2 4" xfId="5089" xr:uid="{CA4212C1-778E-4F64-967B-03F4164A79BD}"/>
    <cellStyle name="Normal 4 8 2 4 2" xfId="12601" xr:uid="{99FDBB3E-4B98-4AE9-95C2-07F93601D5E3}"/>
    <cellStyle name="Normal 4 8 2 4 2 2" xfId="35085" xr:uid="{9A984A5B-6B52-4C83-9C85-6C518C818561}"/>
    <cellStyle name="Normal 4 8 2 4 3" xfId="20096" xr:uid="{456332FF-92FF-41BB-AD3D-321A24B35AA6}"/>
    <cellStyle name="Normal 4 8 2 4 3 2" xfId="42580" xr:uid="{64DF10D9-D7C5-41D1-9573-081C727D0FC8}"/>
    <cellStyle name="Normal 4 8 2 4 4" xfId="27589" xr:uid="{9C58AC7E-4624-4FE4-9154-BE1D255BC9ED}"/>
    <cellStyle name="Normal 4 8 2 5" xfId="8855" xr:uid="{92AD9D39-7871-4B35-B0D4-AB9C65058622}"/>
    <cellStyle name="Normal 4 8 2 5 2" xfId="31339" xr:uid="{D1FCC1B6-4A4F-48F9-BDA5-1750E8EBAC6D}"/>
    <cellStyle name="Normal 4 8 2 6" xfId="16350" xr:uid="{FC772316-FA03-4CC2-90D3-BF4637CB3E97}"/>
    <cellStyle name="Normal 4 8 2 6 2" xfId="38834" xr:uid="{AE789C6F-F1E5-4EE2-BB03-5EDA408CD02E}"/>
    <cellStyle name="Normal 4 8 2 7" xfId="23843" xr:uid="{5273947E-C3F7-430B-A37B-01C4FE12FF11}"/>
    <cellStyle name="Normal 4 8 3" xfId="1945" xr:uid="{F147EE2C-C25B-47FF-B3F3-3E487DF32534}"/>
    <cellStyle name="Normal 4 8 3 2" xfId="5712" xr:uid="{85D9E30B-C77B-474A-9269-DF59A72AB4BE}"/>
    <cellStyle name="Normal 4 8 3 2 2" xfId="13224" xr:uid="{0CE3966A-668D-467F-A319-338D97ED1EDA}"/>
    <cellStyle name="Normal 4 8 3 2 2 2" xfId="35708" xr:uid="{93097CA0-2E9D-4BFF-AB64-43D476611C05}"/>
    <cellStyle name="Normal 4 8 3 2 3" xfId="20719" xr:uid="{9EEE5E7F-71CF-4A01-A51C-3BA1464DD392}"/>
    <cellStyle name="Normal 4 8 3 2 3 2" xfId="43203" xr:uid="{FCE5788F-5E7E-4089-B251-FF20B1FF654F}"/>
    <cellStyle name="Normal 4 8 3 2 4" xfId="28212" xr:uid="{1BF00930-9013-4600-BF08-E2375244055D}"/>
    <cellStyle name="Normal 4 8 3 3" xfId="9478" xr:uid="{8B1FA6B8-D916-447E-9A87-B04DD76D1763}"/>
    <cellStyle name="Normal 4 8 3 3 2" xfId="31962" xr:uid="{431E6A75-23F0-4485-B53C-53745B4E3DF0}"/>
    <cellStyle name="Normal 4 8 3 4" xfId="16973" xr:uid="{D1BF33F4-16DF-49A1-8845-137202826133}"/>
    <cellStyle name="Normal 4 8 3 4 2" xfId="39457" xr:uid="{00274CEE-87E9-4AAA-AB35-DCD6F0A1766F}"/>
    <cellStyle name="Normal 4 8 3 5" xfId="24466" xr:uid="{3ADFB6F1-6471-42D2-A31C-0EA26ED3E8B3}"/>
    <cellStyle name="Normal 4 8 4" xfId="3197" xr:uid="{1D9F3D3B-5C22-48D5-8BA7-962C5DD96382}"/>
    <cellStyle name="Normal 4 8 4 2" xfId="6959" xr:uid="{F8F0E486-502B-41B6-BA4D-5390326B086D}"/>
    <cellStyle name="Normal 4 8 4 2 2" xfId="14471" xr:uid="{6B3153D8-411A-40AE-AF3E-860ABF093FFE}"/>
    <cellStyle name="Normal 4 8 4 2 2 2" xfId="36955" xr:uid="{F8F6D89F-1EEB-4658-918F-BB886C750C1D}"/>
    <cellStyle name="Normal 4 8 4 2 3" xfId="21966" xr:uid="{9F07839B-4CB5-448A-99C1-DF46085172BF}"/>
    <cellStyle name="Normal 4 8 4 2 3 2" xfId="44450" xr:uid="{99E8E49C-A273-403B-9C4F-E14AE5E87580}"/>
    <cellStyle name="Normal 4 8 4 2 4" xfId="29459" xr:uid="{C83D39D9-78F9-4DC8-AD16-1D78167EF9A1}"/>
    <cellStyle name="Normal 4 8 4 3" xfId="10725" xr:uid="{BB0F870E-F848-4A48-96F4-88CE2595F094}"/>
    <cellStyle name="Normal 4 8 4 3 2" xfId="33209" xr:uid="{41180780-DF88-4660-8DC5-E70CC66AFB40}"/>
    <cellStyle name="Normal 4 8 4 4" xfId="18220" xr:uid="{9972C3AD-F4C2-4F53-B9BC-896C4B7B9D64}"/>
    <cellStyle name="Normal 4 8 4 4 2" xfId="40704" xr:uid="{255CFF86-C897-4C1E-92B6-AF534190ADAB}"/>
    <cellStyle name="Normal 4 8 4 5" xfId="25713" xr:uid="{ADE8FC7F-66A1-466D-A193-976A29A282F3}"/>
    <cellStyle name="Normal 4 8 5" xfId="4465" xr:uid="{ABE25DA4-CC2C-4FEC-A23A-8963E7C0DD9F}"/>
    <cellStyle name="Normal 4 8 5 2" xfId="11977" xr:uid="{C2E1122F-9D27-477D-93F3-4716ABBF2958}"/>
    <cellStyle name="Normal 4 8 5 2 2" xfId="34461" xr:uid="{E2D97422-F9FA-4373-8EAD-45483FCFD08D}"/>
    <cellStyle name="Normal 4 8 5 3" xfId="19472" xr:uid="{C72EE9F3-AD72-40D0-9900-DA64A4009112}"/>
    <cellStyle name="Normal 4 8 5 3 2" xfId="41956" xr:uid="{DCBD66A3-1D3B-41F9-9767-370E9934F6B1}"/>
    <cellStyle name="Normal 4 8 5 4" xfId="26965" xr:uid="{546F8378-410D-402D-9164-54B39C33729C}"/>
    <cellStyle name="Normal 4 8 6" xfId="8231" xr:uid="{42C89794-9B2E-4EF3-8D5B-C7AD6FA7F5D0}"/>
    <cellStyle name="Normal 4 8 6 2" xfId="30715" xr:uid="{98FD8BAA-E595-4F84-9356-738E117FDBA4}"/>
    <cellStyle name="Normal 4 8 7" xfId="15726" xr:uid="{2358FFC9-0EBE-47F0-BA89-E2D73F454B1C}"/>
    <cellStyle name="Normal 4 8 7 2" xfId="38210" xr:uid="{EA66994D-B000-4B70-97E3-C5A0015D6FFA}"/>
    <cellStyle name="Normal 4 8 8" xfId="23219" xr:uid="{0F22053C-81A4-4667-A080-63738F9FF4A0}"/>
    <cellStyle name="Normal 4 9" xfId="1008" xr:uid="{2BE856A1-288E-4722-B829-F2766344E002}"/>
    <cellStyle name="Normal 4 9 2" xfId="2260" xr:uid="{B89F6795-FF35-40C1-96DE-679E8DC851D1}"/>
    <cellStyle name="Normal 4 9 2 2" xfId="6024" xr:uid="{EF5BEE2E-7C07-4694-8FC6-4C553EA23F00}"/>
    <cellStyle name="Normal 4 9 2 2 2" xfId="13536" xr:uid="{55AA52FA-248E-47A2-AF2E-2CAFC2256A3E}"/>
    <cellStyle name="Normal 4 9 2 2 2 2" xfId="36020" xr:uid="{F43E03C0-5E53-4019-BC24-C0EF28027AA5}"/>
    <cellStyle name="Normal 4 9 2 2 3" xfId="21031" xr:uid="{40589760-D5CF-4A04-8C75-27C4DBE4ACCD}"/>
    <cellStyle name="Normal 4 9 2 2 3 2" xfId="43515" xr:uid="{0C7367C4-A995-4DE0-8BB1-117549F70CE7}"/>
    <cellStyle name="Normal 4 9 2 2 4" xfId="28524" xr:uid="{814CBD21-378D-489C-8BE0-F27673CA5930}"/>
    <cellStyle name="Normal 4 9 2 3" xfId="9790" xr:uid="{88FD4A3C-AE44-44AF-B032-700F7E13EDE6}"/>
    <cellStyle name="Normal 4 9 2 3 2" xfId="32274" xr:uid="{6AF09956-3AE3-42EA-881C-94A83A9F619E}"/>
    <cellStyle name="Normal 4 9 2 4" xfId="17285" xr:uid="{CC6EEE74-5C72-4C8F-A3F1-29D0B82C8A92}"/>
    <cellStyle name="Normal 4 9 2 4 2" xfId="39769" xr:uid="{4A104E82-34DC-4429-8A20-EA5D1C139314}"/>
    <cellStyle name="Normal 4 9 2 5" xfId="24778" xr:uid="{965C71C6-8DA6-4424-9FDC-0B9279AA2D29}"/>
    <cellStyle name="Normal 4 9 3" xfId="3509" xr:uid="{F3BB706E-D0C0-47FA-AC4E-629DE4618A85}"/>
    <cellStyle name="Normal 4 9 3 2" xfId="7271" xr:uid="{39770D53-3928-446D-9141-96D93C8C4992}"/>
    <cellStyle name="Normal 4 9 3 2 2" xfId="14783" xr:uid="{90E31FD2-83B3-47D1-8A91-98F16C6B0061}"/>
    <cellStyle name="Normal 4 9 3 2 2 2" xfId="37267" xr:uid="{CAB77A6F-259A-4176-A4CF-3C4BCB7C21F0}"/>
    <cellStyle name="Normal 4 9 3 2 3" xfId="22278" xr:uid="{E6D91D53-0E14-4664-BD60-748171F5331A}"/>
    <cellStyle name="Normal 4 9 3 2 3 2" xfId="44762" xr:uid="{2C3C207B-2574-4D3E-A77B-42C1AE42B88A}"/>
    <cellStyle name="Normal 4 9 3 2 4" xfId="29771" xr:uid="{1E883C57-538C-4A6F-9812-4171B49D7635}"/>
    <cellStyle name="Normal 4 9 3 3" xfId="11037" xr:uid="{41E0384B-FC12-4242-9ACF-CFFFFBDA0344}"/>
    <cellStyle name="Normal 4 9 3 3 2" xfId="33521" xr:uid="{0AE47B53-C95B-461C-A9B3-3EAB9C5AAB94}"/>
    <cellStyle name="Normal 4 9 3 4" xfId="18532" xr:uid="{E5960971-D50B-483C-A8CC-F0EAFF4659A3}"/>
    <cellStyle name="Normal 4 9 3 4 2" xfId="41016" xr:uid="{B3E4DAF3-B5CE-4C54-B4FB-0340CBC1BAD5}"/>
    <cellStyle name="Normal 4 9 3 5" xfId="26025" xr:uid="{FD202F05-ED07-4D9F-98A8-A068530EAF69}"/>
    <cellStyle name="Normal 4 9 4" xfId="4777" xr:uid="{FFFFC999-5D8F-473D-9177-D78400FD946F}"/>
    <cellStyle name="Normal 4 9 4 2" xfId="12289" xr:uid="{90A2F216-C2C2-49AF-B9BF-80DA1E930A38}"/>
    <cellStyle name="Normal 4 9 4 2 2" xfId="34773" xr:uid="{D2BA9907-CC7E-407A-98DF-0D6FF399F7A1}"/>
    <cellStyle name="Normal 4 9 4 3" xfId="19784" xr:uid="{C7D07D0A-F712-4133-A62B-3B8B5C36452F}"/>
    <cellStyle name="Normal 4 9 4 3 2" xfId="42268" xr:uid="{83F48FB7-69B3-4653-BECD-047F2E9D20D6}"/>
    <cellStyle name="Normal 4 9 4 4" xfId="27277" xr:uid="{9E4C1090-C300-4E72-BEB2-96998556CFAB}"/>
    <cellStyle name="Normal 4 9 5" xfId="8543" xr:uid="{BF014D31-80AD-4E20-A2D0-15D7A635D086}"/>
    <cellStyle name="Normal 4 9 5 2" xfId="31027" xr:uid="{EB50EB9E-710A-4715-B680-D7EFB2B2DD25}"/>
    <cellStyle name="Normal 4 9 6" xfId="16038" xr:uid="{B8B9B749-8C59-4E01-B26E-8A3AF6E18F6D}"/>
    <cellStyle name="Normal 4 9 6 2" xfId="38522" xr:uid="{C07A9ED9-A27E-41FF-A4C8-0B424B14E863}"/>
    <cellStyle name="Normal 4 9 7" xfId="23531" xr:uid="{FCCF6623-B4A5-4B12-BED5-2E61505BBED2}"/>
    <cellStyle name="Normal 40" xfId="45461" xr:uid="{CFBC129F-9CC4-4D9A-B981-8FC600808E72}"/>
    <cellStyle name="Normal 41" xfId="45465" xr:uid="{4DBA07D3-1222-4596-9AB8-63394E27E6D6}"/>
    <cellStyle name="Normal 42" xfId="45466" xr:uid="{9A9E460F-1CA1-49C4-ADE5-04A07E595242}"/>
    <cellStyle name="Normal 5" xfId="180" xr:uid="{88A37FDF-5985-4733-A3C0-A78C517CE2FA}"/>
    <cellStyle name="Normal 5 10" xfId="4154" xr:uid="{7323AE35-3556-48AA-9D67-77251B4A6CC1}"/>
    <cellStyle name="Normal 5 10 2" xfId="11668" xr:uid="{BEDE542D-B340-41E1-B918-0A818A81DC0D}"/>
    <cellStyle name="Normal 5 10 2 2" xfId="34152" xr:uid="{9F58045A-01BA-47CC-A347-1BE3A08AFD9C}"/>
    <cellStyle name="Normal 5 10 3" xfId="19163" xr:uid="{537967BC-25E2-4E97-9A68-BAF311A3D189}"/>
    <cellStyle name="Normal 5 10 3 2" xfId="41647" xr:uid="{FCD2A9DB-3E77-4F5A-BFFE-E07FB9975EFD}"/>
    <cellStyle name="Normal 5 10 4" xfId="26656" xr:uid="{D0015829-1669-4CFA-B43C-93C934AC8F68}"/>
    <cellStyle name="Normal 5 11" xfId="7920" xr:uid="{379ABB64-E2AC-4090-B762-1C535161D5C8}"/>
    <cellStyle name="Normal 5 11 2" xfId="30405" xr:uid="{C3DC70C5-9873-4D38-9B05-5B4FC8708D14}"/>
    <cellStyle name="Normal 5 12" xfId="15417" xr:uid="{17DDBEDF-0AF4-461D-9221-A1A0A79E799E}"/>
    <cellStyle name="Normal 5 12 2" xfId="37901" xr:uid="{5B62661A-C5EC-4477-BF63-9318ACC20A3B}"/>
    <cellStyle name="Normal 5 13" xfId="22910" xr:uid="{F4E8041A-C6FE-41C0-89A5-962747A35B9B}"/>
    <cellStyle name="Normal 5 2" xfId="222" xr:uid="{A6D370E3-950B-42A9-AB43-E313D3033FF6}"/>
    <cellStyle name="Normal 5 2 10" xfId="7937" xr:uid="{772A91D9-F9C4-4877-91F0-95891495D69E}"/>
    <cellStyle name="Normal 5 2 10 2" xfId="30422" xr:uid="{16A75B86-630E-4E10-BB0E-BA09C6763D21}"/>
    <cellStyle name="Normal 5 2 11" xfId="15434" xr:uid="{E29DE818-E42E-490C-8F94-616C556EF960}"/>
    <cellStyle name="Normal 5 2 11 2" xfId="37918" xr:uid="{00C6335E-8EC2-43C0-9ED6-375E29B9B4EE}"/>
    <cellStyle name="Normal 5 2 12" xfId="22927" xr:uid="{26EE347F-2886-4426-8EB4-17B6FC5FF134}"/>
    <cellStyle name="Normal 5 2 2" xfId="275" xr:uid="{4AB95250-E64E-4A93-9A5B-B557EE4AD1DF}"/>
    <cellStyle name="Normal 5 2 2 10" xfId="15470" xr:uid="{236B9CC0-13D3-457B-89BD-4551B7D5FBE6}"/>
    <cellStyle name="Normal 5 2 2 10 2" xfId="37954" xr:uid="{DD05856B-7EF2-4221-A097-B2C15230A0B8}"/>
    <cellStyle name="Normal 5 2 2 11" xfId="22963" xr:uid="{D0E24988-6C9F-4526-9EA6-4559782FD697}"/>
    <cellStyle name="Normal 5 2 2 2" xfId="464" xr:uid="{63229CAC-62A8-44A7-95BD-B38C9C999622}"/>
    <cellStyle name="Normal 5 2 2 2 10" xfId="23041" xr:uid="{DF1B1A5B-1907-406D-BFF1-D69047A4889C}"/>
    <cellStyle name="Normal 5 2 2 2 2" xfId="628" xr:uid="{2904BDA0-C67D-44FA-901D-32DDF4ADB0E6}"/>
    <cellStyle name="Normal 5 2 2 2 2 2" xfId="972" xr:uid="{FE2DC3B8-163E-4B04-AE2C-92C6A6A7DFC9}"/>
    <cellStyle name="Normal 5 2 2 2 2 2 2" xfId="1612" xr:uid="{04D68EFA-6478-4E28-AE61-519D104D7542}"/>
    <cellStyle name="Normal 5 2 2 2 2 2 2 2" xfId="2863" xr:uid="{A0FCDC6C-35BD-4629-939A-7F2062A8C928}"/>
    <cellStyle name="Normal 5 2 2 2 2 2 2 2 2" xfId="6626" xr:uid="{7BF48B9D-DC6C-450C-ADF9-350D4A5401C0}"/>
    <cellStyle name="Normal 5 2 2 2 2 2 2 2 2 2" xfId="14138" xr:uid="{1DF21FBC-A662-4E79-B642-9CD6B5D76FF8}"/>
    <cellStyle name="Normal 5 2 2 2 2 2 2 2 2 2 2" xfId="36622" xr:uid="{C4CFCFDC-77E5-45DF-B001-F0E0BBBAE017}"/>
    <cellStyle name="Normal 5 2 2 2 2 2 2 2 2 3" xfId="21633" xr:uid="{D0DD16AD-75E8-4AA8-9A95-2E262F5E7770}"/>
    <cellStyle name="Normal 5 2 2 2 2 2 2 2 2 3 2" xfId="44117" xr:uid="{8DADFBA8-449B-46D0-85EE-E673B6DBB4AD}"/>
    <cellStyle name="Normal 5 2 2 2 2 2 2 2 2 4" xfId="29126" xr:uid="{D332CCBB-CF5F-4F5C-8238-785FD8769979}"/>
    <cellStyle name="Normal 5 2 2 2 2 2 2 2 3" xfId="10392" xr:uid="{6D39B549-80E9-4670-8F9E-7557A6C4E9BE}"/>
    <cellStyle name="Normal 5 2 2 2 2 2 2 2 3 2" xfId="32876" xr:uid="{FC448D47-4182-4CBC-9835-7B221B80890A}"/>
    <cellStyle name="Normal 5 2 2 2 2 2 2 2 4" xfId="17887" xr:uid="{5073EDBE-96FE-4284-910D-540F945498E7}"/>
    <cellStyle name="Normal 5 2 2 2 2 2 2 2 4 2" xfId="40371" xr:uid="{E2D767AA-2C9A-447C-976B-8FB81D82872D}"/>
    <cellStyle name="Normal 5 2 2 2 2 2 2 2 5" xfId="25380" xr:uid="{91BF5515-5D26-499E-A29B-B82FB2BA2B82}"/>
    <cellStyle name="Normal 5 2 2 2 2 2 2 3" xfId="4111" xr:uid="{E00C47DE-14BB-475A-8DB5-108CBBBC809C}"/>
    <cellStyle name="Normal 5 2 2 2 2 2 2 3 2" xfId="7873" xr:uid="{FAA1FF7F-F07F-424C-AF1C-91A9F67E524F}"/>
    <cellStyle name="Normal 5 2 2 2 2 2 2 3 2 2" xfId="15385" xr:uid="{7CD9E02E-A5F2-4A5E-8F0F-3EAA573F7165}"/>
    <cellStyle name="Normal 5 2 2 2 2 2 2 3 2 2 2" xfId="37869" xr:uid="{6A54B68F-F5EC-4244-97DC-30C86B466501}"/>
    <cellStyle name="Normal 5 2 2 2 2 2 2 3 2 3" xfId="22880" xr:uid="{7DC4209F-9C5E-418F-B0E8-16460E087D62}"/>
    <cellStyle name="Normal 5 2 2 2 2 2 2 3 2 3 2" xfId="45364" xr:uid="{8B8943BA-FCDC-49C8-97EB-B145F65D7182}"/>
    <cellStyle name="Normal 5 2 2 2 2 2 2 3 2 4" xfId="30373" xr:uid="{668F365C-57DD-4AA6-9781-4E44FFDBD92D}"/>
    <cellStyle name="Normal 5 2 2 2 2 2 2 3 3" xfId="11639" xr:uid="{40B33EF0-AC61-4A13-9051-F72B02496F0D}"/>
    <cellStyle name="Normal 5 2 2 2 2 2 2 3 3 2" xfId="34123" xr:uid="{B43BC31F-9E8E-4E81-AD46-C7FE6214E7DE}"/>
    <cellStyle name="Normal 5 2 2 2 2 2 2 3 4" xfId="19134" xr:uid="{EEEA0D03-BC79-4A36-8B34-CAB4A978D010}"/>
    <cellStyle name="Normal 5 2 2 2 2 2 2 3 4 2" xfId="41618" xr:uid="{72ABC194-ADF3-45B6-B28B-C54F19D6D217}"/>
    <cellStyle name="Normal 5 2 2 2 2 2 2 3 5" xfId="26627" xr:uid="{76C02510-3E69-4A33-BF62-27DC0C68E4BF}"/>
    <cellStyle name="Normal 5 2 2 2 2 2 2 4" xfId="5379" xr:uid="{9E1D1DCD-60C1-47A7-8315-3D07637DC9AF}"/>
    <cellStyle name="Normal 5 2 2 2 2 2 2 4 2" xfId="12891" xr:uid="{FD56A802-2C0C-433B-BB83-63D51D174C4F}"/>
    <cellStyle name="Normal 5 2 2 2 2 2 2 4 2 2" xfId="35375" xr:uid="{7D2335A2-0B95-47FD-A73E-3EC73AB9667A}"/>
    <cellStyle name="Normal 5 2 2 2 2 2 2 4 3" xfId="20386" xr:uid="{47E9928E-87A4-4706-9F73-6AB38C4FC4E1}"/>
    <cellStyle name="Normal 5 2 2 2 2 2 2 4 3 2" xfId="42870" xr:uid="{30ABF4E8-27B5-4ACE-A29C-6BD529537199}"/>
    <cellStyle name="Normal 5 2 2 2 2 2 2 4 4" xfId="27879" xr:uid="{FB7800A0-73F0-47F0-B0D8-070A205E560F}"/>
    <cellStyle name="Normal 5 2 2 2 2 2 2 5" xfId="9145" xr:uid="{F399DBF8-2BE0-401E-9B4F-B60CF7CADA01}"/>
    <cellStyle name="Normal 5 2 2 2 2 2 2 5 2" xfId="31629" xr:uid="{BDCB4860-1D79-4055-8ABD-7375D820FF14}"/>
    <cellStyle name="Normal 5 2 2 2 2 2 2 6" xfId="16640" xr:uid="{0E24DE35-519A-4ABE-B13A-134E3EF7504A}"/>
    <cellStyle name="Normal 5 2 2 2 2 2 2 6 2" xfId="39124" xr:uid="{A1617740-CF3E-4749-83CD-C00EC26EAA9C}"/>
    <cellStyle name="Normal 5 2 2 2 2 2 2 7" xfId="24133" xr:uid="{D0B1AC36-3978-4F1E-821A-1106C9A8FFA5}"/>
    <cellStyle name="Normal 5 2 2 2 2 2 3" xfId="2235" xr:uid="{E9AB3547-B71C-4748-8DD2-791F4028680A}"/>
    <cellStyle name="Normal 5 2 2 2 2 2 3 2" xfId="6002" xr:uid="{E7551682-8F47-47CB-B940-9E9A3802EB5A}"/>
    <cellStyle name="Normal 5 2 2 2 2 2 3 2 2" xfId="13514" xr:uid="{96C19AC1-8FB2-49B4-ABD7-CAC664F6ED19}"/>
    <cellStyle name="Normal 5 2 2 2 2 2 3 2 2 2" xfId="35998" xr:uid="{B3A6E2F3-1568-4136-BAF0-44C0953ADB0D}"/>
    <cellStyle name="Normal 5 2 2 2 2 2 3 2 3" xfId="21009" xr:uid="{71CE29E4-DDF8-4B2F-BF6F-8864DA1F156B}"/>
    <cellStyle name="Normal 5 2 2 2 2 2 3 2 3 2" xfId="43493" xr:uid="{8B964328-9DA1-4417-AEAD-8F6D1AFA0B13}"/>
    <cellStyle name="Normal 5 2 2 2 2 2 3 2 4" xfId="28502" xr:uid="{F147E534-5D24-45BE-9AFB-1802404A9FC2}"/>
    <cellStyle name="Normal 5 2 2 2 2 2 3 3" xfId="9768" xr:uid="{616E0274-FA5F-48F6-8CF8-4505FAB5F85B}"/>
    <cellStyle name="Normal 5 2 2 2 2 2 3 3 2" xfId="32252" xr:uid="{F1FAFC93-F756-42C2-A273-2546B51B58D0}"/>
    <cellStyle name="Normal 5 2 2 2 2 2 3 4" xfId="17263" xr:uid="{4B85B18D-4FE5-4549-B4DE-77D5F1108F7F}"/>
    <cellStyle name="Normal 5 2 2 2 2 2 3 4 2" xfId="39747" xr:uid="{D9F95027-9663-460F-B666-B708FFA7B3AD}"/>
    <cellStyle name="Normal 5 2 2 2 2 2 3 5" xfId="24756" xr:uid="{C1DD39C8-000A-428A-9972-3EDF59AD85A6}"/>
    <cellStyle name="Normal 5 2 2 2 2 2 4" xfId="3487" xr:uid="{4F7F8852-D48C-433E-A4EB-793F42D61BAF}"/>
    <cellStyle name="Normal 5 2 2 2 2 2 4 2" xfId="7249" xr:uid="{9417C692-D9F3-4437-BCF4-5F297AB68798}"/>
    <cellStyle name="Normal 5 2 2 2 2 2 4 2 2" xfId="14761" xr:uid="{6C0F810F-D279-4F57-BE42-E322792DB409}"/>
    <cellStyle name="Normal 5 2 2 2 2 2 4 2 2 2" xfId="37245" xr:uid="{873F3D07-89A5-40F6-A4E2-2DA44D4A5E51}"/>
    <cellStyle name="Normal 5 2 2 2 2 2 4 2 3" xfId="22256" xr:uid="{C3373456-3B5D-4A96-B627-729CEA8BD367}"/>
    <cellStyle name="Normal 5 2 2 2 2 2 4 2 3 2" xfId="44740" xr:uid="{99D0FAE6-83FB-437E-9EC0-358F55BDDFCB}"/>
    <cellStyle name="Normal 5 2 2 2 2 2 4 2 4" xfId="29749" xr:uid="{033490BC-B39B-4B8D-86EA-E76475B4C728}"/>
    <cellStyle name="Normal 5 2 2 2 2 2 4 3" xfId="11015" xr:uid="{C6C36A16-F25A-4BA8-BB6C-8C889B4E1466}"/>
    <cellStyle name="Normal 5 2 2 2 2 2 4 3 2" xfId="33499" xr:uid="{B7B2AA04-8D60-4839-B6A9-27B9FD3A5778}"/>
    <cellStyle name="Normal 5 2 2 2 2 2 4 4" xfId="18510" xr:uid="{100C125D-784F-4D66-80CF-CF694B84C71B}"/>
    <cellStyle name="Normal 5 2 2 2 2 2 4 4 2" xfId="40994" xr:uid="{62163E97-F7CA-4DF1-9A7D-17F5B90D3D72}"/>
    <cellStyle name="Normal 5 2 2 2 2 2 4 5" xfId="26003" xr:uid="{B5FE9B6E-EEF4-4B5A-A26B-7FCE7A6B7B88}"/>
    <cellStyle name="Normal 5 2 2 2 2 2 5" xfId="4755" xr:uid="{277895C8-EC7D-4FFA-9CE6-78A510FCDF60}"/>
    <cellStyle name="Normal 5 2 2 2 2 2 5 2" xfId="12267" xr:uid="{671ECF48-0241-4E3F-9337-AE737A15AB12}"/>
    <cellStyle name="Normal 5 2 2 2 2 2 5 2 2" xfId="34751" xr:uid="{B28BB2AC-C74D-4188-9D41-2D974FD1758B}"/>
    <cellStyle name="Normal 5 2 2 2 2 2 5 3" xfId="19762" xr:uid="{B49FE6BB-9050-4EFD-8724-724489D3D1EC}"/>
    <cellStyle name="Normal 5 2 2 2 2 2 5 3 2" xfId="42246" xr:uid="{8893B4EB-EBAC-44B5-8FC7-B734137A207E}"/>
    <cellStyle name="Normal 5 2 2 2 2 2 5 4" xfId="27255" xr:uid="{7EEC47D2-B966-456D-A617-08EC9A7A3B4F}"/>
    <cellStyle name="Normal 5 2 2 2 2 2 6" xfId="8521" xr:uid="{15CABD0A-0670-40D1-B377-6AE62ED703B0}"/>
    <cellStyle name="Normal 5 2 2 2 2 2 6 2" xfId="31005" xr:uid="{A530433F-A8C2-45D0-B37C-25A56C1330A0}"/>
    <cellStyle name="Normal 5 2 2 2 2 2 7" xfId="16016" xr:uid="{1DA5352B-626F-4ECB-986F-515CEDD178D0}"/>
    <cellStyle name="Normal 5 2 2 2 2 2 7 2" xfId="38500" xr:uid="{09548713-5FF0-42D2-9B36-F914A8CE381D}"/>
    <cellStyle name="Normal 5 2 2 2 2 2 8" xfId="23509" xr:uid="{47E89A48-771E-46A7-AFB4-D2EFA4C57CEA}"/>
    <cellStyle name="Normal 5 2 2 2 2 3" xfId="1298" xr:uid="{9F8A1178-E587-4B6E-966E-9C7E9DA15019}"/>
    <cellStyle name="Normal 5 2 2 2 2 3 2" xfId="2549" xr:uid="{189F5BB4-4569-445F-97E8-85AA53C100E2}"/>
    <cellStyle name="Normal 5 2 2 2 2 3 2 2" xfId="6312" xr:uid="{BE7FC999-AA22-4184-B5AA-F2F5106CABFA}"/>
    <cellStyle name="Normal 5 2 2 2 2 3 2 2 2" xfId="13824" xr:uid="{4863456E-302F-4AC0-97F8-B2F020BA3870}"/>
    <cellStyle name="Normal 5 2 2 2 2 3 2 2 2 2" xfId="36308" xr:uid="{473A6202-2A16-4CC5-A903-6EC4B0595400}"/>
    <cellStyle name="Normal 5 2 2 2 2 3 2 2 3" xfId="21319" xr:uid="{949C36DD-033E-436E-9FFF-5DBD3AB4D951}"/>
    <cellStyle name="Normal 5 2 2 2 2 3 2 2 3 2" xfId="43803" xr:uid="{9F6E45D5-9E37-437A-9D8D-34996EC23554}"/>
    <cellStyle name="Normal 5 2 2 2 2 3 2 2 4" xfId="28812" xr:uid="{A066A10B-FBB2-478D-8C57-07A2A04DC910}"/>
    <cellStyle name="Normal 5 2 2 2 2 3 2 3" xfId="10078" xr:uid="{B09C83E5-B3FC-467B-A910-552A5D3220C6}"/>
    <cellStyle name="Normal 5 2 2 2 2 3 2 3 2" xfId="32562" xr:uid="{FC2F27F5-7E68-4AC7-A705-A91EAC88BFD8}"/>
    <cellStyle name="Normal 5 2 2 2 2 3 2 4" xfId="17573" xr:uid="{D46D452E-2E9B-402E-96A7-055527ADE3E0}"/>
    <cellStyle name="Normal 5 2 2 2 2 3 2 4 2" xfId="40057" xr:uid="{7DA60884-50BB-46D9-85B8-F71F924D1CAE}"/>
    <cellStyle name="Normal 5 2 2 2 2 3 2 5" xfId="25066" xr:uid="{0A6377B0-9D02-4602-8455-4C05AB04FDAE}"/>
    <cellStyle name="Normal 5 2 2 2 2 3 3" xfId="3797" xr:uid="{9C1E9ABB-0942-4CBF-9AC6-E459FBFB3C03}"/>
    <cellStyle name="Normal 5 2 2 2 2 3 3 2" xfId="7559" xr:uid="{CDE33A17-DEEF-49D3-BC94-05FAEB0B83E2}"/>
    <cellStyle name="Normal 5 2 2 2 2 3 3 2 2" xfId="15071" xr:uid="{B5F2E9C0-6782-44F9-8DF4-F9203FD35FD4}"/>
    <cellStyle name="Normal 5 2 2 2 2 3 3 2 2 2" xfId="37555" xr:uid="{795EBC9A-AD2A-40B4-A3F4-AD823ECC99CE}"/>
    <cellStyle name="Normal 5 2 2 2 2 3 3 2 3" xfId="22566" xr:uid="{CB53BE55-6C3B-451A-B804-D7B5587256BC}"/>
    <cellStyle name="Normal 5 2 2 2 2 3 3 2 3 2" xfId="45050" xr:uid="{07F08169-5130-45EE-81EB-66B6BD764832}"/>
    <cellStyle name="Normal 5 2 2 2 2 3 3 2 4" xfId="30059" xr:uid="{7040038A-1583-4492-BCC8-D31F684D03A3}"/>
    <cellStyle name="Normal 5 2 2 2 2 3 3 3" xfId="11325" xr:uid="{D6DF07FE-D87F-400D-B3E0-D093C5341AD8}"/>
    <cellStyle name="Normal 5 2 2 2 2 3 3 3 2" xfId="33809" xr:uid="{CF8541BC-2A39-4D71-B7FF-2E11BCF47C49}"/>
    <cellStyle name="Normal 5 2 2 2 2 3 3 4" xfId="18820" xr:uid="{0D5A8041-D935-41C3-8F4B-54C1E6B911CD}"/>
    <cellStyle name="Normal 5 2 2 2 2 3 3 4 2" xfId="41304" xr:uid="{DF7116F9-DA7B-44D0-8D17-7C2E787F5AFE}"/>
    <cellStyle name="Normal 5 2 2 2 2 3 3 5" xfId="26313" xr:uid="{8264C086-CF5D-4522-A731-2B7B57CF3263}"/>
    <cellStyle name="Normal 5 2 2 2 2 3 4" xfId="5065" xr:uid="{81D1D7C5-9A3B-4073-B6B1-8E0D544B9B1B}"/>
    <cellStyle name="Normal 5 2 2 2 2 3 4 2" xfId="12577" xr:uid="{1B8A865F-BC7A-4109-A55C-A26383F0D99D}"/>
    <cellStyle name="Normal 5 2 2 2 2 3 4 2 2" xfId="35061" xr:uid="{240BD2B8-D99B-4B15-A12A-113F7A6134CA}"/>
    <cellStyle name="Normal 5 2 2 2 2 3 4 3" xfId="20072" xr:uid="{B2B5C675-480F-40BE-A517-B12ADFEBDB18}"/>
    <cellStyle name="Normal 5 2 2 2 2 3 4 3 2" xfId="42556" xr:uid="{61289168-A214-44C3-A1A0-1865A69527A5}"/>
    <cellStyle name="Normal 5 2 2 2 2 3 4 4" xfId="27565" xr:uid="{CD9AE477-19BC-4897-8607-16BAD2E9E15B}"/>
    <cellStyle name="Normal 5 2 2 2 2 3 5" xfId="8831" xr:uid="{97594FC5-8289-47D8-AEFD-35CF48E72C9E}"/>
    <cellStyle name="Normal 5 2 2 2 2 3 5 2" xfId="31315" xr:uid="{CEBC85E7-93A7-4152-B81F-38ED86CDAE80}"/>
    <cellStyle name="Normal 5 2 2 2 2 3 6" xfId="16326" xr:uid="{D99CC09E-38CC-4025-A334-1F81AC75769B}"/>
    <cellStyle name="Normal 5 2 2 2 2 3 6 2" xfId="38810" xr:uid="{A06264FE-8242-40C5-A010-DDB4B533EA9C}"/>
    <cellStyle name="Normal 5 2 2 2 2 3 7" xfId="23819" xr:uid="{7F88FDFE-75E2-43DC-B0D8-2BF2F04A7498}"/>
    <cellStyle name="Normal 5 2 2 2 2 4" xfId="1921" xr:uid="{B653874B-B4C4-4E9D-9006-610C5A3B69F0}"/>
    <cellStyle name="Normal 5 2 2 2 2 4 2" xfId="5688" xr:uid="{7A46AC9A-467F-4F59-8C8B-2E0797168DF2}"/>
    <cellStyle name="Normal 5 2 2 2 2 4 2 2" xfId="13200" xr:uid="{5AC4E308-B9D8-4542-9A85-E45DE03003EE}"/>
    <cellStyle name="Normal 5 2 2 2 2 4 2 2 2" xfId="35684" xr:uid="{66CE2A63-5E1B-4D9B-A659-D452D9F5697E}"/>
    <cellStyle name="Normal 5 2 2 2 2 4 2 3" xfId="20695" xr:uid="{118FAB86-93BB-40E8-AFA0-9BB16D42538A}"/>
    <cellStyle name="Normal 5 2 2 2 2 4 2 3 2" xfId="43179" xr:uid="{81CE1AD9-5FB7-4B1F-AD6B-0AE6B34B2D87}"/>
    <cellStyle name="Normal 5 2 2 2 2 4 2 4" xfId="28188" xr:uid="{88C40B10-CF11-4E50-8AFA-F5A9C0AD0643}"/>
    <cellStyle name="Normal 5 2 2 2 2 4 3" xfId="9454" xr:uid="{7D2F0B69-5EF7-438F-814E-7C4F75E70509}"/>
    <cellStyle name="Normal 5 2 2 2 2 4 3 2" xfId="31938" xr:uid="{B52E6BC7-49E3-41EF-A2AF-EFC5F6DBB66E}"/>
    <cellStyle name="Normal 5 2 2 2 2 4 4" xfId="16949" xr:uid="{ACFF2848-E9F7-4FA5-B159-966FEF2D305B}"/>
    <cellStyle name="Normal 5 2 2 2 2 4 4 2" xfId="39433" xr:uid="{5A458888-F764-4CFE-9024-E16ACC1C876B}"/>
    <cellStyle name="Normal 5 2 2 2 2 4 5" xfId="24442" xr:uid="{D25DEAD9-B06C-4E6A-8EC5-A57FF30E21F5}"/>
    <cellStyle name="Normal 5 2 2 2 2 5" xfId="3173" xr:uid="{4C4431EA-BD58-49F4-A17F-82F405DDBFCF}"/>
    <cellStyle name="Normal 5 2 2 2 2 5 2" xfId="6935" xr:uid="{1791362E-CA79-45D0-A183-3BA34E7FABB0}"/>
    <cellStyle name="Normal 5 2 2 2 2 5 2 2" xfId="14447" xr:uid="{00E51189-4B9D-4375-B073-C2E535E57C75}"/>
    <cellStyle name="Normal 5 2 2 2 2 5 2 2 2" xfId="36931" xr:uid="{AF6F17A0-4F44-4CB7-8A64-2A4B56625D98}"/>
    <cellStyle name="Normal 5 2 2 2 2 5 2 3" xfId="21942" xr:uid="{A51CCA5E-763A-4199-B6C0-4F5D2ECB16F3}"/>
    <cellStyle name="Normal 5 2 2 2 2 5 2 3 2" xfId="44426" xr:uid="{B473D6C4-1587-44F5-A858-1EB4680D4342}"/>
    <cellStyle name="Normal 5 2 2 2 2 5 2 4" xfId="29435" xr:uid="{9F08CB59-E69B-4A36-A333-2D4EB86130E8}"/>
    <cellStyle name="Normal 5 2 2 2 2 5 3" xfId="10701" xr:uid="{2CD68E39-8606-4610-8A43-6B989DEE9F43}"/>
    <cellStyle name="Normal 5 2 2 2 2 5 3 2" xfId="33185" xr:uid="{FBC78AAC-EEE6-4253-814A-DAEAFC3F9C52}"/>
    <cellStyle name="Normal 5 2 2 2 2 5 4" xfId="18196" xr:uid="{96FF5607-B5D6-4B7A-85FC-BE5BB86C8AC3}"/>
    <cellStyle name="Normal 5 2 2 2 2 5 4 2" xfId="40680" xr:uid="{A9106797-B9DA-47A1-960C-4DA85A577108}"/>
    <cellStyle name="Normal 5 2 2 2 2 5 5" xfId="25689" xr:uid="{7304EC01-BC6B-4913-9A5B-7F9E3A132A98}"/>
    <cellStyle name="Normal 5 2 2 2 2 6" xfId="4441" xr:uid="{7A40667A-CEA8-49D9-8D06-6DB97065C8C8}"/>
    <cellStyle name="Normal 5 2 2 2 2 6 2" xfId="11953" xr:uid="{91DA8311-32D0-4D05-BDD4-65D2E93A2050}"/>
    <cellStyle name="Normal 5 2 2 2 2 6 2 2" xfId="34437" xr:uid="{15997565-4828-4AB4-AF3E-C664E61F49FF}"/>
    <cellStyle name="Normal 5 2 2 2 2 6 3" xfId="19448" xr:uid="{C36F472D-B075-47E5-B4FB-23D746D1B273}"/>
    <cellStyle name="Normal 5 2 2 2 2 6 3 2" xfId="41932" xr:uid="{5A2C4020-FFB3-4459-87F2-58931F9EF5C3}"/>
    <cellStyle name="Normal 5 2 2 2 2 6 4" xfId="26941" xr:uid="{43BCC483-E183-4FFA-AD8D-E32B70E99C54}"/>
    <cellStyle name="Normal 5 2 2 2 2 7" xfId="8207" xr:uid="{3F132A47-2674-4D73-8E57-8F77365B4D78}"/>
    <cellStyle name="Normal 5 2 2 2 2 7 2" xfId="30691" xr:uid="{1DD93E57-E6AD-4C0B-8AAC-E300B2AFBD94}"/>
    <cellStyle name="Normal 5 2 2 2 2 8" xfId="15702" xr:uid="{BAE01E7D-28D6-47EA-9B4E-9F9D63CAA061}"/>
    <cellStyle name="Normal 5 2 2 2 2 8 2" xfId="38186" xr:uid="{EA26B5A8-07C9-4FF0-BFA8-A7C676C4990B}"/>
    <cellStyle name="Normal 5 2 2 2 2 9" xfId="23195" xr:uid="{83CBE42B-75FB-4815-AAF4-4575F2A971B0}"/>
    <cellStyle name="Normal 5 2 2 2 3" xfId="817" xr:uid="{10CA16C6-BCF6-4EF8-B426-0576BA35CF8A}"/>
    <cellStyle name="Normal 5 2 2 2 3 2" xfId="1458" xr:uid="{F83745EC-B0A6-4D1B-9D07-997892ABA0AF}"/>
    <cellStyle name="Normal 5 2 2 2 3 2 2" xfId="2709" xr:uid="{5BD2B5FB-FA79-41F8-84EF-0CAA38E41CE7}"/>
    <cellStyle name="Normal 5 2 2 2 3 2 2 2" xfId="6472" xr:uid="{778C6DEB-83AC-4C54-8F88-C45DB34CC9F1}"/>
    <cellStyle name="Normal 5 2 2 2 3 2 2 2 2" xfId="13984" xr:uid="{6A7C3247-3A50-41F9-94D5-B947D1D3775E}"/>
    <cellStyle name="Normal 5 2 2 2 3 2 2 2 2 2" xfId="36468" xr:uid="{59ACBA9F-86BD-4ED8-B876-F089DCD470A2}"/>
    <cellStyle name="Normal 5 2 2 2 3 2 2 2 3" xfId="21479" xr:uid="{6ADB7E46-00CF-46C6-BF1D-F530125D1EB2}"/>
    <cellStyle name="Normal 5 2 2 2 3 2 2 2 3 2" xfId="43963" xr:uid="{88875F78-7FB5-4B8C-A628-D1C791BA2783}"/>
    <cellStyle name="Normal 5 2 2 2 3 2 2 2 4" xfId="28972" xr:uid="{2F2386B2-B8CC-4BF5-85CB-E8EFC7EF41AE}"/>
    <cellStyle name="Normal 5 2 2 2 3 2 2 3" xfId="10238" xr:uid="{CDA3CDF5-A7D8-4ECE-99B7-C452F29E4319}"/>
    <cellStyle name="Normal 5 2 2 2 3 2 2 3 2" xfId="32722" xr:uid="{2B4A04E2-0A39-40E4-A7DE-1AE710BEA02A}"/>
    <cellStyle name="Normal 5 2 2 2 3 2 2 4" xfId="17733" xr:uid="{601CD850-B23C-49FC-B687-E1989696A359}"/>
    <cellStyle name="Normal 5 2 2 2 3 2 2 4 2" xfId="40217" xr:uid="{F13D87B9-DA15-4369-950A-4B5A98623385}"/>
    <cellStyle name="Normal 5 2 2 2 3 2 2 5" xfId="25226" xr:uid="{5C9C80B7-9080-4D91-AB36-3514E9747244}"/>
    <cellStyle name="Normal 5 2 2 2 3 2 3" xfId="3957" xr:uid="{F3B421D2-71D8-49FA-873B-D5E638A82A06}"/>
    <cellStyle name="Normal 5 2 2 2 3 2 3 2" xfId="7719" xr:uid="{5025B8EC-1121-417F-8BEC-AA6CA2CA87CD}"/>
    <cellStyle name="Normal 5 2 2 2 3 2 3 2 2" xfId="15231" xr:uid="{17B0F1F7-C2E9-47DD-96CA-395EA38DAF18}"/>
    <cellStyle name="Normal 5 2 2 2 3 2 3 2 2 2" xfId="37715" xr:uid="{0535A3A7-7560-4169-80F5-3BF34DF941CB}"/>
    <cellStyle name="Normal 5 2 2 2 3 2 3 2 3" xfId="22726" xr:uid="{41152A95-4050-422D-A156-280E5906C63F}"/>
    <cellStyle name="Normal 5 2 2 2 3 2 3 2 3 2" xfId="45210" xr:uid="{3E8FF5FE-8048-40FF-9E5A-FB5AD89C648E}"/>
    <cellStyle name="Normal 5 2 2 2 3 2 3 2 4" xfId="30219" xr:uid="{7B41230F-3AAE-4E5A-B7D3-23205BE6427B}"/>
    <cellStyle name="Normal 5 2 2 2 3 2 3 3" xfId="11485" xr:uid="{54194A74-5E30-49C8-AD39-B8490F3B1613}"/>
    <cellStyle name="Normal 5 2 2 2 3 2 3 3 2" xfId="33969" xr:uid="{2B7E76C8-A36A-4773-934B-F95AD83F4D0F}"/>
    <cellStyle name="Normal 5 2 2 2 3 2 3 4" xfId="18980" xr:uid="{B498C03D-918F-48F7-BFC6-0474FDC9A1B4}"/>
    <cellStyle name="Normal 5 2 2 2 3 2 3 4 2" xfId="41464" xr:uid="{3E894FDB-55B7-4078-97B4-64783F435095}"/>
    <cellStyle name="Normal 5 2 2 2 3 2 3 5" xfId="26473" xr:uid="{EBB3EEE8-62B2-4E1E-B236-54843347A14E}"/>
    <cellStyle name="Normal 5 2 2 2 3 2 4" xfId="5225" xr:uid="{F3B4EA45-D9AA-4DB0-AD06-7D3733299C81}"/>
    <cellStyle name="Normal 5 2 2 2 3 2 4 2" xfId="12737" xr:uid="{21908FAB-3DE2-41C0-8261-C3D0C0C67AD9}"/>
    <cellStyle name="Normal 5 2 2 2 3 2 4 2 2" xfId="35221" xr:uid="{5C1AAD02-D4C8-4166-BB37-DAA07861C358}"/>
    <cellStyle name="Normal 5 2 2 2 3 2 4 3" xfId="20232" xr:uid="{D21D8C9C-D15C-49B4-B65C-1D7377EFD777}"/>
    <cellStyle name="Normal 5 2 2 2 3 2 4 3 2" xfId="42716" xr:uid="{8F8EE642-8C46-428C-86BC-1234E282EEBA}"/>
    <cellStyle name="Normal 5 2 2 2 3 2 4 4" xfId="27725" xr:uid="{284CDBCB-ED1B-4407-9799-CB117CE88328}"/>
    <cellStyle name="Normal 5 2 2 2 3 2 5" xfId="8991" xr:uid="{1C71054A-AD5D-45D4-AB08-0B514D34C885}"/>
    <cellStyle name="Normal 5 2 2 2 3 2 5 2" xfId="31475" xr:uid="{E5DFA58A-FBA4-414F-8F7D-DE034B92F89A}"/>
    <cellStyle name="Normal 5 2 2 2 3 2 6" xfId="16486" xr:uid="{269A61A4-F07A-4EF8-923F-E8CE6A7BADD4}"/>
    <cellStyle name="Normal 5 2 2 2 3 2 6 2" xfId="38970" xr:uid="{2111FE9D-04E0-48AF-8B90-5E6DD8B11E40}"/>
    <cellStyle name="Normal 5 2 2 2 3 2 7" xfId="23979" xr:uid="{699B3FF4-EDA5-4CDB-B436-3CB8C90960DA}"/>
    <cellStyle name="Normal 5 2 2 2 3 3" xfId="2081" xr:uid="{66585507-8759-409E-A2A8-2AE631CC24BC}"/>
    <cellStyle name="Normal 5 2 2 2 3 3 2" xfId="5848" xr:uid="{FF71BF67-3BFE-4893-8E48-6974BC943893}"/>
    <cellStyle name="Normal 5 2 2 2 3 3 2 2" xfId="13360" xr:uid="{C4463915-DD7C-4143-9086-4433A407765B}"/>
    <cellStyle name="Normal 5 2 2 2 3 3 2 2 2" xfId="35844" xr:uid="{0E0FF5D3-672C-4D23-AC46-35EA0D6160FE}"/>
    <cellStyle name="Normal 5 2 2 2 3 3 2 3" xfId="20855" xr:uid="{BCAE1C8D-0AA5-4EBA-9FD9-9F13CB3D7AF9}"/>
    <cellStyle name="Normal 5 2 2 2 3 3 2 3 2" xfId="43339" xr:uid="{803C1D66-24C3-4E39-ACDE-6E790B279449}"/>
    <cellStyle name="Normal 5 2 2 2 3 3 2 4" xfId="28348" xr:uid="{941EA851-4DC3-4EB3-A321-C3E6C136E158}"/>
    <cellStyle name="Normal 5 2 2 2 3 3 3" xfId="9614" xr:uid="{35DF7DD7-3D0F-41BD-91DA-C5D1A2513F05}"/>
    <cellStyle name="Normal 5 2 2 2 3 3 3 2" xfId="32098" xr:uid="{0C313892-1CCF-4392-844F-4ECF578DA4CA}"/>
    <cellStyle name="Normal 5 2 2 2 3 3 4" xfId="17109" xr:uid="{03D5FC79-CFBF-41FB-9A14-00E01030E29E}"/>
    <cellStyle name="Normal 5 2 2 2 3 3 4 2" xfId="39593" xr:uid="{37CDE4E3-1165-4BA2-A895-0BFD1FA325A4}"/>
    <cellStyle name="Normal 5 2 2 2 3 3 5" xfId="24602" xr:uid="{FBE1E43D-B174-489E-A007-88B42D3267BD}"/>
    <cellStyle name="Normal 5 2 2 2 3 4" xfId="3333" xr:uid="{DC716540-C205-4FA5-8C40-CCDAD2531766}"/>
    <cellStyle name="Normal 5 2 2 2 3 4 2" xfId="7095" xr:uid="{8BE9A636-97AA-43AC-B903-073E50083859}"/>
    <cellStyle name="Normal 5 2 2 2 3 4 2 2" xfId="14607" xr:uid="{885D4BC9-E15B-47CC-A5E4-F55CA2235FBB}"/>
    <cellStyle name="Normal 5 2 2 2 3 4 2 2 2" xfId="37091" xr:uid="{04718EDC-7FE8-4D65-828F-38E29A271126}"/>
    <cellStyle name="Normal 5 2 2 2 3 4 2 3" xfId="22102" xr:uid="{C442C7A0-6EA5-488B-86BE-D9CC1B821248}"/>
    <cellStyle name="Normal 5 2 2 2 3 4 2 3 2" xfId="44586" xr:uid="{99F221F9-3AAD-491A-B3A9-9F11ACC9ED51}"/>
    <cellStyle name="Normal 5 2 2 2 3 4 2 4" xfId="29595" xr:uid="{394D210B-39FD-4D0F-BF0C-9693FFD72920}"/>
    <cellStyle name="Normal 5 2 2 2 3 4 3" xfId="10861" xr:uid="{292B8894-14FF-416C-BB21-5E24EEF587A8}"/>
    <cellStyle name="Normal 5 2 2 2 3 4 3 2" xfId="33345" xr:uid="{CFB4AABE-7A9E-45CF-8E78-F9C1DC079392}"/>
    <cellStyle name="Normal 5 2 2 2 3 4 4" xfId="18356" xr:uid="{46CAAB27-43A0-4494-83C6-80DBD0E1F333}"/>
    <cellStyle name="Normal 5 2 2 2 3 4 4 2" xfId="40840" xr:uid="{ADD75831-D12B-44BF-9725-AE108E98B204}"/>
    <cellStyle name="Normal 5 2 2 2 3 4 5" xfId="25849" xr:uid="{99BAE6DD-76BB-4B51-B172-56BC2780B466}"/>
    <cellStyle name="Normal 5 2 2 2 3 5" xfId="4601" xr:uid="{CE8F3A7B-E8DD-4EB5-AB2D-093C3FDE6E37}"/>
    <cellStyle name="Normal 5 2 2 2 3 5 2" xfId="12113" xr:uid="{06911B19-6AB7-445C-A853-A12A73AA42B4}"/>
    <cellStyle name="Normal 5 2 2 2 3 5 2 2" xfId="34597" xr:uid="{8E8E8BA9-EA11-4C3F-9D88-DDC2CCB30BBE}"/>
    <cellStyle name="Normal 5 2 2 2 3 5 3" xfId="19608" xr:uid="{04862D3C-8EDA-44E6-B455-18C540B94983}"/>
    <cellStyle name="Normal 5 2 2 2 3 5 3 2" xfId="42092" xr:uid="{5AD96829-71D2-4F6E-80CD-347C747590A2}"/>
    <cellStyle name="Normal 5 2 2 2 3 5 4" xfId="27101" xr:uid="{A374AC9D-7112-413F-AB71-9638EDA6F823}"/>
    <cellStyle name="Normal 5 2 2 2 3 6" xfId="8367" xr:uid="{8B686BE1-A11C-467C-81A5-1A09374F8CAA}"/>
    <cellStyle name="Normal 5 2 2 2 3 6 2" xfId="30851" xr:uid="{0078E1A6-F682-4A9D-ACAA-2DF961784FC7}"/>
    <cellStyle name="Normal 5 2 2 2 3 7" xfId="15862" xr:uid="{9FDA3045-EB84-46B0-B70C-E98FBE265D4E}"/>
    <cellStyle name="Normal 5 2 2 2 3 7 2" xfId="38346" xr:uid="{1F8C40A9-2F8D-4ECE-AF13-83650195E867}"/>
    <cellStyle name="Normal 5 2 2 2 3 8" xfId="23355" xr:uid="{70CB7EF8-A17E-43C3-AAEA-886888B08008}"/>
    <cellStyle name="Normal 5 2 2 2 4" xfId="1144" xr:uid="{86954C27-7BE1-4D9D-B0A1-C121141CF7A6}"/>
    <cellStyle name="Normal 5 2 2 2 4 2" xfId="2395" xr:uid="{05D17845-74C9-47C4-B26D-1C56422D26A8}"/>
    <cellStyle name="Normal 5 2 2 2 4 2 2" xfId="6158" xr:uid="{15A7824F-33E9-417A-8E0C-19B061B97BAA}"/>
    <cellStyle name="Normal 5 2 2 2 4 2 2 2" xfId="13670" xr:uid="{82CB9AF0-6643-475E-8C50-A39309682214}"/>
    <cellStyle name="Normal 5 2 2 2 4 2 2 2 2" xfId="36154" xr:uid="{9ADFE6D1-F96D-49BA-83AF-87722F31B20C}"/>
    <cellStyle name="Normal 5 2 2 2 4 2 2 3" xfId="21165" xr:uid="{5340A195-F74E-4545-BFB9-F383787D1C9E}"/>
    <cellStyle name="Normal 5 2 2 2 4 2 2 3 2" xfId="43649" xr:uid="{97A06048-0FE8-44F8-8C58-B55BAAFC961D}"/>
    <cellStyle name="Normal 5 2 2 2 4 2 2 4" xfId="28658" xr:uid="{0FC83DB3-D001-4F73-8EFD-83FFE200BD6E}"/>
    <cellStyle name="Normal 5 2 2 2 4 2 3" xfId="9924" xr:uid="{2CFBE914-5F45-4985-A228-1DDCF35CB7A8}"/>
    <cellStyle name="Normal 5 2 2 2 4 2 3 2" xfId="32408" xr:uid="{877D8B28-3A99-43E9-8797-C8A22BBE3C71}"/>
    <cellStyle name="Normal 5 2 2 2 4 2 4" xfId="17419" xr:uid="{BC2FCD55-F4F7-48C1-8479-F8A41B1A54B0}"/>
    <cellStyle name="Normal 5 2 2 2 4 2 4 2" xfId="39903" xr:uid="{91EFE80D-CBE5-4C6F-BE8D-46629BDC8344}"/>
    <cellStyle name="Normal 5 2 2 2 4 2 5" xfId="24912" xr:uid="{5E9EC48E-1580-47BA-9715-6B73DC49DFA3}"/>
    <cellStyle name="Normal 5 2 2 2 4 3" xfId="3643" xr:uid="{43555238-984C-42EC-9D9C-A76FEE6D1777}"/>
    <cellStyle name="Normal 5 2 2 2 4 3 2" xfId="7405" xr:uid="{63B167E0-F220-4A21-B932-F293498E29FB}"/>
    <cellStyle name="Normal 5 2 2 2 4 3 2 2" xfId="14917" xr:uid="{214E7736-2D24-4F22-BC0D-190DC1E2ABB9}"/>
    <cellStyle name="Normal 5 2 2 2 4 3 2 2 2" xfId="37401" xr:uid="{0FABED7D-BBB0-4FFD-BC0E-9493549E4F36}"/>
    <cellStyle name="Normal 5 2 2 2 4 3 2 3" xfId="22412" xr:uid="{8B813202-6091-453A-A7DB-6BEB1E4120AE}"/>
    <cellStyle name="Normal 5 2 2 2 4 3 2 3 2" xfId="44896" xr:uid="{850A739D-A74B-4252-9642-9CFA56E4ED58}"/>
    <cellStyle name="Normal 5 2 2 2 4 3 2 4" xfId="29905" xr:uid="{07601F8B-1B27-4216-8DAB-F3341AD95C68}"/>
    <cellStyle name="Normal 5 2 2 2 4 3 3" xfId="11171" xr:uid="{CC3CF3B7-ADBB-4EE9-9DDA-C36F3D8C5BE6}"/>
    <cellStyle name="Normal 5 2 2 2 4 3 3 2" xfId="33655" xr:uid="{0EB51EAE-8A39-4C63-A307-753DC934482A}"/>
    <cellStyle name="Normal 5 2 2 2 4 3 4" xfId="18666" xr:uid="{D7E6C959-C985-46B4-B01D-509D7C54A626}"/>
    <cellStyle name="Normal 5 2 2 2 4 3 4 2" xfId="41150" xr:uid="{188DDFC7-0BE6-4173-9EA2-5D29220B3E8D}"/>
    <cellStyle name="Normal 5 2 2 2 4 3 5" xfId="26159" xr:uid="{6407B950-5986-4D72-BE08-B620942A4626}"/>
    <cellStyle name="Normal 5 2 2 2 4 4" xfId="4911" xr:uid="{3E1C2032-51C6-41D7-9E92-CD3DAB0ECFC4}"/>
    <cellStyle name="Normal 5 2 2 2 4 4 2" xfId="12423" xr:uid="{C9C9ECE1-408F-42CA-9D6E-BED1672FB3BC}"/>
    <cellStyle name="Normal 5 2 2 2 4 4 2 2" xfId="34907" xr:uid="{78CC6B60-882C-49E8-9E54-EF0AA7B8C02E}"/>
    <cellStyle name="Normal 5 2 2 2 4 4 3" xfId="19918" xr:uid="{F7390B38-CA81-4080-AC70-478C8A8A3EFD}"/>
    <cellStyle name="Normal 5 2 2 2 4 4 3 2" xfId="42402" xr:uid="{4FA01327-EB57-41D8-882E-F778DFBD75E3}"/>
    <cellStyle name="Normal 5 2 2 2 4 4 4" xfId="27411" xr:uid="{A4E885D1-F837-4A08-84DA-8BC7F6A19341}"/>
    <cellStyle name="Normal 5 2 2 2 4 5" xfId="8677" xr:uid="{19D5C35C-8934-4F72-B194-747EEF54F7E4}"/>
    <cellStyle name="Normal 5 2 2 2 4 5 2" xfId="31161" xr:uid="{03F90F7B-FEB2-40C5-AD67-1057CFDF526A}"/>
    <cellStyle name="Normal 5 2 2 2 4 6" xfId="16172" xr:uid="{A49D85B4-800A-432E-940F-CD42D855E4B5}"/>
    <cellStyle name="Normal 5 2 2 2 4 6 2" xfId="38656" xr:uid="{3B2FD854-6482-4A6A-A868-BAE6E5638A76}"/>
    <cellStyle name="Normal 5 2 2 2 4 7" xfId="23665" xr:uid="{3D348FC8-DFBF-4412-B49B-CF823B98E71D}"/>
    <cellStyle name="Normal 5 2 2 2 5" xfId="1767" xr:uid="{F593CA36-22F5-4920-A850-D9D5F2EE37C6}"/>
    <cellStyle name="Normal 5 2 2 2 5 2" xfId="5534" xr:uid="{11E26B72-FA8E-4EEF-894E-B68A3AB8EC44}"/>
    <cellStyle name="Normal 5 2 2 2 5 2 2" xfId="13046" xr:uid="{BB343AEF-C7C0-4C15-B33B-7C3BFD3CF5C2}"/>
    <cellStyle name="Normal 5 2 2 2 5 2 2 2" xfId="35530" xr:uid="{3A9995A5-561A-4B1E-83B5-C8F36160C736}"/>
    <cellStyle name="Normal 5 2 2 2 5 2 3" xfId="20541" xr:uid="{444C0290-5447-4F0C-8059-4C5AC7E25320}"/>
    <cellStyle name="Normal 5 2 2 2 5 2 3 2" xfId="43025" xr:uid="{85260929-413F-4C84-941C-B12116AE0C0C}"/>
    <cellStyle name="Normal 5 2 2 2 5 2 4" xfId="28034" xr:uid="{F5A6494E-A82E-41A6-97FE-FA8FA133C0DC}"/>
    <cellStyle name="Normal 5 2 2 2 5 3" xfId="9300" xr:uid="{EEB8D3DC-3E0F-4E94-8CD1-41F8A018D85A}"/>
    <cellStyle name="Normal 5 2 2 2 5 3 2" xfId="31784" xr:uid="{884467A1-EFF9-413D-BE59-5DC9E7C2F908}"/>
    <cellStyle name="Normal 5 2 2 2 5 4" xfId="16795" xr:uid="{9C7B679F-2DC2-42AF-824D-DDAAA0F81802}"/>
    <cellStyle name="Normal 5 2 2 2 5 4 2" xfId="39279" xr:uid="{C029B5CD-1842-4400-976B-59C47AA72EFB}"/>
    <cellStyle name="Normal 5 2 2 2 5 5" xfId="24288" xr:uid="{6D97F927-09E9-4A0C-BB57-8C16FF25AC2B}"/>
    <cellStyle name="Normal 5 2 2 2 6" xfId="3019" xr:uid="{CE9E29DC-5857-40C3-9B26-1A9110BF47B9}"/>
    <cellStyle name="Normal 5 2 2 2 6 2" xfId="6781" xr:uid="{4E0E38E5-450C-4A82-ADA5-CBB581D77A10}"/>
    <cellStyle name="Normal 5 2 2 2 6 2 2" xfId="14293" xr:uid="{77CDBB46-D708-428F-9E1A-16D639D5A51D}"/>
    <cellStyle name="Normal 5 2 2 2 6 2 2 2" xfId="36777" xr:uid="{F1639B0F-8A14-49E5-99E3-2E9593FBD950}"/>
    <cellStyle name="Normal 5 2 2 2 6 2 3" xfId="21788" xr:uid="{9263190C-AB27-42DD-B2AA-20780D2C2323}"/>
    <cellStyle name="Normal 5 2 2 2 6 2 3 2" xfId="44272" xr:uid="{9AA763B5-F809-4A0C-9598-B3E8C2CD639F}"/>
    <cellStyle name="Normal 5 2 2 2 6 2 4" xfId="29281" xr:uid="{A430BA28-5CF3-44DE-B87F-8E31F793D933}"/>
    <cellStyle name="Normal 5 2 2 2 6 3" xfId="10547" xr:uid="{EF0F41A0-FB22-4236-8F21-E6AFF5803F9B}"/>
    <cellStyle name="Normal 5 2 2 2 6 3 2" xfId="33031" xr:uid="{0BD08FE6-2238-4B38-8AF8-9F829DDA243E}"/>
    <cellStyle name="Normal 5 2 2 2 6 4" xfId="18042" xr:uid="{B6184B80-D61B-4046-8959-8AC6386E87D2}"/>
    <cellStyle name="Normal 5 2 2 2 6 4 2" xfId="40526" xr:uid="{67F30DAC-0161-487A-8044-1F79BC19B5AE}"/>
    <cellStyle name="Normal 5 2 2 2 6 5" xfId="25535" xr:uid="{F9198CD5-4F75-4F3A-900A-81CC48F7A96A}"/>
    <cellStyle name="Normal 5 2 2 2 7" xfId="4287" xr:uid="{1C43F4C3-6FC5-4D88-90A9-B2B3B857C50C}"/>
    <cellStyle name="Normal 5 2 2 2 7 2" xfId="11799" xr:uid="{C13B878D-996E-4472-AF58-79FEDF693903}"/>
    <cellStyle name="Normal 5 2 2 2 7 2 2" xfId="34283" xr:uid="{A6ECCC0C-807B-4AB4-962F-F1B0AF01D68E}"/>
    <cellStyle name="Normal 5 2 2 2 7 3" xfId="19294" xr:uid="{25EB70B4-57FC-4E0F-81D5-578AB914684D}"/>
    <cellStyle name="Normal 5 2 2 2 7 3 2" xfId="41778" xr:uid="{3D0EAAED-ADFC-41BF-AEC5-DEF295014223}"/>
    <cellStyle name="Normal 5 2 2 2 7 4" xfId="26787" xr:uid="{CD273656-C2B1-4859-B72F-220937056E26}"/>
    <cellStyle name="Normal 5 2 2 2 8" xfId="8053" xr:uid="{2469692A-6B8A-4376-8151-4B8C694DD6AB}"/>
    <cellStyle name="Normal 5 2 2 2 8 2" xfId="30537" xr:uid="{64C79809-577E-43AF-9FF0-CB329958682F}"/>
    <cellStyle name="Normal 5 2 2 2 9" xfId="15548" xr:uid="{9D7A261F-E0C2-4225-8D7C-C349E5928905}"/>
    <cellStyle name="Normal 5 2 2 2 9 2" xfId="38032" xr:uid="{2CBBADDD-915A-472A-A35D-7E16F226A763}"/>
    <cellStyle name="Normal 5 2 2 3" xfId="549" xr:uid="{90ECB8D3-CEA9-4C71-BEB5-6D1F2697DD4E}"/>
    <cellStyle name="Normal 5 2 2 3 2" xfId="894" xr:uid="{75928E98-CE26-4751-86FB-BBF63FB2CC97}"/>
    <cellStyle name="Normal 5 2 2 3 2 2" xfId="1534" xr:uid="{7F4E899E-0BB8-4DBF-A8D6-FDC9ED394E58}"/>
    <cellStyle name="Normal 5 2 2 3 2 2 2" xfId="2785" xr:uid="{B81CBC4F-E657-49EA-8D7C-87B72D791620}"/>
    <cellStyle name="Normal 5 2 2 3 2 2 2 2" xfId="6548" xr:uid="{D43CC879-33C9-4948-9DC8-24F6533BD258}"/>
    <cellStyle name="Normal 5 2 2 3 2 2 2 2 2" xfId="14060" xr:uid="{2A02F364-24EC-4EE5-B866-2DC9D52761B9}"/>
    <cellStyle name="Normal 5 2 2 3 2 2 2 2 2 2" xfId="36544" xr:uid="{3163E4C1-48CF-44B2-B4C4-FCEB242EF68D}"/>
    <cellStyle name="Normal 5 2 2 3 2 2 2 2 3" xfId="21555" xr:uid="{1A4C7DBB-A91D-4D24-8022-DE31BE447BD2}"/>
    <cellStyle name="Normal 5 2 2 3 2 2 2 2 3 2" xfId="44039" xr:uid="{FDDF62D9-92E0-4E8A-AAA8-FC000AE21E69}"/>
    <cellStyle name="Normal 5 2 2 3 2 2 2 2 4" xfId="29048" xr:uid="{47B3DCB2-9885-4CA0-A0F4-3CE0FC12789F}"/>
    <cellStyle name="Normal 5 2 2 3 2 2 2 3" xfId="10314" xr:uid="{21891C69-779A-483A-B011-D45218A40D52}"/>
    <cellStyle name="Normal 5 2 2 3 2 2 2 3 2" xfId="32798" xr:uid="{4EAD929C-29A7-4902-BD90-B8DD9A31BF4C}"/>
    <cellStyle name="Normal 5 2 2 3 2 2 2 4" xfId="17809" xr:uid="{12A1B9A1-9F54-4B38-B810-3E2C18BF4C77}"/>
    <cellStyle name="Normal 5 2 2 3 2 2 2 4 2" xfId="40293" xr:uid="{2222BB5E-D9C7-49AD-A43A-65CD9558E671}"/>
    <cellStyle name="Normal 5 2 2 3 2 2 2 5" xfId="25302" xr:uid="{39AEA999-F7F8-4045-9B4F-2122C9FDBA2B}"/>
    <cellStyle name="Normal 5 2 2 3 2 2 3" xfId="4033" xr:uid="{AFE0E343-7A6E-475E-818B-124723D6ED0C}"/>
    <cellStyle name="Normal 5 2 2 3 2 2 3 2" xfId="7795" xr:uid="{F6B1B05F-CFCE-4461-A124-BA867C89FBBB}"/>
    <cellStyle name="Normal 5 2 2 3 2 2 3 2 2" xfId="15307" xr:uid="{DDFE85B3-3E0E-4CB7-A4E1-BD7963280448}"/>
    <cellStyle name="Normal 5 2 2 3 2 2 3 2 2 2" xfId="37791" xr:uid="{A86FD60A-EA2F-4028-8DD1-88B73D6DFC40}"/>
    <cellStyle name="Normal 5 2 2 3 2 2 3 2 3" xfId="22802" xr:uid="{25D72D8B-2069-4250-BA97-7CC12DDABFB3}"/>
    <cellStyle name="Normal 5 2 2 3 2 2 3 2 3 2" xfId="45286" xr:uid="{E7DED4FE-96FA-44A1-890B-5EED5F6F85ED}"/>
    <cellStyle name="Normal 5 2 2 3 2 2 3 2 4" xfId="30295" xr:uid="{2394130E-906D-4A22-8068-C2A1C126C203}"/>
    <cellStyle name="Normal 5 2 2 3 2 2 3 3" xfId="11561" xr:uid="{CB1951DF-F5A0-4308-830B-691044145C11}"/>
    <cellStyle name="Normal 5 2 2 3 2 2 3 3 2" xfId="34045" xr:uid="{0D054D2F-8C15-4F29-9483-165643A5684E}"/>
    <cellStyle name="Normal 5 2 2 3 2 2 3 4" xfId="19056" xr:uid="{D48422B4-676B-408D-A55F-7C338CF70444}"/>
    <cellStyle name="Normal 5 2 2 3 2 2 3 4 2" xfId="41540" xr:uid="{450D466D-D8B1-4C64-993A-1CFF27C9DDE0}"/>
    <cellStyle name="Normal 5 2 2 3 2 2 3 5" xfId="26549" xr:uid="{8D646F4F-45C4-44EE-85B4-ED81AB734243}"/>
    <cellStyle name="Normal 5 2 2 3 2 2 4" xfId="5301" xr:uid="{1209C6CE-8A06-4511-9EEF-40B7E393FAE6}"/>
    <cellStyle name="Normal 5 2 2 3 2 2 4 2" xfId="12813" xr:uid="{495BB027-90C5-46D9-ACFE-2CC053EEE841}"/>
    <cellStyle name="Normal 5 2 2 3 2 2 4 2 2" xfId="35297" xr:uid="{E89B8AEA-F874-4F50-92AC-6D3A629BE4B8}"/>
    <cellStyle name="Normal 5 2 2 3 2 2 4 3" xfId="20308" xr:uid="{10EAD6D1-E6D1-4B4B-8CFF-DDE1DAF70160}"/>
    <cellStyle name="Normal 5 2 2 3 2 2 4 3 2" xfId="42792" xr:uid="{7804167E-7E09-456F-B1C4-98D28EAB8502}"/>
    <cellStyle name="Normal 5 2 2 3 2 2 4 4" xfId="27801" xr:uid="{3AF9641D-6353-4672-A2AF-BB986A3C3E43}"/>
    <cellStyle name="Normal 5 2 2 3 2 2 5" xfId="9067" xr:uid="{449E4DF7-67C5-400F-B54C-53FF2B98C6B8}"/>
    <cellStyle name="Normal 5 2 2 3 2 2 5 2" xfId="31551" xr:uid="{68B179BA-B132-4B53-BD02-25CF32D061CE}"/>
    <cellStyle name="Normal 5 2 2 3 2 2 6" xfId="16562" xr:uid="{1AF6892C-9C45-4AB4-9D0D-75FCAA479A6D}"/>
    <cellStyle name="Normal 5 2 2 3 2 2 6 2" xfId="39046" xr:uid="{6BBA7446-DBAD-4053-9AAE-AB04F695FF84}"/>
    <cellStyle name="Normal 5 2 2 3 2 2 7" xfId="24055" xr:uid="{8E3D6302-D195-477B-827D-C63AE9235E71}"/>
    <cellStyle name="Normal 5 2 2 3 2 3" xfId="2157" xr:uid="{228ED360-8C31-4F94-89D0-F49552573D3C}"/>
    <cellStyle name="Normal 5 2 2 3 2 3 2" xfId="5924" xr:uid="{1F500A22-C6AA-4639-B969-CF1B2B1D353E}"/>
    <cellStyle name="Normal 5 2 2 3 2 3 2 2" xfId="13436" xr:uid="{5D36AE2B-C3FF-49AD-BD14-0106CC1352FC}"/>
    <cellStyle name="Normal 5 2 2 3 2 3 2 2 2" xfId="35920" xr:uid="{B339C524-BE14-45B2-9325-FC02EB60751D}"/>
    <cellStyle name="Normal 5 2 2 3 2 3 2 3" xfId="20931" xr:uid="{0B2462D0-095B-483E-B415-EEA1D5121EF9}"/>
    <cellStyle name="Normal 5 2 2 3 2 3 2 3 2" xfId="43415" xr:uid="{3279F964-0C73-4D49-9305-C5E61E0570F7}"/>
    <cellStyle name="Normal 5 2 2 3 2 3 2 4" xfId="28424" xr:uid="{A633F8EC-ABFB-4722-B349-33DEF9931363}"/>
    <cellStyle name="Normal 5 2 2 3 2 3 3" xfId="9690" xr:uid="{D46E9BAB-5332-4447-B115-FCB2382A2CC4}"/>
    <cellStyle name="Normal 5 2 2 3 2 3 3 2" xfId="32174" xr:uid="{06F6AF68-C6BD-45E0-8867-A46410A4F382}"/>
    <cellStyle name="Normal 5 2 2 3 2 3 4" xfId="17185" xr:uid="{870E5302-6429-453B-99AD-F81ADAE4320B}"/>
    <cellStyle name="Normal 5 2 2 3 2 3 4 2" xfId="39669" xr:uid="{B78F3E8C-2F51-4C68-92A1-7092F7C1F3DB}"/>
    <cellStyle name="Normal 5 2 2 3 2 3 5" xfId="24678" xr:uid="{06E69214-C402-46AA-9571-AD8EED63CA4B}"/>
    <cellStyle name="Normal 5 2 2 3 2 4" xfId="3409" xr:uid="{3B327F9C-D7A3-4694-B162-87B22AF85521}"/>
    <cellStyle name="Normal 5 2 2 3 2 4 2" xfId="7171" xr:uid="{6F59F302-A5C6-4EA7-A908-AC3CAC935CC7}"/>
    <cellStyle name="Normal 5 2 2 3 2 4 2 2" xfId="14683" xr:uid="{7E2B799E-A0B2-4217-AB87-1733D6F6B239}"/>
    <cellStyle name="Normal 5 2 2 3 2 4 2 2 2" xfId="37167" xr:uid="{5E9A7515-426A-494C-913A-4A1B8E9DD168}"/>
    <cellStyle name="Normal 5 2 2 3 2 4 2 3" xfId="22178" xr:uid="{8F2B5613-153F-4FA6-B355-53909E4AEC82}"/>
    <cellStyle name="Normal 5 2 2 3 2 4 2 3 2" xfId="44662" xr:uid="{4BD0BE90-7165-415F-B284-01FF1E3500E3}"/>
    <cellStyle name="Normal 5 2 2 3 2 4 2 4" xfId="29671" xr:uid="{9D8361BC-8A50-43D7-85CD-6AF8F4A1CAF3}"/>
    <cellStyle name="Normal 5 2 2 3 2 4 3" xfId="10937" xr:uid="{F4C56C97-45C1-43EF-B441-C80A2F3E9032}"/>
    <cellStyle name="Normal 5 2 2 3 2 4 3 2" xfId="33421" xr:uid="{85516E41-B9D4-4FD0-947C-3AF1B8228907}"/>
    <cellStyle name="Normal 5 2 2 3 2 4 4" xfId="18432" xr:uid="{A056C327-1095-4997-93E8-E3E29A182C6C}"/>
    <cellStyle name="Normal 5 2 2 3 2 4 4 2" xfId="40916" xr:uid="{22016E3A-9706-430B-8DA7-C60BE6A04D9C}"/>
    <cellStyle name="Normal 5 2 2 3 2 4 5" xfId="25925" xr:uid="{649DC5C1-F3AE-408C-9779-D49ED16EAF4B}"/>
    <cellStyle name="Normal 5 2 2 3 2 5" xfId="4677" xr:uid="{7F590371-ED65-491D-AF62-3DEDCB48248F}"/>
    <cellStyle name="Normal 5 2 2 3 2 5 2" xfId="12189" xr:uid="{9AEC8F37-E5EA-40A4-B8CE-86BB83B425B6}"/>
    <cellStyle name="Normal 5 2 2 3 2 5 2 2" xfId="34673" xr:uid="{4429F04F-BFA3-4AA0-9C65-3CF907A91259}"/>
    <cellStyle name="Normal 5 2 2 3 2 5 3" xfId="19684" xr:uid="{CA499651-361A-4683-8327-EDD1DEF70781}"/>
    <cellStyle name="Normal 5 2 2 3 2 5 3 2" xfId="42168" xr:uid="{D45CD44A-4061-4306-B564-0D4B2ED7C16B}"/>
    <cellStyle name="Normal 5 2 2 3 2 5 4" xfId="27177" xr:uid="{B59D9D2A-7676-43B8-9B19-899A1554B448}"/>
    <cellStyle name="Normal 5 2 2 3 2 6" xfId="8443" xr:uid="{BF9B3189-E9CB-4C12-8460-B3F2221B7CB1}"/>
    <cellStyle name="Normal 5 2 2 3 2 6 2" xfId="30927" xr:uid="{96B13EB9-65D3-408F-828C-A8D99ACB8421}"/>
    <cellStyle name="Normal 5 2 2 3 2 7" xfId="15938" xr:uid="{AA89A30B-A83A-4242-9A26-CA27C3D37ECF}"/>
    <cellStyle name="Normal 5 2 2 3 2 7 2" xfId="38422" xr:uid="{83CF14B0-011A-47AA-9A29-2520A7F3A779}"/>
    <cellStyle name="Normal 5 2 2 3 2 8" xfId="23431" xr:uid="{B209762E-4A8D-44CB-B5F2-8E70FE224444}"/>
    <cellStyle name="Normal 5 2 2 3 3" xfId="1220" xr:uid="{DB6690F5-7777-4B9E-9541-8DE67FAE0F15}"/>
    <cellStyle name="Normal 5 2 2 3 3 2" xfId="2471" xr:uid="{D044432A-58CF-404D-A483-294161ED7E5A}"/>
    <cellStyle name="Normal 5 2 2 3 3 2 2" xfId="6234" xr:uid="{9D36B95A-3E5F-4315-8CB5-98EFEA36547E}"/>
    <cellStyle name="Normal 5 2 2 3 3 2 2 2" xfId="13746" xr:uid="{12603B34-6E08-4F1B-861B-CAF53ECE6836}"/>
    <cellStyle name="Normal 5 2 2 3 3 2 2 2 2" xfId="36230" xr:uid="{06FD4FF6-7FD4-4287-BC39-55194C319B48}"/>
    <cellStyle name="Normal 5 2 2 3 3 2 2 3" xfId="21241" xr:uid="{8B97B52D-62FA-4BC5-9828-2F4EA6AE8E04}"/>
    <cellStyle name="Normal 5 2 2 3 3 2 2 3 2" xfId="43725" xr:uid="{218C3B46-8786-4E1E-AABB-F514B1553B85}"/>
    <cellStyle name="Normal 5 2 2 3 3 2 2 4" xfId="28734" xr:uid="{7E07E54B-BE35-48D3-ADFB-0D5246718469}"/>
    <cellStyle name="Normal 5 2 2 3 3 2 3" xfId="10000" xr:uid="{3277792B-C882-4F4D-BA25-890EFE7A0E55}"/>
    <cellStyle name="Normal 5 2 2 3 3 2 3 2" xfId="32484" xr:uid="{01D1D532-79BF-4025-ACA2-0F4243AD90E6}"/>
    <cellStyle name="Normal 5 2 2 3 3 2 4" xfId="17495" xr:uid="{88703D54-0953-4238-8046-44DD55986F00}"/>
    <cellStyle name="Normal 5 2 2 3 3 2 4 2" xfId="39979" xr:uid="{DD40798B-5380-4AEA-8BC8-E5D4AD735B61}"/>
    <cellStyle name="Normal 5 2 2 3 3 2 5" xfId="24988" xr:uid="{9C64B944-C670-4852-847F-C69620292FDA}"/>
    <cellStyle name="Normal 5 2 2 3 3 3" xfId="3719" xr:uid="{27083165-A685-431D-89D7-28BF2D8FB8A0}"/>
    <cellStyle name="Normal 5 2 2 3 3 3 2" xfId="7481" xr:uid="{FCAE594C-B495-4FF0-8B56-A483FD6A509B}"/>
    <cellStyle name="Normal 5 2 2 3 3 3 2 2" xfId="14993" xr:uid="{481924BD-8052-441E-AE27-66A670C9D80D}"/>
    <cellStyle name="Normal 5 2 2 3 3 3 2 2 2" xfId="37477" xr:uid="{656C0619-D558-4A18-AB37-D4195559839A}"/>
    <cellStyle name="Normal 5 2 2 3 3 3 2 3" xfId="22488" xr:uid="{DFB6D259-BC17-4E91-8C71-4A9231FF9568}"/>
    <cellStyle name="Normal 5 2 2 3 3 3 2 3 2" xfId="44972" xr:uid="{8E828421-97ED-459E-BEFE-A6BE317309B1}"/>
    <cellStyle name="Normal 5 2 2 3 3 3 2 4" xfId="29981" xr:uid="{79A588DF-FAA5-4AD2-989E-6DDA1AC7DBDD}"/>
    <cellStyle name="Normal 5 2 2 3 3 3 3" xfId="11247" xr:uid="{81B0B68C-12D7-4191-A8B1-B971494BB6A9}"/>
    <cellStyle name="Normal 5 2 2 3 3 3 3 2" xfId="33731" xr:uid="{85669B33-C91B-4BD1-A086-A000B671A6F2}"/>
    <cellStyle name="Normal 5 2 2 3 3 3 4" xfId="18742" xr:uid="{19B3F40B-C166-4BD3-9FF1-CEF7CDFE4848}"/>
    <cellStyle name="Normal 5 2 2 3 3 3 4 2" xfId="41226" xr:uid="{2D3D0758-45C1-448D-9858-CB3F4AF0F04B}"/>
    <cellStyle name="Normal 5 2 2 3 3 3 5" xfId="26235" xr:uid="{C8A0CF97-C8FD-4FE7-B89A-1D530EABA492}"/>
    <cellStyle name="Normal 5 2 2 3 3 4" xfId="4987" xr:uid="{7727B2EF-8B15-4648-B727-B3FCBCA36303}"/>
    <cellStyle name="Normal 5 2 2 3 3 4 2" xfId="12499" xr:uid="{AA95687A-3B11-4482-9696-9CD68C0C0F84}"/>
    <cellStyle name="Normal 5 2 2 3 3 4 2 2" xfId="34983" xr:uid="{2A69B5B6-5D65-415A-837A-1943FAEA1C28}"/>
    <cellStyle name="Normal 5 2 2 3 3 4 3" xfId="19994" xr:uid="{B7835536-FAA5-473C-AB47-45A6CABFCF9A}"/>
    <cellStyle name="Normal 5 2 2 3 3 4 3 2" xfId="42478" xr:uid="{E0651C4A-4DEF-4E21-B901-7005F13FB212}"/>
    <cellStyle name="Normal 5 2 2 3 3 4 4" xfId="27487" xr:uid="{3CBE2932-242F-46BC-A98C-5C1A00D73B8C}"/>
    <cellStyle name="Normal 5 2 2 3 3 5" xfId="8753" xr:uid="{4733FB2E-75F4-4342-90C2-ACFA51785E20}"/>
    <cellStyle name="Normal 5 2 2 3 3 5 2" xfId="31237" xr:uid="{A8BCDD19-0020-4B5A-B966-1A70C7458CB9}"/>
    <cellStyle name="Normal 5 2 2 3 3 6" xfId="16248" xr:uid="{7568D20B-ED7F-456D-A39B-5E2D71D5C745}"/>
    <cellStyle name="Normal 5 2 2 3 3 6 2" xfId="38732" xr:uid="{E8A14354-FD30-4FB8-A96F-97AA4028490D}"/>
    <cellStyle name="Normal 5 2 2 3 3 7" xfId="23741" xr:uid="{99C54EDB-728F-4C56-AD3A-5DD3C0E88913}"/>
    <cellStyle name="Normal 5 2 2 3 4" xfId="1843" xr:uid="{E2296B1B-4EE7-418D-9BB3-9BD577FDC0DF}"/>
    <cellStyle name="Normal 5 2 2 3 4 2" xfId="5610" xr:uid="{8CE025CB-B96C-4F99-96E6-02325CCA8592}"/>
    <cellStyle name="Normal 5 2 2 3 4 2 2" xfId="13122" xr:uid="{B225B13D-038C-487A-B83A-34A20E9B1CC8}"/>
    <cellStyle name="Normal 5 2 2 3 4 2 2 2" xfId="35606" xr:uid="{85632A52-3ECE-42DB-B199-BC935122839C}"/>
    <cellStyle name="Normal 5 2 2 3 4 2 3" xfId="20617" xr:uid="{6512BCD1-99FD-4AE8-B1EA-CC84465227BA}"/>
    <cellStyle name="Normal 5 2 2 3 4 2 3 2" xfId="43101" xr:uid="{C7A5FBE1-578A-4B52-8359-4CEC6E3F7C86}"/>
    <cellStyle name="Normal 5 2 2 3 4 2 4" xfId="28110" xr:uid="{54E17AF7-BE2B-4217-9387-65F7E1034BB9}"/>
    <cellStyle name="Normal 5 2 2 3 4 3" xfId="9376" xr:uid="{616A3132-309D-48E3-A976-0420D317D948}"/>
    <cellStyle name="Normal 5 2 2 3 4 3 2" xfId="31860" xr:uid="{BF59C9D9-46A0-4514-928E-C0F82FA9E92A}"/>
    <cellStyle name="Normal 5 2 2 3 4 4" xfId="16871" xr:uid="{3557F188-9B3D-4032-82CC-C10DB8DA73AD}"/>
    <cellStyle name="Normal 5 2 2 3 4 4 2" xfId="39355" xr:uid="{60C92908-491A-4F05-BB3D-6DBB570BE946}"/>
    <cellStyle name="Normal 5 2 2 3 4 5" xfId="24364" xr:uid="{E12D352A-E1A4-4317-AF8E-BB95A3EF5FE9}"/>
    <cellStyle name="Normal 5 2 2 3 5" xfId="3095" xr:uid="{8DB147A0-6EDB-4B1C-961B-825084745F50}"/>
    <cellStyle name="Normal 5 2 2 3 5 2" xfId="6857" xr:uid="{F59C7C00-2684-4330-8A52-C0AFC23CE8E8}"/>
    <cellStyle name="Normal 5 2 2 3 5 2 2" xfId="14369" xr:uid="{72B8A744-2DDE-4A60-B9E6-9CE9B4A9DA48}"/>
    <cellStyle name="Normal 5 2 2 3 5 2 2 2" xfId="36853" xr:uid="{2AF3610E-80B4-4EAD-81A4-F359A95FEE03}"/>
    <cellStyle name="Normal 5 2 2 3 5 2 3" xfId="21864" xr:uid="{5891A065-B235-4FB9-9244-D54B490723D1}"/>
    <cellStyle name="Normal 5 2 2 3 5 2 3 2" xfId="44348" xr:uid="{EAFF1D2B-9946-4963-80D9-35ECFE02379D}"/>
    <cellStyle name="Normal 5 2 2 3 5 2 4" xfId="29357" xr:uid="{DA0172F2-A72F-4F33-B002-AF2A2F787327}"/>
    <cellStyle name="Normal 5 2 2 3 5 3" xfId="10623" xr:uid="{48F99D91-BAB7-4813-AC97-EBAAEEA6E74C}"/>
    <cellStyle name="Normal 5 2 2 3 5 3 2" xfId="33107" xr:uid="{72BCF918-B22E-4D40-B5D5-1F05DA38CCAB}"/>
    <cellStyle name="Normal 5 2 2 3 5 4" xfId="18118" xr:uid="{A904F4D7-7215-474B-BF9B-EB1F4954F6FD}"/>
    <cellStyle name="Normal 5 2 2 3 5 4 2" xfId="40602" xr:uid="{4631F082-1FAF-4886-B41C-9210DBF98E71}"/>
    <cellStyle name="Normal 5 2 2 3 5 5" xfId="25611" xr:uid="{007E386F-E20C-4416-96DA-FD2F6AA78573}"/>
    <cellStyle name="Normal 5 2 2 3 6" xfId="4363" xr:uid="{B1025C51-FBAF-47E2-AC1D-162AB3265961}"/>
    <cellStyle name="Normal 5 2 2 3 6 2" xfId="11875" xr:uid="{42BDF2CE-C9B7-4570-8B71-142DB47A2ED1}"/>
    <cellStyle name="Normal 5 2 2 3 6 2 2" xfId="34359" xr:uid="{61E661B8-E14F-4C87-95DA-C65A1DC54783}"/>
    <cellStyle name="Normal 5 2 2 3 6 3" xfId="19370" xr:uid="{AA30800D-091B-4932-8EBA-66EBD11D0342}"/>
    <cellStyle name="Normal 5 2 2 3 6 3 2" xfId="41854" xr:uid="{C5C803C0-49BD-431E-BEFB-A5B5150C6330}"/>
    <cellStyle name="Normal 5 2 2 3 6 4" xfId="26863" xr:uid="{41DD5E7F-8E75-4005-9C1F-F628214DB36C}"/>
    <cellStyle name="Normal 5 2 2 3 7" xfId="8129" xr:uid="{6C3CDDE0-BDBE-422F-8DA6-0EA0A97F7500}"/>
    <cellStyle name="Normal 5 2 2 3 7 2" xfId="30613" xr:uid="{B1031337-97CE-4A8F-BB04-11907800EDFA}"/>
    <cellStyle name="Normal 5 2 2 3 8" xfId="15624" xr:uid="{20946287-0F1D-4CE8-AA48-92D29AB05F99}"/>
    <cellStyle name="Normal 5 2 2 3 8 2" xfId="38108" xr:uid="{57F4E80D-0F85-47DF-A8A6-530E06C89CF0}"/>
    <cellStyle name="Normal 5 2 2 3 9" xfId="23117" xr:uid="{71BDC914-4B08-4094-A74A-62ED65034822}"/>
    <cellStyle name="Normal 5 2 2 4" xfId="735" xr:uid="{9E2ACF02-4C3C-4A41-B65F-5583D72C8176}"/>
    <cellStyle name="Normal 5 2 2 4 2" xfId="1379" xr:uid="{95E67E69-7875-4B39-BC1B-A7281D4EBE4E}"/>
    <cellStyle name="Normal 5 2 2 4 2 2" xfId="2630" xr:uid="{49D47A08-C2A3-4867-8C95-482108A0D19B}"/>
    <cellStyle name="Normal 5 2 2 4 2 2 2" xfId="6393" xr:uid="{A5AC33A8-8BDD-4F16-8E4C-968E88A43E3F}"/>
    <cellStyle name="Normal 5 2 2 4 2 2 2 2" xfId="13905" xr:uid="{67A8D319-9EDA-4F23-9565-54BC82CEBA6D}"/>
    <cellStyle name="Normal 5 2 2 4 2 2 2 2 2" xfId="36389" xr:uid="{13EAE431-3AE5-4E07-97E8-94555044291A}"/>
    <cellStyle name="Normal 5 2 2 4 2 2 2 3" xfId="21400" xr:uid="{DC809858-13FF-49CB-A54A-3BF442124838}"/>
    <cellStyle name="Normal 5 2 2 4 2 2 2 3 2" xfId="43884" xr:uid="{0C8DE0DC-32E5-4D83-8EC9-93A7CC91A2F2}"/>
    <cellStyle name="Normal 5 2 2 4 2 2 2 4" xfId="28893" xr:uid="{3CC9F07A-8C70-4FEF-8788-386DB19EE83A}"/>
    <cellStyle name="Normal 5 2 2 4 2 2 3" xfId="10159" xr:uid="{18661F0A-D338-4BEC-86CF-0B37F7357843}"/>
    <cellStyle name="Normal 5 2 2 4 2 2 3 2" xfId="32643" xr:uid="{C84C4344-B0D0-437D-B458-9DFECDFE395F}"/>
    <cellStyle name="Normal 5 2 2 4 2 2 4" xfId="17654" xr:uid="{8A3D8684-B888-47EA-9100-AAC6CF06BDA5}"/>
    <cellStyle name="Normal 5 2 2 4 2 2 4 2" xfId="40138" xr:uid="{24E2E958-B6B8-4E7D-A2B1-0467F6047EAB}"/>
    <cellStyle name="Normal 5 2 2 4 2 2 5" xfId="25147" xr:uid="{D7080B0A-9C16-480F-A009-23940704F3F2}"/>
    <cellStyle name="Normal 5 2 2 4 2 3" xfId="3878" xr:uid="{9FD29EC9-2CE8-4EEF-A5F0-AAA754749B28}"/>
    <cellStyle name="Normal 5 2 2 4 2 3 2" xfId="7640" xr:uid="{93E3BC6D-729F-4904-9351-36E67D6C8956}"/>
    <cellStyle name="Normal 5 2 2 4 2 3 2 2" xfId="15152" xr:uid="{1CDC2EFA-3DA0-4185-9895-F538C6E9FE4A}"/>
    <cellStyle name="Normal 5 2 2 4 2 3 2 2 2" xfId="37636" xr:uid="{B6F931A2-F805-41EF-91E9-6F409187C34D}"/>
    <cellStyle name="Normal 5 2 2 4 2 3 2 3" xfId="22647" xr:uid="{0FF5B9DB-4B0F-433E-B932-5DF7503545DF}"/>
    <cellStyle name="Normal 5 2 2 4 2 3 2 3 2" xfId="45131" xr:uid="{AB4750DF-696E-4C61-BCE4-FAEED7899608}"/>
    <cellStyle name="Normal 5 2 2 4 2 3 2 4" xfId="30140" xr:uid="{5FD8F5AD-6AB1-4498-93F9-4BB32587B57E}"/>
    <cellStyle name="Normal 5 2 2 4 2 3 3" xfId="11406" xr:uid="{CCD1956B-4742-4D93-AC9D-776172DEA4D1}"/>
    <cellStyle name="Normal 5 2 2 4 2 3 3 2" xfId="33890" xr:uid="{D846F04C-BC9D-4649-B2EF-EE77A1DE35A7}"/>
    <cellStyle name="Normal 5 2 2 4 2 3 4" xfId="18901" xr:uid="{7CAE1638-8A27-4F4F-80A7-728A2AE14870}"/>
    <cellStyle name="Normal 5 2 2 4 2 3 4 2" xfId="41385" xr:uid="{873203D2-F019-405B-9416-4E529F015796}"/>
    <cellStyle name="Normal 5 2 2 4 2 3 5" xfId="26394" xr:uid="{66605BB3-A75A-4D0A-845D-EDA6F9BF7F00}"/>
    <cellStyle name="Normal 5 2 2 4 2 4" xfId="5146" xr:uid="{C58F9B7A-0DF1-4FF2-92E3-0C0E0DA3DD80}"/>
    <cellStyle name="Normal 5 2 2 4 2 4 2" xfId="12658" xr:uid="{D47A3955-5016-4A9F-93CB-DC5B68EDAD58}"/>
    <cellStyle name="Normal 5 2 2 4 2 4 2 2" xfId="35142" xr:uid="{04C438F7-6E0C-4F68-B5F3-7FBEAF4A0592}"/>
    <cellStyle name="Normal 5 2 2 4 2 4 3" xfId="20153" xr:uid="{CB41BF7B-B906-4C7D-9990-7068F301BE8D}"/>
    <cellStyle name="Normal 5 2 2 4 2 4 3 2" xfId="42637" xr:uid="{28CB8FB3-BF4E-4392-B36D-3D2392322A75}"/>
    <cellStyle name="Normal 5 2 2 4 2 4 4" xfId="27646" xr:uid="{898E6A00-53A4-484B-A729-7B3414329E10}"/>
    <cellStyle name="Normal 5 2 2 4 2 5" xfId="8912" xr:uid="{1C28644C-7B52-4C75-9883-FAF859CDB81F}"/>
    <cellStyle name="Normal 5 2 2 4 2 5 2" xfId="31396" xr:uid="{3B9F4B4B-F8EB-4A43-8931-02A288EF8A4F}"/>
    <cellStyle name="Normal 5 2 2 4 2 6" xfId="16407" xr:uid="{7FA9BDEE-1544-4402-BEA3-FFC245C0735E}"/>
    <cellStyle name="Normal 5 2 2 4 2 6 2" xfId="38891" xr:uid="{5065520B-15AD-48F7-9BA0-A222C57600B4}"/>
    <cellStyle name="Normal 5 2 2 4 2 7" xfId="23900" xr:uid="{47D1B277-424A-475A-9EDA-05DAF99E2BA4}"/>
    <cellStyle name="Normal 5 2 2 4 3" xfId="2002" xr:uid="{79A1741B-D616-4E84-9B55-1411BD5D94A1}"/>
    <cellStyle name="Normal 5 2 2 4 3 2" xfId="5769" xr:uid="{494D1319-5221-4934-B959-4EF9AC61DE79}"/>
    <cellStyle name="Normal 5 2 2 4 3 2 2" xfId="13281" xr:uid="{7B52C5C0-D78B-4497-B5BA-D68E2F9E7654}"/>
    <cellStyle name="Normal 5 2 2 4 3 2 2 2" xfId="35765" xr:uid="{550582E5-5C6C-484E-BE2E-E8D37753CB76}"/>
    <cellStyle name="Normal 5 2 2 4 3 2 3" xfId="20776" xr:uid="{E4AC1CFA-0802-4FCF-85B1-6B08C54A1A9B}"/>
    <cellStyle name="Normal 5 2 2 4 3 2 3 2" xfId="43260" xr:uid="{003ED752-D934-4D49-911D-1D5B60EF5191}"/>
    <cellStyle name="Normal 5 2 2 4 3 2 4" xfId="28269" xr:uid="{53FA8241-CA50-4F24-8C76-CED44C3C0936}"/>
    <cellStyle name="Normal 5 2 2 4 3 3" xfId="9535" xr:uid="{60BFC2BA-757F-4F11-B937-0AD7D7927FF8}"/>
    <cellStyle name="Normal 5 2 2 4 3 3 2" xfId="32019" xr:uid="{18FA27F5-72AF-4FBD-AFB1-D9664696C8DA}"/>
    <cellStyle name="Normal 5 2 2 4 3 4" xfId="17030" xr:uid="{2C677A94-7600-401F-81FB-1BBB62F582F1}"/>
    <cellStyle name="Normal 5 2 2 4 3 4 2" xfId="39514" xr:uid="{A9C2C16A-483A-4816-87D1-DE99C5691DBB}"/>
    <cellStyle name="Normal 5 2 2 4 3 5" xfId="24523" xr:uid="{81164FDE-C9FA-4664-8F84-7CD52CEACB10}"/>
    <cellStyle name="Normal 5 2 2 4 4" xfId="3254" xr:uid="{D21F9ED9-FD9F-4BEF-825B-23A60A16BC06}"/>
    <cellStyle name="Normal 5 2 2 4 4 2" xfId="7016" xr:uid="{841F4A44-BF3D-4D44-8939-51DD01AAAEA5}"/>
    <cellStyle name="Normal 5 2 2 4 4 2 2" xfId="14528" xr:uid="{D0DB914D-D751-4BD1-8E2A-5720664CD3E3}"/>
    <cellStyle name="Normal 5 2 2 4 4 2 2 2" xfId="37012" xr:uid="{9E5A8E59-D2F0-45DB-B28E-4F85A84E8A75}"/>
    <cellStyle name="Normal 5 2 2 4 4 2 3" xfId="22023" xr:uid="{9A61B0BF-9159-426B-9083-23518A57BA26}"/>
    <cellStyle name="Normal 5 2 2 4 4 2 3 2" xfId="44507" xr:uid="{AF93EE25-DA91-49F4-8450-C6188E352D3D}"/>
    <cellStyle name="Normal 5 2 2 4 4 2 4" xfId="29516" xr:uid="{C82A457D-B8A9-4637-A64C-68965005C043}"/>
    <cellStyle name="Normal 5 2 2 4 4 3" xfId="10782" xr:uid="{83A321A8-E436-4ED9-9FE6-5ABD53256387}"/>
    <cellStyle name="Normal 5 2 2 4 4 3 2" xfId="33266" xr:uid="{B6A39C8E-0F78-4440-B184-4ADE2FD8262A}"/>
    <cellStyle name="Normal 5 2 2 4 4 4" xfId="18277" xr:uid="{C71D85EB-491A-4F7E-A23A-FBE6F376C54F}"/>
    <cellStyle name="Normal 5 2 2 4 4 4 2" xfId="40761" xr:uid="{07FC79AA-13F9-46C6-A2E4-4934D7BDB7A1}"/>
    <cellStyle name="Normal 5 2 2 4 4 5" xfId="25770" xr:uid="{3CB0C169-A6F9-4194-8728-84558138C040}"/>
    <cellStyle name="Normal 5 2 2 4 5" xfId="4522" xr:uid="{90EB7741-E3A6-4279-AC09-6CF30B47DAF3}"/>
    <cellStyle name="Normal 5 2 2 4 5 2" xfId="12034" xr:uid="{3150BFD3-5F9C-4336-B556-13DABF3558F9}"/>
    <cellStyle name="Normal 5 2 2 4 5 2 2" xfId="34518" xr:uid="{945D6B79-D95E-4A5B-9656-DA96365B1817}"/>
    <cellStyle name="Normal 5 2 2 4 5 3" xfId="19529" xr:uid="{E1423E0F-4BE8-467B-ABAC-39C2F9DBC7A0}"/>
    <cellStyle name="Normal 5 2 2 4 5 3 2" xfId="42013" xr:uid="{6BDF9A9C-BB94-4DFC-879A-F4AD7DF2FD86}"/>
    <cellStyle name="Normal 5 2 2 4 5 4" xfId="27022" xr:uid="{261EF672-4E72-4322-97B5-7C78BD4F8B58}"/>
    <cellStyle name="Normal 5 2 2 4 6" xfId="8288" xr:uid="{B6C9ED06-2ED5-49E2-91CF-793441BDC777}"/>
    <cellStyle name="Normal 5 2 2 4 6 2" xfId="30772" xr:uid="{1084FBC1-8220-4575-B4C3-4F3157E356BD}"/>
    <cellStyle name="Normal 5 2 2 4 7" xfId="15783" xr:uid="{4E1F8704-6C35-4D22-9525-9A0C56925B0F}"/>
    <cellStyle name="Normal 5 2 2 4 7 2" xfId="38267" xr:uid="{56C63080-13E3-4F74-A62F-4888AD489387}"/>
    <cellStyle name="Normal 5 2 2 4 8" xfId="23276" xr:uid="{EE6B7497-9A36-4D41-8FD2-2B450B5DAC62}"/>
    <cellStyle name="Normal 5 2 2 5" xfId="1065" xr:uid="{6615C2A1-5233-41A2-A160-4362481A667E}"/>
    <cellStyle name="Normal 5 2 2 5 2" xfId="2316" xr:uid="{2C409A5F-0C4E-47FF-8144-2530F4D1D60A}"/>
    <cellStyle name="Normal 5 2 2 5 2 2" xfId="6080" xr:uid="{877C2FCC-113D-468D-873B-EB5518E047AA}"/>
    <cellStyle name="Normal 5 2 2 5 2 2 2" xfId="13592" xr:uid="{0523EC45-D9F4-45C9-811C-DCB51985D359}"/>
    <cellStyle name="Normal 5 2 2 5 2 2 2 2" xfId="36076" xr:uid="{FF0020A3-80E0-4E36-9142-0DF51B036B7F}"/>
    <cellStyle name="Normal 5 2 2 5 2 2 3" xfId="21087" xr:uid="{8578ECC2-035D-4D91-AFCB-DF66CDEDB9BA}"/>
    <cellStyle name="Normal 5 2 2 5 2 2 3 2" xfId="43571" xr:uid="{3183BBC2-D8DF-4525-B9DE-A30D53EFC47A}"/>
    <cellStyle name="Normal 5 2 2 5 2 2 4" xfId="28580" xr:uid="{58A2524B-7D98-4069-A0D9-4EBBD38DD794}"/>
    <cellStyle name="Normal 5 2 2 5 2 3" xfId="9846" xr:uid="{EEF12E92-145B-403C-A0F2-E65FC8015A61}"/>
    <cellStyle name="Normal 5 2 2 5 2 3 2" xfId="32330" xr:uid="{DC4ADBFE-96DC-42B3-BB41-0873C658679E}"/>
    <cellStyle name="Normal 5 2 2 5 2 4" xfId="17341" xr:uid="{9509EEE8-E4D4-47F4-B9C4-EF3D6AC9EC19}"/>
    <cellStyle name="Normal 5 2 2 5 2 4 2" xfId="39825" xr:uid="{E6D23723-D925-48A9-8171-E6083BA4A4F3}"/>
    <cellStyle name="Normal 5 2 2 5 2 5" xfId="24834" xr:uid="{EC224564-74BD-4E3A-A378-355D3BB94C7A}"/>
    <cellStyle name="Normal 5 2 2 5 3" xfId="3565" xr:uid="{C2AB8CBA-ED0D-4828-AA10-72CD51529F8E}"/>
    <cellStyle name="Normal 5 2 2 5 3 2" xfId="7327" xr:uid="{5BB1939C-35F3-4103-BBBD-AAF4E3D27406}"/>
    <cellStyle name="Normal 5 2 2 5 3 2 2" xfId="14839" xr:uid="{434EDCA0-322B-4997-B325-E67539C41531}"/>
    <cellStyle name="Normal 5 2 2 5 3 2 2 2" xfId="37323" xr:uid="{3C1B9835-1B7E-4C80-BBF7-B23DDDEEE424}"/>
    <cellStyle name="Normal 5 2 2 5 3 2 3" xfId="22334" xr:uid="{51BCFB75-1C7F-4F31-AEE3-BCAC11880844}"/>
    <cellStyle name="Normal 5 2 2 5 3 2 3 2" xfId="44818" xr:uid="{26E4013B-EE69-4350-B042-7D3F15A17331}"/>
    <cellStyle name="Normal 5 2 2 5 3 2 4" xfId="29827" xr:uid="{71AD671B-0A49-4C37-9D96-943201BD9B47}"/>
    <cellStyle name="Normal 5 2 2 5 3 3" xfId="11093" xr:uid="{A81F9F4D-EB8E-460E-853B-2F83ECA43302}"/>
    <cellStyle name="Normal 5 2 2 5 3 3 2" xfId="33577" xr:uid="{575A227A-2B94-4747-B743-2888D3D788CF}"/>
    <cellStyle name="Normal 5 2 2 5 3 4" xfId="18588" xr:uid="{17168F25-AC0E-41C6-83D5-542CAB2AF181}"/>
    <cellStyle name="Normal 5 2 2 5 3 4 2" xfId="41072" xr:uid="{5E4C662A-06AA-4CE9-A996-7E0AA47CF048}"/>
    <cellStyle name="Normal 5 2 2 5 3 5" xfId="26081" xr:uid="{7F8B074A-A937-411E-84F1-B8F30B583CEC}"/>
    <cellStyle name="Normal 5 2 2 5 4" xfId="4833" xr:uid="{AA9E8CE0-4D41-40A2-8F46-15FD6E4B92D8}"/>
    <cellStyle name="Normal 5 2 2 5 4 2" xfId="12345" xr:uid="{8FFE2729-6FFF-4666-BD7A-13F5DE84F47B}"/>
    <cellStyle name="Normal 5 2 2 5 4 2 2" xfId="34829" xr:uid="{E92A910C-49DE-436F-BB37-D5D5E73D5834}"/>
    <cellStyle name="Normal 5 2 2 5 4 3" xfId="19840" xr:uid="{44838146-114E-414D-BA40-D2CABF123B12}"/>
    <cellStyle name="Normal 5 2 2 5 4 3 2" xfId="42324" xr:uid="{410729C1-C341-48D9-9DC0-292AE72EAF81}"/>
    <cellStyle name="Normal 5 2 2 5 4 4" xfId="27333" xr:uid="{B65443FB-75CF-4784-8546-05B5C73153C8}"/>
    <cellStyle name="Normal 5 2 2 5 5" xfId="8599" xr:uid="{F05665CD-CBB8-45C7-BA8F-F620488BF98D}"/>
    <cellStyle name="Normal 5 2 2 5 5 2" xfId="31083" xr:uid="{CF34409D-6AD1-4CCF-A874-522DB7E8EB77}"/>
    <cellStyle name="Normal 5 2 2 5 6" xfId="16094" xr:uid="{1BE0D721-3B86-4EFB-B21A-52A4DD2AE688}"/>
    <cellStyle name="Normal 5 2 2 5 6 2" xfId="38578" xr:uid="{21CB522A-336A-42C6-BE27-B7CF50515970}"/>
    <cellStyle name="Normal 5 2 2 5 7" xfId="23587" xr:uid="{FE81C05E-7B65-4289-BC64-0ADEEB363786}"/>
    <cellStyle name="Normal 5 2 2 6" xfId="1689" xr:uid="{B6D293D1-F48A-4419-AE37-6DE1DC9A2303}"/>
    <cellStyle name="Normal 5 2 2 6 2" xfId="5456" xr:uid="{89C014AB-DD86-4817-9965-58579112F450}"/>
    <cellStyle name="Normal 5 2 2 6 2 2" xfId="12968" xr:uid="{1439D4BC-7FCF-4DE9-9151-15258D280BF9}"/>
    <cellStyle name="Normal 5 2 2 6 2 2 2" xfId="35452" xr:uid="{E234A991-3F34-4CE6-940D-AD554266B866}"/>
    <cellStyle name="Normal 5 2 2 6 2 3" xfId="20463" xr:uid="{2740A68A-F90E-4525-87E7-62A951DCC421}"/>
    <cellStyle name="Normal 5 2 2 6 2 3 2" xfId="42947" xr:uid="{9EF3A132-FE73-4249-A96A-B7D2331213E0}"/>
    <cellStyle name="Normal 5 2 2 6 2 4" xfId="27956" xr:uid="{08D89CAF-312C-46BB-B870-8305DBA3DE38}"/>
    <cellStyle name="Normal 5 2 2 6 3" xfId="9222" xr:uid="{AE2766CA-22A2-4A50-933F-191DE2908C0F}"/>
    <cellStyle name="Normal 5 2 2 6 3 2" xfId="31706" xr:uid="{A2E9FD02-0922-4C62-97FC-CE83B5E56D40}"/>
    <cellStyle name="Normal 5 2 2 6 4" xfId="16717" xr:uid="{FD3BDF72-D43E-4FE1-996B-74E2CB76F456}"/>
    <cellStyle name="Normal 5 2 2 6 4 2" xfId="39201" xr:uid="{449D4E24-33B5-4DDE-89A1-61B6E79D12C2}"/>
    <cellStyle name="Normal 5 2 2 6 5" xfId="24210" xr:uid="{31C9F732-26D0-44AD-8CF0-1831A663E7B8}"/>
    <cellStyle name="Normal 5 2 2 7" xfId="2941" xr:uid="{60681E4E-CB9E-46BD-805A-65552C3C155C}"/>
    <cellStyle name="Normal 5 2 2 7 2" xfId="6703" xr:uid="{51619DA7-4630-4AED-B4DB-6ED33297389B}"/>
    <cellStyle name="Normal 5 2 2 7 2 2" xfId="14215" xr:uid="{76D96815-3098-4B5A-B0BE-A1EE26509E3C}"/>
    <cellStyle name="Normal 5 2 2 7 2 2 2" xfId="36699" xr:uid="{57BCC6C9-4F45-47F7-8D84-635C238551CF}"/>
    <cellStyle name="Normal 5 2 2 7 2 3" xfId="21710" xr:uid="{C59DEB5E-DCAA-468B-BFE1-506129112CE8}"/>
    <cellStyle name="Normal 5 2 2 7 2 3 2" xfId="44194" xr:uid="{C5E7C64D-3935-4203-B7BA-6259FEC6A203}"/>
    <cellStyle name="Normal 5 2 2 7 2 4" xfId="29203" xr:uid="{D3FD4137-B829-4C70-8DC2-AE1FC61D4959}"/>
    <cellStyle name="Normal 5 2 2 7 3" xfId="10469" xr:uid="{7E869F2D-0859-436B-B089-2551491ECF13}"/>
    <cellStyle name="Normal 5 2 2 7 3 2" xfId="32953" xr:uid="{8D6112AC-76B1-433B-BEC8-CFCECA083854}"/>
    <cellStyle name="Normal 5 2 2 7 4" xfId="17964" xr:uid="{E9ACB138-E8FD-4C9C-801E-52D009F59751}"/>
    <cellStyle name="Normal 5 2 2 7 4 2" xfId="40448" xr:uid="{BDDB53F7-3B8C-4503-ADE8-9CD8C94D4709}"/>
    <cellStyle name="Normal 5 2 2 7 5" xfId="25457" xr:uid="{8813FAE9-D38B-4C5B-8E59-4014220BC3F4}"/>
    <cellStyle name="Normal 5 2 2 8" xfId="4208" xr:uid="{8554CE64-437A-4480-A0DB-80409D2E4DF3}"/>
    <cellStyle name="Normal 5 2 2 8 2" xfId="11721" xr:uid="{5C8E34C8-61EC-4104-8486-D4516BEFAD17}"/>
    <cellStyle name="Normal 5 2 2 8 2 2" xfId="34205" xr:uid="{F30D7FB0-5496-4E4A-88DF-AF77874D853E}"/>
    <cellStyle name="Normal 5 2 2 8 3" xfId="19216" xr:uid="{8F1724AB-DCA2-4651-A5DD-7F7FD1093849}"/>
    <cellStyle name="Normal 5 2 2 8 3 2" xfId="41700" xr:uid="{02ED523B-1943-4D3A-BAD3-231ED5FFDF8F}"/>
    <cellStyle name="Normal 5 2 2 8 4" xfId="26709" xr:uid="{AE5B91F9-A07A-484E-941F-44264939458B}"/>
    <cellStyle name="Normal 5 2 2 9" xfId="7974" xr:uid="{3A24C3A4-BBC6-46F5-B6F7-CD5A2FBFD9DD}"/>
    <cellStyle name="Normal 5 2 2 9 2" xfId="30458" xr:uid="{21D8B88B-9A80-4C51-89BC-68BE29899760}"/>
    <cellStyle name="Normal 5 2 3" xfId="359" xr:uid="{49772F0A-1B19-4882-A977-EE27293C34C0}"/>
    <cellStyle name="Normal 5 2 3 10" xfId="23002" xr:uid="{00829140-F64E-4CCA-BECB-2D9CE1E198A2}"/>
    <cellStyle name="Normal 5 2 3 2" xfId="588" xr:uid="{2669931A-BA1B-4FF0-BC7B-E105E22620DA}"/>
    <cellStyle name="Normal 5 2 3 2 2" xfId="933" xr:uid="{5807FF1E-41B5-47A6-AE29-407DB08F457B}"/>
    <cellStyle name="Normal 5 2 3 2 2 2" xfId="1573" xr:uid="{A4F5CDF3-1E7C-4841-9850-DD78737A350B}"/>
    <cellStyle name="Normal 5 2 3 2 2 2 2" xfId="2824" xr:uid="{B4DCA6FF-D6D6-498D-A074-E6F71753F412}"/>
    <cellStyle name="Normal 5 2 3 2 2 2 2 2" xfId="6587" xr:uid="{0D3A198E-9E7E-425A-BA3A-D7B3B645525F}"/>
    <cellStyle name="Normal 5 2 3 2 2 2 2 2 2" xfId="14099" xr:uid="{B9219B51-EF26-4D2F-A63F-2FDEFCF8B475}"/>
    <cellStyle name="Normal 5 2 3 2 2 2 2 2 2 2" xfId="36583" xr:uid="{5CDE91B3-BF69-4806-A436-C26B4AEE172B}"/>
    <cellStyle name="Normal 5 2 3 2 2 2 2 2 3" xfId="21594" xr:uid="{E0F46E68-E8B1-4D6A-96FC-1ED4E86E5D22}"/>
    <cellStyle name="Normal 5 2 3 2 2 2 2 2 3 2" xfId="44078" xr:uid="{548A30F0-E619-4DF9-83F8-0B9FA9652441}"/>
    <cellStyle name="Normal 5 2 3 2 2 2 2 2 4" xfId="29087" xr:uid="{373F11C2-0294-47AE-80B7-68FA36FA3A2A}"/>
    <cellStyle name="Normal 5 2 3 2 2 2 2 3" xfId="10353" xr:uid="{3A1E41B1-2F38-49FE-B8B5-BAE8A6BB2809}"/>
    <cellStyle name="Normal 5 2 3 2 2 2 2 3 2" xfId="32837" xr:uid="{1C6B348C-A868-406E-BDC5-626E70C6DE29}"/>
    <cellStyle name="Normal 5 2 3 2 2 2 2 4" xfId="17848" xr:uid="{F0DFEF3A-0AEA-4C2B-9404-E2C4F019CD18}"/>
    <cellStyle name="Normal 5 2 3 2 2 2 2 4 2" xfId="40332" xr:uid="{074E1F00-4EF7-4F40-9921-C4D2B68ECA3A}"/>
    <cellStyle name="Normal 5 2 3 2 2 2 2 5" xfId="25341" xr:uid="{5DC90E92-0FB5-4A85-9554-354D8AFE433E}"/>
    <cellStyle name="Normal 5 2 3 2 2 2 3" xfId="4072" xr:uid="{BDFABC36-57E1-4C1D-9257-05537C468F8C}"/>
    <cellStyle name="Normal 5 2 3 2 2 2 3 2" xfId="7834" xr:uid="{C999EAD1-7B6B-4482-BE89-1689794CAE20}"/>
    <cellStyle name="Normal 5 2 3 2 2 2 3 2 2" xfId="15346" xr:uid="{5E553E7B-1FBB-4761-8C55-A1CE3C4009AF}"/>
    <cellStyle name="Normal 5 2 3 2 2 2 3 2 2 2" xfId="37830" xr:uid="{A55BA17A-7A5A-46AD-B327-9F1641FB4F2E}"/>
    <cellStyle name="Normal 5 2 3 2 2 2 3 2 3" xfId="22841" xr:uid="{992E3EED-16D1-46F5-B466-B135C7379DDB}"/>
    <cellStyle name="Normal 5 2 3 2 2 2 3 2 3 2" xfId="45325" xr:uid="{A26F49F3-3FCA-4A1F-BB86-6BBA8C7F091A}"/>
    <cellStyle name="Normal 5 2 3 2 2 2 3 2 4" xfId="30334" xr:uid="{F46FA6E4-F2E5-459E-893E-3EEB4A86C2B8}"/>
    <cellStyle name="Normal 5 2 3 2 2 2 3 3" xfId="11600" xr:uid="{F34694FA-8663-4B34-B2D7-C50F52E74387}"/>
    <cellStyle name="Normal 5 2 3 2 2 2 3 3 2" xfId="34084" xr:uid="{7638B434-1CC7-4BEA-8A9E-1AC9DEAC5B02}"/>
    <cellStyle name="Normal 5 2 3 2 2 2 3 4" xfId="19095" xr:uid="{00B346AC-084A-4A92-B2FA-677687079DF0}"/>
    <cellStyle name="Normal 5 2 3 2 2 2 3 4 2" xfId="41579" xr:uid="{2E27F2EF-B9DA-4911-8E72-BD7E6DE4816F}"/>
    <cellStyle name="Normal 5 2 3 2 2 2 3 5" xfId="26588" xr:uid="{D700F1AC-FBCC-4403-8490-F683AD371558}"/>
    <cellStyle name="Normal 5 2 3 2 2 2 4" xfId="5340" xr:uid="{B50EB308-C7EB-4DFA-BE57-D26EFBF9BEF7}"/>
    <cellStyle name="Normal 5 2 3 2 2 2 4 2" xfId="12852" xr:uid="{A635213E-6DDB-418F-A388-B6B1826EBB71}"/>
    <cellStyle name="Normal 5 2 3 2 2 2 4 2 2" xfId="35336" xr:uid="{392A4C0F-EF50-4033-93FC-7A8C721CB06E}"/>
    <cellStyle name="Normal 5 2 3 2 2 2 4 3" xfId="20347" xr:uid="{22FFF7D5-C52B-4C6A-9592-E0079969ABAA}"/>
    <cellStyle name="Normal 5 2 3 2 2 2 4 3 2" xfId="42831" xr:uid="{169C19A3-B40F-4E09-8A5E-A6D867A45490}"/>
    <cellStyle name="Normal 5 2 3 2 2 2 4 4" xfId="27840" xr:uid="{2CBBE6A7-EEAC-4E16-B061-2405BDF540C0}"/>
    <cellStyle name="Normal 5 2 3 2 2 2 5" xfId="9106" xr:uid="{E45FC16B-675D-464C-BB1F-407635328D14}"/>
    <cellStyle name="Normal 5 2 3 2 2 2 5 2" xfId="31590" xr:uid="{542584BE-DDE3-4EC0-A7E9-675D6521A68F}"/>
    <cellStyle name="Normal 5 2 3 2 2 2 6" xfId="16601" xr:uid="{ABABF53C-334C-4003-99C7-DDAB721C9FF2}"/>
    <cellStyle name="Normal 5 2 3 2 2 2 6 2" xfId="39085" xr:uid="{8AB6A40F-EA7F-486B-9823-B5918482DAD5}"/>
    <cellStyle name="Normal 5 2 3 2 2 2 7" xfId="24094" xr:uid="{DC37B153-200C-4773-BAF2-C167F2879016}"/>
    <cellStyle name="Normal 5 2 3 2 2 3" xfId="2196" xr:uid="{E485AB73-B953-4253-9CF0-96B23F53E487}"/>
    <cellStyle name="Normal 5 2 3 2 2 3 2" xfId="5963" xr:uid="{D7136128-95CF-4C18-9CA9-B82DDD293EC5}"/>
    <cellStyle name="Normal 5 2 3 2 2 3 2 2" xfId="13475" xr:uid="{D26EDA0D-D519-40D8-A77E-4B89234B847A}"/>
    <cellStyle name="Normal 5 2 3 2 2 3 2 2 2" xfId="35959" xr:uid="{C25DAEC0-8DC4-4087-B808-AFD7A4E6F043}"/>
    <cellStyle name="Normal 5 2 3 2 2 3 2 3" xfId="20970" xr:uid="{5E7EDC3B-193C-44EC-BA34-F482972CC67B}"/>
    <cellStyle name="Normal 5 2 3 2 2 3 2 3 2" xfId="43454" xr:uid="{C5A695C2-130D-458E-9D99-482F3BB2F482}"/>
    <cellStyle name="Normal 5 2 3 2 2 3 2 4" xfId="28463" xr:uid="{06C5763C-7C82-4F60-AE0F-67505CD85597}"/>
    <cellStyle name="Normal 5 2 3 2 2 3 3" xfId="9729" xr:uid="{4B93FD39-CD52-406C-BD2B-065E4ED5CF4C}"/>
    <cellStyle name="Normal 5 2 3 2 2 3 3 2" xfId="32213" xr:uid="{206CA570-030A-4612-BF3F-0D61E29A1EC1}"/>
    <cellStyle name="Normal 5 2 3 2 2 3 4" xfId="17224" xr:uid="{DB28E8AA-DC2C-4F46-93AD-91ADC8AC13C3}"/>
    <cellStyle name="Normal 5 2 3 2 2 3 4 2" xfId="39708" xr:uid="{C083DC81-05DA-4E75-94DC-A6C9B5EB7916}"/>
    <cellStyle name="Normal 5 2 3 2 2 3 5" xfId="24717" xr:uid="{BE11D3D2-E680-4CC7-A45C-1E3E13523E38}"/>
    <cellStyle name="Normal 5 2 3 2 2 4" xfId="3448" xr:uid="{09487F10-4B38-4993-98F9-CDBC6CB3202F}"/>
    <cellStyle name="Normal 5 2 3 2 2 4 2" xfId="7210" xr:uid="{FC91261B-6904-4189-BEBD-0EB022528C66}"/>
    <cellStyle name="Normal 5 2 3 2 2 4 2 2" xfId="14722" xr:uid="{FC7C7BAF-F865-4025-8374-4E221C9281E2}"/>
    <cellStyle name="Normal 5 2 3 2 2 4 2 2 2" xfId="37206" xr:uid="{CB990A69-AE1F-4111-81AB-16D90116CD19}"/>
    <cellStyle name="Normal 5 2 3 2 2 4 2 3" xfId="22217" xr:uid="{2CBC47EE-1728-46C4-B1E0-D3AB7D8E27DD}"/>
    <cellStyle name="Normal 5 2 3 2 2 4 2 3 2" xfId="44701" xr:uid="{87022B83-E521-42E9-87FD-8EF8FE4FEC9D}"/>
    <cellStyle name="Normal 5 2 3 2 2 4 2 4" xfId="29710" xr:uid="{1DE7E44D-304F-4758-9A19-88F0D8F5B0E2}"/>
    <cellStyle name="Normal 5 2 3 2 2 4 3" xfId="10976" xr:uid="{5537BCC1-3C60-410F-8446-F09F878FE590}"/>
    <cellStyle name="Normal 5 2 3 2 2 4 3 2" xfId="33460" xr:uid="{965299CE-0EAE-4644-AA8C-A711371332D1}"/>
    <cellStyle name="Normal 5 2 3 2 2 4 4" xfId="18471" xr:uid="{ED07E95B-64AF-4E33-8BD4-CF9BD5E6AA8E}"/>
    <cellStyle name="Normal 5 2 3 2 2 4 4 2" xfId="40955" xr:uid="{6BD91FAE-25AC-4ACD-90EA-501BA8069250}"/>
    <cellStyle name="Normal 5 2 3 2 2 4 5" xfId="25964" xr:uid="{F0B16D48-53B6-4D24-98B5-37A1605E62E8}"/>
    <cellStyle name="Normal 5 2 3 2 2 5" xfId="4716" xr:uid="{F5D2045D-A5C5-4AC6-B232-470CFFD049BD}"/>
    <cellStyle name="Normal 5 2 3 2 2 5 2" xfId="12228" xr:uid="{CE5ED382-D453-43D1-BBB3-C5DAF9892B7E}"/>
    <cellStyle name="Normal 5 2 3 2 2 5 2 2" xfId="34712" xr:uid="{E4701289-32D7-4AD0-A0D0-A7203A31CB3E}"/>
    <cellStyle name="Normal 5 2 3 2 2 5 3" xfId="19723" xr:uid="{0DE318AD-3A90-4404-B665-6F36F796EB67}"/>
    <cellStyle name="Normal 5 2 3 2 2 5 3 2" xfId="42207" xr:uid="{4B4FCDCC-6CBA-4282-B624-5B08ED354582}"/>
    <cellStyle name="Normal 5 2 3 2 2 5 4" xfId="27216" xr:uid="{BDABD9C7-426E-45CB-A950-326275A79A09}"/>
    <cellStyle name="Normal 5 2 3 2 2 6" xfId="8482" xr:uid="{125A9D36-6AC4-4791-8F12-CC57FC52A7CE}"/>
    <cellStyle name="Normal 5 2 3 2 2 6 2" xfId="30966" xr:uid="{03BB72CB-0808-435A-BEA2-526E91819CF5}"/>
    <cellStyle name="Normal 5 2 3 2 2 7" xfId="15977" xr:uid="{03968F18-D8F1-46CC-8680-5C9366B61F9E}"/>
    <cellStyle name="Normal 5 2 3 2 2 7 2" xfId="38461" xr:uid="{AA00F4C7-F39A-49D5-8537-61C46CF50FA8}"/>
    <cellStyle name="Normal 5 2 3 2 2 8" xfId="23470" xr:uid="{B01F3C7F-1F5B-49DF-A7CA-58F703FC614C}"/>
    <cellStyle name="Normal 5 2 3 2 3" xfId="1259" xr:uid="{FE5910B1-C34E-4888-9221-FA6B122E5E00}"/>
    <cellStyle name="Normal 5 2 3 2 3 2" xfId="2510" xr:uid="{FD89DCF3-AD21-4572-B54A-1F2A11A46B52}"/>
    <cellStyle name="Normal 5 2 3 2 3 2 2" xfId="6273" xr:uid="{CB7FDFCD-06E2-4746-8FB7-3C9F3A10FE37}"/>
    <cellStyle name="Normal 5 2 3 2 3 2 2 2" xfId="13785" xr:uid="{2AB712F1-A17C-47E7-9591-EEE21B635E8A}"/>
    <cellStyle name="Normal 5 2 3 2 3 2 2 2 2" xfId="36269" xr:uid="{8B9C98AF-3FBF-44D6-BE3C-6E6659409C54}"/>
    <cellStyle name="Normal 5 2 3 2 3 2 2 3" xfId="21280" xr:uid="{616E3B8A-16CC-49CB-96C1-AF6ADA6EF663}"/>
    <cellStyle name="Normal 5 2 3 2 3 2 2 3 2" xfId="43764" xr:uid="{2B661EAD-AD1C-4DDF-ADDF-2C91BBC89C0E}"/>
    <cellStyle name="Normal 5 2 3 2 3 2 2 4" xfId="28773" xr:uid="{2B3D33EF-12C6-4AF1-A25A-294F308845E2}"/>
    <cellStyle name="Normal 5 2 3 2 3 2 3" xfId="10039" xr:uid="{2D230C8E-6FB6-4AE7-9541-B973941A31EA}"/>
    <cellStyle name="Normal 5 2 3 2 3 2 3 2" xfId="32523" xr:uid="{4BB642D9-76C8-46B1-A1D2-D06E0EFF2022}"/>
    <cellStyle name="Normal 5 2 3 2 3 2 4" xfId="17534" xr:uid="{F385676E-52EF-40DC-BE25-8CA5D928F3DF}"/>
    <cellStyle name="Normal 5 2 3 2 3 2 4 2" xfId="40018" xr:uid="{63EC69EB-73D5-422D-81B1-56D1C1C2C418}"/>
    <cellStyle name="Normal 5 2 3 2 3 2 5" xfId="25027" xr:uid="{0AD93D58-6C5B-483E-A370-EDEC72335F54}"/>
    <cellStyle name="Normal 5 2 3 2 3 3" xfId="3758" xr:uid="{772DA13E-2ACF-4391-8DF9-1454A0316CB6}"/>
    <cellStyle name="Normal 5 2 3 2 3 3 2" xfId="7520" xr:uid="{5F9244FB-B7B5-4740-B933-59F96C45AB43}"/>
    <cellStyle name="Normal 5 2 3 2 3 3 2 2" xfId="15032" xr:uid="{762ABC32-FB29-4C3E-BD2C-B96E9DC15D19}"/>
    <cellStyle name="Normal 5 2 3 2 3 3 2 2 2" xfId="37516" xr:uid="{94695812-6A26-49BE-8DA9-3994A281C44B}"/>
    <cellStyle name="Normal 5 2 3 2 3 3 2 3" xfId="22527" xr:uid="{807D8F91-02F7-41AC-9583-961577ECE6A7}"/>
    <cellStyle name="Normal 5 2 3 2 3 3 2 3 2" xfId="45011" xr:uid="{92023CC5-4393-47AB-A212-9B6FE5E68DD2}"/>
    <cellStyle name="Normal 5 2 3 2 3 3 2 4" xfId="30020" xr:uid="{D3C78280-B279-471D-81BF-19DC9DB37C0D}"/>
    <cellStyle name="Normal 5 2 3 2 3 3 3" xfId="11286" xr:uid="{7C6679C9-1DD8-4952-9669-45F32448918B}"/>
    <cellStyle name="Normal 5 2 3 2 3 3 3 2" xfId="33770" xr:uid="{E3E4A9F3-2D36-498C-95CE-EDEFCD39F220}"/>
    <cellStyle name="Normal 5 2 3 2 3 3 4" xfId="18781" xr:uid="{E85603C1-DA7D-4450-95B5-B9BD9D01F7D0}"/>
    <cellStyle name="Normal 5 2 3 2 3 3 4 2" xfId="41265" xr:uid="{28DA1B8F-B135-463B-98A3-8EE4464C95EE}"/>
    <cellStyle name="Normal 5 2 3 2 3 3 5" xfId="26274" xr:uid="{BCBBF57D-703C-40C9-95FD-429DA6B8E211}"/>
    <cellStyle name="Normal 5 2 3 2 3 4" xfId="5026" xr:uid="{732640CA-4BC0-4CA6-BB67-81D5D7978E5F}"/>
    <cellStyle name="Normal 5 2 3 2 3 4 2" xfId="12538" xr:uid="{89B56A07-421A-484F-8490-1800E9110169}"/>
    <cellStyle name="Normal 5 2 3 2 3 4 2 2" xfId="35022" xr:uid="{360534CE-98DF-481C-8EE2-E861798B0B50}"/>
    <cellStyle name="Normal 5 2 3 2 3 4 3" xfId="20033" xr:uid="{CAF561DC-4982-423F-B0CC-1E62C5244900}"/>
    <cellStyle name="Normal 5 2 3 2 3 4 3 2" xfId="42517" xr:uid="{E12CB5FE-E11B-4849-854E-746B59D73FC4}"/>
    <cellStyle name="Normal 5 2 3 2 3 4 4" xfId="27526" xr:uid="{D53C0727-547A-4C44-A51B-76F4A226D074}"/>
    <cellStyle name="Normal 5 2 3 2 3 5" xfId="8792" xr:uid="{E63B1134-B5B1-4592-BFCA-DA0E4734D22B}"/>
    <cellStyle name="Normal 5 2 3 2 3 5 2" xfId="31276" xr:uid="{030DCB6D-61A0-4D82-8525-5CF7CAF3F43E}"/>
    <cellStyle name="Normal 5 2 3 2 3 6" xfId="16287" xr:uid="{5E97EBCF-382E-4ACF-8B7A-4C58A8A010DB}"/>
    <cellStyle name="Normal 5 2 3 2 3 6 2" xfId="38771" xr:uid="{384205B5-5ED6-4140-ADB7-5C5ECC763909}"/>
    <cellStyle name="Normal 5 2 3 2 3 7" xfId="23780" xr:uid="{E52BF004-C726-44E7-8948-476EF78E3AC5}"/>
    <cellStyle name="Normal 5 2 3 2 4" xfId="1882" xr:uid="{82FBC9B7-1C20-4E81-B483-1A7955577F15}"/>
    <cellStyle name="Normal 5 2 3 2 4 2" xfId="5649" xr:uid="{14129FB3-9528-410F-A865-73BB3BB2D8B7}"/>
    <cellStyle name="Normal 5 2 3 2 4 2 2" xfId="13161" xr:uid="{02B77BBD-710F-4574-9A63-FAC5C8555749}"/>
    <cellStyle name="Normal 5 2 3 2 4 2 2 2" xfId="35645" xr:uid="{942CBB91-FE4A-4C7D-8E63-9437C06D662E}"/>
    <cellStyle name="Normal 5 2 3 2 4 2 3" xfId="20656" xr:uid="{E0E9B7DC-F5BE-400E-AD9A-517943393B6D}"/>
    <cellStyle name="Normal 5 2 3 2 4 2 3 2" xfId="43140" xr:uid="{8B477CDC-E359-4A3E-B77A-CC8E7B451CC9}"/>
    <cellStyle name="Normal 5 2 3 2 4 2 4" xfId="28149" xr:uid="{2A33ABC2-E46A-4B70-A999-18BCD2117D29}"/>
    <cellStyle name="Normal 5 2 3 2 4 3" xfId="9415" xr:uid="{FF28B0E3-7F26-4E47-B33B-C2E4D13A1C34}"/>
    <cellStyle name="Normal 5 2 3 2 4 3 2" xfId="31899" xr:uid="{244885E6-1624-4FC6-9DD2-85592F5E9BA8}"/>
    <cellStyle name="Normal 5 2 3 2 4 4" xfId="16910" xr:uid="{0703CD17-7BC3-4FDD-AF4F-4BED5E12D6A0}"/>
    <cellStyle name="Normal 5 2 3 2 4 4 2" xfId="39394" xr:uid="{7FD4E456-A418-473C-8513-2EC3CA03B5A9}"/>
    <cellStyle name="Normal 5 2 3 2 4 5" xfId="24403" xr:uid="{7FA74121-B977-4FE6-AECF-058A2CD2040D}"/>
    <cellStyle name="Normal 5 2 3 2 5" xfId="3134" xr:uid="{8B3B3008-F04C-4598-9891-BDC7A856E46B}"/>
    <cellStyle name="Normal 5 2 3 2 5 2" xfId="6896" xr:uid="{FFA3E177-2415-497C-A37C-14C46525B3B3}"/>
    <cellStyle name="Normal 5 2 3 2 5 2 2" xfId="14408" xr:uid="{E4EC76AF-9AC1-411D-A110-0426310FE5F2}"/>
    <cellStyle name="Normal 5 2 3 2 5 2 2 2" xfId="36892" xr:uid="{83A709A5-7399-4D21-B253-03E971570FA8}"/>
    <cellStyle name="Normal 5 2 3 2 5 2 3" xfId="21903" xr:uid="{A3A0836F-B67E-41F3-881C-B1BEEE0664E7}"/>
    <cellStyle name="Normal 5 2 3 2 5 2 3 2" xfId="44387" xr:uid="{7A1FBDD1-FAF9-40A2-96E5-44B3AA3381FC}"/>
    <cellStyle name="Normal 5 2 3 2 5 2 4" xfId="29396" xr:uid="{62E9BC9E-71B8-43E8-BF17-63DFD059C4F2}"/>
    <cellStyle name="Normal 5 2 3 2 5 3" xfId="10662" xr:uid="{B7CC7FC0-36E9-494F-95FC-347F841CC45E}"/>
    <cellStyle name="Normal 5 2 3 2 5 3 2" xfId="33146" xr:uid="{AD09E3DD-8FB0-4EB4-B92F-DF283A5CC014}"/>
    <cellStyle name="Normal 5 2 3 2 5 4" xfId="18157" xr:uid="{33C2B8CB-AAF5-4D01-8BF8-77319A18759F}"/>
    <cellStyle name="Normal 5 2 3 2 5 4 2" xfId="40641" xr:uid="{17A2075F-2236-477E-8BE4-0AAF266E383C}"/>
    <cellStyle name="Normal 5 2 3 2 5 5" xfId="25650" xr:uid="{EEAE97E3-B4D1-4FA6-BF5A-18197F2AEBA9}"/>
    <cellStyle name="Normal 5 2 3 2 6" xfId="4402" xr:uid="{ACE78B0C-6304-478B-8EE4-179594FF5E99}"/>
    <cellStyle name="Normal 5 2 3 2 6 2" xfId="11914" xr:uid="{9AD37107-DADF-435E-8F91-8C2F3A429AEA}"/>
    <cellStyle name="Normal 5 2 3 2 6 2 2" xfId="34398" xr:uid="{2353022F-CD57-4919-8EF2-21CC6B46464A}"/>
    <cellStyle name="Normal 5 2 3 2 6 3" xfId="19409" xr:uid="{3E22FCDD-9A70-40B3-961F-28566F1F2B0C}"/>
    <cellStyle name="Normal 5 2 3 2 6 3 2" xfId="41893" xr:uid="{F0CFEE31-3445-4493-9C07-12346A34E945}"/>
    <cellStyle name="Normal 5 2 3 2 6 4" xfId="26902" xr:uid="{4EC63E88-031C-4851-803E-E8111EF552D2}"/>
    <cellStyle name="Normal 5 2 3 2 7" xfId="8168" xr:uid="{1C03E93D-BD7C-49FF-BD72-9168AE501C55}"/>
    <cellStyle name="Normal 5 2 3 2 7 2" xfId="30652" xr:uid="{B8008E56-8E52-413E-A3D9-B07757254334}"/>
    <cellStyle name="Normal 5 2 3 2 8" xfId="15663" xr:uid="{77F59E59-9038-41A5-B7B0-EE4CF2A3A959}"/>
    <cellStyle name="Normal 5 2 3 2 8 2" xfId="38147" xr:uid="{205C02A1-C3EF-480A-BE0A-54A28846279B}"/>
    <cellStyle name="Normal 5 2 3 2 9" xfId="23156" xr:uid="{BD0B4690-A3BB-4FD8-97DB-E17AF22108BD}"/>
    <cellStyle name="Normal 5 2 3 3" xfId="775" xr:uid="{AE41E8DB-809A-4275-A662-9C0C700F61DF}"/>
    <cellStyle name="Normal 5 2 3 3 2" xfId="1418" xr:uid="{9BB119D7-4196-4911-8F14-B7FF3CB0356A}"/>
    <cellStyle name="Normal 5 2 3 3 2 2" xfId="2669" xr:uid="{45EAEDB0-C1D2-4150-9429-B77B8F2372D2}"/>
    <cellStyle name="Normal 5 2 3 3 2 2 2" xfId="6432" xr:uid="{8DE48D5C-6C95-4FF8-873A-AE76F9BC6143}"/>
    <cellStyle name="Normal 5 2 3 3 2 2 2 2" xfId="13944" xr:uid="{A8629489-894F-4528-A6DA-A3E699015898}"/>
    <cellStyle name="Normal 5 2 3 3 2 2 2 2 2" xfId="36428" xr:uid="{0FF75856-8A1E-4D70-B545-8672E98D7DC4}"/>
    <cellStyle name="Normal 5 2 3 3 2 2 2 3" xfId="21439" xr:uid="{17486025-0F3D-4DA6-B725-95C77178A299}"/>
    <cellStyle name="Normal 5 2 3 3 2 2 2 3 2" xfId="43923" xr:uid="{CBFF0EB0-163E-4FFA-AE07-FD253D4181A7}"/>
    <cellStyle name="Normal 5 2 3 3 2 2 2 4" xfId="28932" xr:uid="{6D9EA16C-0437-4ECC-94CD-3AF4F53ECD1C}"/>
    <cellStyle name="Normal 5 2 3 3 2 2 3" xfId="10198" xr:uid="{B295B295-2D7F-4BCD-800F-5636910AD640}"/>
    <cellStyle name="Normal 5 2 3 3 2 2 3 2" xfId="32682" xr:uid="{F0D2D959-34A7-4F62-A486-0C7D98DB6ED3}"/>
    <cellStyle name="Normal 5 2 3 3 2 2 4" xfId="17693" xr:uid="{B40B6412-ED37-45B6-8254-A90247FBE611}"/>
    <cellStyle name="Normal 5 2 3 3 2 2 4 2" xfId="40177" xr:uid="{954AECAB-88F7-49B8-9155-E109CFF20453}"/>
    <cellStyle name="Normal 5 2 3 3 2 2 5" xfId="25186" xr:uid="{345BB2D0-5760-4194-B113-D5708DB8617B}"/>
    <cellStyle name="Normal 5 2 3 3 2 3" xfId="3917" xr:uid="{D40BD1E0-76CD-4396-B3BF-4BF32AA94623}"/>
    <cellStyle name="Normal 5 2 3 3 2 3 2" xfId="7679" xr:uid="{6A3C719D-4B2C-41E9-9102-D7E3DEEBE391}"/>
    <cellStyle name="Normal 5 2 3 3 2 3 2 2" xfId="15191" xr:uid="{D4F16F8B-D21E-4BAD-9B1F-16596B514732}"/>
    <cellStyle name="Normal 5 2 3 3 2 3 2 2 2" xfId="37675" xr:uid="{E296BF81-5AD6-4AEE-93F0-D6993C0B4ABC}"/>
    <cellStyle name="Normal 5 2 3 3 2 3 2 3" xfId="22686" xr:uid="{8E4EF922-D8B6-4FB3-A3BE-5A6648AB0448}"/>
    <cellStyle name="Normal 5 2 3 3 2 3 2 3 2" xfId="45170" xr:uid="{445297FE-D216-4AFD-B341-BC4DBB63FC46}"/>
    <cellStyle name="Normal 5 2 3 3 2 3 2 4" xfId="30179" xr:uid="{117C7F44-AA06-468F-A59D-4EC9A1646E6E}"/>
    <cellStyle name="Normal 5 2 3 3 2 3 3" xfId="11445" xr:uid="{49BFC1C7-26A8-49D1-9A7D-072987E526A6}"/>
    <cellStyle name="Normal 5 2 3 3 2 3 3 2" xfId="33929" xr:uid="{C4342957-5598-4AE7-BB6E-30678FE0BBA3}"/>
    <cellStyle name="Normal 5 2 3 3 2 3 4" xfId="18940" xr:uid="{01042E9D-0686-47D5-8088-9398611084EF}"/>
    <cellStyle name="Normal 5 2 3 3 2 3 4 2" xfId="41424" xr:uid="{9AE49BA1-9FC7-451F-B9D5-800B8A918AC9}"/>
    <cellStyle name="Normal 5 2 3 3 2 3 5" xfId="26433" xr:uid="{C56D67DE-0893-4DDC-BDEC-C28089C777B2}"/>
    <cellStyle name="Normal 5 2 3 3 2 4" xfId="5185" xr:uid="{6EAC2270-AD41-43FD-88C5-965DEE151564}"/>
    <cellStyle name="Normal 5 2 3 3 2 4 2" xfId="12697" xr:uid="{EBB55FCA-BC35-4552-BB5E-711B7FA018BD}"/>
    <cellStyle name="Normal 5 2 3 3 2 4 2 2" xfId="35181" xr:uid="{EBE6C797-9050-4FB2-9647-A84221E64B38}"/>
    <cellStyle name="Normal 5 2 3 3 2 4 3" xfId="20192" xr:uid="{6DE5C8CA-EC28-42B0-8279-396FD257B82F}"/>
    <cellStyle name="Normal 5 2 3 3 2 4 3 2" xfId="42676" xr:uid="{3624CFA9-21FE-4512-8BF2-A7D238CD68B8}"/>
    <cellStyle name="Normal 5 2 3 3 2 4 4" xfId="27685" xr:uid="{390B9931-F597-4F29-8E2B-7939EE838803}"/>
    <cellStyle name="Normal 5 2 3 3 2 5" xfId="8951" xr:uid="{2777AC7A-82EA-4C93-8BDE-715A95BE1721}"/>
    <cellStyle name="Normal 5 2 3 3 2 5 2" xfId="31435" xr:uid="{0FF4D078-30FE-4F10-A1CE-887D9A59058C}"/>
    <cellStyle name="Normal 5 2 3 3 2 6" xfId="16446" xr:uid="{9C0BA9C5-8A7D-46D3-B68C-AEA6622BD5E1}"/>
    <cellStyle name="Normal 5 2 3 3 2 6 2" xfId="38930" xr:uid="{FE6054A6-0E9F-4E6E-8CD1-673804AE0BFE}"/>
    <cellStyle name="Normal 5 2 3 3 2 7" xfId="23939" xr:uid="{2B002D4E-DED3-490C-8283-415A5EA70E24}"/>
    <cellStyle name="Normal 5 2 3 3 3" xfId="2041" xr:uid="{E777CFF1-CA2E-4C2A-B13E-1C22C4AAD69E}"/>
    <cellStyle name="Normal 5 2 3 3 3 2" xfId="5808" xr:uid="{7B8B5493-C1B7-4A63-A297-2562056425D7}"/>
    <cellStyle name="Normal 5 2 3 3 3 2 2" xfId="13320" xr:uid="{3D3C7157-7557-4AA8-885B-82546BC49C34}"/>
    <cellStyle name="Normal 5 2 3 3 3 2 2 2" xfId="35804" xr:uid="{67C9E28D-F3BF-4A0E-ABE7-250842CEA822}"/>
    <cellStyle name="Normal 5 2 3 3 3 2 3" xfId="20815" xr:uid="{C6F9715E-F5A4-46A5-A499-9BF8F601CF9E}"/>
    <cellStyle name="Normal 5 2 3 3 3 2 3 2" xfId="43299" xr:uid="{D5807F91-569F-4C91-ADBC-FA2B39C490F0}"/>
    <cellStyle name="Normal 5 2 3 3 3 2 4" xfId="28308" xr:uid="{517FE083-F113-4229-8563-05A2C7992696}"/>
    <cellStyle name="Normal 5 2 3 3 3 3" xfId="9574" xr:uid="{5340E1A8-22D7-4EB2-A588-E4ECFAC9B00C}"/>
    <cellStyle name="Normal 5 2 3 3 3 3 2" xfId="32058" xr:uid="{B4C681DE-6225-4B12-840E-B751561EF934}"/>
    <cellStyle name="Normal 5 2 3 3 3 4" xfId="17069" xr:uid="{FCDC4380-29F4-47F5-99D6-2AB20CBEC05E}"/>
    <cellStyle name="Normal 5 2 3 3 3 4 2" xfId="39553" xr:uid="{2BB5B6E2-D72D-4D6F-A5F0-FE1E8338960A}"/>
    <cellStyle name="Normal 5 2 3 3 3 5" xfId="24562" xr:uid="{7CB9890A-7AAF-43FC-8AC1-828A73C3E3F7}"/>
    <cellStyle name="Normal 5 2 3 3 4" xfId="3293" xr:uid="{2E417513-D0D0-40B8-96EE-B51D69026E66}"/>
    <cellStyle name="Normal 5 2 3 3 4 2" xfId="7055" xr:uid="{DC2DF384-CDC3-4E82-9E74-1845F48C133A}"/>
    <cellStyle name="Normal 5 2 3 3 4 2 2" xfId="14567" xr:uid="{8DEB2328-97F7-4603-B73D-F74455A316F9}"/>
    <cellStyle name="Normal 5 2 3 3 4 2 2 2" xfId="37051" xr:uid="{A35E7CDF-D21D-410E-B21F-9F8D48598695}"/>
    <cellStyle name="Normal 5 2 3 3 4 2 3" xfId="22062" xr:uid="{CE6E3770-6117-42A5-BA83-D1A3023F7F43}"/>
    <cellStyle name="Normal 5 2 3 3 4 2 3 2" xfId="44546" xr:uid="{3161D965-4CB7-414D-92BC-73EDBC648D77}"/>
    <cellStyle name="Normal 5 2 3 3 4 2 4" xfId="29555" xr:uid="{1A700A49-A350-4314-8F69-876C1CCE9701}"/>
    <cellStyle name="Normal 5 2 3 3 4 3" xfId="10821" xr:uid="{BD0191E3-9819-4F99-850C-7600D2314581}"/>
    <cellStyle name="Normal 5 2 3 3 4 3 2" xfId="33305" xr:uid="{83F76071-39F6-4481-93E6-73CC3FA6FF92}"/>
    <cellStyle name="Normal 5 2 3 3 4 4" xfId="18316" xr:uid="{3FDFEE87-BC38-48E4-91A7-D05AEE6CFCA0}"/>
    <cellStyle name="Normal 5 2 3 3 4 4 2" xfId="40800" xr:uid="{66D64544-676A-4A72-93CF-73F52FC3CDDC}"/>
    <cellStyle name="Normal 5 2 3 3 4 5" xfId="25809" xr:uid="{A29AA4A1-A910-49E5-95FA-DD95377F0737}"/>
    <cellStyle name="Normal 5 2 3 3 5" xfId="4561" xr:uid="{EF48792D-C243-4DB4-9CA0-1332C68E9957}"/>
    <cellStyle name="Normal 5 2 3 3 5 2" xfId="12073" xr:uid="{997BA8E3-8235-4358-BE4E-04D82D95F7FB}"/>
    <cellStyle name="Normal 5 2 3 3 5 2 2" xfId="34557" xr:uid="{2A5865E0-4763-4771-A11A-8F0DEFDFE1EE}"/>
    <cellStyle name="Normal 5 2 3 3 5 3" xfId="19568" xr:uid="{3502ECFF-3991-4D94-818A-F169201BEC56}"/>
    <cellStyle name="Normal 5 2 3 3 5 3 2" xfId="42052" xr:uid="{5572E13E-285A-4390-AA7C-00B46179B3D8}"/>
    <cellStyle name="Normal 5 2 3 3 5 4" xfId="27061" xr:uid="{9020BD90-1690-4807-8374-EC3F58AAC3C0}"/>
    <cellStyle name="Normal 5 2 3 3 6" xfId="8327" xr:uid="{6F4C37ED-503B-45EF-BC0F-B18DFC341B61}"/>
    <cellStyle name="Normal 5 2 3 3 6 2" xfId="30811" xr:uid="{99D6B03E-D04C-4280-8B1D-A2D2AE8CC0C1}"/>
    <cellStyle name="Normal 5 2 3 3 7" xfId="15822" xr:uid="{CC000565-803C-45A8-9C29-09968453B0B7}"/>
    <cellStyle name="Normal 5 2 3 3 7 2" xfId="38306" xr:uid="{037BE473-21A4-4412-A853-0758F16B7F8A}"/>
    <cellStyle name="Normal 5 2 3 3 8" xfId="23315" xr:uid="{C1837A3A-5C75-40DD-98BE-665B4FC74295}"/>
    <cellStyle name="Normal 5 2 3 4" xfId="1105" xr:uid="{E61ACD58-9377-4CB6-8F39-099301381516}"/>
    <cellStyle name="Normal 5 2 3 4 2" xfId="2356" xr:uid="{38247E03-15E3-4923-A5DC-87292A856EDC}"/>
    <cellStyle name="Normal 5 2 3 4 2 2" xfId="6119" xr:uid="{98495C45-2923-4BFC-BCC9-6E43CF0CBBFC}"/>
    <cellStyle name="Normal 5 2 3 4 2 2 2" xfId="13631" xr:uid="{BF2ABF39-24EC-4EF8-BD8E-9AC97AE33FEB}"/>
    <cellStyle name="Normal 5 2 3 4 2 2 2 2" xfId="36115" xr:uid="{6EA423BD-09CB-4767-A03D-2AC78F093AC7}"/>
    <cellStyle name="Normal 5 2 3 4 2 2 3" xfId="21126" xr:uid="{AED37BEF-2E24-4F05-BEAA-156AD10A33C8}"/>
    <cellStyle name="Normal 5 2 3 4 2 2 3 2" xfId="43610" xr:uid="{13D2EACB-68AB-4585-A892-4B0EDC481E64}"/>
    <cellStyle name="Normal 5 2 3 4 2 2 4" xfId="28619" xr:uid="{8DC2E0F8-CCF0-4121-87DB-30C8486E26CF}"/>
    <cellStyle name="Normal 5 2 3 4 2 3" xfId="9885" xr:uid="{D6DC5D4A-56FC-4457-9728-DFC23D1A88E1}"/>
    <cellStyle name="Normal 5 2 3 4 2 3 2" xfId="32369" xr:uid="{7C7E1F13-4FAD-4304-84F4-A5D2E2C9A119}"/>
    <cellStyle name="Normal 5 2 3 4 2 4" xfId="17380" xr:uid="{42239A86-D2DA-4F3A-A37D-20D9FE7580BE}"/>
    <cellStyle name="Normal 5 2 3 4 2 4 2" xfId="39864" xr:uid="{5E0D7862-F42B-42BB-8ADE-935D98EA6FC1}"/>
    <cellStyle name="Normal 5 2 3 4 2 5" xfId="24873" xr:uid="{B55EF872-3BD6-4473-809F-E9EB5D778E79}"/>
    <cellStyle name="Normal 5 2 3 4 3" xfId="3604" xr:uid="{4421FE16-3292-46DC-9C8C-0814F8B4E396}"/>
    <cellStyle name="Normal 5 2 3 4 3 2" xfId="7366" xr:uid="{7CBDA3FB-1405-4E2D-8B8C-71E78FC88536}"/>
    <cellStyle name="Normal 5 2 3 4 3 2 2" xfId="14878" xr:uid="{A6102987-17C6-40F0-B276-91EE9F89ABF9}"/>
    <cellStyle name="Normal 5 2 3 4 3 2 2 2" xfId="37362" xr:uid="{281A4110-3B52-4E0A-A8D4-D488E81560C6}"/>
    <cellStyle name="Normal 5 2 3 4 3 2 3" xfId="22373" xr:uid="{26567CC3-C948-4DAF-8CFD-9635000122C6}"/>
    <cellStyle name="Normal 5 2 3 4 3 2 3 2" xfId="44857" xr:uid="{8D0FD947-6B6D-4252-8DFB-8A09A265ECA6}"/>
    <cellStyle name="Normal 5 2 3 4 3 2 4" xfId="29866" xr:uid="{85D1047F-637B-497F-94EA-B71CD5D61266}"/>
    <cellStyle name="Normal 5 2 3 4 3 3" xfId="11132" xr:uid="{B54A3B7B-D3A2-40B8-86D8-5D54EA2F836E}"/>
    <cellStyle name="Normal 5 2 3 4 3 3 2" xfId="33616" xr:uid="{DC15E270-AC31-49C2-869F-36CF66CF9C10}"/>
    <cellStyle name="Normal 5 2 3 4 3 4" xfId="18627" xr:uid="{B17E3B97-F6DF-4662-8AD5-61CAD30DFE7E}"/>
    <cellStyle name="Normal 5 2 3 4 3 4 2" xfId="41111" xr:uid="{44153BD3-91F7-4C73-83B8-4E28FA92CDBB}"/>
    <cellStyle name="Normal 5 2 3 4 3 5" xfId="26120" xr:uid="{8DD10C96-EE59-4B03-8691-80195E638805}"/>
    <cellStyle name="Normal 5 2 3 4 4" xfId="4872" xr:uid="{2699C49B-7488-4A1F-84A0-420D1BF398BF}"/>
    <cellStyle name="Normal 5 2 3 4 4 2" xfId="12384" xr:uid="{94F9F770-8762-4C01-B604-BEED6CFA9A0D}"/>
    <cellStyle name="Normal 5 2 3 4 4 2 2" xfId="34868" xr:uid="{49AC16E2-D326-4AB7-9E96-092C46CF7082}"/>
    <cellStyle name="Normal 5 2 3 4 4 3" xfId="19879" xr:uid="{38AB1F45-24DE-4C3D-BF8B-5AD072C82D41}"/>
    <cellStyle name="Normal 5 2 3 4 4 3 2" xfId="42363" xr:uid="{5A9CFEF2-42A3-47D6-BD56-788B588F45F9}"/>
    <cellStyle name="Normal 5 2 3 4 4 4" xfId="27372" xr:uid="{CAF93DE8-DF40-4BFC-8DE6-11391EA40003}"/>
    <cellStyle name="Normal 5 2 3 4 5" xfId="8638" xr:uid="{E8D62A8D-39E1-4D12-B06F-E8B97D08948B}"/>
    <cellStyle name="Normal 5 2 3 4 5 2" xfId="31122" xr:uid="{E1787F4C-A1DC-46F1-9611-215FF8BC27FD}"/>
    <cellStyle name="Normal 5 2 3 4 6" xfId="16133" xr:uid="{FB66372B-95D6-4B69-901E-2709F557BF71}"/>
    <cellStyle name="Normal 5 2 3 4 6 2" xfId="38617" xr:uid="{373C8FF5-4E7A-4490-86ED-9A5394DAA71B}"/>
    <cellStyle name="Normal 5 2 3 4 7" xfId="23626" xr:uid="{AC7AA59A-D2D7-45FE-8E59-2D905C63F01D}"/>
    <cellStyle name="Normal 5 2 3 5" xfId="1728" xr:uid="{36A6B316-CD7C-49C3-9627-EAF43E46B997}"/>
    <cellStyle name="Normal 5 2 3 5 2" xfId="5495" xr:uid="{9DBCAD37-3C82-442D-A34D-9D0F61770D70}"/>
    <cellStyle name="Normal 5 2 3 5 2 2" xfId="13007" xr:uid="{025B7010-D05F-47FF-AB45-E7C65DC7D519}"/>
    <cellStyle name="Normal 5 2 3 5 2 2 2" xfId="35491" xr:uid="{E8FC33FA-BFEE-430D-8D97-A8B1E767CCAF}"/>
    <cellStyle name="Normal 5 2 3 5 2 3" xfId="20502" xr:uid="{3AAEDE7B-A935-4691-A98C-CD5F934D315C}"/>
    <cellStyle name="Normal 5 2 3 5 2 3 2" xfId="42986" xr:uid="{5477B51C-1F84-4A3F-BB78-E29AA33D2E1D}"/>
    <cellStyle name="Normal 5 2 3 5 2 4" xfId="27995" xr:uid="{9C0B9CB8-1722-441F-AF4D-4D6EBD6167DB}"/>
    <cellStyle name="Normal 5 2 3 5 3" xfId="9261" xr:uid="{B510597D-AFB2-4FC4-B558-170B63BD8958}"/>
    <cellStyle name="Normal 5 2 3 5 3 2" xfId="31745" xr:uid="{8D5F570D-D9F8-4BA5-B1A3-984F2DE4B53B}"/>
    <cellStyle name="Normal 5 2 3 5 4" xfId="16756" xr:uid="{8A6FD8F8-2AB8-4F70-A705-030EDD934D33}"/>
    <cellStyle name="Normal 5 2 3 5 4 2" xfId="39240" xr:uid="{4AADF986-0B48-4681-A85B-9329F77C43A7}"/>
    <cellStyle name="Normal 5 2 3 5 5" xfId="24249" xr:uid="{47C08905-7404-4943-85D4-4A4503DD2B93}"/>
    <cellStyle name="Normal 5 2 3 6" xfId="2980" xr:uid="{416E97E9-E1A5-4856-9B58-E0FDD86E6384}"/>
    <cellStyle name="Normal 5 2 3 6 2" xfId="6742" xr:uid="{E439EB11-93BD-4DC3-9CF9-F58ECBBA29A1}"/>
    <cellStyle name="Normal 5 2 3 6 2 2" xfId="14254" xr:uid="{74F516E8-4773-40DF-9873-32B27A673645}"/>
    <cellStyle name="Normal 5 2 3 6 2 2 2" xfId="36738" xr:uid="{BC5C7A0A-AF05-426B-B112-77A87253DDF7}"/>
    <cellStyle name="Normal 5 2 3 6 2 3" xfId="21749" xr:uid="{7CABB8AC-F290-4490-989A-3867011C5BC7}"/>
    <cellStyle name="Normal 5 2 3 6 2 3 2" xfId="44233" xr:uid="{B450FA67-6614-4300-8E02-BA24E3895530}"/>
    <cellStyle name="Normal 5 2 3 6 2 4" xfId="29242" xr:uid="{5FED1E66-C852-490C-AFF4-844A9DB08637}"/>
    <cellStyle name="Normal 5 2 3 6 3" xfId="10508" xr:uid="{C469C96A-575C-4750-9671-37BE0CDFF5FD}"/>
    <cellStyle name="Normal 5 2 3 6 3 2" xfId="32992" xr:uid="{4FE316BE-EB4E-4CD4-94BB-05FD8448A7E3}"/>
    <cellStyle name="Normal 5 2 3 6 4" xfId="18003" xr:uid="{7DB183D8-B8E9-49A8-87E8-2CEFB249866F}"/>
    <cellStyle name="Normal 5 2 3 6 4 2" xfId="40487" xr:uid="{F593BEA3-C57E-42D2-ABA9-66B4B1208E60}"/>
    <cellStyle name="Normal 5 2 3 6 5" xfId="25496" xr:uid="{FC169F0C-FF65-4063-BF92-8E812F59980C}"/>
    <cellStyle name="Normal 5 2 3 7" xfId="4248" xr:uid="{861C259B-8274-4EA9-983F-C21CC21C7DF6}"/>
    <cellStyle name="Normal 5 2 3 7 2" xfId="11760" xr:uid="{157ABAC4-8628-489D-A7B9-4203300347EB}"/>
    <cellStyle name="Normal 5 2 3 7 2 2" xfId="34244" xr:uid="{F3CF7F75-4F38-4A08-8A29-D6B471392E46}"/>
    <cellStyle name="Normal 5 2 3 7 3" xfId="19255" xr:uid="{764C16E7-AF82-4903-97D0-C2F0B79C7DF0}"/>
    <cellStyle name="Normal 5 2 3 7 3 2" xfId="41739" xr:uid="{44BE4D26-041E-4992-88C2-72BD4AC43886}"/>
    <cellStyle name="Normal 5 2 3 7 4" xfId="26748" xr:uid="{10EC6229-3A4C-4C60-BD4A-1EE8B40D3AC2}"/>
    <cellStyle name="Normal 5 2 3 8" xfId="8014" xr:uid="{320F8102-F110-4ADB-9258-CC5AC6051246}"/>
    <cellStyle name="Normal 5 2 3 8 2" xfId="30498" xr:uid="{8E968983-DC28-4EFA-9258-31B741DB6AA8}"/>
    <cellStyle name="Normal 5 2 3 9" xfId="15509" xr:uid="{5A29C08D-6D26-4D22-A2D9-AD42E082109D}"/>
    <cellStyle name="Normal 5 2 3 9 2" xfId="37993" xr:uid="{CCF4FDF2-B477-4836-9D87-E5FDB808CC56}"/>
    <cellStyle name="Normal 5 2 4" xfId="511" xr:uid="{1C1FDF48-2E8A-4800-B485-E26B9476185C}"/>
    <cellStyle name="Normal 5 2 4 2" xfId="858" xr:uid="{0304CD56-CF7C-4751-A958-B3AC5588F740}"/>
    <cellStyle name="Normal 5 2 4 2 2" xfId="1498" xr:uid="{F5F2EBD5-8CFF-4F26-88A5-47A283A56964}"/>
    <cellStyle name="Normal 5 2 4 2 2 2" xfId="2749" xr:uid="{CFD3F15D-B52E-48D6-8E94-225E83A3F142}"/>
    <cellStyle name="Normal 5 2 4 2 2 2 2" xfId="6512" xr:uid="{EABBFCFF-D58A-4A35-93EF-B055EABE3067}"/>
    <cellStyle name="Normal 5 2 4 2 2 2 2 2" xfId="14024" xr:uid="{1A8AF9AB-CE33-409A-8EEC-86F4C4181259}"/>
    <cellStyle name="Normal 5 2 4 2 2 2 2 2 2" xfId="36508" xr:uid="{9307AB79-8A75-4D4C-A85E-9BD7A3B57796}"/>
    <cellStyle name="Normal 5 2 4 2 2 2 2 3" xfId="21519" xr:uid="{8D0FEB82-0C7B-4170-BB87-28C6A707312A}"/>
    <cellStyle name="Normal 5 2 4 2 2 2 2 3 2" xfId="44003" xr:uid="{6E085D42-0382-4FBD-845D-9CFAEE14E3DF}"/>
    <cellStyle name="Normal 5 2 4 2 2 2 2 4" xfId="29012" xr:uid="{31FDFFCC-4A74-4AB2-80D0-08A7DA5B18C1}"/>
    <cellStyle name="Normal 5 2 4 2 2 2 3" xfId="10278" xr:uid="{B9318324-DB32-4762-8462-AD86D39C8A20}"/>
    <cellStyle name="Normal 5 2 4 2 2 2 3 2" xfId="32762" xr:uid="{868DFEAA-F467-4ED4-9907-2967FCC4E54E}"/>
    <cellStyle name="Normal 5 2 4 2 2 2 4" xfId="17773" xr:uid="{D684FD4C-E726-425C-9C1A-D94B906317E4}"/>
    <cellStyle name="Normal 5 2 4 2 2 2 4 2" xfId="40257" xr:uid="{CB256894-CC15-42AC-9276-08AC51114C4D}"/>
    <cellStyle name="Normal 5 2 4 2 2 2 5" xfId="25266" xr:uid="{D610B7D8-6650-4730-91F8-AA727F9A32B2}"/>
    <cellStyle name="Normal 5 2 4 2 2 3" xfId="3997" xr:uid="{6690385D-4156-487B-9F27-AB582F111AC3}"/>
    <cellStyle name="Normal 5 2 4 2 2 3 2" xfId="7759" xr:uid="{3BB6FD0A-303F-4798-996C-595A535FB3B4}"/>
    <cellStyle name="Normal 5 2 4 2 2 3 2 2" xfId="15271" xr:uid="{2A07B0FF-59A9-404C-B751-081AC63BC322}"/>
    <cellStyle name="Normal 5 2 4 2 2 3 2 2 2" xfId="37755" xr:uid="{0C3BF212-B7A0-4848-A906-4209A1EE99DC}"/>
    <cellStyle name="Normal 5 2 4 2 2 3 2 3" xfId="22766" xr:uid="{3C19D9BE-0AC0-4BB3-AD48-FCD3D0AE7769}"/>
    <cellStyle name="Normal 5 2 4 2 2 3 2 3 2" xfId="45250" xr:uid="{57508CA3-65A8-4524-9D4A-647433CDBCD0}"/>
    <cellStyle name="Normal 5 2 4 2 2 3 2 4" xfId="30259" xr:uid="{7DA1C0D9-8A04-4181-9557-BB0352CCB2D4}"/>
    <cellStyle name="Normal 5 2 4 2 2 3 3" xfId="11525" xr:uid="{01EFF753-6145-438C-A0FD-D84F8A300F0A}"/>
    <cellStyle name="Normal 5 2 4 2 2 3 3 2" xfId="34009" xr:uid="{E65712A9-6245-4ADB-BAC6-C087BF598242}"/>
    <cellStyle name="Normal 5 2 4 2 2 3 4" xfId="19020" xr:uid="{69E067FA-D735-425E-9E20-907C711F71A9}"/>
    <cellStyle name="Normal 5 2 4 2 2 3 4 2" xfId="41504" xr:uid="{EF13A14D-0624-4785-8885-A847319D623F}"/>
    <cellStyle name="Normal 5 2 4 2 2 3 5" xfId="26513" xr:uid="{F32177D5-738B-4C88-96E8-C019BB580B40}"/>
    <cellStyle name="Normal 5 2 4 2 2 4" xfId="5265" xr:uid="{542D27AF-058E-46E4-BD2E-217391BA93F8}"/>
    <cellStyle name="Normal 5 2 4 2 2 4 2" xfId="12777" xr:uid="{8A7E4437-B16F-4791-82AA-AD439F0B739C}"/>
    <cellStyle name="Normal 5 2 4 2 2 4 2 2" xfId="35261" xr:uid="{2DC4895F-D3D4-42FF-BA13-39A3398F0113}"/>
    <cellStyle name="Normal 5 2 4 2 2 4 3" xfId="20272" xr:uid="{33F9EAD8-380B-4BF9-B964-89CD49992259}"/>
    <cellStyle name="Normal 5 2 4 2 2 4 3 2" xfId="42756" xr:uid="{E4675400-4F52-4793-8C5B-09A1674E07A1}"/>
    <cellStyle name="Normal 5 2 4 2 2 4 4" xfId="27765" xr:uid="{FFCFAB1D-6779-41DB-B681-8887CB62F4C6}"/>
    <cellStyle name="Normal 5 2 4 2 2 5" xfId="9031" xr:uid="{8EBB7689-FC54-43D5-A834-F3BD8999559F}"/>
    <cellStyle name="Normal 5 2 4 2 2 5 2" xfId="31515" xr:uid="{555784BE-386A-48AE-8FFD-3E3A4FE21286}"/>
    <cellStyle name="Normal 5 2 4 2 2 6" xfId="16526" xr:uid="{3E289618-488D-4063-8A12-5AE30869359B}"/>
    <cellStyle name="Normal 5 2 4 2 2 6 2" xfId="39010" xr:uid="{FB0791C2-37A9-42B8-AF19-4BBF6305F3D4}"/>
    <cellStyle name="Normal 5 2 4 2 2 7" xfId="24019" xr:uid="{BB1C97A2-6FFB-4C0F-9C7D-5C280313A6C2}"/>
    <cellStyle name="Normal 5 2 4 2 3" xfId="2121" xr:uid="{3EA328FC-1FD7-440C-A2D9-759CDC59B5BB}"/>
    <cellStyle name="Normal 5 2 4 2 3 2" xfId="5888" xr:uid="{23DA5C37-D84C-4EA2-8107-9201EC9237D9}"/>
    <cellStyle name="Normal 5 2 4 2 3 2 2" xfId="13400" xr:uid="{C619405D-F563-4481-B5BF-CDDFF5F6DBD3}"/>
    <cellStyle name="Normal 5 2 4 2 3 2 2 2" xfId="35884" xr:uid="{4236CF7F-1E26-4B25-8D43-637A4F25A16B}"/>
    <cellStyle name="Normal 5 2 4 2 3 2 3" xfId="20895" xr:uid="{462BD1B9-C32E-4A3C-98DF-E2C7B2398254}"/>
    <cellStyle name="Normal 5 2 4 2 3 2 3 2" xfId="43379" xr:uid="{8C9D16A4-2839-4754-8EBF-B1D47CB311CF}"/>
    <cellStyle name="Normal 5 2 4 2 3 2 4" xfId="28388" xr:uid="{B1A00F16-B122-4B26-80F2-BC79FED9545C}"/>
    <cellStyle name="Normal 5 2 4 2 3 3" xfId="9654" xr:uid="{FA966EA3-8EAE-4486-81BC-AA482CA8D039}"/>
    <cellStyle name="Normal 5 2 4 2 3 3 2" xfId="32138" xr:uid="{B20B71F1-D6D9-414A-A31F-65888D233AC0}"/>
    <cellStyle name="Normal 5 2 4 2 3 4" xfId="17149" xr:uid="{17D9005E-5DAD-41EF-8A11-E437DE45782E}"/>
    <cellStyle name="Normal 5 2 4 2 3 4 2" xfId="39633" xr:uid="{F3DB6C1E-B9CB-4B44-82F4-1345462EF873}"/>
    <cellStyle name="Normal 5 2 4 2 3 5" xfId="24642" xr:uid="{2F7411FD-032C-4036-825D-DF04DD4E5F4B}"/>
    <cellStyle name="Normal 5 2 4 2 4" xfId="3373" xr:uid="{114B601C-0982-4113-A800-9376E0E2F63C}"/>
    <cellStyle name="Normal 5 2 4 2 4 2" xfId="7135" xr:uid="{D80439FD-B43E-4DEF-A07C-5E84E1F1D6CC}"/>
    <cellStyle name="Normal 5 2 4 2 4 2 2" xfId="14647" xr:uid="{3B22DC1E-BE97-4395-BB1D-D5941563670D}"/>
    <cellStyle name="Normal 5 2 4 2 4 2 2 2" xfId="37131" xr:uid="{44082685-134E-4A41-B8C7-94326B492990}"/>
    <cellStyle name="Normal 5 2 4 2 4 2 3" xfId="22142" xr:uid="{66B6B1F7-7994-4EF9-9418-B2AC0CCBE329}"/>
    <cellStyle name="Normal 5 2 4 2 4 2 3 2" xfId="44626" xr:uid="{B8E64AEF-0824-4F65-851C-1FBB6B59AE6A}"/>
    <cellStyle name="Normal 5 2 4 2 4 2 4" xfId="29635" xr:uid="{2B1C8183-1E87-467D-BF7A-C82F2087294F}"/>
    <cellStyle name="Normal 5 2 4 2 4 3" xfId="10901" xr:uid="{0CA01247-FD9D-42AD-9D84-B59885FD6CED}"/>
    <cellStyle name="Normal 5 2 4 2 4 3 2" xfId="33385" xr:uid="{B367A8B4-F14D-4278-A807-E6126A7F345E}"/>
    <cellStyle name="Normal 5 2 4 2 4 4" xfId="18396" xr:uid="{84B41D46-6B65-483B-A3BB-307FD65B9D38}"/>
    <cellStyle name="Normal 5 2 4 2 4 4 2" xfId="40880" xr:uid="{342562D2-55D8-4007-9B27-F93BFC98EC3D}"/>
    <cellStyle name="Normal 5 2 4 2 4 5" xfId="25889" xr:uid="{32438B09-971E-4093-9F79-4BDF075B9C90}"/>
    <cellStyle name="Normal 5 2 4 2 5" xfId="4641" xr:uid="{C7870F3A-F309-4E8A-A866-F9F02D87D5D5}"/>
    <cellStyle name="Normal 5 2 4 2 5 2" xfId="12153" xr:uid="{C4A5AF44-85DB-4FA3-B8AE-019F0406A678}"/>
    <cellStyle name="Normal 5 2 4 2 5 2 2" xfId="34637" xr:uid="{F4BE2B59-31DE-4265-AE7F-3D8F80A8626C}"/>
    <cellStyle name="Normal 5 2 4 2 5 3" xfId="19648" xr:uid="{78C15EDD-EEC1-47F9-A8D5-EDF617FDD87D}"/>
    <cellStyle name="Normal 5 2 4 2 5 3 2" xfId="42132" xr:uid="{CC4DA933-8DA6-4D85-8AA4-D2C52E052B8C}"/>
    <cellStyle name="Normal 5 2 4 2 5 4" xfId="27141" xr:uid="{3853C3B2-B992-4F61-9137-A2FB6CACE388}"/>
    <cellStyle name="Normal 5 2 4 2 6" xfId="8407" xr:uid="{DFADC065-3DC9-4E00-A683-BD4BBCDA8D28}"/>
    <cellStyle name="Normal 5 2 4 2 6 2" xfId="30891" xr:uid="{A60872E7-382C-407D-A578-AB363E02179C}"/>
    <cellStyle name="Normal 5 2 4 2 7" xfId="15902" xr:uid="{71141437-634F-4B66-96A2-D3F20DD5E13C}"/>
    <cellStyle name="Normal 5 2 4 2 7 2" xfId="38386" xr:uid="{1BFCD8D8-D746-415A-8AEC-0A4FA1DCFC0E}"/>
    <cellStyle name="Normal 5 2 4 2 8" xfId="23395" xr:uid="{AFC4E965-AAFF-4C9B-A889-82B7578AD5C3}"/>
    <cellStyle name="Normal 5 2 4 3" xfId="1184" xr:uid="{03A352AC-6FF1-4D97-9360-1EE0982290D2}"/>
    <cellStyle name="Normal 5 2 4 3 2" xfId="2435" xr:uid="{F56B249B-33A3-49FF-BA9B-6B0351FCFDC6}"/>
    <cellStyle name="Normal 5 2 4 3 2 2" xfId="6198" xr:uid="{1565BC86-6C1D-44E1-824A-CCAE1F0BFE01}"/>
    <cellStyle name="Normal 5 2 4 3 2 2 2" xfId="13710" xr:uid="{3E8956D5-8905-4174-A91E-6A2E8281378E}"/>
    <cellStyle name="Normal 5 2 4 3 2 2 2 2" xfId="36194" xr:uid="{82AF61B1-0039-454B-AA9D-C3BF8F3DF7BD}"/>
    <cellStyle name="Normal 5 2 4 3 2 2 3" xfId="21205" xr:uid="{08BD212C-D9C2-4806-B5AB-F64CA8C066B1}"/>
    <cellStyle name="Normal 5 2 4 3 2 2 3 2" xfId="43689" xr:uid="{485B42B3-0ACF-447D-A494-1AE429C489DF}"/>
    <cellStyle name="Normal 5 2 4 3 2 2 4" xfId="28698" xr:uid="{2C6C3B86-F96E-4C6B-A424-73C684B5A4C3}"/>
    <cellStyle name="Normal 5 2 4 3 2 3" xfId="9964" xr:uid="{C497337E-AA2E-4543-92FF-0AA2A2212477}"/>
    <cellStyle name="Normal 5 2 4 3 2 3 2" xfId="32448" xr:uid="{E8E3B5F8-5B2C-483C-9B5F-7F8911153B3F}"/>
    <cellStyle name="Normal 5 2 4 3 2 4" xfId="17459" xr:uid="{D3D23674-5F42-4C9C-9AAC-FD03EE314D01}"/>
    <cellStyle name="Normal 5 2 4 3 2 4 2" xfId="39943" xr:uid="{47AE3DE7-500D-446F-AED2-9C59BEE79E3C}"/>
    <cellStyle name="Normal 5 2 4 3 2 5" xfId="24952" xr:uid="{7B549797-01B2-4699-885F-7B5E07AF7BFE}"/>
    <cellStyle name="Normal 5 2 4 3 3" xfId="3683" xr:uid="{F4B4DCE4-7373-4EAC-BDE4-5B55CD9C7EB5}"/>
    <cellStyle name="Normal 5 2 4 3 3 2" xfId="7445" xr:uid="{220006DF-D143-4F06-BA57-AFDC43298DB9}"/>
    <cellStyle name="Normal 5 2 4 3 3 2 2" xfId="14957" xr:uid="{A20400CC-F3D8-4F2F-BF2B-BCD12B7347B8}"/>
    <cellStyle name="Normal 5 2 4 3 3 2 2 2" xfId="37441" xr:uid="{E6C391D9-0073-41BE-9808-CFE3F7733CBC}"/>
    <cellStyle name="Normal 5 2 4 3 3 2 3" xfId="22452" xr:uid="{7E0EA1E3-2125-4190-B5B1-FB7189349B6A}"/>
    <cellStyle name="Normal 5 2 4 3 3 2 3 2" xfId="44936" xr:uid="{D91B8AED-9B85-4545-B87A-49B8AF616F95}"/>
    <cellStyle name="Normal 5 2 4 3 3 2 4" xfId="29945" xr:uid="{0DDB1F53-81A6-47C1-AC82-84AE0560621A}"/>
    <cellStyle name="Normal 5 2 4 3 3 3" xfId="11211" xr:uid="{550B022C-2EC2-4FE1-A5D1-E67092CD6CC3}"/>
    <cellStyle name="Normal 5 2 4 3 3 3 2" xfId="33695" xr:uid="{91CA3FB1-70BB-4619-B9CF-D48E2C33CFEF}"/>
    <cellStyle name="Normal 5 2 4 3 3 4" xfId="18706" xr:uid="{11D0B6C7-7210-4B01-BD71-BD5E571EC6CB}"/>
    <cellStyle name="Normal 5 2 4 3 3 4 2" xfId="41190" xr:uid="{5D9B1D2C-0742-44C5-8F6B-CF9BF48719F5}"/>
    <cellStyle name="Normal 5 2 4 3 3 5" xfId="26199" xr:uid="{B9DD9B0B-9115-40BC-B1D1-7F3609B1944B}"/>
    <cellStyle name="Normal 5 2 4 3 4" xfId="4951" xr:uid="{C6B5118F-2A2F-4E57-956C-433E57DA6A9C}"/>
    <cellStyle name="Normal 5 2 4 3 4 2" xfId="12463" xr:uid="{0F84B6AD-8986-46F9-A783-852AF417339C}"/>
    <cellStyle name="Normal 5 2 4 3 4 2 2" xfId="34947" xr:uid="{87281715-2B1D-415D-B120-436EEBB9C37A}"/>
    <cellStyle name="Normal 5 2 4 3 4 3" xfId="19958" xr:uid="{87CBB32D-01DA-4888-95E6-F5D8A4BF934A}"/>
    <cellStyle name="Normal 5 2 4 3 4 3 2" xfId="42442" xr:uid="{2112F159-8365-47C7-B415-5D5224D02A72}"/>
    <cellStyle name="Normal 5 2 4 3 4 4" xfId="27451" xr:uid="{5DA82DDF-20FB-4E64-BEE9-7D966189DCE5}"/>
    <cellStyle name="Normal 5 2 4 3 5" xfId="8717" xr:uid="{5288AEDE-D1DB-4B95-B8AF-A9202A088D1F}"/>
    <cellStyle name="Normal 5 2 4 3 5 2" xfId="31201" xr:uid="{47F250E8-BDC9-480E-97D6-73407717766B}"/>
    <cellStyle name="Normal 5 2 4 3 6" xfId="16212" xr:uid="{82AF2A81-1CB6-4E20-B554-A96E48F17367}"/>
    <cellStyle name="Normal 5 2 4 3 6 2" xfId="38696" xr:uid="{E45776BC-EE50-4F3E-B120-B9CD00C68C70}"/>
    <cellStyle name="Normal 5 2 4 3 7" xfId="23705" xr:uid="{80AD377A-FC58-485D-9925-B5601F6A3687}"/>
    <cellStyle name="Normal 5 2 4 4" xfId="1807" xr:uid="{F3CA51D9-ABEE-4A3C-A4A6-E7B6A30E70FC}"/>
    <cellStyle name="Normal 5 2 4 4 2" xfId="5574" xr:uid="{3BEFA2FA-31DA-4D97-8673-6512150BE0C6}"/>
    <cellStyle name="Normal 5 2 4 4 2 2" xfId="13086" xr:uid="{96E42D76-8B32-4849-BD7B-54B37FB42711}"/>
    <cellStyle name="Normal 5 2 4 4 2 2 2" xfId="35570" xr:uid="{E3C47ACD-598D-410E-9B8C-13399B2A58FE}"/>
    <cellStyle name="Normal 5 2 4 4 2 3" xfId="20581" xr:uid="{E649AFF8-3FE8-4F05-91DA-B18D6FCA24B9}"/>
    <cellStyle name="Normal 5 2 4 4 2 3 2" xfId="43065" xr:uid="{5F4B52D3-6A8E-4CE6-8297-1C83EC854238}"/>
    <cellStyle name="Normal 5 2 4 4 2 4" xfId="28074" xr:uid="{91DB6AAC-5951-4968-B4EE-7AD47B39C722}"/>
    <cellStyle name="Normal 5 2 4 4 3" xfId="9340" xr:uid="{85600D2A-78CC-4649-87AB-7717A28727A9}"/>
    <cellStyle name="Normal 5 2 4 4 3 2" xfId="31824" xr:uid="{961C8D4F-17F8-40B7-8F46-E7A3CC3FECFC}"/>
    <cellStyle name="Normal 5 2 4 4 4" xfId="16835" xr:uid="{580644A1-690B-4A43-9E8A-8D8789DF00E1}"/>
    <cellStyle name="Normal 5 2 4 4 4 2" xfId="39319" xr:uid="{4558483B-2DD1-4C6B-AD7C-EB4852027848}"/>
    <cellStyle name="Normal 5 2 4 4 5" xfId="24328" xr:uid="{6FC485A2-D1C1-4F96-BDDC-6656D5399E53}"/>
    <cellStyle name="Normal 5 2 4 5" xfId="3059" xr:uid="{34745FC5-3B10-4520-A54F-27C50F47EDF0}"/>
    <cellStyle name="Normal 5 2 4 5 2" xfId="6821" xr:uid="{9E9B551F-5165-41FA-81D6-F61FF50AAD36}"/>
    <cellStyle name="Normal 5 2 4 5 2 2" xfId="14333" xr:uid="{F40D7D93-BE48-4B84-AD54-F873323CD60E}"/>
    <cellStyle name="Normal 5 2 4 5 2 2 2" xfId="36817" xr:uid="{E2156ACE-B5B2-4384-B67D-4E06D8C924D5}"/>
    <cellStyle name="Normal 5 2 4 5 2 3" xfId="21828" xr:uid="{8B1B74E4-2015-4C68-8C24-FDA0C8668F4B}"/>
    <cellStyle name="Normal 5 2 4 5 2 3 2" xfId="44312" xr:uid="{84946BDF-4DEC-4282-998D-C573D2E58ADB}"/>
    <cellStyle name="Normal 5 2 4 5 2 4" xfId="29321" xr:uid="{BBE63077-F16A-41E8-B62D-C50D005CCAF0}"/>
    <cellStyle name="Normal 5 2 4 5 3" xfId="10587" xr:uid="{D9AABEBE-47C6-4D34-975E-92B1662356DC}"/>
    <cellStyle name="Normal 5 2 4 5 3 2" xfId="33071" xr:uid="{53A5CE40-2E9B-44E0-AAF2-8814115B085F}"/>
    <cellStyle name="Normal 5 2 4 5 4" xfId="18082" xr:uid="{F6F1FD01-6E8B-4715-ADD9-B2128AEE8411}"/>
    <cellStyle name="Normal 5 2 4 5 4 2" xfId="40566" xr:uid="{6BB5C7E3-F2B3-4C66-A0D4-870BAD4A1B6C}"/>
    <cellStyle name="Normal 5 2 4 5 5" xfId="25575" xr:uid="{C82BB923-EEAA-407C-AD33-61E978F0BA47}"/>
    <cellStyle name="Normal 5 2 4 6" xfId="4327" xr:uid="{A4B13113-EF7B-44E2-9165-DAAD6C64E226}"/>
    <cellStyle name="Normal 5 2 4 6 2" xfId="11839" xr:uid="{5575C851-B916-485B-9A17-2F4AD7C48C46}"/>
    <cellStyle name="Normal 5 2 4 6 2 2" xfId="34323" xr:uid="{4C6AE9B0-747B-4F99-862D-1DF4198B1D07}"/>
    <cellStyle name="Normal 5 2 4 6 3" xfId="19334" xr:uid="{8DC95B2E-BDC6-4AB3-8711-1A2E2AF59232}"/>
    <cellStyle name="Normal 5 2 4 6 3 2" xfId="41818" xr:uid="{0499EE5D-80E0-46C5-9684-93573A2652B4}"/>
    <cellStyle name="Normal 5 2 4 6 4" xfId="26827" xr:uid="{9D22F192-4988-48E9-998A-34662FA0B310}"/>
    <cellStyle name="Normal 5 2 4 7" xfId="8093" xr:uid="{C6CCCB92-6E5F-46BF-8FC7-8A7DF6311EBB}"/>
    <cellStyle name="Normal 5 2 4 7 2" xfId="30577" xr:uid="{3F05A43C-D5A6-4249-82B8-45A5AA41F052}"/>
    <cellStyle name="Normal 5 2 4 8" xfId="15588" xr:uid="{F7FE6F0E-141E-4653-B35E-ACC4B65FE59C}"/>
    <cellStyle name="Normal 5 2 4 8 2" xfId="38072" xr:uid="{84F84A7D-7ECA-437E-A351-F9E5B3A62CD4}"/>
    <cellStyle name="Normal 5 2 4 9" xfId="23081" xr:uid="{541FFB33-E58E-4766-8459-B63781A6D313}"/>
    <cellStyle name="Normal 5 2 5" xfId="698" xr:uid="{62E9F547-7439-4B24-8D84-3005F38FE03B}"/>
    <cellStyle name="Normal 5 2 5 2" xfId="1343" xr:uid="{6EC39482-8AED-44B9-BD04-AAE92835EA30}"/>
    <cellStyle name="Normal 5 2 5 2 2" xfId="2594" xr:uid="{F57FDCFA-CCCF-4385-9D32-72489E37A116}"/>
    <cellStyle name="Normal 5 2 5 2 2 2" xfId="6357" xr:uid="{68614F3E-A45E-4B75-A900-709DD4EBA9D6}"/>
    <cellStyle name="Normal 5 2 5 2 2 2 2" xfId="13869" xr:uid="{DCA522EA-C682-4B97-9ECA-C59AD96016C8}"/>
    <cellStyle name="Normal 5 2 5 2 2 2 2 2" xfId="36353" xr:uid="{25C1BB25-A6AE-44FA-86EF-6BA0CCE5EA94}"/>
    <cellStyle name="Normal 5 2 5 2 2 2 3" xfId="21364" xr:uid="{408CC7D3-EB53-4538-9A65-90D3C5BA54CE}"/>
    <cellStyle name="Normal 5 2 5 2 2 2 3 2" xfId="43848" xr:uid="{C59EC9D6-7196-4825-B756-F064E9D2BB45}"/>
    <cellStyle name="Normal 5 2 5 2 2 2 4" xfId="28857" xr:uid="{303F4DB5-4F93-4A79-ABDA-0D23668A96B2}"/>
    <cellStyle name="Normal 5 2 5 2 2 3" xfId="10123" xr:uid="{53C587C0-9689-46FE-A406-E4B6AED373BD}"/>
    <cellStyle name="Normal 5 2 5 2 2 3 2" xfId="32607" xr:uid="{1280C34C-3F8F-45F6-8E00-214474FC5EEB}"/>
    <cellStyle name="Normal 5 2 5 2 2 4" xfId="17618" xr:uid="{F75560B2-73FA-4603-BF08-7E5F95304C2D}"/>
    <cellStyle name="Normal 5 2 5 2 2 4 2" xfId="40102" xr:uid="{9B94E4F9-584C-4FDA-9596-2652C6F6D4FB}"/>
    <cellStyle name="Normal 5 2 5 2 2 5" xfId="25111" xr:uid="{8B820821-3290-45EF-87AB-C88DE9434148}"/>
    <cellStyle name="Normal 5 2 5 2 3" xfId="3842" xr:uid="{BEA28508-B812-4C5D-A044-84FEC2401E39}"/>
    <cellStyle name="Normal 5 2 5 2 3 2" xfId="7604" xr:uid="{62ECA70B-AAD7-4CE1-818F-6E3DA209492B}"/>
    <cellStyle name="Normal 5 2 5 2 3 2 2" xfId="15116" xr:uid="{19D11036-ECAB-4175-8840-FE3B5751DADD}"/>
    <cellStyle name="Normal 5 2 5 2 3 2 2 2" xfId="37600" xr:uid="{896E693B-DEE6-46A8-B7D3-BE9BD12DBF5B}"/>
    <cellStyle name="Normal 5 2 5 2 3 2 3" xfId="22611" xr:uid="{DC07A7F5-9A64-4B06-B144-2D00E3669638}"/>
    <cellStyle name="Normal 5 2 5 2 3 2 3 2" xfId="45095" xr:uid="{139D4A4F-F05C-4826-B7F4-895516084655}"/>
    <cellStyle name="Normal 5 2 5 2 3 2 4" xfId="30104" xr:uid="{AEC4A916-31A4-4EF6-977C-B20247EC944D}"/>
    <cellStyle name="Normal 5 2 5 2 3 3" xfId="11370" xr:uid="{69D957B6-45F3-438C-BB7A-4B1A4D6624CC}"/>
    <cellStyle name="Normal 5 2 5 2 3 3 2" xfId="33854" xr:uid="{4BB4A4EA-5579-4B33-AD8B-BA445249B516}"/>
    <cellStyle name="Normal 5 2 5 2 3 4" xfId="18865" xr:uid="{B37E9CC5-0E36-4473-A69D-5DF46575F902}"/>
    <cellStyle name="Normal 5 2 5 2 3 4 2" xfId="41349" xr:uid="{13AB8994-755C-455C-B852-2AA46113949C}"/>
    <cellStyle name="Normal 5 2 5 2 3 5" xfId="26358" xr:uid="{21705165-EA1E-4BFB-8198-1CB84F009896}"/>
    <cellStyle name="Normal 5 2 5 2 4" xfId="5110" xr:uid="{C8E045FB-C53D-40D2-A2EA-454BCE53994C}"/>
    <cellStyle name="Normal 5 2 5 2 4 2" xfId="12622" xr:uid="{430797BE-E32C-4CD7-91BD-03381C047B63}"/>
    <cellStyle name="Normal 5 2 5 2 4 2 2" xfId="35106" xr:uid="{142765A0-7C41-4A81-A946-33F238C9CED3}"/>
    <cellStyle name="Normal 5 2 5 2 4 3" xfId="20117" xr:uid="{2528D236-7D86-4351-83E7-855FB7F2AEA6}"/>
    <cellStyle name="Normal 5 2 5 2 4 3 2" xfId="42601" xr:uid="{08343514-F41B-4E1E-AD8B-885832CCD5B4}"/>
    <cellStyle name="Normal 5 2 5 2 4 4" xfId="27610" xr:uid="{948D22C1-6C9F-429E-A733-0B300557F3A8}"/>
    <cellStyle name="Normal 5 2 5 2 5" xfId="8876" xr:uid="{052E980F-8A64-409E-9426-D75C6BD11633}"/>
    <cellStyle name="Normal 5 2 5 2 5 2" xfId="31360" xr:uid="{F22AF8AF-F25F-4F02-88B5-58C26A94EC5C}"/>
    <cellStyle name="Normal 5 2 5 2 6" xfId="16371" xr:uid="{F4B2586F-D884-49EE-A4EE-024E1D3EFC1B}"/>
    <cellStyle name="Normal 5 2 5 2 6 2" xfId="38855" xr:uid="{BD094BFE-5C23-46CB-8A28-7C36C8A12E0D}"/>
    <cellStyle name="Normal 5 2 5 2 7" xfId="23864" xr:uid="{81FD025D-7A4D-4E3D-91D6-5FF63F8AF85B}"/>
    <cellStyle name="Normal 5 2 5 3" xfId="1966" xr:uid="{DEEFC2C1-8186-45D1-BF9E-19CB5039F7F6}"/>
    <cellStyle name="Normal 5 2 5 3 2" xfId="5733" xr:uid="{0783F703-753A-4898-9A16-E7D1025FB9F8}"/>
    <cellStyle name="Normal 5 2 5 3 2 2" xfId="13245" xr:uid="{F3259390-0B8E-461D-ADBC-294324D4BAB6}"/>
    <cellStyle name="Normal 5 2 5 3 2 2 2" xfId="35729" xr:uid="{5F72CDA0-354F-426F-B1BA-3E7F916B8356}"/>
    <cellStyle name="Normal 5 2 5 3 2 3" xfId="20740" xr:uid="{86174ADF-0022-4D74-9713-52D7B05132A0}"/>
    <cellStyle name="Normal 5 2 5 3 2 3 2" xfId="43224" xr:uid="{20491CC6-C3CC-4342-904C-5C5091C11B30}"/>
    <cellStyle name="Normal 5 2 5 3 2 4" xfId="28233" xr:uid="{34FEC2D8-E0F5-47A5-85E4-244253D7CE1D}"/>
    <cellStyle name="Normal 5 2 5 3 3" xfId="9499" xr:uid="{F091DE26-682E-4CED-B64A-E6ED9105FA33}"/>
    <cellStyle name="Normal 5 2 5 3 3 2" xfId="31983" xr:uid="{7608B9C0-9C70-43F7-9262-784D6A50BA5D}"/>
    <cellStyle name="Normal 5 2 5 3 4" xfId="16994" xr:uid="{5977A53D-E049-41ED-89F6-EA4D9CF368FF}"/>
    <cellStyle name="Normal 5 2 5 3 4 2" xfId="39478" xr:uid="{F76C7F40-C95A-4366-8196-519EB45068EA}"/>
    <cellStyle name="Normal 5 2 5 3 5" xfId="24487" xr:uid="{75AC2173-FD63-400C-A6EC-87F3EF275F4A}"/>
    <cellStyle name="Normal 5 2 5 4" xfId="3218" xr:uid="{4397F232-3BCF-4111-9D54-6CF99D40F7EA}"/>
    <cellStyle name="Normal 5 2 5 4 2" xfId="6980" xr:uid="{19ECD505-5958-437B-A767-1B43212B59F4}"/>
    <cellStyle name="Normal 5 2 5 4 2 2" xfId="14492" xr:uid="{2B0350BC-9134-49E2-9F4E-328CBF0EA109}"/>
    <cellStyle name="Normal 5 2 5 4 2 2 2" xfId="36976" xr:uid="{4F11B997-5229-46A2-90FD-6851678CF771}"/>
    <cellStyle name="Normal 5 2 5 4 2 3" xfId="21987" xr:uid="{5078E56F-32B5-41E6-BFDB-FFD3F5FCECE6}"/>
    <cellStyle name="Normal 5 2 5 4 2 3 2" xfId="44471" xr:uid="{5D80366C-BEAD-4B4C-A4BA-010E414B0B9A}"/>
    <cellStyle name="Normal 5 2 5 4 2 4" xfId="29480" xr:uid="{48248325-32EE-456C-BF38-49DD0B967523}"/>
    <cellStyle name="Normal 5 2 5 4 3" xfId="10746" xr:uid="{8A6F4C7D-C70B-4E89-BC77-436F6B55D4F7}"/>
    <cellStyle name="Normal 5 2 5 4 3 2" xfId="33230" xr:uid="{B27F4E67-A8B9-41F4-AD4A-F6516A1B5C58}"/>
    <cellStyle name="Normal 5 2 5 4 4" xfId="18241" xr:uid="{256552D5-E5D4-4B16-8417-A2FAA84555C7}"/>
    <cellStyle name="Normal 5 2 5 4 4 2" xfId="40725" xr:uid="{6197CECE-05CC-4953-AD4F-7DD250F8BA43}"/>
    <cellStyle name="Normal 5 2 5 4 5" xfId="25734" xr:uid="{239090C1-8134-43F8-9FA0-145BB18C8A61}"/>
    <cellStyle name="Normal 5 2 5 5" xfId="4486" xr:uid="{0F4FBC00-6DDD-423F-A39E-346EC3824B78}"/>
    <cellStyle name="Normal 5 2 5 5 2" xfId="11998" xr:uid="{D4CA2A12-D6FE-494A-815A-2F9DF8F674EA}"/>
    <cellStyle name="Normal 5 2 5 5 2 2" xfId="34482" xr:uid="{0FC766A3-36F9-44B2-AC25-0122DB108ADC}"/>
    <cellStyle name="Normal 5 2 5 5 3" xfId="19493" xr:uid="{24DE336E-01F1-47EC-8213-9BD0AB7F9C06}"/>
    <cellStyle name="Normal 5 2 5 5 3 2" xfId="41977" xr:uid="{D057CF4E-D994-4C39-BF9C-233A1C9FA8B0}"/>
    <cellStyle name="Normal 5 2 5 5 4" xfId="26986" xr:uid="{AC62DA8F-08CB-4475-8849-72E30BF8445A}"/>
    <cellStyle name="Normal 5 2 5 6" xfId="8252" xr:uid="{40AEABA5-A5B2-43E8-889D-B7BB0597E4D5}"/>
    <cellStyle name="Normal 5 2 5 6 2" xfId="30736" xr:uid="{B263C2AF-62B4-427A-B95F-5889313283FD}"/>
    <cellStyle name="Normal 5 2 5 7" xfId="15747" xr:uid="{31174010-C663-4E79-B747-223CBCAEC4E8}"/>
    <cellStyle name="Normal 5 2 5 7 2" xfId="38231" xr:uid="{6FB99ACE-A588-417F-9D7B-0164DA88FAF6}"/>
    <cellStyle name="Normal 5 2 5 8" xfId="23240" xr:uid="{68FE8C42-7217-43C4-B846-3760E4EFCD19}"/>
    <cellStyle name="Normal 5 2 6" xfId="1028" xr:uid="{64E7E72A-2A0A-4056-BD46-5FAF6044DC63}"/>
    <cellStyle name="Normal 5 2 6 2" xfId="2280" xr:uid="{1BE07D10-0CD8-4E25-9EA8-2FED340F213D}"/>
    <cellStyle name="Normal 5 2 6 2 2" xfId="6044" xr:uid="{0168D8A8-18D3-4F8C-8688-AF272889785C}"/>
    <cellStyle name="Normal 5 2 6 2 2 2" xfId="13556" xr:uid="{FF71BDC3-4E74-45AE-8B55-6A929E434F54}"/>
    <cellStyle name="Normal 5 2 6 2 2 2 2" xfId="36040" xr:uid="{A9346274-B2F2-4023-ADC6-67F0E5A18D1C}"/>
    <cellStyle name="Normal 5 2 6 2 2 3" xfId="21051" xr:uid="{3AB5D3CE-EB36-4C55-9728-AF0BF59B4EF8}"/>
    <cellStyle name="Normal 5 2 6 2 2 3 2" xfId="43535" xr:uid="{7EB7C0CF-09C8-482F-B065-1FEDE24AB0B8}"/>
    <cellStyle name="Normal 5 2 6 2 2 4" xfId="28544" xr:uid="{6CB3FD7B-77E4-4CF4-8551-C919664DB085}"/>
    <cellStyle name="Normal 5 2 6 2 3" xfId="9810" xr:uid="{E91D3286-FD44-4355-9088-AEAA8E649381}"/>
    <cellStyle name="Normal 5 2 6 2 3 2" xfId="32294" xr:uid="{0F4BFCB1-CD6D-4960-80BE-345065EE5910}"/>
    <cellStyle name="Normal 5 2 6 2 4" xfId="17305" xr:uid="{9CA10057-2AB0-4A9F-ACB8-5D10249ABA02}"/>
    <cellStyle name="Normal 5 2 6 2 4 2" xfId="39789" xr:uid="{08A8C88F-EEE4-48AA-9CB2-41A87D4B9B86}"/>
    <cellStyle name="Normal 5 2 6 2 5" xfId="24798" xr:uid="{9B27E427-AAC8-4763-9F31-1C5C25F52E88}"/>
    <cellStyle name="Normal 5 2 6 3" xfId="3529" xr:uid="{F1A07682-47E1-4A74-BE2D-C87C9136F648}"/>
    <cellStyle name="Normal 5 2 6 3 2" xfId="7291" xr:uid="{C8B3FD3D-C86C-4FA9-801E-6D49F2AB9508}"/>
    <cellStyle name="Normal 5 2 6 3 2 2" xfId="14803" xr:uid="{764908B5-BA5A-43E6-9E4F-3792759BBEED}"/>
    <cellStyle name="Normal 5 2 6 3 2 2 2" xfId="37287" xr:uid="{207569D2-C070-4BA4-8A31-A3159C89C2B4}"/>
    <cellStyle name="Normal 5 2 6 3 2 3" xfId="22298" xr:uid="{0729FBAD-7391-493F-9F5C-2BA036F71989}"/>
    <cellStyle name="Normal 5 2 6 3 2 3 2" xfId="44782" xr:uid="{3E0053DA-027D-4899-9610-C65261C71B4C}"/>
    <cellStyle name="Normal 5 2 6 3 2 4" xfId="29791" xr:uid="{6E823924-8EE0-4AC0-8797-1FEF80835043}"/>
    <cellStyle name="Normal 5 2 6 3 3" xfId="11057" xr:uid="{13B04775-BD44-4D1E-A8AD-A458708EDD34}"/>
    <cellStyle name="Normal 5 2 6 3 3 2" xfId="33541" xr:uid="{31F90366-DDD7-40B4-A056-C4FE7005B09E}"/>
    <cellStyle name="Normal 5 2 6 3 4" xfId="18552" xr:uid="{9921AA5C-010E-45A3-8A72-A1047BC171E9}"/>
    <cellStyle name="Normal 5 2 6 3 4 2" xfId="41036" xr:uid="{EE0F277C-1EB5-478E-8526-144B3A5A740F}"/>
    <cellStyle name="Normal 5 2 6 3 5" xfId="26045" xr:uid="{804BAA4B-2299-4E12-95E7-37070E20871E}"/>
    <cellStyle name="Normal 5 2 6 4" xfId="4797" xr:uid="{0E371325-F7EB-491A-BC65-DD654825F5AE}"/>
    <cellStyle name="Normal 5 2 6 4 2" xfId="12309" xr:uid="{3C19BC2C-3656-43A3-8794-58FE6EB29C10}"/>
    <cellStyle name="Normal 5 2 6 4 2 2" xfId="34793" xr:uid="{B58EEF48-3B2B-4ED9-B567-DC7A56CB2ACB}"/>
    <cellStyle name="Normal 5 2 6 4 3" xfId="19804" xr:uid="{9C14A7A1-5988-4EA5-9716-7B5BE5DD2C99}"/>
    <cellStyle name="Normal 5 2 6 4 3 2" xfId="42288" xr:uid="{BACABBB8-B335-44C5-990F-0492C63589AB}"/>
    <cellStyle name="Normal 5 2 6 4 4" xfId="27297" xr:uid="{58C12D73-D2BB-43C6-BDDF-B2B90F0E07F8}"/>
    <cellStyle name="Normal 5 2 6 5" xfId="8563" xr:uid="{0161F693-A3EF-4B7C-BB5A-E8175E5B63FF}"/>
    <cellStyle name="Normal 5 2 6 5 2" xfId="31047" xr:uid="{F870180E-B66E-470D-A529-4C06FCE33F48}"/>
    <cellStyle name="Normal 5 2 6 6" xfId="16058" xr:uid="{3B0F1A51-EEC9-468D-B6A8-D7C92AB5C513}"/>
    <cellStyle name="Normal 5 2 6 6 2" xfId="38542" xr:uid="{A23732CC-AA71-41BF-AEFB-FFEDA35ABCB7}"/>
    <cellStyle name="Normal 5 2 6 7" xfId="23551" xr:uid="{2954C50C-FFF8-45FB-A5C9-1C9DD67FA4E6}"/>
    <cellStyle name="Normal 5 2 7" xfId="1653" xr:uid="{8674A5C1-7FCB-41E8-8019-EE81B42D3A16}"/>
    <cellStyle name="Normal 5 2 7 2" xfId="5420" xr:uid="{573EAF1B-2467-4DEF-8FEE-F40E74F00A06}"/>
    <cellStyle name="Normal 5 2 7 2 2" xfId="12932" xr:uid="{C26299C5-4404-49C9-9073-9B8F1352D6CE}"/>
    <cellStyle name="Normal 5 2 7 2 2 2" xfId="35416" xr:uid="{C7801C81-94C3-4E5E-92E7-966CB2B760F1}"/>
    <cellStyle name="Normal 5 2 7 2 3" xfId="20427" xr:uid="{A1C01B40-E846-4B63-A42B-54BBDE93F459}"/>
    <cellStyle name="Normal 5 2 7 2 3 2" xfId="42911" xr:uid="{69F67A9C-3DE9-4202-B38F-212E5F3261EE}"/>
    <cellStyle name="Normal 5 2 7 2 4" xfId="27920" xr:uid="{A9A25848-D80A-4E0C-AE65-47595B518EED}"/>
    <cellStyle name="Normal 5 2 7 3" xfId="9186" xr:uid="{AB094062-815E-4C8E-84C3-853D4A71E9C0}"/>
    <cellStyle name="Normal 5 2 7 3 2" xfId="31670" xr:uid="{56C77FE0-3612-4360-8971-E5F6F65F7B04}"/>
    <cellStyle name="Normal 5 2 7 4" xfId="16681" xr:uid="{B506305C-CE3D-4A34-B6AE-D70C930F4402}"/>
    <cellStyle name="Normal 5 2 7 4 2" xfId="39165" xr:uid="{015D87A1-13FD-4791-8167-C6C56A3ADA20}"/>
    <cellStyle name="Normal 5 2 7 5" xfId="24174" xr:uid="{34CC62F0-DC33-447D-9BA5-EE586847BB0F}"/>
    <cellStyle name="Normal 5 2 8" xfId="2905" xr:uid="{AF5FFD05-F6EC-42F1-87E7-66975F30533D}"/>
    <cellStyle name="Normal 5 2 8 2" xfId="6667" xr:uid="{FA3229D6-2373-412C-A28A-3DC328AD4FAC}"/>
    <cellStyle name="Normal 5 2 8 2 2" xfId="14179" xr:uid="{F93A2AB9-A3AF-41CD-A2CE-8BEF0641E2E5}"/>
    <cellStyle name="Normal 5 2 8 2 2 2" xfId="36663" xr:uid="{27B426BB-536B-4CD4-9836-44D4CCFA94F6}"/>
    <cellStyle name="Normal 5 2 8 2 3" xfId="21674" xr:uid="{BCEE2045-064C-4467-88B0-4B18E7636AB1}"/>
    <cellStyle name="Normal 5 2 8 2 3 2" xfId="44158" xr:uid="{A27C70A3-DD23-4063-8D11-A633C9718131}"/>
    <cellStyle name="Normal 5 2 8 2 4" xfId="29167" xr:uid="{CCE3CA34-95C6-4225-9D8E-DAE3BE639275}"/>
    <cellStyle name="Normal 5 2 8 3" xfId="10433" xr:uid="{7D964BEC-0201-45F1-A0F4-52C79A6763BD}"/>
    <cellStyle name="Normal 5 2 8 3 2" xfId="32917" xr:uid="{E50F2E66-BDDC-44F6-8116-4A510C1C59E1}"/>
    <cellStyle name="Normal 5 2 8 4" xfId="17928" xr:uid="{9059CE1A-9C70-45B8-80F3-A2FADA4CC970}"/>
    <cellStyle name="Normal 5 2 8 4 2" xfId="40412" xr:uid="{7984D91F-C240-4887-8E02-9E60027BEFCF}"/>
    <cellStyle name="Normal 5 2 8 5" xfId="25421" xr:uid="{550326FF-1ACD-4600-928E-0C8CE9F42A08}"/>
    <cellStyle name="Normal 5 2 9" xfId="4171" xr:uid="{71E96795-4255-469A-8AB4-639E36302FD3}"/>
    <cellStyle name="Normal 5 2 9 2" xfId="11685" xr:uid="{DDEFAB7F-F7FE-44CA-8248-46C1FEC56B1C}"/>
    <cellStyle name="Normal 5 2 9 2 2" xfId="34169" xr:uid="{8C273DE7-7BB8-45A2-8ED7-0122642747FE}"/>
    <cellStyle name="Normal 5 2 9 3" xfId="19180" xr:uid="{5CCCD6DD-2425-4BD0-BB50-234B999B0DC8}"/>
    <cellStyle name="Normal 5 2 9 3 2" xfId="41664" xr:uid="{FE713E5E-291F-4444-8D35-9C7BECDBAE2D}"/>
    <cellStyle name="Normal 5 2 9 4" xfId="26673" xr:uid="{57597002-CB6F-4EA1-8639-C47E6C565D4A}"/>
    <cellStyle name="Normal 5 3" xfId="258" xr:uid="{E2D88FDC-5422-4829-9CA4-C132D93D4A95}"/>
    <cellStyle name="Normal 5 3 10" xfId="15453" xr:uid="{EDF675A7-F598-4134-B8D8-9C5AD8523614}"/>
    <cellStyle name="Normal 5 3 10 2" xfId="37937" xr:uid="{AD158BD9-0644-41B0-932A-8069BCFFB098}"/>
    <cellStyle name="Normal 5 3 11" xfId="22946" xr:uid="{430205C0-4CA7-4719-9F77-BC16D4BA34A8}"/>
    <cellStyle name="Normal 5 3 2" xfId="447" xr:uid="{3FCB361B-5102-4DF9-BB6E-747FEDA829A7}"/>
    <cellStyle name="Normal 5 3 2 10" xfId="23024" xr:uid="{82F87F30-F54A-4186-9A16-0975C939282F}"/>
    <cellStyle name="Normal 5 3 2 2" xfId="611" xr:uid="{2D734949-81A3-46BA-A9C1-1C42B63CC762}"/>
    <cellStyle name="Normal 5 3 2 2 2" xfId="955" xr:uid="{95074DE6-B413-4CEF-B132-12B23C52A598}"/>
    <cellStyle name="Normal 5 3 2 2 2 2" xfId="1595" xr:uid="{C32EF45E-45C5-4DF7-8B5A-ADD643184924}"/>
    <cellStyle name="Normal 5 3 2 2 2 2 2" xfId="2846" xr:uid="{E12EA0F0-4844-4882-9E72-A13416CB1512}"/>
    <cellStyle name="Normal 5 3 2 2 2 2 2 2" xfId="6609" xr:uid="{DB62015B-0268-44E3-B7E3-DBE9A2482A27}"/>
    <cellStyle name="Normal 5 3 2 2 2 2 2 2 2" xfId="14121" xr:uid="{0D29FC6F-5A1B-4C01-A03D-CF4A7D16C56E}"/>
    <cellStyle name="Normal 5 3 2 2 2 2 2 2 2 2" xfId="36605" xr:uid="{181D9192-4A83-4A87-AD19-3FA810676B3F}"/>
    <cellStyle name="Normal 5 3 2 2 2 2 2 2 3" xfId="21616" xr:uid="{3D64DC57-121A-4092-A3FF-072134BA7C2E}"/>
    <cellStyle name="Normal 5 3 2 2 2 2 2 2 3 2" xfId="44100" xr:uid="{47B9868B-3F84-4006-9939-1852CC5F4F10}"/>
    <cellStyle name="Normal 5 3 2 2 2 2 2 2 4" xfId="29109" xr:uid="{9AAFF067-9C76-4ABA-9600-6504130CC4EA}"/>
    <cellStyle name="Normal 5 3 2 2 2 2 2 3" xfId="10375" xr:uid="{16F0D379-19C4-4DE3-B27F-1CC8E3F0C47A}"/>
    <cellStyle name="Normal 5 3 2 2 2 2 2 3 2" xfId="32859" xr:uid="{45E549D9-5F50-4913-A422-EB0EF126B873}"/>
    <cellStyle name="Normal 5 3 2 2 2 2 2 4" xfId="17870" xr:uid="{BE4548FD-5782-417B-88F2-FD2081CBC9EF}"/>
    <cellStyle name="Normal 5 3 2 2 2 2 2 4 2" xfId="40354" xr:uid="{AA2B4E30-CA0A-4F25-845C-1D3CDACE7543}"/>
    <cellStyle name="Normal 5 3 2 2 2 2 2 5" xfId="25363" xr:uid="{7BAB346D-E62A-4E85-8F79-E9526EF442DD}"/>
    <cellStyle name="Normal 5 3 2 2 2 2 3" xfId="4094" xr:uid="{0CC563B4-0953-4478-A1F1-3FE4F667CAA6}"/>
    <cellStyle name="Normal 5 3 2 2 2 2 3 2" xfId="7856" xr:uid="{583616FE-5655-43F1-A2FC-4C1BBF727E7B}"/>
    <cellStyle name="Normal 5 3 2 2 2 2 3 2 2" xfId="15368" xr:uid="{8D564CB2-4775-4C3F-A7C0-4EE40465AE5C}"/>
    <cellStyle name="Normal 5 3 2 2 2 2 3 2 2 2" xfId="37852" xr:uid="{F31BB54C-D95E-4A10-879B-AADE048628AF}"/>
    <cellStyle name="Normal 5 3 2 2 2 2 3 2 3" xfId="22863" xr:uid="{A494951F-0FE6-429B-8E26-D6C138A06FCB}"/>
    <cellStyle name="Normal 5 3 2 2 2 2 3 2 3 2" xfId="45347" xr:uid="{576216BB-29DD-4ED1-9240-C970EE4D5240}"/>
    <cellStyle name="Normal 5 3 2 2 2 2 3 2 4" xfId="30356" xr:uid="{079256CC-419E-423B-BB8F-49FB482C433C}"/>
    <cellStyle name="Normal 5 3 2 2 2 2 3 3" xfId="11622" xr:uid="{62AF8481-E764-4D27-8805-C345044109C4}"/>
    <cellStyle name="Normal 5 3 2 2 2 2 3 3 2" xfId="34106" xr:uid="{D0A64265-52A0-48F6-BCD0-C68367996A5E}"/>
    <cellStyle name="Normal 5 3 2 2 2 2 3 4" xfId="19117" xr:uid="{74AB567A-6AE9-455C-89EC-6655524FD9EC}"/>
    <cellStyle name="Normal 5 3 2 2 2 2 3 4 2" xfId="41601" xr:uid="{75E9F2EC-E980-43BB-BA71-C6A6A2F65D9C}"/>
    <cellStyle name="Normal 5 3 2 2 2 2 3 5" xfId="26610" xr:uid="{918D667E-8262-40DF-9307-7E73D373EDAD}"/>
    <cellStyle name="Normal 5 3 2 2 2 2 4" xfId="5362" xr:uid="{B5CCDC22-39EB-4D99-8CD3-8AB97A91013E}"/>
    <cellStyle name="Normal 5 3 2 2 2 2 4 2" xfId="12874" xr:uid="{B3DB190C-25E1-4ABE-AD9A-86EB26838D75}"/>
    <cellStyle name="Normal 5 3 2 2 2 2 4 2 2" xfId="35358" xr:uid="{5310AFAB-E8E0-4F16-A53D-44CA6644F96D}"/>
    <cellStyle name="Normal 5 3 2 2 2 2 4 3" xfId="20369" xr:uid="{B9FD0E9F-32F9-44F0-AB50-F7C67DF365DC}"/>
    <cellStyle name="Normal 5 3 2 2 2 2 4 3 2" xfId="42853" xr:uid="{09C58157-3C31-47FC-99B8-677EE8896DAF}"/>
    <cellStyle name="Normal 5 3 2 2 2 2 4 4" xfId="27862" xr:uid="{DE866F83-C252-4C12-A340-92FA9AEA517E}"/>
    <cellStyle name="Normal 5 3 2 2 2 2 5" xfId="9128" xr:uid="{9C57C06B-5F52-46E2-A559-5523F136597C}"/>
    <cellStyle name="Normal 5 3 2 2 2 2 5 2" xfId="31612" xr:uid="{4681083A-80B5-4CCB-BA25-35D3B6803B65}"/>
    <cellStyle name="Normal 5 3 2 2 2 2 6" xfId="16623" xr:uid="{6C448584-2D43-4EFA-AD2D-B89B1F03B43C}"/>
    <cellStyle name="Normal 5 3 2 2 2 2 6 2" xfId="39107" xr:uid="{D0AC93BD-5B3B-4DF3-8957-F644075FF1EA}"/>
    <cellStyle name="Normal 5 3 2 2 2 2 7" xfId="24116" xr:uid="{C2BBE067-43DE-4F46-9879-CB5E7BCB3778}"/>
    <cellStyle name="Normal 5 3 2 2 2 3" xfId="2218" xr:uid="{A7F5F58E-9DE2-413C-83D9-42F3F36D122C}"/>
    <cellStyle name="Normal 5 3 2 2 2 3 2" xfId="5985" xr:uid="{95AD1C90-5018-4206-BE57-7E6E0B5FD09F}"/>
    <cellStyle name="Normal 5 3 2 2 2 3 2 2" xfId="13497" xr:uid="{630C650E-439F-4947-A25A-1BE0336C9A2E}"/>
    <cellStyle name="Normal 5 3 2 2 2 3 2 2 2" xfId="35981" xr:uid="{2794987D-CED1-43D6-94B9-DF4C9BB82EF3}"/>
    <cellStyle name="Normal 5 3 2 2 2 3 2 3" xfId="20992" xr:uid="{58C5F1F3-FEDD-4880-85DA-EAB846E04AA0}"/>
    <cellStyle name="Normal 5 3 2 2 2 3 2 3 2" xfId="43476" xr:uid="{C7956DE8-5D97-4EE9-91F8-0CA605002E15}"/>
    <cellStyle name="Normal 5 3 2 2 2 3 2 4" xfId="28485" xr:uid="{D8EEC07D-9B08-46FC-BB17-BDB4D0469DB6}"/>
    <cellStyle name="Normal 5 3 2 2 2 3 3" xfId="9751" xr:uid="{224F640B-C73B-45EF-8DCD-728C8995A07C}"/>
    <cellStyle name="Normal 5 3 2 2 2 3 3 2" xfId="32235" xr:uid="{7093560F-36D6-4683-8A8B-2B5390055B9C}"/>
    <cellStyle name="Normal 5 3 2 2 2 3 4" xfId="17246" xr:uid="{1AE43CC9-9531-4735-8A12-FA49F3FEC4E9}"/>
    <cellStyle name="Normal 5 3 2 2 2 3 4 2" xfId="39730" xr:uid="{461E503B-4EB6-47BB-BD10-7A33A933899C}"/>
    <cellStyle name="Normal 5 3 2 2 2 3 5" xfId="24739" xr:uid="{B92FC247-0639-4805-9B91-95B698F2B329}"/>
    <cellStyle name="Normal 5 3 2 2 2 4" xfId="3470" xr:uid="{AB75729B-85FB-4DA7-9AFC-B9BA7E92C9DF}"/>
    <cellStyle name="Normal 5 3 2 2 2 4 2" xfId="7232" xr:uid="{45026852-C4C6-4DE7-A9A3-CD65877F9EE2}"/>
    <cellStyle name="Normal 5 3 2 2 2 4 2 2" xfId="14744" xr:uid="{31BAA865-C368-4E7F-9A44-1C8E81FC0775}"/>
    <cellStyle name="Normal 5 3 2 2 2 4 2 2 2" xfId="37228" xr:uid="{3AA4159C-EF5F-40C2-8253-B9A2CCE44931}"/>
    <cellStyle name="Normal 5 3 2 2 2 4 2 3" xfId="22239" xr:uid="{D24E63ED-5269-4846-9274-FC74177D6E1A}"/>
    <cellStyle name="Normal 5 3 2 2 2 4 2 3 2" xfId="44723" xr:uid="{6D9C30F2-39A9-4AE6-AA4E-9F99B628F261}"/>
    <cellStyle name="Normal 5 3 2 2 2 4 2 4" xfId="29732" xr:uid="{D604EC52-794A-41F3-899E-D556F3E6FC1F}"/>
    <cellStyle name="Normal 5 3 2 2 2 4 3" xfId="10998" xr:uid="{43E3B034-378C-4B1B-9FBE-EEC688FC451B}"/>
    <cellStyle name="Normal 5 3 2 2 2 4 3 2" xfId="33482" xr:uid="{9061131A-DA41-49D1-A642-A3733CF4DBE7}"/>
    <cellStyle name="Normal 5 3 2 2 2 4 4" xfId="18493" xr:uid="{B577A516-B7B1-4CB7-AA52-88E5088F3EC6}"/>
    <cellStyle name="Normal 5 3 2 2 2 4 4 2" xfId="40977" xr:uid="{997FEDE3-662A-4ADC-B7D7-CE22A7814D8E}"/>
    <cellStyle name="Normal 5 3 2 2 2 4 5" xfId="25986" xr:uid="{EE5DE0E9-C494-4805-91B5-4ADD7953E28D}"/>
    <cellStyle name="Normal 5 3 2 2 2 5" xfId="4738" xr:uid="{F7A258F6-5671-489F-98C7-EA457D8F0310}"/>
    <cellStyle name="Normal 5 3 2 2 2 5 2" xfId="12250" xr:uid="{B1012AB3-5F69-44AE-8A6A-7AD51C01C18B}"/>
    <cellStyle name="Normal 5 3 2 2 2 5 2 2" xfId="34734" xr:uid="{4BBB8817-C96B-452D-8544-9D0703888621}"/>
    <cellStyle name="Normal 5 3 2 2 2 5 3" xfId="19745" xr:uid="{D9694934-7446-47E8-BB1E-B79A6ABF100D}"/>
    <cellStyle name="Normal 5 3 2 2 2 5 3 2" xfId="42229" xr:uid="{8EF61D51-9310-4DD1-A590-ED438C70AF8D}"/>
    <cellStyle name="Normal 5 3 2 2 2 5 4" xfId="27238" xr:uid="{1D5593C0-1FF1-48CB-B19D-5D34514081FF}"/>
    <cellStyle name="Normal 5 3 2 2 2 6" xfId="8504" xr:uid="{EF23258B-14A4-4C79-A0B4-F3BBF8150584}"/>
    <cellStyle name="Normal 5 3 2 2 2 6 2" xfId="30988" xr:uid="{998F63F3-C278-4EC4-B452-5A268CAE8120}"/>
    <cellStyle name="Normal 5 3 2 2 2 7" xfId="15999" xr:uid="{5A70C2DD-5968-49EF-A110-C73CE151E92A}"/>
    <cellStyle name="Normal 5 3 2 2 2 7 2" xfId="38483" xr:uid="{5BFB7A93-1C28-4142-80F0-8572CF5068AB}"/>
    <cellStyle name="Normal 5 3 2 2 2 8" xfId="23492" xr:uid="{AC308460-FCBC-4F6E-88B1-2BE77DF777A9}"/>
    <cellStyle name="Normal 5 3 2 2 3" xfId="1281" xr:uid="{B9E3B41D-858A-495B-A004-51BC0B8CF5D7}"/>
    <cellStyle name="Normal 5 3 2 2 3 2" xfId="2532" xr:uid="{95BC5E2E-5206-487A-B977-D194A7050384}"/>
    <cellStyle name="Normal 5 3 2 2 3 2 2" xfId="6295" xr:uid="{31BF639E-4CC3-40EA-8EAC-E8AF7995DAB8}"/>
    <cellStyle name="Normal 5 3 2 2 3 2 2 2" xfId="13807" xr:uid="{5EB1B4EF-2282-422C-B810-F7D195213D66}"/>
    <cellStyle name="Normal 5 3 2 2 3 2 2 2 2" xfId="36291" xr:uid="{CA0453A9-ACAD-4DF8-841B-37926658B5C3}"/>
    <cellStyle name="Normal 5 3 2 2 3 2 2 3" xfId="21302" xr:uid="{42DF445D-3915-48E9-BEF7-DD30C02249DF}"/>
    <cellStyle name="Normal 5 3 2 2 3 2 2 3 2" xfId="43786" xr:uid="{6ADA7AB0-518B-4802-9C72-AC001BF2E3C1}"/>
    <cellStyle name="Normal 5 3 2 2 3 2 2 4" xfId="28795" xr:uid="{C8BB6B1D-2341-436F-8A8B-A3063B255A17}"/>
    <cellStyle name="Normal 5 3 2 2 3 2 3" xfId="10061" xr:uid="{E5BCDDCA-CF1E-4569-85B8-628FC983F7DC}"/>
    <cellStyle name="Normal 5 3 2 2 3 2 3 2" xfId="32545" xr:uid="{DCD292E5-50A3-469F-BBE8-8B82B5C24471}"/>
    <cellStyle name="Normal 5 3 2 2 3 2 4" xfId="17556" xr:uid="{8DAB00E4-07FD-444E-A335-BD969DEC1E82}"/>
    <cellStyle name="Normal 5 3 2 2 3 2 4 2" xfId="40040" xr:uid="{D5A61438-921B-4CB3-9CD6-753E5A212423}"/>
    <cellStyle name="Normal 5 3 2 2 3 2 5" xfId="25049" xr:uid="{3BA4088D-3A0D-4E48-A908-A91297FA26DC}"/>
    <cellStyle name="Normal 5 3 2 2 3 3" xfId="3780" xr:uid="{6D742DC7-8095-4036-B99B-488592EF5AC0}"/>
    <cellStyle name="Normal 5 3 2 2 3 3 2" xfId="7542" xr:uid="{4049FA23-76F3-45D3-9DF0-9A8769CAB6FB}"/>
    <cellStyle name="Normal 5 3 2 2 3 3 2 2" xfId="15054" xr:uid="{EC29430F-CB72-4E09-B0D8-AE1B7C28FAEB}"/>
    <cellStyle name="Normal 5 3 2 2 3 3 2 2 2" xfId="37538" xr:uid="{D2C94408-E5FF-4F9E-B517-5A7B19AF1B7A}"/>
    <cellStyle name="Normal 5 3 2 2 3 3 2 3" xfId="22549" xr:uid="{38A8CB78-6985-4502-B031-CB6348BCCCF5}"/>
    <cellStyle name="Normal 5 3 2 2 3 3 2 3 2" xfId="45033" xr:uid="{8C8C1728-7AAF-4291-A965-3410675FF391}"/>
    <cellStyle name="Normal 5 3 2 2 3 3 2 4" xfId="30042" xr:uid="{F5A5DF69-AC16-4128-B270-6287E208E606}"/>
    <cellStyle name="Normal 5 3 2 2 3 3 3" xfId="11308" xr:uid="{0AA3D209-ABCC-4AFD-A6B1-8CF7BB721BAF}"/>
    <cellStyle name="Normal 5 3 2 2 3 3 3 2" xfId="33792" xr:uid="{D939053E-A7A1-45D7-8866-D669B6C24E69}"/>
    <cellStyle name="Normal 5 3 2 2 3 3 4" xfId="18803" xr:uid="{351E2D49-57D5-472A-94B2-2F0D5A236371}"/>
    <cellStyle name="Normal 5 3 2 2 3 3 4 2" xfId="41287" xr:uid="{3D0B6FC5-A950-490D-88F0-4501B91D3262}"/>
    <cellStyle name="Normal 5 3 2 2 3 3 5" xfId="26296" xr:uid="{DDF27125-1545-4FA7-8BA3-ABB90C440A2D}"/>
    <cellStyle name="Normal 5 3 2 2 3 4" xfId="5048" xr:uid="{924AA71C-E936-4094-A281-797678241EBF}"/>
    <cellStyle name="Normal 5 3 2 2 3 4 2" xfId="12560" xr:uid="{DCBA3856-A1C2-43FD-AB22-334E30A660D5}"/>
    <cellStyle name="Normal 5 3 2 2 3 4 2 2" xfId="35044" xr:uid="{48622FC4-C244-46AC-A88A-8B7345392AB9}"/>
    <cellStyle name="Normal 5 3 2 2 3 4 3" xfId="20055" xr:uid="{9D926E50-5F37-41E4-8EDC-5BDF9B17795E}"/>
    <cellStyle name="Normal 5 3 2 2 3 4 3 2" xfId="42539" xr:uid="{94AC8122-EF5C-4162-94ED-47FC92A66106}"/>
    <cellStyle name="Normal 5 3 2 2 3 4 4" xfId="27548" xr:uid="{75B77C0B-CCE7-4580-897F-0586E510A72D}"/>
    <cellStyle name="Normal 5 3 2 2 3 5" xfId="8814" xr:uid="{6ABE9379-BFC1-4654-98CB-EB898C48245C}"/>
    <cellStyle name="Normal 5 3 2 2 3 5 2" xfId="31298" xr:uid="{25C2C557-B710-4B7A-AE56-719E48D6CEC4}"/>
    <cellStyle name="Normal 5 3 2 2 3 6" xfId="16309" xr:uid="{C39D3579-DAFA-4222-991A-C9225488FBA5}"/>
    <cellStyle name="Normal 5 3 2 2 3 6 2" xfId="38793" xr:uid="{9FC4BE8F-1F10-4A46-B3AC-F51EC39880BA}"/>
    <cellStyle name="Normal 5 3 2 2 3 7" xfId="23802" xr:uid="{77F81A10-A6AB-4308-8100-4373E8EC9C65}"/>
    <cellStyle name="Normal 5 3 2 2 4" xfId="1904" xr:uid="{CA6F4B27-541B-4804-B1C6-DC7CEB9F4239}"/>
    <cellStyle name="Normal 5 3 2 2 4 2" xfId="5671" xr:uid="{ACFA661D-882D-4E33-9678-B1BFE74D22E1}"/>
    <cellStyle name="Normal 5 3 2 2 4 2 2" xfId="13183" xr:uid="{2F5E7249-C0C7-49D6-8351-201E81EDDDFF}"/>
    <cellStyle name="Normal 5 3 2 2 4 2 2 2" xfId="35667" xr:uid="{427D1C6C-CA23-4FE8-99FE-3A0BC20DFC15}"/>
    <cellStyle name="Normal 5 3 2 2 4 2 3" xfId="20678" xr:uid="{102E1B60-6834-454B-AE6C-50903182443C}"/>
    <cellStyle name="Normal 5 3 2 2 4 2 3 2" xfId="43162" xr:uid="{FCBA5233-BE53-4910-B1DF-2F987FFCA362}"/>
    <cellStyle name="Normal 5 3 2 2 4 2 4" xfId="28171" xr:uid="{B2A3FD19-606B-4660-BCCF-ECFA89AF6E8A}"/>
    <cellStyle name="Normal 5 3 2 2 4 3" xfId="9437" xr:uid="{DACC5E52-7363-4C3A-A4B8-51C418C09B44}"/>
    <cellStyle name="Normal 5 3 2 2 4 3 2" xfId="31921" xr:uid="{44AAB5A2-1417-40B2-BFA8-95AB82F325C2}"/>
    <cellStyle name="Normal 5 3 2 2 4 4" xfId="16932" xr:uid="{CCAEA73A-3625-403D-AC57-7889A8B65AC3}"/>
    <cellStyle name="Normal 5 3 2 2 4 4 2" xfId="39416" xr:uid="{C52B03BC-1161-478C-BA47-0B46D1B914AD}"/>
    <cellStyle name="Normal 5 3 2 2 4 5" xfId="24425" xr:uid="{43030259-06EF-456B-9BA2-229DB51685A2}"/>
    <cellStyle name="Normal 5 3 2 2 5" xfId="3156" xr:uid="{8A0A6F53-B88C-4745-96B9-17DA1B662414}"/>
    <cellStyle name="Normal 5 3 2 2 5 2" xfId="6918" xr:uid="{8861787D-7191-488F-9730-C220554DD61A}"/>
    <cellStyle name="Normal 5 3 2 2 5 2 2" xfId="14430" xr:uid="{717067FC-246F-47BD-B0AE-DA5660399DEA}"/>
    <cellStyle name="Normal 5 3 2 2 5 2 2 2" xfId="36914" xr:uid="{1207D017-55BC-4608-9157-7485BF8D0228}"/>
    <cellStyle name="Normal 5 3 2 2 5 2 3" xfId="21925" xr:uid="{E429F267-92E0-4882-AFB9-E0165F87BC89}"/>
    <cellStyle name="Normal 5 3 2 2 5 2 3 2" xfId="44409" xr:uid="{049EE1E0-C24F-46EE-966D-DD748B50C721}"/>
    <cellStyle name="Normal 5 3 2 2 5 2 4" xfId="29418" xr:uid="{7D43AA91-1495-4955-8216-611750DC4E63}"/>
    <cellStyle name="Normal 5 3 2 2 5 3" xfId="10684" xr:uid="{37E468DA-684C-48A9-AEE6-76A31A9F7630}"/>
    <cellStyle name="Normal 5 3 2 2 5 3 2" xfId="33168" xr:uid="{27D4DAF2-EFD4-4982-A301-452BBBB3F292}"/>
    <cellStyle name="Normal 5 3 2 2 5 4" xfId="18179" xr:uid="{DCFE780C-317E-4AB7-B026-1A15808D9411}"/>
    <cellStyle name="Normal 5 3 2 2 5 4 2" xfId="40663" xr:uid="{FB4C5277-40C7-4FC8-A252-35B96ACC9024}"/>
    <cellStyle name="Normal 5 3 2 2 5 5" xfId="25672" xr:uid="{88F6EDF2-FE00-4BC9-AC40-F8D4FA4D8B74}"/>
    <cellStyle name="Normal 5 3 2 2 6" xfId="4424" xr:uid="{1CD1B182-6AC8-4064-BA2F-1F254FA70B15}"/>
    <cellStyle name="Normal 5 3 2 2 6 2" xfId="11936" xr:uid="{ABB3208C-A362-4AD2-811A-B2B191ED4F34}"/>
    <cellStyle name="Normal 5 3 2 2 6 2 2" xfId="34420" xr:uid="{010498C1-2215-4ED4-9586-557DF5BC4BF5}"/>
    <cellStyle name="Normal 5 3 2 2 6 3" xfId="19431" xr:uid="{096A1D67-63BF-4743-9B66-C670DFC732B8}"/>
    <cellStyle name="Normal 5 3 2 2 6 3 2" xfId="41915" xr:uid="{6CE2FA8A-125D-42B3-9504-0A3226DF6B55}"/>
    <cellStyle name="Normal 5 3 2 2 6 4" xfId="26924" xr:uid="{BDF86ECE-24B5-4A2C-B4B3-A774D7A693A7}"/>
    <cellStyle name="Normal 5 3 2 2 7" xfId="8190" xr:uid="{FC6BF984-32BD-42E4-862F-A52AF9000E4D}"/>
    <cellStyle name="Normal 5 3 2 2 7 2" xfId="30674" xr:uid="{23AC9CC6-8DAB-46ED-97F7-C8A0044E6D36}"/>
    <cellStyle name="Normal 5 3 2 2 8" xfId="15685" xr:uid="{B474E8B1-E259-4C8A-BB9F-3C969BCFEEF4}"/>
    <cellStyle name="Normal 5 3 2 2 8 2" xfId="38169" xr:uid="{34C9A29E-18BA-498B-BD08-0A4111B666BD}"/>
    <cellStyle name="Normal 5 3 2 2 9" xfId="23178" xr:uid="{19A2C8A6-0454-4CA5-9F0F-182B5B2201EE}"/>
    <cellStyle name="Normal 5 3 2 3" xfId="800" xr:uid="{B60F2AAF-EDCD-4205-B17E-662C0971FDDF}"/>
    <cellStyle name="Normal 5 3 2 3 2" xfId="1441" xr:uid="{DC84FA2A-0BF4-425A-AAF3-BE88B3BFBDE2}"/>
    <cellStyle name="Normal 5 3 2 3 2 2" xfId="2692" xr:uid="{B7E95731-B211-4D08-AF7C-D5EC7D85B112}"/>
    <cellStyle name="Normal 5 3 2 3 2 2 2" xfId="6455" xr:uid="{CA43C558-86AA-4C18-943B-642BCDE2EAC5}"/>
    <cellStyle name="Normal 5 3 2 3 2 2 2 2" xfId="13967" xr:uid="{D1C1AB5B-D1B4-477E-BF46-8AB32FC18814}"/>
    <cellStyle name="Normal 5 3 2 3 2 2 2 2 2" xfId="36451" xr:uid="{EB8C4FE9-800C-4EC1-B9FD-C0B7847CD522}"/>
    <cellStyle name="Normal 5 3 2 3 2 2 2 3" xfId="21462" xr:uid="{2B3C1688-646E-4905-B14B-1104F5BFDCB1}"/>
    <cellStyle name="Normal 5 3 2 3 2 2 2 3 2" xfId="43946" xr:uid="{97D6EA35-5C7E-4830-B5FA-78D1AC2914DA}"/>
    <cellStyle name="Normal 5 3 2 3 2 2 2 4" xfId="28955" xr:uid="{38BEBC1C-B108-4C96-B5CB-5537636E3A42}"/>
    <cellStyle name="Normal 5 3 2 3 2 2 3" xfId="10221" xr:uid="{E24EE270-A68E-4FC8-BAF0-8899DBA7E9AE}"/>
    <cellStyle name="Normal 5 3 2 3 2 2 3 2" xfId="32705" xr:uid="{E6E0086F-95E9-4286-99EE-CA9DA8F0A154}"/>
    <cellStyle name="Normal 5 3 2 3 2 2 4" xfId="17716" xr:uid="{CE9DBB97-1F4E-4B6C-AE13-22D4B413D3CA}"/>
    <cellStyle name="Normal 5 3 2 3 2 2 4 2" xfId="40200" xr:uid="{26959408-3758-49CD-94D9-81BA6F409E73}"/>
    <cellStyle name="Normal 5 3 2 3 2 2 5" xfId="25209" xr:uid="{9A8D7FBC-3174-43F6-9264-B84D57AE211A}"/>
    <cellStyle name="Normal 5 3 2 3 2 3" xfId="3940" xr:uid="{B5E9D3BE-C6CA-46E5-9325-2FB567E0CAD9}"/>
    <cellStyle name="Normal 5 3 2 3 2 3 2" xfId="7702" xr:uid="{3B0CA344-EE0A-4692-B4D0-386EF931D3CE}"/>
    <cellStyle name="Normal 5 3 2 3 2 3 2 2" xfId="15214" xr:uid="{43242948-70AC-4593-8A3B-6C5B5AF3DAF4}"/>
    <cellStyle name="Normal 5 3 2 3 2 3 2 2 2" xfId="37698" xr:uid="{80224885-2BB5-43D3-B6D3-769EE0DF991A}"/>
    <cellStyle name="Normal 5 3 2 3 2 3 2 3" xfId="22709" xr:uid="{BD502CF9-1FBC-4F22-86DA-30BC2A487422}"/>
    <cellStyle name="Normal 5 3 2 3 2 3 2 3 2" xfId="45193" xr:uid="{285014FC-7082-4DC0-B108-0AB5A595D551}"/>
    <cellStyle name="Normal 5 3 2 3 2 3 2 4" xfId="30202" xr:uid="{570EB56A-0E65-46AB-BB85-1E410AB7DC74}"/>
    <cellStyle name="Normal 5 3 2 3 2 3 3" xfId="11468" xr:uid="{BBC719B9-3511-43F7-9887-B14AD253203E}"/>
    <cellStyle name="Normal 5 3 2 3 2 3 3 2" xfId="33952" xr:uid="{5B129140-A490-40BD-A942-091BE2B212B9}"/>
    <cellStyle name="Normal 5 3 2 3 2 3 4" xfId="18963" xr:uid="{5E115C9A-1121-4AE6-8406-B914407A0B89}"/>
    <cellStyle name="Normal 5 3 2 3 2 3 4 2" xfId="41447" xr:uid="{618DD9F5-077D-48FC-959C-8B4107AB0A9B}"/>
    <cellStyle name="Normal 5 3 2 3 2 3 5" xfId="26456" xr:uid="{7F05D758-1D60-4C37-AAFC-A367719780C8}"/>
    <cellStyle name="Normal 5 3 2 3 2 4" xfId="5208" xr:uid="{18AF2705-F6B4-4357-B4F1-31ED0398CB5D}"/>
    <cellStyle name="Normal 5 3 2 3 2 4 2" xfId="12720" xr:uid="{D11BF6F5-A57E-4595-B565-DC59DD1AF989}"/>
    <cellStyle name="Normal 5 3 2 3 2 4 2 2" xfId="35204" xr:uid="{C2B214FA-B45C-4BFE-98E6-E23622B20D84}"/>
    <cellStyle name="Normal 5 3 2 3 2 4 3" xfId="20215" xr:uid="{AC626A74-BC58-42E1-9286-61C8B9DBBCA8}"/>
    <cellStyle name="Normal 5 3 2 3 2 4 3 2" xfId="42699" xr:uid="{10C649D0-1930-47C1-A6D9-638F11D7C2BA}"/>
    <cellStyle name="Normal 5 3 2 3 2 4 4" xfId="27708" xr:uid="{C106B89E-32B2-49F9-9A38-5945D9DB993E}"/>
    <cellStyle name="Normal 5 3 2 3 2 5" xfId="8974" xr:uid="{FD51E20A-0114-4138-BF8D-CD35A460DF5E}"/>
    <cellStyle name="Normal 5 3 2 3 2 5 2" xfId="31458" xr:uid="{B03D8C51-6EAF-4D50-86B9-0BA22D1A3101}"/>
    <cellStyle name="Normal 5 3 2 3 2 6" xfId="16469" xr:uid="{D91D6D94-0A64-4FF8-84A6-D340C7FFEA4D}"/>
    <cellStyle name="Normal 5 3 2 3 2 6 2" xfId="38953" xr:uid="{B0FF24F3-D833-49DB-BC1E-E83C0780C623}"/>
    <cellStyle name="Normal 5 3 2 3 2 7" xfId="23962" xr:uid="{9B8F2415-F1F0-463F-A6A4-B1C55CD2A931}"/>
    <cellStyle name="Normal 5 3 2 3 3" xfId="2064" xr:uid="{B4CCFF21-55C1-4EF0-B8E2-0F42BF26C660}"/>
    <cellStyle name="Normal 5 3 2 3 3 2" xfId="5831" xr:uid="{D7E75459-C13B-4E73-A0FF-7138B510542D}"/>
    <cellStyle name="Normal 5 3 2 3 3 2 2" xfId="13343" xr:uid="{1B226C7B-B930-4181-B304-74FA63438F71}"/>
    <cellStyle name="Normal 5 3 2 3 3 2 2 2" xfId="35827" xr:uid="{817E4871-EB3A-4156-9B4C-4E8A38538F6D}"/>
    <cellStyle name="Normal 5 3 2 3 3 2 3" xfId="20838" xr:uid="{F35978F9-7726-42FA-BBFC-3E8D4F835B4A}"/>
    <cellStyle name="Normal 5 3 2 3 3 2 3 2" xfId="43322" xr:uid="{18EA85FA-8B18-4DBC-886D-E9710CD0E039}"/>
    <cellStyle name="Normal 5 3 2 3 3 2 4" xfId="28331" xr:uid="{FC269D7B-B2A0-4718-8037-748FF43F7155}"/>
    <cellStyle name="Normal 5 3 2 3 3 3" xfId="9597" xr:uid="{A2781BC5-97DD-424D-834F-A32A459F4DB3}"/>
    <cellStyle name="Normal 5 3 2 3 3 3 2" xfId="32081" xr:uid="{FE5AF9E0-973D-4840-A5E8-189619189C30}"/>
    <cellStyle name="Normal 5 3 2 3 3 4" xfId="17092" xr:uid="{E6C85C88-2D9F-4E13-B383-7330F1F9273C}"/>
    <cellStyle name="Normal 5 3 2 3 3 4 2" xfId="39576" xr:uid="{79103439-6A44-4452-BA4E-DC5B1159B838}"/>
    <cellStyle name="Normal 5 3 2 3 3 5" xfId="24585" xr:uid="{76678E8E-33AE-4A6A-B12C-9A7C02744AD3}"/>
    <cellStyle name="Normal 5 3 2 3 4" xfId="3316" xr:uid="{AFBD0578-93DD-4DE1-91AD-D13BB0BE3F93}"/>
    <cellStyle name="Normal 5 3 2 3 4 2" xfId="7078" xr:uid="{505B3701-02C6-4F2D-8DAC-F350DAF50E2F}"/>
    <cellStyle name="Normal 5 3 2 3 4 2 2" xfId="14590" xr:uid="{00D4F222-621A-4D72-B9B6-DC396CF741B9}"/>
    <cellStyle name="Normal 5 3 2 3 4 2 2 2" xfId="37074" xr:uid="{78149F6A-3135-426A-9A71-C867569190C2}"/>
    <cellStyle name="Normal 5 3 2 3 4 2 3" xfId="22085" xr:uid="{5F0F2567-A7E5-4A3D-8578-0A5C393408A0}"/>
    <cellStyle name="Normal 5 3 2 3 4 2 3 2" xfId="44569" xr:uid="{3A829574-F48C-486F-AA31-7B85AD1693AB}"/>
    <cellStyle name="Normal 5 3 2 3 4 2 4" xfId="29578" xr:uid="{74EB2518-D3B3-4902-A10C-B9A49106B707}"/>
    <cellStyle name="Normal 5 3 2 3 4 3" xfId="10844" xr:uid="{4D51C085-0ED8-4785-BF81-E7538B2349A1}"/>
    <cellStyle name="Normal 5 3 2 3 4 3 2" xfId="33328" xr:uid="{C9463369-1A4A-4A4B-BD80-233968AFCA09}"/>
    <cellStyle name="Normal 5 3 2 3 4 4" xfId="18339" xr:uid="{A3D9AD6A-8C1F-4F73-AFFD-EE105426E397}"/>
    <cellStyle name="Normal 5 3 2 3 4 4 2" xfId="40823" xr:uid="{EBD05745-1A7F-4B34-B6CC-EA0CD89112C2}"/>
    <cellStyle name="Normal 5 3 2 3 4 5" xfId="25832" xr:uid="{28033E21-485E-46F5-A0A1-EC4B7F638FB7}"/>
    <cellStyle name="Normal 5 3 2 3 5" xfId="4584" xr:uid="{6F783B1B-FDD8-4FF4-8FC7-4FAE66279C50}"/>
    <cellStyle name="Normal 5 3 2 3 5 2" xfId="12096" xr:uid="{4773E2AA-7DB2-416E-861F-1D73601CE4E5}"/>
    <cellStyle name="Normal 5 3 2 3 5 2 2" xfId="34580" xr:uid="{F80B210B-68FA-48AF-A424-E3F3B7EDCD4D}"/>
    <cellStyle name="Normal 5 3 2 3 5 3" xfId="19591" xr:uid="{517ADEFA-83C9-4308-8DA2-A0D66B66A46F}"/>
    <cellStyle name="Normal 5 3 2 3 5 3 2" xfId="42075" xr:uid="{306B83CB-8840-4E27-B9D4-F2CB285F974C}"/>
    <cellStyle name="Normal 5 3 2 3 5 4" xfId="27084" xr:uid="{BE35E2E9-146F-40F6-BA70-7F29AA0CB3FB}"/>
    <cellStyle name="Normal 5 3 2 3 6" xfId="8350" xr:uid="{841ED0D4-0080-4B02-AA52-4292133F6FA5}"/>
    <cellStyle name="Normal 5 3 2 3 6 2" xfId="30834" xr:uid="{5DF44E66-1F7D-4CDF-94F9-8C78F65FF915}"/>
    <cellStyle name="Normal 5 3 2 3 7" xfId="15845" xr:uid="{5BBE4486-5948-4DFD-A11B-8E4AAF40D978}"/>
    <cellStyle name="Normal 5 3 2 3 7 2" xfId="38329" xr:uid="{48D88AA0-B14D-4872-BC64-A7D912D0FFD8}"/>
    <cellStyle name="Normal 5 3 2 3 8" xfId="23338" xr:uid="{96CD7BB1-6AE1-43CF-AF83-67E62B450747}"/>
    <cellStyle name="Normal 5 3 2 4" xfId="1127" xr:uid="{FE883D91-24C9-4D04-A856-9375188B9B9E}"/>
    <cellStyle name="Normal 5 3 2 4 2" xfId="2378" xr:uid="{1E09534C-8626-4774-A42D-887C5A65FF63}"/>
    <cellStyle name="Normal 5 3 2 4 2 2" xfId="6141" xr:uid="{DFEF70C4-6512-40A9-9728-114A3420FA8C}"/>
    <cellStyle name="Normal 5 3 2 4 2 2 2" xfId="13653" xr:uid="{9DDF3658-FE0B-4760-8E8A-DB33507A938C}"/>
    <cellStyle name="Normal 5 3 2 4 2 2 2 2" xfId="36137" xr:uid="{393C7937-FED5-4AE1-9D8F-038EBF79C6FA}"/>
    <cellStyle name="Normal 5 3 2 4 2 2 3" xfId="21148" xr:uid="{12E14D6E-423E-4024-95D3-50FC70C95478}"/>
    <cellStyle name="Normal 5 3 2 4 2 2 3 2" xfId="43632" xr:uid="{E3558F06-A857-4B9D-9535-875E46C67556}"/>
    <cellStyle name="Normal 5 3 2 4 2 2 4" xfId="28641" xr:uid="{40C1F8D9-B2F8-4B0B-A44B-25534ADD5C0F}"/>
    <cellStyle name="Normal 5 3 2 4 2 3" xfId="9907" xr:uid="{9DDD1090-333B-4DB2-8CD9-1A87BEF614DB}"/>
    <cellStyle name="Normal 5 3 2 4 2 3 2" xfId="32391" xr:uid="{F00EBDC1-32AA-4F3D-BECA-549B9CA90EA4}"/>
    <cellStyle name="Normal 5 3 2 4 2 4" xfId="17402" xr:uid="{EA475431-C40D-444E-B112-411221343D67}"/>
    <cellStyle name="Normal 5 3 2 4 2 4 2" xfId="39886" xr:uid="{09CC4EB7-9898-4F4E-B7A5-571628D0B02B}"/>
    <cellStyle name="Normal 5 3 2 4 2 5" xfId="24895" xr:uid="{CA0AAB6F-6451-45E6-A964-015700587006}"/>
    <cellStyle name="Normal 5 3 2 4 3" xfId="3626" xr:uid="{30A25759-17DB-48AD-A5D5-D0C7C7C05CD4}"/>
    <cellStyle name="Normal 5 3 2 4 3 2" xfId="7388" xr:uid="{4F508EDD-F9E3-4FFE-B21E-1A73DC004F1F}"/>
    <cellStyle name="Normal 5 3 2 4 3 2 2" xfId="14900" xr:uid="{1D33C6F7-7681-49EF-9EDF-EE9616A00F1C}"/>
    <cellStyle name="Normal 5 3 2 4 3 2 2 2" xfId="37384" xr:uid="{135F4AED-1EA5-4DDD-BE2D-BB7CDF8F46BA}"/>
    <cellStyle name="Normal 5 3 2 4 3 2 3" xfId="22395" xr:uid="{8369F22F-A073-4E19-BA01-DFD41E32E5DF}"/>
    <cellStyle name="Normal 5 3 2 4 3 2 3 2" xfId="44879" xr:uid="{F6B9D1E7-A16A-41A4-AA13-3F3A9DEF97C6}"/>
    <cellStyle name="Normal 5 3 2 4 3 2 4" xfId="29888" xr:uid="{04642F8C-9A90-4961-BE54-2397E206F50E}"/>
    <cellStyle name="Normal 5 3 2 4 3 3" xfId="11154" xr:uid="{FD266C5E-7655-473D-A2C4-5A669DADB2E0}"/>
    <cellStyle name="Normal 5 3 2 4 3 3 2" xfId="33638" xr:uid="{9DCCBB16-2B72-4FD1-9670-E13412B85AF1}"/>
    <cellStyle name="Normal 5 3 2 4 3 4" xfId="18649" xr:uid="{30FC89CE-8D92-474D-BB1B-B11FCD6C6FDC}"/>
    <cellStyle name="Normal 5 3 2 4 3 4 2" xfId="41133" xr:uid="{167C9932-1820-4EF0-AB54-1F54C42E80D3}"/>
    <cellStyle name="Normal 5 3 2 4 3 5" xfId="26142" xr:uid="{E8A09F4A-E846-4742-9B64-49C4423A1956}"/>
    <cellStyle name="Normal 5 3 2 4 4" xfId="4894" xr:uid="{373A67E1-660D-44BA-89E9-6663E9CB6C61}"/>
    <cellStyle name="Normal 5 3 2 4 4 2" xfId="12406" xr:uid="{ABE6136A-830A-4BF1-A8D5-2D916CF4D00F}"/>
    <cellStyle name="Normal 5 3 2 4 4 2 2" xfId="34890" xr:uid="{9DAD04C4-B4AF-477F-9CCE-6A180D11587E}"/>
    <cellStyle name="Normal 5 3 2 4 4 3" xfId="19901" xr:uid="{28D89C86-42E3-4272-ACF2-6A869562904F}"/>
    <cellStyle name="Normal 5 3 2 4 4 3 2" xfId="42385" xr:uid="{F7BCB63E-5914-43EC-B231-8F9CB482E5E8}"/>
    <cellStyle name="Normal 5 3 2 4 4 4" xfId="27394" xr:uid="{AFD102B4-066D-4580-942A-43DE290335D2}"/>
    <cellStyle name="Normal 5 3 2 4 5" xfId="8660" xr:uid="{326B7714-9719-4C42-8914-6ABB6FB2CB50}"/>
    <cellStyle name="Normal 5 3 2 4 5 2" xfId="31144" xr:uid="{E2A30CE6-3247-4EF9-8144-DF3D10CE0F61}"/>
    <cellStyle name="Normal 5 3 2 4 6" xfId="16155" xr:uid="{E81DE35D-1060-4CFF-82BC-3E4D2C5718ED}"/>
    <cellStyle name="Normal 5 3 2 4 6 2" xfId="38639" xr:uid="{758D3D1F-F722-4EAD-B860-D0F9547B229A}"/>
    <cellStyle name="Normal 5 3 2 4 7" xfId="23648" xr:uid="{D78E35D7-F2D0-44D8-BDF0-1D5588258ED0}"/>
    <cellStyle name="Normal 5 3 2 5" xfId="1750" xr:uid="{C0242619-9DCE-4C01-B11C-506129E84B22}"/>
    <cellStyle name="Normal 5 3 2 5 2" xfId="5517" xr:uid="{B5759D6E-405E-4C92-B693-4EAF178A5E15}"/>
    <cellStyle name="Normal 5 3 2 5 2 2" xfId="13029" xr:uid="{726CC597-6EDD-4CDD-8395-124FE7B7EE7B}"/>
    <cellStyle name="Normal 5 3 2 5 2 2 2" xfId="35513" xr:uid="{D381950E-F8F2-48E8-A55F-22B636556BAD}"/>
    <cellStyle name="Normal 5 3 2 5 2 3" xfId="20524" xr:uid="{4FE85EB6-66D6-498A-A2B3-786854F3FD88}"/>
    <cellStyle name="Normal 5 3 2 5 2 3 2" xfId="43008" xr:uid="{469D9A29-7F67-498D-8AC0-000D81356368}"/>
    <cellStyle name="Normal 5 3 2 5 2 4" xfId="28017" xr:uid="{DD885F50-D656-4F0F-8EF6-3C0D588E57FF}"/>
    <cellStyle name="Normal 5 3 2 5 3" xfId="9283" xr:uid="{26679EDA-5FD7-4D9F-B024-59319C0576A7}"/>
    <cellStyle name="Normal 5 3 2 5 3 2" xfId="31767" xr:uid="{5385AA19-BBF3-41A9-95BE-2F1626A83BCA}"/>
    <cellStyle name="Normal 5 3 2 5 4" xfId="16778" xr:uid="{71709BD6-3365-464E-86F9-3C41003ABFF9}"/>
    <cellStyle name="Normal 5 3 2 5 4 2" xfId="39262" xr:uid="{91A03AF8-E14A-478A-BEB5-873B9E9C378D}"/>
    <cellStyle name="Normal 5 3 2 5 5" xfId="24271" xr:uid="{C4DD1799-54A8-4F8D-AA55-2F78B8A58A13}"/>
    <cellStyle name="Normal 5 3 2 6" xfId="3002" xr:uid="{CE7FAEA1-0706-4C3C-A156-0579C07A61B2}"/>
    <cellStyle name="Normal 5 3 2 6 2" xfId="6764" xr:uid="{09AB6654-E661-4276-87BC-4C35BA0A5B61}"/>
    <cellStyle name="Normal 5 3 2 6 2 2" xfId="14276" xr:uid="{892FD01D-02F8-49C1-B261-88058644A685}"/>
    <cellStyle name="Normal 5 3 2 6 2 2 2" xfId="36760" xr:uid="{AFA640EF-86C7-4504-808B-14DE9805D608}"/>
    <cellStyle name="Normal 5 3 2 6 2 3" xfId="21771" xr:uid="{962DB780-D559-4837-8A17-B15BF68CF87B}"/>
    <cellStyle name="Normal 5 3 2 6 2 3 2" xfId="44255" xr:uid="{E6A5D065-852F-4AC3-9828-0DB158F22E0F}"/>
    <cellStyle name="Normal 5 3 2 6 2 4" xfId="29264" xr:uid="{6763EB64-83E3-4513-AB7C-4EFDDA48E2DB}"/>
    <cellStyle name="Normal 5 3 2 6 3" xfId="10530" xr:uid="{4AB961EA-312B-47F7-ADE9-2AAA2AC57D38}"/>
    <cellStyle name="Normal 5 3 2 6 3 2" xfId="33014" xr:uid="{47F08A73-667A-4C6E-B890-773D4FE7E078}"/>
    <cellStyle name="Normal 5 3 2 6 4" xfId="18025" xr:uid="{A2C715C5-4B9A-4241-BAB9-813955A78518}"/>
    <cellStyle name="Normal 5 3 2 6 4 2" xfId="40509" xr:uid="{60FDE432-EB2B-4B24-BFEB-ACC224DD260A}"/>
    <cellStyle name="Normal 5 3 2 6 5" xfId="25518" xr:uid="{43619801-87A0-482D-B490-84D5856203A9}"/>
    <cellStyle name="Normal 5 3 2 7" xfId="4270" xr:uid="{B88146C5-E176-4279-81BE-DF139A19BF06}"/>
    <cellStyle name="Normal 5 3 2 7 2" xfId="11782" xr:uid="{7A69AA2C-61CB-4550-A612-74EE7B129947}"/>
    <cellStyle name="Normal 5 3 2 7 2 2" xfId="34266" xr:uid="{C521F991-40B7-45E3-ABA6-C492DFF2ACBF}"/>
    <cellStyle name="Normal 5 3 2 7 3" xfId="19277" xr:uid="{09964323-377F-4626-B407-379F40050721}"/>
    <cellStyle name="Normal 5 3 2 7 3 2" xfId="41761" xr:uid="{43785E56-63C3-4004-BDF6-C617EB40E7E0}"/>
    <cellStyle name="Normal 5 3 2 7 4" xfId="26770" xr:uid="{832DB362-D5C9-40EA-AFD1-0D5BBA3E15D0}"/>
    <cellStyle name="Normal 5 3 2 8" xfId="8036" xr:uid="{A453DA51-C0DD-46B8-A44C-ADEE2812B52B}"/>
    <cellStyle name="Normal 5 3 2 8 2" xfId="30520" xr:uid="{C8680B98-4817-4B0E-ADF0-0709E14CE24C}"/>
    <cellStyle name="Normal 5 3 2 9" xfId="15531" xr:uid="{249D5C36-19E0-4FCA-8C3C-195DF1CFBD9E}"/>
    <cellStyle name="Normal 5 3 2 9 2" xfId="38015" xr:uid="{25329547-AB5F-4DBE-B808-81A79283D615}"/>
    <cellStyle name="Normal 5 3 3" xfId="532" xr:uid="{16261E44-C725-456C-AF5F-9CAEE2F6A1CA}"/>
    <cellStyle name="Normal 5 3 3 2" xfId="877" xr:uid="{99335448-26A8-4C71-9AC0-DB00BD3FB0A9}"/>
    <cellStyle name="Normal 5 3 3 2 2" xfId="1517" xr:uid="{C49352E6-4BD8-4EE6-93C9-A8C8F84254A0}"/>
    <cellStyle name="Normal 5 3 3 2 2 2" xfId="2768" xr:uid="{90AF44C1-50FF-49F7-ADE9-3F893FE5E297}"/>
    <cellStyle name="Normal 5 3 3 2 2 2 2" xfId="6531" xr:uid="{C6676D4F-B2E5-4E1A-8576-9DB25232A2C7}"/>
    <cellStyle name="Normal 5 3 3 2 2 2 2 2" xfId="14043" xr:uid="{DE737C04-F03D-4C6F-A7CD-8ED27FC50F91}"/>
    <cellStyle name="Normal 5 3 3 2 2 2 2 2 2" xfId="36527" xr:uid="{997CB82E-E80F-46D2-801F-BE58B77EF847}"/>
    <cellStyle name="Normal 5 3 3 2 2 2 2 3" xfId="21538" xr:uid="{C6978B85-A308-4A6B-8BFA-1E3E8F2FC33F}"/>
    <cellStyle name="Normal 5 3 3 2 2 2 2 3 2" xfId="44022" xr:uid="{787FF64E-92F8-4D42-A13F-3923EB829FB3}"/>
    <cellStyle name="Normal 5 3 3 2 2 2 2 4" xfId="29031" xr:uid="{E8DD5A07-1356-47F3-99C0-D34971A77D85}"/>
    <cellStyle name="Normal 5 3 3 2 2 2 3" xfId="10297" xr:uid="{3D289B00-0868-419F-9184-87832CBFF9D4}"/>
    <cellStyle name="Normal 5 3 3 2 2 2 3 2" xfId="32781" xr:uid="{CBE5E67C-38F4-476D-9881-6D2F05EAD881}"/>
    <cellStyle name="Normal 5 3 3 2 2 2 4" xfId="17792" xr:uid="{69B7765A-7F52-423F-B4F7-066E05DF8248}"/>
    <cellStyle name="Normal 5 3 3 2 2 2 4 2" xfId="40276" xr:uid="{C4F8ED66-028D-497C-8785-D65372C794C7}"/>
    <cellStyle name="Normal 5 3 3 2 2 2 5" xfId="25285" xr:uid="{EB28FFC6-8CA5-42B1-8179-BD79489A2029}"/>
    <cellStyle name="Normal 5 3 3 2 2 3" xfId="4016" xr:uid="{FA70BFF9-68B5-4653-8DB1-1D812F3CB2B5}"/>
    <cellStyle name="Normal 5 3 3 2 2 3 2" xfId="7778" xr:uid="{1C13C3CC-EC42-4E1F-B6A4-87AE67C0439B}"/>
    <cellStyle name="Normal 5 3 3 2 2 3 2 2" xfId="15290" xr:uid="{7622A31E-B15B-4877-A9E3-51ADBAB1FAE0}"/>
    <cellStyle name="Normal 5 3 3 2 2 3 2 2 2" xfId="37774" xr:uid="{64029BA8-3858-464D-8E68-744F677FF241}"/>
    <cellStyle name="Normal 5 3 3 2 2 3 2 3" xfId="22785" xr:uid="{5ABE3C86-D811-4FDD-A7B4-5AF8A0E4CABE}"/>
    <cellStyle name="Normal 5 3 3 2 2 3 2 3 2" xfId="45269" xr:uid="{4944BC4A-F6B0-4AD9-A6C8-B94749D7CE07}"/>
    <cellStyle name="Normal 5 3 3 2 2 3 2 4" xfId="30278" xr:uid="{F9297019-2A1F-4177-AAF5-123668C50AC4}"/>
    <cellStyle name="Normal 5 3 3 2 2 3 3" xfId="11544" xr:uid="{4CBA6E33-615F-46D5-B18E-F477A5AD0E64}"/>
    <cellStyle name="Normal 5 3 3 2 2 3 3 2" xfId="34028" xr:uid="{8A11E04C-926C-4A55-9F4C-2F3EA4D305B2}"/>
    <cellStyle name="Normal 5 3 3 2 2 3 4" xfId="19039" xr:uid="{5CC375DD-2A66-433B-A1B7-95B57C69A43E}"/>
    <cellStyle name="Normal 5 3 3 2 2 3 4 2" xfId="41523" xr:uid="{A90118DE-515E-4C8A-A8AA-EC98C473917E}"/>
    <cellStyle name="Normal 5 3 3 2 2 3 5" xfId="26532" xr:uid="{54496581-C6FD-49D1-A354-BB4190CD27BB}"/>
    <cellStyle name="Normal 5 3 3 2 2 4" xfId="5284" xr:uid="{4AB33257-3678-47A5-B0E6-80F9657EE864}"/>
    <cellStyle name="Normal 5 3 3 2 2 4 2" xfId="12796" xr:uid="{8762AC14-722A-40AB-B39A-FFB0CF847D68}"/>
    <cellStyle name="Normal 5 3 3 2 2 4 2 2" xfId="35280" xr:uid="{32D5513D-A461-4D3B-A8F0-8CEAA74A6B9D}"/>
    <cellStyle name="Normal 5 3 3 2 2 4 3" xfId="20291" xr:uid="{629F08E2-5102-4315-B810-7814CEDD9BC8}"/>
    <cellStyle name="Normal 5 3 3 2 2 4 3 2" xfId="42775" xr:uid="{4D05F329-5CA7-4ACC-918F-8A70965B034A}"/>
    <cellStyle name="Normal 5 3 3 2 2 4 4" xfId="27784" xr:uid="{F2C7907A-140B-4A9F-9EDC-A0EEE205E416}"/>
    <cellStyle name="Normal 5 3 3 2 2 5" xfId="9050" xr:uid="{F080EAC4-E3BF-4833-90FF-2A2F4A59EDAD}"/>
    <cellStyle name="Normal 5 3 3 2 2 5 2" xfId="31534" xr:uid="{BBB6B797-D407-4348-82E3-4E6CCB34E786}"/>
    <cellStyle name="Normal 5 3 3 2 2 6" xfId="16545" xr:uid="{CBA15A99-6E9B-4970-93AD-FF122048E810}"/>
    <cellStyle name="Normal 5 3 3 2 2 6 2" xfId="39029" xr:uid="{584A40C9-927E-42DF-B210-F8AF03F0480B}"/>
    <cellStyle name="Normal 5 3 3 2 2 7" xfId="24038" xr:uid="{E37EC6F7-929B-4080-B169-7558CF69D531}"/>
    <cellStyle name="Normal 5 3 3 2 3" xfId="2140" xr:uid="{280E260E-7F38-49D1-B830-6FBDFF90933D}"/>
    <cellStyle name="Normal 5 3 3 2 3 2" xfId="5907" xr:uid="{03EF24B8-2A6D-4305-ABDD-9D22B8D8BF8E}"/>
    <cellStyle name="Normal 5 3 3 2 3 2 2" xfId="13419" xr:uid="{CABCA700-AC6A-476E-8279-2323020FA7F6}"/>
    <cellStyle name="Normal 5 3 3 2 3 2 2 2" xfId="35903" xr:uid="{5866887E-BE5F-4CC1-B6E5-3A15567222FD}"/>
    <cellStyle name="Normal 5 3 3 2 3 2 3" xfId="20914" xr:uid="{B2934D3C-CA4E-41F7-B47C-EEE184CBADF8}"/>
    <cellStyle name="Normal 5 3 3 2 3 2 3 2" xfId="43398" xr:uid="{F2FECD19-DADE-4AE8-A194-7C33C1AE743B}"/>
    <cellStyle name="Normal 5 3 3 2 3 2 4" xfId="28407" xr:uid="{60CED29E-B81F-4481-BF54-E81AEC811A73}"/>
    <cellStyle name="Normal 5 3 3 2 3 3" xfId="9673" xr:uid="{1683BB54-397C-4D67-8FE9-D324E46E282B}"/>
    <cellStyle name="Normal 5 3 3 2 3 3 2" xfId="32157" xr:uid="{51E03DE9-3BFC-47E0-8EC1-EC72CB71AA86}"/>
    <cellStyle name="Normal 5 3 3 2 3 4" xfId="17168" xr:uid="{630E2834-C4BD-4C44-80A8-654B5A16507E}"/>
    <cellStyle name="Normal 5 3 3 2 3 4 2" xfId="39652" xr:uid="{3214A812-EE3D-4C8C-A966-80AE190B2D21}"/>
    <cellStyle name="Normal 5 3 3 2 3 5" xfId="24661" xr:uid="{C77B634F-7021-4484-84E8-04FFF1404E7A}"/>
    <cellStyle name="Normal 5 3 3 2 4" xfId="3392" xr:uid="{DB87979B-D854-4004-A9BD-447791244698}"/>
    <cellStyle name="Normal 5 3 3 2 4 2" xfId="7154" xr:uid="{96DD1191-9F12-4D1B-9BE5-2FC1815758E0}"/>
    <cellStyle name="Normal 5 3 3 2 4 2 2" xfId="14666" xr:uid="{12BBB9ED-C207-4BA4-83CD-692E4902C68A}"/>
    <cellStyle name="Normal 5 3 3 2 4 2 2 2" xfId="37150" xr:uid="{A6E6B635-8180-4D92-898A-AAC61F64297A}"/>
    <cellStyle name="Normal 5 3 3 2 4 2 3" xfId="22161" xr:uid="{8DB58910-B33F-45AF-9ABB-63E063BA2111}"/>
    <cellStyle name="Normal 5 3 3 2 4 2 3 2" xfId="44645" xr:uid="{489970A7-D3DB-4DB7-8BCD-C5160B68A6A6}"/>
    <cellStyle name="Normal 5 3 3 2 4 2 4" xfId="29654" xr:uid="{A229676F-CDA3-4A79-91CB-9AE163FB47C6}"/>
    <cellStyle name="Normal 5 3 3 2 4 3" xfId="10920" xr:uid="{04222538-A05F-44B3-AC9C-2FC5A877E24A}"/>
    <cellStyle name="Normal 5 3 3 2 4 3 2" xfId="33404" xr:uid="{240872F4-049E-40D3-8FFF-426872ACD9B8}"/>
    <cellStyle name="Normal 5 3 3 2 4 4" xfId="18415" xr:uid="{F0116056-BA4C-4F6B-982C-5E81FF58CE00}"/>
    <cellStyle name="Normal 5 3 3 2 4 4 2" xfId="40899" xr:uid="{B3A687D3-A307-4F17-B189-BB8A19A87CFB}"/>
    <cellStyle name="Normal 5 3 3 2 4 5" xfId="25908" xr:uid="{884D46CA-6787-486A-9D68-6EFBD877C730}"/>
    <cellStyle name="Normal 5 3 3 2 5" xfId="4660" xr:uid="{FBDAABBF-9A9E-4B7D-9201-8923AD921B74}"/>
    <cellStyle name="Normal 5 3 3 2 5 2" xfId="12172" xr:uid="{83D8806B-7544-49EE-AD5C-5E5D712C3906}"/>
    <cellStyle name="Normal 5 3 3 2 5 2 2" xfId="34656" xr:uid="{FF27D310-1ACC-482B-81ED-4E219BAF3103}"/>
    <cellStyle name="Normal 5 3 3 2 5 3" xfId="19667" xr:uid="{BA63F884-AA9E-4CF4-AAA3-D7AA178F78A5}"/>
    <cellStyle name="Normal 5 3 3 2 5 3 2" xfId="42151" xr:uid="{32857956-E4F7-4250-8EF9-D10561CE80CD}"/>
    <cellStyle name="Normal 5 3 3 2 5 4" xfId="27160" xr:uid="{E5E873B7-7C4C-4CD0-808B-DF3A94FE34FE}"/>
    <cellStyle name="Normal 5 3 3 2 6" xfId="8426" xr:uid="{F3BB3228-463A-4BB9-A697-4223274D2B1B}"/>
    <cellStyle name="Normal 5 3 3 2 6 2" xfId="30910" xr:uid="{B53D138D-E2E1-4432-88EA-C882441FD25F}"/>
    <cellStyle name="Normal 5 3 3 2 7" xfId="15921" xr:uid="{2AB082CD-A983-4D9B-8015-E3FB5C327BA7}"/>
    <cellStyle name="Normal 5 3 3 2 7 2" xfId="38405" xr:uid="{861975E5-67E3-48EE-9A6C-1ABCE8EEF10B}"/>
    <cellStyle name="Normal 5 3 3 2 8" xfId="23414" xr:uid="{2F820639-7094-4A44-845C-C5AEDE3293F8}"/>
    <cellStyle name="Normal 5 3 3 3" xfId="1203" xr:uid="{818FFF13-4327-4BA4-A6C8-6949131A7F52}"/>
    <cellStyle name="Normal 5 3 3 3 2" xfId="2454" xr:uid="{ABD38A9C-0889-432E-9718-18F613C07D62}"/>
    <cellStyle name="Normal 5 3 3 3 2 2" xfId="6217" xr:uid="{395A4E7D-0E88-4531-99E9-4D47BAF7E251}"/>
    <cellStyle name="Normal 5 3 3 3 2 2 2" xfId="13729" xr:uid="{084FFDAA-BFE5-4FD8-B85C-05DB435AB6DA}"/>
    <cellStyle name="Normal 5 3 3 3 2 2 2 2" xfId="36213" xr:uid="{9755363F-0983-470E-AB7B-500CF4BC6D4F}"/>
    <cellStyle name="Normal 5 3 3 3 2 2 3" xfId="21224" xr:uid="{EAC1B202-4E3D-4406-9AEA-03EB7518A955}"/>
    <cellStyle name="Normal 5 3 3 3 2 2 3 2" xfId="43708" xr:uid="{5D8D6138-BD40-4A77-8792-006EEB909BE3}"/>
    <cellStyle name="Normal 5 3 3 3 2 2 4" xfId="28717" xr:uid="{911B26D1-1F99-48B5-B0B0-9363CA281103}"/>
    <cellStyle name="Normal 5 3 3 3 2 3" xfId="9983" xr:uid="{A69EF6E6-2850-4638-B573-201245125BA0}"/>
    <cellStyle name="Normal 5 3 3 3 2 3 2" xfId="32467" xr:uid="{93A6B383-A454-4F92-A872-29237DAD6394}"/>
    <cellStyle name="Normal 5 3 3 3 2 4" xfId="17478" xr:uid="{E4F01ABD-F39A-486E-9895-65AC6EE79C77}"/>
    <cellStyle name="Normal 5 3 3 3 2 4 2" xfId="39962" xr:uid="{5BF00CEB-1A4A-494F-AAE4-C19318CD64AF}"/>
    <cellStyle name="Normal 5 3 3 3 2 5" xfId="24971" xr:uid="{8B3644EF-9132-4711-9610-9987EC57CA58}"/>
    <cellStyle name="Normal 5 3 3 3 3" xfId="3702" xr:uid="{CF73C601-E253-4566-9575-4A576ACFEFD0}"/>
    <cellStyle name="Normal 5 3 3 3 3 2" xfId="7464" xr:uid="{5143DF45-FFC4-46B1-BD1B-D28AE1BCAF23}"/>
    <cellStyle name="Normal 5 3 3 3 3 2 2" xfId="14976" xr:uid="{D4DE83F2-114F-4DF3-9D02-2EC3877444AB}"/>
    <cellStyle name="Normal 5 3 3 3 3 2 2 2" xfId="37460" xr:uid="{0D3D277F-067B-4337-9195-297BEB823CFA}"/>
    <cellStyle name="Normal 5 3 3 3 3 2 3" xfId="22471" xr:uid="{9C663A4F-94F7-486D-8B9C-DB2BD3539C83}"/>
    <cellStyle name="Normal 5 3 3 3 3 2 3 2" xfId="44955" xr:uid="{4E9B7BDD-F0D9-4E98-A3B3-E68EF6A12F5F}"/>
    <cellStyle name="Normal 5 3 3 3 3 2 4" xfId="29964" xr:uid="{91FF1432-F458-4728-B525-21406FB0D1FB}"/>
    <cellStyle name="Normal 5 3 3 3 3 3" xfId="11230" xr:uid="{C0F72007-0C86-4F29-84E7-80193274551C}"/>
    <cellStyle name="Normal 5 3 3 3 3 3 2" xfId="33714" xr:uid="{D11823A3-10AA-41E2-B17E-E3863B9F4F27}"/>
    <cellStyle name="Normal 5 3 3 3 3 4" xfId="18725" xr:uid="{46F657D9-B2EE-46AF-A162-01A51C4AD826}"/>
    <cellStyle name="Normal 5 3 3 3 3 4 2" xfId="41209" xr:uid="{C7091033-4AB9-497E-B6B9-CD6537E6AC33}"/>
    <cellStyle name="Normal 5 3 3 3 3 5" xfId="26218" xr:uid="{7D210C27-AD44-48CF-9FED-97F3DFC9287C}"/>
    <cellStyle name="Normal 5 3 3 3 4" xfId="4970" xr:uid="{6C5A0B3F-4C62-499A-BD62-261287D26B7D}"/>
    <cellStyle name="Normal 5 3 3 3 4 2" xfId="12482" xr:uid="{D77E3B7C-19CB-4549-9259-0D7F36C1F43A}"/>
    <cellStyle name="Normal 5 3 3 3 4 2 2" xfId="34966" xr:uid="{8383C2A1-B9DF-4066-A3A2-4DB19F73369A}"/>
    <cellStyle name="Normal 5 3 3 3 4 3" xfId="19977" xr:uid="{31CBB750-DE45-456A-9527-C88520A79DBA}"/>
    <cellStyle name="Normal 5 3 3 3 4 3 2" xfId="42461" xr:uid="{1F30257E-472F-4903-AAD1-0D4F917FAF56}"/>
    <cellStyle name="Normal 5 3 3 3 4 4" xfId="27470" xr:uid="{E2ECB4DB-77B9-4F2C-B5E9-96C5092C4D4D}"/>
    <cellStyle name="Normal 5 3 3 3 5" xfId="8736" xr:uid="{9B3540C6-A0F8-42A1-8241-8E677DC202BB}"/>
    <cellStyle name="Normal 5 3 3 3 5 2" xfId="31220" xr:uid="{63F70620-B7E8-41A9-AE01-97DD3203F4D9}"/>
    <cellStyle name="Normal 5 3 3 3 6" xfId="16231" xr:uid="{C4201180-450A-4E62-B982-1777415C814E}"/>
    <cellStyle name="Normal 5 3 3 3 6 2" xfId="38715" xr:uid="{D816AF18-9048-45FD-9D66-2F266753EE4D}"/>
    <cellStyle name="Normal 5 3 3 3 7" xfId="23724" xr:uid="{847D0598-0F44-4C81-AC95-0BA16BA8AA36}"/>
    <cellStyle name="Normal 5 3 3 4" xfId="1826" xr:uid="{B6602C10-0AC7-477E-A983-D53366B9697D}"/>
    <cellStyle name="Normal 5 3 3 4 2" xfId="5593" xr:uid="{6C014259-A64C-4414-BC93-652E8635B89E}"/>
    <cellStyle name="Normal 5 3 3 4 2 2" xfId="13105" xr:uid="{FCE5881F-E48D-4A71-AAB2-82C4485962B1}"/>
    <cellStyle name="Normal 5 3 3 4 2 2 2" xfId="35589" xr:uid="{6F934EFB-D7BE-41DD-A254-A7248A606E71}"/>
    <cellStyle name="Normal 5 3 3 4 2 3" xfId="20600" xr:uid="{B74AA087-CF25-4352-90EB-F30A1A1019BB}"/>
    <cellStyle name="Normal 5 3 3 4 2 3 2" xfId="43084" xr:uid="{DE5B65E9-342D-478E-A7CB-91A91457C44A}"/>
    <cellStyle name="Normal 5 3 3 4 2 4" xfId="28093" xr:uid="{B452BAF2-56F3-4207-B74B-8564442C5E57}"/>
    <cellStyle name="Normal 5 3 3 4 3" xfId="9359" xr:uid="{56FACD78-A377-4E03-B72B-71DFC797E992}"/>
    <cellStyle name="Normal 5 3 3 4 3 2" xfId="31843" xr:uid="{0D5835A2-28C9-4659-8A7E-19CD8AE10372}"/>
    <cellStyle name="Normal 5 3 3 4 4" xfId="16854" xr:uid="{2546BC2B-66D2-44AF-B388-8DE670402341}"/>
    <cellStyle name="Normal 5 3 3 4 4 2" xfId="39338" xr:uid="{F25279D3-BDFB-42AB-B6A8-F90F22247291}"/>
    <cellStyle name="Normal 5 3 3 4 5" xfId="24347" xr:uid="{DC109599-5909-4C12-AB53-B84DC2F7E52A}"/>
    <cellStyle name="Normal 5 3 3 5" xfId="3078" xr:uid="{41E1BEBD-2070-4A78-BCFA-048F40BA7458}"/>
    <cellStyle name="Normal 5 3 3 5 2" xfId="6840" xr:uid="{A704FFC0-3062-4668-A4BF-6ADF82143836}"/>
    <cellStyle name="Normal 5 3 3 5 2 2" xfId="14352" xr:uid="{79E766F7-89E9-44A9-A412-A189014AB48C}"/>
    <cellStyle name="Normal 5 3 3 5 2 2 2" xfId="36836" xr:uid="{56D7F211-DFFC-4089-98AE-E2CA9BEB69C3}"/>
    <cellStyle name="Normal 5 3 3 5 2 3" xfId="21847" xr:uid="{EE1724F8-D5AF-4ED0-9801-CFF4F87CD8CE}"/>
    <cellStyle name="Normal 5 3 3 5 2 3 2" xfId="44331" xr:uid="{F2A1FEC7-BDE3-4EDB-BC73-F9E28CE550B1}"/>
    <cellStyle name="Normal 5 3 3 5 2 4" xfId="29340" xr:uid="{97B78EB7-E5CD-4349-AD2A-661D1AB48098}"/>
    <cellStyle name="Normal 5 3 3 5 3" xfId="10606" xr:uid="{8D30DC78-D9C4-4345-B54D-0005D700D062}"/>
    <cellStyle name="Normal 5 3 3 5 3 2" xfId="33090" xr:uid="{00FEFAB5-B7D0-4609-97CA-B9DFC0AC4029}"/>
    <cellStyle name="Normal 5 3 3 5 4" xfId="18101" xr:uid="{EFC03917-6EA3-44C8-9C01-AB3A030BCF14}"/>
    <cellStyle name="Normal 5 3 3 5 4 2" xfId="40585" xr:uid="{2E983C27-5134-4BAE-9859-82C462288112}"/>
    <cellStyle name="Normal 5 3 3 5 5" xfId="25594" xr:uid="{AC2289AA-FA07-41D5-97EC-20F8A919E9A6}"/>
    <cellStyle name="Normal 5 3 3 6" xfId="4346" xr:uid="{455E0CA6-6F5C-4A32-B372-EA0AE6B71FD8}"/>
    <cellStyle name="Normal 5 3 3 6 2" xfId="11858" xr:uid="{5ADE6B85-F5D8-4265-9895-4367513B863C}"/>
    <cellStyle name="Normal 5 3 3 6 2 2" xfId="34342" xr:uid="{4A7EBEFF-B02B-4599-9F23-901CCECDFE20}"/>
    <cellStyle name="Normal 5 3 3 6 3" xfId="19353" xr:uid="{A067E5F8-10EF-4FDC-9A3B-EEF2CD589D99}"/>
    <cellStyle name="Normal 5 3 3 6 3 2" xfId="41837" xr:uid="{36B590CA-14B7-472F-97EC-3322C59C9B6F}"/>
    <cellStyle name="Normal 5 3 3 6 4" xfId="26846" xr:uid="{6F5E094C-6138-4371-BFA0-81B2B2DF175A}"/>
    <cellStyle name="Normal 5 3 3 7" xfId="8112" xr:uid="{02EA9831-D330-47E8-BF7F-EFF2CB8A39C0}"/>
    <cellStyle name="Normal 5 3 3 7 2" xfId="30596" xr:uid="{C40DC0F6-9286-4678-85FB-C8FA08CF4779}"/>
    <cellStyle name="Normal 5 3 3 8" xfId="15607" xr:uid="{2A3EBE52-1218-4295-8EA6-B1F16AFE82F6}"/>
    <cellStyle name="Normal 5 3 3 8 2" xfId="38091" xr:uid="{61DF9C09-3FE4-495D-A145-D16D01559EE3}"/>
    <cellStyle name="Normal 5 3 3 9" xfId="23100" xr:uid="{A27D8217-8D1B-488E-A9A0-858F60A74A7A}"/>
    <cellStyle name="Normal 5 3 4" xfId="718" xr:uid="{535E1FC3-C424-4B34-8D1F-1101E6BE57B4}"/>
    <cellStyle name="Normal 5 3 4 2" xfId="1362" xr:uid="{39D42B4D-4909-49F7-862F-6B4BA3274C24}"/>
    <cellStyle name="Normal 5 3 4 2 2" xfId="2613" xr:uid="{78388BE2-6139-4765-902D-BEA261645470}"/>
    <cellStyle name="Normal 5 3 4 2 2 2" xfId="6376" xr:uid="{176989CF-BB4D-4A22-AB5A-AD24F8C3EC55}"/>
    <cellStyle name="Normal 5 3 4 2 2 2 2" xfId="13888" xr:uid="{2865E0C1-547E-4D92-8FBE-435A253ABC69}"/>
    <cellStyle name="Normal 5 3 4 2 2 2 2 2" xfId="36372" xr:uid="{0122444D-D49C-4ADF-B6C2-7AB0A00630AF}"/>
    <cellStyle name="Normal 5 3 4 2 2 2 3" xfId="21383" xr:uid="{5537EFC4-E967-46E0-BE61-6EAF8CCEDB38}"/>
    <cellStyle name="Normal 5 3 4 2 2 2 3 2" xfId="43867" xr:uid="{B3A3B801-3033-4A64-BD61-8B122DEB37B1}"/>
    <cellStyle name="Normal 5 3 4 2 2 2 4" xfId="28876" xr:uid="{52FE84AF-85E4-42F6-BA7D-4227A346A6C0}"/>
    <cellStyle name="Normal 5 3 4 2 2 3" xfId="10142" xr:uid="{FC524EB1-133D-479A-9CA5-87BE01114840}"/>
    <cellStyle name="Normal 5 3 4 2 2 3 2" xfId="32626" xr:uid="{3C98F6C0-5E58-4879-ADE6-B0E70431EBE1}"/>
    <cellStyle name="Normal 5 3 4 2 2 4" xfId="17637" xr:uid="{4094E8E6-51CD-4B4F-981B-C273DF5D625F}"/>
    <cellStyle name="Normal 5 3 4 2 2 4 2" xfId="40121" xr:uid="{276719C6-DDE5-4C8B-AC76-827F64D97413}"/>
    <cellStyle name="Normal 5 3 4 2 2 5" xfId="25130" xr:uid="{9E9E362F-4F2C-42CD-B269-54040CA30086}"/>
    <cellStyle name="Normal 5 3 4 2 3" xfId="3861" xr:uid="{1590BBBD-CD04-4720-A1DB-A780831694F8}"/>
    <cellStyle name="Normal 5 3 4 2 3 2" xfId="7623" xr:uid="{FA6D15B1-200E-43C4-827D-258975D18667}"/>
    <cellStyle name="Normal 5 3 4 2 3 2 2" xfId="15135" xr:uid="{3F2F3944-A7FE-4189-A5ED-14370B8EDC0E}"/>
    <cellStyle name="Normal 5 3 4 2 3 2 2 2" xfId="37619" xr:uid="{467A603C-E1C2-45BE-BFE2-77F63D3315BB}"/>
    <cellStyle name="Normal 5 3 4 2 3 2 3" xfId="22630" xr:uid="{D62FB882-14BE-44AD-98C0-BEA50A233E18}"/>
    <cellStyle name="Normal 5 3 4 2 3 2 3 2" xfId="45114" xr:uid="{7583606F-5E3E-486A-8A50-9C753C46D25C}"/>
    <cellStyle name="Normal 5 3 4 2 3 2 4" xfId="30123" xr:uid="{1DCECA9C-1BD1-4BE7-9354-5BC7493D96C4}"/>
    <cellStyle name="Normal 5 3 4 2 3 3" xfId="11389" xr:uid="{16169F35-280D-46D6-BC8D-FBB14AFBB51E}"/>
    <cellStyle name="Normal 5 3 4 2 3 3 2" xfId="33873" xr:uid="{3C508EA4-4144-470C-9BDB-2FB19892772F}"/>
    <cellStyle name="Normal 5 3 4 2 3 4" xfId="18884" xr:uid="{E39E9619-5988-452F-BF07-AA78F8E7454D}"/>
    <cellStyle name="Normal 5 3 4 2 3 4 2" xfId="41368" xr:uid="{C4F4F92B-81E1-411B-9266-328CFA426A67}"/>
    <cellStyle name="Normal 5 3 4 2 3 5" xfId="26377" xr:uid="{BE9EF6E2-0171-497C-B5AA-794D88509835}"/>
    <cellStyle name="Normal 5 3 4 2 4" xfId="5129" xr:uid="{58F3B3B4-B7C4-4C57-B12F-322F1DEDF63F}"/>
    <cellStyle name="Normal 5 3 4 2 4 2" xfId="12641" xr:uid="{1279B944-A82E-4E1F-89BE-B9BC9EE6E324}"/>
    <cellStyle name="Normal 5 3 4 2 4 2 2" xfId="35125" xr:uid="{7C9CC2E1-8F6B-428E-873C-EAAC559A4B59}"/>
    <cellStyle name="Normal 5 3 4 2 4 3" xfId="20136" xr:uid="{F1C93CFD-4DD7-438A-BF6E-4614A67F775D}"/>
    <cellStyle name="Normal 5 3 4 2 4 3 2" xfId="42620" xr:uid="{FFDFC784-7381-4FBF-BD52-B8D5FCE4BB36}"/>
    <cellStyle name="Normal 5 3 4 2 4 4" xfId="27629" xr:uid="{CDF74C4A-3BF3-42BE-BFAB-3D9B424450DF}"/>
    <cellStyle name="Normal 5 3 4 2 5" xfId="8895" xr:uid="{14A45719-BF66-48F3-9B0E-70B573187843}"/>
    <cellStyle name="Normal 5 3 4 2 5 2" xfId="31379" xr:uid="{EAEEFFE4-9A50-458D-9DAC-4F5651F419DB}"/>
    <cellStyle name="Normal 5 3 4 2 6" xfId="16390" xr:uid="{BA358390-643E-49DE-A7FA-7AD503792564}"/>
    <cellStyle name="Normal 5 3 4 2 6 2" xfId="38874" xr:uid="{DDD42093-B463-46B4-AF1F-8B242E9F2877}"/>
    <cellStyle name="Normal 5 3 4 2 7" xfId="23883" xr:uid="{D071A839-7754-43ED-AE4B-0CF205FDE213}"/>
    <cellStyle name="Normal 5 3 4 3" xfId="1985" xr:uid="{BF7DC4D0-AD45-48ED-8944-F9E468755027}"/>
    <cellStyle name="Normal 5 3 4 3 2" xfId="5752" xr:uid="{9B01FBAC-3E9E-43A0-B434-A88C169B175E}"/>
    <cellStyle name="Normal 5 3 4 3 2 2" xfId="13264" xr:uid="{4788043B-71BF-44F3-8AB7-E4AEFAE6B801}"/>
    <cellStyle name="Normal 5 3 4 3 2 2 2" xfId="35748" xr:uid="{90F51F23-8819-4463-B4AF-8F944F350E5D}"/>
    <cellStyle name="Normal 5 3 4 3 2 3" xfId="20759" xr:uid="{A7D8C6E1-2226-48D9-9257-0582FEF16208}"/>
    <cellStyle name="Normal 5 3 4 3 2 3 2" xfId="43243" xr:uid="{34213DF9-1793-4F9C-B7D5-52E7F227EE0D}"/>
    <cellStyle name="Normal 5 3 4 3 2 4" xfId="28252" xr:uid="{CE0B551B-4705-4ADA-9BCE-FAA3E30A95BB}"/>
    <cellStyle name="Normal 5 3 4 3 3" xfId="9518" xr:uid="{DE6E023C-8962-4DC5-B0D6-6CCADAE6F1C0}"/>
    <cellStyle name="Normal 5 3 4 3 3 2" xfId="32002" xr:uid="{24EE591A-2FB3-46C6-8BA4-C5573625E235}"/>
    <cellStyle name="Normal 5 3 4 3 4" xfId="17013" xr:uid="{51D3C3B4-E8B3-4C79-B955-E52B562339B2}"/>
    <cellStyle name="Normal 5 3 4 3 4 2" xfId="39497" xr:uid="{B9F7BDB8-010E-4015-BE13-02A9926E16A4}"/>
    <cellStyle name="Normal 5 3 4 3 5" xfId="24506" xr:uid="{424FE070-0DF1-41F0-9D16-113993BF98CC}"/>
    <cellStyle name="Normal 5 3 4 4" xfId="3237" xr:uid="{FB54C21A-45D1-4F11-BF95-8FF1B480255D}"/>
    <cellStyle name="Normal 5 3 4 4 2" xfId="6999" xr:uid="{547231B3-3E00-412D-8A63-02F5AC9508D2}"/>
    <cellStyle name="Normal 5 3 4 4 2 2" xfId="14511" xr:uid="{F20AEC18-0E02-4F6D-A9D2-9869BAB5FBA1}"/>
    <cellStyle name="Normal 5 3 4 4 2 2 2" xfId="36995" xr:uid="{4DE731F7-B270-45AE-9EA9-2C9571DB110E}"/>
    <cellStyle name="Normal 5 3 4 4 2 3" xfId="22006" xr:uid="{7DAC4B38-1F1E-49D4-B39F-07D44604A68C}"/>
    <cellStyle name="Normal 5 3 4 4 2 3 2" xfId="44490" xr:uid="{BA4D837E-31E2-4C3A-887B-15AF353F3CD9}"/>
    <cellStyle name="Normal 5 3 4 4 2 4" xfId="29499" xr:uid="{EB36E5DD-89AA-4C9E-8744-02FAB54A4C84}"/>
    <cellStyle name="Normal 5 3 4 4 3" xfId="10765" xr:uid="{9EA187DB-49A8-4174-96B7-29D1A55DF43D}"/>
    <cellStyle name="Normal 5 3 4 4 3 2" xfId="33249" xr:uid="{A4FFC7EB-7D0D-4F20-8529-73A8729AA8CA}"/>
    <cellStyle name="Normal 5 3 4 4 4" xfId="18260" xr:uid="{68AC0ECF-8C55-4E35-B8E0-0335F5725005}"/>
    <cellStyle name="Normal 5 3 4 4 4 2" xfId="40744" xr:uid="{BF5D8743-7780-4944-A7D7-7DBCC68FD002}"/>
    <cellStyle name="Normal 5 3 4 4 5" xfId="25753" xr:uid="{592EAE5D-41C1-48CA-8EB7-941EEF29FC19}"/>
    <cellStyle name="Normal 5 3 4 5" xfId="4505" xr:uid="{453CC677-74E4-4F66-BD4D-099E38E4090B}"/>
    <cellStyle name="Normal 5 3 4 5 2" xfId="12017" xr:uid="{B2F3ABEC-863C-49F5-98CC-CA92C62851F2}"/>
    <cellStyle name="Normal 5 3 4 5 2 2" xfId="34501" xr:uid="{74AC8A9F-198C-4599-AA0A-83901E2E4200}"/>
    <cellStyle name="Normal 5 3 4 5 3" xfId="19512" xr:uid="{DD570E47-E79C-4C6F-83FD-5A4326E09C81}"/>
    <cellStyle name="Normal 5 3 4 5 3 2" xfId="41996" xr:uid="{FFA1FCC3-FF47-44E7-9283-A343D422C261}"/>
    <cellStyle name="Normal 5 3 4 5 4" xfId="27005" xr:uid="{2C4186DF-9DBA-45D2-B071-994D7EA3DBD1}"/>
    <cellStyle name="Normal 5 3 4 6" xfId="8271" xr:uid="{2B0F30D7-1AD0-4949-B9CB-88E77D95F480}"/>
    <cellStyle name="Normal 5 3 4 6 2" xfId="30755" xr:uid="{672967AF-74DB-41B0-BA2F-E871B93B2541}"/>
    <cellStyle name="Normal 5 3 4 7" xfId="15766" xr:uid="{F222BBAF-FE90-471D-8B3B-70DB2FF198E8}"/>
    <cellStyle name="Normal 5 3 4 7 2" xfId="38250" xr:uid="{BAE34172-2B2C-4FC8-9C68-955F8BB73044}"/>
    <cellStyle name="Normal 5 3 4 8" xfId="23259" xr:uid="{BFC64ADB-7E93-49E5-B686-1325AAD29E30}"/>
    <cellStyle name="Normal 5 3 5" xfId="1048" xr:uid="{554003C8-D2E7-4E07-B0E3-A00595D168B3}"/>
    <cellStyle name="Normal 5 3 5 2" xfId="2299" xr:uid="{55EBDDD3-1D1D-4DEA-AEF0-624C489D0197}"/>
    <cellStyle name="Normal 5 3 5 2 2" xfId="6063" xr:uid="{4DDA5AA7-0AAF-4409-A927-9BE287855BBA}"/>
    <cellStyle name="Normal 5 3 5 2 2 2" xfId="13575" xr:uid="{A83D9121-1CA3-4109-BEBE-F9BB959D230D}"/>
    <cellStyle name="Normal 5 3 5 2 2 2 2" xfId="36059" xr:uid="{81011CDE-F5DE-4537-8FE5-F8CDDC0EF879}"/>
    <cellStyle name="Normal 5 3 5 2 2 3" xfId="21070" xr:uid="{2A5717AF-0084-45CC-8AF1-F3B57261DCC3}"/>
    <cellStyle name="Normal 5 3 5 2 2 3 2" xfId="43554" xr:uid="{869E363B-6F87-4DAD-A953-CB9B6F70C192}"/>
    <cellStyle name="Normal 5 3 5 2 2 4" xfId="28563" xr:uid="{210F8358-6B2F-456C-87EF-9A034544A9D7}"/>
    <cellStyle name="Normal 5 3 5 2 3" xfId="9829" xr:uid="{FE7C1109-80AC-49C0-ADDB-2A16254CB6C3}"/>
    <cellStyle name="Normal 5 3 5 2 3 2" xfId="32313" xr:uid="{A950C254-D3D1-41D2-8606-FA897FF20112}"/>
    <cellStyle name="Normal 5 3 5 2 4" xfId="17324" xr:uid="{6BF74B5A-02B1-4F01-ACC8-71BA0C4E8C45}"/>
    <cellStyle name="Normal 5 3 5 2 4 2" xfId="39808" xr:uid="{54E656A5-79F8-428B-B2EA-DE654E07F4DA}"/>
    <cellStyle name="Normal 5 3 5 2 5" xfId="24817" xr:uid="{7A3089AE-147C-49B6-8660-24584EDECF5D}"/>
    <cellStyle name="Normal 5 3 5 3" xfId="3548" xr:uid="{89099BD0-F184-4672-B548-6B2419CAD430}"/>
    <cellStyle name="Normal 5 3 5 3 2" xfId="7310" xr:uid="{E2AA2A73-B9C9-4AC9-BAE1-E9B598FDC24E}"/>
    <cellStyle name="Normal 5 3 5 3 2 2" xfId="14822" xr:uid="{A196108B-3C68-4270-95EA-5163F261524D}"/>
    <cellStyle name="Normal 5 3 5 3 2 2 2" xfId="37306" xr:uid="{1377D815-2B68-405D-B9D4-81DC59BD87AF}"/>
    <cellStyle name="Normal 5 3 5 3 2 3" xfId="22317" xr:uid="{733DFF4F-BCD4-4A5D-85EC-283891A71D3F}"/>
    <cellStyle name="Normal 5 3 5 3 2 3 2" xfId="44801" xr:uid="{B31621B0-0D08-4541-B037-6986E76743E3}"/>
    <cellStyle name="Normal 5 3 5 3 2 4" xfId="29810" xr:uid="{DEE961D6-B42E-4CEE-9DA2-A9F203B3531B}"/>
    <cellStyle name="Normal 5 3 5 3 3" xfId="11076" xr:uid="{7FE8B076-1FD8-4B8D-92D1-FC920F5357A9}"/>
    <cellStyle name="Normal 5 3 5 3 3 2" xfId="33560" xr:uid="{D0E39A5B-4096-4BC3-8365-1DB3708E4F47}"/>
    <cellStyle name="Normal 5 3 5 3 4" xfId="18571" xr:uid="{9506451E-3E25-41B2-A1D5-362014A78D34}"/>
    <cellStyle name="Normal 5 3 5 3 4 2" xfId="41055" xr:uid="{E9BABB67-5157-4515-961F-4EA6250C4FF5}"/>
    <cellStyle name="Normal 5 3 5 3 5" xfId="26064" xr:uid="{A73E0B18-80E5-474D-90F9-00C809C219D5}"/>
    <cellStyle name="Normal 5 3 5 4" xfId="4816" xr:uid="{6149C610-B14F-4918-A98C-6F9F104C6836}"/>
    <cellStyle name="Normal 5 3 5 4 2" xfId="12328" xr:uid="{6A572524-D332-428C-A1D0-48E05F628819}"/>
    <cellStyle name="Normal 5 3 5 4 2 2" xfId="34812" xr:uid="{322BB551-87E9-4A30-A77C-57904E0514A4}"/>
    <cellStyle name="Normal 5 3 5 4 3" xfId="19823" xr:uid="{494431CA-A702-43BA-B776-46EF07E0A0F3}"/>
    <cellStyle name="Normal 5 3 5 4 3 2" xfId="42307" xr:uid="{20411ED6-008C-43A1-971F-459EDAE4FC9A}"/>
    <cellStyle name="Normal 5 3 5 4 4" xfId="27316" xr:uid="{25987A0F-EAF5-4B83-B01B-39CC5D64349D}"/>
    <cellStyle name="Normal 5 3 5 5" xfId="8582" xr:uid="{99A39F3D-1C54-4A9A-BF10-D437A6266CE5}"/>
    <cellStyle name="Normal 5 3 5 5 2" xfId="31066" xr:uid="{E1032837-71FA-40E1-AD78-EC49DF19DC00}"/>
    <cellStyle name="Normal 5 3 5 6" xfId="16077" xr:uid="{5BEB5896-920D-4BCB-A3B7-2C0CF1E6DFDE}"/>
    <cellStyle name="Normal 5 3 5 6 2" xfId="38561" xr:uid="{ABD60096-B1E6-4B29-9ABD-0B18950D950D}"/>
    <cellStyle name="Normal 5 3 5 7" xfId="23570" xr:uid="{FFC6016C-4C8B-472D-B0C1-0F18B127FBE2}"/>
    <cellStyle name="Normal 5 3 6" xfId="1672" xr:uid="{5CFD3D7B-6D58-4A9A-8B61-E7E02010458E}"/>
    <cellStyle name="Normal 5 3 6 2" xfId="5439" xr:uid="{34B90C5D-396B-45CB-8A6D-870F0B622E1A}"/>
    <cellStyle name="Normal 5 3 6 2 2" xfId="12951" xr:uid="{C68926D6-577D-40C3-8CD6-FED1243F6390}"/>
    <cellStyle name="Normal 5 3 6 2 2 2" xfId="35435" xr:uid="{4F6C5CF4-F970-481A-9B93-8E8EC280E084}"/>
    <cellStyle name="Normal 5 3 6 2 3" xfId="20446" xr:uid="{C947BD0F-F0B6-4C15-9E1D-9E11C19E0AF1}"/>
    <cellStyle name="Normal 5 3 6 2 3 2" xfId="42930" xr:uid="{5BB7C678-20C0-4384-AFBA-DFF007F1686B}"/>
    <cellStyle name="Normal 5 3 6 2 4" xfId="27939" xr:uid="{BBFAFA96-1659-4789-B295-700B53264986}"/>
    <cellStyle name="Normal 5 3 6 3" xfId="9205" xr:uid="{DF273B0C-2251-40E7-AB45-9F64EF19C500}"/>
    <cellStyle name="Normal 5 3 6 3 2" xfId="31689" xr:uid="{99B9BABE-82AE-4C3A-896B-CC1D40B1E4F5}"/>
    <cellStyle name="Normal 5 3 6 4" xfId="16700" xr:uid="{C4BB88B5-E999-495D-9913-DADE62271C84}"/>
    <cellStyle name="Normal 5 3 6 4 2" xfId="39184" xr:uid="{10EB874E-94F4-45A1-BED5-9B4C5E607788}"/>
    <cellStyle name="Normal 5 3 6 5" xfId="24193" xr:uid="{01CEE0BF-F9F1-487C-ADD7-5ACA98BDEA76}"/>
    <cellStyle name="Normal 5 3 7" xfId="2924" xr:uid="{ED107491-8E8F-47F2-B072-DDA096C567FD}"/>
    <cellStyle name="Normal 5 3 7 2" xfId="6686" xr:uid="{7A051B07-BA2D-4D86-9E46-E6C935642D8E}"/>
    <cellStyle name="Normal 5 3 7 2 2" xfId="14198" xr:uid="{11C9897B-D1E7-4711-A6D3-EBC3F3738758}"/>
    <cellStyle name="Normal 5 3 7 2 2 2" xfId="36682" xr:uid="{4DB63A91-7FEC-49A7-A097-1C50BAA96FBA}"/>
    <cellStyle name="Normal 5 3 7 2 3" xfId="21693" xr:uid="{34E86C05-305E-4CC0-8811-A097EAFB90DC}"/>
    <cellStyle name="Normal 5 3 7 2 3 2" xfId="44177" xr:uid="{2BD742E3-1285-48D2-BFBB-9DB8DF2A9D4F}"/>
    <cellStyle name="Normal 5 3 7 2 4" xfId="29186" xr:uid="{CC0B22B8-B8AB-47C7-B986-F5AEDA64D9CD}"/>
    <cellStyle name="Normal 5 3 7 3" xfId="10452" xr:uid="{CDF057DC-B688-4000-B989-D0F8799453C5}"/>
    <cellStyle name="Normal 5 3 7 3 2" xfId="32936" xr:uid="{0FC31FF4-AAC6-470B-963F-8A0788AC5233}"/>
    <cellStyle name="Normal 5 3 7 4" xfId="17947" xr:uid="{0F2C52AD-345D-4D75-A7AB-6DB03C12001D}"/>
    <cellStyle name="Normal 5 3 7 4 2" xfId="40431" xr:uid="{ECCCA20D-679F-47B3-9C64-0C222B702435}"/>
    <cellStyle name="Normal 5 3 7 5" xfId="25440" xr:uid="{8D71F5F2-137D-4ACE-8F1B-7C833FB5B9EF}"/>
    <cellStyle name="Normal 5 3 8" xfId="4191" xr:uid="{BBA71DBB-BE8B-429F-9E4F-2D661A954596}"/>
    <cellStyle name="Normal 5 3 8 2" xfId="11704" xr:uid="{D46FA72B-0CBF-421D-BC00-E8EE66AD3FA4}"/>
    <cellStyle name="Normal 5 3 8 2 2" xfId="34188" xr:uid="{9EF7BB5C-621A-4F8A-BD46-0AAC6CDC9A3B}"/>
    <cellStyle name="Normal 5 3 8 3" xfId="19199" xr:uid="{CBFB95D4-D956-45B3-9A10-7023190CC1E1}"/>
    <cellStyle name="Normal 5 3 8 3 2" xfId="41683" xr:uid="{B0590400-86D6-42DA-9A5B-0D9B5EE4C5F7}"/>
    <cellStyle name="Normal 5 3 8 4" xfId="26692" xr:uid="{B7CE1A33-9B28-46DC-B5B5-FC581DD00B93}"/>
    <cellStyle name="Normal 5 3 9" xfId="7957" xr:uid="{FAA33791-ADBD-4E7F-BBA7-5CE7FA97208D}"/>
    <cellStyle name="Normal 5 3 9 2" xfId="30441" xr:uid="{D4B18DA6-DB70-4173-84E0-35074880FCD3}"/>
    <cellStyle name="Normal 5 4" xfId="342" xr:uid="{7181792C-DF92-4B1F-8C29-5E3141D33DFB}"/>
    <cellStyle name="Normal 5 4 10" xfId="22985" xr:uid="{3EA71DDC-D748-4440-8231-3E3EA32B95EB}"/>
    <cellStyle name="Normal 5 4 2" xfId="571" xr:uid="{7FB92AD9-BEBB-41AE-A372-3FCE9C7DF0C8}"/>
    <cellStyle name="Normal 5 4 2 2" xfId="916" xr:uid="{B532E1E3-78C8-48B0-A8A5-9A2106378BF2}"/>
    <cellStyle name="Normal 5 4 2 2 2" xfId="1556" xr:uid="{70FEB8EF-7ED7-47E1-A357-746880B0ED2A}"/>
    <cellStyle name="Normal 5 4 2 2 2 2" xfId="2807" xr:uid="{EC5B92DA-6417-46E6-9D43-494A47E05538}"/>
    <cellStyle name="Normal 5 4 2 2 2 2 2" xfId="6570" xr:uid="{902479DA-9B14-4D93-95CC-334336699992}"/>
    <cellStyle name="Normal 5 4 2 2 2 2 2 2" xfId="14082" xr:uid="{FF4A9000-99DB-4C87-A2E8-627C12804AE6}"/>
    <cellStyle name="Normal 5 4 2 2 2 2 2 2 2" xfId="36566" xr:uid="{97AC38A9-B944-4C39-AFEB-163029262202}"/>
    <cellStyle name="Normal 5 4 2 2 2 2 2 3" xfId="21577" xr:uid="{568AA8C9-C5F8-47DD-BF6B-177FA5F2ABA1}"/>
    <cellStyle name="Normal 5 4 2 2 2 2 2 3 2" xfId="44061" xr:uid="{9850470C-689A-4148-9912-B1AD87A7FA4D}"/>
    <cellStyle name="Normal 5 4 2 2 2 2 2 4" xfId="29070" xr:uid="{7EE8F22B-275B-4CE9-A288-79BA5243C4F3}"/>
    <cellStyle name="Normal 5 4 2 2 2 2 3" xfId="10336" xr:uid="{DB03E9B5-A229-47AE-AA52-C61B04078656}"/>
    <cellStyle name="Normal 5 4 2 2 2 2 3 2" xfId="32820" xr:uid="{1A429A55-AC17-4A08-8403-992CA42189C0}"/>
    <cellStyle name="Normal 5 4 2 2 2 2 4" xfId="17831" xr:uid="{ED866D8B-9ADA-417F-8C9F-F582EF6079AC}"/>
    <cellStyle name="Normal 5 4 2 2 2 2 4 2" xfId="40315" xr:uid="{1D96820D-C1C9-4DF5-AAAA-DE1FE0FF22E3}"/>
    <cellStyle name="Normal 5 4 2 2 2 2 5" xfId="25324" xr:uid="{DCA22DFA-2B1A-4A64-BA53-BFEB808AD303}"/>
    <cellStyle name="Normal 5 4 2 2 2 3" xfId="4055" xr:uid="{43A9048B-544A-4F9F-95F6-4ADF32BCB5EA}"/>
    <cellStyle name="Normal 5 4 2 2 2 3 2" xfId="7817" xr:uid="{2F7D3D71-5E22-454A-90D5-26DE2FDFDDB9}"/>
    <cellStyle name="Normal 5 4 2 2 2 3 2 2" xfId="15329" xr:uid="{BE036F96-5736-4D36-90CE-A08813F68628}"/>
    <cellStyle name="Normal 5 4 2 2 2 3 2 2 2" xfId="37813" xr:uid="{C83C92F8-4ED8-49D8-AD6A-25CE0271664F}"/>
    <cellStyle name="Normal 5 4 2 2 2 3 2 3" xfId="22824" xr:uid="{AAA8651A-2C82-4D06-83FC-3AC394D25F48}"/>
    <cellStyle name="Normal 5 4 2 2 2 3 2 3 2" xfId="45308" xr:uid="{1D61163D-5E45-4FE9-9F07-FC46819970F6}"/>
    <cellStyle name="Normal 5 4 2 2 2 3 2 4" xfId="30317" xr:uid="{62E3CCC5-5181-4583-AD2C-0DE23D888C4E}"/>
    <cellStyle name="Normal 5 4 2 2 2 3 3" xfId="11583" xr:uid="{CE091C04-6DC1-412A-93CE-2403B496E728}"/>
    <cellStyle name="Normal 5 4 2 2 2 3 3 2" xfId="34067" xr:uid="{1823EDAC-5C98-4F39-AC53-07D55B00B0D6}"/>
    <cellStyle name="Normal 5 4 2 2 2 3 4" xfId="19078" xr:uid="{5A4DBDE1-7DF6-4C2D-B8A7-1BCDF3BB2A34}"/>
    <cellStyle name="Normal 5 4 2 2 2 3 4 2" xfId="41562" xr:uid="{424D67A2-6A3E-4894-9CF1-1077E3DD29D5}"/>
    <cellStyle name="Normal 5 4 2 2 2 3 5" xfId="26571" xr:uid="{7BDE70DB-E93E-4FEB-9214-4749F4928EA9}"/>
    <cellStyle name="Normal 5 4 2 2 2 4" xfId="5323" xr:uid="{A3302DA1-6913-4A7B-8C1E-61DFC5164931}"/>
    <cellStyle name="Normal 5 4 2 2 2 4 2" xfId="12835" xr:uid="{8AB0D8F6-4437-4172-BC93-14690EC1F125}"/>
    <cellStyle name="Normal 5 4 2 2 2 4 2 2" xfId="35319" xr:uid="{A8A696E2-7B11-4FFC-88B9-E40667E182A6}"/>
    <cellStyle name="Normal 5 4 2 2 2 4 3" xfId="20330" xr:uid="{EF38FD17-83EC-47B7-8942-4EBA1C37F8FE}"/>
    <cellStyle name="Normal 5 4 2 2 2 4 3 2" xfId="42814" xr:uid="{79597E00-11AB-4150-9461-A6F128C59331}"/>
    <cellStyle name="Normal 5 4 2 2 2 4 4" xfId="27823" xr:uid="{6D3DFB0D-E628-487B-B307-8AF5E9AD5B8A}"/>
    <cellStyle name="Normal 5 4 2 2 2 5" xfId="9089" xr:uid="{7BA620A4-8EA2-45D9-B942-2CA667DAF1E0}"/>
    <cellStyle name="Normal 5 4 2 2 2 5 2" xfId="31573" xr:uid="{C03AFCF1-5240-4981-8576-25BC24776212}"/>
    <cellStyle name="Normal 5 4 2 2 2 6" xfId="16584" xr:uid="{9796C40C-4A5A-4445-8064-F1FB8443D606}"/>
    <cellStyle name="Normal 5 4 2 2 2 6 2" xfId="39068" xr:uid="{F8BEBA81-69ED-4312-A57C-3A92C5EE102B}"/>
    <cellStyle name="Normal 5 4 2 2 2 7" xfId="24077" xr:uid="{5212A5BA-51D1-4249-8415-69897A23511E}"/>
    <cellStyle name="Normal 5 4 2 2 3" xfId="2179" xr:uid="{6CC0DB77-1AF0-43A1-A5FD-F1933D255927}"/>
    <cellStyle name="Normal 5 4 2 2 3 2" xfId="5946" xr:uid="{0C3D8D7C-13B8-4443-9BAD-EF35AFCE9081}"/>
    <cellStyle name="Normal 5 4 2 2 3 2 2" xfId="13458" xr:uid="{F010499D-048C-43D3-9537-1B75B9862C95}"/>
    <cellStyle name="Normal 5 4 2 2 3 2 2 2" xfId="35942" xr:uid="{90108E86-8CD0-4149-A1D7-96D4F914E7C4}"/>
    <cellStyle name="Normal 5 4 2 2 3 2 3" xfId="20953" xr:uid="{1F8A1CD9-4114-4B53-85C8-E464ABB4935C}"/>
    <cellStyle name="Normal 5 4 2 2 3 2 3 2" xfId="43437" xr:uid="{76CAC420-EAA5-4610-BF5E-83E30BFDFB85}"/>
    <cellStyle name="Normal 5 4 2 2 3 2 4" xfId="28446" xr:uid="{FFB4F743-F6AC-4617-BC79-8F279502CAD7}"/>
    <cellStyle name="Normal 5 4 2 2 3 3" xfId="9712" xr:uid="{0AC239CD-BA30-46BE-8768-0F5BC4A7B233}"/>
    <cellStyle name="Normal 5 4 2 2 3 3 2" xfId="32196" xr:uid="{63F273D8-FE81-4A4C-8611-FA3DE0938F5E}"/>
    <cellStyle name="Normal 5 4 2 2 3 4" xfId="17207" xr:uid="{94909D3D-26A6-43ED-A9BF-1AB178CB4352}"/>
    <cellStyle name="Normal 5 4 2 2 3 4 2" xfId="39691" xr:uid="{E97046F7-02AE-42E0-A76A-F53748EE890D}"/>
    <cellStyle name="Normal 5 4 2 2 3 5" xfId="24700" xr:uid="{3C9C48EB-5605-40E1-8299-B8D456E3A88E}"/>
    <cellStyle name="Normal 5 4 2 2 4" xfId="3431" xr:uid="{42128435-5D62-40AE-8EAA-32D8C1CA02A6}"/>
    <cellStyle name="Normal 5 4 2 2 4 2" xfId="7193" xr:uid="{26CA2F8B-46E1-41C5-837E-442B7B15F335}"/>
    <cellStyle name="Normal 5 4 2 2 4 2 2" xfId="14705" xr:uid="{F8AF3A44-9560-4F53-A7D6-40D6208F5CF8}"/>
    <cellStyle name="Normal 5 4 2 2 4 2 2 2" xfId="37189" xr:uid="{08514E4B-48FF-4223-9035-53F1995586EC}"/>
    <cellStyle name="Normal 5 4 2 2 4 2 3" xfId="22200" xr:uid="{F2D1EAFE-20AB-4195-AA19-BAC2F70A057F}"/>
    <cellStyle name="Normal 5 4 2 2 4 2 3 2" xfId="44684" xr:uid="{D1ECE8CF-4421-487F-A5F3-5AB911A50E4B}"/>
    <cellStyle name="Normal 5 4 2 2 4 2 4" xfId="29693" xr:uid="{CFA67EAB-D265-49FF-B02E-74E643619DA3}"/>
    <cellStyle name="Normal 5 4 2 2 4 3" xfId="10959" xr:uid="{6F791499-3D50-42CC-AE84-15D592D059E9}"/>
    <cellStyle name="Normal 5 4 2 2 4 3 2" xfId="33443" xr:uid="{2C5DC88B-2E2B-4B2F-A96D-1947B7055ABD}"/>
    <cellStyle name="Normal 5 4 2 2 4 4" xfId="18454" xr:uid="{F191730B-F2A3-4C84-875D-524937271B4E}"/>
    <cellStyle name="Normal 5 4 2 2 4 4 2" xfId="40938" xr:uid="{3E13A7BC-B662-4737-A893-A57428665C63}"/>
    <cellStyle name="Normal 5 4 2 2 4 5" xfId="25947" xr:uid="{85FD0663-C223-4E61-84D4-9FC3DE9B3F41}"/>
    <cellStyle name="Normal 5 4 2 2 5" xfId="4699" xr:uid="{9D9F453A-CBF2-4614-B301-AB49BD0B6E45}"/>
    <cellStyle name="Normal 5 4 2 2 5 2" xfId="12211" xr:uid="{D65A702C-36F3-4A52-B007-A86966E07111}"/>
    <cellStyle name="Normal 5 4 2 2 5 2 2" xfId="34695" xr:uid="{04FA28B7-6433-4AB8-B32C-A8ADB129F4E6}"/>
    <cellStyle name="Normal 5 4 2 2 5 3" xfId="19706" xr:uid="{175E027F-6E6A-44EA-9D4D-44FAF62C13AD}"/>
    <cellStyle name="Normal 5 4 2 2 5 3 2" xfId="42190" xr:uid="{63AC667D-FA7A-490A-9D31-8A984163A91E}"/>
    <cellStyle name="Normal 5 4 2 2 5 4" xfId="27199" xr:uid="{747F3DA2-B8E6-4246-8023-3DF6FE1EB134}"/>
    <cellStyle name="Normal 5 4 2 2 6" xfId="8465" xr:uid="{F62D7084-12DB-4CEE-AD99-AC83A798DC96}"/>
    <cellStyle name="Normal 5 4 2 2 6 2" xfId="30949" xr:uid="{423BD0C3-E9F8-4C19-B30B-232E1F721748}"/>
    <cellStyle name="Normal 5 4 2 2 7" xfId="15960" xr:uid="{AC1CCA22-68EE-4C29-82C6-92F6B862F639}"/>
    <cellStyle name="Normal 5 4 2 2 7 2" xfId="38444" xr:uid="{2E23B127-1BFC-4BF3-BA9B-61DB86105304}"/>
    <cellStyle name="Normal 5 4 2 2 8" xfId="23453" xr:uid="{C42088BD-DC86-41B1-9CEE-34CA3AB34869}"/>
    <cellStyle name="Normal 5 4 2 3" xfId="1242" xr:uid="{4F64762C-5B96-4DEC-9566-964BCC2BAD27}"/>
    <cellStyle name="Normal 5 4 2 3 2" xfId="2493" xr:uid="{9A257104-397A-4442-873A-171B2E5EE7EB}"/>
    <cellStyle name="Normal 5 4 2 3 2 2" xfId="6256" xr:uid="{194C47BB-A203-4C04-8E69-628AF32B0E96}"/>
    <cellStyle name="Normal 5 4 2 3 2 2 2" xfId="13768" xr:uid="{E3F18838-43C9-4184-A028-3FF8CFF6EAE5}"/>
    <cellStyle name="Normal 5 4 2 3 2 2 2 2" xfId="36252" xr:uid="{5B5777A2-D6A3-44B5-8689-FDD8A64A6405}"/>
    <cellStyle name="Normal 5 4 2 3 2 2 3" xfId="21263" xr:uid="{B8E2ABCB-AA29-465F-B26B-7A8503AF3865}"/>
    <cellStyle name="Normal 5 4 2 3 2 2 3 2" xfId="43747" xr:uid="{DFBC2B3E-9550-43F1-9635-38D4795C92E4}"/>
    <cellStyle name="Normal 5 4 2 3 2 2 4" xfId="28756" xr:uid="{9F5B5AEF-70F1-4FAD-824A-BC9FB2F9944C}"/>
    <cellStyle name="Normal 5 4 2 3 2 3" xfId="10022" xr:uid="{1196750B-575C-454B-A4EA-C71D7CFBA2EF}"/>
    <cellStyle name="Normal 5 4 2 3 2 3 2" xfId="32506" xr:uid="{BFA395CF-4A8D-4721-A1EE-7191C63ADDAC}"/>
    <cellStyle name="Normal 5 4 2 3 2 4" xfId="17517" xr:uid="{EB6DDBEE-05BE-47EC-9E27-DD062B0D5B4F}"/>
    <cellStyle name="Normal 5 4 2 3 2 4 2" xfId="40001" xr:uid="{8E0E5EF9-6B38-41A4-93C7-E7D8E43D9B2F}"/>
    <cellStyle name="Normal 5 4 2 3 2 5" xfId="25010" xr:uid="{11693EE2-5544-41B3-B9B4-82CEC0F5BC57}"/>
    <cellStyle name="Normal 5 4 2 3 3" xfId="3741" xr:uid="{BF7AA18F-EBFE-4179-A510-AF1EF62BD8C5}"/>
    <cellStyle name="Normal 5 4 2 3 3 2" xfId="7503" xr:uid="{AC4DA482-675A-42D5-913B-600CB22C8A17}"/>
    <cellStyle name="Normal 5 4 2 3 3 2 2" xfId="15015" xr:uid="{13BDABAA-06C7-4567-AE90-575EA32D7919}"/>
    <cellStyle name="Normal 5 4 2 3 3 2 2 2" xfId="37499" xr:uid="{B6E04243-C399-4406-9874-8AE7B6BC9DA1}"/>
    <cellStyle name="Normal 5 4 2 3 3 2 3" xfId="22510" xr:uid="{3C278003-AB1F-4B4F-ADA2-BA36786BCD85}"/>
    <cellStyle name="Normal 5 4 2 3 3 2 3 2" xfId="44994" xr:uid="{43A84CE4-19E4-498B-9404-5E6CA62FA779}"/>
    <cellStyle name="Normal 5 4 2 3 3 2 4" xfId="30003" xr:uid="{A29ECE09-7250-49F5-B237-CE42168AAF16}"/>
    <cellStyle name="Normal 5 4 2 3 3 3" xfId="11269" xr:uid="{007EF832-B4C7-4564-83E4-E67634E0F310}"/>
    <cellStyle name="Normal 5 4 2 3 3 3 2" xfId="33753" xr:uid="{C430E86E-C7AD-491F-9E8F-78C691CF501C}"/>
    <cellStyle name="Normal 5 4 2 3 3 4" xfId="18764" xr:uid="{28D863E7-845E-46C1-87DC-C214BE8E5DF3}"/>
    <cellStyle name="Normal 5 4 2 3 3 4 2" xfId="41248" xr:uid="{BEF5FF9E-55FB-4257-8508-A07EC5C5C809}"/>
    <cellStyle name="Normal 5 4 2 3 3 5" xfId="26257" xr:uid="{DEBE8DC8-77CE-4AA6-8F3D-BAE734511608}"/>
    <cellStyle name="Normal 5 4 2 3 4" xfId="5009" xr:uid="{A2FF56C4-4E36-4BEB-BC9F-BBE5C90C93AA}"/>
    <cellStyle name="Normal 5 4 2 3 4 2" xfId="12521" xr:uid="{FA439B59-E895-42E8-A771-8C170CCC7AA2}"/>
    <cellStyle name="Normal 5 4 2 3 4 2 2" xfId="35005" xr:uid="{9247C9FD-2F0D-4913-86D3-C19F9317AB12}"/>
    <cellStyle name="Normal 5 4 2 3 4 3" xfId="20016" xr:uid="{A07DD270-F410-4CA2-AEF3-1463B477560D}"/>
    <cellStyle name="Normal 5 4 2 3 4 3 2" xfId="42500" xr:uid="{E192B028-831E-4D6A-B2EA-D2C8A73876FB}"/>
    <cellStyle name="Normal 5 4 2 3 4 4" xfId="27509" xr:uid="{C6DE1C65-4905-4F1F-9741-EAB0D6E76462}"/>
    <cellStyle name="Normal 5 4 2 3 5" xfId="8775" xr:uid="{DC84FAA1-1F0C-4287-84B9-9DED6E742AAE}"/>
    <cellStyle name="Normal 5 4 2 3 5 2" xfId="31259" xr:uid="{CE7C015E-E6F3-49FC-B129-624A6DD183F4}"/>
    <cellStyle name="Normal 5 4 2 3 6" xfId="16270" xr:uid="{864D2F5A-9170-4B61-835A-5DA667F67478}"/>
    <cellStyle name="Normal 5 4 2 3 6 2" xfId="38754" xr:uid="{DAAD3A56-A608-46B0-9D21-0B9AD5D1DC78}"/>
    <cellStyle name="Normal 5 4 2 3 7" xfId="23763" xr:uid="{7174D953-29C3-482A-A44B-46CFCBE628FC}"/>
    <cellStyle name="Normal 5 4 2 4" xfId="1865" xr:uid="{BF331C80-B04D-43EA-BD7B-D7A0BFBCCB96}"/>
    <cellStyle name="Normal 5 4 2 4 2" xfId="5632" xr:uid="{D2E69097-D7BD-430C-AC20-4AB8F8C4B664}"/>
    <cellStyle name="Normal 5 4 2 4 2 2" xfId="13144" xr:uid="{C19D249A-C7B1-4AD1-930B-E7C9772C987C}"/>
    <cellStyle name="Normal 5 4 2 4 2 2 2" xfId="35628" xr:uid="{E129C93A-C02C-424E-B242-33AC775D4801}"/>
    <cellStyle name="Normal 5 4 2 4 2 3" xfId="20639" xr:uid="{9FA5A0DF-58BB-4F55-8189-743BB682B00B}"/>
    <cellStyle name="Normal 5 4 2 4 2 3 2" xfId="43123" xr:uid="{3601D0B6-5DE4-48B6-A7C9-F13E4ACF7B67}"/>
    <cellStyle name="Normal 5 4 2 4 2 4" xfId="28132" xr:uid="{7EF6A3BA-967D-4C16-AB7D-C4CA40E461DB}"/>
    <cellStyle name="Normal 5 4 2 4 3" xfId="9398" xr:uid="{32953587-AB6E-4557-A546-FC6BEF93639C}"/>
    <cellStyle name="Normal 5 4 2 4 3 2" xfId="31882" xr:uid="{DEFD1C93-7BF7-4EA7-9C48-72C18C696191}"/>
    <cellStyle name="Normal 5 4 2 4 4" xfId="16893" xr:uid="{D72488FC-73FC-426E-AB35-51442EE9EAA0}"/>
    <cellStyle name="Normal 5 4 2 4 4 2" xfId="39377" xr:uid="{E22B66A6-1772-425D-8EF7-C72CD5D79A88}"/>
    <cellStyle name="Normal 5 4 2 4 5" xfId="24386" xr:uid="{C7A8F4B3-34CE-4CD8-BA01-FE9F37B7E2F9}"/>
    <cellStyle name="Normal 5 4 2 5" xfId="3117" xr:uid="{586CB8C5-38DB-4758-BFF9-8FF02253110C}"/>
    <cellStyle name="Normal 5 4 2 5 2" xfId="6879" xr:uid="{7BF84231-28AB-4CAC-BFEB-7AF4FC376EEC}"/>
    <cellStyle name="Normal 5 4 2 5 2 2" xfId="14391" xr:uid="{9EF01E03-CCED-4080-8D19-50475ECF9861}"/>
    <cellStyle name="Normal 5 4 2 5 2 2 2" xfId="36875" xr:uid="{44357948-7E68-43DB-9313-E521549082EF}"/>
    <cellStyle name="Normal 5 4 2 5 2 3" xfId="21886" xr:uid="{9842C64F-7F2F-4A1F-8A55-815C9015B89F}"/>
    <cellStyle name="Normal 5 4 2 5 2 3 2" xfId="44370" xr:uid="{578F6115-D466-4334-979A-EF52D1B7BC29}"/>
    <cellStyle name="Normal 5 4 2 5 2 4" xfId="29379" xr:uid="{B98324F8-1ED7-406D-B151-51F2BCA9BA6B}"/>
    <cellStyle name="Normal 5 4 2 5 3" xfId="10645" xr:uid="{E4BFC9A7-3589-4F82-80C7-6525B752C4E7}"/>
    <cellStyle name="Normal 5 4 2 5 3 2" xfId="33129" xr:uid="{F2BC331F-BA07-4655-8311-36E4C42558EF}"/>
    <cellStyle name="Normal 5 4 2 5 4" xfId="18140" xr:uid="{762D0362-201F-47BD-8784-16ABD8B6D376}"/>
    <cellStyle name="Normal 5 4 2 5 4 2" xfId="40624" xr:uid="{B9063520-F96C-4605-AFE5-7F8ED10A593E}"/>
    <cellStyle name="Normal 5 4 2 5 5" xfId="25633" xr:uid="{5B733704-9B3B-4FF1-87E1-78835BB90628}"/>
    <cellStyle name="Normal 5 4 2 6" xfId="4385" xr:uid="{41580960-1F84-4062-BEF4-7E2D63C8CEC3}"/>
    <cellStyle name="Normal 5 4 2 6 2" xfId="11897" xr:uid="{4151637D-62F8-49F1-9C27-B1A191B3E185}"/>
    <cellStyle name="Normal 5 4 2 6 2 2" xfId="34381" xr:uid="{324439AE-F9AF-4CBB-8CD1-E1711C5BBC26}"/>
    <cellStyle name="Normal 5 4 2 6 3" xfId="19392" xr:uid="{3FE4D764-8D9F-4311-8939-C9EFA9E641D5}"/>
    <cellStyle name="Normal 5 4 2 6 3 2" xfId="41876" xr:uid="{447F4764-DED0-41D4-8DA5-99104F0CE18A}"/>
    <cellStyle name="Normal 5 4 2 6 4" xfId="26885" xr:uid="{461776AD-E2A8-4D94-9EA0-2853E406890B}"/>
    <cellStyle name="Normal 5 4 2 7" xfId="8151" xr:uid="{C45C8871-A478-4230-A0C9-F1D26438E923}"/>
    <cellStyle name="Normal 5 4 2 7 2" xfId="30635" xr:uid="{70499C0C-FC3F-4AD5-AEB4-B8D3FEBA1282}"/>
    <cellStyle name="Normal 5 4 2 8" xfId="15646" xr:uid="{9D9916A2-1FF6-4EF2-9FE8-25F16C70B76C}"/>
    <cellStyle name="Normal 5 4 2 8 2" xfId="38130" xr:uid="{A6116ECD-7B82-4C5E-8F8E-72A9CA3F8E22}"/>
    <cellStyle name="Normal 5 4 2 9" xfId="23139" xr:uid="{CB023D3E-1236-4062-B8AB-576DDFE04506}"/>
    <cellStyle name="Normal 5 4 3" xfId="758" xr:uid="{33E91A3F-4754-4AC9-B40A-78A89F807BFE}"/>
    <cellStyle name="Normal 5 4 3 2" xfId="1401" xr:uid="{4FC7DA7F-6EA2-4B11-A699-92B27653C6E0}"/>
    <cellStyle name="Normal 5 4 3 2 2" xfId="2652" xr:uid="{E6719010-6246-49E2-B633-7FC0F5BF8782}"/>
    <cellStyle name="Normal 5 4 3 2 2 2" xfId="6415" xr:uid="{1F4053DB-FA3B-4AF9-92ED-A47FD4F37D05}"/>
    <cellStyle name="Normal 5 4 3 2 2 2 2" xfId="13927" xr:uid="{5C27059C-D204-4BFE-B49D-15D6A60DC236}"/>
    <cellStyle name="Normal 5 4 3 2 2 2 2 2" xfId="36411" xr:uid="{95A2A8A3-FD68-453B-ACD3-3D646456A910}"/>
    <cellStyle name="Normal 5 4 3 2 2 2 3" xfId="21422" xr:uid="{28E85275-6113-4DF5-BBDE-C66E226F72BF}"/>
    <cellStyle name="Normal 5 4 3 2 2 2 3 2" xfId="43906" xr:uid="{EC6D9F2F-3F1E-4019-A160-481DBC0E3190}"/>
    <cellStyle name="Normal 5 4 3 2 2 2 4" xfId="28915" xr:uid="{70C72637-AFDE-4992-8588-502DF9089616}"/>
    <cellStyle name="Normal 5 4 3 2 2 3" xfId="10181" xr:uid="{EAD037F7-EFB6-4A21-82F0-5F2D52D0F45D}"/>
    <cellStyle name="Normal 5 4 3 2 2 3 2" xfId="32665" xr:uid="{B1551A0E-6DE0-4A16-9ABB-8F79094A84F4}"/>
    <cellStyle name="Normal 5 4 3 2 2 4" xfId="17676" xr:uid="{6BA7019A-F412-473C-B57D-98652095B622}"/>
    <cellStyle name="Normal 5 4 3 2 2 4 2" xfId="40160" xr:uid="{DDE8B290-4AA7-485D-BC3A-00803F0B992F}"/>
    <cellStyle name="Normal 5 4 3 2 2 5" xfId="25169" xr:uid="{8BDA8974-8B8D-484E-A474-7C3E77BDC7D7}"/>
    <cellStyle name="Normal 5 4 3 2 3" xfId="3900" xr:uid="{E35F5EEF-E008-48C1-B428-FCF8DA301104}"/>
    <cellStyle name="Normal 5 4 3 2 3 2" xfId="7662" xr:uid="{3263A0AF-E675-4C7A-9235-30C1773E69CA}"/>
    <cellStyle name="Normal 5 4 3 2 3 2 2" xfId="15174" xr:uid="{04FA547E-EB21-4F2F-9790-C64470AA4D4E}"/>
    <cellStyle name="Normal 5 4 3 2 3 2 2 2" xfId="37658" xr:uid="{26BB21BB-E213-490B-B150-BF7FE6D8FD4D}"/>
    <cellStyle name="Normal 5 4 3 2 3 2 3" xfId="22669" xr:uid="{55ABC639-0B4D-416D-BDC1-3B07975A7D6F}"/>
    <cellStyle name="Normal 5 4 3 2 3 2 3 2" xfId="45153" xr:uid="{B1B5D116-09F6-490E-BE22-EBC75AD3F359}"/>
    <cellStyle name="Normal 5 4 3 2 3 2 4" xfId="30162" xr:uid="{1AC05B57-E97B-4F0B-B3A1-02CA397D65E9}"/>
    <cellStyle name="Normal 5 4 3 2 3 3" xfId="11428" xr:uid="{7A15F50F-6F73-490E-A259-6DF0BBDF887D}"/>
    <cellStyle name="Normal 5 4 3 2 3 3 2" xfId="33912" xr:uid="{D711C2A7-4C2F-4C69-835A-B159BA002D53}"/>
    <cellStyle name="Normal 5 4 3 2 3 4" xfId="18923" xr:uid="{E91DD14A-C357-4276-B048-44466625C881}"/>
    <cellStyle name="Normal 5 4 3 2 3 4 2" xfId="41407" xr:uid="{3A10CD99-D6CD-45E3-BFA9-C44DC2EC082E}"/>
    <cellStyle name="Normal 5 4 3 2 3 5" xfId="26416" xr:uid="{D4219AA7-67BC-46D9-8853-522AB99FB08E}"/>
    <cellStyle name="Normal 5 4 3 2 4" xfId="5168" xr:uid="{6734CD00-C7FA-42C0-82E6-DA8101FE72D1}"/>
    <cellStyle name="Normal 5 4 3 2 4 2" xfId="12680" xr:uid="{37A11F3A-D261-4485-97AB-E003BB5A1A09}"/>
    <cellStyle name="Normal 5 4 3 2 4 2 2" xfId="35164" xr:uid="{F796D461-B465-46E7-8CD0-DA2A167E3737}"/>
    <cellStyle name="Normal 5 4 3 2 4 3" xfId="20175" xr:uid="{0182D980-0B46-4C89-85D5-567E47BF72F2}"/>
    <cellStyle name="Normal 5 4 3 2 4 3 2" xfId="42659" xr:uid="{1F850061-F438-49DB-A220-87FCA6C12FAB}"/>
    <cellStyle name="Normal 5 4 3 2 4 4" xfId="27668" xr:uid="{FB1CEC1D-C871-4BE7-9880-4B0BAC31AE14}"/>
    <cellStyle name="Normal 5 4 3 2 5" xfId="8934" xr:uid="{23070F08-76F0-4888-B677-1B25060E341C}"/>
    <cellStyle name="Normal 5 4 3 2 5 2" xfId="31418" xr:uid="{9179D488-BAE7-43DE-AACB-B6998076E07E}"/>
    <cellStyle name="Normal 5 4 3 2 6" xfId="16429" xr:uid="{36E95A20-9EE1-4A76-81F4-536C89310E41}"/>
    <cellStyle name="Normal 5 4 3 2 6 2" xfId="38913" xr:uid="{6EE9DC54-4AA7-46F4-AE6F-1757BA2E19C6}"/>
    <cellStyle name="Normal 5 4 3 2 7" xfId="23922" xr:uid="{AAE4E603-4DC6-45A2-A63C-B27A1BE57AE7}"/>
    <cellStyle name="Normal 5 4 3 3" xfId="2024" xr:uid="{1D5632B9-D7EA-4A66-B81D-2CB1451450B3}"/>
    <cellStyle name="Normal 5 4 3 3 2" xfId="5791" xr:uid="{CC0DAFAE-C3B9-437F-9979-46A9615CA21D}"/>
    <cellStyle name="Normal 5 4 3 3 2 2" xfId="13303" xr:uid="{C7725355-DC60-46E3-A703-7E71ABF27DD8}"/>
    <cellStyle name="Normal 5 4 3 3 2 2 2" xfId="35787" xr:uid="{25D49E5F-F366-4031-80CE-49C496348C7E}"/>
    <cellStyle name="Normal 5 4 3 3 2 3" xfId="20798" xr:uid="{C15B8A7E-62E7-4232-B27B-6CE05C7C4B25}"/>
    <cellStyle name="Normal 5 4 3 3 2 3 2" xfId="43282" xr:uid="{D40648A3-3D3C-453B-9692-B94C705034E8}"/>
    <cellStyle name="Normal 5 4 3 3 2 4" xfId="28291" xr:uid="{AD32109C-B111-4194-8BB5-8FF98C2E59AE}"/>
    <cellStyle name="Normal 5 4 3 3 3" xfId="9557" xr:uid="{EBFA9670-4175-4066-B077-C08192C81C2A}"/>
    <cellStyle name="Normal 5 4 3 3 3 2" xfId="32041" xr:uid="{C802EFC9-ACA3-47EE-89B3-247872EDF4A1}"/>
    <cellStyle name="Normal 5 4 3 3 4" xfId="17052" xr:uid="{A207A10D-2557-4751-B964-E0C9644FD704}"/>
    <cellStyle name="Normal 5 4 3 3 4 2" xfId="39536" xr:uid="{8D615573-FCC7-4987-8E77-0F7CDE16AD25}"/>
    <cellStyle name="Normal 5 4 3 3 5" xfId="24545" xr:uid="{CA025A22-D542-4719-8D12-30DF7FA5C29C}"/>
    <cellStyle name="Normal 5 4 3 4" xfId="3276" xr:uid="{5621A3A1-FCA6-41D2-AB89-467301C59B9F}"/>
    <cellStyle name="Normal 5 4 3 4 2" xfId="7038" xr:uid="{7BFDFB9E-D6CA-4BBD-AAC8-AC3B4396EA18}"/>
    <cellStyle name="Normal 5 4 3 4 2 2" xfId="14550" xr:uid="{FD5DFC22-B5EE-4A91-BB38-67DD89524ABF}"/>
    <cellStyle name="Normal 5 4 3 4 2 2 2" xfId="37034" xr:uid="{95864C1A-AF01-4151-9523-0BFB88A3D53A}"/>
    <cellStyle name="Normal 5 4 3 4 2 3" xfId="22045" xr:uid="{A9F1EA02-D21D-41E3-A56B-3E835F49CE7D}"/>
    <cellStyle name="Normal 5 4 3 4 2 3 2" xfId="44529" xr:uid="{E8EBFD02-2B60-4468-BB61-B59E0A4CACAB}"/>
    <cellStyle name="Normal 5 4 3 4 2 4" xfId="29538" xr:uid="{79E73C0B-1CFF-4793-B390-051E83E66D41}"/>
    <cellStyle name="Normal 5 4 3 4 3" xfId="10804" xr:uid="{901A5B2C-0C9D-4460-9D23-98BFEAB23797}"/>
    <cellStyle name="Normal 5 4 3 4 3 2" xfId="33288" xr:uid="{BEE2B56F-FED9-47F0-B585-F89917B9F37C}"/>
    <cellStyle name="Normal 5 4 3 4 4" xfId="18299" xr:uid="{1B9A696C-959A-45BD-9907-30F6DA929B22}"/>
    <cellStyle name="Normal 5 4 3 4 4 2" xfId="40783" xr:uid="{33AE9CA5-C37E-4EC8-B47D-72403D9E4278}"/>
    <cellStyle name="Normal 5 4 3 4 5" xfId="25792" xr:uid="{A195E12B-4425-4D6E-BD47-605EE370CE68}"/>
    <cellStyle name="Normal 5 4 3 5" xfId="4544" xr:uid="{899D6485-A434-492C-9118-E5DFC7F9F461}"/>
    <cellStyle name="Normal 5 4 3 5 2" xfId="12056" xr:uid="{81FD5893-0DC2-42F3-B8AA-24FD3756A6C9}"/>
    <cellStyle name="Normal 5 4 3 5 2 2" xfId="34540" xr:uid="{A2D2E80D-0DA0-42C2-A38B-CB7824261086}"/>
    <cellStyle name="Normal 5 4 3 5 3" xfId="19551" xr:uid="{CEFD4518-F339-4214-BB74-2B02EFE3CE0F}"/>
    <cellStyle name="Normal 5 4 3 5 3 2" xfId="42035" xr:uid="{7265813B-C061-4731-8EE7-C303827816B8}"/>
    <cellStyle name="Normal 5 4 3 5 4" xfId="27044" xr:uid="{27307351-72B3-468F-B55B-C7313D2CB594}"/>
    <cellStyle name="Normal 5 4 3 6" xfId="8310" xr:uid="{A879364D-3243-4362-BA52-CCD4AB0FDCED}"/>
    <cellStyle name="Normal 5 4 3 6 2" xfId="30794" xr:uid="{D6544E91-2A0A-4017-83FE-5606004FF320}"/>
    <cellStyle name="Normal 5 4 3 7" xfId="15805" xr:uid="{B7FFC399-E61C-4263-9287-20793348FBD3}"/>
    <cellStyle name="Normal 5 4 3 7 2" xfId="38289" xr:uid="{8D0F3606-1F6C-47F5-BC7C-C10DE0F415F5}"/>
    <cellStyle name="Normal 5 4 3 8" xfId="23298" xr:uid="{03192BC3-D6E3-47ED-BAA3-754005BA5255}"/>
    <cellStyle name="Normal 5 4 4" xfId="1088" xr:uid="{9E532C44-3D54-4867-B964-5980A424060E}"/>
    <cellStyle name="Normal 5 4 4 2" xfId="2339" xr:uid="{D5DE44EA-1E41-4CF0-A8D5-F23294500C0D}"/>
    <cellStyle name="Normal 5 4 4 2 2" xfId="6102" xr:uid="{B7B2AAA0-5656-4096-9B19-0A411771006E}"/>
    <cellStyle name="Normal 5 4 4 2 2 2" xfId="13614" xr:uid="{0551BB3B-D2B2-4659-BE75-9596002CECF8}"/>
    <cellStyle name="Normal 5 4 4 2 2 2 2" xfId="36098" xr:uid="{CBE215E5-9E0D-4242-95A9-0ED8545B2EAD}"/>
    <cellStyle name="Normal 5 4 4 2 2 3" xfId="21109" xr:uid="{17273C48-DD27-42A0-B42D-0F244B149902}"/>
    <cellStyle name="Normal 5 4 4 2 2 3 2" xfId="43593" xr:uid="{1098C833-E7CA-442B-9DD0-01DF05374945}"/>
    <cellStyle name="Normal 5 4 4 2 2 4" xfId="28602" xr:uid="{C803E9EA-F29E-404F-857F-7B8C3E3F0FB3}"/>
    <cellStyle name="Normal 5 4 4 2 3" xfId="9868" xr:uid="{E6C8F2F3-032E-4FD9-9137-D35B343C8AFE}"/>
    <cellStyle name="Normal 5 4 4 2 3 2" xfId="32352" xr:uid="{BC3DF516-EB6E-4817-98A0-05094E037B31}"/>
    <cellStyle name="Normal 5 4 4 2 4" xfId="17363" xr:uid="{30B5CC80-904F-4965-B39F-B7551017317F}"/>
    <cellStyle name="Normal 5 4 4 2 4 2" xfId="39847" xr:uid="{AEB9D91B-FC9D-4B6D-A7DA-80FBE33C69B6}"/>
    <cellStyle name="Normal 5 4 4 2 5" xfId="24856" xr:uid="{2F458F2D-2639-44BC-B4DA-860C0AA308A6}"/>
    <cellStyle name="Normal 5 4 4 3" xfId="3587" xr:uid="{F8F3B188-9DCE-4B5A-A523-3E970FE14857}"/>
    <cellStyle name="Normal 5 4 4 3 2" xfId="7349" xr:uid="{B7785272-A49E-4D0E-B8FD-2EDEF44429EB}"/>
    <cellStyle name="Normal 5 4 4 3 2 2" xfId="14861" xr:uid="{F735E2D8-55CA-4E62-BBBB-2AF8327AC902}"/>
    <cellStyle name="Normal 5 4 4 3 2 2 2" xfId="37345" xr:uid="{6F249E09-17A8-49D2-9626-D0BEDBABF965}"/>
    <cellStyle name="Normal 5 4 4 3 2 3" xfId="22356" xr:uid="{352E1E41-7226-4113-99F7-2D32A64844EB}"/>
    <cellStyle name="Normal 5 4 4 3 2 3 2" xfId="44840" xr:uid="{B8A72F9F-4411-4CDB-8173-4DFE98E9DF04}"/>
    <cellStyle name="Normal 5 4 4 3 2 4" xfId="29849" xr:uid="{A6B4E5E3-B1DE-43B3-9F90-5970A8F80CB0}"/>
    <cellStyle name="Normal 5 4 4 3 3" xfId="11115" xr:uid="{86C61020-84AE-41DE-BEB5-B0359340A34E}"/>
    <cellStyle name="Normal 5 4 4 3 3 2" xfId="33599" xr:uid="{D9C2F055-C792-4AF1-B733-A5C9C0EFAAEB}"/>
    <cellStyle name="Normal 5 4 4 3 4" xfId="18610" xr:uid="{C1835E84-7768-4C18-AFC8-67CDF2979941}"/>
    <cellStyle name="Normal 5 4 4 3 4 2" xfId="41094" xr:uid="{CD84A50C-5EDB-431A-8AF2-973045550DA3}"/>
    <cellStyle name="Normal 5 4 4 3 5" xfId="26103" xr:uid="{566A329F-44EF-4919-BF0A-8DE7B48065D3}"/>
    <cellStyle name="Normal 5 4 4 4" xfId="4855" xr:uid="{1B1FC003-4F7D-4C5D-BC2B-34CC851FE90F}"/>
    <cellStyle name="Normal 5 4 4 4 2" xfId="12367" xr:uid="{45F19C74-E576-4167-91C7-A276345AEF77}"/>
    <cellStyle name="Normal 5 4 4 4 2 2" xfId="34851" xr:uid="{E5829916-DCFF-428D-BE35-4E1FEF85A7FA}"/>
    <cellStyle name="Normal 5 4 4 4 3" xfId="19862" xr:uid="{C8895FB7-8E53-4479-AADC-548EA8AF1D78}"/>
    <cellStyle name="Normal 5 4 4 4 3 2" xfId="42346" xr:uid="{F6F96B49-D64F-4394-B5EF-F9F5C138F4A2}"/>
    <cellStyle name="Normal 5 4 4 4 4" xfId="27355" xr:uid="{158A8125-D56D-4CD2-A6A6-EF18CCC1EDF6}"/>
    <cellStyle name="Normal 5 4 4 5" xfId="8621" xr:uid="{1FDCC4AE-723D-425E-8210-F7660255BF2E}"/>
    <cellStyle name="Normal 5 4 4 5 2" xfId="31105" xr:uid="{4A9F4688-E2F6-4AFB-8417-D65385409CBD}"/>
    <cellStyle name="Normal 5 4 4 6" xfId="16116" xr:uid="{B6FC4A18-9C9A-4828-9A2A-78EB81581A1F}"/>
    <cellStyle name="Normal 5 4 4 6 2" xfId="38600" xr:uid="{829C31D6-8916-48F6-A014-89CF20D1809A}"/>
    <cellStyle name="Normal 5 4 4 7" xfId="23609" xr:uid="{05B82B4C-DB89-4E51-AD7D-F45FDE770205}"/>
    <cellStyle name="Normal 5 4 5" xfId="1711" xr:uid="{3F2BE4FD-03A9-43DE-BF50-04523CDAEC60}"/>
    <cellStyle name="Normal 5 4 5 2" xfId="5478" xr:uid="{D085BDA5-FBF6-4BA5-B1A9-41EB28CF1564}"/>
    <cellStyle name="Normal 5 4 5 2 2" xfId="12990" xr:uid="{885249E7-C330-4CE7-B282-A7836C7E4AAA}"/>
    <cellStyle name="Normal 5 4 5 2 2 2" xfId="35474" xr:uid="{7DF71B0A-05BB-4BC6-A26A-939BF488D663}"/>
    <cellStyle name="Normal 5 4 5 2 3" xfId="20485" xr:uid="{900B8644-4955-4803-BBE3-527F94649C2A}"/>
    <cellStyle name="Normal 5 4 5 2 3 2" xfId="42969" xr:uid="{274C0966-5A39-4EAD-91B4-97558786F3CC}"/>
    <cellStyle name="Normal 5 4 5 2 4" xfId="27978" xr:uid="{D61D1DF3-4A21-4FD0-A67A-BE51247CFF4C}"/>
    <cellStyle name="Normal 5 4 5 3" xfId="9244" xr:uid="{6B0626DC-6516-4145-A5FB-AE94581EEB75}"/>
    <cellStyle name="Normal 5 4 5 3 2" xfId="31728" xr:uid="{D157FF9E-65A5-4B56-9DB2-796BC75C801A}"/>
    <cellStyle name="Normal 5 4 5 4" xfId="16739" xr:uid="{9DA9806E-570B-48F7-8C48-DF1CD3B54052}"/>
    <cellStyle name="Normal 5 4 5 4 2" xfId="39223" xr:uid="{0539E9E8-FFB3-4207-86B3-95181E3C364D}"/>
    <cellStyle name="Normal 5 4 5 5" xfId="24232" xr:uid="{A23A0845-1A70-4327-9BC7-7C938C05A71F}"/>
    <cellStyle name="Normal 5 4 6" xfId="2963" xr:uid="{5CCFAD42-5148-4AB7-A8EF-7D42418BF852}"/>
    <cellStyle name="Normal 5 4 6 2" xfId="6725" xr:uid="{72EBD86F-CE42-43C9-9880-9E673ECE87B1}"/>
    <cellStyle name="Normal 5 4 6 2 2" xfId="14237" xr:uid="{8ABF66AC-C926-4929-9A83-557190FAF31C}"/>
    <cellStyle name="Normal 5 4 6 2 2 2" xfId="36721" xr:uid="{4CEBDFA2-24AD-4657-BCA2-26AE5381EFD2}"/>
    <cellStyle name="Normal 5 4 6 2 3" xfId="21732" xr:uid="{06901441-5EAB-44C0-9F10-B110F378A09E}"/>
    <cellStyle name="Normal 5 4 6 2 3 2" xfId="44216" xr:uid="{8DB760F0-CE61-444E-9BC3-05A93CA3CE79}"/>
    <cellStyle name="Normal 5 4 6 2 4" xfId="29225" xr:uid="{19C9DCB2-2D0A-457C-A1A9-9F8BF3B02846}"/>
    <cellStyle name="Normal 5 4 6 3" xfId="10491" xr:uid="{36628BB2-630E-42BB-86C8-C859EB6B7EA0}"/>
    <cellStyle name="Normal 5 4 6 3 2" xfId="32975" xr:uid="{62BAD66B-462D-4296-9BB7-27D5F5359813}"/>
    <cellStyle name="Normal 5 4 6 4" xfId="17986" xr:uid="{46848F53-2EFF-4364-BE6A-C08151267517}"/>
    <cellStyle name="Normal 5 4 6 4 2" xfId="40470" xr:uid="{D3DC3C4F-3854-4A5D-8378-98FF1C8F02EC}"/>
    <cellStyle name="Normal 5 4 6 5" xfId="25479" xr:uid="{7370F430-D79C-40E6-BFD0-3F264F08F92E}"/>
    <cellStyle name="Normal 5 4 7" xfId="4231" xr:uid="{E0861D48-4111-4ADD-A651-86F6BEBAE5C2}"/>
    <cellStyle name="Normal 5 4 7 2" xfId="11743" xr:uid="{502F3070-272A-4F12-BFE2-F89C59F8CEEA}"/>
    <cellStyle name="Normal 5 4 7 2 2" xfId="34227" xr:uid="{59FFDBD2-7AC9-4549-96E8-301C32920F8F}"/>
    <cellStyle name="Normal 5 4 7 3" xfId="19238" xr:uid="{A86CBE85-8DF4-4DC4-9779-B4D56801C4E5}"/>
    <cellStyle name="Normal 5 4 7 3 2" xfId="41722" xr:uid="{9F329BC2-6F9F-40B4-9A4A-5D5384382382}"/>
    <cellStyle name="Normal 5 4 7 4" xfId="26731" xr:uid="{34205D54-AD2F-4BFF-848B-640523461FF2}"/>
    <cellStyle name="Normal 5 4 8" xfId="7997" xr:uid="{18FAF84D-A9EC-4084-BF27-1DA337026B04}"/>
    <cellStyle name="Normal 5 4 8 2" xfId="30481" xr:uid="{2B904BD4-6752-4869-ABA0-80E2F5E2FB1E}"/>
    <cellStyle name="Normal 5 4 9" xfId="15492" xr:uid="{BB1D618F-2A91-4350-A285-32A0CE0BFFB4}"/>
    <cellStyle name="Normal 5 4 9 2" xfId="37976" xr:uid="{A92BFCBF-A0A2-454F-B900-5EAD7F245BFB}"/>
    <cellStyle name="Normal 5 5" xfId="494" xr:uid="{79CABB14-F95C-443C-A8EC-6F1D7B515B1A}"/>
    <cellStyle name="Normal 5 5 2" xfId="841" xr:uid="{C4979B6D-0FB1-43DC-BDCB-CDDEB8768B49}"/>
    <cellStyle name="Normal 5 5 2 2" xfId="1481" xr:uid="{D6506F49-80A6-434C-95B3-6F0FDFB29A77}"/>
    <cellStyle name="Normal 5 5 2 2 2" xfId="2732" xr:uid="{721236CB-7B41-4439-9F31-DB713856129E}"/>
    <cellStyle name="Normal 5 5 2 2 2 2" xfId="6495" xr:uid="{D98D75BB-AB83-4FC3-AB53-1058D65FE9C2}"/>
    <cellStyle name="Normal 5 5 2 2 2 2 2" xfId="14007" xr:uid="{E9A84CB0-C7D9-41EA-AE4B-365993C08D92}"/>
    <cellStyle name="Normal 5 5 2 2 2 2 2 2" xfId="36491" xr:uid="{0758995F-397A-4F52-9F60-D5352B41B669}"/>
    <cellStyle name="Normal 5 5 2 2 2 2 3" xfId="21502" xr:uid="{225EA01B-000C-4B58-B420-443997000B35}"/>
    <cellStyle name="Normal 5 5 2 2 2 2 3 2" xfId="43986" xr:uid="{688FA0EB-8308-4EC8-A76F-6B18B1BA4186}"/>
    <cellStyle name="Normal 5 5 2 2 2 2 4" xfId="28995" xr:uid="{7E2A551E-3D2C-4EE1-AD5C-9AD301A75E8F}"/>
    <cellStyle name="Normal 5 5 2 2 2 3" xfId="10261" xr:uid="{53B6C3A7-395E-410A-97E7-750355DE6361}"/>
    <cellStyle name="Normal 5 5 2 2 2 3 2" xfId="32745" xr:uid="{FBF25C99-C0EC-4EAE-940F-D71CA368F7E0}"/>
    <cellStyle name="Normal 5 5 2 2 2 4" xfId="17756" xr:uid="{F8E3A046-E06A-4A2F-A962-E79FA1B856AD}"/>
    <cellStyle name="Normal 5 5 2 2 2 4 2" xfId="40240" xr:uid="{E09DEFCB-816A-48E9-8156-FCC03B776E1F}"/>
    <cellStyle name="Normal 5 5 2 2 2 5" xfId="25249" xr:uid="{469FCD19-8E05-4CAF-A219-38B630FE347A}"/>
    <cellStyle name="Normal 5 5 2 2 3" xfId="3980" xr:uid="{9CAD81C6-7EDD-42BA-BF68-DCDE5C297F78}"/>
    <cellStyle name="Normal 5 5 2 2 3 2" xfId="7742" xr:uid="{C2B5E177-8C6F-4DE9-BB69-51A945DCF0AC}"/>
    <cellStyle name="Normal 5 5 2 2 3 2 2" xfId="15254" xr:uid="{9E90B951-97EC-4EED-BD6E-F52E3CB590B1}"/>
    <cellStyle name="Normal 5 5 2 2 3 2 2 2" xfId="37738" xr:uid="{521C43C9-A7D7-4A59-8F1A-C06CEBBD7959}"/>
    <cellStyle name="Normal 5 5 2 2 3 2 3" xfId="22749" xr:uid="{0FD50245-D00D-4BD1-B95E-09C53D9BEBD0}"/>
    <cellStyle name="Normal 5 5 2 2 3 2 3 2" xfId="45233" xr:uid="{653243B5-4757-4928-BA13-FBB6E93148A6}"/>
    <cellStyle name="Normal 5 5 2 2 3 2 4" xfId="30242" xr:uid="{53B41972-C754-48E4-958A-E86E4A78A844}"/>
    <cellStyle name="Normal 5 5 2 2 3 3" xfId="11508" xr:uid="{144A4660-86E8-4161-AB50-AC130FC3612F}"/>
    <cellStyle name="Normal 5 5 2 2 3 3 2" xfId="33992" xr:uid="{B60AC0CA-598B-4568-878C-42D93C251D91}"/>
    <cellStyle name="Normal 5 5 2 2 3 4" xfId="19003" xr:uid="{ADEC2E0B-C3A1-4D36-B867-9D5984B03E5A}"/>
    <cellStyle name="Normal 5 5 2 2 3 4 2" xfId="41487" xr:uid="{97C4EF45-0A74-48E8-85AA-793CF12B9DA5}"/>
    <cellStyle name="Normal 5 5 2 2 3 5" xfId="26496" xr:uid="{2B365CD1-7707-430E-97E8-FCEE9BFD6856}"/>
    <cellStyle name="Normal 5 5 2 2 4" xfId="5248" xr:uid="{5254EA06-6E59-4281-983E-35962B2069A5}"/>
    <cellStyle name="Normal 5 5 2 2 4 2" xfId="12760" xr:uid="{119598C0-BA29-4D3B-9CBE-8E5BFE725C2B}"/>
    <cellStyle name="Normal 5 5 2 2 4 2 2" xfId="35244" xr:uid="{379D03A3-C8BF-4A35-AE05-5D2122794F9C}"/>
    <cellStyle name="Normal 5 5 2 2 4 3" xfId="20255" xr:uid="{FA587378-3C85-4A5E-98AC-B140CB43B6AD}"/>
    <cellStyle name="Normal 5 5 2 2 4 3 2" xfId="42739" xr:uid="{A41DF309-3104-4375-810C-FEE3AFB4ACCE}"/>
    <cellStyle name="Normal 5 5 2 2 4 4" xfId="27748" xr:uid="{CD7B4335-36A9-4BCB-A58D-42E7273915F2}"/>
    <cellStyle name="Normal 5 5 2 2 5" xfId="9014" xr:uid="{1DEA3522-DA9C-456E-A1B0-91B51BE3ED8B}"/>
    <cellStyle name="Normal 5 5 2 2 5 2" xfId="31498" xr:uid="{7CC58F47-9A3E-447B-9070-D21211BA1582}"/>
    <cellStyle name="Normal 5 5 2 2 6" xfId="16509" xr:uid="{0F3B69E6-08AF-4336-8031-F38C2596BFE4}"/>
    <cellStyle name="Normal 5 5 2 2 6 2" xfId="38993" xr:uid="{79DA0C0E-8115-4BFA-B252-7CDB55711C44}"/>
    <cellStyle name="Normal 5 5 2 2 7" xfId="24002" xr:uid="{6E5D6FA4-E97C-4EAB-8F98-F1D2F40D6A27}"/>
    <cellStyle name="Normal 5 5 2 3" xfId="2104" xr:uid="{E086AB5A-61FD-457A-A30F-103F1FC39367}"/>
    <cellStyle name="Normal 5 5 2 3 2" xfId="5871" xr:uid="{FB15AF48-371F-4FC0-A6B2-61DFD7262930}"/>
    <cellStyle name="Normal 5 5 2 3 2 2" xfId="13383" xr:uid="{179C167F-D3B3-4E85-880B-CAAABC6838D2}"/>
    <cellStyle name="Normal 5 5 2 3 2 2 2" xfId="35867" xr:uid="{E8C5DA49-99EA-4167-8F5D-3467CCA19E4A}"/>
    <cellStyle name="Normal 5 5 2 3 2 3" xfId="20878" xr:uid="{88D24464-8B08-43A3-9411-53EA9B2B78FE}"/>
    <cellStyle name="Normal 5 5 2 3 2 3 2" xfId="43362" xr:uid="{1B3AE0D8-2834-4DD7-A36F-56F52A3D7D82}"/>
    <cellStyle name="Normal 5 5 2 3 2 4" xfId="28371" xr:uid="{15BAC269-E872-46EB-B8BF-A38B5B7B0515}"/>
    <cellStyle name="Normal 5 5 2 3 3" xfId="9637" xr:uid="{BCDCC198-3DA8-4260-91A3-C7C081508B5F}"/>
    <cellStyle name="Normal 5 5 2 3 3 2" xfId="32121" xr:uid="{7A8AF2DF-1B91-4A30-AC24-82836F91C150}"/>
    <cellStyle name="Normal 5 5 2 3 4" xfId="17132" xr:uid="{F5F02EB8-E51B-4F45-A595-5E0CF5E2B89F}"/>
    <cellStyle name="Normal 5 5 2 3 4 2" xfId="39616" xr:uid="{4D5FAB12-F0A4-4D57-A9F7-85D55DEBA125}"/>
    <cellStyle name="Normal 5 5 2 3 5" xfId="24625" xr:uid="{8A0A62EE-5601-4388-9C7A-5A616321A11E}"/>
    <cellStyle name="Normal 5 5 2 4" xfId="3356" xr:uid="{C559FC33-1AAE-4D2B-8209-C12B35BC7246}"/>
    <cellStyle name="Normal 5 5 2 4 2" xfId="7118" xr:uid="{FF30BB7D-8813-4587-8F7F-3BD473A641D3}"/>
    <cellStyle name="Normal 5 5 2 4 2 2" xfId="14630" xr:uid="{8646E879-51B0-4B98-90FE-D25124BF404A}"/>
    <cellStyle name="Normal 5 5 2 4 2 2 2" xfId="37114" xr:uid="{7E98384D-26E8-4B6D-847A-B6FCBDAFB656}"/>
    <cellStyle name="Normal 5 5 2 4 2 3" xfId="22125" xr:uid="{98C9EC40-93FF-4FA7-8C14-C3225AFDF3D3}"/>
    <cellStyle name="Normal 5 5 2 4 2 3 2" xfId="44609" xr:uid="{5E832D95-7BA6-42C7-85D8-52E8A1B88527}"/>
    <cellStyle name="Normal 5 5 2 4 2 4" xfId="29618" xr:uid="{0E4F6DE7-B296-457B-A5A5-1206D8932E81}"/>
    <cellStyle name="Normal 5 5 2 4 3" xfId="10884" xr:uid="{F42A9DA3-E2E6-4816-B244-7215FE701671}"/>
    <cellStyle name="Normal 5 5 2 4 3 2" xfId="33368" xr:uid="{0471C774-AD64-4E9A-9A9F-212FB4BD10B4}"/>
    <cellStyle name="Normal 5 5 2 4 4" xfId="18379" xr:uid="{C94B24E3-117C-41F9-AD19-96D5C4A7CAE7}"/>
    <cellStyle name="Normal 5 5 2 4 4 2" xfId="40863" xr:uid="{6CC3D805-2322-4641-BF63-CB72911A0978}"/>
    <cellStyle name="Normal 5 5 2 4 5" xfId="25872" xr:uid="{6E99855F-F82A-4C73-A6E7-AF0FB6D04A19}"/>
    <cellStyle name="Normal 5 5 2 5" xfId="4624" xr:uid="{38BF1F83-1D94-44F6-8124-82AC89B35239}"/>
    <cellStyle name="Normal 5 5 2 5 2" xfId="12136" xr:uid="{EB6D23FA-EEEF-4992-8591-684D76BCACE1}"/>
    <cellStyle name="Normal 5 5 2 5 2 2" xfId="34620" xr:uid="{968C3211-B0D6-4C8D-9CE4-09D2E541CB49}"/>
    <cellStyle name="Normal 5 5 2 5 3" xfId="19631" xr:uid="{D3B32490-92A1-41FC-8668-642CAB0EDCD0}"/>
    <cellStyle name="Normal 5 5 2 5 3 2" xfId="42115" xr:uid="{645A47EF-0203-430F-A364-403A8D86829C}"/>
    <cellStyle name="Normal 5 5 2 5 4" xfId="27124" xr:uid="{7B18F7AD-E53B-4634-AB44-6751E20308C0}"/>
    <cellStyle name="Normal 5 5 2 6" xfId="8390" xr:uid="{5F9F7205-9A64-4580-9DDA-7144557FAACD}"/>
    <cellStyle name="Normal 5 5 2 6 2" xfId="30874" xr:uid="{EC612D85-19AA-4126-BB55-C05D511A6FFC}"/>
    <cellStyle name="Normal 5 5 2 7" xfId="15885" xr:uid="{B51EA14F-9550-4FDC-82C3-AE6A2937DF2F}"/>
    <cellStyle name="Normal 5 5 2 7 2" xfId="38369" xr:uid="{69894BC6-82C7-4E09-B8D2-E4B8E3A6F0FD}"/>
    <cellStyle name="Normal 5 5 2 8" xfId="23378" xr:uid="{9C82AA92-249A-4FAD-B92F-69047A2EBB19}"/>
    <cellStyle name="Normal 5 5 3" xfId="1167" xr:uid="{830EA4D4-E16B-4805-A266-F31E2F993939}"/>
    <cellStyle name="Normal 5 5 3 2" xfId="2418" xr:uid="{3FA7062A-537E-4676-BECA-F691B4F7D2CF}"/>
    <cellStyle name="Normal 5 5 3 2 2" xfId="6181" xr:uid="{D58F04B5-A256-4F8F-8CA9-42701D557C64}"/>
    <cellStyle name="Normal 5 5 3 2 2 2" xfId="13693" xr:uid="{AAEEB814-FBE5-47C0-8A89-B487E4065BC2}"/>
    <cellStyle name="Normal 5 5 3 2 2 2 2" xfId="36177" xr:uid="{F58DDBB4-86BC-4CB1-AAEE-A0190C17B423}"/>
    <cellStyle name="Normal 5 5 3 2 2 3" xfId="21188" xr:uid="{1B49D107-D952-42E9-8702-4725E933D34E}"/>
    <cellStyle name="Normal 5 5 3 2 2 3 2" xfId="43672" xr:uid="{51168A9E-125D-4B74-A10E-6DE6AA03A3D8}"/>
    <cellStyle name="Normal 5 5 3 2 2 4" xfId="28681" xr:uid="{445164D0-BF50-4936-9096-51F3A87D9464}"/>
    <cellStyle name="Normal 5 5 3 2 3" xfId="9947" xr:uid="{CAD32EB9-9239-4BCA-96BC-6EA964C2D2FF}"/>
    <cellStyle name="Normal 5 5 3 2 3 2" xfId="32431" xr:uid="{0C3868F5-166D-47AD-9D5A-084FE896A4C5}"/>
    <cellStyle name="Normal 5 5 3 2 4" xfId="17442" xr:uid="{F48C0749-4203-40D6-87C6-ABA9CE4BF416}"/>
    <cellStyle name="Normal 5 5 3 2 4 2" xfId="39926" xr:uid="{8030C27E-CD4B-44F8-BD68-250519C802C2}"/>
    <cellStyle name="Normal 5 5 3 2 5" xfId="24935" xr:uid="{081B48E7-C963-4152-8CF1-758E59FF2C10}"/>
    <cellStyle name="Normal 5 5 3 3" xfId="3666" xr:uid="{07BE4583-EE82-4553-9618-20F9F32BD05A}"/>
    <cellStyle name="Normal 5 5 3 3 2" xfId="7428" xr:uid="{E2108A04-EAE3-4943-B746-EF3A61B7AC8D}"/>
    <cellStyle name="Normal 5 5 3 3 2 2" xfId="14940" xr:uid="{14469EDD-CB50-464B-88E8-669393FEF24F}"/>
    <cellStyle name="Normal 5 5 3 3 2 2 2" xfId="37424" xr:uid="{B1D5E8A5-222F-4EB2-BF8E-F6B4895F9E7F}"/>
    <cellStyle name="Normal 5 5 3 3 2 3" xfId="22435" xr:uid="{C3408A46-E790-470E-93F4-1C9A6F77A332}"/>
    <cellStyle name="Normal 5 5 3 3 2 3 2" xfId="44919" xr:uid="{861DAE1E-5D1E-455A-A163-C3815B76509E}"/>
    <cellStyle name="Normal 5 5 3 3 2 4" xfId="29928" xr:uid="{093D1224-C512-4D12-A797-09F4E4EE3A21}"/>
    <cellStyle name="Normal 5 5 3 3 3" xfId="11194" xr:uid="{69FA15F4-2C83-4584-9C92-390B26BC24BF}"/>
    <cellStyle name="Normal 5 5 3 3 3 2" xfId="33678" xr:uid="{48D952FB-11D5-4F01-917E-28E73FE08A5F}"/>
    <cellStyle name="Normal 5 5 3 3 4" xfId="18689" xr:uid="{29C22E17-5E19-4394-B4EE-5D6562F1C24F}"/>
    <cellStyle name="Normal 5 5 3 3 4 2" xfId="41173" xr:uid="{5E5778CC-879A-43C0-A06E-D6A5AA42C616}"/>
    <cellStyle name="Normal 5 5 3 3 5" xfId="26182" xr:uid="{B83F2F76-2B9F-4BFA-BE27-99347A835D99}"/>
    <cellStyle name="Normal 5 5 3 4" xfId="4934" xr:uid="{49907534-2391-434E-B505-30DF1851225D}"/>
    <cellStyle name="Normal 5 5 3 4 2" xfId="12446" xr:uid="{4B5893AC-4F7E-4217-82D5-35818C2F040B}"/>
    <cellStyle name="Normal 5 5 3 4 2 2" xfId="34930" xr:uid="{35369CCC-556A-4EA6-9767-83340ABBC30A}"/>
    <cellStyle name="Normal 5 5 3 4 3" xfId="19941" xr:uid="{CF40A890-E5D8-46BC-8A34-7DBAC9F69EB4}"/>
    <cellStyle name="Normal 5 5 3 4 3 2" xfId="42425" xr:uid="{BDC44377-E8DA-4EED-A163-783BCB049AF6}"/>
    <cellStyle name="Normal 5 5 3 4 4" xfId="27434" xr:uid="{514F3762-7E68-42FB-8AAA-A9E9162A2875}"/>
    <cellStyle name="Normal 5 5 3 5" xfId="8700" xr:uid="{BDA213F9-E664-421A-BF2D-2188475D2715}"/>
    <cellStyle name="Normal 5 5 3 5 2" xfId="31184" xr:uid="{3A07A1A4-FD58-499E-9658-105309C33A80}"/>
    <cellStyle name="Normal 5 5 3 6" xfId="16195" xr:uid="{1611EE36-F3F6-433F-B49F-194D70BBF33B}"/>
    <cellStyle name="Normal 5 5 3 6 2" xfId="38679" xr:uid="{730492F3-7EB6-413E-B862-64F5CA1D150F}"/>
    <cellStyle name="Normal 5 5 3 7" xfId="23688" xr:uid="{1417EC33-53E7-4F81-A5D3-0E3B3E0A97F8}"/>
    <cellStyle name="Normal 5 5 4" xfId="1790" xr:uid="{7768411F-B56A-435B-85A4-7CF49656428E}"/>
    <cellStyle name="Normal 5 5 4 2" xfId="5557" xr:uid="{C9FCE0E5-8EA8-42DD-8061-2E187EE5C610}"/>
    <cellStyle name="Normal 5 5 4 2 2" xfId="13069" xr:uid="{614BD0B5-4D6A-42D5-A36A-67BFEED98FAB}"/>
    <cellStyle name="Normal 5 5 4 2 2 2" xfId="35553" xr:uid="{9DE7CCE0-CC0F-4AE1-A19B-208091415C64}"/>
    <cellStyle name="Normal 5 5 4 2 3" xfId="20564" xr:uid="{9E0221EA-0000-462B-87F1-D808B4208326}"/>
    <cellStyle name="Normal 5 5 4 2 3 2" xfId="43048" xr:uid="{8891C922-01C4-419B-B5A1-EE90252A818F}"/>
    <cellStyle name="Normal 5 5 4 2 4" xfId="28057" xr:uid="{464C1E7B-6819-453D-B304-38B40A0E3D64}"/>
    <cellStyle name="Normal 5 5 4 3" xfId="9323" xr:uid="{794DDF0A-4387-49D5-BF3D-E9582E4BA63D}"/>
    <cellStyle name="Normal 5 5 4 3 2" xfId="31807" xr:uid="{3C7325D2-8864-4902-B64E-D29359865126}"/>
    <cellStyle name="Normal 5 5 4 4" xfId="16818" xr:uid="{3B5DFBF4-3D52-4E1D-9EE0-0CC3A2000630}"/>
    <cellStyle name="Normal 5 5 4 4 2" xfId="39302" xr:uid="{C92C5577-FFC6-45EE-8EB1-49F813E800C5}"/>
    <cellStyle name="Normal 5 5 4 5" xfId="24311" xr:uid="{C8BEFBEF-EF8D-4D30-AF50-E24505D32820}"/>
    <cellStyle name="Normal 5 5 5" xfId="3042" xr:uid="{009B21F4-A6BE-45D9-8B95-01C963CAFE00}"/>
    <cellStyle name="Normal 5 5 5 2" xfId="6804" xr:uid="{68058F16-2594-46BE-A18C-89A04E07DA86}"/>
    <cellStyle name="Normal 5 5 5 2 2" xfId="14316" xr:uid="{93B091CB-8C59-49B7-9EF3-7EE43E2B0660}"/>
    <cellStyle name="Normal 5 5 5 2 2 2" xfId="36800" xr:uid="{7D610F07-4523-44E8-AD8D-E49B10C7FF4D}"/>
    <cellStyle name="Normal 5 5 5 2 3" xfId="21811" xr:uid="{39BA9747-3025-4CE1-8062-162816B40496}"/>
    <cellStyle name="Normal 5 5 5 2 3 2" xfId="44295" xr:uid="{A337E325-EAA3-4CCD-8FD0-20B292BFD4B3}"/>
    <cellStyle name="Normal 5 5 5 2 4" xfId="29304" xr:uid="{1925C3C0-6379-4987-BC61-A8A801C039BC}"/>
    <cellStyle name="Normal 5 5 5 3" xfId="10570" xr:uid="{3663EEC3-D652-49C0-B418-F4DD99FF3DEC}"/>
    <cellStyle name="Normal 5 5 5 3 2" xfId="33054" xr:uid="{4979982C-8B9E-438E-B035-2A1478FA83AB}"/>
    <cellStyle name="Normal 5 5 5 4" xfId="18065" xr:uid="{8282384A-15ED-42E0-B2C2-D4C50A7A41CD}"/>
    <cellStyle name="Normal 5 5 5 4 2" xfId="40549" xr:uid="{E5AC1E93-5A8F-4A4F-9B3C-89752E97AB54}"/>
    <cellStyle name="Normal 5 5 5 5" xfId="25558" xr:uid="{19B5FF7A-5766-4887-A67A-251416F442E1}"/>
    <cellStyle name="Normal 5 5 6" xfId="4310" xr:uid="{F2B6253A-427D-43D8-8CB2-28CE08036CCD}"/>
    <cellStyle name="Normal 5 5 6 2" xfId="11822" xr:uid="{FCC48B2B-5F55-483A-AED1-08112B652AE3}"/>
    <cellStyle name="Normal 5 5 6 2 2" xfId="34306" xr:uid="{4CD510C3-8D3A-469F-8497-9B595FEB1775}"/>
    <cellStyle name="Normal 5 5 6 3" xfId="19317" xr:uid="{ED7CAB05-B772-41C5-A279-BF9706E0DAE6}"/>
    <cellStyle name="Normal 5 5 6 3 2" xfId="41801" xr:uid="{010C7D16-1D6C-486D-B21D-39F23858584B}"/>
    <cellStyle name="Normal 5 5 6 4" xfId="26810" xr:uid="{1C78EDBB-08FB-4A36-89EB-8F0CAD11E0A6}"/>
    <cellStyle name="Normal 5 5 7" xfId="8076" xr:uid="{859EFD04-112F-479F-A3CA-EC9EA0ED62EA}"/>
    <cellStyle name="Normal 5 5 7 2" xfId="30560" xr:uid="{355C4641-CF93-4824-8D7F-9B120D7638B3}"/>
    <cellStyle name="Normal 5 5 8" xfId="15571" xr:uid="{14DB17A4-FBE0-4691-9669-5B1142B614B5}"/>
    <cellStyle name="Normal 5 5 8 2" xfId="38055" xr:uid="{06BC523E-7AD1-4F6E-A86D-67FF757F66B0}"/>
    <cellStyle name="Normal 5 5 9" xfId="23064" xr:uid="{691E74AA-CC6B-407C-9A2F-6C6200A1D612}"/>
    <cellStyle name="Normal 5 6" xfId="680" xr:uid="{02E07E29-ADCF-450A-A7D1-91C346B74843}"/>
    <cellStyle name="Normal 5 6 2" xfId="1326" xr:uid="{B20F77AC-8911-4CD8-950F-33B626722D69}"/>
    <cellStyle name="Normal 5 6 2 2" xfId="2577" xr:uid="{92BF3B32-F98C-40DF-B989-3E7725DB676E}"/>
    <cellStyle name="Normal 5 6 2 2 2" xfId="6340" xr:uid="{11E71487-A5F3-4846-9AF3-03B0AF6E3498}"/>
    <cellStyle name="Normal 5 6 2 2 2 2" xfId="13852" xr:uid="{CCA37FEC-02FA-4A9F-A68E-347577F0B4F5}"/>
    <cellStyle name="Normal 5 6 2 2 2 2 2" xfId="36336" xr:uid="{2BB8DBFB-398D-48CC-8D5C-49764ECE084A}"/>
    <cellStyle name="Normal 5 6 2 2 2 3" xfId="21347" xr:uid="{55A0C9B4-9D39-484A-BA14-85C16EDB5FF5}"/>
    <cellStyle name="Normal 5 6 2 2 2 3 2" xfId="43831" xr:uid="{72DA474E-F6B4-4EAF-A668-7BBE135F7A03}"/>
    <cellStyle name="Normal 5 6 2 2 2 4" xfId="28840" xr:uid="{C2CE9DFF-4BDE-451B-BF97-1EE25827724A}"/>
    <cellStyle name="Normal 5 6 2 2 3" xfId="10106" xr:uid="{D14D6B29-01E3-4239-A80F-9AE6D171E982}"/>
    <cellStyle name="Normal 5 6 2 2 3 2" xfId="32590" xr:uid="{7E0A2FFB-6758-415C-B52B-941CD0173063}"/>
    <cellStyle name="Normal 5 6 2 2 4" xfId="17601" xr:uid="{A472BC5B-1EEE-4011-9644-83EFEBD35092}"/>
    <cellStyle name="Normal 5 6 2 2 4 2" xfId="40085" xr:uid="{02D21471-AD36-464B-B635-EF4398027044}"/>
    <cellStyle name="Normal 5 6 2 2 5" xfId="25094" xr:uid="{007B4E7F-13F9-4E66-B479-7D16AF32EB01}"/>
    <cellStyle name="Normal 5 6 2 3" xfId="3825" xr:uid="{ED662512-6E2C-41F1-9E6B-FE07403FC915}"/>
    <cellStyle name="Normal 5 6 2 3 2" xfId="7587" xr:uid="{6327D193-369B-4E7C-BC80-4E3AEEC5B21C}"/>
    <cellStyle name="Normal 5 6 2 3 2 2" xfId="15099" xr:uid="{D999A76E-A0B0-48CE-A3C6-BE2C3B3428C3}"/>
    <cellStyle name="Normal 5 6 2 3 2 2 2" xfId="37583" xr:uid="{C968FF1B-9679-4532-9FC0-36B726256EAB}"/>
    <cellStyle name="Normal 5 6 2 3 2 3" xfId="22594" xr:uid="{95219C13-A25B-48C5-8BD8-26CA0411C2B4}"/>
    <cellStyle name="Normal 5 6 2 3 2 3 2" xfId="45078" xr:uid="{129C2B29-89C9-4F2B-B85B-351126566765}"/>
    <cellStyle name="Normal 5 6 2 3 2 4" xfId="30087" xr:uid="{4EF58735-0358-4976-A3D2-5983BDD018DC}"/>
    <cellStyle name="Normal 5 6 2 3 3" xfId="11353" xr:uid="{7BA34974-5452-4E9E-842F-8B9E15557B9E}"/>
    <cellStyle name="Normal 5 6 2 3 3 2" xfId="33837" xr:uid="{8EEAA511-9F38-4CA0-990B-7FCE415E49C6}"/>
    <cellStyle name="Normal 5 6 2 3 4" xfId="18848" xr:uid="{A2C5780A-B7E9-4581-A671-E4F156ACE361}"/>
    <cellStyle name="Normal 5 6 2 3 4 2" xfId="41332" xr:uid="{3AB3C14D-BA37-4340-A4F8-41C86BC92784}"/>
    <cellStyle name="Normal 5 6 2 3 5" xfId="26341" xr:uid="{945AF59F-E87F-4FCE-994A-9BE6CC9FE6CA}"/>
    <cellStyle name="Normal 5 6 2 4" xfId="5093" xr:uid="{EAE9F51A-069A-4A2E-A408-05C2D9176EC2}"/>
    <cellStyle name="Normal 5 6 2 4 2" xfId="12605" xr:uid="{31ED7A33-8C39-495A-9812-C521C041EBB8}"/>
    <cellStyle name="Normal 5 6 2 4 2 2" xfId="35089" xr:uid="{F57806E6-BE59-4539-A64A-61FDF6D44231}"/>
    <cellStyle name="Normal 5 6 2 4 3" xfId="20100" xr:uid="{4B5AD749-35B4-4CB0-A1A9-567D6F8D196D}"/>
    <cellStyle name="Normal 5 6 2 4 3 2" xfId="42584" xr:uid="{648074B8-A33A-473E-9AEE-6FCCAF29B14E}"/>
    <cellStyle name="Normal 5 6 2 4 4" xfId="27593" xr:uid="{6DAB02AC-D800-43E5-B58F-7077443DC0BB}"/>
    <cellStyle name="Normal 5 6 2 5" xfId="8859" xr:uid="{6EB0E4B5-45BD-429F-BC82-8BFA01739919}"/>
    <cellStyle name="Normal 5 6 2 5 2" xfId="31343" xr:uid="{DDE1607F-E06D-483C-8D78-A22666D5FD1F}"/>
    <cellStyle name="Normal 5 6 2 6" xfId="16354" xr:uid="{E792DF86-CDFD-4406-AD8A-668B24C65E3D}"/>
    <cellStyle name="Normal 5 6 2 6 2" xfId="38838" xr:uid="{BFFAC1EA-F90B-4216-8EAD-D97AC6DDA8D0}"/>
    <cellStyle name="Normal 5 6 2 7" xfId="23847" xr:uid="{BCEEAAE5-2354-4912-A52B-86D38ED497AE}"/>
    <cellStyle name="Normal 5 6 3" xfId="1949" xr:uid="{496E2769-C5C5-49A9-8566-5AF7AA996C38}"/>
    <cellStyle name="Normal 5 6 3 2" xfId="5716" xr:uid="{31FF0207-49AD-4A19-9189-8D2C267B86EC}"/>
    <cellStyle name="Normal 5 6 3 2 2" xfId="13228" xr:uid="{DE7A05C3-A0EE-4234-BFD6-8BF788AD1766}"/>
    <cellStyle name="Normal 5 6 3 2 2 2" xfId="35712" xr:uid="{968E3B8C-CF35-48C2-8696-9997F7FB539A}"/>
    <cellStyle name="Normal 5 6 3 2 3" xfId="20723" xr:uid="{CB1C3C04-A84C-45D8-A324-0B89C1CF9BEE}"/>
    <cellStyle name="Normal 5 6 3 2 3 2" xfId="43207" xr:uid="{C83422F3-3348-4A1A-9758-5C6299FCF8CA}"/>
    <cellStyle name="Normal 5 6 3 2 4" xfId="28216" xr:uid="{F9F8CD97-8AFE-4218-808A-EDBE3BF7A2C1}"/>
    <cellStyle name="Normal 5 6 3 3" xfId="9482" xr:uid="{548022AD-8059-44A1-831F-9391D59E847A}"/>
    <cellStyle name="Normal 5 6 3 3 2" xfId="31966" xr:uid="{0B57FBAB-A066-412E-BA6D-F4E040A20A7A}"/>
    <cellStyle name="Normal 5 6 3 4" xfId="16977" xr:uid="{0BBD7EF7-A6E0-4147-B0EA-07911A58FE51}"/>
    <cellStyle name="Normal 5 6 3 4 2" xfId="39461" xr:uid="{5D5AB667-18DB-4B1B-8EAA-91ABB9D77112}"/>
    <cellStyle name="Normal 5 6 3 5" xfId="24470" xr:uid="{4D74A3C4-49FD-40BC-867C-34D57D24CCB6}"/>
    <cellStyle name="Normal 5 6 4" xfId="3201" xr:uid="{A472B732-EABA-4FDC-AF45-42DF0E747A20}"/>
    <cellStyle name="Normal 5 6 4 2" xfId="6963" xr:uid="{16A855A3-8311-4B84-A251-E413FCD07ADD}"/>
    <cellStyle name="Normal 5 6 4 2 2" xfId="14475" xr:uid="{66287F2A-0B5E-48EA-B38E-15B2C47DF4E1}"/>
    <cellStyle name="Normal 5 6 4 2 2 2" xfId="36959" xr:uid="{A73B1AA5-3DBD-44EF-BACE-F51C5D4B9EE9}"/>
    <cellStyle name="Normal 5 6 4 2 3" xfId="21970" xr:uid="{43DEDE17-5F1A-49D7-BE15-3B60B267D3BB}"/>
    <cellStyle name="Normal 5 6 4 2 3 2" xfId="44454" xr:uid="{C10C71ED-0027-421B-8058-4FE870073A57}"/>
    <cellStyle name="Normal 5 6 4 2 4" xfId="29463" xr:uid="{5170D158-8A4B-41C5-BEAD-5BCCF3C2429D}"/>
    <cellStyle name="Normal 5 6 4 3" xfId="10729" xr:uid="{E44F49F7-0B39-4D52-B20E-7A24FBAB9F33}"/>
    <cellStyle name="Normal 5 6 4 3 2" xfId="33213" xr:uid="{44730A64-271C-4E52-B783-649A7B0E9FBD}"/>
    <cellStyle name="Normal 5 6 4 4" xfId="18224" xr:uid="{FCA407DF-6668-45E7-9E20-D51517CFEDDB}"/>
    <cellStyle name="Normal 5 6 4 4 2" xfId="40708" xr:uid="{026C814B-8F3E-439B-BE81-2CB11A197C5E}"/>
    <cellStyle name="Normal 5 6 4 5" xfId="25717" xr:uid="{1A3A3071-D57E-446F-8855-52618E43CE34}"/>
    <cellStyle name="Normal 5 6 5" xfId="4469" xr:uid="{37B11F2B-9BBF-41AF-8182-9E3679B97114}"/>
    <cellStyle name="Normal 5 6 5 2" xfId="11981" xr:uid="{62E6404E-5624-40BB-B3A7-AFB91FD196C5}"/>
    <cellStyle name="Normal 5 6 5 2 2" xfId="34465" xr:uid="{C2F8EEF0-3F3B-42C5-B2BC-F522D37812BD}"/>
    <cellStyle name="Normal 5 6 5 3" xfId="19476" xr:uid="{71F79B91-C658-49EE-A8EA-BD43A2C54F4D}"/>
    <cellStyle name="Normal 5 6 5 3 2" xfId="41960" xr:uid="{17F668EE-8943-4EBF-BC1D-E4B5BFFCEE7A}"/>
    <cellStyle name="Normal 5 6 5 4" xfId="26969" xr:uid="{B404DDCA-A95F-4C37-93F5-1AE83581A1CA}"/>
    <cellStyle name="Normal 5 6 6" xfId="8235" xr:uid="{DF01C38C-DD65-4E27-BD65-B4010CB2DE6A}"/>
    <cellStyle name="Normal 5 6 6 2" xfId="30719" xr:uid="{45054B38-3E8F-4A6E-9752-3608742CF5F1}"/>
    <cellStyle name="Normal 5 6 7" xfId="15730" xr:uid="{FA464A77-CFE2-4D91-9FEB-1FE6866DFBC7}"/>
    <cellStyle name="Normal 5 6 7 2" xfId="38214" xr:uid="{402893D9-CD25-4EFE-9869-9F0973CAAFEE}"/>
    <cellStyle name="Normal 5 6 8" xfId="23223" xr:uid="{782FE26F-431E-44E6-891D-8A159ED05D2E}"/>
    <cellStyle name="Normal 5 7" xfId="1011" xr:uid="{D511565B-ECA8-4F0D-8251-F3CA1F89AA3B}"/>
    <cellStyle name="Normal 5 7 2" xfId="2263" xr:uid="{4F3E9C5D-A0E2-43C9-8376-A82A88BC347F}"/>
    <cellStyle name="Normal 5 7 2 2" xfId="6027" xr:uid="{6FF74DD1-6982-4CDC-8F08-D07BB177714B}"/>
    <cellStyle name="Normal 5 7 2 2 2" xfId="13539" xr:uid="{89287071-95B2-45F7-B304-1A5C62720336}"/>
    <cellStyle name="Normal 5 7 2 2 2 2" xfId="36023" xr:uid="{BFAA7739-783D-472F-88C7-B90659749297}"/>
    <cellStyle name="Normal 5 7 2 2 3" xfId="21034" xr:uid="{CD623118-EB8F-4BE7-B1D8-DE0118B9546A}"/>
    <cellStyle name="Normal 5 7 2 2 3 2" xfId="43518" xr:uid="{4AED9032-5CFE-4EAC-BFA7-9C45340A348C}"/>
    <cellStyle name="Normal 5 7 2 2 4" xfId="28527" xr:uid="{6E6B4264-D4EF-4715-B3DF-1777F3221D2A}"/>
    <cellStyle name="Normal 5 7 2 3" xfId="9793" xr:uid="{2C47B32E-46B1-4C6C-888F-2FF7A4E231BD}"/>
    <cellStyle name="Normal 5 7 2 3 2" xfId="32277" xr:uid="{F60A3391-62F4-4E31-BE7D-C24D2AC8A1A2}"/>
    <cellStyle name="Normal 5 7 2 4" xfId="17288" xr:uid="{123254D4-567B-4FF3-9D2B-C2BF6A54BF35}"/>
    <cellStyle name="Normal 5 7 2 4 2" xfId="39772" xr:uid="{7090DD57-7954-4AC1-8D78-F654A50DDC8B}"/>
    <cellStyle name="Normal 5 7 2 5" xfId="24781" xr:uid="{A0C2A003-5C26-41FE-A7D0-3F5859482369}"/>
    <cellStyle name="Normal 5 7 3" xfId="3512" xr:uid="{7ED5F27D-52F1-4CEE-9105-C607FFCCC51D}"/>
    <cellStyle name="Normal 5 7 3 2" xfId="7274" xr:uid="{48F7F8A6-1F69-41A3-9132-6DB32B642377}"/>
    <cellStyle name="Normal 5 7 3 2 2" xfId="14786" xr:uid="{8F8758E8-C5B7-43BB-8529-6A086A7F535A}"/>
    <cellStyle name="Normal 5 7 3 2 2 2" xfId="37270" xr:uid="{9999AA4E-2D96-4ACD-9945-346394094BA4}"/>
    <cellStyle name="Normal 5 7 3 2 3" xfId="22281" xr:uid="{541E5591-7471-4E35-896F-2B1D467B0615}"/>
    <cellStyle name="Normal 5 7 3 2 3 2" xfId="44765" xr:uid="{14962D70-F295-4CB7-AEE3-CB83CB3323DF}"/>
    <cellStyle name="Normal 5 7 3 2 4" xfId="29774" xr:uid="{67812D19-33D0-471A-ABA4-954D98FA80DF}"/>
    <cellStyle name="Normal 5 7 3 3" xfId="11040" xr:uid="{EB3BCDB1-38D1-44A4-9C9E-5F9E450422A3}"/>
    <cellStyle name="Normal 5 7 3 3 2" xfId="33524" xr:uid="{2CAC8403-91A0-42AE-9E70-9D71F51D02B5}"/>
    <cellStyle name="Normal 5 7 3 4" xfId="18535" xr:uid="{9396C2AE-ACC8-4ED0-9327-297761845F4F}"/>
    <cellStyle name="Normal 5 7 3 4 2" xfId="41019" xr:uid="{7A3EF122-5C3F-4525-9A4C-4738E77F7BEE}"/>
    <cellStyle name="Normal 5 7 3 5" xfId="26028" xr:uid="{BDC3DB21-5D20-491A-A2A2-38B353FD695F}"/>
    <cellStyle name="Normal 5 7 4" xfId="4780" xr:uid="{74E3D96D-C79C-46A9-8F13-FA3C979F8423}"/>
    <cellStyle name="Normal 5 7 4 2" xfId="12292" xr:uid="{E2A1E077-0FF8-4B26-8B38-8D9E93E8A22E}"/>
    <cellStyle name="Normal 5 7 4 2 2" xfId="34776" xr:uid="{0A250D11-C66C-433F-B1AD-DF586D896EF9}"/>
    <cellStyle name="Normal 5 7 4 3" xfId="19787" xr:uid="{40DC8B16-BC9C-464D-895B-E128DEE11ADB}"/>
    <cellStyle name="Normal 5 7 4 3 2" xfId="42271" xr:uid="{B8E49E9D-B49A-4E9F-803B-3F30B1BECF37}"/>
    <cellStyle name="Normal 5 7 4 4" xfId="27280" xr:uid="{8074EC30-F09B-477E-A527-8B501256C4AF}"/>
    <cellStyle name="Normal 5 7 5" xfId="8546" xr:uid="{27B95CE8-7D64-4F93-9A54-7632CF64952C}"/>
    <cellStyle name="Normal 5 7 5 2" xfId="31030" xr:uid="{7B012B32-1854-4A92-B00F-30E1E94391A3}"/>
    <cellStyle name="Normal 5 7 6" xfId="16041" xr:uid="{42AD3B11-D8A4-408D-9730-028DD16B97EB}"/>
    <cellStyle name="Normal 5 7 6 2" xfId="38525" xr:uid="{ECAD0431-FEEF-4383-B1E9-7DD054C41F72}"/>
    <cellStyle name="Normal 5 7 7" xfId="23534" xr:uid="{2D9F482E-2379-4214-BB41-84B3863760BE}"/>
    <cellStyle name="Normal 5 8" xfId="1636" xr:uid="{09FFC475-CD2F-42AF-B96D-3BC8B556FE32}"/>
    <cellStyle name="Normal 5 8 2" xfId="5403" xr:uid="{B8D7D2F5-B632-4553-874D-979DEACE3635}"/>
    <cellStyle name="Normal 5 8 2 2" xfId="12915" xr:uid="{FE4BEC5E-3ACB-420A-9A18-E7885E2C9D45}"/>
    <cellStyle name="Normal 5 8 2 2 2" xfId="35399" xr:uid="{54BE6A81-A707-4209-A20A-2B1EAC6AC8EC}"/>
    <cellStyle name="Normal 5 8 2 3" xfId="20410" xr:uid="{A648A80F-4358-4FFF-8A67-6B84C697144A}"/>
    <cellStyle name="Normal 5 8 2 3 2" xfId="42894" xr:uid="{FC9D6224-B35C-4BD1-BC3D-B486C2F59A18}"/>
    <cellStyle name="Normal 5 8 2 4" xfId="27903" xr:uid="{3F13968D-1F43-4D6D-B016-F468B399A382}"/>
    <cellStyle name="Normal 5 8 3" xfId="9169" xr:uid="{BCEDCBC8-DA15-46B7-8F81-A84BE9927F63}"/>
    <cellStyle name="Normal 5 8 3 2" xfId="31653" xr:uid="{24290277-05D3-412B-928E-7F4AC034925A}"/>
    <cellStyle name="Normal 5 8 4" xfId="16664" xr:uid="{B5F0B46E-F902-45D8-87F5-4E6D8B7F0175}"/>
    <cellStyle name="Normal 5 8 4 2" xfId="39148" xr:uid="{B34BB171-1C1E-4216-90BA-5AF3AFA86477}"/>
    <cellStyle name="Normal 5 8 5" xfId="24157" xr:uid="{E76227C5-3F65-4298-9576-5B470626129A}"/>
    <cellStyle name="Normal 5 9" xfId="2888" xr:uid="{251669D7-CB71-485A-A119-C9C4AA806F09}"/>
    <cellStyle name="Normal 5 9 2" xfId="6650" xr:uid="{B7A70A55-BC87-4016-8589-55CE38237B94}"/>
    <cellStyle name="Normal 5 9 2 2" xfId="14162" xr:uid="{28A9B0C6-326A-480A-BB6E-78D12A6DE535}"/>
    <cellStyle name="Normal 5 9 2 2 2" xfId="36646" xr:uid="{EB62A4A3-6A25-44AE-8415-0D8A83EB3FF1}"/>
    <cellStyle name="Normal 5 9 2 3" xfId="21657" xr:uid="{A68651DA-1291-4AB6-A58D-F240C803987A}"/>
    <cellStyle name="Normal 5 9 2 3 2" xfId="44141" xr:uid="{56B9F846-0C73-4C43-8892-5C51FC1F53BF}"/>
    <cellStyle name="Normal 5 9 2 4" xfId="29150" xr:uid="{9580126C-FD8D-4372-8B96-49138D2D79D5}"/>
    <cellStyle name="Normal 5 9 3" xfId="10416" xr:uid="{19CD2E4C-9189-47C5-ABA9-FB4C77095401}"/>
    <cellStyle name="Normal 5 9 3 2" xfId="32900" xr:uid="{C0E91232-9384-4C0C-854A-74EA24A99E4D}"/>
    <cellStyle name="Normal 5 9 4" xfId="17911" xr:uid="{9A34C4A2-3C6A-4D34-BD08-79D60D1F8C08}"/>
    <cellStyle name="Normal 5 9 4 2" xfId="40395" xr:uid="{4BCD29F2-01C2-418C-BFF0-6D393D3C71A9}"/>
    <cellStyle name="Normal 5 9 5" xfId="25404" xr:uid="{30059BDB-3B93-4E7E-A9DD-37B1CBB6BAC3}"/>
    <cellStyle name="Normal 6" xfId="143" xr:uid="{F955BD08-3141-4041-B018-2C4C1885E047}"/>
    <cellStyle name="Normal 6 2" xfId="218" xr:uid="{2414DF29-F5FE-494E-BC06-074536BDDFC0}"/>
    <cellStyle name="Normal 7" xfId="220" xr:uid="{B826FDBD-9006-4C75-90CC-A46858AB4817}"/>
    <cellStyle name="Normal 7 10" xfId="7935" xr:uid="{5ABA6D81-ADE7-4D3A-A6E1-3485BA999117}"/>
    <cellStyle name="Normal 7 10 2" xfId="30420" xr:uid="{8664635C-9146-4725-82DB-90A5509A4D5C}"/>
    <cellStyle name="Normal 7 11" xfId="15432" xr:uid="{800D870E-0863-4252-BB99-2FC14CC4DAB4}"/>
    <cellStyle name="Normal 7 11 2" xfId="37916" xr:uid="{2F3432B4-A717-4AE2-A88A-11D5D4EF3DF7}"/>
    <cellStyle name="Normal 7 12" xfId="22925" xr:uid="{3D521369-E0A2-4B2E-8AEC-78CC84CDF3E3}"/>
    <cellStyle name="Normal 7 2" xfId="273" xr:uid="{8D84BFC0-41EC-4869-BD23-B6F261410699}"/>
    <cellStyle name="Normal 7 2 10" xfId="15468" xr:uid="{AFEF009F-9A38-4289-851C-297E0AE97163}"/>
    <cellStyle name="Normal 7 2 10 2" xfId="37952" xr:uid="{551EF579-81AF-4CA8-A233-A70B4B2BE563}"/>
    <cellStyle name="Normal 7 2 11" xfId="22961" xr:uid="{09A7337B-C216-4232-85E1-DD3E1B8F500D}"/>
    <cellStyle name="Normal 7 2 2" xfId="462" xr:uid="{018C931C-DFB9-4E83-B035-A4127658CC56}"/>
    <cellStyle name="Normal 7 2 2 10" xfId="23039" xr:uid="{8E533229-F289-486B-B109-32D2852E2E16}"/>
    <cellStyle name="Normal 7 2 2 2" xfId="626" xr:uid="{57923DEB-50FE-41DA-B5B2-364C1DB8A296}"/>
    <cellStyle name="Normal 7 2 2 2 2" xfId="970" xr:uid="{5033AF10-A904-40EC-A369-74DF679EF341}"/>
    <cellStyle name="Normal 7 2 2 2 2 2" xfId="1610" xr:uid="{DBCC0B99-E09D-47E4-9425-253052D650FE}"/>
    <cellStyle name="Normal 7 2 2 2 2 2 2" xfId="2861" xr:uid="{8718827F-9201-44F2-A19B-6A474F04C92F}"/>
    <cellStyle name="Normal 7 2 2 2 2 2 2 2" xfId="6624" xr:uid="{3C97FD1A-B11D-4DC0-A348-3F8E9C122CF4}"/>
    <cellStyle name="Normal 7 2 2 2 2 2 2 2 2" xfId="14136" xr:uid="{1216AD00-5913-4FA9-A82D-58865F9F4076}"/>
    <cellStyle name="Normal 7 2 2 2 2 2 2 2 2 2" xfId="36620" xr:uid="{0ED2AE19-29EC-4DC3-976F-2DC0017F9F8A}"/>
    <cellStyle name="Normal 7 2 2 2 2 2 2 2 3" xfId="21631" xr:uid="{4F6F4432-638D-437A-AFDE-9F190C36D5F8}"/>
    <cellStyle name="Normal 7 2 2 2 2 2 2 2 3 2" xfId="44115" xr:uid="{44AA0809-E2FF-492B-86D0-A61481939298}"/>
    <cellStyle name="Normal 7 2 2 2 2 2 2 2 4" xfId="29124" xr:uid="{E401800A-7E5A-4B68-A2F9-F8C7D564A60F}"/>
    <cellStyle name="Normal 7 2 2 2 2 2 2 3" xfId="10390" xr:uid="{AF4968DD-268D-439A-9B9D-56475163CD0F}"/>
    <cellStyle name="Normal 7 2 2 2 2 2 2 3 2" xfId="32874" xr:uid="{5864895A-FD0C-478D-8ED8-84CD33CFE934}"/>
    <cellStyle name="Normal 7 2 2 2 2 2 2 4" xfId="17885" xr:uid="{966B402B-0278-485C-9E03-04F06DFF89D2}"/>
    <cellStyle name="Normal 7 2 2 2 2 2 2 4 2" xfId="40369" xr:uid="{E234E33E-9340-48CD-B68B-B9621E8001C3}"/>
    <cellStyle name="Normal 7 2 2 2 2 2 2 5" xfId="25378" xr:uid="{243C5750-ECCD-4489-AB5D-968B94B921DD}"/>
    <cellStyle name="Normal 7 2 2 2 2 2 3" xfId="4109" xr:uid="{566EFDC7-0022-467F-AA4C-07A7DD3A8ACE}"/>
    <cellStyle name="Normal 7 2 2 2 2 2 3 2" xfId="7871" xr:uid="{D131DB9A-B736-414D-8AF9-7C13D93832E9}"/>
    <cellStyle name="Normal 7 2 2 2 2 2 3 2 2" xfId="15383" xr:uid="{2D357CB6-8660-47DD-A38C-557E8B9D77AE}"/>
    <cellStyle name="Normal 7 2 2 2 2 2 3 2 2 2" xfId="37867" xr:uid="{350CEBD3-CB02-405E-8F93-910AD4535334}"/>
    <cellStyle name="Normal 7 2 2 2 2 2 3 2 3" xfId="22878" xr:uid="{DB419378-889E-4383-A5C1-D994B8DA0399}"/>
    <cellStyle name="Normal 7 2 2 2 2 2 3 2 3 2" xfId="45362" xr:uid="{A276DB5D-8E1C-4650-8E7A-AE84703A7092}"/>
    <cellStyle name="Normal 7 2 2 2 2 2 3 2 4" xfId="30371" xr:uid="{724FF584-6D81-4AC3-AF7B-80A02745E963}"/>
    <cellStyle name="Normal 7 2 2 2 2 2 3 3" xfId="11637" xr:uid="{E1A665F9-340B-4397-A194-2BA958192FCB}"/>
    <cellStyle name="Normal 7 2 2 2 2 2 3 3 2" xfId="34121" xr:uid="{7F76AAA8-E0DC-4DCC-9F86-CE6E9DBA8078}"/>
    <cellStyle name="Normal 7 2 2 2 2 2 3 4" xfId="19132" xr:uid="{E33931C8-5149-4094-92E6-CAF1E4F976FA}"/>
    <cellStyle name="Normal 7 2 2 2 2 2 3 4 2" xfId="41616" xr:uid="{CADEF421-6724-4130-9165-968EC1D7D841}"/>
    <cellStyle name="Normal 7 2 2 2 2 2 3 5" xfId="26625" xr:uid="{569B591A-6575-42EC-BDDE-51AC5738B1C0}"/>
    <cellStyle name="Normal 7 2 2 2 2 2 4" xfId="5377" xr:uid="{1E96E9E0-AD99-4CEA-9F8F-A0C328FDED87}"/>
    <cellStyle name="Normal 7 2 2 2 2 2 4 2" xfId="12889" xr:uid="{F0D8C807-2333-4289-A9BF-18A5E27457D0}"/>
    <cellStyle name="Normal 7 2 2 2 2 2 4 2 2" xfId="35373" xr:uid="{7EEF24D3-DB09-4592-8EF9-E54C67E1FCD8}"/>
    <cellStyle name="Normal 7 2 2 2 2 2 4 3" xfId="20384" xr:uid="{B2B62BF4-882F-4333-8AC5-E671B34DCC3A}"/>
    <cellStyle name="Normal 7 2 2 2 2 2 4 3 2" xfId="42868" xr:uid="{EF97954D-AFAF-4D78-AE5B-27CFE0915E88}"/>
    <cellStyle name="Normal 7 2 2 2 2 2 4 4" xfId="27877" xr:uid="{D0D33F7C-06B7-4897-9C26-F31C3ED4EF2B}"/>
    <cellStyle name="Normal 7 2 2 2 2 2 5" xfId="9143" xr:uid="{3E0CB8E6-E9B4-45BE-AEF0-C8137E7A6E20}"/>
    <cellStyle name="Normal 7 2 2 2 2 2 5 2" xfId="31627" xr:uid="{27B6AFC7-36A5-48E5-A7BA-A453222A05A9}"/>
    <cellStyle name="Normal 7 2 2 2 2 2 6" xfId="16638" xr:uid="{080E705A-362A-4D6B-9BF0-55CAA5AC1043}"/>
    <cellStyle name="Normal 7 2 2 2 2 2 6 2" xfId="39122" xr:uid="{AFBD5311-78DE-438F-9888-31371FA8E0A4}"/>
    <cellStyle name="Normal 7 2 2 2 2 2 7" xfId="24131" xr:uid="{DE600020-7822-4FC5-9EB8-11A7F7184A03}"/>
    <cellStyle name="Normal 7 2 2 2 2 3" xfId="2233" xr:uid="{3AC20727-1A1E-4551-B914-F9CBD9F30C06}"/>
    <cellStyle name="Normal 7 2 2 2 2 3 2" xfId="6000" xr:uid="{064816A2-2584-4CB1-A526-4BC1568D3A9C}"/>
    <cellStyle name="Normal 7 2 2 2 2 3 2 2" xfId="13512" xr:uid="{8D38422A-E6C1-4333-BFF1-955E20F459DF}"/>
    <cellStyle name="Normal 7 2 2 2 2 3 2 2 2" xfId="35996" xr:uid="{7CBB56DE-D6C0-4219-BD34-02C84FF6ADB2}"/>
    <cellStyle name="Normal 7 2 2 2 2 3 2 3" xfId="21007" xr:uid="{BB4A70C1-107B-4E5F-8710-3C6DAB5CCE02}"/>
    <cellStyle name="Normal 7 2 2 2 2 3 2 3 2" xfId="43491" xr:uid="{C5C76F63-6FFA-499F-B360-38B53E2D4F27}"/>
    <cellStyle name="Normal 7 2 2 2 2 3 2 4" xfId="28500" xr:uid="{5DDDF469-AF39-4FB1-813E-6A34EFEA5DB4}"/>
    <cellStyle name="Normal 7 2 2 2 2 3 3" xfId="9766" xr:uid="{4C80DC17-D33D-4EC7-8520-E8BD7B014E1E}"/>
    <cellStyle name="Normal 7 2 2 2 2 3 3 2" xfId="32250" xr:uid="{62AB4845-4841-4471-89B4-B48E3AD7DF5F}"/>
    <cellStyle name="Normal 7 2 2 2 2 3 4" xfId="17261" xr:uid="{C4A6804D-1E94-46B4-B49E-BD790D5A2646}"/>
    <cellStyle name="Normal 7 2 2 2 2 3 4 2" xfId="39745" xr:uid="{BA8CE772-BA7D-48EA-B2A3-386DB9F19313}"/>
    <cellStyle name="Normal 7 2 2 2 2 3 5" xfId="24754" xr:uid="{CF00C1EA-49CA-46D5-81AB-CE1912EDFC8D}"/>
    <cellStyle name="Normal 7 2 2 2 2 4" xfId="3485" xr:uid="{4D422C0F-A933-4EB6-80F7-871B23702E63}"/>
    <cellStyle name="Normal 7 2 2 2 2 4 2" xfId="7247" xr:uid="{A939A7DC-0C3C-4949-87F5-2AD717A04619}"/>
    <cellStyle name="Normal 7 2 2 2 2 4 2 2" xfId="14759" xr:uid="{D60DDFEB-E2B9-420B-ADAD-1EF28FB1CDF5}"/>
    <cellStyle name="Normal 7 2 2 2 2 4 2 2 2" xfId="37243" xr:uid="{2DA0E250-210A-46DE-9E62-98E6B16173EA}"/>
    <cellStyle name="Normal 7 2 2 2 2 4 2 3" xfId="22254" xr:uid="{EF88ED2F-BA27-453A-8B0E-CB31EBFF62C2}"/>
    <cellStyle name="Normal 7 2 2 2 2 4 2 3 2" xfId="44738" xr:uid="{65E95A8C-CCD1-4387-AB16-B1DEDFEB8CBF}"/>
    <cellStyle name="Normal 7 2 2 2 2 4 2 4" xfId="29747" xr:uid="{ED55FCDB-4633-4923-8CCD-73C6EF205A1E}"/>
    <cellStyle name="Normal 7 2 2 2 2 4 3" xfId="11013" xr:uid="{DE3A51B0-56F1-4BA1-B8B8-BB9DD10C524F}"/>
    <cellStyle name="Normal 7 2 2 2 2 4 3 2" xfId="33497" xr:uid="{188B6F70-A9F6-43F5-A398-326FAC56DBE4}"/>
    <cellStyle name="Normal 7 2 2 2 2 4 4" xfId="18508" xr:uid="{584D6BD7-75BD-43DE-8F8E-05965A41692C}"/>
    <cellStyle name="Normal 7 2 2 2 2 4 4 2" xfId="40992" xr:uid="{DBE75523-4C94-4031-999F-95CD2757FE16}"/>
    <cellStyle name="Normal 7 2 2 2 2 4 5" xfId="26001" xr:uid="{479EB07B-BB87-45DD-BFB0-8765E2ED5A87}"/>
    <cellStyle name="Normal 7 2 2 2 2 5" xfId="4753" xr:uid="{B44106F8-5F63-46EC-8362-76CEB417339E}"/>
    <cellStyle name="Normal 7 2 2 2 2 5 2" xfId="12265" xr:uid="{F0D462C5-2EEB-41BA-A1B8-284C259C9525}"/>
    <cellStyle name="Normal 7 2 2 2 2 5 2 2" xfId="34749" xr:uid="{FEF59781-0354-41B0-974C-76B20A4602BB}"/>
    <cellStyle name="Normal 7 2 2 2 2 5 3" xfId="19760" xr:uid="{640E6B5D-295A-48EA-A6C7-F53ECC9DA7D0}"/>
    <cellStyle name="Normal 7 2 2 2 2 5 3 2" xfId="42244" xr:uid="{EF6C41D9-4950-463B-A586-7C9CC22DCE83}"/>
    <cellStyle name="Normal 7 2 2 2 2 5 4" xfId="27253" xr:uid="{071CCE69-50BD-4BBD-A2D1-4797FACC674D}"/>
    <cellStyle name="Normal 7 2 2 2 2 6" xfId="8519" xr:uid="{1AB246B2-B986-4194-8329-043C36CA798F}"/>
    <cellStyle name="Normal 7 2 2 2 2 6 2" xfId="31003" xr:uid="{4BB19702-DAC7-43C9-A2FC-9BC044E74CAD}"/>
    <cellStyle name="Normal 7 2 2 2 2 7" xfId="16014" xr:uid="{C946C560-AFBE-4384-A58F-A98223C90C9D}"/>
    <cellStyle name="Normal 7 2 2 2 2 7 2" xfId="38498" xr:uid="{B895BDFF-BE11-4E7D-AC6E-8DFB08BE9318}"/>
    <cellStyle name="Normal 7 2 2 2 2 8" xfId="23507" xr:uid="{12C8CA7A-BD83-4C71-A08F-F50567468635}"/>
    <cellStyle name="Normal 7 2 2 2 3" xfId="1296" xr:uid="{CBCF6AD4-BA46-494D-8A77-18582A21B50C}"/>
    <cellStyle name="Normal 7 2 2 2 3 2" xfId="2547" xr:uid="{4219B8D0-B22C-490E-8AD4-7CA1728A2806}"/>
    <cellStyle name="Normal 7 2 2 2 3 2 2" xfId="6310" xr:uid="{3BF91ECF-1AAF-44D9-ACE0-E8A4446FE4F1}"/>
    <cellStyle name="Normal 7 2 2 2 3 2 2 2" xfId="13822" xr:uid="{9843A92C-79DE-4984-BAB7-0D25E30FC3FF}"/>
    <cellStyle name="Normal 7 2 2 2 3 2 2 2 2" xfId="36306" xr:uid="{E4E21F64-2D3B-4D11-AA74-8001C073FF5A}"/>
    <cellStyle name="Normal 7 2 2 2 3 2 2 3" xfId="21317" xr:uid="{2D4A8FC8-F96B-4762-8521-1D50B3AB3967}"/>
    <cellStyle name="Normal 7 2 2 2 3 2 2 3 2" xfId="43801" xr:uid="{7D5F998C-4E5E-47D2-9FCA-8FA9DAF51446}"/>
    <cellStyle name="Normal 7 2 2 2 3 2 2 4" xfId="28810" xr:uid="{A4AFCB66-0327-4E75-9C70-77BE784E89C7}"/>
    <cellStyle name="Normal 7 2 2 2 3 2 3" xfId="10076" xr:uid="{2CEADB81-C6BF-49D5-958B-20A89968D964}"/>
    <cellStyle name="Normal 7 2 2 2 3 2 3 2" xfId="32560" xr:uid="{CF771BE6-C637-4160-B0CF-02A58B3DE71D}"/>
    <cellStyle name="Normal 7 2 2 2 3 2 4" xfId="17571" xr:uid="{DC45C07A-6D6D-41D1-9E41-04E9910B4069}"/>
    <cellStyle name="Normal 7 2 2 2 3 2 4 2" xfId="40055" xr:uid="{F9DEFF7E-B710-4903-B660-B89F65337973}"/>
    <cellStyle name="Normal 7 2 2 2 3 2 5" xfId="25064" xr:uid="{487CDD40-1CF4-4446-9C84-103BAB286377}"/>
    <cellStyle name="Normal 7 2 2 2 3 3" xfId="3795" xr:uid="{54AA20FF-1B7E-46AF-9A60-9E1150A844D4}"/>
    <cellStyle name="Normal 7 2 2 2 3 3 2" xfId="7557" xr:uid="{ACDA5CB1-BA21-4950-A68F-D48EA7E3BFDA}"/>
    <cellStyle name="Normal 7 2 2 2 3 3 2 2" xfId="15069" xr:uid="{6994E6CC-12AD-4D1D-A0BF-F6CBC9225002}"/>
    <cellStyle name="Normal 7 2 2 2 3 3 2 2 2" xfId="37553" xr:uid="{1EF5DC90-18BA-4B27-8BD2-648CED62194C}"/>
    <cellStyle name="Normal 7 2 2 2 3 3 2 3" xfId="22564" xr:uid="{0B5CD878-EC36-46D3-B9D0-713CE97B9E8E}"/>
    <cellStyle name="Normal 7 2 2 2 3 3 2 3 2" xfId="45048" xr:uid="{757EBC8C-C7A0-4D35-A2FD-D665B6540B1E}"/>
    <cellStyle name="Normal 7 2 2 2 3 3 2 4" xfId="30057" xr:uid="{B3585427-8AFF-476F-A45F-1748E760AA4B}"/>
    <cellStyle name="Normal 7 2 2 2 3 3 3" xfId="11323" xr:uid="{9F8E2E3C-EDEE-413D-9056-70438EF50854}"/>
    <cellStyle name="Normal 7 2 2 2 3 3 3 2" xfId="33807" xr:uid="{F7396F6D-B74E-4178-9233-ED9F3BDC6464}"/>
    <cellStyle name="Normal 7 2 2 2 3 3 4" xfId="18818" xr:uid="{AE7BD2B7-4610-4554-BD59-943570CE27E0}"/>
    <cellStyle name="Normal 7 2 2 2 3 3 4 2" xfId="41302" xr:uid="{AC506858-EC28-413E-B91E-9CCFDE6FF2C7}"/>
    <cellStyle name="Normal 7 2 2 2 3 3 5" xfId="26311" xr:uid="{00BD03B5-290B-41BA-8815-006DAFE03A87}"/>
    <cellStyle name="Normal 7 2 2 2 3 4" xfId="5063" xr:uid="{F4695A12-91B9-4AF1-88B1-35AF66011F62}"/>
    <cellStyle name="Normal 7 2 2 2 3 4 2" xfId="12575" xr:uid="{D4F789D5-A537-46E7-BADA-D1D0ABCA37DB}"/>
    <cellStyle name="Normal 7 2 2 2 3 4 2 2" xfId="35059" xr:uid="{B6538F27-5393-4908-A3AE-189B3AD660FE}"/>
    <cellStyle name="Normal 7 2 2 2 3 4 3" xfId="20070" xr:uid="{F950A7A8-6727-4A30-A1CD-2E17CDB2240B}"/>
    <cellStyle name="Normal 7 2 2 2 3 4 3 2" xfId="42554" xr:uid="{CD233D62-2394-4A53-9D6D-AE46A0BE61EB}"/>
    <cellStyle name="Normal 7 2 2 2 3 4 4" xfId="27563" xr:uid="{39DDA59F-086E-4967-8BD0-B73B00603607}"/>
    <cellStyle name="Normal 7 2 2 2 3 5" xfId="8829" xr:uid="{92E7B72C-5D67-488A-86BB-82B64C843054}"/>
    <cellStyle name="Normal 7 2 2 2 3 5 2" xfId="31313" xr:uid="{9E154B8A-A137-491D-8F12-F430A7EC24E0}"/>
    <cellStyle name="Normal 7 2 2 2 3 6" xfId="16324" xr:uid="{CF0EED31-BECF-46A1-B898-91F42C6850A1}"/>
    <cellStyle name="Normal 7 2 2 2 3 6 2" xfId="38808" xr:uid="{033EB631-6E83-401A-AFEC-79C0E1F818F1}"/>
    <cellStyle name="Normal 7 2 2 2 3 7" xfId="23817" xr:uid="{DEB2E73C-5065-4E45-847E-028A99538121}"/>
    <cellStyle name="Normal 7 2 2 2 4" xfId="1919" xr:uid="{6716C3D1-71A8-4376-9720-C6AE3410E065}"/>
    <cellStyle name="Normal 7 2 2 2 4 2" xfId="5686" xr:uid="{3390659A-5F5B-434C-AFFE-BB8B40DC1F13}"/>
    <cellStyle name="Normal 7 2 2 2 4 2 2" xfId="13198" xr:uid="{EB709093-2DBA-4760-911C-4CFA0ABCA30B}"/>
    <cellStyle name="Normal 7 2 2 2 4 2 2 2" xfId="35682" xr:uid="{DC908D14-4910-4DED-8540-AE1F59C218F2}"/>
    <cellStyle name="Normal 7 2 2 2 4 2 3" xfId="20693" xr:uid="{F1367492-2FC4-439B-BD92-B2698D392CCD}"/>
    <cellStyle name="Normal 7 2 2 2 4 2 3 2" xfId="43177" xr:uid="{1307809F-916E-47C4-8477-1D5BDE00A471}"/>
    <cellStyle name="Normal 7 2 2 2 4 2 4" xfId="28186" xr:uid="{8A298EC9-DF61-4DF2-AF3B-EF31D280E6A5}"/>
    <cellStyle name="Normal 7 2 2 2 4 3" xfId="9452" xr:uid="{06953A2E-B02D-4C52-A8CF-759C1E656AE8}"/>
    <cellStyle name="Normal 7 2 2 2 4 3 2" xfId="31936" xr:uid="{09B283E0-E287-429A-83A2-33D5C8E113E0}"/>
    <cellStyle name="Normal 7 2 2 2 4 4" xfId="16947" xr:uid="{4ACAB76A-6F24-4CD3-8898-D2F476818076}"/>
    <cellStyle name="Normal 7 2 2 2 4 4 2" xfId="39431" xr:uid="{F8210386-50A0-4462-B6C3-007D410A4F04}"/>
    <cellStyle name="Normal 7 2 2 2 4 5" xfId="24440" xr:uid="{9964BCAA-4F9F-4662-9B7D-325EE2D8CADE}"/>
    <cellStyle name="Normal 7 2 2 2 5" xfId="3171" xr:uid="{17A99DA1-D485-4380-BAEF-F3CFEAB8FD67}"/>
    <cellStyle name="Normal 7 2 2 2 5 2" xfId="6933" xr:uid="{719921C0-5AAA-40E8-BD2F-9109B4436550}"/>
    <cellStyle name="Normal 7 2 2 2 5 2 2" xfId="14445" xr:uid="{780AAFA9-0FBE-4577-A4EF-59D8B6F86453}"/>
    <cellStyle name="Normal 7 2 2 2 5 2 2 2" xfId="36929" xr:uid="{2F698DF3-D4A5-4CB0-9EFA-4D1430C3F2B8}"/>
    <cellStyle name="Normal 7 2 2 2 5 2 3" xfId="21940" xr:uid="{939EBC84-07F7-498A-9506-BB4203663C05}"/>
    <cellStyle name="Normal 7 2 2 2 5 2 3 2" xfId="44424" xr:uid="{F8CDC076-1255-4537-A1F7-14C768DD0872}"/>
    <cellStyle name="Normal 7 2 2 2 5 2 4" xfId="29433" xr:uid="{63EEE1EA-4802-4220-AA1E-5BDD6EC72BCB}"/>
    <cellStyle name="Normal 7 2 2 2 5 3" xfId="10699" xr:uid="{5E02501B-83E4-46F1-9A41-CD170FF05632}"/>
    <cellStyle name="Normal 7 2 2 2 5 3 2" xfId="33183" xr:uid="{B0CC0290-7B5B-4F59-A3DA-5B5ECE7262C0}"/>
    <cellStyle name="Normal 7 2 2 2 5 4" xfId="18194" xr:uid="{8A5A9B7D-7380-4960-91CC-B58382247F01}"/>
    <cellStyle name="Normal 7 2 2 2 5 4 2" xfId="40678" xr:uid="{87DD745F-5813-4754-B99A-69A8DCD0CB69}"/>
    <cellStyle name="Normal 7 2 2 2 5 5" xfId="25687" xr:uid="{AD2A8FE5-69C9-44A5-9100-94DE6E8CB65C}"/>
    <cellStyle name="Normal 7 2 2 2 6" xfId="4439" xr:uid="{5EDA74CF-C6F8-44A2-A032-77A1A0428C83}"/>
    <cellStyle name="Normal 7 2 2 2 6 2" xfId="11951" xr:uid="{1BD6EDBA-B409-4E16-9CED-485F79128961}"/>
    <cellStyle name="Normal 7 2 2 2 6 2 2" xfId="34435" xr:uid="{A0C25576-8E83-4297-AF1F-E11257438BFB}"/>
    <cellStyle name="Normal 7 2 2 2 6 3" xfId="19446" xr:uid="{F541FE6F-E3A7-4B13-BD8F-4CD1C7D0BC13}"/>
    <cellStyle name="Normal 7 2 2 2 6 3 2" xfId="41930" xr:uid="{B91EA9A4-6655-4BB5-A661-35CDCCC1F76C}"/>
    <cellStyle name="Normal 7 2 2 2 6 4" xfId="26939" xr:uid="{5ACC8AB5-2034-4362-9930-8C0BEDC7A631}"/>
    <cellStyle name="Normal 7 2 2 2 7" xfId="8205" xr:uid="{0A586A07-02AB-4F0D-AA41-C9F94A9659E0}"/>
    <cellStyle name="Normal 7 2 2 2 7 2" xfId="30689" xr:uid="{ECA6450C-6B50-494A-A6CE-EB504ABCAE46}"/>
    <cellStyle name="Normal 7 2 2 2 8" xfId="15700" xr:uid="{DED7AD4F-1ED6-40F7-A430-0D5F444DD1ED}"/>
    <cellStyle name="Normal 7 2 2 2 8 2" xfId="38184" xr:uid="{9A6E25CF-8712-4E26-BB95-D6A12D2E98E3}"/>
    <cellStyle name="Normal 7 2 2 2 9" xfId="23193" xr:uid="{02370118-EE99-4ED5-8164-61200958E0F5}"/>
    <cellStyle name="Normal 7 2 2 3" xfId="815" xr:uid="{3141EDE8-C911-4D0C-84C2-A8F48A85C322}"/>
    <cellStyle name="Normal 7 2 2 3 2" xfId="1456" xr:uid="{A0483CA8-0680-41FF-B1FD-A2C64685D8D1}"/>
    <cellStyle name="Normal 7 2 2 3 2 2" xfId="2707" xr:uid="{BA3838DA-9C5B-478A-B84A-45725210847F}"/>
    <cellStyle name="Normal 7 2 2 3 2 2 2" xfId="6470" xr:uid="{42A835BD-F226-4B36-8E17-575D3183161D}"/>
    <cellStyle name="Normal 7 2 2 3 2 2 2 2" xfId="13982" xr:uid="{F7A7BCA3-A41F-4377-9659-D569103E2D3C}"/>
    <cellStyle name="Normal 7 2 2 3 2 2 2 2 2" xfId="36466" xr:uid="{2B8F0689-2D21-4E7D-B09E-D252C17092FC}"/>
    <cellStyle name="Normal 7 2 2 3 2 2 2 3" xfId="21477" xr:uid="{00C5F2BF-4409-4F16-92C4-A2475EFF7531}"/>
    <cellStyle name="Normal 7 2 2 3 2 2 2 3 2" xfId="43961" xr:uid="{4DDFDBDE-68D7-4321-8CEB-DB6E7FE70F9E}"/>
    <cellStyle name="Normal 7 2 2 3 2 2 2 4" xfId="28970" xr:uid="{B15918DF-D79B-41F2-8A4C-CDE24703B89B}"/>
    <cellStyle name="Normal 7 2 2 3 2 2 3" xfId="10236" xr:uid="{20D3E760-EFF4-4060-AC0D-3735A38CEB5B}"/>
    <cellStyle name="Normal 7 2 2 3 2 2 3 2" xfId="32720" xr:uid="{8400FA69-0448-454A-AE4C-987D5C82C4CD}"/>
    <cellStyle name="Normal 7 2 2 3 2 2 4" xfId="17731" xr:uid="{E8923481-7D96-41F3-938E-0280D69DD91C}"/>
    <cellStyle name="Normal 7 2 2 3 2 2 4 2" xfId="40215" xr:uid="{4EB9F449-C50B-4E76-83FE-E069F1BBACAD}"/>
    <cellStyle name="Normal 7 2 2 3 2 2 5" xfId="25224" xr:uid="{EE3BCFC9-BBED-4212-B1D4-322BA3606734}"/>
    <cellStyle name="Normal 7 2 2 3 2 3" xfId="3955" xr:uid="{970A0F7A-6A43-415A-A8FF-1BC83B0E4835}"/>
    <cellStyle name="Normal 7 2 2 3 2 3 2" xfId="7717" xr:uid="{54BB9F85-E2B4-4F4D-91E9-44D42F5CA6F6}"/>
    <cellStyle name="Normal 7 2 2 3 2 3 2 2" xfId="15229" xr:uid="{4EC49CA3-61DD-44A7-A20E-7B1A80D70859}"/>
    <cellStyle name="Normal 7 2 2 3 2 3 2 2 2" xfId="37713" xr:uid="{9A4ECAF1-F793-4235-9C71-27CADCC70266}"/>
    <cellStyle name="Normal 7 2 2 3 2 3 2 3" xfId="22724" xr:uid="{D360C058-FE7C-41DC-8508-6FED7B584A17}"/>
    <cellStyle name="Normal 7 2 2 3 2 3 2 3 2" xfId="45208" xr:uid="{E8BFC7E7-4EC3-4EA5-9B73-7DB887C3F3E4}"/>
    <cellStyle name="Normal 7 2 2 3 2 3 2 4" xfId="30217" xr:uid="{35AD62C6-8815-45A0-B7F4-D9AE036BE97B}"/>
    <cellStyle name="Normal 7 2 2 3 2 3 3" xfId="11483" xr:uid="{CD735609-B5F1-4EBA-A18B-187BC7A60DEF}"/>
    <cellStyle name="Normal 7 2 2 3 2 3 3 2" xfId="33967" xr:uid="{7F61B5E2-8AAA-478E-976D-FBC6C899B46D}"/>
    <cellStyle name="Normal 7 2 2 3 2 3 4" xfId="18978" xr:uid="{641A7C65-B1A1-4186-A741-965065F95F66}"/>
    <cellStyle name="Normal 7 2 2 3 2 3 4 2" xfId="41462" xr:uid="{712D4EDD-5B6F-4628-A889-EDAAB43BF089}"/>
    <cellStyle name="Normal 7 2 2 3 2 3 5" xfId="26471" xr:uid="{DDC0FD69-4D2D-4074-9591-4D1B360849B4}"/>
    <cellStyle name="Normal 7 2 2 3 2 4" xfId="5223" xr:uid="{7B418528-FDEF-484F-93CF-914E088B8EB5}"/>
    <cellStyle name="Normal 7 2 2 3 2 4 2" xfId="12735" xr:uid="{675D63FB-86B6-433B-9094-3D2110FDDCEB}"/>
    <cellStyle name="Normal 7 2 2 3 2 4 2 2" xfId="35219" xr:uid="{2E69321C-48E0-49CF-8C93-7209282F6400}"/>
    <cellStyle name="Normal 7 2 2 3 2 4 3" xfId="20230" xr:uid="{F9E58B7C-8CE5-4F24-BBB5-6AE90BAAE9F6}"/>
    <cellStyle name="Normal 7 2 2 3 2 4 3 2" xfId="42714" xr:uid="{FB7D58D7-BBA7-4ADA-9F7D-731B867E54C1}"/>
    <cellStyle name="Normal 7 2 2 3 2 4 4" xfId="27723" xr:uid="{E126C796-2FD1-45E2-91EC-350F739A2472}"/>
    <cellStyle name="Normal 7 2 2 3 2 5" xfId="8989" xr:uid="{CF924623-3AAF-4625-AF6D-F1A3D0278BD2}"/>
    <cellStyle name="Normal 7 2 2 3 2 5 2" xfId="31473" xr:uid="{6E979BA6-F25B-4776-A716-D9E53D43D4C1}"/>
    <cellStyle name="Normal 7 2 2 3 2 6" xfId="16484" xr:uid="{D91F3934-1217-44B8-8AE5-191A86856E63}"/>
    <cellStyle name="Normal 7 2 2 3 2 6 2" xfId="38968" xr:uid="{AF1CBFCF-91D3-4E48-923F-C535A30189A0}"/>
    <cellStyle name="Normal 7 2 2 3 2 7" xfId="23977" xr:uid="{7C047CB1-BF54-45FB-8837-85DA4F953D52}"/>
    <cellStyle name="Normal 7 2 2 3 3" xfId="2079" xr:uid="{A735F020-7362-4DC7-8328-C4BA716EB58B}"/>
    <cellStyle name="Normal 7 2 2 3 3 2" xfId="5846" xr:uid="{12CF4CD6-77B0-462D-90F4-3E317569EE60}"/>
    <cellStyle name="Normal 7 2 2 3 3 2 2" xfId="13358" xr:uid="{3F7CEC71-3E9A-4D88-BF85-C605759026A8}"/>
    <cellStyle name="Normal 7 2 2 3 3 2 2 2" xfId="35842" xr:uid="{3020E521-E4D4-4118-A526-C4261F00126D}"/>
    <cellStyle name="Normal 7 2 2 3 3 2 3" xfId="20853" xr:uid="{DDBDD24E-B9DA-417C-A31E-A6C9FA507ECA}"/>
    <cellStyle name="Normal 7 2 2 3 3 2 3 2" xfId="43337" xr:uid="{935D66C3-0681-4C67-A8D0-245B28DC7DCA}"/>
    <cellStyle name="Normal 7 2 2 3 3 2 4" xfId="28346" xr:uid="{059299D3-9B87-483C-A60D-A50636164067}"/>
    <cellStyle name="Normal 7 2 2 3 3 3" xfId="9612" xr:uid="{3659F842-7F81-457F-ADFE-FBD69CBF8251}"/>
    <cellStyle name="Normal 7 2 2 3 3 3 2" xfId="32096" xr:uid="{87E715EA-E4FA-4431-BBFF-460C764C152C}"/>
    <cellStyle name="Normal 7 2 2 3 3 4" xfId="17107" xr:uid="{C7C64B99-1DD0-40D3-BB34-E7EE3E496C7E}"/>
    <cellStyle name="Normal 7 2 2 3 3 4 2" xfId="39591" xr:uid="{BAC2CE68-8393-4BC1-BEB4-DB5D42D4FC89}"/>
    <cellStyle name="Normal 7 2 2 3 3 5" xfId="24600" xr:uid="{A4DA9AAD-0926-448D-8EB0-C35256C3B560}"/>
    <cellStyle name="Normal 7 2 2 3 4" xfId="3331" xr:uid="{4485016C-A6A8-459B-8113-6610ABC2D121}"/>
    <cellStyle name="Normal 7 2 2 3 4 2" xfId="7093" xr:uid="{8AA6FF61-D117-45CE-9016-E4ACA6E5CE16}"/>
    <cellStyle name="Normal 7 2 2 3 4 2 2" xfId="14605" xr:uid="{6D0BC4CF-AF10-44B3-B225-DCAFB5739A72}"/>
    <cellStyle name="Normal 7 2 2 3 4 2 2 2" xfId="37089" xr:uid="{5614E381-9E13-47A9-9A3B-44CE6DA60996}"/>
    <cellStyle name="Normal 7 2 2 3 4 2 3" xfId="22100" xr:uid="{B1E040FC-6421-4DC0-B11F-85DD2F0CC4B3}"/>
    <cellStyle name="Normal 7 2 2 3 4 2 3 2" xfId="44584" xr:uid="{B19F13E5-7776-47D6-A176-AE5234521229}"/>
    <cellStyle name="Normal 7 2 2 3 4 2 4" xfId="29593" xr:uid="{BE47ECC3-76FD-4F07-A41B-339F9B734946}"/>
    <cellStyle name="Normal 7 2 2 3 4 3" xfId="10859" xr:uid="{1E3CEC4F-300E-4A5B-A099-247B773DE104}"/>
    <cellStyle name="Normal 7 2 2 3 4 3 2" xfId="33343" xr:uid="{CDB251D7-98F9-4458-9480-2E65AF0CAD0F}"/>
    <cellStyle name="Normal 7 2 2 3 4 4" xfId="18354" xr:uid="{B1EEF74E-C03A-4FB6-935F-163CFBBD8834}"/>
    <cellStyle name="Normal 7 2 2 3 4 4 2" xfId="40838" xr:uid="{C39C7708-1A1A-4C21-96A3-89B3AB255C58}"/>
    <cellStyle name="Normal 7 2 2 3 4 5" xfId="25847" xr:uid="{57DE71A4-4BEA-460F-9B95-0C4706D9CC19}"/>
    <cellStyle name="Normal 7 2 2 3 5" xfId="4599" xr:uid="{C22C860C-5609-4F13-8EF8-368A7DECD4C8}"/>
    <cellStyle name="Normal 7 2 2 3 5 2" xfId="12111" xr:uid="{D92A15CE-4FD7-411B-B753-2130D906A044}"/>
    <cellStyle name="Normal 7 2 2 3 5 2 2" xfId="34595" xr:uid="{EC24258B-7967-4802-9EB6-C4E23054CC17}"/>
    <cellStyle name="Normal 7 2 2 3 5 3" xfId="19606" xr:uid="{8A27FE45-E773-4C0A-A831-7A7F95BF2C32}"/>
    <cellStyle name="Normal 7 2 2 3 5 3 2" xfId="42090" xr:uid="{826C59E7-D881-46D1-9B19-482FB92BFB0A}"/>
    <cellStyle name="Normal 7 2 2 3 5 4" xfId="27099" xr:uid="{A5B53148-7298-4891-9EEA-B09545B3EE35}"/>
    <cellStyle name="Normal 7 2 2 3 6" xfId="8365" xr:uid="{E8A69030-F353-4194-AA1C-F2324A912C25}"/>
    <cellStyle name="Normal 7 2 2 3 6 2" xfId="30849" xr:uid="{618B4437-D61D-47E4-95D2-8365857A66EF}"/>
    <cellStyle name="Normal 7 2 2 3 7" xfId="15860" xr:uid="{7213EA70-E86D-46E1-A041-252B13907C43}"/>
    <cellStyle name="Normal 7 2 2 3 7 2" xfId="38344" xr:uid="{3ED271A0-AAE3-4A8A-9382-C5A9BDE50ED5}"/>
    <cellStyle name="Normal 7 2 2 3 8" xfId="23353" xr:uid="{760CFDDE-83E8-4D72-BCC1-CE3494F01BB9}"/>
    <cellStyle name="Normal 7 2 2 4" xfId="1142" xr:uid="{A76A1323-2205-4468-9780-4504C64824BD}"/>
    <cellStyle name="Normal 7 2 2 4 2" xfId="2393" xr:uid="{9A7A4509-8AE7-4A1D-9F88-FA96582A018D}"/>
    <cellStyle name="Normal 7 2 2 4 2 2" xfId="6156" xr:uid="{882DDE5B-BDAA-4AB6-B128-6C1E6A6FC5E3}"/>
    <cellStyle name="Normal 7 2 2 4 2 2 2" xfId="13668" xr:uid="{8D6764DC-FCA7-449A-8A16-18B0A50A00A0}"/>
    <cellStyle name="Normal 7 2 2 4 2 2 2 2" xfId="36152" xr:uid="{122342DF-9520-4ED8-95E5-8446CEC6C6E0}"/>
    <cellStyle name="Normal 7 2 2 4 2 2 3" xfId="21163" xr:uid="{9F983A73-7A35-43F7-8F27-B6D5C6E72162}"/>
    <cellStyle name="Normal 7 2 2 4 2 2 3 2" xfId="43647" xr:uid="{382C492C-CD2D-48F3-8F1C-4163B90C6B04}"/>
    <cellStyle name="Normal 7 2 2 4 2 2 4" xfId="28656" xr:uid="{6E334EE8-C2E3-4C51-AE63-392B5E648B61}"/>
    <cellStyle name="Normal 7 2 2 4 2 3" xfId="9922" xr:uid="{B61137C4-3B68-4643-BD39-9B5B16E828C6}"/>
    <cellStyle name="Normal 7 2 2 4 2 3 2" xfId="32406" xr:uid="{25BCAB28-94BB-4518-AA27-9E51936144CD}"/>
    <cellStyle name="Normal 7 2 2 4 2 4" xfId="17417" xr:uid="{47FFBA18-6571-4CCA-9FF6-3F8DEBB4450F}"/>
    <cellStyle name="Normal 7 2 2 4 2 4 2" xfId="39901" xr:uid="{2CEAC983-2C6F-48F7-A0F0-48A0BD946AE0}"/>
    <cellStyle name="Normal 7 2 2 4 2 5" xfId="24910" xr:uid="{89E01D93-3AD0-48A5-AAA1-E4B90F3639A6}"/>
    <cellStyle name="Normal 7 2 2 4 3" xfId="3641" xr:uid="{BD686624-90F3-461B-99D8-DBA837E41BD4}"/>
    <cellStyle name="Normal 7 2 2 4 3 2" xfId="7403" xr:uid="{CB399A0F-66D0-4B8E-B6CA-181BA8A66016}"/>
    <cellStyle name="Normal 7 2 2 4 3 2 2" xfId="14915" xr:uid="{2657A7BD-7F1B-4D17-B8BF-7840572C6516}"/>
    <cellStyle name="Normal 7 2 2 4 3 2 2 2" xfId="37399" xr:uid="{5EE60F64-91DD-43FD-A820-0ACF6A1601C8}"/>
    <cellStyle name="Normal 7 2 2 4 3 2 3" xfId="22410" xr:uid="{9653D61D-DEB5-40F3-A80C-178ED818ED95}"/>
    <cellStyle name="Normal 7 2 2 4 3 2 3 2" xfId="44894" xr:uid="{FA5253E1-8DAE-4D0C-A490-93D40EC2C65F}"/>
    <cellStyle name="Normal 7 2 2 4 3 2 4" xfId="29903" xr:uid="{4EB29771-2644-4633-B023-73D0DDF35DB7}"/>
    <cellStyle name="Normal 7 2 2 4 3 3" xfId="11169" xr:uid="{A50555CC-07B7-4D9F-ADF8-7F22ECC52CED}"/>
    <cellStyle name="Normal 7 2 2 4 3 3 2" xfId="33653" xr:uid="{D77D1B00-1A4E-47DE-A2DC-F94FE8BA6F7B}"/>
    <cellStyle name="Normal 7 2 2 4 3 4" xfId="18664" xr:uid="{0764FC1F-529F-4C5A-A574-3C20B12E407F}"/>
    <cellStyle name="Normal 7 2 2 4 3 4 2" xfId="41148" xr:uid="{9562A12D-E07B-4C09-A6C4-96180BE26F11}"/>
    <cellStyle name="Normal 7 2 2 4 3 5" xfId="26157" xr:uid="{7504C888-F799-4144-91E7-5C11A22DC8AA}"/>
    <cellStyle name="Normal 7 2 2 4 4" xfId="4909" xr:uid="{574BB52B-F5EC-4AF2-A0E1-37F5B9AB58BF}"/>
    <cellStyle name="Normal 7 2 2 4 4 2" xfId="12421" xr:uid="{259577C4-BCFF-45A3-95A0-F64987BD4CD5}"/>
    <cellStyle name="Normal 7 2 2 4 4 2 2" xfId="34905" xr:uid="{85C51D3F-269F-4547-B5E3-A6EEBFF1C637}"/>
    <cellStyle name="Normal 7 2 2 4 4 3" xfId="19916" xr:uid="{59616EBA-8605-49EA-BEFA-935CC8D2D64E}"/>
    <cellStyle name="Normal 7 2 2 4 4 3 2" xfId="42400" xr:uid="{24C67601-C4FD-4B72-8CA8-9E4EB163E603}"/>
    <cellStyle name="Normal 7 2 2 4 4 4" xfId="27409" xr:uid="{4230C521-421A-436A-8DF4-A2307E0FFCFA}"/>
    <cellStyle name="Normal 7 2 2 4 5" xfId="8675" xr:uid="{9BF93C1C-B3C1-4E51-8E8F-1BB2643A1E96}"/>
    <cellStyle name="Normal 7 2 2 4 5 2" xfId="31159" xr:uid="{AA83FF06-9D9A-40C7-B5C4-C91C7133223B}"/>
    <cellStyle name="Normal 7 2 2 4 6" xfId="16170" xr:uid="{63B3385F-E4AF-4DA7-836A-657413CCEBB6}"/>
    <cellStyle name="Normal 7 2 2 4 6 2" xfId="38654" xr:uid="{010ABE8D-C31A-4336-93B1-872826B81859}"/>
    <cellStyle name="Normal 7 2 2 4 7" xfId="23663" xr:uid="{CC719771-6709-446A-BCB5-1F52FE0E7D99}"/>
    <cellStyle name="Normal 7 2 2 5" xfId="1765" xr:uid="{677811A4-2B46-4DC0-9258-E9821ABBE6D9}"/>
    <cellStyle name="Normal 7 2 2 5 2" xfId="5532" xr:uid="{CD2AA5EC-7BB7-49A6-9308-3394DE5528C6}"/>
    <cellStyle name="Normal 7 2 2 5 2 2" xfId="13044" xr:uid="{10331C36-B655-4951-9A79-97DFF94C3505}"/>
    <cellStyle name="Normal 7 2 2 5 2 2 2" xfId="35528" xr:uid="{AAC10B01-8C58-4A96-A714-4AE36D09AC2F}"/>
    <cellStyle name="Normal 7 2 2 5 2 3" xfId="20539" xr:uid="{8DA44D71-D3A2-4F8A-B2F5-CD8C5B69F98F}"/>
    <cellStyle name="Normal 7 2 2 5 2 3 2" xfId="43023" xr:uid="{6B8AF0D1-EDD9-4CE3-AE0C-37A945B0C0FB}"/>
    <cellStyle name="Normal 7 2 2 5 2 4" xfId="28032" xr:uid="{02183796-759D-4FD9-B56E-75B05DABE46E}"/>
    <cellStyle name="Normal 7 2 2 5 3" xfId="9298" xr:uid="{F7C55D6B-D357-426B-9291-103CBDE68611}"/>
    <cellStyle name="Normal 7 2 2 5 3 2" xfId="31782" xr:uid="{4463F151-D9D1-41A9-88DC-B0EF94499A46}"/>
    <cellStyle name="Normal 7 2 2 5 4" xfId="16793" xr:uid="{2D4DCB7B-7718-4B17-A633-3989B055C986}"/>
    <cellStyle name="Normal 7 2 2 5 4 2" xfId="39277" xr:uid="{E81C1E31-75BE-42B4-B6F6-E6E925FFDE44}"/>
    <cellStyle name="Normal 7 2 2 5 5" xfId="24286" xr:uid="{47B30BF7-C48A-409F-9FD1-F726B056FD6C}"/>
    <cellStyle name="Normal 7 2 2 6" xfId="3017" xr:uid="{F984E0BF-E6F8-46AF-B646-A5B13F83A0A8}"/>
    <cellStyle name="Normal 7 2 2 6 2" xfId="6779" xr:uid="{32F249E6-27B8-4139-B662-86A1AFDC359B}"/>
    <cellStyle name="Normal 7 2 2 6 2 2" xfId="14291" xr:uid="{88814F83-E028-4B45-8BBE-DFCF7D567460}"/>
    <cellStyle name="Normal 7 2 2 6 2 2 2" xfId="36775" xr:uid="{E18DDBE7-E9DA-40FB-A457-36FEA1A70A32}"/>
    <cellStyle name="Normal 7 2 2 6 2 3" xfId="21786" xr:uid="{9149A2C3-E0EC-4030-939A-8D93BEEC7EF3}"/>
    <cellStyle name="Normal 7 2 2 6 2 3 2" xfId="44270" xr:uid="{D83C4EC9-E451-44CE-9C0D-9B2832CECC96}"/>
    <cellStyle name="Normal 7 2 2 6 2 4" xfId="29279" xr:uid="{7D438CB3-ABCA-4868-88F8-EFC48EE49BBF}"/>
    <cellStyle name="Normal 7 2 2 6 3" xfId="10545" xr:uid="{D83D1DA1-2F62-4025-BAF1-E568FED342A0}"/>
    <cellStyle name="Normal 7 2 2 6 3 2" xfId="33029" xr:uid="{1505FFAC-3685-451D-98E2-234F338ED869}"/>
    <cellStyle name="Normal 7 2 2 6 4" xfId="18040" xr:uid="{EEE184CA-5D61-48B9-8272-A7D9C3AB304F}"/>
    <cellStyle name="Normal 7 2 2 6 4 2" xfId="40524" xr:uid="{A6DBC735-9B29-4791-B34F-40A13FFBBA4C}"/>
    <cellStyle name="Normal 7 2 2 6 5" xfId="25533" xr:uid="{7C3192AA-F837-4DB0-9590-A04151078A86}"/>
    <cellStyle name="Normal 7 2 2 7" xfId="4285" xr:uid="{1496560F-F295-43CE-B15E-41BAE3D4AEB2}"/>
    <cellStyle name="Normal 7 2 2 7 2" xfId="11797" xr:uid="{2A5648C9-DB04-465E-A44A-0ABEE27AAE5A}"/>
    <cellStyle name="Normal 7 2 2 7 2 2" xfId="34281" xr:uid="{0B2B3BD1-947B-4487-8527-DD636FC6712A}"/>
    <cellStyle name="Normal 7 2 2 7 3" xfId="19292" xr:uid="{0BDB9F13-10C7-4774-9733-4CE4DA629D1B}"/>
    <cellStyle name="Normal 7 2 2 7 3 2" xfId="41776" xr:uid="{D863525D-7764-4E6D-915F-4834CD86350F}"/>
    <cellStyle name="Normal 7 2 2 7 4" xfId="26785" xr:uid="{1A96FBAB-489A-40D0-9B52-9A7E85643686}"/>
    <cellStyle name="Normal 7 2 2 8" xfId="8051" xr:uid="{6FE214B7-BC7D-4157-A751-609E798B0132}"/>
    <cellStyle name="Normal 7 2 2 8 2" xfId="30535" xr:uid="{1C2B8DFA-C96A-49EC-ACBE-1ABBC891C500}"/>
    <cellStyle name="Normal 7 2 2 9" xfId="15546" xr:uid="{9FE513A2-DB6A-4398-9053-75D982A4FE9A}"/>
    <cellStyle name="Normal 7 2 2 9 2" xfId="38030" xr:uid="{F2DD5636-0BFF-43EE-812F-3FC8CC07DC92}"/>
    <cellStyle name="Normal 7 2 3" xfId="547" xr:uid="{78C1FE56-6AE8-43F4-8662-0DB4F5758BEE}"/>
    <cellStyle name="Normal 7 2 3 2" xfId="892" xr:uid="{B2D790CC-DD85-4FA6-8C72-94848CAD05FB}"/>
    <cellStyle name="Normal 7 2 3 2 2" xfId="1532" xr:uid="{91425307-8ABB-482B-9659-8D3C98CC7102}"/>
    <cellStyle name="Normal 7 2 3 2 2 2" xfId="2783" xr:uid="{D5E3AA93-32BC-4283-92B8-A4E15906953A}"/>
    <cellStyle name="Normal 7 2 3 2 2 2 2" xfId="6546" xr:uid="{C1F8FFA4-8EEF-4930-A9AE-9A2BF5BD22A7}"/>
    <cellStyle name="Normal 7 2 3 2 2 2 2 2" xfId="14058" xr:uid="{19AF8D14-6F59-4DAA-9C33-21615FADA83D}"/>
    <cellStyle name="Normal 7 2 3 2 2 2 2 2 2" xfId="36542" xr:uid="{68021B7E-E606-4FDC-AB73-CECF83C5C463}"/>
    <cellStyle name="Normal 7 2 3 2 2 2 2 3" xfId="21553" xr:uid="{B002DACC-6215-4689-8BC0-149BF0D09A12}"/>
    <cellStyle name="Normal 7 2 3 2 2 2 2 3 2" xfId="44037" xr:uid="{7E09C9A8-22AA-4A8A-AF11-E29489E686F7}"/>
    <cellStyle name="Normal 7 2 3 2 2 2 2 4" xfId="29046" xr:uid="{3E32A4B7-4387-41CE-8F37-36FB656BF976}"/>
    <cellStyle name="Normal 7 2 3 2 2 2 3" xfId="10312" xr:uid="{04B881ED-91BE-4696-98F9-57A8F90B91CE}"/>
    <cellStyle name="Normal 7 2 3 2 2 2 3 2" xfId="32796" xr:uid="{A2602C23-5AB4-4EF6-9C12-0C0FE4BB64B8}"/>
    <cellStyle name="Normal 7 2 3 2 2 2 4" xfId="17807" xr:uid="{3910BB25-A27A-4027-9271-E9A7A49ED4DE}"/>
    <cellStyle name="Normal 7 2 3 2 2 2 4 2" xfId="40291" xr:uid="{609AED90-B78B-4C1C-B4D8-C85DAE9AFAE8}"/>
    <cellStyle name="Normal 7 2 3 2 2 2 5" xfId="25300" xr:uid="{ACFAAEF5-BFD0-48B0-BB67-2AAD8DFA9819}"/>
    <cellStyle name="Normal 7 2 3 2 2 3" xfId="4031" xr:uid="{C5B890F5-992C-4B26-B2B6-8C3FF2300000}"/>
    <cellStyle name="Normal 7 2 3 2 2 3 2" xfId="7793" xr:uid="{D16E405A-CF7E-44AB-97F5-6E32AA76C304}"/>
    <cellStyle name="Normal 7 2 3 2 2 3 2 2" xfId="15305" xr:uid="{AC79E46A-2227-40C7-ADDD-4B9EA5CAD2D9}"/>
    <cellStyle name="Normal 7 2 3 2 2 3 2 2 2" xfId="37789" xr:uid="{5401313D-BB5C-418B-A7E6-114DFA3D3D08}"/>
    <cellStyle name="Normal 7 2 3 2 2 3 2 3" xfId="22800" xr:uid="{944E7535-5A95-4790-AA4C-258ABDF743CF}"/>
    <cellStyle name="Normal 7 2 3 2 2 3 2 3 2" xfId="45284" xr:uid="{281F23DD-8535-494A-BE25-E8E67FF68B8F}"/>
    <cellStyle name="Normal 7 2 3 2 2 3 2 4" xfId="30293" xr:uid="{0700BC2E-9F45-4E2D-8EA9-6E22994ADA9D}"/>
    <cellStyle name="Normal 7 2 3 2 2 3 3" xfId="11559" xr:uid="{F63A87E4-4B3F-4B0F-8152-17ECE446AA5D}"/>
    <cellStyle name="Normal 7 2 3 2 2 3 3 2" xfId="34043" xr:uid="{A27CFA88-8C5A-4911-BE4A-C03AA2158BE6}"/>
    <cellStyle name="Normal 7 2 3 2 2 3 4" xfId="19054" xr:uid="{D3B85D4C-1C44-4736-B68F-F7956A8084BB}"/>
    <cellStyle name="Normal 7 2 3 2 2 3 4 2" xfId="41538" xr:uid="{8D0ECE25-8177-4681-A932-511A77267B84}"/>
    <cellStyle name="Normal 7 2 3 2 2 3 5" xfId="26547" xr:uid="{952AEC8C-4B50-465B-BF98-190F3DF0C5AB}"/>
    <cellStyle name="Normal 7 2 3 2 2 4" xfId="5299" xr:uid="{CC7DE501-E4C8-4AE4-8435-42147674CB71}"/>
    <cellStyle name="Normal 7 2 3 2 2 4 2" xfId="12811" xr:uid="{C89A033C-056E-468E-9000-45C5532F4C6D}"/>
    <cellStyle name="Normal 7 2 3 2 2 4 2 2" xfId="35295" xr:uid="{2592C9C7-48E2-4247-A1F0-E1D9F12D5817}"/>
    <cellStyle name="Normal 7 2 3 2 2 4 3" xfId="20306" xr:uid="{303F6674-5862-4E2B-93F6-891F84F288B9}"/>
    <cellStyle name="Normal 7 2 3 2 2 4 3 2" xfId="42790" xr:uid="{3DF4E61B-5F00-4437-B6C6-13B5BB752291}"/>
    <cellStyle name="Normal 7 2 3 2 2 4 4" xfId="27799" xr:uid="{E2644CC5-2CE3-4B3C-A00E-61009ABAB697}"/>
    <cellStyle name="Normal 7 2 3 2 2 5" xfId="9065" xr:uid="{3C2F4884-FEBE-41C1-9F34-5C78E200A0E8}"/>
    <cellStyle name="Normal 7 2 3 2 2 5 2" xfId="31549" xr:uid="{74A1A40F-EBBA-4A05-9B60-51EBEDDC73F5}"/>
    <cellStyle name="Normal 7 2 3 2 2 6" xfId="16560" xr:uid="{5BDC2D56-F7B0-46CE-98B4-C33BF4BEC002}"/>
    <cellStyle name="Normal 7 2 3 2 2 6 2" xfId="39044" xr:uid="{84881F37-7B29-42C2-B624-9781D4BC181F}"/>
    <cellStyle name="Normal 7 2 3 2 2 7" xfId="24053" xr:uid="{3851AD53-7D81-4CC4-BA59-AC4D868607E2}"/>
    <cellStyle name="Normal 7 2 3 2 3" xfId="2155" xr:uid="{A2FFB5E5-0E4C-4541-BECE-A064B6B55A57}"/>
    <cellStyle name="Normal 7 2 3 2 3 2" xfId="5922" xr:uid="{D29B1372-7811-4251-9BF6-470A850CA7DD}"/>
    <cellStyle name="Normal 7 2 3 2 3 2 2" xfId="13434" xr:uid="{FB4E1F06-85B0-4517-9979-A5148F4AAD8D}"/>
    <cellStyle name="Normal 7 2 3 2 3 2 2 2" xfId="35918" xr:uid="{4139F6F7-77CC-4CA4-8FF3-5376D60D86D7}"/>
    <cellStyle name="Normal 7 2 3 2 3 2 3" xfId="20929" xr:uid="{51B8D087-FC1F-4352-B016-7AF49663AA47}"/>
    <cellStyle name="Normal 7 2 3 2 3 2 3 2" xfId="43413" xr:uid="{CC686FBF-B3FA-4D76-B577-61E176B63194}"/>
    <cellStyle name="Normal 7 2 3 2 3 2 4" xfId="28422" xr:uid="{F261E77E-B8EC-43E9-9940-80572C0E771C}"/>
    <cellStyle name="Normal 7 2 3 2 3 3" xfId="9688" xr:uid="{3EBECD8E-34BC-43C5-9C08-2AC678D8A0CC}"/>
    <cellStyle name="Normal 7 2 3 2 3 3 2" xfId="32172" xr:uid="{EF8ED785-7D84-4C74-B72F-31ACF2B81590}"/>
    <cellStyle name="Normal 7 2 3 2 3 4" xfId="17183" xr:uid="{5D4E0418-2329-410F-B77C-61C064C5698B}"/>
    <cellStyle name="Normal 7 2 3 2 3 4 2" xfId="39667" xr:uid="{309CB0D4-B277-47BC-8160-905504712108}"/>
    <cellStyle name="Normal 7 2 3 2 3 5" xfId="24676" xr:uid="{31C25204-CF38-4ABF-98FF-A5196C36C51F}"/>
    <cellStyle name="Normal 7 2 3 2 4" xfId="3407" xr:uid="{68F9A48A-37D2-4BCD-94C4-212F3699DB63}"/>
    <cellStyle name="Normal 7 2 3 2 4 2" xfId="7169" xr:uid="{CF0A5120-7BC7-4BC2-BA8B-D8EB7AC86D85}"/>
    <cellStyle name="Normal 7 2 3 2 4 2 2" xfId="14681" xr:uid="{72F3FB43-5F8E-4EA8-954D-CDCBC7546E56}"/>
    <cellStyle name="Normal 7 2 3 2 4 2 2 2" xfId="37165" xr:uid="{23894F24-EDC7-4E68-BE65-40BDDC58B68F}"/>
    <cellStyle name="Normal 7 2 3 2 4 2 3" xfId="22176" xr:uid="{DBBE42D2-B33B-4E0E-9F29-861A33623B0B}"/>
    <cellStyle name="Normal 7 2 3 2 4 2 3 2" xfId="44660" xr:uid="{6F2BD708-71AE-4DA2-936D-5CFA4DD9DAB6}"/>
    <cellStyle name="Normal 7 2 3 2 4 2 4" xfId="29669" xr:uid="{14270BC4-32F0-41B6-8195-ADB45E7B2C1B}"/>
    <cellStyle name="Normal 7 2 3 2 4 3" xfId="10935" xr:uid="{5A806F71-183C-476F-8049-8B51D87FBE08}"/>
    <cellStyle name="Normal 7 2 3 2 4 3 2" xfId="33419" xr:uid="{60506A2D-6040-4354-8A1E-8D8757B238C8}"/>
    <cellStyle name="Normal 7 2 3 2 4 4" xfId="18430" xr:uid="{663AA02B-65A0-4914-A8D6-20376C1E6AAD}"/>
    <cellStyle name="Normal 7 2 3 2 4 4 2" xfId="40914" xr:uid="{232D9532-363E-4388-A19F-526EC8C3A8BC}"/>
    <cellStyle name="Normal 7 2 3 2 4 5" xfId="25923" xr:uid="{5F56B23B-702D-4ED4-8467-015B41B9A911}"/>
    <cellStyle name="Normal 7 2 3 2 5" xfId="4675" xr:uid="{4B3B3246-DEC9-4550-85D7-5A9A90F959DE}"/>
    <cellStyle name="Normal 7 2 3 2 5 2" xfId="12187" xr:uid="{6BD79611-7DFC-4AE9-B626-92D7EADB6EBD}"/>
    <cellStyle name="Normal 7 2 3 2 5 2 2" xfId="34671" xr:uid="{35B371FF-9B21-4C5C-AC27-7B59207BCA3C}"/>
    <cellStyle name="Normal 7 2 3 2 5 3" xfId="19682" xr:uid="{0A41C289-C083-413D-92AF-826551D45A59}"/>
    <cellStyle name="Normal 7 2 3 2 5 3 2" xfId="42166" xr:uid="{8675F181-825F-47D0-9999-CB5D991CE419}"/>
    <cellStyle name="Normal 7 2 3 2 5 4" xfId="27175" xr:uid="{8EA738A4-528D-4E40-B401-F00A0947CA75}"/>
    <cellStyle name="Normal 7 2 3 2 6" xfId="8441" xr:uid="{D3147F47-C87F-4636-A692-A4D8B3661CAA}"/>
    <cellStyle name="Normal 7 2 3 2 6 2" xfId="30925" xr:uid="{44078B9D-FAB1-47DB-9B35-244D1FE71528}"/>
    <cellStyle name="Normal 7 2 3 2 7" xfId="15936" xr:uid="{5C0626CF-6F17-4B2A-85DE-9F049F3B66DA}"/>
    <cellStyle name="Normal 7 2 3 2 7 2" xfId="38420" xr:uid="{31A0446D-0A8C-40A3-ACA5-232D3A07245F}"/>
    <cellStyle name="Normal 7 2 3 2 8" xfId="23429" xr:uid="{0A84A412-8EB0-4484-B971-B17B98F9136B}"/>
    <cellStyle name="Normal 7 2 3 3" xfId="1218" xr:uid="{4DC3C999-9067-4747-AAE0-BDCC4A80DCE3}"/>
    <cellStyle name="Normal 7 2 3 3 2" xfId="2469" xr:uid="{E6ADE227-978E-4066-8445-E4BC40CE928F}"/>
    <cellStyle name="Normal 7 2 3 3 2 2" xfId="6232" xr:uid="{9B6DBEA1-C8FF-4BD1-9049-2819D1377C3E}"/>
    <cellStyle name="Normal 7 2 3 3 2 2 2" xfId="13744" xr:uid="{33952344-531D-4A74-8336-36445C0E3611}"/>
    <cellStyle name="Normal 7 2 3 3 2 2 2 2" xfId="36228" xr:uid="{E8E6F807-2D03-445A-8E47-9042A0CDC53F}"/>
    <cellStyle name="Normal 7 2 3 3 2 2 3" xfId="21239" xr:uid="{6C85D2BE-DDF0-4810-8C20-7DC7C8C09ACF}"/>
    <cellStyle name="Normal 7 2 3 3 2 2 3 2" xfId="43723" xr:uid="{44201314-4E6E-4A39-B1C8-C5AF781B51FB}"/>
    <cellStyle name="Normal 7 2 3 3 2 2 4" xfId="28732" xr:uid="{E5DD0EDB-9E83-4ADF-BEE0-FBA4C694F261}"/>
    <cellStyle name="Normal 7 2 3 3 2 3" xfId="9998" xr:uid="{9DE9B895-E3AC-4755-AFB3-10358880D4BC}"/>
    <cellStyle name="Normal 7 2 3 3 2 3 2" xfId="32482" xr:uid="{E142ADC0-0151-41CD-9F29-9ACC348E1946}"/>
    <cellStyle name="Normal 7 2 3 3 2 4" xfId="17493" xr:uid="{F52E758E-8BAF-4CBE-9DE5-62C775D914B1}"/>
    <cellStyle name="Normal 7 2 3 3 2 4 2" xfId="39977" xr:uid="{B097B17D-4F49-44DE-B753-7DC1F844F478}"/>
    <cellStyle name="Normal 7 2 3 3 2 5" xfId="24986" xr:uid="{015B1B7A-1EFA-4930-9B9E-3099F1FC01C3}"/>
    <cellStyle name="Normal 7 2 3 3 3" xfId="3717" xr:uid="{7DC93E5F-09AC-45CC-AB20-7317814A62A5}"/>
    <cellStyle name="Normal 7 2 3 3 3 2" xfId="7479" xr:uid="{DA17F21A-C863-40A2-AAE8-D873B8FD393F}"/>
    <cellStyle name="Normal 7 2 3 3 3 2 2" xfId="14991" xr:uid="{D54CC709-03FE-4B93-8836-6DB6591E57B0}"/>
    <cellStyle name="Normal 7 2 3 3 3 2 2 2" xfId="37475" xr:uid="{29F0C326-E219-4EC3-9E55-98455C2149C2}"/>
    <cellStyle name="Normal 7 2 3 3 3 2 3" xfId="22486" xr:uid="{784A3257-874C-4A5E-A8C3-ABE18ADBEDDA}"/>
    <cellStyle name="Normal 7 2 3 3 3 2 3 2" xfId="44970" xr:uid="{66D5B9C9-11B2-4E0F-8628-8BC90E8D026F}"/>
    <cellStyle name="Normal 7 2 3 3 3 2 4" xfId="29979" xr:uid="{173083DE-FF1B-401F-8031-B9A2A920D7BC}"/>
    <cellStyle name="Normal 7 2 3 3 3 3" xfId="11245" xr:uid="{C7981A42-869E-4094-8A6B-D1ACC9BB0846}"/>
    <cellStyle name="Normal 7 2 3 3 3 3 2" xfId="33729" xr:uid="{84FAD3A9-5E68-43EC-97C6-7A3DD2A68B1D}"/>
    <cellStyle name="Normal 7 2 3 3 3 4" xfId="18740" xr:uid="{DF02BD30-AC49-4C85-B97C-DB96D0E2590A}"/>
    <cellStyle name="Normal 7 2 3 3 3 4 2" xfId="41224" xr:uid="{8C69634F-3879-4B89-8350-0A361EF69E62}"/>
    <cellStyle name="Normal 7 2 3 3 3 5" xfId="26233" xr:uid="{623045D1-12CC-4915-87B2-20FA4D64B9DA}"/>
    <cellStyle name="Normal 7 2 3 3 4" xfId="4985" xr:uid="{65829FFD-9B46-4FFF-ACA3-FEEF336A97BD}"/>
    <cellStyle name="Normal 7 2 3 3 4 2" xfId="12497" xr:uid="{D59691A4-4352-4E12-9049-226EA6E72E4E}"/>
    <cellStyle name="Normal 7 2 3 3 4 2 2" xfId="34981" xr:uid="{42A9BDA5-C10E-4EDC-BDC3-64CC5D2421BE}"/>
    <cellStyle name="Normal 7 2 3 3 4 3" xfId="19992" xr:uid="{970982FB-7F2B-4D83-80DD-628B590A5B2D}"/>
    <cellStyle name="Normal 7 2 3 3 4 3 2" xfId="42476" xr:uid="{C0891FAB-98CC-402A-81DC-074829220DE2}"/>
    <cellStyle name="Normal 7 2 3 3 4 4" xfId="27485" xr:uid="{73ADF713-0B8F-4B90-A43D-D893DBF2AA60}"/>
    <cellStyle name="Normal 7 2 3 3 5" xfId="8751" xr:uid="{96593732-B452-4E89-9A62-8434D5B8BF9A}"/>
    <cellStyle name="Normal 7 2 3 3 5 2" xfId="31235" xr:uid="{1214358B-55CE-44F7-B029-BFC458C7984C}"/>
    <cellStyle name="Normal 7 2 3 3 6" xfId="16246" xr:uid="{47958A8A-D7AC-4BC9-81E1-EF19F3DA86A9}"/>
    <cellStyle name="Normal 7 2 3 3 6 2" xfId="38730" xr:uid="{2C06DFAB-CDB4-4477-90EA-D6D2CCAAD638}"/>
    <cellStyle name="Normal 7 2 3 3 7" xfId="23739" xr:uid="{68E18A81-BACE-4ED1-8EE4-17D6561056A7}"/>
    <cellStyle name="Normal 7 2 3 4" xfId="1841" xr:uid="{4ADC9A90-EE26-4935-BBD6-CCD62E2D4313}"/>
    <cellStyle name="Normal 7 2 3 4 2" xfId="5608" xr:uid="{77642570-C241-4D3B-9ABC-A82173B74957}"/>
    <cellStyle name="Normal 7 2 3 4 2 2" xfId="13120" xr:uid="{1AA9217A-749F-44F7-96B5-5AA543DF2BDB}"/>
    <cellStyle name="Normal 7 2 3 4 2 2 2" xfId="35604" xr:uid="{8E9F24C5-7ECC-435B-945D-C9C726DEDA10}"/>
    <cellStyle name="Normal 7 2 3 4 2 3" xfId="20615" xr:uid="{229AE4C3-5B59-477C-A1AF-C5D5B8A4970F}"/>
    <cellStyle name="Normal 7 2 3 4 2 3 2" xfId="43099" xr:uid="{0AA1B449-CCBF-47F5-9000-323846E57029}"/>
    <cellStyle name="Normal 7 2 3 4 2 4" xfId="28108" xr:uid="{C7D19E25-5DD9-47CF-BC44-66E0A31CB638}"/>
    <cellStyle name="Normal 7 2 3 4 3" xfId="9374" xr:uid="{81AEDE04-C79C-4A0D-98FF-E95DCC192FCC}"/>
    <cellStyle name="Normal 7 2 3 4 3 2" xfId="31858" xr:uid="{7D7C38B2-BA1B-4A51-9E5A-1638FD75217A}"/>
    <cellStyle name="Normal 7 2 3 4 4" xfId="16869" xr:uid="{4D25B30F-2C46-4E37-83B4-AE19DE215C50}"/>
    <cellStyle name="Normal 7 2 3 4 4 2" xfId="39353" xr:uid="{203D0A2F-8F4F-408A-A852-C12A6539C039}"/>
    <cellStyle name="Normal 7 2 3 4 5" xfId="24362" xr:uid="{17F49B77-BE68-4B42-99B4-FB3A52A59DBA}"/>
    <cellStyle name="Normal 7 2 3 5" xfId="3093" xr:uid="{A44B4414-CDB1-4D72-AC78-818410AD8CCF}"/>
    <cellStyle name="Normal 7 2 3 5 2" xfId="6855" xr:uid="{79D9EEDA-326F-4D3A-A72C-1EFF36704821}"/>
    <cellStyle name="Normal 7 2 3 5 2 2" xfId="14367" xr:uid="{CF5D6AD6-89F6-4C50-8ECB-5579C4B023B8}"/>
    <cellStyle name="Normal 7 2 3 5 2 2 2" xfId="36851" xr:uid="{498AC436-85D3-4C04-ABAD-3FE85D8C3677}"/>
    <cellStyle name="Normal 7 2 3 5 2 3" xfId="21862" xr:uid="{A3C0C06B-13AE-441E-9A5E-44F820FF7AA2}"/>
    <cellStyle name="Normal 7 2 3 5 2 3 2" xfId="44346" xr:uid="{D34EE098-5191-4874-8307-2AA73B9014F3}"/>
    <cellStyle name="Normal 7 2 3 5 2 4" xfId="29355" xr:uid="{193EEA48-711C-4585-BA0E-860BAE590C11}"/>
    <cellStyle name="Normal 7 2 3 5 3" xfId="10621" xr:uid="{D05D18EF-F91A-4439-A069-EABE10AE4B08}"/>
    <cellStyle name="Normal 7 2 3 5 3 2" xfId="33105" xr:uid="{B60BC39D-CDE7-4A62-A2AC-A0810C839621}"/>
    <cellStyle name="Normal 7 2 3 5 4" xfId="18116" xr:uid="{54BE59F8-305B-4B78-AF52-F4FC510A6F8F}"/>
    <cellStyle name="Normal 7 2 3 5 4 2" xfId="40600" xr:uid="{158CCC2A-41D6-4B39-95F9-4984F3B1EAA1}"/>
    <cellStyle name="Normal 7 2 3 5 5" xfId="25609" xr:uid="{4447AD7C-8702-44E7-9D94-7A43A3728ED8}"/>
    <cellStyle name="Normal 7 2 3 6" xfId="4361" xr:uid="{45CB1590-5477-4BD1-97C6-47EFCBDF1999}"/>
    <cellStyle name="Normal 7 2 3 6 2" xfId="11873" xr:uid="{EB49AB92-C1C8-4423-9B2B-728047FDA599}"/>
    <cellStyle name="Normal 7 2 3 6 2 2" xfId="34357" xr:uid="{C57AE5C2-3AD0-4C40-B0FB-B67998E202D3}"/>
    <cellStyle name="Normal 7 2 3 6 3" xfId="19368" xr:uid="{A6C8FDAE-3037-4DA9-BE6A-DB2786BC56B5}"/>
    <cellStyle name="Normal 7 2 3 6 3 2" xfId="41852" xr:uid="{5D0263E8-C7B1-4355-8B27-1FE26DA90301}"/>
    <cellStyle name="Normal 7 2 3 6 4" xfId="26861" xr:uid="{52638CD3-6D91-46D4-991E-59C359A6CF4E}"/>
    <cellStyle name="Normal 7 2 3 7" xfId="8127" xr:uid="{495C5F31-2E1D-4242-9915-FF2CF8E12233}"/>
    <cellStyle name="Normal 7 2 3 7 2" xfId="30611" xr:uid="{1CB77079-3B6F-4763-B82E-27C86FE668D3}"/>
    <cellStyle name="Normal 7 2 3 8" xfId="15622" xr:uid="{3164222D-9E13-4AFC-A45E-60217F1CDB58}"/>
    <cellStyle name="Normal 7 2 3 8 2" xfId="38106" xr:uid="{32E24626-01E1-4142-B765-957FE4E90994}"/>
    <cellStyle name="Normal 7 2 3 9" xfId="23115" xr:uid="{B1EC15E5-4E0A-4481-9F9D-41C2E86AF985}"/>
    <cellStyle name="Normal 7 2 4" xfId="733" xr:uid="{4BC9739A-B006-4993-9B0F-627933369D62}"/>
    <cellStyle name="Normal 7 2 4 2" xfId="1377" xr:uid="{7D0B3E10-BA3C-4402-B60F-4F4570226E87}"/>
    <cellStyle name="Normal 7 2 4 2 2" xfId="2628" xr:uid="{4149EBF3-FEAE-44A1-BD5D-D7E58E351BE3}"/>
    <cellStyle name="Normal 7 2 4 2 2 2" xfId="6391" xr:uid="{1DF0A224-8F14-4A50-83ED-1736117ED195}"/>
    <cellStyle name="Normal 7 2 4 2 2 2 2" xfId="13903" xr:uid="{B51A8C8C-6A00-44B8-86B3-556C2A7DE0A1}"/>
    <cellStyle name="Normal 7 2 4 2 2 2 2 2" xfId="36387" xr:uid="{740D3D93-5E8A-4C4C-9BAC-7EB98B539357}"/>
    <cellStyle name="Normal 7 2 4 2 2 2 3" xfId="21398" xr:uid="{738C2857-4315-48EA-8325-E24A745BC824}"/>
    <cellStyle name="Normal 7 2 4 2 2 2 3 2" xfId="43882" xr:uid="{88F08674-C3FA-4440-B542-8A8DB67866D5}"/>
    <cellStyle name="Normal 7 2 4 2 2 2 4" xfId="28891" xr:uid="{C25DC1D8-2C06-4E8B-AA52-FB81FC125FB6}"/>
    <cellStyle name="Normal 7 2 4 2 2 3" xfId="10157" xr:uid="{6AA3BA3C-C7E8-411B-8C05-7DC5C271B552}"/>
    <cellStyle name="Normal 7 2 4 2 2 3 2" xfId="32641" xr:uid="{9AA86517-8AAF-421C-93B4-3577860B3F7B}"/>
    <cellStyle name="Normal 7 2 4 2 2 4" xfId="17652" xr:uid="{48A8AA33-4C2F-4105-9A58-E97B4D6E1B5C}"/>
    <cellStyle name="Normal 7 2 4 2 2 4 2" xfId="40136" xr:uid="{74880680-8449-4BB9-8AEA-92AB4E09FA89}"/>
    <cellStyle name="Normal 7 2 4 2 2 5" xfId="25145" xr:uid="{5ACB6149-301D-468A-9406-4D9BA55EBC2E}"/>
    <cellStyle name="Normal 7 2 4 2 3" xfId="3876" xr:uid="{1B7C6E7E-8093-49A1-9092-A80A818396E7}"/>
    <cellStyle name="Normal 7 2 4 2 3 2" xfId="7638" xr:uid="{26809191-9B1E-4FA9-B8D3-580A8202A099}"/>
    <cellStyle name="Normal 7 2 4 2 3 2 2" xfId="15150" xr:uid="{63F65806-83C0-4202-AE83-13186CC66D7B}"/>
    <cellStyle name="Normal 7 2 4 2 3 2 2 2" xfId="37634" xr:uid="{738D9EB4-4C42-4546-8909-90FC9CA341C8}"/>
    <cellStyle name="Normal 7 2 4 2 3 2 3" xfId="22645" xr:uid="{5B8DB5A0-B9F7-4891-950C-EA7FFCA5C0D0}"/>
    <cellStyle name="Normal 7 2 4 2 3 2 3 2" xfId="45129" xr:uid="{EB11C8BD-406E-4329-9F78-DC0573A1532A}"/>
    <cellStyle name="Normal 7 2 4 2 3 2 4" xfId="30138" xr:uid="{6A4775A7-C181-43AE-BA3B-74B620E4B3E5}"/>
    <cellStyle name="Normal 7 2 4 2 3 3" xfId="11404" xr:uid="{C53E732A-F574-488E-B869-0013F871739D}"/>
    <cellStyle name="Normal 7 2 4 2 3 3 2" xfId="33888" xr:uid="{6CC138BC-3E01-4393-BCD6-B0B753DB47ED}"/>
    <cellStyle name="Normal 7 2 4 2 3 4" xfId="18899" xr:uid="{E8173A9C-0E30-4A79-92F0-8CAB90A348EF}"/>
    <cellStyle name="Normal 7 2 4 2 3 4 2" xfId="41383" xr:uid="{6C3CD8D4-63AE-4849-A9CC-57B48E5EFE0D}"/>
    <cellStyle name="Normal 7 2 4 2 3 5" xfId="26392" xr:uid="{6D95E60F-E464-4F3C-9DDB-771376CE9CEA}"/>
    <cellStyle name="Normal 7 2 4 2 4" xfId="5144" xr:uid="{C1D6E46B-5529-4B68-8600-CDCCC46EEE89}"/>
    <cellStyle name="Normal 7 2 4 2 4 2" xfId="12656" xr:uid="{2E07B58F-53E6-466F-9174-74138BE7BF94}"/>
    <cellStyle name="Normal 7 2 4 2 4 2 2" xfId="35140" xr:uid="{319EC55A-514C-42F1-8594-F76F6327B85B}"/>
    <cellStyle name="Normal 7 2 4 2 4 3" xfId="20151" xr:uid="{069BADA7-4489-42EB-B687-CDE3CA86A612}"/>
    <cellStyle name="Normal 7 2 4 2 4 3 2" xfId="42635" xr:uid="{229F6647-B8A5-4555-9F36-E94F4850FB33}"/>
    <cellStyle name="Normal 7 2 4 2 4 4" xfId="27644" xr:uid="{76BCCCC8-0A25-4534-A5C0-9E4324D76D66}"/>
    <cellStyle name="Normal 7 2 4 2 5" xfId="8910" xr:uid="{B8479066-BE57-4785-BDC7-FCF572A0BDAF}"/>
    <cellStyle name="Normal 7 2 4 2 5 2" xfId="31394" xr:uid="{292630ED-3F87-45E0-8009-12AFCDAFF21C}"/>
    <cellStyle name="Normal 7 2 4 2 6" xfId="16405" xr:uid="{4580F26D-EF70-4381-8A09-FF3BDF276DB1}"/>
    <cellStyle name="Normal 7 2 4 2 6 2" xfId="38889" xr:uid="{2D8C5514-D3FE-422D-9CEF-317293C19FE6}"/>
    <cellStyle name="Normal 7 2 4 2 7" xfId="23898" xr:uid="{6BC90050-2050-448F-B1D6-D35140E4FB62}"/>
    <cellStyle name="Normal 7 2 4 3" xfId="2000" xr:uid="{36945A0B-F775-49EB-99AC-E8A4F4A9792F}"/>
    <cellStyle name="Normal 7 2 4 3 2" xfId="5767" xr:uid="{EE65BAC9-0B0C-4570-81DB-37EFE98499F4}"/>
    <cellStyle name="Normal 7 2 4 3 2 2" xfId="13279" xr:uid="{BB910755-00F0-44A7-ADD5-8AC725ECB318}"/>
    <cellStyle name="Normal 7 2 4 3 2 2 2" xfId="35763" xr:uid="{E928C648-F7A8-4FCF-8AB8-72648D618F1E}"/>
    <cellStyle name="Normal 7 2 4 3 2 3" xfId="20774" xr:uid="{16A19890-4A99-45E3-BA63-96046CCBB7D2}"/>
    <cellStyle name="Normal 7 2 4 3 2 3 2" xfId="43258" xr:uid="{CCB4A26C-3011-402D-899E-A60F1770BD5A}"/>
    <cellStyle name="Normal 7 2 4 3 2 4" xfId="28267" xr:uid="{CCE0B15F-0E8D-4268-91DE-439F4887A6C5}"/>
    <cellStyle name="Normal 7 2 4 3 3" xfId="9533" xr:uid="{A8B0C114-5DFA-47E7-879A-AF814F9A949A}"/>
    <cellStyle name="Normal 7 2 4 3 3 2" xfId="32017" xr:uid="{32D50511-306C-4202-9227-059477BB137A}"/>
    <cellStyle name="Normal 7 2 4 3 4" xfId="17028" xr:uid="{6B2FE6C5-1B0E-4329-B767-66FF8E98FA53}"/>
    <cellStyle name="Normal 7 2 4 3 4 2" xfId="39512" xr:uid="{7ADDF68A-33A5-4EE8-8769-652D3DE53D4D}"/>
    <cellStyle name="Normal 7 2 4 3 5" xfId="24521" xr:uid="{F135B5D8-4CDC-4145-ABCD-B8A15D64D600}"/>
    <cellStyle name="Normal 7 2 4 4" xfId="3252" xr:uid="{B24AFC15-EBF6-410B-8D46-088CDE4417AA}"/>
    <cellStyle name="Normal 7 2 4 4 2" xfId="7014" xr:uid="{997ADCC6-CDB0-430D-85DD-C23C6979529B}"/>
    <cellStyle name="Normal 7 2 4 4 2 2" xfId="14526" xr:uid="{4976B23B-75CC-4B5F-8C94-F7F4A35CEA2A}"/>
    <cellStyle name="Normal 7 2 4 4 2 2 2" xfId="37010" xr:uid="{115A2EA1-3A1A-4FFC-99EB-2ABFE49DD71C}"/>
    <cellStyle name="Normal 7 2 4 4 2 3" xfId="22021" xr:uid="{13BD2E0A-CF36-4CB4-B7B0-BEA60D550FE9}"/>
    <cellStyle name="Normal 7 2 4 4 2 3 2" xfId="44505" xr:uid="{381EBB7B-B319-4EF2-B66B-9C484F328431}"/>
    <cellStyle name="Normal 7 2 4 4 2 4" xfId="29514" xr:uid="{C2BC76EC-1F64-4610-B2D5-E9633D4A1EE9}"/>
    <cellStyle name="Normal 7 2 4 4 3" xfId="10780" xr:uid="{A7830FD0-010E-4DA5-9F4D-49BE188015B0}"/>
    <cellStyle name="Normal 7 2 4 4 3 2" xfId="33264" xr:uid="{EDCB2DCA-2C68-4887-BB06-7B3B564E6678}"/>
    <cellStyle name="Normal 7 2 4 4 4" xfId="18275" xr:uid="{F2B9E1CF-2391-44B1-AF34-4A91D2BF1DAC}"/>
    <cellStyle name="Normal 7 2 4 4 4 2" xfId="40759" xr:uid="{F48EFF54-B5AF-4626-BE0A-FDB96802EA8C}"/>
    <cellStyle name="Normal 7 2 4 4 5" xfId="25768" xr:uid="{FC80525A-3B8D-4EA8-93F8-B3B90612FDC2}"/>
    <cellStyle name="Normal 7 2 4 5" xfId="4520" xr:uid="{27CD57E7-691B-410B-AA41-BA298A23457A}"/>
    <cellStyle name="Normal 7 2 4 5 2" xfId="12032" xr:uid="{0761A3B7-FBA9-44A2-A989-52B3DB50FF7B}"/>
    <cellStyle name="Normal 7 2 4 5 2 2" xfId="34516" xr:uid="{46B51376-33B7-4814-B851-E8C1CF63057E}"/>
    <cellStyle name="Normal 7 2 4 5 3" xfId="19527" xr:uid="{278049E2-E193-4B92-ADE1-115039E484E1}"/>
    <cellStyle name="Normal 7 2 4 5 3 2" xfId="42011" xr:uid="{652CCCC3-2E0F-46CC-8B69-75B93259ADC7}"/>
    <cellStyle name="Normal 7 2 4 5 4" xfId="27020" xr:uid="{67671B46-B35B-4B9C-B019-FB2CE610AB12}"/>
    <cellStyle name="Normal 7 2 4 6" xfId="8286" xr:uid="{D0F6FD88-8F2C-494E-AC00-E7496B0BC005}"/>
    <cellStyle name="Normal 7 2 4 6 2" xfId="30770" xr:uid="{0C1AAD83-DDF8-440A-BBD8-EAEC4C83C6B7}"/>
    <cellStyle name="Normal 7 2 4 7" xfId="15781" xr:uid="{9614F5AE-F4DB-4938-A511-37464E08D54F}"/>
    <cellStyle name="Normal 7 2 4 7 2" xfId="38265" xr:uid="{22D28CF6-63EC-470A-B1C1-FC9F380ECD63}"/>
    <cellStyle name="Normal 7 2 4 8" xfId="23274" xr:uid="{4AEDE808-2068-4A18-BBCB-9A2698BB0FCB}"/>
    <cellStyle name="Normal 7 2 5" xfId="1063" xr:uid="{E620A8C2-3656-48D3-B678-11A2CFEE9029}"/>
    <cellStyle name="Normal 7 2 5 2" xfId="2314" xr:uid="{664258A7-8838-4203-942F-337D163599DE}"/>
    <cellStyle name="Normal 7 2 5 2 2" xfId="6078" xr:uid="{261B5B58-97DF-4CC1-83BD-88F896939936}"/>
    <cellStyle name="Normal 7 2 5 2 2 2" xfId="13590" xr:uid="{24C8BD13-EA7A-48B0-8BEE-31DDCE7E9BC2}"/>
    <cellStyle name="Normal 7 2 5 2 2 2 2" xfId="36074" xr:uid="{7794E401-3440-455C-A493-24969AB50EE6}"/>
    <cellStyle name="Normal 7 2 5 2 2 3" xfId="21085" xr:uid="{FDE8E017-28D0-46B3-8C63-9EBFB79418C4}"/>
    <cellStyle name="Normal 7 2 5 2 2 3 2" xfId="43569" xr:uid="{525F0944-797D-4763-AB5B-88C66DE65D98}"/>
    <cellStyle name="Normal 7 2 5 2 2 4" xfId="28578" xr:uid="{D21AF57A-B34F-49AB-9A38-C905BACAB1C7}"/>
    <cellStyle name="Normal 7 2 5 2 3" xfId="9844" xr:uid="{11FF2F58-C6AA-4774-AD3C-E3DC3306B485}"/>
    <cellStyle name="Normal 7 2 5 2 3 2" xfId="32328" xr:uid="{26B79001-FFBA-43A5-8545-876EB163DE8A}"/>
    <cellStyle name="Normal 7 2 5 2 4" xfId="17339" xr:uid="{C315EF6D-C1DE-469E-92E0-F286BBCB024D}"/>
    <cellStyle name="Normal 7 2 5 2 4 2" xfId="39823" xr:uid="{777CA012-59D9-4D19-8780-3A550C6CF0F6}"/>
    <cellStyle name="Normal 7 2 5 2 5" xfId="24832" xr:uid="{1CF9BF59-210C-4642-9537-E28679FFBB11}"/>
    <cellStyle name="Normal 7 2 5 3" xfId="3563" xr:uid="{D29F3C3C-EEB9-473B-80A8-0925F3E91FD7}"/>
    <cellStyle name="Normal 7 2 5 3 2" xfId="7325" xr:uid="{202302A8-86A1-45F9-994D-49F9EEA8A705}"/>
    <cellStyle name="Normal 7 2 5 3 2 2" xfId="14837" xr:uid="{E768C024-73F7-460F-980E-9F6A69F5E4D8}"/>
    <cellStyle name="Normal 7 2 5 3 2 2 2" xfId="37321" xr:uid="{5D58818B-0192-4AD4-B496-17757EF8BB22}"/>
    <cellStyle name="Normal 7 2 5 3 2 3" xfId="22332" xr:uid="{8E3286F0-CF24-4A73-96C7-1498500AF98D}"/>
    <cellStyle name="Normal 7 2 5 3 2 3 2" xfId="44816" xr:uid="{6A6C633A-8858-4197-A792-E97EFD4BB8AD}"/>
    <cellStyle name="Normal 7 2 5 3 2 4" xfId="29825" xr:uid="{DB495A96-588E-410A-B9A8-AE8615439450}"/>
    <cellStyle name="Normal 7 2 5 3 3" xfId="11091" xr:uid="{E4C16D18-7D78-4F54-8799-BB4BBAB71A04}"/>
    <cellStyle name="Normal 7 2 5 3 3 2" xfId="33575" xr:uid="{1415993A-FF54-414A-8DDE-B046A59936C8}"/>
    <cellStyle name="Normal 7 2 5 3 4" xfId="18586" xr:uid="{DBDFD76A-B7C3-4F63-AD75-FF77428400A6}"/>
    <cellStyle name="Normal 7 2 5 3 4 2" xfId="41070" xr:uid="{183011A1-AA78-41A8-865C-2962C06EF8AA}"/>
    <cellStyle name="Normal 7 2 5 3 5" xfId="26079" xr:uid="{5905D2E3-2068-4A60-B424-92E2A61F03BD}"/>
    <cellStyle name="Normal 7 2 5 4" xfId="4831" xr:uid="{5EF9B85E-CCA9-4D1D-8D53-82E5989C53F4}"/>
    <cellStyle name="Normal 7 2 5 4 2" xfId="12343" xr:uid="{0674BF07-47E9-48D9-9FEB-AE9196685778}"/>
    <cellStyle name="Normal 7 2 5 4 2 2" xfId="34827" xr:uid="{7C715D0A-2876-4674-A00A-E4C2F6191ABA}"/>
    <cellStyle name="Normal 7 2 5 4 3" xfId="19838" xr:uid="{5FA63C6A-2D6B-47A2-9636-93C218A467D4}"/>
    <cellStyle name="Normal 7 2 5 4 3 2" xfId="42322" xr:uid="{14E7F039-0DBB-4C1C-B775-9527CDCB7A2A}"/>
    <cellStyle name="Normal 7 2 5 4 4" xfId="27331" xr:uid="{87419FB2-A75F-4796-8022-E1F016889570}"/>
    <cellStyle name="Normal 7 2 5 5" xfId="8597" xr:uid="{C5AC4383-A06D-488F-B323-1E64716900C3}"/>
    <cellStyle name="Normal 7 2 5 5 2" xfId="31081" xr:uid="{DBF6DB18-6398-4DD1-921C-E6DEDC8387DC}"/>
    <cellStyle name="Normal 7 2 5 6" xfId="16092" xr:uid="{C56EA8A1-5313-4F59-9B68-E4100DE87153}"/>
    <cellStyle name="Normal 7 2 5 6 2" xfId="38576" xr:uid="{8BAE24BA-9D9D-4093-9596-5835BF841808}"/>
    <cellStyle name="Normal 7 2 5 7" xfId="23585" xr:uid="{550CC47B-4DB0-4EF4-9769-E20A0DBBD51E}"/>
    <cellStyle name="Normal 7 2 6" xfId="1687" xr:uid="{6CB128C5-1ED3-4078-AE1F-FBA5D79ED850}"/>
    <cellStyle name="Normal 7 2 6 2" xfId="5454" xr:uid="{D12525FE-72D4-49D2-B950-D1FEC323548D}"/>
    <cellStyle name="Normal 7 2 6 2 2" xfId="12966" xr:uid="{7E4D849F-D67E-4551-8DFD-5071B7299D2B}"/>
    <cellStyle name="Normal 7 2 6 2 2 2" xfId="35450" xr:uid="{D4DDF42C-9A59-466C-BC38-420FA1B39C04}"/>
    <cellStyle name="Normal 7 2 6 2 3" xfId="20461" xr:uid="{7DABC980-0FEB-4099-B1AC-18D86A5EB862}"/>
    <cellStyle name="Normal 7 2 6 2 3 2" xfId="42945" xr:uid="{187C3243-9C12-4CEF-B210-3F9A4680D47E}"/>
    <cellStyle name="Normal 7 2 6 2 4" xfId="27954" xr:uid="{1748DEBE-B480-4BEF-8E3B-DCDF55566452}"/>
    <cellStyle name="Normal 7 2 6 3" xfId="9220" xr:uid="{6A020379-2C05-431F-811E-047229F1575F}"/>
    <cellStyle name="Normal 7 2 6 3 2" xfId="31704" xr:uid="{656E6445-B125-40D7-9AC8-2623B2E729E1}"/>
    <cellStyle name="Normal 7 2 6 4" xfId="16715" xr:uid="{4604C1D4-A2D8-420E-9FCF-6784C5AF1DF6}"/>
    <cellStyle name="Normal 7 2 6 4 2" xfId="39199" xr:uid="{C7DA78E2-EBEE-407C-9A63-98EEC6777EC1}"/>
    <cellStyle name="Normal 7 2 6 5" xfId="24208" xr:uid="{42DE588D-4DC0-49CF-9144-2821C2DA118A}"/>
    <cellStyle name="Normal 7 2 7" xfId="2939" xr:uid="{DAC6338F-7036-4AAE-A827-29DCFED026B6}"/>
    <cellStyle name="Normal 7 2 7 2" xfId="6701" xr:uid="{CE0964E0-C782-462A-B29C-CF342176230B}"/>
    <cellStyle name="Normal 7 2 7 2 2" xfId="14213" xr:uid="{9ED44A03-0135-4146-A52E-E4BEA440CD71}"/>
    <cellStyle name="Normal 7 2 7 2 2 2" xfId="36697" xr:uid="{03AB897E-5544-4FE9-9C39-7F6FAEC677E8}"/>
    <cellStyle name="Normal 7 2 7 2 3" xfId="21708" xr:uid="{CFE48CCD-A05B-440A-A54A-06FB083384A6}"/>
    <cellStyle name="Normal 7 2 7 2 3 2" xfId="44192" xr:uid="{E4F3277F-555D-45CE-AB34-B9E52533B734}"/>
    <cellStyle name="Normal 7 2 7 2 4" xfId="29201" xr:uid="{46A5BD60-1642-4547-91B8-8E292E6E836D}"/>
    <cellStyle name="Normal 7 2 7 3" xfId="10467" xr:uid="{075E7D97-0FF3-4D91-91E0-9676DC2464C1}"/>
    <cellStyle name="Normal 7 2 7 3 2" xfId="32951" xr:uid="{8D2373F7-49F6-470D-A26E-E158D9C7990A}"/>
    <cellStyle name="Normal 7 2 7 4" xfId="17962" xr:uid="{BCA75CC9-DF1A-4526-AC7E-9BEC44D32EA4}"/>
    <cellStyle name="Normal 7 2 7 4 2" xfId="40446" xr:uid="{38A72BC1-7EB1-4AD5-A668-028FDC744268}"/>
    <cellStyle name="Normal 7 2 7 5" xfId="25455" xr:uid="{09CA90A2-47AD-402D-9E1D-E2A24CAE1348}"/>
    <cellStyle name="Normal 7 2 8" xfId="4206" xr:uid="{592E7DF9-8194-461F-A3EF-860A68DECC38}"/>
    <cellStyle name="Normal 7 2 8 2" xfId="11719" xr:uid="{356944DB-5D0C-4A8C-9DAD-A84F69112D21}"/>
    <cellStyle name="Normal 7 2 8 2 2" xfId="34203" xr:uid="{B90F6452-3422-4BE0-ADD7-B222FF372143}"/>
    <cellStyle name="Normal 7 2 8 3" xfId="19214" xr:uid="{D4B3D752-185A-4F3E-B75C-CEE1CC5B0857}"/>
    <cellStyle name="Normal 7 2 8 3 2" xfId="41698" xr:uid="{CC226B5E-C24D-482C-A2DC-EA489BE1C0C1}"/>
    <cellStyle name="Normal 7 2 8 4" xfId="26707" xr:uid="{2814C75D-E822-47BB-B2B4-D29B4354FAD7}"/>
    <cellStyle name="Normal 7 2 9" xfId="7972" xr:uid="{A4DF1BFF-D903-4B81-8ED5-49441D0CF479}"/>
    <cellStyle name="Normal 7 2 9 2" xfId="30456" xr:uid="{C5503ED1-334C-4647-9256-870E9016865C}"/>
    <cellStyle name="Normal 7 3" xfId="357" xr:uid="{A43106E7-8CCE-4150-B4A7-2345E94104EF}"/>
    <cellStyle name="Normal 7 3 10" xfId="23000" xr:uid="{84C90897-CC8A-4819-AF12-6296B2ED157B}"/>
    <cellStyle name="Normal 7 3 2" xfId="586" xr:uid="{8530E5B4-CECD-4232-A9F3-77AE344B8055}"/>
    <cellStyle name="Normal 7 3 2 2" xfId="931" xr:uid="{6C7703E1-77A1-48D7-A953-5770E862DC0A}"/>
    <cellStyle name="Normal 7 3 2 2 2" xfId="1571" xr:uid="{A6047EB7-9186-4145-B097-8A36FE1493EA}"/>
    <cellStyle name="Normal 7 3 2 2 2 2" xfId="2822" xr:uid="{130B3B26-5DAD-4FA0-A136-79D6DE4C9050}"/>
    <cellStyle name="Normal 7 3 2 2 2 2 2" xfId="6585" xr:uid="{A140598A-4548-4E90-97FF-3A8D28799368}"/>
    <cellStyle name="Normal 7 3 2 2 2 2 2 2" xfId="14097" xr:uid="{41FE6F8D-6EFC-427A-81E1-95651182F218}"/>
    <cellStyle name="Normal 7 3 2 2 2 2 2 2 2" xfId="36581" xr:uid="{81E0E71E-A4ED-42B9-B71B-4CD123289C83}"/>
    <cellStyle name="Normal 7 3 2 2 2 2 2 3" xfId="21592" xr:uid="{752266C5-8268-475A-B54D-2F3F701B7D6A}"/>
    <cellStyle name="Normal 7 3 2 2 2 2 2 3 2" xfId="44076" xr:uid="{2E12D00A-215B-4481-B9C6-4F588387FB62}"/>
    <cellStyle name="Normal 7 3 2 2 2 2 2 4" xfId="29085" xr:uid="{856691BB-2EE1-4E0B-95D0-CEE29F72EC87}"/>
    <cellStyle name="Normal 7 3 2 2 2 2 3" xfId="10351" xr:uid="{A8CCC70E-2224-4679-8904-48C58A28D097}"/>
    <cellStyle name="Normal 7 3 2 2 2 2 3 2" xfId="32835" xr:uid="{79E6191E-13FA-4B4B-B580-4A0328E8D389}"/>
    <cellStyle name="Normal 7 3 2 2 2 2 4" xfId="17846" xr:uid="{4442B93C-02FD-42D3-990C-EBE5107CB9E4}"/>
    <cellStyle name="Normal 7 3 2 2 2 2 4 2" xfId="40330" xr:uid="{709BA353-158C-40BB-A9DE-9087545CE2B7}"/>
    <cellStyle name="Normal 7 3 2 2 2 2 5" xfId="25339" xr:uid="{D9832FE8-FFDB-4FB6-9B8D-9C9636FA2144}"/>
    <cellStyle name="Normal 7 3 2 2 2 3" xfId="4070" xr:uid="{F573F8C8-7F6C-45CD-A515-9D8A7EFF53C3}"/>
    <cellStyle name="Normal 7 3 2 2 2 3 2" xfId="7832" xr:uid="{9EC76FA4-2DD6-43A6-A018-4E4A0D4D2D1D}"/>
    <cellStyle name="Normal 7 3 2 2 2 3 2 2" xfId="15344" xr:uid="{38C28C98-B52D-44EE-BD25-78B04C2064A5}"/>
    <cellStyle name="Normal 7 3 2 2 2 3 2 2 2" xfId="37828" xr:uid="{FBFE5BDE-1335-45A5-A276-B190F4B5AE6C}"/>
    <cellStyle name="Normal 7 3 2 2 2 3 2 3" xfId="22839" xr:uid="{F99F661F-0F8C-499C-9EFF-91988D9E53D0}"/>
    <cellStyle name="Normal 7 3 2 2 2 3 2 3 2" xfId="45323" xr:uid="{35CB9397-67EF-4967-9851-E5144D4546FF}"/>
    <cellStyle name="Normal 7 3 2 2 2 3 2 4" xfId="30332" xr:uid="{CF7EE104-8B79-4220-95FA-A819AADEC3FE}"/>
    <cellStyle name="Normal 7 3 2 2 2 3 3" xfId="11598" xr:uid="{49ECB02C-5EA1-4E74-B983-87DFD579B695}"/>
    <cellStyle name="Normal 7 3 2 2 2 3 3 2" xfId="34082" xr:uid="{91F68D8E-D6BC-4F46-A156-D157624226DA}"/>
    <cellStyle name="Normal 7 3 2 2 2 3 4" xfId="19093" xr:uid="{01493C72-A460-408A-87EF-CA9AF97BBAE9}"/>
    <cellStyle name="Normal 7 3 2 2 2 3 4 2" xfId="41577" xr:uid="{E0F3E4B4-DAA0-4116-83D9-0F563AE89E53}"/>
    <cellStyle name="Normal 7 3 2 2 2 3 5" xfId="26586" xr:uid="{A062A88C-7B00-44BE-9E5E-F068C72AA5BF}"/>
    <cellStyle name="Normal 7 3 2 2 2 4" xfId="5338" xr:uid="{2CDCE676-A46C-40D3-9B4F-024F5D1E26A2}"/>
    <cellStyle name="Normal 7 3 2 2 2 4 2" xfId="12850" xr:uid="{2768994F-D256-4402-879A-DC092118FA54}"/>
    <cellStyle name="Normal 7 3 2 2 2 4 2 2" xfId="35334" xr:uid="{DEAC4804-F3B4-4586-898E-EC4B4FBC0831}"/>
    <cellStyle name="Normal 7 3 2 2 2 4 3" xfId="20345" xr:uid="{4B688014-B1F0-4EC9-8336-FBF5D18EFCA7}"/>
    <cellStyle name="Normal 7 3 2 2 2 4 3 2" xfId="42829" xr:uid="{9A501E7B-B0FC-4B76-93D0-8D3C3977E73B}"/>
    <cellStyle name="Normal 7 3 2 2 2 4 4" xfId="27838" xr:uid="{32063A2D-7DE5-47D3-9CE6-6DDEFB30BFD0}"/>
    <cellStyle name="Normal 7 3 2 2 2 5" xfId="9104" xr:uid="{513DED6A-16AE-4351-9B3B-8BEDDC79D963}"/>
    <cellStyle name="Normal 7 3 2 2 2 5 2" xfId="31588" xr:uid="{7E907CD0-6890-47A8-ABAE-EE1D3B141E35}"/>
    <cellStyle name="Normal 7 3 2 2 2 6" xfId="16599" xr:uid="{BFD2ABCD-78A9-46B5-A546-EC633AC9DA15}"/>
    <cellStyle name="Normal 7 3 2 2 2 6 2" xfId="39083" xr:uid="{06728ADE-5F3A-43E4-835C-F1351015D20E}"/>
    <cellStyle name="Normal 7 3 2 2 2 7" xfId="24092" xr:uid="{C04522A1-BF43-4A9D-A9A7-F05B0DF98809}"/>
    <cellStyle name="Normal 7 3 2 2 3" xfId="2194" xr:uid="{196E1F2C-5B5D-412D-95E1-83D30C226809}"/>
    <cellStyle name="Normal 7 3 2 2 3 2" xfId="5961" xr:uid="{45C5590A-861D-4A97-804C-C1CE9A039A48}"/>
    <cellStyle name="Normal 7 3 2 2 3 2 2" xfId="13473" xr:uid="{F4FFC563-F186-4670-B67A-FC448B40B02C}"/>
    <cellStyle name="Normal 7 3 2 2 3 2 2 2" xfId="35957" xr:uid="{6C0822C8-2C22-453A-A4BC-C2AFC7CF31F2}"/>
    <cellStyle name="Normal 7 3 2 2 3 2 3" xfId="20968" xr:uid="{769C5059-843F-4011-99E8-E52025838B02}"/>
    <cellStyle name="Normal 7 3 2 2 3 2 3 2" xfId="43452" xr:uid="{4374371A-2C07-4FC4-8C06-F4D0B76014C1}"/>
    <cellStyle name="Normal 7 3 2 2 3 2 4" xfId="28461" xr:uid="{958105FC-8270-40F2-B04D-B0729462CBDB}"/>
    <cellStyle name="Normal 7 3 2 2 3 3" xfId="9727" xr:uid="{6D1F015B-1BBD-44F5-A1E1-B34FD6998264}"/>
    <cellStyle name="Normal 7 3 2 2 3 3 2" xfId="32211" xr:uid="{C4F140E0-16D6-4799-A547-71F3785DA986}"/>
    <cellStyle name="Normal 7 3 2 2 3 4" xfId="17222" xr:uid="{F575E115-DF74-4F00-9926-2C983246D6D9}"/>
    <cellStyle name="Normal 7 3 2 2 3 4 2" xfId="39706" xr:uid="{2FE91465-80A2-4470-8C59-AEBA1CA99811}"/>
    <cellStyle name="Normal 7 3 2 2 3 5" xfId="24715" xr:uid="{33562C31-6CE2-4522-A809-527F342065A9}"/>
    <cellStyle name="Normal 7 3 2 2 4" xfId="3446" xr:uid="{A2960946-71BE-40E1-9F6A-09E7AE76DAE5}"/>
    <cellStyle name="Normal 7 3 2 2 4 2" xfId="7208" xr:uid="{724E2AA7-DD90-4BB7-A098-2D9B73D5A33E}"/>
    <cellStyle name="Normal 7 3 2 2 4 2 2" xfId="14720" xr:uid="{B74A7FCC-7395-40C0-9391-2A379FC4DB66}"/>
    <cellStyle name="Normal 7 3 2 2 4 2 2 2" xfId="37204" xr:uid="{233D3ECA-B060-43B5-8364-EE5BCA131804}"/>
    <cellStyle name="Normal 7 3 2 2 4 2 3" xfId="22215" xr:uid="{28855E04-F7F2-4E1D-BEB0-08F78177204A}"/>
    <cellStyle name="Normal 7 3 2 2 4 2 3 2" xfId="44699" xr:uid="{FBA80366-7825-4904-8260-57AA763157DF}"/>
    <cellStyle name="Normal 7 3 2 2 4 2 4" xfId="29708" xr:uid="{C0456B86-84F7-4584-8A4E-33CFD1FDF333}"/>
    <cellStyle name="Normal 7 3 2 2 4 3" xfId="10974" xr:uid="{3F4C5BF9-CE0B-4792-80EE-F331BEACFA31}"/>
    <cellStyle name="Normal 7 3 2 2 4 3 2" xfId="33458" xr:uid="{20A1D73F-2EB9-4A20-97CA-638585384CFE}"/>
    <cellStyle name="Normal 7 3 2 2 4 4" xfId="18469" xr:uid="{A8E3D293-8A86-49D8-9211-B0271C7B2DCB}"/>
    <cellStyle name="Normal 7 3 2 2 4 4 2" xfId="40953" xr:uid="{E37B023B-05AD-4E71-92A1-448B3C28C505}"/>
    <cellStyle name="Normal 7 3 2 2 4 5" xfId="25962" xr:uid="{15010D2E-EB63-429E-A876-45D75EFB0F94}"/>
    <cellStyle name="Normal 7 3 2 2 5" xfId="4714" xr:uid="{2B838C22-0E2C-4306-8181-0E5B07052E24}"/>
    <cellStyle name="Normal 7 3 2 2 5 2" xfId="12226" xr:uid="{2D7C8FE0-4625-453E-A8A2-99ACEA9EECEE}"/>
    <cellStyle name="Normal 7 3 2 2 5 2 2" xfId="34710" xr:uid="{F04D043F-C40B-4EFB-B723-FF19973C36ED}"/>
    <cellStyle name="Normal 7 3 2 2 5 3" xfId="19721" xr:uid="{D5770E3E-2C70-487E-8D54-AEEB79A63127}"/>
    <cellStyle name="Normal 7 3 2 2 5 3 2" xfId="42205" xr:uid="{CC9B1315-EF22-4206-8AE4-F6CE5BF5C386}"/>
    <cellStyle name="Normal 7 3 2 2 5 4" xfId="27214" xr:uid="{83CE36D5-6CED-460E-9BA4-70BA3A76B3FB}"/>
    <cellStyle name="Normal 7 3 2 2 6" xfId="8480" xr:uid="{8D0CC850-5F8B-4939-A690-639A897066D7}"/>
    <cellStyle name="Normal 7 3 2 2 6 2" xfId="30964" xr:uid="{7AE78F6C-DFE6-4396-8E38-B60D0D270226}"/>
    <cellStyle name="Normal 7 3 2 2 7" xfId="15975" xr:uid="{E154CBFD-1D01-424C-A6C2-828C3A0FD1BC}"/>
    <cellStyle name="Normal 7 3 2 2 7 2" xfId="38459" xr:uid="{603730DE-2E1A-4F2E-A245-E0E6FFCF078F}"/>
    <cellStyle name="Normal 7 3 2 2 8" xfId="23468" xr:uid="{A6952AA8-4AFF-4B5A-A0FB-90D94A8790DD}"/>
    <cellStyle name="Normal 7 3 2 3" xfId="1257" xr:uid="{EA8B1423-F064-47B2-BD89-0A53687E50FE}"/>
    <cellStyle name="Normal 7 3 2 3 2" xfId="2508" xr:uid="{18EB1E9C-E954-407A-8869-2EB5EE7670E3}"/>
    <cellStyle name="Normal 7 3 2 3 2 2" xfId="6271" xr:uid="{EDCD4B19-E37F-4EF5-8570-583515066814}"/>
    <cellStyle name="Normal 7 3 2 3 2 2 2" xfId="13783" xr:uid="{0EBAE988-AADE-4E05-A568-C005243BC059}"/>
    <cellStyle name="Normal 7 3 2 3 2 2 2 2" xfId="36267" xr:uid="{30094AC0-A8FE-4392-85EC-52CEF3026A44}"/>
    <cellStyle name="Normal 7 3 2 3 2 2 3" xfId="21278" xr:uid="{9A78827C-D959-4BF2-BB9B-45DAF416C20E}"/>
    <cellStyle name="Normal 7 3 2 3 2 2 3 2" xfId="43762" xr:uid="{8E32FC23-B824-4B86-806E-78E613672097}"/>
    <cellStyle name="Normal 7 3 2 3 2 2 4" xfId="28771" xr:uid="{C5FBC198-887A-454B-ACF5-6EB3A3490E28}"/>
    <cellStyle name="Normal 7 3 2 3 2 3" xfId="10037" xr:uid="{40ADE93A-0BDF-4DDF-8E87-3B5675BF15A4}"/>
    <cellStyle name="Normal 7 3 2 3 2 3 2" xfId="32521" xr:uid="{D8DB22CC-6364-4227-B11C-98F9818E6EFE}"/>
    <cellStyle name="Normal 7 3 2 3 2 4" xfId="17532" xr:uid="{6ECDF436-5F10-4AF9-9645-95972AC53FC4}"/>
    <cellStyle name="Normal 7 3 2 3 2 4 2" xfId="40016" xr:uid="{BF8F4864-3997-4FBC-84DC-276B183D05DD}"/>
    <cellStyle name="Normal 7 3 2 3 2 5" xfId="25025" xr:uid="{88329433-05DB-4966-8A05-2B6C68152B64}"/>
    <cellStyle name="Normal 7 3 2 3 3" xfId="3756" xr:uid="{5A03F83F-B8DB-4FC1-B4F7-DF8CAA04BB61}"/>
    <cellStyle name="Normal 7 3 2 3 3 2" xfId="7518" xr:uid="{2007438E-3AEE-4122-B266-66380F5B084F}"/>
    <cellStyle name="Normal 7 3 2 3 3 2 2" xfId="15030" xr:uid="{BA803E40-4B3E-45BE-AFB4-E9EFC04C5E75}"/>
    <cellStyle name="Normal 7 3 2 3 3 2 2 2" xfId="37514" xr:uid="{485E774B-0DCC-4CA7-82A1-1B308FA1B6FF}"/>
    <cellStyle name="Normal 7 3 2 3 3 2 3" xfId="22525" xr:uid="{894535DD-76EE-4058-8C06-216BDD0283C4}"/>
    <cellStyle name="Normal 7 3 2 3 3 2 3 2" xfId="45009" xr:uid="{2CDC6403-62ED-418C-80A3-C89C2843ACF1}"/>
    <cellStyle name="Normal 7 3 2 3 3 2 4" xfId="30018" xr:uid="{B971D2C8-A7CB-4EE4-9290-18534A68BD86}"/>
    <cellStyle name="Normal 7 3 2 3 3 3" xfId="11284" xr:uid="{F0E99934-A7A2-410F-BD09-6144CE27ED9B}"/>
    <cellStyle name="Normal 7 3 2 3 3 3 2" xfId="33768" xr:uid="{AF9F1879-AA6D-400C-B750-C5B3FCC8D8EA}"/>
    <cellStyle name="Normal 7 3 2 3 3 4" xfId="18779" xr:uid="{7F8E568D-3D4E-4E00-91FB-33FE5AB94D9B}"/>
    <cellStyle name="Normal 7 3 2 3 3 4 2" xfId="41263" xr:uid="{815C0417-08E6-4264-AD82-3F30DC75160C}"/>
    <cellStyle name="Normal 7 3 2 3 3 5" xfId="26272" xr:uid="{9C38FFC5-3DB8-4414-A883-3F6810D337F9}"/>
    <cellStyle name="Normal 7 3 2 3 4" xfId="5024" xr:uid="{9EF6EC80-CC95-4F21-B039-28D495F8ADC0}"/>
    <cellStyle name="Normal 7 3 2 3 4 2" xfId="12536" xr:uid="{138034DD-59D3-4620-99A4-5CE2CEF6338D}"/>
    <cellStyle name="Normal 7 3 2 3 4 2 2" xfId="35020" xr:uid="{3B858D24-C2CC-4C30-903B-F43117CE0BB6}"/>
    <cellStyle name="Normal 7 3 2 3 4 3" xfId="20031" xr:uid="{0F9BFCAC-D438-4305-83B5-F257864B3A73}"/>
    <cellStyle name="Normal 7 3 2 3 4 3 2" xfId="42515" xr:uid="{89BE04E9-B143-4094-8D00-DEA525593847}"/>
    <cellStyle name="Normal 7 3 2 3 4 4" xfId="27524" xr:uid="{C561B20E-BEE4-4F8A-B4BC-F7D8AD60A5E4}"/>
    <cellStyle name="Normal 7 3 2 3 5" xfId="8790" xr:uid="{EBEF28F6-B330-42B9-BAE2-D4A8E969C39F}"/>
    <cellStyle name="Normal 7 3 2 3 5 2" xfId="31274" xr:uid="{E473D219-652F-4662-9C12-20365174A666}"/>
    <cellStyle name="Normal 7 3 2 3 6" xfId="16285" xr:uid="{718D4E43-7575-42DC-92D4-BDF85FD104E3}"/>
    <cellStyle name="Normal 7 3 2 3 6 2" xfId="38769" xr:uid="{4D9CA50A-6B15-4D52-841C-45F55AB31873}"/>
    <cellStyle name="Normal 7 3 2 3 7" xfId="23778" xr:uid="{457B6845-99D0-4BEB-BB38-B59FBA69F7D2}"/>
    <cellStyle name="Normal 7 3 2 4" xfId="1880" xr:uid="{1AC7FFA1-BAE9-4795-9B5D-B070A657CBC1}"/>
    <cellStyle name="Normal 7 3 2 4 2" xfId="5647" xr:uid="{37B5DCC7-91E6-4F3A-B773-5BAB5BB9376B}"/>
    <cellStyle name="Normal 7 3 2 4 2 2" xfId="13159" xr:uid="{A920E1AC-F37A-406F-BED6-034E723B3860}"/>
    <cellStyle name="Normal 7 3 2 4 2 2 2" xfId="35643" xr:uid="{5C1F41AD-B687-4C77-97A1-7E9839A9071F}"/>
    <cellStyle name="Normal 7 3 2 4 2 3" xfId="20654" xr:uid="{3638B553-6924-4301-980A-65EC3CB41237}"/>
    <cellStyle name="Normal 7 3 2 4 2 3 2" xfId="43138" xr:uid="{3A71DAA0-8AD8-4BB0-AEEF-FBA20EE06664}"/>
    <cellStyle name="Normal 7 3 2 4 2 4" xfId="28147" xr:uid="{4A5E8B4B-E4D5-4B12-ADA5-0660F74419CD}"/>
    <cellStyle name="Normal 7 3 2 4 3" xfId="9413" xr:uid="{EA837A2D-668C-44E0-82AD-CEFFCB74FCF8}"/>
    <cellStyle name="Normal 7 3 2 4 3 2" xfId="31897" xr:uid="{E773FF85-AC49-405E-AF14-1C89921DDEA8}"/>
    <cellStyle name="Normal 7 3 2 4 4" xfId="16908" xr:uid="{478D35C1-0986-4361-A3EF-12B6B00B8D0D}"/>
    <cellStyle name="Normal 7 3 2 4 4 2" xfId="39392" xr:uid="{B7BF0743-8808-450C-B1CE-8C1DA74D20EA}"/>
    <cellStyle name="Normal 7 3 2 4 5" xfId="24401" xr:uid="{0EA7FB04-1875-407B-A3E8-581D7EA2C0AD}"/>
    <cellStyle name="Normal 7 3 2 5" xfId="3132" xr:uid="{B837C27B-78AF-401F-A9AA-27C921D5F71F}"/>
    <cellStyle name="Normal 7 3 2 5 2" xfId="6894" xr:uid="{591B5CA6-A5CD-4D28-B666-94EB7A6ED877}"/>
    <cellStyle name="Normal 7 3 2 5 2 2" xfId="14406" xr:uid="{0A553F41-11DC-4C53-B619-A8D16700CCC8}"/>
    <cellStyle name="Normal 7 3 2 5 2 2 2" xfId="36890" xr:uid="{511950C6-ED27-4A72-96BE-3442AAE9D94B}"/>
    <cellStyle name="Normal 7 3 2 5 2 3" xfId="21901" xr:uid="{A1CD0DB1-61CE-4DB4-84E2-D6350061ED6F}"/>
    <cellStyle name="Normal 7 3 2 5 2 3 2" xfId="44385" xr:uid="{44C521EC-F3C3-4C67-8972-F659B642E838}"/>
    <cellStyle name="Normal 7 3 2 5 2 4" xfId="29394" xr:uid="{8B22A791-7711-4042-A196-11FAF8CC54A4}"/>
    <cellStyle name="Normal 7 3 2 5 3" xfId="10660" xr:uid="{B4270641-F0ED-4720-A92B-29979C5A19FE}"/>
    <cellStyle name="Normal 7 3 2 5 3 2" xfId="33144" xr:uid="{CEB1700B-AD51-4C06-B06D-DE7E70D589C9}"/>
    <cellStyle name="Normal 7 3 2 5 4" xfId="18155" xr:uid="{BC438557-816A-47E6-ADB1-74524BBE0210}"/>
    <cellStyle name="Normal 7 3 2 5 4 2" xfId="40639" xr:uid="{83DB73F2-C5C3-4C15-8A34-EE07A2A48663}"/>
    <cellStyle name="Normal 7 3 2 5 5" xfId="25648" xr:uid="{DC0AC3CC-7775-4660-9C4F-787EF3BC2805}"/>
    <cellStyle name="Normal 7 3 2 6" xfId="4400" xr:uid="{3A126BE5-BAC8-409C-B1D9-95569E22ADA3}"/>
    <cellStyle name="Normal 7 3 2 6 2" xfId="11912" xr:uid="{233927DC-63BF-4DCE-A5DF-1D6C593F83F8}"/>
    <cellStyle name="Normal 7 3 2 6 2 2" xfId="34396" xr:uid="{719BE529-1FF9-42D0-97B8-3DA80E1427DB}"/>
    <cellStyle name="Normal 7 3 2 6 3" xfId="19407" xr:uid="{BAF5A8FF-E452-4E91-82E3-6B6B4262668E}"/>
    <cellStyle name="Normal 7 3 2 6 3 2" xfId="41891" xr:uid="{938ADB73-C5F7-4099-9525-C44E977D83F6}"/>
    <cellStyle name="Normal 7 3 2 6 4" xfId="26900" xr:uid="{1C05BE93-56A2-4CFC-B10C-A9D1BE07E84C}"/>
    <cellStyle name="Normal 7 3 2 7" xfId="8166" xr:uid="{BE81CAE3-F9A7-4423-ADC6-0A6CBBDE67FC}"/>
    <cellStyle name="Normal 7 3 2 7 2" xfId="30650" xr:uid="{DA645D78-5603-4521-A45B-83574F1973BB}"/>
    <cellStyle name="Normal 7 3 2 8" xfId="15661" xr:uid="{E139E349-F5FD-4E5A-BBE7-65CB27C0E267}"/>
    <cellStyle name="Normal 7 3 2 8 2" xfId="38145" xr:uid="{4A2C2C75-ED62-4873-AB34-4116E2C797F3}"/>
    <cellStyle name="Normal 7 3 2 9" xfId="23154" xr:uid="{A7245A9C-2B19-486A-972A-8CE72641EF03}"/>
    <cellStyle name="Normal 7 3 3" xfId="773" xr:uid="{936B0F47-BF32-4A8F-9ECB-7C536F9BD8E8}"/>
    <cellStyle name="Normal 7 3 3 2" xfId="1416" xr:uid="{A09CF1AD-B38E-4E53-933A-CB952DD88320}"/>
    <cellStyle name="Normal 7 3 3 2 2" xfId="2667" xr:uid="{4A325B7C-60F1-4612-812D-DDF9ECB57A8A}"/>
    <cellStyle name="Normal 7 3 3 2 2 2" xfId="6430" xr:uid="{5D7A0706-3972-49BE-8359-C45DB98F1559}"/>
    <cellStyle name="Normal 7 3 3 2 2 2 2" xfId="13942" xr:uid="{1760A057-2653-4A7D-B38F-9E5A9DB7A0DB}"/>
    <cellStyle name="Normal 7 3 3 2 2 2 2 2" xfId="36426" xr:uid="{1E41B84B-9B46-47AB-837E-F478A5D3E5D6}"/>
    <cellStyle name="Normal 7 3 3 2 2 2 3" xfId="21437" xr:uid="{A531DE37-E086-4BA5-865C-FCE96BA649F2}"/>
    <cellStyle name="Normal 7 3 3 2 2 2 3 2" xfId="43921" xr:uid="{80F11103-14AE-4DA8-9DEF-3B31CFBF0A6F}"/>
    <cellStyle name="Normal 7 3 3 2 2 2 4" xfId="28930" xr:uid="{90135E10-30CB-44B9-80BC-0AB1713379C0}"/>
    <cellStyle name="Normal 7 3 3 2 2 3" xfId="10196" xr:uid="{9ACBC86F-CC7E-4675-8F42-7BBDA78312B3}"/>
    <cellStyle name="Normal 7 3 3 2 2 3 2" xfId="32680" xr:uid="{0EC5E8CC-0F35-4325-9226-664623324D04}"/>
    <cellStyle name="Normal 7 3 3 2 2 4" xfId="17691" xr:uid="{98C8ED56-CD7B-4CCE-9119-62A84D061E54}"/>
    <cellStyle name="Normal 7 3 3 2 2 4 2" xfId="40175" xr:uid="{9FFC1378-FBE3-45C0-A02A-72542C2BB1A4}"/>
    <cellStyle name="Normal 7 3 3 2 2 5" xfId="25184" xr:uid="{BCEE2931-2EF2-4797-9003-4CDC3C352F2A}"/>
    <cellStyle name="Normal 7 3 3 2 3" xfId="3915" xr:uid="{A78B688B-EC81-4B98-87D8-2DA64FE9430E}"/>
    <cellStyle name="Normal 7 3 3 2 3 2" xfId="7677" xr:uid="{284467F2-7D98-4279-86E3-D57A52A20023}"/>
    <cellStyle name="Normal 7 3 3 2 3 2 2" xfId="15189" xr:uid="{F8BF5F29-9A43-4D6F-A2CA-846500FAB149}"/>
    <cellStyle name="Normal 7 3 3 2 3 2 2 2" xfId="37673" xr:uid="{B4E9D9E8-AD94-417A-BB31-01F6C8928F52}"/>
    <cellStyle name="Normal 7 3 3 2 3 2 3" xfId="22684" xr:uid="{5DCD7299-C433-429E-A079-AC0FC6AF6330}"/>
    <cellStyle name="Normal 7 3 3 2 3 2 3 2" xfId="45168" xr:uid="{38DA55C5-4D91-45CD-8D51-77AB4A4DC801}"/>
    <cellStyle name="Normal 7 3 3 2 3 2 4" xfId="30177" xr:uid="{D07B6301-B4C0-4F69-87BE-C654A71A2209}"/>
    <cellStyle name="Normal 7 3 3 2 3 3" xfId="11443" xr:uid="{BD4CEC02-8A37-4BE1-AD75-25A6F412A08E}"/>
    <cellStyle name="Normal 7 3 3 2 3 3 2" xfId="33927" xr:uid="{4F02613B-3067-4713-9487-CA0BEC1DE0D3}"/>
    <cellStyle name="Normal 7 3 3 2 3 4" xfId="18938" xr:uid="{82CCCB05-18C1-4527-85DD-13E42250E890}"/>
    <cellStyle name="Normal 7 3 3 2 3 4 2" xfId="41422" xr:uid="{142BD9EA-A270-4FE2-835C-26ADB5BAE170}"/>
    <cellStyle name="Normal 7 3 3 2 3 5" xfId="26431" xr:uid="{6600C418-2C72-4F9D-AFFD-87D0C8B5632F}"/>
    <cellStyle name="Normal 7 3 3 2 4" xfId="5183" xr:uid="{2B6372F8-32BE-4F01-8610-AFF266F24FF2}"/>
    <cellStyle name="Normal 7 3 3 2 4 2" xfId="12695" xr:uid="{DD323DEE-0BE4-4C93-9BA0-3532272D47CF}"/>
    <cellStyle name="Normal 7 3 3 2 4 2 2" xfId="35179" xr:uid="{86155F68-D89B-4CE0-8128-4753B3FB461E}"/>
    <cellStyle name="Normal 7 3 3 2 4 3" xfId="20190" xr:uid="{82C73747-1D21-46CB-83B1-B65D3373ED35}"/>
    <cellStyle name="Normal 7 3 3 2 4 3 2" xfId="42674" xr:uid="{AAABC49F-D9AB-4336-BABE-D89E408EBCAB}"/>
    <cellStyle name="Normal 7 3 3 2 4 4" xfId="27683" xr:uid="{723FDF5A-251D-4C15-AFB5-EE4C075D89E2}"/>
    <cellStyle name="Normal 7 3 3 2 5" xfId="8949" xr:uid="{CA295D68-EA96-499E-AC2A-954A84BA7A9B}"/>
    <cellStyle name="Normal 7 3 3 2 5 2" xfId="31433" xr:uid="{18CB2C6C-1F5E-46D7-B219-6893F54630C2}"/>
    <cellStyle name="Normal 7 3 3 2 6" xfId="16444" xr:uid="{0A6DFEDA-1151-4D5E-B141-10C8DE84B655}"/>
    <cellStyle name="Normal 7 3 3 2 6 2" xfId="38928" xr:uid="{CBD34DB0-5555-4A16-AE74-BF9D68137ED2}"/>
    <cellStyle name="Normal 7 3 3 2 7" xfId="23937" xr:uid="{75E13E19-373B-49CF-866B-70CC3DD0609A}"/>
    <cellStyle name="Normal 7 3 3 3" xfId="2039" xr:uid="{4C484A0F-4422-4EF1-87C7-7F8623A93888}"/>
    <cellStyle name="Normal 7 3 3 3 2" xfId="5806" xr:uid="{20481054-0430-4C4E-89AA-E8A392F17B7F}"/>
    <cellStyle name="Normal 7 3 3 3 2 2" xfId="13318" xr:uid="{55AFEC14-097A-4589-A775-FD63005505F1}"/>
    <cellStyle name="Normal 7 3 3 3 2 2 2" xfId="35802" xr:uid="{966907BB-0372-41FB-A5A7-F87202DD756F}"/>
    <cellStyle name="Normal 7 3 3 3 2 3" xfId="20813" xr:uid="{115EF741-B1DE-490A-8F96-3F1590318AB5}"/>
    <cellStyle name="Normal 7 3 3 3 2 3 2" xfId="43297" xr:uid="{6B31983B-61D1-49B4-A9F1-388D1E9A7532}"/>
    <cellStyle name="Normal 7 3 3 3 2 4" xfId="28306" xr:uid="{A7F863F7-7B9C-4045-B81E-E9AC9990CFAC}"/>
    <cellStyle name="Normal 7 3 3 3 3" xfId="9572" xr:uid="{8D437F1D-968B-4F4D-A6A2-78524178F02C}"/>
    <cellStyle name="Normal 7 3 3 3 3 2" xfId="32056" xr:uid="{62F3FFF7-980E-42CA-AA34-DE3CD21BEE4B}"/>
    <cellStyle name="Normal 7 3 3 3 4" xfId="17067" xr:uid="{D9679950-5CDC-453F-B76B-9E9F177F3662}"/>
    <cellStyle name="Normal 7 3 3 3 4 2" xfId="39551" xr:uid="{BEFED850-EA44-4F5D-80F8-AF014F61B6DE}"/>
    <cellStyle name="Normal 7 3 3 3 5" xfId="24560" xr:uid="{943F5ACA-5443-4285-8AFF-E5592DD67710}"/>
    <cellStyle name="Normal 7 3 3 4" xfId="3291" xr:uid="{E5A49C7F-0C11-461D-B3D2-679DBE56E8EC}"/>
    <cellStyle name="Normal 7 3 3 4 2" xfId="7053" xr:uid="{BFF36283-D0FC-40E8-8C35-DAF025FF73C1}"/>
    <cellStyle name="Normal 7 3 3 4 2 2" xfId="14565" xr:uid="{E18DDD7A-3BEA-43EF-9641-1850433D88A5}"/>
    <cellStyle name="Normal 7 3 3 4 2 2 2" xfId="37049" xr:uid="{89DFB80F-A13D-4FB7-9429-7518365EE3A9}"/>
    <cellStyle name="Normal 7 3 3 4 2 3" xfId="22060" xr:uid="{C750B995-AE18-4F0D-A790-95F889AD5C01}"/>
    <cellStyle name="Normal 7 3 3 4 2 3 2" xfId="44544" xr:uid="{0CBC2246-4215-4BEE-B037-DA4106C1A345}"/>
    <cellStyle name="Normal 7 3 3 4 2 4" xfId="29553" xr:uid="{321A00B7-FE92-44C0-AF0A-B7A7D6E6898A}"/>
    <cellStyle name="Normal 7 3 3 4 3" xfId="10819" xr:uid="{AB2DEDBD-EFA1-4C9B-B5CD-444BC7809B28}"/>
    <cellStyle name="Normal 7 3 3 4 3 2" xfId="33303" xr:uid="{C9D14DBD-F2AE-4BEA-A550-72D6EC2A8523}"/>
    <cellStyle name="Normal 7 3 3 4 4" xfId="18314" xr:uid="{56DC8568-B558-44B6-8FD9-D2923C80D08A}"/>
    <cellStyle name="Normal 7 3 3 4 4 2" xfId="40798" xr:uid="{1EFB805F-1365-4D25-919A-723DEEF96B4E}"/>
    <cellStyle name="Normal 7 3 3 4 5" xfId="25807" xr:uid="{DB22EF50-ACEB-4E82-9296-7908672A84F6}"/>
    <cellStyle name="Normal 7 3 3 5" xfId="4559" xr:uid="{70B7D8BD-71F1-4760-A98C-3C49386364AE}"/>
    <cellStyle name="Normal 7 3 3 5 2" xfId="12071" xr:uid="{B9C82B31-C192-4D90-AE94-E96068F6BE3F}"/>
    <cellStyle name="Normal 7 3 3 5 2 2" xfId="34555" xr:uid="{97A15203-8A2F-4D0D-95F0-C5A9C0A9F02E}"/>
    <cellStyle name="Normal 7 3 3 5 3" xfId="19566" xr:uid="{0A11D0CA-3676-4DA2-8034-B0477E764219}"/>
    <cellStyle name="Normal 7 3 3 5 3 2" xfId="42050" xr:uid="{7153EA60-FA4E-4453-8EF1-1D07E4D714A1}"/>
    <cellStyle name="Normal 7 3 3 5 4" xfId="27059" xr:uid="{31D040E7-0A6C-4843-A455-F205203DF76A}"/>
    <cellStyle name="Normal 7 3 3 6" xfId="8325" xr:uid="{DDD64B57-FF70-4FFD-87EE-EE8090C050CD}"/>
    <cellStyle name="Normal 7 3 3 6 2" xfId="30809" xr:uid="{9943B438-DD46-41DD-B5CD-92FD96E10651}"/>
    <cellStyle name="Normal 7 3 3 7" xfId="15820" xr:uid="{826D699B-3BC3-4C09-8EC0-E3E86F00487A}"/>
    <cellStyle name="Normal 7 3 3 7 2" xfId="38304" xr:uid="{F262A503-A043-48D1-985A-5F0CB3CD5E3A}"/>
    <cellStyle name="Normal 7 3 3 8" xfId="23313" xr:uid="{6748885C-2868-4777-AA8C-242D6F2B2C50}"/>
    <cellStyle name="Normal 7 3 4" xfId="1103" xr:uid="{16A33580-388F-4FA2-9479-6753BC106A87}"/>
    <cellStyle name="Normal 7 3 4 2" xfId="2354" xr:uid="{2A65B578-403E-49B5-802D-4F4C5CA1C26A}"/>
    <cellStyle name="Normal 7 3 4 2 2" xfId="6117" xr:uid="{4D1F1C4A-D57E-4E24-97C6-FF14E09B9577}"/>
    <cellStyle name="Normal 7 3 4 2 2 2" xfId="13629" xr:uid="{AABA84D2-3341-44E5-A6A7-3AE28EF6BE9A}"/>
    <cellStyle name="Normal 7 3 4 2 2 2 2" xfId="36113" xr:uid="{53B7B128-D158-4300-9452-635669BC18BE}"/>
    <cellStyle name="Normal 7 3 4 2 2 3" xfId="21124" xr:uid="{C859F504-7A1B-4B86-8981-0BEB98BFA9A3}"/>
    <cellStyle name="Normal 7 3 4 2 2 3 2" xfId="43608" xr:uid="{DB342512-D43F-443C-B72C-9806381B361D}"/>
    <cellStyle name="Normal 7 3 4 2 2 4" xfId="28617" xr:uid="{7AC88FCF-3D55-454A-BBAA-0CBB8FDC13B0}"/>
    <cellStyle name="Normal 7 3 4 2 3" xfId="9883" xr:uid="{703B067C-7D87-4B67-BE6C-13084A13C7AB}"/>
    <cellStyle name="Normal 7 3 4 2 3 2" xfId="32367" xr:uid="{AF49DE99-440A-4CCB-BEE9-440A78C9097F}"/>
    <cellStyle name="Normal 7 3 4 2 4" xfId="17378" xr:uid="{B7295FB3-7A5A-4AC7-BFEC-6B8A734CB9AE}"/>
    <cellStyle name="Normal 7 3 4 2 4 2" xfId="39862" xr:uid="{C57AE561-BAD2-48EA-9F54-CFAA3A58769B}"/>
    <cellStyle name="Normal 7 3 4 2 5" xfId="24871" xr:uid="{8FD95C20-D7E2-4EEF-86E2-320A64090A86}"/>
    <cellStyle name="Normal 7 3 4 3" xfId="3602" xr:uid="{0137971B-3628-4ECB-86C7-908300A65382}"/>
    <cellStyle name="Normal 7 3 4 3 2" xfId="7364" xr:uid="{ED27DBA6-97B1-43E4-81A3-A60DEA9218E3}"/>
    <cellStyle name="Normal 7 3 4 3 2 2" xfId="14876" xr:uid="{0EFFB56C-C49E-4339-8C6E-D547942B39E2}"/>
    <cellStyle name="Normal 7 3 4 3 2 2 2" xfId="37360" xr:uid="{2442FE1C-435C-48B4-BE7E-B1D0E67B637A}"/>
    <cellStyle name="Normal 7 3 4 3 2 3" xfId="22371" xr:uid="{2D174180-6672-4DDD-BBA6-7C099A4B1450}"/>
    <cellStyle name="Normal 7 3 4 3 2 3 2" xfId="44855" xr:uid="{9B20B698-C4E5-41F2-A3E8-EE791F02A2FB}"/>
    <cellStyle name="Normal 7 3 4 3 2 4" xfId="29864" xr:uid="{384F8055-0855-4FD5-A653-9C4EFD016EE0}"/>
    <cellStyle name="Normal 7 3 4 3 3" xfId="11130" xr:uid="{C9FDA50C-FBEE-44D0-94AB-FADFDB77ECE1}"/>
    <cellStyle name="Normal 7 3 4 3 3 2" xfId="33614" xr:uid="{6EAC1CA7-597D-4EF4-86FD-4C01F0E5FDE8}"/>
    <cellStyle name="Normal 7 3 4 3 4" xfId="18625" xr:uid="{FBD4B13E-483A-4880-8806-E0576DBEDC0B}"/>
    <cellStyle name="Normal 7 3 4 3 4 2" xfId="41109" xr:uid="{89F4C147-4162-4E09-B1C1-7C85267314AB}"/>
    <cellStyle name="Normal 7 3 4 3 5" xfId="26118" xr:uid="{BFCA1CE6-3013-4066-9E03-74BE14C6669E}"/>
    <cellStyle name="Normal 7 3 4 4" xfId="4870" xr:uid="{4238F354-DF7F-4122-BFD3-D211CCAB82AA}"/>
    <cellStyle name="Normal 7 3 4 4 2" xfId="12382" xr:uid="{547677AE-DCF1-415B-BF15-35A09E89A7A1}"/>
    <cellStyle name="Normal 7 3 4 4 2 2" xfId="34866" xr:uid="{24468141-0B4B-4EA1-AE70-2128873D1D74}"/>
    <cellStyle name="Normal 7 3 4 4 3" xfId="19877" xr:uid="{6CE520A4-A7DC-4107-BCBB-65381A098F12}"/>
    <cellStyle name="Normal 7 3 4 4 3 2" xfId="42361" xr:uid="{2E4330B1-FD72-4024-A51A-29E490316D9D}"/>
    <cellStyle name="Normal 7 3 4 4 4" xfId="27370" xr:uid="{D4B11D4B-172D-4538-A65F-83D890356A07}"/>
    <cellStyle name="Normal 7 3 4 5" xfId="8636" xr:uid="{2E4C6E2F-2714-4A29-9314-B749E6A11B08}"/>
    <cellStyle name="Normal 7 3 4 5 2" xfId="31120" xr:uid="{EC782745-04D2-4EA0-BB1A-4528DB712261}"/>
    <cellStyle name="Normal 7 3 4 6" xfId="16131" xr:uid="{464A711D-8BE8-4AF2-B09E-FB5B0285F1C9}"/>
    <cellStyle name="Normal 7 3 4 6 2" xfId="38615" xr:uid="{456D523C-4D03-4A5B-ABE5-655A94B9D1BF}"/>
    <cellStyle name="Normal 7 3 4 7" xfId="23624" xr:uid="{8A054FC0-B892-4BD2-A532-0E6EE1B0D039}"/>
    <cellStyle name="Normal 7 3 5" xfId="1726" xr:uid="{6261B18C-89FF-4763-AE6D-A42DA25BCB46}"/>
    <cellStyle name="Normal 7 3 5 2" xfId="5493" xr:uid="{F7694305-02C0-482E-9E80-7211B982A3C0}"/>
    <cellStyle name="Normal 7 3 5 2 2" xfId="13005" xr:uid="{EA1BB675-AA8F-437E-802D-103B9360C5AC}"/>
    <cellStyle name="Normal 7 3 5 2 2 2" xfId="35489" xr:uid="{89E760A5-4306-407D-8FBA-E5A41B27FD36}"/>
    <cellStyle name="Normal 7 3 5 2 3" xfId="20500" xr:uid="{58EE55E2-51DF-4173-BE21-AF9007A4C465}"/>
    <cellStyle name="Normal 7 3 5 2 3 2" xfId="42984" xr:uid="{5869C5F3-5919-4F4F-9CC5-397469ECF27E}"/>
    <cellStyle name="Normal 7 3 5 2 4" xfId="27993" xr:uid="{6DCFDA40-5F57-4E0C-A8E5-7D404250AF36}"/>
    <cellStyle name="Normal 7 3 5 3" xfId="9259" xr:uid="{E9AF7A09-0241-47DF-9969-55EF68BD95C0}"/>
    <cellStyle name="Normal 7 3 5 3 2" xfId="31743" xr:uid="{2056517F-0F57-42D9-8D73-BC053BB513C5}"/>
    <cellStyle name="Normal 7 3 5 4" xfId="16754" xr:uid="{CD9B8710-AEAD-4736-9F8F-F4D5C2CC00D8}"/>
    <cellStyle name="Normal 7 3 5 4 2" xfId="39238" xr:uid="{E9A1AAE6-07EA-46CF-A361-A90010ED604B}"/>
    <cellStyle name="Normal 7 3 5 5" xfId="24247" xr:uid="{C1070B60-4335-4EA2-AE5C-DF98A4029218}"/>
    <cellStyle name="Normal 7 3 6" xfId="2978" xr:uid="{F27FFB5D-FABB-44A8-AEA6-3E7C944A57B2}"/>
    <cellStyle name="Normal 7 3 6 2" xfId="6740" xr:uid="{D582C3E1-33A7-4B5F-A308-9BA7B342D761}"/>
    <cellStyle name="Normal 7 3 6 2 2" xfId="14252" xr:uid="{9444C0E5-E949-442F-90E2-85ACFC376F96}"/>
    <cellStyle name="Normal 7 3 6 2 2 2" xfId="36736" xr:uid="{65DFDBE0-2EA3-4F81-B6E9-F1639BAAFD38}"/>
    <cellStyle name="Normal 7 3 6 2 3" xfId="21747" xr:uid="{FA3A87AF-7452-4CEC-91BE-A272C32CE9EA}"/>
    <cellStyle name="Normal 7 3 6 2 3 2" xfId="44231" xr:uid="{20AA52D6-CAFF-4541-9E4B-7EE1B02EBFC8}"/>
    <cellStyle name="Normal 7 3 6 2 4" xfId="29240" xr:uid="{08B31DEA-7BC1-49B3-A99D-5B4548483152}"/>
    <cellStyle name="Normal 7 3 6 3" xfId="10506" xr:uid="{9E518028-1DD5-4621-879E-B3E18AFA7A2B}"/>
    <cellStyle name="Normal 7 3 6 3 2" xfId="32990" xr:uid="{059B2A25-DFBA-4D1A-A6DA-56B588624E06}"/>
    <cellStyle name="Normal 7 3 6 4" xfId="18001" xr:uid="{9B71D264-5D2E-406B-88EC-0A962FFFD6A3}"/>
    <cellStyle name="Normal 7 3 6 4 2" xfId="40485" xr:uid="{26FBDCF5-B986-4B6A-BBF2-B56FE7C7F4C4}"/>
    <cellStyle name="Normal 7 3 6 5" xfId="25494" xr:uid="{E5DA031E-2081-49CD-8095-B1ED3C72B39E}"/>
    <cellStyle name="Normal 7 3 7" xfId="4246" xr:uid="{6534DE7F-9A1D-49AE-B0FD-420F4B3AF271}"/>
    <cellStyle name="Normal 7 3 7 2" xfId="11758" xr:uid="{019CD387-BCA6-4E17-89F3-B31366771BA9}"/>
    <cellStyle name="Normal 7 3 7 2 2" xfId="34242" xr:uid="{4F780F4B-B593-4EC9-B184-60A81A1DD791}"/>
    <cellStyle name="Normal 7 3 7 3" xfId="19253" xr:uid="{57F28F8F-C8ED-415E-BA91-33A177DE7038}"/>
    <cellStyle name="Normal 7 3 7 3 2" xfId="41737" xr:uid="{AF9E95A9-E2FB-4FC0-AD07-FBF70150727A}"/>
    <cellStyle name="Normal 7 3 7 4" xfId="26746" xr:uid="{BE9712BE-F6F3-4926-BB7F-00FC8472BBC2}"/>
    <cellStyle name="Normal 7 3 8" xfId="8012" xr:uid="{D22985F5-98C8-4F39-AD8D-7F9056A588BE}"/>
    <cellStyle name="Normal 7 3 8 2" xfId="30496" xr:uid="{C6E59CB9-EB31-4EFA-B51F-93A93E7E3B6F}"/>
    <cellStyle name="Normal 7 3 9" xfId="15507" xr:uid="{502D48A8-AED3-4AED-95A1-A094A4D9C877}"/>
    <cellStyle name="Normal 7 3 9 2" xfId="37991" xr:uid="{6D3E0114-6873-4FDC-A2ED-3E757D5E99D5}"/>
    <cellStyle name="Normal 7 4" xfId="509" xr:uid="{CEC7515B-915B-47BB-B8EE-5E714F671D1A}"/>
    <cellStyle name="Normal 7 4 2" xfId="856" xr:uid="{1003376D-97A5-4D0B-9493-71D3D336F61A}"/>
    <cellStyle name="Normal 7 4 2 2" xfId="1496" xr:uid="{B3ABBC56-FB44-4892-88CD-DA3A11F7DC1E}"/>
    <cellStyle name="Normal 7 4 2 2 2" xfId="2747" xr:uid="{1BF0BE1A-C98A-47EF-ABB3-6570F2C66365}"/>
    <cellStyle name="Normal 7 4 2 2 2 2" xfId="6510" xr:uid="{52DE9765-73B3-48B7-ADAE-2E3C51F7582C}"/>
    <cellStyle name="Normal 7 4 2 2 2 2 2" xfId="14022" xr:uid="{0028B6D4-F656-4002-A608-437F735EE472}"/>
    <cellStyle name="Normal 7 4 2 2 2 2 2 2" xfId="36506" xr:uid="{38D589A5-44D1-4FFC-A3E8-84F26F6C1B93}"/>
    <cellStyle name="Normal 7 4 2 2 2 2 3" xfId="21517" xr:uid="{188D0B61-0514-47AF-85CA-C6D88D5EEF78}"/>
    <cellStyle name="Normal 7 4 2 2 2 2 3 2" xfId="44001" xr:uid="{B70E22C7-12CF-4826-8C76-7BF991ABF91D}"/>
    <cellStyle name="Normal 7 4 2 2 2 2 4" xfId="29010" xr:uid="{20194AE1-2075-452D-BB7F-3B352B40CC75}"/>
    <cellStyle name="Normal 7 4 2 2 2 3" xfId="10276" xr:uid="{1673B5E5-3F91-4638-99FC-B312C0444039}"/>
    <cellStyle name="Normal 7 4 2 2 2 3 2" xfId="32760" xr:uid="{911D01C4-3D25-4D03-9947-F48CA936CBE0}"/>
    <cellStyle name="Normal 7 4 2 2 2 4" xfId="17771" xr:uid="{13D44435-17DA-41AB-81B2-D4FDD6C5DFEB}"/>
    <cellStyle name="Normal 7 4 2 2 2 4 2" xfId="40255" xr:uid="{DB4931FA-F009-4775-86AE-84F46FDD4739}"/>
    <cellStyle name="Normal 7 4 2 2 2 5" xfId="25264" xr:uid="{7526BF57-584B-48A3-98B4-7577D667098B}"/>
    <cellStyle name="Normal 7 4 2 2 3" xfId="3995" xr:uid="{F38E61DF-8504-4334-B918-760DF1ACCAE8}"/>
    <cellStyle name="Normal 7 4 2 2 3 2" xfId="7757" xr:uid="{24A7C823-B80A-4980-AF63-A845FAE4D5FC}"/>
    <cellStyle name="Normal 7 4 2 2 3 2 2" xfId="15269" xr:uid="{DB03DB24-860D-4921-80C3-129DF01CE1B0}"/>
    <cellStyle name="Normal 7 4 2 2 3 2 2 2" xfId="37753" xr:uid="{F6EC43AD-29DC-448C-9A63-1BF4265493DA}"/>
    <cellStyle name="Normal 7 4 2 2 3 2 3" xfId="22764" xr:uid="{3EB5E3DA-48EF-40F9-990E-606ECF6A4CC2}"/>
    <cellStyle name="Normal 7 4 2 2 3 2 3 2" xfId="45248" xr:uid="{53697178-2446-4539-B050-303D6FA5A25C}"/>
    <cellStyle name="Normal 7 4 2 2 3 2 4" xfId="30257" xr:uid="{26D8B05C-5900-4315-B196-17E80C4F9DFD}"/>
    <cellStyle name="Normal 7 4 2 2 3 3" xfId="11523" xr:uid="{1823FB93-8B19-48EA-9186-D8D0A9FFE11C}"/>
    <cellStyle name="Normal 7 4 2 2 3 3 2" xfId="34007" xr:uid="{9C923F3A-808F-45AC-870B-A4F603F35793}"/>
    <cellStyle name="Normal 7 4 2 2 3 4" xfId="19018" xr:uid="{FF42DF37-DEAF-455E-B622-1E54DF603341}"/>
    <cellStyle name="Normal 7 4 2 2 3 4 2" xfId="41502" xr:uid="{E5271388-7DB9-4B1F-9E4F-716C0F26B9AE}"/>
    <cellStyle name="Normal 7 4 2 2 3 5" xfId="26511" xr:uid="{E461F7C4-1288-455D-BBD5-13324916150E}"/>
    <cellStyle name="Normal 7 4 2 2 4" xfId="5263" xr:uid="{18DC8456-C2AA-4305-93A7-0FF05DCE8A6B}"/>
    <cellStyle name="Normal 7 4 2 2 4 2" xfId="12775" xr:uid="{93FF465C-7D4B-4846-ABA5-69CBAE5181AB}"/>
    <cellStyle name="Normal 7 4 2 2 4 2 2" xfId="35259" xr:uid="{5084485C-DE74-40D0-A81F-3A30FCBA8D03}"/>
    <cellStyle name="Normal 7 4 2 2 4 3" xfId="20270" xr:uid="{94EEC776-F8E3-4CC5-B5BD-7C925C67CF4F}"/>
    <cellStyle name="Normal 7 4 2 2 4 3 2" xfId="42754" xr:uid="{D5BB7709-8358-4B01-9D88-D28C72444860}"/>
    <cellStyle name="Normal 7 4 2 2 4 4" xfId="27763" xr:uid="{F9DC92BD-74ED-4457-AAE9-B9D728DA051F}"/>
    <cellStyle name="Normal 7 4 2 2 5" xfId="9029" xr:uid="{51DBC6C9-8E2B-417D-AF70-D69038C6EEDF}"/>
    <cellStyle name="Normal 7 4 2 2 5 2" xfId="31513" xr:uid="{9B984341-CD1E-4316-BD7C-D79E1B9042B3}"/>
    <cellStyle name="Normal 7 4 2 2 6" xfId="16524" xr:uid="{AD358EE6-BE45-48F3-AA6E-8F1A5CE5D81B}"/>
    <cellStyle name="Normal 7 4 2 2 6 2" xfId="39008" xr:uid="{3D96BD26-85E7-493E-B412-6DAD50ED87DF}"/>
    <cellStyle name="Normal 7 4 2 2 7" xfId="24017" xr:uid="{1831EE2C-2A95-4AF2-93E1-6AAC2E0B0DEF}"/>
    <cellStyle name="Normal 7 4 2 3" xfId="2119" xr:uid="{C7FF86B9-0BE9-45F3-A2B4-06DF4A20B185}"/>
    <cellStyle name="Normal 7 4 2 3 2" xfId="5886" xr:uid="{D45BF864-8825-4CC3-BB27-3BE86973CF36}"/>
    <cellStyle name="Normal 7 4 2 3 2 2" xfId="13398" xr:uid="{244576D7-DB29-4FBF-A6E7-41348DE26229}"/>
    <cellStyle name="Normal 7 4 2 3 2 2 2" xfId="35882" xr:uid="{CD7C3683-B34B-4A2D-A2F0-2D077C3BC8F3}"/>
    <cellStyle name="Normal 7 4 2 3 2 3" xfId="20893" xr:uid="{065F870D-EB30-4C4F-A4E7-FAC954A68DF5}"/>
    <cellStyle name="Normal 7 4 2 3 2 3 2" xfId="43377" xr:uid="{8810E196-1203-44F5-9BAF-EDFA8ED37991}"/>
    <cellStyle name="Normal 7 4 2 3 2 4" xfId="28386" xr:uid="{AC35F7AB-F13F-4DC9-885C-A943C40C14D1}"/>
    <cellStyle name="Normal 7 4 2 3 3" xfId="9652" xr:uid="{42932E51-9C7B-4984-B6BD-D4F9964A8F7B}"/>
    <cellStyle name="Normal 7 4 2 3 3 2" xfId="32136" xr:uid="{A81F3CA9-5C10-45B7-AF0E-0584B1676668}"/>
    <cellStyle name="Normal 7 4 2 3 4" xfId="17147" xr:uid="{71E3970F-3207-4E00-B6EC-8185B82CE231}"/>
    <cellStyle name="Normal 7 4 2 3 4 2" xfId="39631" xr:uid="{76F8C590-528B-48AA-97C1-2A15D1444085}"/>
    <cellStyle name="Normal 7 4 2 3 5" xfId="24640" xr:uid="{E81B4C39-22C6-46EE-8C00-6EC56ED74F3D}"/>
    <cellStyle name="Normal 7 4 2 4" xfId="3371" xr:uid="{13187F39-9A24-427A-B21F-EE84B5A946C9}"/>
    <cellStyle name="Normal 7 4 2 4 2" xfId="7133" xr:uid="{6A997A9B-43C6-41CE-99EA-F76C30E82633}"/>
    <cellStyle name="Normal 7 4 2 4 2 2" xfId="14645" xr:uid="{37FC65CA-45A6-4B96-935E-C756285698F6}"/>
    <cellStyle name="Normal 7 4 2 4 2 2 2" xfId="37129" xr:uid="{300DC7AD-5195-4028-B0B8-C319EE624F69}"/>
    <cellStyle name="Normal 7 4 2 4 2 3" xfId="22140" xr:uid="{3EED794D-86ED-4D7E-B25A-03078BA4A136}"/>
    <cellStyle name="Normal 7 4 2 4 2 3 2" xfId="44624" xr:uid="{E253F9D8-55C2-4B1D-992B-66036EB9D292}"/>
    <cellStyle name="Normal 7 4 2 4 2 4" xfId="29633" xr:uid="{9E7B57AF-14AD-4FCC-B3BB-B0EE4A895EE2}"/>
    <cellStyle name="Normal 7 4 2 4 3" xfId="10899" xr:uid="{C931768B-FB5F-4024-994B-C51193C00052}"/>
    <cellStyle name="Normal 7 4 2 4 3 2" xfId="33383" xr:uid="{EBC8796E-653F-4792-9EEC-A37847B6B6BD}"/>
    <cellStyle name="Normal 7 4 2 4 4" xfId="18394" xr:uid="{EFCC3922-A922-4FEC-84D3-99234C16992B}"/>
    <cellStyle name="Normal 7 4 2 4 4 2" xfId="40878" xr:uid="{A65D07C1-712C-415E-9DD6-54CB8D9293F1}"/>
    <cellStyle name="Normal 7 4 2 4 5" xfId="25887" xr:uid="{FF6C1A4A-E19F-4AEA-9E4B-EEA57F5FA508}"/>
    <cellStyle name="Normal 7 4 2 5" xfId="4639" xr:uid="{93550FAC-4DCC-46FB-A0DE-D8E1164C8FCC}"/>
    <cellStyle name="Normal 7 4 2 5 2" xfId="12151" xr:uid="{51FA4836-26D2-4030-9F2D-B26E4262F6CD}"/>
    <cellStyle name="Normal 7 4 2 5 2 2" xfId="34635" xr:uid="{02C56231-35A2-47A9-8091-EB86032813C1}"/>
    <cellStyle name="Normal 7 4 2 5 3" xfId="19646" xr:uid="{48BAC5BC-D999-4B90-AC3E-F37C042A738E}"/>
    <cellStyle name="Normal 7 4 2 5 3 2" xfId="42130" xr:uid="{353B5090-E424-4B09-905A-3D48E030A630}"/>
    <cellStyle name="Normal 7 4 2 5 4" xfId="27139" xr:uid="{F59A171C-F01C-483B-AF58-B8B4BCFF284D}"/>
    <cellStyle name="Normal 7 4 2 6" xfId="8405" xr:uid="{CE019B33-0136-46AE-9618-868DE0E559C7}"/>
    <cellStyle name="Normal 7 4 2 6 2" xfId="30889" xr:uid="{75A761D0-B198-4471-B442-36A6A8A613C4}"/>
    <cellStyle name="Normal 7 4 2 7" xfId="15900" xr:uid="{6823563A-4DDF-4357-B807-6F1EE9DFBBD4}"/>
    <cellStyle name="Normal 7 4 2 7 2" xfId="38384" xr:uid="{6CAD03DC-A765-49FA-BDBF-2E15B5AFBFA3}"/>
    <cellStyle name="Normal 7 4 2 8" xfId="23393" xr:uid="{406563BE-3E57-4466-B99B-148E212C5F5F}"/>
    <cellStyle name="Normal 7 4 3" xfId="1182" xr:uid="{9CC7D205-CA00-4587-92A6-294F84DCA7CC}"/>
    <cellStyle name="Normal 7 4 3 2" xfId="2433" xr:uid="{58FD1DC9-831E-43E6-9811-50F36C44090F}"/>
    <cellStyle name="Normal 7 4 3 2 2" xfId="6196" xr:uid="{765826FF-E9B7-4912-8807-A9283E004D5C}"/>
    <cellStyle name="Normal 7 4 3 2 2 2" xfId="13708" xr:uid="{A12B3DB7-65FC-4767-B71C-F6A71DABE401}"/>
    <cellStyle name="Normal 7 4 3 2 2 2 2" xfId="36192" xr:uid="{1E94F220-2C6E-4AB2-90A8-3CD7031A864A}"/>
    <cellStyle name="Normal 7 4 3 2 2 3" xfId="21203" xr:uid="{6F07FD89-333B-45CF-8AC5-A110CD267530}"/>
    <cellStyle name="Normal 7 4 3 2 2 3 2" xfId="43687" xr:uid="{ED668731-AD5F-4221-BC2E-E49247AE5272}"/>
    <cellStyle name="Normal 7 4 3 2 2 4" xfId="28696" xr:uid="{9D93D989-D2C9-4E75-B355-F8F89F7E1651}"/>
    <cellStyle name="Normal 7 4 3 2 3" xfId="9962" xr:uid="{D0EACE41-C89F-4515-B998-E857A15A462D}"/>
    <cellStyle name="Normal 7 4 3 2 3 2" xfId="32446" xr:uid="{99C36420-B8F9-4FA6-A958-D485B8C57055}"/>
    <cellStyle name="Normal 7 4 3 2 4" xfId="17457" xr:uid="{DC524CAA-30AF-4F66-B2A5-A012350B15CF}"/>
    <cellStyle name="Normal 7 4 3 2 4 2" xfId="39941" xr:uid="{4CA99DBA-3E0D-4E4D-93CB-0A1E5EF150FF}"/>
    <cellStyle name="Normal 7 4 3 2 5" xfId="24950" xr:uid="{09D2306E-93B6-4440-B887-D8503B7AA1B6}"/>
    <cellStyle name="Normal 7 4 3 3" xfId="3681" xr:uid="{905BBFB3-087D-44EF-9DDE-E5C8471BFF2B}"/>
    <cellStyle name="Normal 7 4 3 3 2" xfId="7443" xr:uid="{8C4BEF5A-5104-4819-A244-EA93605E1CF4}"/>
    <cellStyle name="Normal 7 4 3 3 2 2" xfId="14955" xr:uid="{4640DDAD-F7CD-4A9B-AD63-47A1F4F1632E}"/>
    <cellStyle name="Normal 7 4 3 3 2 2 2" xfId="37439" xr:uid="{00CA2C11-CB5A-4CCA-AEF8-CDB1B6983A56}"/>
    <cellStyle name="Normal 7 4 3 3 2 3" xfId="22450" xr:uid="{5A2FE0DB-600E-4D14-B084-10FD04ACF5CE}"/>
    <cellStyle name="Normal 7 4 3 3 2 3 2" xfId="44934" xr:uid="{739D3B77-C00A-4359-BFA8-2AABD9CC673E}"/>
    <cellStyle name="Normal 7 4 3 3 2 4" xfId="29943" xr:uid="{11F29C95-21AE-4D22-8DC0-113D5DD85DD4}"/>
    <cellStyle name="Normal 7 4 3 3 3" xfId="11209" xr:uid="{75441EDD-9198-4DE8-AFBA-9B03095B0BD9}"/>
    <cellStyle name="Normal 7 4 3 3 3 2" xfId="33693" xr:uid="{E297565F-FD26-4DAB-9417-0F8EEAC69308}"/>
    <cellStyle name="Normal 7 4 3 3 4" xfId="18704" xr:uid="{DE3D78C1-8D17-41CD-B41F-900DA4DE8B48}"/>
    <cellStyle name="Normal 7 4 3 3 4 2" xfId="41188" xr:uid="{45D4518D-8B52-431C-9CD5-7F8EA8A7A1AF}"/>
    <cellStyle name="Normal 7 4 3 3 5" xfId="26197" xr:uid="{65AC619F-8278-42BB-A846-A16FC857D307}"/>
    <cellStyle name="Normal 7 4 3 4" xfId="4949" xr:uid="{FE119FD7-5D05-44A0-A12F-943749E87432}"/>
    <cellStyle name="Normal 7 4 3 4 2" xfId="12461" xr:uid="{14784B0A-3E34-4CEE-8161-8816B8C98583}"/>
    <cellStyle name="Normal 7 4 3 4 2 2" xfId="34945" xr:uid="{974A747A-8D1D-478B-ADA8-50BC9E8E0357}"/>
    <cellStyle name="Normal 7 4 3 4 3" xfId="19956" xr:uid="{4FA94F12-3DB2-47BD-9733-29458660E607}"/>
    <cellStyle name="Normal 7 4 3 4 3 2" xfId="42440" xr:uid="{4DE88128-D92A-496A-8AB5-A7AE8538D138}"/>
    <cellStyle name="Normal 7 4 3 4 4" xfId="27449" xr:uid="{5B259804-C289-46D3-BD33-64B7A90248BF}"/>
    <cellStyle name="Normal 7 4 3 5" xfId="8715" xr:uid="{26C32AAD-EE0F-45DC-B20F-ED705EBE065C}"/>
    <cellStyle name="Normal 7 4 3 5 2" xfId="31199" xr:uid="{8096ECA6-6F97-436D-88AA-98530C3B2845}"/>
    <cellStyle name="Normal 7 4 3 6" xfId="16210" xr:uid="{39B7FEF3-66D2-47A1-9D99-53A79791F6D0}"/>
    <cellStyle name="Normal 7 4 3 6 2" xfId="38694" xr:uid="{D8D4E6DF-3F6E-42C4-9033-952C65371608}"/>
    <cellStyle name="Normal 7 4 3 7" xfId="23703" xr:uid="{B2DC6B4E-D402-43ED-8F19-892037A24C40}"/>
    <cellStyle name="Normal 7 4 4" xfId="1805" xr:uid="{011F69D4-66B5-4187-AD2D-E723BBC4C383}"/>
    <cellStyle name="Normal 7 4 4 2" xfId="5572" xr:uid="{BD0EE081-A07F-4303-A6DC-2CC2654C7EA9}"/>
    <cellStyle name="Normal 7 4 4 2 2" xfId="13084" xr:uid="{348AC63B-AB33-40BC-83A6-7E49ABB308BF}"/>
    <cellStyle name="Normal 7 4 4 2 2 2" xfId="35568" xr:uid="{0BC14A32-B592-464F-90B6-6FC3537C6934}"/>
    <cellStyle name="Normal 7 4 4 2 3" xfId="20579" xr:uid="{31E67C62-8C11-4D72-B7D4-3DAF7EABB20A}"/>
    <cellStyle name="Normal 7 4 4 2 3 2" xfId="43063" xr:uid="{554AD5C9-665A-4C8A-BEDF-76C5074CD03E}"/>
    <cellStyle name="Normal 7 4 4 2 4" xfId="28072" xr:uid="{2CF63B6E-8E9E-499C-AA32-9D45CACA0484}"/>
    <cellStyle name="Normal 7 4 4 3" xfId="9338" xr:uid="{BF25DB82-C45D-49F3-A648-EDAEB7CDCCCA}"/>
    <cellStyle name="Normal 7 4 4 3 2" xfId="31822" xr:uid="{AE17AEAD-A365-4EE5-9368-BAC6923DC211}"/>
    <cellStyle name="Normal 7 4 4 4" xfId="16833" xr:uid="{D4BA0462-7A80-4918-814D-58DC33824CA5}"/>
    <cellStyle name="Normal 7 4 4 4 2" xfId="39317" xr:uid="{1B81EB37-AA71-4FB8-A513-3BAA2F4BE83F}"/>
    <cellStyle name="Normal 7 4 4 5" xfId="24326" xr:uid="{07A1196B-87AF-4EC9-9F26-EB68C8C20D6B}"/>
    <cellStyle name="Normal 7 4 5" xfId="3057" xr:uid="{0E8FD5FB-0B30-4EC9-891B-B527A703CBD0}"/>
    <cellStyle name="Normal 7 4 5 2" xfId="6819" xr:uid="{9E580490-11CD-4281-9DF8-7E17917531B8}"/>
    <cellStyle name="Normal 7 4 5 2 2" xfId="14331" xr:uid="{D36B62DD-8E5F-49D4-A3BC-BC0F58A0E16B}"/>
    <cellStyle name="Normal 7 4 5 2 2 2" xfId="36815" xr:uid="{F68F4D84-55CA-45F1-9BAF-C15C36C1E55A}"/>
    <cellStyle name="Normal 7 4 5 2 3" xfId="21826" xr:uid="{7FFEA002-AF62-4A27-B9E2-78731C95FA1E}"/>
    <cellStyle name="Normal 7 4 5 2 3 2" xfId="44310" xr:uid="{C7718E3B-ED1B-4716-BDCE-F7BC4F036DA1}"/>
    <cellStyle name="Normal 7 4 5 2 4" xfId="29319" xr:uid="{5E0A73D3-74CF-4A60-AFD5-D00A3C5DC979}"/>
    <cellStyle name="Normal 7 4 5 3" xfId="10585" xr:uid="{2CFFCCFF-86B3-4CED-94AE-B747A0B1F376}"/>
    <cellStyle name="Normal 7 4 5 3 2" xfId="33069" xr:uid="{5C8209DF-D040-4DAC-9342-697E32F38373}"/>
    <cellStyle name="Normal 7 4 5 4" xfId="18080" xr:uid="{DF80128A-C538-47EF-B785-32B03B07E155}"/>
    <cellStyle name="Normal 7 4 5 4 2" xfId="40564" xr:uid="{BCAB084E-F53D-4884-B703-12DCF702AFCD}"/>
    <cellStyle name="Normal 7 4 5 5" xfId="25573" xr:uid="{CC6E61EC-9E63-4E87-9FF2-200D05E3B1AB}"/>
    <cellStyle name="Normal 7 4 6" xfId="4325" xr:uid="{4C98C089-17A8-407F-A0FB-022A1995B284}"/>
    <cellStyle name="Normal 7 4 6 2" xfId="11837" xr:uid="{593F3C68-030C-43CE-A962-ABBEAAA77113}"/>
    <cellStyle name="Normal 7 4 6 2 2" xfId="34321" xr:uid="{4811E70C-23CF-4B8E-8E2A-0590A193E312}"/>
    <cellStyle name="Normal 7 4 6 3" xfId="19332" xr:uid="{23268FCB-6328-4AC9-8F01-752A9F736168}"/>
    <cellStyle name="Normal 7 4 6 3 2" xfId="41816" xr:uid="{F87E5E7D-4C65-46AB-83B2-2F83F663BD0E}"/>
    <cellStyle name="Normal 7 4 6 4" xfId="26825" xr:uid="{888F4497-7E8A-4BE0-9F31-46E1415993F9}"/>
    <cellStyle name="Normal 7 4 7" xfId="8091" xr:uid="{13FF9BF8-3243-468B-8CB5-83B3E334D44A}"/>
    <cellStyle name="Normal 7 4 7 2" xfId="30575" xr:uid="{3480F9C4-A4F0-4A38-ADCD-3DCD996938AA}"/>
    <cellStyle name="Normal 7 4 8" xfId="15586" xr:uid="{A2BADAD2-416A-459E-AADA-01AEF7CB61E7}"/>
    <cellStyle name="Normal 7 4 8 2" xfId="38070" xr:uid="{90722F54-DD2C-4657-94B1-E313991E7111}"/>
    <cellStyle name="Normal 7 4 9" xfId="23079" xr:uid="{0BE26652-CF9C-432D-AE2A-D7ACC3C84706}"/>
    <cellStyle name="Normal 7 5" xfId="696" xr:uid="{44235503-3B9D-4EEA-8E98-0A6F439495B7}"/>
    <cellStyle name="Normal 7 5 2" xfId="1341" xr:uid="{717AF135-B357-4418-B0AA-1B22016CA7BE}"/>
    <cellStyle name="Normal 7 5 2 2" xfId="2592" xr:uid="{F7F5E995-BC31-4664-959C-4D124DDFA244}"/>
    <cellStyle name="Normal 7 5 2 2 2" xfId="6355" xr:uid="{BB308824-7F4B-425A-B7C1-86614BEBB764}"/>
    <cellStyle name="Normal 7 5 2 2 2 2" xfId="13867" xr:uid="{F734400B-52A4-4C28-8039-3DB5451AB242}"/>
    <cellStyle name="Normal 7 5 2 2 2 2 2" xfId="36351" xr:uid="{BD26A227-6560-4934-87FB-DD05D3C929E7}"/>
    <cellStyle name="Normal 7 5 2 2 2 3" xfId="21362" xr:uid="{7EE55DC3-B620-4D0F-B4D7-B338598DE62A}"/>
    <cellStyle name="Normal 7 5 2 2 2 3 2" xfId="43846" xr:uid="{08E87CFB-F3C0-4FF4-A617-60A37DEE4798}"/>
    <cellStyle name="Normal 7 5 2 2 2 4" xfId="28855" xr:uid="{1179085D-14F7-4C6E-BD44-B405BADD879C}"/>
    <cellStyle name="Normal 7 5 2 2 3" xfId="10121" xr:uid="{878B9EFF-FF33-43F7-922C-B3BBA328292C}"/>
    <cellStyle name="Normal 7 5 2 2 3 2" xfId="32605" xr:uid="{0899A852-F67F-486C-80A7-B77AF0A1CD0B}"/>
    <cellStyle name="Normal 7 5 2 2 4" xfId="17616" xr:uid="{48A2AC67-76E7-4A8A-A600-FDA2F153D4E1}"/>
    <cellStyle name="Normal 7 5 2 2 4 2" xfId="40100" xr:uid="{0600B36F-17D4-47D0-989E-E79980ACD27A}"/>
    <cellStyle name="Normal 7 5 2 2 5" xfId="25109" xr:uid="{4F4FD99B-EB31-4DAA-961E-38031B50191E}"/>
    <cellStyle name="Normal 7 5 2 3" xfId="3840" xr:uid="{41434EAD-51C6-4F8E-ABA6-B8026F5F6AD0}"/>
    <cellStyle name="Normal 7 5 2 3 2" xfId="7602" xr:uid="{6D778173-3E31-49A5-9989-C71417276A71}"/>
    <cellStyle name="Normal 7 5 2 3 2 2" xfId="15114" xr:uid="{F2874E56-5319-4AD6-9540-28E08AA12F6B}"/>
    <cellStyle name="Normal 7 5 2 3 2 2 2" xfId="37598" xr:uid="{E6E167B3-CB1C-43B5-9FFA-F628E370FEAB}"/>
    <cellStyle name="Normal 7 5 2 3 2 3" xfId="22609" xr:uid="{36F8A6F3-4DF4-4722-A49A-5BC2A38E9927}"/>
    <cellStyle name="Normal 7 5 2 3 2 3 2" xfId="45093" xr:uid="{5916E637-191B-4086-A1B3-5CE9451F13EA}"/>
    <cellStyle name="Normal 7 5 2 3 2 4" xfId="30102" xr:uid="{2F24015C-6312-4A16-A77B-AD215B3E074E}"/>
    <cellStyle name="Normal 7 5 2 3 3" xfId="11368" xr:uid="{A25E82C3-DA9D-4B56-A6C1-17BE7F45E7BD}"/>
    <cellStyle name="Normal 7 5 2 3 3 2" xfId="33852" xr:uid="{142F104B-1959-4C01-A37D-EB9506AE211B}"/>
    <cellStyle name="Normal 7 5 2 3 4" xfId="18863" xr:uid="{71E2B5D4-F2F9-4AA5-A3F6-8EEB417B39E3}"/>
    <cellStyle name="Normal 7 5 2 3 4 2" xfId="41347" xr:uid="{6EA8D65D-E6FF-40ED-ACC4-7C8CDF179C56}"/>
    <cellStyle name="Normal 7 5 2 3 5" xfId="26356" xr:uid="{48215BBC-3BD9-4C08-928C-5F2944A3293A}"/>
    <cellStyle name="Normal 7 5 2 4" xfId="5108" xr:uid="{EC011B42-43EA-478E-98B5-B17FF8C08FFD}"/>
    <cellStyle name="Normal 7 5 2 4 2" xfId="12620" xr:uid="{C37B4DAF-3C54-41C6-8BCF-75D70CEFB0D0}"/>
    <cellStyle name="Normal 7 5 2 4 2 2" xfId="35104" xr:uid="{C4667D61-EEC5-4396-A1D9-92C5956D7230}"/>
    <cellStyle name="Normal 7 5 2 4 3" xfId="20115" xr:uid="{DCE5264D-0ABD-4242-8741-956E7A4D429F}"/>
    <cellStyle name="Normal 7 5 2 4 3 2" xfId="42599" xr:uid="{5065B7C6-6AFB-4CBF-9F4E-F0EDE90FB4D4}"/>
    <cellStyle name="Normal 7 5 2 4 4" xfId="27608" xr:uid="{9C9C8C7A-8A74-49E3-9D38-5DE96781F805}"/>
    <cellStyle name="Normal 7 5 2 5" xfId="8874" xr:uid="{F9AEF99A-FDAA-4A81-8567-BB2057F54986}"/>
    <cellStyle name="Normal 7 5 2 5 2" xfId="31358" xr:uid="{1CD0A35B-EF69-481A-B991-A4EB571A2F4E}"/>
    <cellStyle name="Normal 7 5 2 6" xfId="16369" xr:uid="{B8C658A0-C10A-4C68-91C9-E721539DF0F0}"/>
    <cellStyle name="Normal 7 5 2 6 2" xfId="38853" xr:uid="{FDAF2656-5902-4683-AE7C-8DC7688B30F6}"/>
    <cellStyle name="Normal 7 5 2 7" xfId="23862" xr:uid="{0A88719A-2CB7-4B18-83FE-B808A1608167}"/>
    <cellStyle name="Normal 7 5 3" xfId="1964" xr:uid="{13F8A954-6077-47F6-ACAF-A1FB5D68E22F}"/>
    <cellStyle name="Normal 7 5 3 2" xfId="5731" xr:uid="{AECB9865-1E52-445F-8921-37A4C5B2B6ED}"/>
    <cellStyle name="Normal 7 5 3 2 2" xfId="13243" xr:uid="{585D7E91-4A81-4ECE-B5B7-7EFA94589922}"/>
    <cellStyle name="Normal 7 5 3 2 2 2" xfId="35727" xr:uid="{09ADBC99-1005-4B6F-8B1A-893B981E070C}"/>
    <cellStyle name="Normal 7 5 3 2 3" xfId="20738" xr:uid="{203A7D4A-E547-435F-A061-2CED8DB84B98}"/>
    <cellStyle name="Normal 7 5 3 2 3 2" xfId="43222" xr:uid="{311D5394-D5A7-4AA0-BB4A-E92B70D49761}"/>
    <cellStyle name="Normal 7 5 3 2 4" xfId="28231" xr:uid="{42283009-1B37-4584-8396-F02E73344029}"/>
    <cellStyle name="Normal 7 5 3 3" xfId="9497" xr:uid="{EF0C20E3-B480-4C9A-BEA5-B4F24168271C}"/>
    <cellStyle name="Normal 7 5 3 3 2" xfId="31981" xr:uid="{2F67880B-EE99-4248-858F-D4146572419D}"/>
    <cellStyle name="Normal 7 5 3 4" xfId="16992" xr:uid="{09671400-1496-4314-AE3D-6314698B1E11}"/>
    <cellStyle name="Normal 7 5 3 4 2" xfId="39476" xr:uid="{F815FFEA-04F5-4554-A638-1252D20EC0B1}"/>
    <cellStyle name="Normal 7 5 3 5" xfId="24485" xr:uid="{B3AEF787-19CF-4FDB-85BD-B85A9E90E547}"/>
    <cellStyle name="Normal 7 5 4" xfId="3216" xr:uid="{A9C91C4C-C6C4-4DDC-B290-92422C6C4663}"/>
    <cellStyle name="Normal 7 5 4 2" xfId="6978" xr:uid="{E7F37352-1EA4-4F9C-B1D5-760843EDBDDD}"/>
    <cellStyle name="Normal 7 5 4 2 2" xfId="14490" xr:uid="{28D20259-E2B7-4460-A17A-B6B9B2125C89}"/>
    <cellStyle name="Normal 7 5 4 2 2 2" xfId="36974" xr:uid="{70862BC5-3352-45BD-AA92-AE8F2AF57F3F}"/>
    <cellStyle name="Normal 7 5 4 2 3" xfId="21985" xr:uid="{3CB24886-60E1-4DEA-A0A0-7EDA0D7392E6}"/>
    <cellStyle name="Normal 7 5 4 2 3 2" xfId="44469" xr:uid="{BF319F0C-E490-46A8-A53D-8C6662218FA7}"/>
    <cellStyle name="Normal 7 5 4 2 4" xfId="29478" xr:uid="{206C8BF8-0543-43E2-82C1-5CD62C206E1E}"/>
    <cellStyle name="Normal 7 5 4 3" xfId="10744" xr:uid="{FB5DA505-DD3B-474B-A639-7F6A4878DFF4}"/>
    <cellStyle name="Normal 7 5 4 3 2" xfId="33228" xr:uid="{B9843F99-A9E2-4C96-9CBD-C0F672234245}"/>
    <cellStyle name="Normal 7 5 4 4" xfId="18239" xr:uid="{9C1137B1-2DE5-4164-882B-2C2A62C5C480}"/>
    <cellStyle name="Normal 7 5 4 4 2" xfId="40723" xr:uid="{CB8C589B-659B-4305-A11C-4CC839B04A06}"/>
    <cellStyle name="Normal 7 5 4 5" xfId="25732" xr:uid="{A7631BB3-278A-42F1-9E2C-E116143E7D22}"/>
    <cellStyle name="Normal 7 5 5" xfId="4484" xr:uid="{13779AB3-21C5-46BC-8467-071C65FEBBE0}"/>
    <cellStyle name="Normal 7 5 5 2" xfId="11996" xr:uid="{734FEDB3-46BD-4223-84A2-67AB244D5921}"/>
    <cellStyle name="Normal 7 5 5 2 2" xfId="34480" xr:uid="{6ACA8B60-AECF-443F-B7DA-40777582B837}"/>
    <cellStyle name="Normal 7 5 5 3" xfId="19491" xr:uid="{1635E48B-F660-4FA9-8D54-95EB73F88826}"/>
    <cellStyle name="Normal 7 5 5 3 2" xfId="41975" xr:uid="{11A7648F-B1BF-4D06-8AF7-2A9E762EC8FE}"/>
    <cellStyle name="Normal 7 5 5 4" xfId="26984" xr:uid="{D0A9F716-B1BF-425A-ACE9-AE7770D35CBF}"/>
    <cellStyle name="Normal 7 5 6" xfId="8250" xr:uid="{EB3748F0-3872-4576-AC9D-E046113A8193}"/>
    <cellStyle name="Normal 7 5 6 2" xfId="30734" xr:uid="{25B14DF9-E59C-4DF1-9BBE-0A08FE43B509}"/>
    <cellStyle name="Normal 7 5 7" xfId="15745" xr:uid="{30CC6881-D882-4A82-B5A9-1611BEB9BE18}"/>
    <cellStyle name="Normal 7 5 7 2" xfId="38229" xr:uid="{4284830F-572C-4BF5-BA91-FE8EE7C7F6D7}"/>
    <cellStyle name="Normal 7 5 8" xfId="23238" xr:uid="{FAD1A269-5044-4405-99CF-A697EA4A772F}"/>
    <cellStyle name="Normal 7 6" xfId="1026" xr:uid="{D1F56800-C31D-4975-BBCF-2B98FAF18205}"/>
    <cellStyle name="Normal 7 6 2" xfId="2278" xr:uid="{0BE46231-9639-4A8B-B211-E9C2F467A8CA}"/>
    <cellStyle name="Normal 7 6 2 2" xfId="6042" xr:uid="{B2E89172-7E00-450C-B7FB-14F57857DD9C}"/>
    <cellStyle name="Normal 7 6 2 2 2" xfId="13554" xr:uid="{16F54C71-2097-48A2-8CE6-E3DD3D7E0CF9}"/>
    <cellStyle name="Normal 7 6 2 2 2 2" xfId="36038" xr:uid="{734B987D-1E82-4825-9418-5CB8DBC02554}"/>
    <cellStyle name="Normal 7 6 2 2 3" xfId="21049" xr:uid="{FBC4AE77-10E1-4C29-B93F-6713F26E028D}"/>
    <cellStyle name="Normal 7 6 2 2 3 2" xfId="43533" xr:uid="{5C7BA81F-6016-4412-A1D6-98C2B11292D2}"/>
    <cellStyle name="Normal 7 6 2 2 4" xfId="28542" xr:uid="{BB2D1FE8-432C-477E-9B67-5E97C9B25B65}"/>
    <cellStyle name="Normal 7 6 2 3" xfId="9808" xr:uid="{2C25D341-4715-4081-A093-2655C902EEE9}"/>
    <cellStyle name="Normal 7 6 2 3 2" xfId="32292" xr:uid="{FDAE4DEB-1271-41F4-A331-276D3CE93BF1}"/>
    <cellStyle name="Normal 7 6 2 4" xfId="17303" xr:uid="{6F7F4B4F-1E94-48A9-A68D-8630D718B6AC}"/>
    <cellStyle name="Normal 7 6 2 4 2" xfId="39787" xr:uid="{128A2D14-F4E5-44B9-9EC7-97F6B7748003}"/>
    <cellStyle name="Normal 7 6 2 5" xfId="24796" xr:uid="{58AC5B99-9E55-4ED2-9D2B-023BA280BA9D}"/>
    <cellStyle name="Normal 7 6 3" xfId="3527" xr:uid="{9F48A087-F2DF-4B40-991A-59536DA03702}"/>
    <cellStyle name="Normal 7 6 3 2" xfId="7289" xr:uid="{BD489794-7C85-4C9B-89E9-BBFF1C218913}"/>
    <cellStyle name="Normal 7 6 3 2 2" xfId="14801" xr:uid="{600D74A8-4ABB-4C03-930E-0D5F7DFC3B21}"/>
    <cellStyle name="Normal 7 6 3 2 2 2" xfId="37285" xr:uid="{7EB1DB47-CB49-40DF-8785-CEF9A8FDE348}"/>
    <cellStyle name="Normal 7 6 3 2 3" xfId="22296" xr:uid="{58E83DCD-02C0-4B5F-B483-8F02D207D33A}"/>
    <cellStyle name="Normal 7 6 3 2 3 2" xfId="44780" xr:uid="{F63448A6-34B4-4AEC-990D-7ACFE4C11BA0}"/>
    <cellStyle name="Normal 7 6 3 2 4" xfId="29789" xr:uid="{5DB768CD-FCC4-492E-AF1E-46007AA92A1C}"/>
    <cellStyle name="Normal 7 6 3 3" xfId="11055" xr:uid="{B5C513EA-4348-4D78-B712-2F2AF381AC2E}"/>
    <cellStyle name="Normal 7 6 3 3 2" xfId="33539" xr:uid="{0D865338-439D-4B65-A5E1-B759E1B38862}"/>
    <cellStyle name="Normal 7 6 3 4" xfId="18550" xr:uid="{7FA89F06-E93D-471D-9F57-56B26FD10193}"/>
    <cellStyle name="Normal 7 6 3 4 2" xfId="41034" xr:uid="{6081BDFA-AE80-47A7-9A47-D0F17267EE65}"/>
    <cellStyle name="Normal 7 6 3 5" xfId="26043" xr:uid="{1DCCCE79-3368-4FBE-A8BF-0E20312B650B}"/>
    <cellStyle name="Normal 7 6 4" xfId="4795" xr:uid="{AA357A46-6888-42AE-96BB-4BBF937F65A1}"/>
    <cellStyle name="Normal 7 6 4 2" xfId="12307" xr:uid="{89F906A5-5415-496F-B511-471D36CD9A94}"/>
    <cellStyle name="Normal 7 6 4 2 2" xfId="34791" xr:uid="{F042CED4-3335-4E71-915B-DC3DF988675D}"/>
    <cellStyle name="Normal 7 6 4 3" xfId="19802" xr:uid="{3742CACE-375A-42F7-92FD-BC5F0616082B}"/>
    <cellStyle name="Normal 7 6 4 3 2" xfId="42286" xr:uid="{BF20A9A4-AE94-414A-8A1F-9F6CE60ABAE0}"/>
    <cellStyle name="Normal 7 6 4 4" xfId="27295" xr:uid="{D4BA0111-5E8B-4019-86C8-B8E69EBD2351}"/>
    <cellStyle name="Normal 7 6 5" xfId="8561" xr:uid="{4933A577-3857-4059-B944-4286997937D2}"/>
    <cellStyle name="Normal 7 6 5 2" xfId="31045" xr:uid="{0A712BC5-CA6F-4C57-A884-A631C5B75491}"/>
    <cellStyle name="Normal 7 6 6" xfId="16056" xr:uid="{16A8D51F-C401-49E4-A0E8-80A571584856}"/>
    <cellStyle name="Normal 7 6 6 2" xfId="38540" xr:uid="{A3671DFD-60CF-4E95-B394-DA6D13097504}"/>
    <cellStyle name="Normal 7 6 7" xfId="23549" xr:uid="{91D7BE69-82FE-418A-8FD0-BE6280178ED5}"/>
    <cellStyle name="Normal 7 7" xfId="1651" xr:uid="{1D1515C3-A2C9-4CC4-BFE7-354B051DFC23}"/>
    <cellStyle name="Normal 7 7 2" xfId="5418" xr:uid="{BB5FB673-7298-4606-A36B-753C68F92E27}"/>
    <cellStyle name="Normal 7 7 2 2" xfId="12930" xr:uid="{3E2304D3-0003-4543-AF75-6FC30A016470}"/>
    <cellStyle name="Normal 7 7 2 2 2" xfId="35414" xr:uid="{EDCCA0D2-1A00-44B8-86EA-9D5160CA4413}"/>
    <cellStyle name="Normal 7 7 2 3" xfId="20425" xr:uid="{4E87C00B-8824-40C6-B3E8-D2B23E9997E0}"/>
    <cellStyle name="Normal 7 7 2 3 2" xfId="42909" xr:uid="{6C58D06F-CAD2-476E-A4FC-19371E8A6E5A}"/>
    <cellStyle name="Normal 7 7 2 4" xfId="27918" xr:uid="{4730E914-D5E7-41DB-A10E-407053A45E1D}"/>
    <cellStyle name="Normal 7 7 3" xfId="9184" xr:uid="{7C58C191-8A5E-49D3-BB91-2A8F07CC79A8}"/>
    <cellStyle name="Normal 7 7 3 2" xfId="31668" xr:uid="{6D2477B7-E64F-402F-962C-B541E57E4F20}"/>
    <cellStyle name="Normal 7 7 4" xfId="16679" xr:uid="{319BC595-9896-4AF0-A62F-522AF35E971F}"/>
    <cellStyle name="Normal 7 7 4 2" xfId="39163" xr:uid="{06AF8F18-DE3C-4BB2-8D19-0B7D8465CBC6}"/>
    <cellStyle name="Normal 7 7 5" xfId="24172" xr:uid="{900EDC58-3F9B-4C66-8652-F41273007D93}"/>
    <cellStyle name="Normal 7 8" xfId="2903" xr:uid="{B2F47494-146A-41CA-A449-053CB451CBBA}"/>
    <cellStyle name="Normal 7 8 2" xfId="6665" xr:uid="{3C2F7CF6-08D3-4130-8965-35898501E55E}"/>
    <cellStyle name="Normal 7 8 2 2" xfId="14177" xr:uid="{9780B596-2D11-40CB-82E7-ECDB49D2D01F}"/>
    <cellStyle name="Normal 7 8 2 2 2" xfId="36661" xr:uid="{D8FF062D-68B2-4470-A435-A5B82C206E41}"/>
    <cellStyle name="Normal 7 8 2 3" xfId="21672" xr:uid="{56D7DDAD-A0D2-44A2-BB82-52E349FA652A}"/>
    <cellStyle name="Normal 7 8 2 3 2" xfId="44156" xr:uid="{B2CD9D65-F0DD-489B-8F0E-37F1D8F7349E}"/>
    <cellStyle name="Normal 7 8 2 4" xfId="29165" xr:uid="{BD3288BD-40AE-439C-895C-6B04721CBBDA}"/>
    <cellStyle name="Normal 7 8 3" xfId="10431" xr:uid="{243A983B-3479-4798-8BFD-1AB63B8EDE34}"/>
    <cellStyle name="Normal 7 8 3 2" xfId="32915" xr:uid="{853EA49C-0D8C-4B88-AA82-412396098E44}"/>
    <cellStyle name="Normal 7 8 4" xfId="17926" xr:uid="{F6BA8403-B47F-4545-BC2B-EB3F1EBD5E32}"/>
    <cellStyle name="Normal 7 8 4 2" xfId="40410" xr:uid="{65140330-E4AE-4885-B32E-6E5DDF849CBF}"/>
    <cellStyle name="Normal 7 8 5" xfId="25419" xr:uid="{7F9F24F0-3DBE-4E68-8C32-3BE4233E55C1}"/>
    <cellStyle name="Normal 7 9" xfId="4169" xr:uid="{75931602-D649-49FA-8F7B-541748222371}"/>
    <cellStyle name="Normal 7 9 2" xfId="11683" xr:uid="{F523E99C-FD0D-4FA8-834E-C5C645283D00}"/>
    <cellStyle name="Normal 7 9 2 2" xfId="34167" xr:uid="{91748C6E-5DCE-4ADD-B9D4-36D12E3280EE}"/>
    <cellStyle name="Normal 7 9 3" xfId="19178" xr:uid="{3B4FCD73-3F85-420F-80E6-0A7DBB0B5905}"/>
    <cellStyle name="Normal 7 9 3 2" xfId="41662" xr:uid="{520EAC9A-A3A0-40F7-8D95-D6582CA406FC}"/>
    <cellStyle name="Normal 7 9 4" xfId="26671" xr:uid="{80A5E1DA-B8E2-4E69-8168-D3141D62AD66}"/>
    <cellStyle name="Normal 8" xfId="142" xr:uid="{BC6A00AD-0E10-4D91-9D84-4F69625EB33E}"/>
    <cellStyle name="Normal 8 10" xfId="7918" xr:uid="{DC4AD28E-274C-4EEA-9D55-E2DF5EE1C9A1}"/>
    <cellStyle name="Normal 8 10 2" xfId="30403" xr:uid="{B2902FB2-3FB5-4313-8174-DF4D32A4F859}"/>
    <cellStyle name="Normal 8 11" xfId="15415" xr:uid="{5A2C8887-AA51-4FAE-8A85-AB820F323395}"/>
    <cellStyle name="Normal 8 11 2" xfId="37899" xr:uid="{B7C95AF1-AC74-4CA0-B108-12709EE75B55}"/>
    <cellStyle name="Normal 8 12" xfId="22908" xr:uid="{1F85596F-E177-4A8B-90D5-AC6DD2C0354D}"/>
    <cellStyle name="Normal 8 2" xfId="256" xr:uid="{8D271AD8-6F86-4781-B346-3E829021B464}"/>
    <cellStyle name="Normal 8 2 10" xfId="15451" xr:uid="{55AC2ADD-9E1B-4CF0-9795-466831102B90}"/>
    <cellStyle name="Normal 8 2 10 2" xfId="37935" xr:uid="{A6D11056-22B3-4BA0-B9FF-5FC9AE1D678A}"/>
    <cellStyle name="Normal 8 2 11" xfId="22944" xr:uid="{DD9E0EA9-9BEC-4319-BB4C-B32FDA4138B2}"/>
    <cellStyle name="Normal 8 2 2" xfId="445" xr:uid="{9071A8B3-A37E-49E7-B22B-26F21FF31FFD}"/>
    <cellStyle name="Normal 8 2 2 10" xfId="23022" xr:uid="{9A7E6EB3-118E-4DCD-BD3D-ABECBD6D6F78}"/>
    <cellStyle name="Normal 8 2 2 2" xfId="609" xr:uid="{F807B471-1B06-46C0-BD76-969055EEDA86}"/>
    <cellStyle name="Normal 8 2 2 2 2" xfId="953" xr:uid="{5D6D5258-C346-4FD8-8A47-0AF84CCF57C9}"/>
    <cellStyle name="Normal 8 2 2 2 2 2" xfId="1593" xr:uid="{AB6B6F4E-1A07-44A4-AE58-5022249DAB00}"/>
    <cellStyle name="Normal 8 2 2 2 2 2 2" xfId="2844" xr:uid="{6AF80277-AFA7-49CF-97E7-3637F0983BF7}"/>
    <cellStyle name="Normal 8 2 2 2 2 2 2 2" xfId="6607" xr:uid="{334F5881-F5DB-4FF8-BF62-04638A500E5F}"/>
    <cellStyle name="Normal 8 2 2 2 2 2 2 2 2" xfId="14119" xr:uid="{E9BAB6A9-3509-4B16-BCAA-126C3BDCF6E0}"/>
    <cellStyle name="Normal 8 2 2 2 2 2 2 2 2 2" xfId="36603" xr:uid="{DEC9F0F8-77AF-4B36-BE73-3D51B42255BE}"/>
    <cellStyle name="Normal 8 2 2 2 2 2 2 2 3" xfId="21614" xr:uid="{484C89C4-D264-4964-A459-E63A4D97C94C}"/>
    <cellStyle name="Normal 8 2 2 2 2 2 2 2 3 2" xfId="44098" xr:uid="{70836F36-038F-4A20-AC93-8497471C38B4}"/>
    <cellStyle name="Normal 8 2 2 2 2 2 2 2 4" xfId="29107" xr:uid="{184ED247-D765-4498-A87A-BF776C4678F5}"/>
    <cellStyle name="Normal 8 2 2 2 2 2 2 3" xfId="10373" xr:uid="{B8804F36-A9B0-4ADD-B575-6EF2A57E8D2C}"/>
    <cellStyle name="Normal 8 2 2 2 2 2 2 3 2" xfId="32857" xr:uid="{7ABE5504-7254-4A0D-BED7-E1398E614F53}"/>
    <cellStyle name="Normal 8 2 2 2 2 2 2 4" xfId="17868" xr:uid="{6FAEF8AB-6FBA-46BC-8105-44E9BD107A17}"/>
    <cellStyle name="Normal 8 2 2 2 2 2 2 4 2" xfId="40352" xr:uid="{B32D3D54-A81B-47CC-A888-22502E6B2809}"/>
    <cellStyle name="Normal 8 2 2 2 2 2 2 5" xfId="25361" xr:uid="{1F17619E-18E4-4419-8AAC-E8F2ABC69A35}"/>
    <cellStyle name="Normal 8 2 2 2 2 2 3" xfId="4092" xr:uid="{06CE22DE-0C2E-449B-B7FE-50A69EB05AA8}"/>
    <cellStyle name="Normal 8 2 2 2 2 2 3 2" xfId="7854" xr:uid="{F82DBEED-2C59-4F6A-A085-16A7CE10878F}"/>
    <cellStyle name="Normal 8 2 2 2 2 2 3 2 2" xfId="15366" xr:uid="{9F860747-2EBE-49A3-BCAB-A2BDFEC17528}"/>
    <cellStyle name="Normal 8 2 2 2 2 2 3 2 2 2" xfId="37850" xr:uid="{9F8C8D7B-2E98-4260-A6F1-9AE66DD7C468}"/>
    <cellStyle name="Normal 8 2 2 2 2 2 3 2 3" xfId="22861" xr:uid="{BA0B8E00-6830-4E0B-82C4-E07552370641}"/>
    <cellStyle name="Normal 8 2 2 2 2 2 3 2 3 2" xfId="45345" xr:uid="{C89FA414-CF98-4D1E-BD13-C8F186337B39}"/>
    <cellStyle name="Normal 8 2 2 2 2 2 3 2 4" xfId="30354" xr:uid="{4CCCBE97-ECF7-4F27-9723-AB94689E74F9}"/>
    <cellStyle name="Normal 8 2 2 2 2 2 3 3" xfId="11620" xr:uid="{3B0AFDBF-A592-476C-A527-90C504777CF6}"/>
    <cellStyle name="Normal 8 2 2 2 2 2 3 3 2" xfId="34104" xr:uid="{838CC694-CC44-4A62-9CF3-F11CA98D9FEF}"/>
    <cellStyle name="Normal 8 2 2 2 2 2 3 4" xfId="19115" xr:uid="{E1E23769-5C79-4BE6-A4C4-5B2B9BF4F4C1}"/>
    <cellStyle name="Normal 8 2 2 2 2 2 3 4 2" xfId="41599" xr:uid="{61B15A4C-18B0-4842-AAED-4EEFDF6A2441}"/>
    <cellStyle name="Normal 8 2 2 2 2 2 3 5" xfId="26608" xr:uid="{461B401B-76F9-40AB-AC85-54FE63AAF064}"/>
    <cellStyle name="Normal 8 2 2 2 2 2 4" xfId="5360" xr:uid="{B32ACFCD-8A8E-4F38-AF9B-477E4F0E5406}"/>
    <cellStyle name="Normal 8 2 2 2 2 2 4 2" xfId="12872" xr:uid="{45EAE355-9655-47A1-A43F-1BE2280C2369}"/>
    <cellStyle name="Normal 8 2 2 2 2 2 4 2 2" xfId="35356" xr:uid="{B0FFA332-2B1C-49A7-8123-FD33B2C79653}"/>
    <cellStyle name="Normal 8 2 2 2 2 2 4 3" xfId="20367" xr:uid="{FC68B103-F4FF-4EE0-B13C-7696D8DB1D5A}"/>
    <cellStyle name="Normal 8 2 2 2 2 2 4 3 2" xfId="42851" xr:uid="{136082EE-4A4D-4DF6-8594-AADCA812C97D}"/>
    <cellStyle name="Normal 8 2 2 2 2 2 4 4" xfId="27860" xr:uid="{D72DD9A6-31F5-490E-A8C8-C8596825D231}"/>
    <cellStyle name="Normal 8 2 2 2 2 2 5" xfId="9126" xr:uid="{950DFE53-ED52-4DA2-89B4-9A798ED00408}"/>
    <cellStyle name="Normal 8 2 2 2 2 2 5 2" xfId="31610" xr:uid="{4DF0A3A9-9982-46C3-8E53-9555E8FD04BD}"/>
    <cellStyle name="Normal 8 2 2 2 2 2 6" xfId="16621" xr:uid="{56D8E357-6805-4C8D-951F-A91CD4D069D0}"/>
    <cellStyle name="Normal 8 2 2 2 2 2 6 2" xfId="39105" xr:uid="{52432705-8861-42D8-83E7-D6E5277BC3BD}"/>
    <cellStyle name="Normal 8 2 2 2 2 2 7" xfId="24114" xr:uid="{8A24DFAB-B90D-4F22-9107-7560B7A97F14}"/>
    <cellStyle name="Normal 8 2 2 2 2 3" xfId="2216" xr:uid="{2F6F30A1-D95A-403F-8384-8399FFE672F7}"/>
    <cellStyle name="Normal 8 2 2 2 2 3 2" xfId="5983" xr:uid="{A4D97C38-4EB8-474B-91E7-856E5E2278F0}"/>
    <cellStyle name="Normal 8 2 2 2 2 3 2 2" xfId="13495" xr:uid="{CC33F8C6-4AC7-4EE1-8ED6-716882E1A5FE}"/>
    <cellStyle name="Normal 8 2 2 2 2 3 2 2 2" xfId="35979" xr:uid="{8F8DB935-EECB-43A5-B5DD-CC505214C267}"/>
    <cellStyle name="Normal 8 2 2 2 2 3 2 3" xfId="20990" xr:uid="{6B07A238-B979-4479-A5BF-5D2C1E346AE9}"/>
    <cellStyle name="Normal 8 2 2 2 2 3 2 3 2" xfId="43474" xr:uid="{ECC67D88-F651-47C7-9A79-0E37687DC9D3}"/>
    <cellStyle name="Normal 8 2 2 2 2 3 2 4" xfId="28483" xr:uid="{8583A79B-7D2C-463E-B333-BDE0BC8E5021}"/>
    <cellStyle name="Normal 8 2 2 2 2 3 3" xfId="9749" xr:uid="{83F8EF6B-F1B3-420E-B298-DADB8A434009}"/>
    <cellStyle name="Normal 8 2 2 2 2 3 3 2" xfId="32233" xr:uid="{329ACB67-A8C2-4108-8550-FD1787418E96}"/>
    <cellStyle name="Normal 8 2 2 2 2 3 4" xfId="17244" xr:uid="{A35635E2-B4F7-484B-AA0B-EE8362A2A109}"/>
    <cellStyle name="Normal 8 2 2 2 2 3 4 2" xfId="39728" xr:uid="{077FFB74-E149-413F-9FDB-93324B0D67EF}"/>
    <cellStyle name="Normal 8 2 2 2 2 3 5" xfId="24737" xr:uid="{A51B4847-E24B-4FD3-A5D6-C090E27FD2F4}"/>
    <cellStyle name="Normal 8 2 2 2 2 4" xfId="3468" xr:uid="{DFF62221-FFA4-4572-A036-A5BF872E3C8F}"/>
    <cellStyle name="Normal 8 2 2 2 2 4 2" xfId="7230" xr:uid="{11E7E991-2752-4131-B4E2-A25592BF89C3}"/>
    <cellStyle name="Normal 8 2 2 2 2 4 2 2" xfId="14742" xr:uid="{F5EB055D-9014-45A7-A626-EE1C89B85DD5}"/>
    <cellStyle name="Normal 8 2 2 2 2 4 2 2 2" xfId="37226" xr:uid="{2168BF78-8D3E-46C5-9F21-58DD91F63E04}"/>
    <cellStyle name="Normal 8 2 2 2 2 4 2 3" xfId="22237" xr:uid="{1A53A7AF-924C-4B1C-9E57-43E288965931}"/>
    <cellStyle name="Normal 8 2 2 2 2 4 2 3 2" xfId="44721" xr:uid="{DC35CD1B-0D10-469F-B153-41007A73A7DC}"/>
    <cellStyle name="Normal 8 2 2 2 2 4 2 4" xfId="29730" xr:uid="{ACD14251-36C1-434F-9F9D-F6A57040A445}"/>
    <cellStyle name="Normal 8 2 2 2 2 4 3" xfId="10996" xr:uid="{DB276849-0CAE-421A-9277-5AA39FE29E17}"/>
    <cellStyle name="Normal 8 2 2 2 2 4 3 2" xfId="33480" xr:uid="{A3130AEC-F2E9-48DE-A837-30780BA1AEE3}"/>
    <cellStyle name="Normal 8 2 2 2 2 4 4" xfId="18491" xr:uid="{2250A811-3964-4A38-9075-C4033B6F7854}"/>
    <cellStyle name="Normal 8 2 2 2 2 4 4 2" xfId="40975" xr:uid="{F53EF680-7A27-4CCD-8256-D19159486DC4}"/>
    <cellStyle name="Normal 8 2 2 2 2 4 5" xfId="25984" xr:uid="{9E9346D0-656C-4FFC-AA6C-EC415E71400C}"/>
    <cellStyle name="Normal 8 2 2 2 2 5" xfId="4736" xr:uid="{9EF879B3-AEE5-4F89-AA68-5C04A6E75CD9}"/>
    <cellStyle name="Normal 8 2 2 2 2 5 2" xfId="12248" xr:uid="{F14F97F8-DFB0-4CA2-9AF0-827EA58BD1D3}"/>
    <cellStyle name="Normal 8 2 2 2 2 5 2 2" xfId="34732" xr:uid="{7666073C-7226-4F98-9BBC-EFE561419341}"/>
    <cellStyle name="Normal 8 2 2 2 2 5 3" xfId="19743" xr:uid="{760E75B2-8B40-433E-8D3B-91F4504BC576}"/>
    <cellStyle name="Normal 8 2 2 2 2 5 3 2" xfId="42227" xr:uid="{0273908E-D78C-43FC-889B-F8BC03882B29}"/>
    <cellStyle name="Normal 8 2 2 2 2 5 4" xfId="27236" xr:uid="{F205F3A9-C6E2-44AA-9F16-546B4F8293BD}"/>
    <cellStyle name="Normal 8 2 2 2 2 6" xfId="8502" xr:uid="{167003E9-B1F8-4027-974B-F7260A4879F2}"/>
    <cellStyle name="Normal 8 2 2 2 2 6 2" xfId="30986" xr:uid="{843B6CA0-8EFF-4F0A-AEB9-CFD50592C2D1}"/>
    <cellStyle name="Normal 8 2 2 2 2 7" xfId="15997" xr:uid="{4B22F69E-C7E9-4597-99BA-F6F5C09FA3A4}"/>
    <cellStyle name="Normal 8 2 2 2 2 7 2" xfId="38481" xr:uid="{57CA5F7B-5FDB-4B73-BFC3-632CDB513609}"/>
    <cellStyle name="Normal 8 2 2 2 2 8" xfId="23490" xr:uid="{BB563C33-3502-4474-A700-70BBF9D078AC}"/>
    <cellStyle name="Normal 8 2 2 2 3" xfId="1279" xr:uid="{F5ED8074-BF72-4966-96E1-A8594E23A7CD}"/>
    <cellStyle name="Normal 8 2 2 2 3 2" xfId="2530" xr:uid="{25C0BE12-74B1-4620-B811-766A6E89CCEE}"/>
    <cellStyle name="Normal 8 2 2 2 3 2 2" xfId="6293" xr:uid="{5F6E5D1B-ADF8-4B88-9F7A-5865125DDD74}"/>
    <cellStyle name="Normal 8 2 2 2 3 2 2 2" xfId="13805" xr:uid="{E2D7BA6B-541C-4A14-AB43-855A9E7501FA}"/>
    <cellStyle name="Normal 8 2 2 2 3 2 2 2 2" xfId="36289" xr:uid="{71089A87-5244-4023-B49C-BF62115EA141}"/>
    <cellStyle name="Normal 8 2 2 2 3 2 2 3" xfId="21300" xr:uid="{DFA271DC-7B17-4B48-B2A1-4AAFE0F0AE54}"/>
    <cellStyle name="Normal 8 2 2 2 3 2 2 3 2" xfId="43784" xr:uid="{5C54E505-F75D-41B7-BAC1-5081722E60A5}"/>
    <cellStyle name="Normal 8 2 2 2 3 2 2 4" xfId="28793" xr:uid="{444D32A0-1CFA-4B8C-9D4B-2EC482767ED8}"/>
    <cellStyle name="Normal 8 2 2 2 3 2 3" xfId="10059" xr:uid="{75054DFD-9C74-44E1-83EC-D220AA6CC5CD}"/>
    <cellStyle name="Normal 8 2 2 2 3 2 3 2" xfId="32543" xr:uid="{467A8AA6-9C47-4F99-A1AB-099B04C74262}"/>
    <cellStyle name="Normal 8 2 2 2 3 2 4" xfId="17554" xr:uid="{BBAC6F14-5C3E-45F7-8CB2-CBC32A2D221C}"/>
    <cellStyle name="Normal 8 2 2 2 3 2 4 2" xfId="40038" xr:uid="{34B41A2C-B206-49E5-AD53-E09BA0CEEDE2}"/>
    <cellStyle name="Normal 8 2 2 2 3 2 5" xfId="25047" xr:uid="{1217BCAF-27AB-44F5-BCF3-5871B3E1C1E7}"/>
    <cellStyle name="Normal 8 2 2 2 3 3" xfId="3778" xr:uid="{EDDE81EA-13AA-4D9C-8C44-22A0319B99D1}"/>
    <cellStyle name="Normal 8 2 2 2 3 3 2" xfId="7540" xr:uid="{2D34F8AB-D5A5-4B24-8D40-BBB5A1C4AC48}"/>
    <cellStyle name="Normal 8 2 2 2 3 3 2 2" xfId="15052" xr:uid="{66CCBF57-1A82-4216-A0DA-14BFD8DC7EA0}"/>
    <cellStyle name="Normal 8 2 2 2 3 3 2 2 2" xfId="37536" xr:uid="{7BB2F55D-E208-41BD-AFE3-92BEE0BB0FCA}"/>
    <cellStyle name="Normal 8 2 2 2 3 3 2 3" xfId="22547" xr:uid="{D24FB930-5D77-400F-AAC0-46B01E152929}"/>
    <cellStyle name="Normal 8 2 2 2 3 3 2 3 2" xfId="45031" xr:uid="{0EA9E84C-9634-4AA3-9DB5-28FF8E8A5D89}"/>
    <cellStyle name="Normal 8 2 2 2 3 3 2 4" xfId="30040" xr:uid="{CCB05EC8-20FD-4217-A007-3990434A0379}"/>
    <cellStyle name="Normal 8 2 2 2 3 3 3" xfId="11306" xr:uid="{1696BB27-101C-4231-9916-D78E2605AA2A}"/>
    <cellStyle name="Normal 8 2 2 2 3 3 3 2" xfId="33790" xr:uid="{C6539647-C451-4382-911E-0CEC78B207BA}"/>
    <cellStyle name="Normal 8 2 2 2 3 3 4" xfId="18801" xr:uid="{5AD7302C-69D8-4316-B912-26A496AD33CB}"/>
    <cellStyle name="Normal 8 2 2 2 3 3 4 2" xfId="41285" xr:uid="{4C88BA78-CA88-4301-8360-AA12904212B7}"/>
    <cellStyle name="Normal 8 2 2 2 3 3 5" xfId="26294" xr:uid="{A8BF5ECF-BEDE-457C-AE5F-C8FA226B969A}"/>
    <cellStyle name="Normal 8 2 2 2 3 4" xfId="5046" xr:uid="{BD580F08-078B-414D-BFAD-EF2514EDBD4E}"/>
    <cellStyle name="Normal 8 2 2 2 3 4 2" xfId="12558" xr:uid="{9C815B90-9B2E-488E-883D-E1F6B02B7907}"/>
    <cellStyle name="Normal 8 2 2 2 3 4 2 2" xfId="35042" xr:uid="{555CB8F7-723D-4FAF-BD6B-9D5900373663}"/>
    <cellStyle name="Normal 8 2 2 2 3 4 3" xfId="20053" xr:uid="{35504FDD-3F58-406C-9F69-EE51529F0C7E}"/>
    <cellStyle name="Normal 8 2 2 2 3 4 3 2" xfId="42537" xr:uid="{060A6BCE-E4A4-42EF-A58A-4651D27544C2}"/>
    <cellStyle name="Normal 8 2 2 2 3 4 4" xfId="27546" xr:uid="{2819F9C3-96ED-4EA8-A4F0-321B953A9118}"/>
    <cellStyle name="Normal 8 2 2 2 3 5" xfId="8812" xr:uid="{44268199-86E9-43D9-9B7F-84F060151C81}"/>
    <cellStyle name="Normal 8 2 2 2 3 5 2" xfId="31296" xr:uid="{35D9CA42-74FD-441F-AD75-056CDEC5CF56}"/>
    <cellStyle name="Normal 8 2 2 2 3 6" xfId="16307" xr:uid="{EDEC5E97-0B23-4FD0-AD48-A84A5F79496D}"/>
    <cellStyle name="Normal 8 2 2 2 3 6 2" xfId="38791" xr:uid="{E0456C8C-6CCF-4902-A7C9-912AC71EA03F}"/>
    <cellStyle name="Normal 8 2 2 2 3 7" xfId="23800" xr:uid="{45721A2B-6735-473E-A52A-F03BBEA14848}"/>
    <cellStyle name="Normal 8 2 2 2 4" xfId="1902" xr:uid="{A1D5F281-9A3B-4A76-9B4A-32805DFC36BC}"/>
    <cellStyle name="Normal 8 2 2 2 4 2" xfId="5669" xr:uid="{0EE1D46E-29DD-4F66-9808-CD20D9FAC8B9}"/>
    <cellStyle name="Normal 8 2 2 2 4 2 2" xfId="13181" xr:uid="{4488127F-4AD0-4CA3-9C75-58578BFE5105}"/>
    <cellStyle name="Normal 8 2 2 2 4 2 2 2" xfId="35665" xr:uid="{6B3C0D75-85D6-4E44-BA3C-D6F9E4070E20}"/>
    <cellStyle name="Normal 8 2 2 2 4 2 3" xfId="20676" xr:uid="{139F5A03-68F5-412F-A014-6EB132571398}"/>
    <cellStyle name="Normal 8 2 2 2 4 2 3 2" xfId="43160" xr:uid="{F9A2313A-67D7-4246-9BC0-FEFE35883DF1}"/>
    <cellStyle name="Normal 8 2 2 2 4 2 4" xfId="28169" xr:uid="{EBAC2AC4-71B4-4018-B2F1-3F5BA13DB6C3}"/>
    <cellStyle name="Normal 8 2 2 2 4 3" xfId="9435" xr:uid="{EECE41BD-B4ED-4ECF-A686-2F03E0EA475A}"/>
    <cellStyle name="Normal 8 2 2 2 4 3 2" xfId="31919" xr:uid="{0FFD04FF-25A1-4DFB-AF87-5329B110AA79}"/>
    <cellStyle name="Normal 8 2 2 2 4 4" xfId="16930" xr:uid="{4305CB7F-B1EF-422C-BF86-7C4CF6A18731}"/>
    <cellStyle name="Normal 8 2 2 2 4 4 2" xfId="39414" xr:uid="{F32FF8B2-F599-4E3B-98A5-BABBE3A64CD5}"/>
    <cellStyle name="Normal 8 2 2 2 4 5" xfId="24423" xr:uid="{63EC4BBB-3296-4F86-8555-AF5E2DB754D0}"/>
    <cellStyle name="Normal 8 2 2 2 5" xfId="3154" xr:uid="{92A4D165-632C-484A-B969-920DE2B9772F}"/>
    <cellStyle name="Normal 8 2 2 2 5 2" xfId="6916" xr:uid="{D9ABBFC4-1B10-4C60-861A-ACA99154EA9C}"/>
    <cellStyle name="Normal 8 2 2 2 5 2 2" xfId="14428" xr:uid="{FD3F064F-E81F-4691-854D-3DABE251B114}"/>
    <cellStyle name="Normal 8 2 2 2 5 2 2 2" xfId="36912" xr:uid="{B342F69B-6D88-48BF-BF0F-61315F94BCFA}"/>
    <cellStyle name="Normal 8 2 2 2 5 2 3" xfId="21923" xr:uid="{F5AE9848-E522-40B8-89E3-69EF326FD2BB}"/>
    <cellStyle name="Normal 8 2 2 2 5 2 3 2" xfId="44407" xr:uid="{4990E240-E1DC-4FA8-8ED5-F529385B0652}"/>
    <cellStyle name="Normal 8 2 2 2 5 2 4" xfId="29416" xr:uid="{BA133282-C6B3-4CB5-A509-BD23DCE607CD}"/>
    <cellStyle name="Normal 8 2 2 2 5 3" xfId="10682" xr:uid="{853801E6-8679-4A95-B329-BB5FE9BFCDEF}"/>
    <cellStyle name="Normal 8 2 2 2 5 3 2" xfId="33166" xr:uid="{979AF72C-188C-4AAE-9D83-2BCE334D7315}"/>
    <cellStyle name="Normal 8 2 2 2 5 4" xfId="18177" xr:uid="{570C2F58-AD6A-4F6B-80F9-7A58BDA71A93}"/>
    <cellStyle name="Normal 8 2 2 2 5 4 2" xfId="40661" xr:uid="{EA6DCF53-B59B-4B75-A0D5-360AD016CD03}"/>
    <cellStyle name="Normal 8 2 2 2 5 5" xfId="25670" xr:uid="{F998D365-1315-43BE-B770-8D56C22832FB}"/>
    <cellStyle name="Normal 8 2 2 2 6" xfId="4422" xr:uid="{40BF0E52-4B44-4AF3-A840-CA080DF52C18}"/>
    <cellStyle name="Normal 8 2 2 2 6 2" xfId="11934" xr:uid="{433C30B8-907E-43AA-B3C4-0F688B54FC14}"/>
    <cellStyle name="Normal 8 2 2 2 6 2 2" xfId="34418" xr:uid="{C79A3492-87E6-4013-8A00-14B37634BB7C}"/>
    <cellStyle name="Normal 8 2 2 2 6 3" xfId="19429" xr:uid="{8FD77DA1-73DC-45CB-834C-A68C9FA5A175}"/>
    <cellStyle name="Normal 8 2 2 2 6 3 2" xfId="41913" xr:uid="{D40C166B-1592-442B-BA3C-5D95A4869868}"/>
    <cellStyle name="Normal 8 2 2 2 6 4" xfId="26922" xr:uid="{6A3BA958-60F3-4023-BC41-FE83E55594FF}"/>
    <cellStyle name="Normal 8 2 2 2 7" xfId="8188" xr:uid="{14ABC83E-5C3B-4986-ADBD-EB334EE9E307}"/>
    <cellStyle name="Normal 8 2 2 2 7 2" xfId="30672" xr:uid="{4B2333DE-9B90-492B-836C-CBFB0E7A854A}"/>
    <cellStyle name="Normal 8 2 2 2 8" xfId="15683" xr:uid="{E94752FF-FF1A-413E-8762-531E6D00B6DC}"/>
    <cellStyle name="Normal 8 2 2 2 8 2" xfId="38167" xr:uid="{A84E78F5-86BA-4D07-BBED-73BE6A3EF2D6}"/>
    <cellStyle name="Normal 8 2 2 2 9" xfId="23176" xr:uid="{C9950683-5711-4AF1-8845-64419496F805}"/>
    <cellStyle name="Normal 8 2 2 3" xfId="798" xr:uid="{1708FF35-9036-4B7F-8CA3-324CF7A628AD}"/>
    <cellStyle name="Normal 8 2 2 3 2" xfId="1439" xr:uid="{6D245C64-021C-42A4-8405-F81BAB000E4F}"/>
    <cellStyle name="Normal 8 2 2 3 2 2" xfId="2690" xr:uid="{71B54055-13D7-4BA7-AEFE-8BAE14C170DF}"/>
    <cellStyle name="Normal 8 2 2 3 2 2 2" xfId="6453" xr:uid="{353DD6C3-C025-4F46-851B-452B27585B74}"/>
    <cellStyle name="Normal 8 2 2 3 2 2 2 2" xfId="13965" xr:uid="{28EDBC89-3DA6-4670-AA36-093CFD86016E}"/>
    <cellStyle name="Normal 8 2 2 3 2 2 2 2 2" xfId="36449" xr:uid="{E9A99C4F-AD2B-4581-871D-8DE78D982E2C}"/>
    <cellStyle name="Normal 8 2 2 3 2 2 2 3" xfId="21460" xr:uid="{505774AB-94C4-4082-B6C3-345FDAFB3084}"/>
    <cellStyle name="Normal 8 2 2 3 2 2 2 3 2" xfId="43944" xr:uid="{FB8E646F-A17E-44EC-814C-5903F3E764B6}"/>
    <cellStyle name="Normal 8 2 2 3 2 2 2 4" xfId="28953" xr:uid="{F31230AF-98C7-41CA-BAF4-FD5687D23041}"/>
    <cellStyle name="Normal 8 2 2 3 2 2 3" xfId="10219" xr:uid="{E283208B-51FA-48FD-9052-57A51A4A75D9}"/>
    <cellStyle name="Normal 8 2 2 3 2 2 3 2" xfId="32703" xr:uid="{79CDDCF9-1B4A-4333-9F4A-680F71B8E4C6}"/>
    <cellStyle name="Normal 8 2 2 3 2 2 4" xfId="17714" xr:uid="{9046511B-6390-4289-B598-9F9F6A083E8C}"/>
    <cellStyle name="Normal 8 2 2 3 2 2 4 2" xfId="40198" xr:uid="{8798AF9E-E7A2-4166-8F1B-91A5DE765814}"/>
    <cellStyle name="Normal 8 2 2 3 2 2 5" xfId="25207" xr:uid="{E854DBE1-DBB9-424D-B2D9-B8ED707B8E38}"/>
    <cellStyle name="Normal 8 2 2 3 2 3" xfId="3938" xr:uid="{9CEAF21D-E590-48A3-A223-01DDC04443CF}"/>
    <cellStyle name="Normal 8 2 2 3 2 3 2" xfId="7700" xr:uid="{5E996652-FDE2-42BA-AA07-4E4C6DD14E33}"/>
    <cellStyle name="Normal 8 2 2 3 2 3 2 2" xfId="15212" xr:uid="{B053C6AE-4E0D-4A34-BDCB-E54EF4E8332C}"/>
    <cellStyle name="Normal 8 2 2 3 2 3 2 2 2" xfId="37696" xr:uid="{CEB2FF87-0A2C-4A62-BB48-2C77C5665FFE}"/>
    <cellStyle name="Normal 8 2 2 3 2 3 2 3" xfId="22707" xr:uid="{25BD8500-240A-4062-95C5-CDD6A38AEC09}"/>
    <cellStyle name="Normal 8 2 2 3 2 3 2 3 2" xfId="45191" xr:uid="{0BC4835C-95D6-4050-BDAE-03C7CB3F9EC6}"/>
    <cellStyle name="Normal 8 2 2 3 2 3 2 4" xfId="30200" xr:uid="{F2399F39-FFC6-461A-94F0-EC73CC07D3C9}"/>
    <cellStyle name="Normal 8 2 2 3 2 3 3" xfId="11466" xr:uid="{69F9C42D-890A-4C3B-94E2-0D641E07FDA1}"/>
    <cellStyle name="Normal 8 2 2 3 2 3 3 2" xfId="33950" xr:uid="{9C8A945E-6B6A-46A4-965F-2B42533969B8}"/>
    <cellStyle name="Normal 8 2 2 3 2 3 4" xfId="18961" xr:uid="{8F7FBA01-8485-45DF-970A-A3CC17B98CA5}"/>
    <cellStyle name="Normal 8 2 2 3 2 3 4 2" xfId="41445" xr:uid="{2AC90F3D-A17B-4BE5-8450-A2508FC347FA}"/>
    <cellStyle name="Normal 8 2 2 3 2 3 5" xfId="26454" xr:uid="{F9E856FC-73AD-4CD9-AF73-D20DBFE99F5B}"/>
    <cellStyle name="Normal 8 2 2 3 2 4" xfId="5206" xr:uid="{3E15041D-41BC-4900-AF44-83E9337AADD5}"/>
    <cellStyle name="Normal 8 2 2 3 2 4 2" xfId="12718" xr:uid="{EE2A8E16-6474-4229-A21E-D9806069752F}"/>
    <cellStyle name="Normal 8 2 2 3 2 4 2 2" xfId="35202" xr:uid="{D20E9DF4-3822-41EB-A9EB-996AF0BE2880}"/>
    <cellStyle name="Normal 8 2 2 3 2 4 3" xfId="20213" xr:uid="{87615212-EB7B-4587-8D4F-0F4EECEB5B64}"/>
    <cellStyle name="Normal 8 2 2 3 2 4 3 2" xfId="42697" xr:uid="{C78F9CD8-1FEB-4279-8A88-8709C9B3F14E}"/>
    <cellStyle name="Normal 8 2 2 3 2 4 4" xfId="27706" xr:uid="{8E60E7D6-5A27-4C8D-8A8A-39167C9D4362}"/>
    <cellStyle name="Normal 8 2 2 3 2 5" xfId="8972" xr:uid="{5E51443C-8D33-44ED-9DD1-46C7939C47DA}"/>
    <cellStyle name="Normal 8 2 2 3 2 5 2" xfId="31456" xr:uid="{7E52411B-3E68-4D5A-AC0E-43663AE10705}"/>
    <cellStyle name="Normal 8 2 2 3 2 6" xfId="16467" xr:uid="{4E0C3DB0-679F-4EFA-8809-FA886D29EA91}"/>
    <cellStyle name="Normal 8 2 2 3 2 6 2" xfId="38951" xr:uid="{05B32D88-EBC3-40A7-B57F-0B0EEBF087AD}"/>
    <cellStyle name="Normal 8 2 2 3 2 7" xfId="23960" xr:uid="{697DBE55-78B9-4650-92F6-DFF95B24A1AA}"/>
    <cellStyle name="Normal 8 2 2 3 3" xfId="2062" xr:uid="{03D7C935-20E0-499B-8310-788200701DE0}"/>
    <cellStyle name="Normal 8 2 2 3 3 2" xfId="5829" xr:uid="{9CD936F4-6CD4-46E6-93D7-02088EDAD5A0}"/>
    <cellStyle name="Normal 8 2 2 3 3 2 2" xfId="13341" xr:uid="{64F1CC93-C0C6-475F-A18F-43FC9800C119}"/>
    <cellStyle name="Normal 8 2 2 3 3 2 2 2" xfId="35825" xr:uid="{F021FE41-BA97-414A-9320-FB9D3B812416}"/>
    <cellStyle name="Normal 8 2 2 3 3 2 3" xfId="20836" xr:uid="{A834E28C-5C00-4EFA-8C24-B009C3382D0D}"/>
    <cellStyle name="Normal 8 2 2 3 3 2 3 2" xfId="43320" xr:uid="{EDB825D5-BF35-468B-BF10-72CEBDDE9D0B}"/>
    <cellStyle name="Normal 8 2 2 3 3 2 4" xfId="28329" xr:uid="{C77AC43F-45FF-4DB5-8934-EBFBC9C8E7F1}"/>
    <cellStyle name="Normal 8 2 2 3 3 3" xfId="9595" xr:uid="{C78A3D3F-3B8E-4FFC-B403-CE17FD85A044}"/>
    <cellStyle name="Normal 8 2 2 3 3 3 2" xfId="32079" xr:uid="{BBAA5EF9-9194-4094-9A2E-FABE0D218219}"/>
    <cellStyle name="Normal 8 2 2 3 3 4" xfId="17090" xr:uid="{A3C9193F-BDE6-4E83-B8A9-642EB52A6921}"/>
    <cellStyle name="Normal 8 2 2 3 3 4 2" xfId="39574" xr:uid="{DE6A9FC6-E5FA-4D93-8A0D-29EC8C8AA3E0}"/>
    <cellStyle name="Normal 8 2 2 3 3 5" xfId="24583" xr:uid="{778CEEA6-7B3F-4107-A12F-D03D0540F115}"/>
    <cellStyle name="Normal 8 2 2 3 4" xfId="3314" xr:uid="{BCCC6BD5-5DBD-4466-B716-0793E3C4BECF}"/>
    <cellStyle name="Normal 8 2 2 3 4 2" xfId="7076" xr:uid="{8747AD8C-9167-4192-9F80-97284F334996}"/>
    <cellStyle name="Normal 8 2 2 3 4 2 2" xfId="14588" xr:uid="{0520D7B3-9746-448B-A15A-D6007B86952E}"/>
    <cellStyle name="Normal 8 2 2 3 4 2 2 2" xfId="37072" xr:uid="{BA36B8CB-138A-486B-88E8-B0790EE19BBB}"/>
    <cellStyle name="Normal 8 2 2 3 4 2 3" xfId="22083" xr:uid="{A5371D1C-C941-47A3-91EC-EF7FDF1EE83E}"/>
    <cellStyle name="Normal 8 2 2 3 4 2 3 2" xfId="44567" xr:uid="{965738A0-91FD-49A8-AD02-48D517B25DC7}"/>
    <cellStyle name="Normal 8 2 2 3 4 2 4" xfId="29576" xr:uid="{542C19A0-A11D-4FDB-8A0B-F28BE6E43C6E}"/>
    <cellStyle name="Normal 8 2 2 3 4 3" xfId="10842" xr:uid="{5979EBDA-1C0C-41C7-89E0-5C7C014942E9}"/>
    <cellStyle name="Normal 8 2 2 3 4 3 2" xfId="33326" xr:uid="{25D4F969-2263-40FA-9C7E-CCF75B84FB1B}"/>
    <cellStyle name="Normal 8 2 2 3 4 4" xfId="18337" xr:uid="{A6AC2435-5BE5-4B95-9FD1-DA8A243BD599}"/>
    <cellStyle name="Normal 8 2 2 3 4 4 2" xfId="40821" xr:uid="{C064EBAB-B566-43D6-85E1-7F6BC45B2F11}"/>
    <cellStyle name="Normal 8 2 2 3 4 5" xfId="25830" xr:uid="{2CAFA16C-500B-4A58-82E9-A6E47A5AF4EF}"/>
    <cellStyle name="Normal 8 2 2 3 5" xfId="4582" xr:uid="{550449FC-AA70-44A8-AEDC-F8F99F2E0FFB}"/>
    <cellStyle name="Normal 8 2 2 3 5 2" xfId="12094" xr:uid="{EE966FD5-ABDE-480C-AF2D-48570F715E3D}"/>
    <cellStyle name="Normal 8 2 2 3 5 2 2" xfId="34578" xr:uid="{2B25B031-C2DD-42C8-A5BE-17C84EC6DE30}"/>
    <cellStyle name="Normal 8 2 2 3 5 3" xfId="19589" xr:uid="{03EB76D9-2006-423F-B51C-064398B2CD1F}"/>
    <cellStyle name="Normal 8 2 2 3 5 3 2" xfId="42073" xr:uid="{1689FD62-57E6-4437-9F3E-9245CE75C9D7}"/>
    <cellStyle name="Normal 8 2 2 3 5 4" xfId="27082" xr:uid="{53E9EDA2-C9D9-47AE-B945-C64410693465}"/>
    <cellStyle name="Normal 8 2 2 3 6" xfId="8348" xr:uid="{6845BBC9-D7A1-46FC-A8B4-106B72B79ECE}"/>
    <cellStyle name="Normal 8 2 2 3 6 2" xfId="30832" xr:uid="{4A50CC35-07DA-4425-9F84-23560821F614}"/>
    <cellStyle name="Normal 8 2 2 3 7" xfId="15843" xr:uid="{FDFFA300-804C-4DAD-AA86-57403CD7DD3F}"/>
    <cellStyle name="Normal 8 2 2 3 7 2" xfId="38327" xr:uid="{DD102D92-6D5E-4A20-B056-BE8848919ED6}"/>
    <cellStyle name="Normal 8 2 2 3 8" xfId="23336" xr:uid="{68C0A66D-1D4F-4642-8CD1-9492D626B079}"/>
    <cellStyle name="Normal 8 2 2 4" xfId="1125" xr:uid="{45C7AD69-B82E-4798-86C3-C31D3F76534F}"/>
    <cellStyle name="Normal 8 2 2 4 2" xfId="2376" xr:uid="{A9CDAA48-341A-473E-ABDA-05847307E0EC}"/>
    <cellStyle name="Normal 8 2 2 4 2 2" xfId="6139" xr:uid="{1309FEA0-586B-4019-9C1E-D0C319EC7563}"/>
    <cellStyle name="Normal 8 2 2 4 2 2 2" xfId="13651" xr:uid="{6526AF78-5365-45F9-A65F-F86A5EB8A216}"/>
    <cellStyle name="Normal 8 2 2 4 2 2 2 2" xfId="36135" xr:uid="{AD9A3ED7-DC7F-45C0-8766-C6BEF15F425F}"/>
    <cellStyle name="Normal 8 2 2 4 2 2 3" xfId="21146" xr:uid="{740D4D14-B35B-4AA2-80F5-E649B6CB42B5}"/>
    <cellStyle name="Normal 8 2 2 4 2 2 3 2" xfId="43630" xr:uid="{0BFDCDCF-0431-4C83-80B6-C927CD086FAF}"/>
    <cellStyle name="Normal 8 2 2 4 2 2 4" xfId="28639" xr:uid="{A02C5739-C40F-4935-A4F5-00239C9D7924}"/>
    <cellStyle name="Normal 8 2 2 4 2 3" xfId="9905" xr:uid="{1FFF9955-C1DE-4C86-A906-5AB33CB1DB26}"/>
    <cellStyle name="Normal 8 2 2 4 2 3 2" xfId="32389" xr:uid="{11B2A758-AB99-4851-95E7-61E130CCB190}"/>
    <cellStyle name="Normal 8 2 2 4 2 4" xfId="17400" xr:uid="{30C0C82F-E6A0-474F-9A24-3B5F81E1250D}"/>
    <cellStyle name="Normal 8 2 2 4 2 4 2" xfId="39884" xr:uid="{F4671434-B5F5-4946-8250-52C2ED7EB255}"/>
    <cellStyle name="Normal 8 2 2 4 2 5" xfId="24893" xr:uid="{FB81811C-613B-42F7-BC1A-1379B5411B95}"/>
    <cellStyle name="Normal 8 2 2 4 3" xfId="3624" xr:uid="{E4E1848B-06F8-447C-89EA-4291E5BDCE22}"/>
    <cellStyle name="Normal 8 2 2 4 3 2" xfId="7386" xr:uid="{7BF37D65-DFCE-4503-9794-52356DB4860D}"/>
    <cellStyle name="Normal 8 2 2 4 3 2 2" xfId="14898" xr:uid="{77839109-60E7-4A10-8C99-BBB89AFB06CC}"/>
    <cellStyle name="Normal 8 2 2 4 3 2 2 2" xfId="37382" xr:uid="{8AB8DD5B-1F04-4480-B93A-BC84CA7C8C5B}"/>
    <cellStyle name="Normal 8 2 2 4 3 2 3" xfId="22393" xr:uid="{46D0DC0C-B999-40AA-8B36-0D833F33526E}"/>
    <cellStyle name="Normal 8 2 2 4 3 2 3 2" xfId="44877" xr:uid="{22775D9B-F0B1-4434-BA92-465F62827373}"/>
    <cellStyle name="Normal 8 2 2 4 3 2 4" xfId="29886" xr:uid="{4D51DD07-B759-4003-9521-827A59BFCEF5}"/>
    <cellStyle name="Normal 8 2 2 4 3 3" xfId="11152" xr:uid="{8E9C75F1-EE87-4351-9B20-EC4508FFD70D}"/>
    <cellStyle name="Normal 8 2 2 4 3 3 2" xfId="33636" xr:uid="{A8DA53B9-7985-420A-97B4-EF45B81CA9F5}"/>
    <cellStyle name="Normal 8 2 2 4 3 4" xfId="18647" xr:uid="{5523AA03-CB2F-47C9-97A7-566B0AF2A584}"/>
    <cellStyle name="Normal 8 2 2 4 3 4 2" xfId="41131" xr:uid="{EA32F735-4B3D-4253-BA20-3860E61CBE3A}"/>
    <cellStyle name="Normal 8 2 2 4 3 5" xfId="26140" xr:uid="{D3AA93F2-D50C-4167-ABCF-D9EAC6E04C68}"/>
    <cellStyle name="Normal 8 2 2 4 4" xfId="4892" xr:uid="{E55F6454-7644-4FF6-96E5-9DA12BD56E63}"/>
    <cellStyle name="Normal 8 2 2 4 4 2" xfId="12404" xr:uid="{E770689A-F91A-4709-8E53-2BBA7959CDD2}"/>
    <cellStyle name="Normal 8 2 2 4 4 2 2" xfId="34888" xr:uid="{6009533A-372A-43B9-9ECB-6AE475B82D97}"/>
    <cellStyle name="Normal 8 2 2 4 4 3" xfId="19899" xr:uid="{0D79B047-1257-49EA-A630-3C86AF88039E}"/>
    <cellStyle name="Normal 8 2 2 4 4 3 2" xfId="42383" xr:uid="{D0A98979-EAED-44C5-B090-008519251021}"/>
    <cellStyle name="Normal 8 2 2 4 4 4" xfId="27392" xr:uid="{DE289A37-E3E3-4B5D-B202-D2B2E7BC2FCC}"/>
    <cellStyle name="Normal 8 2 2 4 5" xfId="8658" xr:uid="{2E7E42BC-6F97-4319-B576-CC0DB1E02605}"/>
    <cellStyle name="Normal 8 2 2 4 5 2" xfId="31142" xr:uid="{06865C65-C32D-48F7-912D-DC1DE1921532}"/>
    <cellStyle name="Normal 8 2 2 4 6" xfId="16153" xr:uid="{EB214493-B203-4A32-9F5D-125DF79EEEBF}"/>
    <cellStyle name="Normal 8 2 2 4 6 2" xfId="38637" xr:uid="{8DCC1422-E6E7-45E4-83B4-D4EBF031A602}"/>
    <cellStyle name="Normal 8 2 2 4 7" xfId="23646" xr:uid="{8AA030BB-F481-4531-9978-F6D7CEF743D7}"/>
    <cellStyle name="Normal 8 2 2 5" xfId="1748" xr:uid="{3DE1F83A-58DC-4963-8BDA-1901518C569F}"/>
    <cellStyle name="Normal 8 2 2 5 2" xfId="5515" xr:uid="{E33D2812-1A29-4926-B79F-006DE9543CA0}"/>
    <cellStyle name="Normal 8 2 2 5 2 2" xfId="13027" xr:uid="{F3796DEE-33AA-41D1-83C4-3A649E51115D}"/>
    <cellStyle name="Normal 8 2 2 5 2 2 2" xfId="35511" xr:uid="{A83FAD82-B101-4057-9227-45C723F2C53E}"/>
    <cellStyle name="Normal 8 2 2 5 2 3" xfId="20522" xr:uid="{CBBF7499-74B7-49C5-89F0-C0411CDF79A7}"/>
    <cellStyle name="Normal 8 2 2 5 2 3 2" xfId="43006" xr:uid="{F39DADFF-4AAE-43B1-9693-247982381093}"/>
    <cellStyle name="Normal 8 2 2 5 2 4" xfId="28015" xr:uid="{360AAA01-7DBD-456F-A95C-14500EB1ADF0}"/>
    <cellStyle name="Normal 8 2 2 5 3" xfId="9281" xr:uid="{674F1F61-AA6D-416D-BE24-FA3AFC46CF33}"/>
    <cellStyle name="Normal 8 2 2 5 3 2" xfId="31765" xr:uid="{7F79E46E-D283-4C2B-9B52-097C10A8C67E}"/>
    <cellStyle name="Normal 8 2 2 5 4" xfId="16776" xr:uid="{A34F6846-9D7F-4A58-B027-04B3F8A02F7E}"/>
    <cellStyle name="Normal 8 2 2 5 4 2" xfId="39260" xr:uid="{1B0998AE-9910-46AE-8195-4671A3ECD40B}"/>
    <cellStyle name="Normal 8 2 2 5 5" xfId="24269" xr:uid="{DD303786-0987-4E58-ABA6-88D8AC6C411E}"/>
    <cellStyle name="Normal 8 2 2 6" xfId="3000" xr:uid="{2FE8324B-6053-48C6-801C-B208F54995C1}"/>
    <cellStyle name="Normal 8 2 2 6 2" xfId="6762" xr:uid="{EEF222FD-3F08-4D13-B956-F61AB650E7D5}"/>
    <cellStyle name="Normal 8 2 2 6 2 2" xfId="14274" xr:uid="{06F94020-96D6-4B92-A0B6-43973087F3ED}"/>
    <cellStyle name="Normal 8 2 2 6 2 2 2" xfId="36758" xr:uid="{E9906F61-180D-4E3A-85BF-5ADBA45C404D}"/>
    <cellStyle name="Normal 8 2 2 6 2 3" xfId="21769" xr:uid="{0462D0A9-240C-495C-92C5-9142DC4F2FF3}"/>
    <cellStyle name="Normal 8 2 2 6 2 3 2" xfId="44253" xr:uid="{30B8526A-BD3B-4377-BF7F-C693883033DD}"/>
    <cellStyle name="Normal 8 2 2 6 2 4" xfId="29262" xr:uid="{491BEE07-6773-4E88-BEE6-2B36255B9984}"/>
    <cellStyle name="Normal 8 2 2 6 3" xfId="10528" xr:uid="{5ECA9A09-4A87-4503-9975-E89A9385DF99}"/>
    <cellStyle name="Normal 8 2 2 6 3 2" xfId="33012" xr:uid="{0DC69E33-34F4-4E80-9029-566FCE927674}"/>
    <cellStyle name="Normal 8 2 2 6 4" xfId="18023" xr:uid="{2D1E9FD7-B062-4322-BC8F-6F3619F17C34}"/>
    <cellStyle name="Normal 8 2 2 6 4 2" xfId="40507" xr:uid="{A54B6EDF-7DDD-4B27-89AC-76A87B14A61D}"/>
    <cellStyle name="Normal 8 2 2 6 5" xfId="25516" xr:uid="{2AD9F782-6763-44DE-B483-414C97A6C8D8}"/>
    <cellStyle name="Normal 8 2 2 7" xfId="4268" xr:uid="{9A4EC4F8-D165-4C39-A737-E2CB2C603AF8}"/>
    <cellStyle name="Normal 8 2 2 7 2" xfId="11780" xr:uid="{D244798B-BB0A-4230-8C0C-A44D8EE4A86B}"/>
    <cellStyle name="Normal 8 2 2 7 2 2" xfId="34264" xr:uid="{03C5D3BA-9DA9-42F7-8CEA-D9A67F771CAE}"/>
    <cellStyle name="Normal 8 2 2 7 3" xfId="19275" xr:uid="{BBFFE773-891D-4A29-B9DF-5482B5D24AC6}"/>
    <cellStyle name="Normal 8 2 2 7 3 2" xfId="41759" xr:uid="{8D45D169-5AA6-473C-9062-99EC8D09BD13}"/>
    <cellStyle name="Normal 8 2 2 7 4" xfId="26768" xr:uid="{13A3A5F0-DEFA-4341-AD73-2FE04960C3E4}"/>
    <cellStyle name="Normal 8 2 2 8" xfId="8034" xr:uid="{6066C79C-6BFD-472A-AD7E-2A68AA88ECBA}"/>
    <cellStyle name="Normal 8 2 2 8 2" xfId="30518" xr:uid="{28BBA3CA-E41A-4687-828F-4E767050F7E9}"/>
    <cellStyle name="Normal 8 2 2 9" xfId="15529" xr:uid="{B34C4CF2-175C-4403-9933-215FC2AEC8F8}"/>
    <cellStyle name="Normal 8 2 2 9 2" xfId="38013" xr:uid="{876430E7-B70C-445F-B464-3E7F1B8C254A}"/>
    <cellStyle name="Normal 8 2 3" xfId="530" xr:uid="{FF90C625-C54E-4B88-A2AF-6499081FED1E}"/>
    <cellStyle name="Normal 8 2 3 2" xfId="875" xr:uid="{9B81DCBB-F5F8-4E84-8665-48074D3E3E65}"/>
    <cellStyle name="Normal 8 2 3 2 2" xfId="1515" xr:uid="{31748C39-02EF-4FD4-91E4-6AED494F7B46}"/>
    <cellStyle name="Normal 8 2 3 2 2 2" xfId="2766" xr:uid="{C361598D-8D90-4443-8CB5-E4EF373D1008}"/>
    <cellStyle name="Normal 8 2 3 2 2 2 2" xfId="6529" xr:uid="{05538606-21DB-47D6-A1D0-5BDEBF208443}"/>
    <cellStyle name="Normal 8 2 3 2 2 2 2 2" xfId="14041" xr:uid="{60F56C97-6C3D-48F4-AD7F-6F06D7862752}"/>
    <cellStyle name="Normal 8 2 3 2 2 2 2 2 2" xfId="36525" xr:uid="{7CF02A39-4548-4A47-B425-EFE6F759C3EE}"/>
    <cellStyle name="Normal 8 2 3 2 2 2 2 3" xfId="21536" xr:uid="{9E4ABE7B-0339-4AA1-95D1-635A62470FA1}"/>
    <cellStyle name="Normal 8 2 3 2 2 2 2 3 2" xfId="44020" xr:uid="{EF19EDC2-063C-48F5-9CC4-BBD5B9DD07ED}"/>
    <cellStyle name="Normal 8 2 3 2 2 2 2 4" xfId="29029" xr:uid="{39EF5E3F-80D2-418B-AE4B-5B1E89FC3CCE}"/>
    <cellStyle name="Normal 8 2 3 2 2 2 3" xfId="10295" xr:uid="{C9D18877-5DD9-42BE-8120-B206B3D6BA93}"/>
    <cellStyle name="Normal 8 2 3 2 2 2 3 2" xfId="32779" xr:uid="{1700686B-B5FD-4E09-9EDE-F836EEFFF615}"/>
    <cellStyle name="Normal 8 2 3 2 2 2 4" xfId="17790" xr:uid="{62462D16-E4DD-438C-A854-92D6C2D20A0E}"/>
    <cellStyle name="Normal 8 2 3 2 2 2 4 2" xfId="40274" xr:uid="{057ABA00-4907-4800-BA67-7600D9508240}"/>
    <cellStyle name="Normal 8 2 3 2 2 2 5" xfId="25283" xr:uid="{F14CA4C8-9C0D-4988-82A0-ACEBD32BEED3}"/>
    <cellStyle name="Normal 8 2 3 2 2 3" xfId="4014" xr:uid="{34A05E2B-557E-4835-89DA-7F63B349C5B1}"/>
    <cellStyle name="Normal 8 2 3 2 2 3 2" xfId="7776" xr:uid="{E024387D-1EE7-4214-A59C-39745674ED1C}"/>
    <cellStyle name="Normal 8 2 3 2 2 3 2 2" xfId="15288" xr:uid="{78D7994E-F760-442D-86C7-9F6586971C34}"/>
    <cellStyle name="Normal 8 2 3 2 2 3 2 2 2" xfId="37772" xr:uid="{A47D15D6-77C7-47E1-813F-7B89853ECBB0}"/>
    <cellStyle name="Normal 8 2 3 2 2 3 2 3" xfId="22783" xr:uid="{2120EC90-42D8-4F65-954F-7C9DCEC85CA4}"/>
    <cellStyle name="Normal 8 2 3 2 2 3 2 3 2" xfId="45267" xr:uid="{6F5D21CA-85AC-437D-B825-2CC59BF79A64}"/>
    <cellStyle name="Normal 8 2 3 2 2 3 2 4" xfId="30276" xr:uid="{F55BCF2A-9F86-420A-BBE0-EE75A22AB9D3}"/>
    <cellStyle name="Normal 8 2 3 2 2 3 3" xfId="11542" xr:uid="{0EFB747D-BFD8-4A79-952E-CB83CB47157E}"/>
    <cellStyle name="Normal 8 2 3 2 2 3 3 2" xfId="34026" xr:uid="{AA0A11BF-3E1E-4332-9FE0-5CDFBDA9BC8B}"/>
    <cellStyle name="Normal 8 2 3 2 2 3 4" xfId="19037" xr:uid="{DFBB8F34-5049-4738-B713-C060997E8B53}"/>
    <cellStyle name="Normal 8 2 3 2 2 3 4 2" xfId="41521" xr:uid="{1550A981-BD9D-44B0-A5DF-8380194C7DEE}"/>
    <cellStyle name="Normal 8 2 3 2 2 3 5" xfId="26530" xr:uid="{5D05C6A0-64C2-4575-B1DF-AD71C1C2A0FE}"/>
    <cellStyle name="Normal 8 2 3 2 2 4" xfId="5282" xr:uid="{8F79ACF7-4A19-4813-98AD-A69A22759B19}"/>
    <cellStyle name="Normal 8 2 3 2 2 4 2" xfId="12794" xr:uid="{435B0964-6894-49CE-AA21-A226EA2E7B87}"/>
    <cellStyle name="Normal 8 2 3 2 2 4 2 2" xfId="35278" xr:uid="{58D088CE-C1C8-4029-B0B3-70351A40CE2E}"/>
    <cellStyle name="Normal 8 2 3 2 2 4 3" xfId="20289" xr:uid="{695961F3-6E07-456B-BB43-A47051A8729A}"/>
    <cellStyle name="Normal 8 2 3 2 2 4 3 2" xfId="42773" xr:uid="{3661932C-43A7-4439-BD9A-81635455B8BD}"/>
    <cellStyle name="Normal 8 2 3 2 2 4 4" xfId="27782" xr:uid="{BE3262FC-18D2-4F78-B13B-BE414B07C121}"/>
    <cellStyle name="Normal 8 2 3 2 2 5" xfId="9048" xr:uid="{95BA7BDD-AE58-4C35-8703-83E6C08E347D}"/>
    <cellStyle name="Normal 8 2 3 2 2 5 2" xfId="31532" xr:uid="{F962FA57-0D7B-4F9F-8101-686005E7B8CF}"/>
    <cellStyle name="Normal 8 2 3 2 2 6" xfId="16543" xr:uid="{08539917-F854-403F-93A4-85D4B1061919}"/>
    <cellStyle name="Normal 8 2 3 2 2 6 2" xfId="39027" xr:uid="{2BB79B43-490E-4DDC-9098-F50A548066C5}"/>
    <cellStyle name="Normal 8 2 3 2 2 7" xfId="24036" xr:uid="{01829208-46B6-4E88-9077-DE05D772AC85}"/>
    <cellStyle name="Normal 8 2 3 2 3" xfId="2138" xr:uid="{D28C48F0-1A5E-4ACB-B1B1-934998C632B7}"/>
    <cellStyle name="Normal 8 2 3 2 3 2" xfId="5905" xr:uid="{EEA82779-6E66-4502-9169-8236B4DAF048}"/>
    <cellStyle name="Normal 8 2 3 2 3 2 2" xfId="13417" xr:uid="{701E2ED6-DC41-4A47-8162-B1345FD6A8BC}"/>
    <cellStyle name="Normal 8 2 3 2 3 2 2 2" xfId="35901" xr:uid="{0566FFF8-F935-4B13-814A-06BFF48CC60A}"/>
    <cellStyle name="Normal 8 2 3 2 3 2 3" xfId="20912" xr:uid="{A18675D6-3BFD-4F06-A4D6-B8F3FC3093F3}"/>
    <cellStyle name="Normal 8 2 3 2 3 2 3 2" xfId="43396" xr:uid="{62C98B93-B440-4FCB-9E34-8B2DB55F8CB1}"/>
    <cellStyle name="Normal 8 2 3 2 3 2 4" xfId="28405" xr:uid="{FA56E27A-A448-4B4B-B619-DF415C75EA2B}"/>
    <cellStyle name="Normal 8 2 3 2 3 3" xfId="9671" xr:uid="{7C2F20DF-C57E-492B-AA14-4E4DD96C6690}"/>
    <cellStyle name="Normal 8 2 3 2 3 3 2" xfId="32155" xr:uid="{043422E1-923F-4900-B07F-2F7A1C625731}"/>
    <cellStyle name="Normal 8 2 3 2 3 4" xfId="17166" xr:uid="{F7ECF41D-DE08-4F93-95A9-A5B5FE8726D6}"/>
    <cellStyle name="Normal 8 2 3 2 3 4 2" xfId="39650" xr:uid="{62DBA9A2-E199-4FF2-AD19-82708BA3012A}"/>
    <cellStyle name="Normal 8 2 3 2 3 5" xfId="24659" xr:uid="{9FFC00A4-C09F-4023-9144-4ACA396717FE}"/>
    <cellStyle name="Normal 8 2 3 2 4" xfId="3390" xr:uid="{A06B6785-CEF5-4F7B-AD2E-D9AA3FC24D8D}"/>
    <cellStyle name="Normal 8 2 3 2 4 2" xfId="7152" xr:uid="{ADD6B450-F264-432D-81B9-4B015764BDB5}"/>
    <cellStyle name="Normal 8 2 3 2 4 2 2" xfId="14664" xr:uid="{EF92F7EB-34DC-4431-8844-7AF6B8150342}"/>
    <cellStyle name="Normal 8 2 3 2 4 2 2 2" xfId="37148" xr:uid="{63F60150-5D5A-42F9-8A7F-6C9DAEE6CDEA}"/>
    <cellStyle name="Normal 8 2 3 2 4 2 3" xfId="22159" xr:uid="{174105F8-37C0-4360-9ECE-C489908BD33F}"/>
    <cellStyle name="Normal 8 2 3 2 4 2 3 2" xfId="44643" xr:uid="{04B6E8BC-7DB9-446F-9560-C95D75FA7E30}"/>
    <cellStyle name="Normal 8 2 3 2 4 2 4" xfId="29652" xr:uid="{97C59D74-9778-42AC-95B6-C86A44BD436E}"/>
    <cellStyle name="Normal 8 2 3 2 4 3" xfId="10918" xr:uid="{F8FF25AA-021B-4605-924B-7FD04C5B36FD}"/>
    <cellStyle name="Normal 8 2 3 2 4 3 2" xfId="33402" xr:uid="{8D6639D5-E0EB-4735-B8AE-0582525A8B6D}"/>
    <cellStyle name="Normal 8 2 3 2 4 4" xfId="18413" xr:uid="{B5DA0126-E584-4130-BC2B-B5658CD244EE}"/>
    <cellStyle name="Normal 8 2 3 2 4 4 2" xfId="40897" xr:uid="{55A397EE-830A-447D-9D58-879A44C894BB}"/>
    <cellStyle name="Normal 8 2 3 2 4 5" xfId="25906" xr:uid="{29E267EE-7207-4784-821B-62B126E205E2}"/>
    <cellStyle name="Normal 8 2 3 2 5" xfId="4658" xr:uid="{9A811FBE-2051-4574-BCE1-1BDBF3BB3962}"/>
    <cellStyle name="Normal 8 2 3 2 5 2" xfId="12170" xr:uid="{19DBB6E2-E8F6-4D0D-9ECE-31E1D7BAF9BA}"/>
    <cellStyle name="Normal 8 2 3 2 5 2 2" xfId="34654" xr:uid="{FC7665B4-2F62-4706-9DC4-26006D8CF48A}"/>
    <cellStyle name="Normal 8 2 3 2 5 3" xfId="19665" xr:uid="{F339FD19-6FB4-449A-9AF5-60C38401B518}"/>
    <cellStyle name="Normal 8 2 3 2 5 3 2" xfId="42149" xr:uid="{51FC86B5-9315-4FF5-AE3F-456DB776CCB3}"/>
    <cellStyle name="Normal 8 2 3 2 5 4" xfId="27158" xr:uid="{E42863A3-5248-4F48-A799-32398325D3BF}"/>
    <cellStyle name="Normal 8 2 3 2 6" xfId="8424" xr:uid="{8142428D-9F8D-4558-870E-3C8396827F12}"/>
    <cellStyle name="Normal 8 2 3 2 6 2" xfId="30908" xr:uid="{1FA54F73-B265-465B-850A-DE6FF2C32E45}"/>
    <cellStyle name="Normal 8 2 3 2 7" xfId="15919" xr:uid="{6FEB1B4F-7A09-4B51-8116-44F0C3F65270}"/>
    <cellStyle name="Normal 8 2 3 2 7 2" xfId="38403" xr:uid="{28DA37DB-EE5E-42FE-83EF-050B0AB38FB8}"/>
    <cellStyle name="Normal 8 2 3 2 8" xfId="23412" xr:uid="{4629F5A5-D13C-4867-9629-FDF2EFE30876}"/>
    <cellStyle name="Normal 8 2 3 3" xfId="1201" xr:uid="{466BC4B7-A7FC-4577-AB03-34EDD79D60FB}"/>
    <cellStyle name="Normal 8 2 3 3 2" xfId="2452" xr:uid="{47BBA4F2-B592-41BA-8A3D-792B95CCF6CF}"/>
    <cellStyle name="Normal 8 2 3 3 2 2" xfId="6215" xr:uid="{8779D229-58D0-47E5-BF7B-1CC8EFD9E5A6}"/>
    <cellStyle name="Normal 8 2 3 3 2 2 2" xfId="13727" xr:uid="{24EDDB32-03C5-4ED4-9E3E-80DB19AEC105}"/>
    <cellStyle name="Normal 8 2 3 3 2 2 2 2" xfId="36211" xr:uid="{1FC6046C-16FA-442F-9287-F8C4F5A408E9}"/>
    <cellStyle name="Normal 8 2 3 3 2 2 3" xfId="21222" xr:uid="{51D5C64B-07A7-482C-AB73-F376FAC03542}"/>
    <cellStyle name="Normal 8 2 3 3 2 2 3 2" xfId="43706" xr:uid="{5C9ACF29-2BAA-4EDF-9670-CEF1094390DB}"/>
    <cellStyle name="Normal 8 2 3 3 2 2 4" xfId="28715" xr:uid="{D730856A-3F93-4666-91A5-5F998F61C343}"/>
    <cellStyle name="Normal 8 2 3 3 2 3" xfId="9981" xr:uid="{DF580F0F-A6D4-4804-A176-9D40BF216EA2}"/>
    <cellStyle name="Normal 8 2 3 3 2 3 2" xfId="32465" xr:uid="{F4428106-65B0-4722-AE5A-346E1028FD5E}"/>
    <cellStyle name="Normal 8 2 3 3 2 4" xfId="17476" xr:uid="{90612CEE-4404-4584-B979-3B6F578EB2F2}"/>
    <cellStyle name="Normal 8 2 3 3 2 4 2" xfId="39960" xr:uid="{BCBABA4B-B578-4697-9A9A-66BB5208CA1A}"/>
    <cellStyle name="Normal 8 2 3 3 2 5" xfId="24969" xr:uid="{826DF05E-4934-4BEB-9ACF-6E56CA018E59}"/>
    <cellStyle name="Normal 8 2 3 3 3" xfId="3700" xr:uid="{D2868B0D-3AC6-43C6-A6AE-BDA8AD4DA321}"/>
    <cellStyle name="Normal 8 2 3 3 3 2" xfId="7462" xr:uid="{5277282F-14C0-4447-B265-36EECC9BAA52}"/>
    <cellStyle name="Normal 8 2 3 3 3 2 2" xfId="14974" xr:uid="{61B4095D-74DC-4D1E-8F35-409D8C4A2E46}"/>
    <cellStyle name="Normal 8 2 3 3 3 2 2 2" xfId="37458" xr:uid="{8D4A550C-40C5-4C46-AE70-D46D91579CC6}"/>
    <cellStyle name="Normal 8 2 3 3 3 2 3" xfId="22469" xr:uid="{687F2A2F-9CC4-4F4A-93A0-E51858E4FFE5}"/>
    <cellStyle name="Normal 8 2 3 3 3 2 3 2" xfId="44953" xr:uid="{A2B85FA2-B5B2-4E36-BB2E-8A6823A6016C}"/>
    <cellStyle name="Normal 8 2 3 3 3 2 4" xfId="29962" xr:uid="{9EC83F74-72C4-4DE8-855D-31A530C3A5DE}"/>
    <cellStyle name="Normal 8 2 3 3 3 3" xfId="11228" xr:uid="{3AA7B02B-269A-4CD1-BD60-4F8959232F18}"/>
    <cellStyle name="Normal 8 2 3 3 3 3 2" xfId="33712" xr:uid="{6E18A9B7-0F3C-4CF3-A15A-A854E376ED53}"/>
    <cellStyle name="Normal 8 2 3 3 3 4" xfId="18723" xr:uid="{6C29E668-C960-4285-831F-BAED2AB4E885}"/>
    <cellStyle name="Normal 8 2 3 3 3 4 2" xfId="41207" xr:uid="{EEBBCBDE-F0A9-461C-867E-A6A87A4C39BD}"/>
    <cellStyle name="Normal 8 2 3 3 3 5" xfId="26216" xr:uid="{C2AAA664-D4C0-4C5B-97E0-E7681D245703}"/>
    <cellStyle name="Normal 8 2 3 3 4" xfId="4968" xr:uid="{E0C87DDE-13BF-46DB-9050-D63E91604F47}"/>
    <cellStyle name="Normal 8 2 3 3 4 2" xfId="12480" xr:uid="{CCB8AAE9-86F9-414A-B633-99C97FBD8C11}"/>
    <cellStyle name="Normal 8 2 3 3 4 2 2" xfId="34964" xr:uid="{6C11956D-DC3B-401F-8473-AEF19F98B04C}"/>
    <cellStyle name="Normal 8 2 3 3 4 3" xfId="19975" xr:uid="{CA74DFA3-9379-46C1-A2C4-EEBDDA836D3D}"/>
    <cellStyle name="Normal 8 2 3 3 4 3 2" xfId="42459" xr:uid="{1FC41201-0EFE-4D3B-99D1-C1915FFC9994}"/>
    <cellStyle name="Normal 8 2 3 3 4 4" xfId="27468" xr:uid="{9D5A9353-CF88-4BE9-B9A2-184A0C827392}"/>
    <cellStyle name="Normal 8 2 3 3 5" xfId="8734" xr:uid="{F396F49E-626B-4B76-B401-CA8CB056B597}"/>
    <cellStyle name="Normal 8 2 3 3 5 2" xfId="31218" xr:uid="{02B8E8A9-07C3-4A15-A7EE-D4504F0EC1A3}"/>
    <cellStyle name="Normal 8 2 3 3 6" xfId="16229" xr:uid="{03207C31-095D-4493-B143-660254532A44}"/>
    <cellStyle name="Normal 8 2 3 3 6 2" xfId="38713" xr:uid="{8DCC3803-AE5C-434C-8252-DA0B3A793F31}"/>
    <cellStyle name="Normal 8 2 3 3 7" xfId="23722" xr:uid="{72F94040-2E82-4C73-8D50-B4EBCF8CE48F}"/>
    <cellStyle name="Normal 8 2 3 4" xfId="1824" xr:uid="{73825A95-869E-45B8-8283-F78F194ECAF7}"/>
    <cellStyle name="Normal 8 2 3 4 2" xfId="5591" xr:uid="{7827A5B0-1898-4349-AD7D-E49E7019A972}"/>
    <cellStyle name="Normal 8 2 3 4 2 2" xfId="13103" xr:uid="{E2BF6F80-E4EE-4812-A483-AAEC394468CC}"/>
    <cellStyle name="Normal 8 2 3 4 2 2 2" xfId="35587" xr:uid="{BED81369-A1E1-42F0-805A-71D6A622B07F}"/>
    <cellStyle name="Normal 8 2 3 4 2 3" xfId="20598" xr:uid="{16998D89-4679-455C-99A7-77EB278E43A2}"/>
    <cellStyle name="Normal 8 2 3 4 2 3 2" xfId="43082" xr:uid="{B13BE4E4-FF4E-4046-B51D-D47BB7CBFFEE}"/>
    <cellStyle name="Normal 8 2 3 4 2 4" xfId="28091" xr:uid="{9E64F1B7-23AE-44E8-89D2-DC5F486F3EDE}"/>
    <cellStyle name="Normal 8 2 3 4 3" xfId="9357" xr:uid="{A2CDAB6B-AEE5-4C2B-B370-B59939546A36}"/>
    <cellStyle name="Normal 8 2 3 4 3 2" xfId="31841" xr:uid="{FE6E0AA2-73B6-46D1-B61E-415E9E318424}"/>
    <cellStyle name="Normal 8 2 3 4 4" xfId="16852" xr:uid="{ACB98BA3-460E-4111-B011-CEFEBD3ABCE7}"/>
    <cellStyle name="Normal 8 2 3 4 4 2" xfId="39336" xr:uid="{792D9630-BD8C-4AB5-B388-A805936F4952}"/>
    <cellStyle name="Normal 8 2 3 4 5" xfId="24345" xr:uid="{7045E100-ECF7-4860-834F-130C32835830}"/>
    <cellStyle name="Normal 8 2 3 5" xfId="3076" xr:uid="{E8D28CCD-B854-4C06-94DD-BA5CEAB27708}"/>
    <cellStyle name="Normal 8 2 3 5 2" xfId="6838" xr:uid="{2791DEF8-5044-4E22-A6FE-F0FDE048C2F1}"/>
    <cellStyle name="Normal 8 2 3 5 2 2" xfId="14350" xr:uid="{EAA7BD54-3CCA-48B9-980C-85627B7998B0}"/>
    <cellStyle name="Normal 8 2 3 5 2 2 2" xfId="36834" xr:uid="{6FC032BA-35D1-4AF0-99CE-E8BB14A0E38E}"/>
    <cellStyle name="Normal 8 2 3 5 2 3" xfId="21845" xr:uid="{83888A3A-5DA5-4391-8ACD-8BBDE0295459}"/>
    <cellStyle name="Normal 8 2 3 5 2 3 2" xfId="44329" xr:uid="{30E1C03E-CAEF-4052-A200-CCCBCA198AC2}"/>
    <cellStyle name="Normal 8 2 3 5 2 4" xfId="29338" xr:uid="{B1548ECD-75BF-4CB5-AFF6-D1AEE5F4FBB0}"/>
    <cellStyle name="Normal 8 2 3 5 3" xfId="10604" xr:uid="{C2E076FC-2D69-42EA-BE8B-B663FC5B41C1}"/>
    <cellStyle name="Normal 8 2 3 5 3 2" xfId="33088" xr:uid="{3C7536D6-55BE-497D-A07D-C3EC8D9676F3}"/>
    <cellStyle name="Normal 8 2 3 5 4" xfId="18099" xr:uid="{D57EFE5A-46D4-4B9D-8308-1AEB27844C84}"/>
    <cellStyle name="Normal 8 2 3 5 4 2" xfId="40583" xr:uid="{3B94940C-121B-4F33-B823-4F0962C547C1}"/>
    <cellStyle name="Normal 8 2 3 5 5" xfId="25592" xr:uid="{454F5251-7D38-4C4F-82C8-B806C866758B}"/>
    <cellStyle name="Normal 8 2 3 6" xfId="4344" xr:uid="{BA891A4C-5890-4B5A-9A47-972DA7622736}"/>
    <cellStyle name="Normal 8 2 3 6 2" xfId="11856" xr:uid="{52178882-F13D-469B-AABD-894FC5BE03A8}"/>
    <cellStyle name="Normal 8 2 3 6 2 2" xfId="34340" xr:uid="{8A2630E0-B875-47D7-9E42-DF822C5BA530}"/>
    <cellStyle name="Normal 8 2 3 6 3" xfId="19351" xr:uid="{ADD48378-7DD2-49B5-A657-73AA5D55C2DC}"/>
    <cellStyle name="Normal 8 2 3 6 3 2" xfId="41835" xr:uid="{AE64E416-B734-44B6-85C0-BB16BEE64DA3}"/>
    <cellStyle name="Normal 8 2 3 6 4" xfId="26844" xr:uid="{EE9FEC5C-C4DD-4CFD-9217-539313851C5E}"/>
    <cellStyle name="Normal 8 2 3 7" xfId="8110" xr:uid="{8514A9CB-46ED-496E-9B80-11E1FCD51624}"/>
    <cellStyle name="Normal 8 2 3 7 2" xfId="30594" xr:uid="{20559F11-987A-49E2-A173-A89B395AF7BF}"/>
    <cellStyle name="Normal 8 2 3 8" xfId="15605" xr:uid="{A723DF3E-3D18-4B74-BA88-F310BE2DA73A}"/>
    <cellStyle name="Normal 8 2 3 8 2" xfId="38089" xr:uid="{09C677E3-B9BA-4D51-AF25-1102878B678B}"/>
    <cellStyle name="Normal 8 2 3 9" xfId="23098" xr:uid="{9B18BB27-1E0D-427C-879E-F96B255F4E35}"/>
    <cellStyle name="Normal 8 2 4" xfId="716" xr:uid="{F37A4143-B22F-4B2E-8B2B-AA9BC066764F}"/>
    <cellStyle name="Normal 8 2 4 2" xfId="1360" xr:uid="{35C4B8C4-3F3C-43FC-85F0-E8D8F3199AB0}"/>
    <cellStyle name="Normal 8 2 4 2 2" xfId="2611" xr:uid="{D2883444-A791-4039-AC10-6B0F7BBBF668}"/>
    <cellStyle name="Normal 8 2 4 2 2 2" xfId="6374" xr:uid="{20C7F0E6-8CAA-439E-A92C-650A7CC68BAC}"/>
    <cellStyle name="Normal 8 2 4 2 2 2 2" xfId="13886" xr:uid="{C295144E-A8D6-4FF6-A09D-1FA38D1A94C2}"/>
    <cellStyle name="Normal 8 2 4 2 2 2 2 2" xfId="36370" xr:uid="{2A74268F-5378-43C1-B95C-1B9C51800BDC}"/>
    <cellStyle name="Normal 8 2 4 2 2 2 3" xfId="21381" xr:uid="{8F49893B-84AB-41FA-AF32-A28E281272DD}"/>
    <cellStyle name="Normal 8 2 4 2 2 2 3 2" xfId="43865" xr:uid="{518E28E2-C4A2-45B7-A8DA-7232B217E0BE}"/>
    <cellStyle name="Normal 8 2 4 2 2 2 4" xfId="28874" xr:uid="{D85FAA32-44E0-4111-A73A-CAD1CEA24F25}"/>
    <cellStyle name="Normal 8 2 4 2 2 3" xfId="10140" xr:uid="{C2F87DA5-9AED-44D9-BC3A-881A7918A65A}"/>
    <cellStyle name="Normal 8 2 4 2 2 3 2" xfId="32624" xr:uid="{2358E38F-654C-461B-ACD5-1EFA5D3D10B2}"/>
    <cellStyle name="Normal 8 2 4 2 2 4" xfId="17635" xr:uid="{D374E869-6E88-416D-A2EC-9F17C856AE19}"/>
    <cellStyle name="Normal 8 2 4 2 2 4 2" xfId="40119" xr:uid="{B010D008-60EE-4EDD-BE9A-3F8E8792404F}"/>
    <cellStyle name="Normal 8 2 4 2 2 5" xfId="25128" xr:uid="{1361E9AC-E939-43CC-BD7C-60B620344F22}"/>
    <cellStyle name="Normal 8 2 4 2 3" xfId="3859" xr:uid="{59E274C9-2E9D-4AB4-B5AE-35AEE874B688}"/>
    <cellStyle name="Normal 8 2 4 2 3 2" xfId="7621" xr:uid="{CA49A91F-F202-48BD-8E0E-94D378CD578B}"/>
    <cellStyle name="Normal 8 2 4 2 3 2 2" xfId="15133" xr:uid="{0573AD8C-0576-46CE-89D2-0B4E060275E3}"/>
    <cellStyle name="Normal 8 2 4 2 3 2 2 2" xfId="37617" xr:uid="{3C1EFB6A-CEE3-4C62-97CE-E7D3072CF2FC}"/>
    <cellStyle name="Normal 8 2 4 2 3 2 3" xfId="22628" xr:uid="{99A81877-A5F0-4435-A128-99261B3F2D20}"/>
    <cellStyle name="Normal 8 2 4 2 3 2 3 2" xfId="45112" xr:uid="{00B7A2EE-CAEC-4C0A-94F4-76062763DC60}"/>
    <cellStyle name="Normal 8 2 4 2 3 2 4" xfId="30121" xr:uid="{E87C5CDC-6231-4FDD-8CF4-B80083A26DCD}"/>
    <cellStyle name="Normal 8 2 4 2 3 3" xfId="11387" xr:uid="{1FF4DA6A-681D-42EA-9250-1ECB3765C6F8}"/>
    <cellStyle name="Normal 8 2 4 2 3 3 2" xfId="33871" xr:uid="{A5B04182-1B79-447D-8426-019D97DBAFEC}"/>
    <cellStyle name="Normal 8 2 4 2 3 4" xfId="18882" xr:uid="{A0C30484-8DBA-4191-B027-E0229767BBAA}"/>
    <cellStyle name="Normal 8 2 4 2 3 4 2" xfId="41366" xr:uid="{427E52C0-3744-4479-B5AB-B95823E8F18E}"/>
    <cellStyle name="Normal 8 2 4 2 3 5" xfId="26375" xr:uid="{6D0CE613-CCCF-4605-BFCD-12DD20A3AB03}"/>
    <cellStyle name="Normal 8 2 4 2 4" xfId="5127" xr:uid="{51F8F88B-94CC-4F60-AEFB-1AA4896BEA09}"/>
    <cellStyle name="Normal 8 2 4 2 4 2" xfId="12639" xr:uid="{42E39728-136C-4BC9-910C-5BABAF8492C6}"/>
    <cellStyle name="Normal 8 2 4 2 4 2 2" xfId="35123" xr:uid="{0FA6D145-BE23-47EF-9061-00182235583C}"/>
    <cellStyle name="Normal 8 2 4 2 4 3" xfId="20134" xr:uid="{C32E393E-5D2E-4933-A2DD-0A67E84DA6CE}"/>
    <cellStyle name="Normal 8 2 4 2 4 3 2" xfId="42618" xr:uid="{8FBAA163-AB38-4CFB-AFA2-DCF505A93C66}"/>
    <cellStyle name="Normal 8 2 4 2 4 4" xfId="27627" xr:uid="{9508F205-20CC-4C32-AB7F-1ECBAD1FCCC9}"/>
    <cellStyle name="Normal 8 2 4 2 5" xfId="8893" xr:uid="{34984B2B-7B3B-4AC5-BB3F-B4962C268871}"/>
    <cellStyle name="Normal 8 2 4 2 5 2" xfId="31377" xr:uid="{A70E2004-CC8E-46FE-8DCE-6F87351FDA52}"/>
    <cellStyle name="Normal 8 2 4 2 6" xfId="16388" xr:uid="{FCF8B578-9495-497D-A0AA-B2BDD4E6E62B}"/>
    <cellStyle name="Normal 8 2 4 2 6 2" xfId="38872" xr:uid="{ACAB0A64-CE7B-403A-9D04-0EA82F8C05A2}"/>
    <cellStyle name="Normal 8 2 4 2 7" xfId="23881" xr:uid="{180E29E5-7E6D-4560-ADAA-64795C6B2B49}"/>
    <cellStyle name="Normal 8 2 4 3" xfId="1983" xr:uid="{A2824514-F7CD-4281-B6A1-5F46D423A90E}"/>
    <cellStyle name="Normal 8 2 4 3 2" xfId="5750" xr:uid="{A1F49FA5-D4B1-4DE9-B91E-9342A0CB4160}"/>
    <cellStyle name="Normal 8 2 4 3 2 2" xfId="13262" xr:uid="{2FC7D8DD-65D8-456E-84FD-386880C01FAA}"/>
    <cellStyle name="Normal 8 2 4 3 2 2 2" xfId="35746" xr:uid="{CC595A7E-4199-4116-8F06-15B55E141E36}"/>
    <cellStyle name="Normal 8 2 4 3 2 3" xfId="20757" xr:uid="{06D1F280-60B4-44D2-B371-5E47C7DC0C48}"/>
    <cellStyle name="Normal 8 2 4 3 2 3 2" xfId="43241" xr:uid="{6767DE33-A96A-40AF-994E-41A785F106DF}"/>
    <cellStyle name="Normal 8 2 4 3 2 4" xfId="28250" xr:uid="{ADE7EB63-C406-4D0B-94E2-0E18AABDCBB6}"/>
    <cellStyle name="Normal 8 2 4 3 3" xfId="9516" xr:uid="{332DE5EC-45E5-4B1B-8B15-9CDC2E03729D}"/>
    <cellStyle name="Normal 8 2 4 3 3 2" xfId="32000" xr:uid="{7B362E37-59C1-45C6-B32E-893F25F64E27}"/>
    <cellStyle name="Normal 8 2 4 3 4" xfId="17011" xr:uid="{9F39ECD7-518E-4753-8EBB-CC466BEDD4D3}"/>
    <cellStyle name="Normal 8 2 4 3 4 2" xfId="39495" xr:uid="{F782AE0C-304F-4ECB-B618-78877A9FCD0A}"/>
    <cellStyle name="Normal 8 2 4 3 5" xfId="24504" xr:uid="{B502871F-1E91-49B3-8187-E83ED6A9D429}"/>
    <cellStyle name="Normal 8 2 4 4" xfId="3235" xr:uid="{2DD67365-068C-428F-8175-727E1750FB9F}"/>
    <cellStyle name="Normal 8 2 4 4 2" xfId="6997" xr:uid="{2F8E851A-505C-48AD-9E59-BA681E6BFD94}"/>
    <cellStyle name="Normal 8 2 4 4 2 2" xfId="14509" xr:uid="{5255DE36-7260-4745-84D5-124BBD57CB9B}"/>
    <cellStyle name="Normal 8 2 4 4 2 2 2" xfId="36993" xr:uid="{0CF65E9E-59D1-4841-AB5D-42C37172B0C4}"/>
    <cellStyle name="Normal 8 2 4 4 2 3" xfId="22004" xr:uid="{8EE3E35B-DB33-4E7F-B5F4-13B4EBC05F89}"/>
    <cellStyle name="Normal 8 2 4 4 2 3 2" xfId="44488" xr:uid="{15F8FFCC-4CFC-4B19-84C9-918BC41CE78C}"/>
    <cellStyle name="Normal 8 2 4 4 2 4" xfId="29497" xr:uid="{9F49C3A9-A5E2-4218-9CE2-9955B016F188}"/>
    <cellStyle name="Normal 8 2 4 4 3" xfId="10763" xr:uid="{DFCC6B61-D172-4638-9636-B06D3C53BB22}"/>
    <cellStyle name="Normal 8 2 4 4 3 2" xfId="33247" xr:uid="{3821BD33-AA52-4D89-8363-08777A803132}"/>
    <cellStyle name="Normal 8 2 4 4 4" xfId="18258" xr:uid="{92EFEA12-4BE1-4D59-B38A-831D3A68E727}"/>
    <cellStyle name="Normal 8 2 4 4 4 2" xfId="40742" xr:uid="{12342F90-D7AE-4127-B6BA-C6AEDAF96D99}"/>
    <cellStyle name="Normal 8 2 4 4 5" xfId="25751" xr:uid="{39D757D7-3E84-4F43-ABFA-A715D1A62602}"/>
    <cellStyle name="Normal 8 2 4 5" xfId="4503" xr:uid="{CC7B640E-3C16-4003-867C-9544C8479B98}"/>
    <cellStyle name="Normal 8 2 4 5 2" xfId="12015" xr:uid="{76857E2C-AEA7-4096-A19D-437F92A2793E}"/>
    <cellStyle name="Normal 8 2 4 5 2 2" xfId="34499" xr:uid="{5A3ECB75-B78B-4AA8-B2B7-3B0E6730361E}"/>
    <cellStyle name="Normal 8 2 4 5 3" xfId="19510" xr:uid="{ED92AFB0-6DAF-4FCF-A433-774E865BF78F}"/>
    <cellStyle name="Normal 8 2 4 5 3 2" xfId="41994" xr:uid="{F6BBADFE-53C8-4915-BBB8-2F201551070B}"/>
    <cellStyle name="Normal 8 2 4 5 4" xfId="27003" xr:uid="{4A2ACAF0-038B-47AB-8845-005C9AC384A5}"/>
    <cellStyle name="Normal 8 2 4 6" xfId="8269" xr:uid="{EA668BD2-467B-4948-B04E-B389277E397F}"/>
    <cellStyle name="Normal 8 2 4 6 2" xfId="30753" xr:uid="{D04C885A-77BA-400D-B356-55C0225DF291}"/>
    <cellStyle name="Normal 8 2 4 7" xfId="15764" xr:uid="{A6E5D449-0DD5-4F3B-8755-2C6ADB539C0C}"/>
    <cellStyle name="Normal 8 2 4 7 2" xfId="38248" xr:uid="{21DD2C46-09A4-4C03-BF58-BBB00125893E}"/>
    <cellStyle name="Normal 8 2 4 8" xfId="23257" xr:uid="{56E2CE27-4A09-4832-9F0F-64595061CFAC}"/>
    <cellStyle name="Normal 8 2 5" xfId="1046" xr:uid="{CCB87A83-160A-4694-870E-469238AE3F4B}"/>
    <cellStyle name="Normal 8 2 5 2" xfId="2297" xr:uid="{B5C4E5E7-0704-4560-9481-C1B77EA7257D}"/>
    <cellStyle name="Normal 8 2 5 2 2" xfId="6061" xr:uid="{DA3C3DA6-8722-467D-B78D-48579706686F}"/>
    <cellStyle name="Normal 8 2 5 2 2 2" xfId="13573" xr:uid="{117F3964-85DE-45E7-9526-D28F7976383A}"/>
    <cellStyle name="Normal 8 2 5 2 2 2 2" xfId="36057" xr:uid="{D041AB26-5AA5-4557-AFB1-A31D52CC4F03}"/>
    <cellStyle name="Normal 8 2 5 2 2 3" xfId="21068" xr:uid="{8ADC30E0-8E4E-475B-A6E1-EC5878A2CB3F}"/>
    <cellStyle name="Normal 8 2 5 2 2 3 2" xfId="43552" xr:uid="{DD72E036-6B7A-4FEF-8F6F-8C2D25651703}"/>
    <cellStyle name="Normal 8 2 5 2 2 4" xfId="28561" xr:uid="{AA0E12EB-FC46-4265-865A-84B25C884C1A}"/>
    <cellStyle name="Normal 8 2 5 2 3" xfId="9827" xr:uid="{7DDF4A2C-CCF3-4BF4-ACEB-44FED99A9AB5}"/>
    <cellStyle name="Normal 8 2 5 2 3 2" xfId="32311" xr:uid="{53FBF74C-5685-4AE0-AA44-549A90082990}"/>
    <cellStyle name="Normal 8 2 5 2 4" xfId="17322" xr:uid="{80A6CC88-677C-4574-9150-B3775DEF817A}"/>
    <cellStyle name="Normal 8 2 5 2 4 2" xfId="39806" xr:uid="{280EF5A1-A310-48D6-829A-AA5EB89E1331}"/>
    <cellStyle name="Normal 8 2 5 2 5" xfId="24815" xr:uid="{33B30C7F-D509-4CE7-A241-43DA1B245C25}"/>
    <cellStyle name="Normal 8 2 5 3" xfId="3546" xr:uid="{94802090-17D3-4F24-A2C4-774909DD0447}"/>
    <cellStyle name="Normal 8 2 5 3 2" xfId="7308" xr:uid="{F6F66CC3-C12D-4759-83EB-9407E30835B2}"/>
    <cellStyle name="Normal 8 2 5 3 2 2" xfId="14820" xr:uid="{F0CF381A-CF0E-4BC3-AC57-E23963F3ADA8}"/>
    <cellStyle name="Normal 8 2 5 3 2 2 2" xfId="37304" xr:uid="{AEB3039E-E649-4EFC-AE5A-F001EF854C9C}"/>
    <cellStyle name="Normal 8 2 5 3 2 3" xfId="22315" xr:uid="{6BED6C52-157A-41E5-9DEA-8EA4AC77A3BD}"/>
    <cellStyle name="Normal 8 2 5 3 2 3 2" xfId="44799" xr:uid="{CA4C745A-BD6F-4AE0-B95C-D6FBF0328237}"/>
    <cellStyle name="Normal 8 2 5 3 2 4" xfId="29808" xr:uid="{BE2E2EB3-8C87-46AA-B763-345D8D300BDA}"/>
    <cellStyle name="Normal 8 2 5 3 3" xfId="11074" xr:uid="{184AFF8E-1B1B-40DA-97B3-956EEC3EF389}"/>
    <cellStyle name="Normal 8 2 5 3 3 2" xfId="33558" xr:uid="{7B9FA530-E70F-45C9-9D6F-C409340FBF56}"/>
    <cellStyle name="Normal 8 2 5 3 4" xfId="18569" xr:uid="{ADD5C6E7-DFA0-4614-9655-E7CEDD2A359C}"/>
    <cellStyle name="Normal 8 2 5 3 4 2" xfId="41053" xr:uid="{5B86E1FC-A3DC-495E-AB0F-B0EE8E1AEAC1}"/>
    <cellStyle name="Normal 8 2 5 3 5" xfId="26062" xr:uid="{197178EA-E979-40A4-9B3C-0618EB421C2A}"/>
    <cellStyle name="Normal 8 2 5 4" xfId="4814" xr:uid="{DD0C38CF-520A-4FE5-AC28-06BB34CB3172}"/>
    <cellStyle name="Normal 8 2 5 4 2" xfId="12326" xr:uid="{C0036EDD-0F69-4BD8-9938-F6F934BB8D4E}"/>
    <cellStyle name="Normal 8 2 5 4 2 2" xfId="34810" xr:uid="{DAA02CF4-75DB-49C4-974D-6FC79C198ED1}"/>
    <cellStyle name="Normal 8 2 5 4 3" xfId="19821" xr:uid="{510A005E-C146-42F2-9696-2585A6EFD7C3}"/>
    <cellStyle name="Normal 8 2 5 4 3 2" xfId="42305" xr:uid="{49D7B1B4-491A-4C49-83C2-AFE91A2CBED3}"/>
    <cellStyle name="Normal 8 2 5 4 4" xfId="27314" xr:uid="{9BA15D71-A9B6-4DAF-B4D6-9D05A66F62C7}"/>
    <cellStyle name="Normal 8 2 5 5" xfId="8580" xr:uid="{A4DAEC7E-2CC5-401E-9201-5A19B1E7F1B3}"/>
    <cellStyle name="Normal 8 2 5 5 2" xfId="31064" xr:uid="{B81AF7B9-CD31-4677-9121-2A1FDDD6BEDD}"/>
    <cellStyle name="Normal 8 2 5 6" xfId="16075" xr:uid="{1DE187EE-777B-45CD-AFF5-CC4EA28F6D3B}"/>
    <cellStyle name="Normal 8 2 5 6 2" xfId="38559" xr:uid="{E9A31852-FAE8-4C14-A88F-EB2C14B98D47}"/>
    <cellStyle name="Normal 8 2 5 7" xfId="23568" xr:uid="{084E7027-D2EC-4999-8D3B-BE552015CFAD}"/>
    <cellStyle name="Normal 8 2 6" xfId="1670" xr:uid="{A38D4FD2-9F61-4EEF-917F-2B3E844C8A9A}"/>
    <cellStyle name="Normal 8 2 6 2" xfId="5437" xr:uid="{9BF7C36D-2850-498A-97A3-E18AE335CABE}"/>
    <cellStyle name="Normal 8 2 6 2 2" xfId="12949" xr:uid="{141680EE-CC25-4DA0-A7A2-62E7C1FA9A67}"/>
    <cellStyle name="Normal 8 2 6 2 2 2" xfId="35433" xr:uid="{B33A4AFB-BA17-487E-9F6C-6374029B88C8}"/>
    <cellStyle name="Normal 8 2 6 2 3" xfId="20444" xr:uid="{D43A1CD0-3E1F-4ECC-BE0B-6DDA94869426}"/>
    <cellStyle name="Normal 8 2 6 2 3 2" xfId="42928" xr:uid="{8CBBEABF-8C92-4F87-AC38-FA2BA460AF87}"/>
    <cellStyle name="Normal 8 2 6 2 4" xfId="27937" xr:uid="{6B91C90A-D409-48CD-9E9F-421900D1B0C0}"/>
    <cellStyle name="Normal 8 2 6 3" xfId="9203" xr:uid="{EFB16DBA-DD44-49EE-BD9A-7252330D4418}"/>
    <cellStyle name="Normal 8 2 6 3 2" xfId="31687" xr:uid="{4B14FD4E-9C29-4CA9-B59E-4A9512956914}"/>
    <cellStyle name="Normal 8 2 6 4" xfId="16698" xr:uid="{5DE4CFB3-66B5-4A51-B593-8081C47E5E13}"/>
    <cellStyle name="Normal 8 2 6 4 2" xfId="39182" xr:uid="{C5BD11BE-EFB8-4FA6-BCB2-6675592D8829}"/>
    <cellStyle name="Normal 8 2 6 5" xfId="24191" xr:uid="{FC2D0E05-DE1C-4578-A895-B1DC003C9583}"/>
    <cellStyle name="Normal 8 2 7" xfId="2922" xr:uid="{459FC828-BBB7-455A-9E5D-C8E122A8DA58}"/>
    <cellStyle name="Normal 8 2 7 2" xfId="6684" xr:uid="{0853C34D-BB67-4C69-9E0B-55BB6B6C10CC}"/>
    <cellStyle name="Normal 8 2 7 2 2" xfId="14196" xr:uid="{E9E0D3C8-DD35-4B4C-AAF5-09B1E052B33F}"/>
    <cellStyle name="Normal 8 2 7 2 2 2" xfId="36680" xr:uid="{7552DBB7-95FB-40C0-959F-56556996F7AA}"/>
    <cellStyle name="Normal 8 2 7 2 3" xfId="21691" xr:uid="{0A18CF19-2386-439B-8909-9AADDCE9FEC5}"/>
    <cellStyle name="Normal 8 2 7 2 3 2" xfId="44175" xr:uid="{D186108E-0A97-472B-A17D-07953ADA377B}"/>
    <cellStyle name="Normal 8 2 7 2 4" xfId="29184" xr:uid="{41F4BE3B-66AD-4570-9465-92E37D7BC8E2}"/>
    <cellStyle name="Normal 8 2 7 3" xfId="10450" xr:uid="{F7AF2AF4-AF3E-4103-80CA-E776CC5213D1}"/>
    <cellStyle name="Normal 8 2 7 3 2" xfId="32934" xr:uid="{18565D6D-C154-412E-B8B4-5ED962CF2792}"/>
    <cellStyle name="Normal 8 2 7 4" xfId="17945" xr:uid="{3EF81375-1A05-4149-8C95-591D7F94B06E}"/>
    <cellStyle name="Normal 8 2 7 4 2" xfId="40429" xr:uid="{2710EF6E-0E2F-41FC-8AAD-A1EE90F58391}"/>
    <cellStyle name="Normal 8 2 7 5" xfId="25438" xr:uid="{FFB7F8C9-072C-4B8E-A19D-FC57991B87D2}"/>
    <cellStyle name="Normal 8 2 8" xfId="4189" xr:uid="{47459D3C-D0BD-42A4-84F1-A5CE5C2E57F1}"/>
    <cellStyle name="Normal 8 2 8 2" xfId="11702" xr:uid="{1B9AEAE8-F9A8-4500-9D91-3F25AC89C68D}"/>
    <cellStyle name="Normal 8 2 8 2 2" xfId="34186" xr:uid="{D6EB73DC-23BE-4DA7-B127-B8747294E0D6}"/>
    <cellStyle name="Normal 8 2 8 3" xfId="19197" xr:uid="{0DEEA542-A2C1-472A-B337-263CB2CC6D9E}"/>
    <cellStyle name="Normal 8 2 8 3 2" xfId="41681" xr:uid="{DBFD418E-2A7E-4878-9DC6-0524591DCB3E}"/>
    <cellStyle name="Normal 8 2 8 4" xfId="26690" xr:uid="{898464A0-8D75-4906-95D3-B6A79D63D62C}"/>
    <cellStyle name="Normal 8 2 9" xfId="7955" xr:uid="{5257DC3C-0252-43FE-947F-BBD126622EC5}"/>
    <cellStyle name="Normal 8 2 9 2" xfId="30439" xr:uid="{F3101711-80AE-4541-BAA2-51175FD93A2D}"/>
    <cellStyle name="Normal 8 3" xfId="340" xr:uid="{66DA4129-0855-493A-906D-8DD29E7EC7E0}"/>
    <cellStyle name="Normal 8 3 10" xfId="22983" xr:uid="{DF5E8211-CC81-4364-A2DC-C2904A9A712D}"/>
    <cellStyle name="Normal 8 3 2" xfId="569" xr:uid="{6EE3776D-5EA0-4B67-ACC8-A7A5AB64585A}"/>
    <cellStyle name="Normal 8 3 2 2" xfId="914" xr:uid="{8D41E35A-58DA-4848-B567-0D0A3909771E}"/>
    <cellStyle name="Normal 8 3 2 2 2" xfId="1554" xr:uid="{74F73774-9E33-4CD0-A5E1-1894B56AAE68}"/>
    <cellStyle name="Normal 8 3 2 2 2 2" xfId="2805" xr:uid="{BB708B44-34AD-40FC-8965-A904D6F90ABF}"/>
    <cellStyle name="Normal 8 3 2 2 2 2 2" xfId="6568" xr:uid="{E0AE0902-0490-45E9-BA8F-0000EDA7DCB4}"/>
    <cellStyle name="Normal 8 3 2 2 2 2 2 2" xfId="14080" xr:uid="{4DF0706D-56DE-4CE0-B9AD-8643A62C9441}"/>
    <cellStyle name="Normal 8 3 2 2 2 2 2 2 2" xfId="36564" xr:uid="{42B02A3E-FBF1-4661-90FA-0818D847F3A8}"/>
    <cellStyle name="Normal 8 3 2 2 2 2 2 3" xfId="21575" xr:uid="{353C89A5-26A8-4825-8AC2-3014D37979EA}"/>
    <cellStyle name="Normal 8 3 2 2 2 2 2 3 2" xfId="44059" xr:uid="{F83CA302-F996-4499-80F4-05EC8323650A}"/>
    <cellStyle name="Normal 8 3 2 2 2 2 2 4" xfId="29068" xr:uid="{D96B2B92-2459-4904-B641-D5B55D70B166}"/>
    <cellStyle name="Normal 8 3 2 2 2 2 3" xfId="10334" xr:uid="{0B05FC6D-6724-44C2-9EAB-FC356DA0C282}"/>
    <cellStyle name="Normal 8 3 2 2 2 2 3 2" xfId="32818" xr:uid="{5278773C-130B-4B47-AE74-127BBC5C3506}"/>
    <cellStyle name="Normal 8 3 2 2 2 2 4" xfId="17829" xr:uid="{B3B1D04C-0A8D-434E-B9A9-53A35051124A}"/>
    <cellStyle name="Normal 8 3 2 2 2 2 4 2" xfId="40313" xr:uid="{6BC9A1C4-E3E5-43DD-A44E-49A527A14885}"/>
    <cellStyle name="Normal 8 3 2 2 2 2 5" xfId="25322" xr:uid="{E596BC3C-7B6C-49D2-A10B-2216A1158E1E}"/>
    <cellStyle name="Normal 8 3 2 2 2 3" xfId="4053" xr:uid="{54618C35-211A-4C5D-9FD1-0D46EF95E8DD}"/>
    <cellStyle name="Normal 8 3 2 2 2 3 2" xfId="7815" xr:uid="{E6B98499-D0CE-434F-8E87-D90FD1B7266F}"/>
    <cellStyle name="Normal 8 3 2 2 2 3 2 2" xfId="15327" xr:uid="{37316787-6B58-42F7-80C6-724286802C0F}"/>
    <cellStyle name="Normal 8 3 2 2 2 3 2 2 2" xfId="37811" xr:uid="{EE13A6D6-08E7-4981-8031-4FD733F5B7AF}"/>
    <cellStyle name="Normal 8 3 2 2 2 3 2 3" xfId="22822" xr:uid="{939DD3B5-577F-4436-A5FB-E3B8BCC46D5B}"/>
    <cellStyle name="Normal 8 3 2 2 2 3 2 3 2" xfId="45306" xr:uid="{857628F1-ADFE-4934-9B9A-042F0D0D506B}"/>
    <cellStyle name="Normal 8 3 2 2 2 3 2 4" xfId="30315" xr:uid="{BCB54A0A-B1B6-4846-98A3-ADECD793B03A}"/>
    <cellStyle name="Normal 8 3 2 2 2 3 3" xfId="11581" xr:uid="{24BCB9A6-F040-4B77-A97A-D90898B7EE95}"/>
    <cellStyle name="Normal 8 3 2 2 2 3 3 2" xfId="34065" xr:uid="{643B4B9A-33D6-47EB-B2FB-742B49061927}"/>
    <cellStyle name="Normal 8 3 2 2 2 3 4" xfId="19076" xr:uid="{75FC9785-F2F5-479D-B653-8D54320F77B7}"/>
    <cellStyle name="Normal 8 3 2 2 2 3 4 2" xfId="41560" xr:uid="{9F4B5FE6-85D5-4E60-9EE7-144EDA314F19}"/>
    <cellStyle name="Normal 8 3 2 2 2 3 5" xfId="26569" xr:uid="{5A2F7226-42DD-4820-9F65-38EF877E38E6}"/>
    <cellStyle name="Normal 8 3 2 2 2 4" xfId="5321" xr:uid="{7BD0936C-A501-417E-B138-055EB40DA627}"/>
    <cellStyle name="Normal 8 3 2 2 2 4 2" xfId="12833" xr:uid="{D885A016-0DE4-4618-8575-A45E500E30EF}"/>
    <cellStyle name="Normal 8 3 2 2 2 4 2 2" xfId="35317" xr:uid="{2AE870BE-D13B-4BE7-AAAE-95FA1A564F3E}"/>
    <cellStyle name="Normal 8 3 2 2 2 4 3" xfId="20328" xr:uid="{496E46B5-AB01-4C98-9F32-F186003114F3}"/>
    <cellStyle name="Normal 8 3 2 2 2 4 3 2" xfId="42812" xr:uid="{FF9CFE17-3A68-48F6-8F52-0C6514548A0B}"/>
    <cellStyle name="Normal 8 3 2 2 2 4 4" xfId="27821" xr:uid="{C8D01797-DE8F-4DCD-9EFA-0813CA262FF9}"/>
    <cellStyle name="Normal 8 3 2 2 2 5" xfId="9087" xr:uid="{89BD26BE-774A-4F8E-BDA8-8D947999356C}"/>
    <cellStyle name="Normal 8 3 2 2 2 5 2" xfId="31571" xr:uid="{FFC7E17E-558B-45F4-ABB8-01A767B60A66}"/>
    <cellStyle name="Normal 8 3 2 2 2 6" xfId="16582" xr:uid="{30BA9005-4820-4CD1-8FA9-9652A2F69C6E}"/>
    <cellStyle name="Normal 8 3 2 2 2 6 2" xfId="39066" xr:uid="{BFD52CC6-E3A8-4632-B6E7-F4F846533DC7}"/>
    <cellStyle name="Normal 8 3 2 2 2 7" xfId="24075" xr:uid="{397B692E-402B-4AA5-AC5D-6958A5035206}"/>
    <cellStyle name="Normal 8 3 2 2 3" xfId="2177" xr:uid="{8664732B-E65A-4838-A945-50D6E8322D66}"/>
    <cellStyle name="Normal 8 3 2 2 3 2" xfId="5944" xr:uid="{1E956679-E854-45BA-A2C4-0B99141CD13C}"/>
    <cellStyle name="Normal 8 3 2 2 3 2 2" xfId="13456" xr:uid="{91143135-F1F5-4C0F-9A0B-110782D37257}"/>
    <cellStyle name="Normal 8 3 2 2 3 2 2 2" xfId="35940" xr:uid="{C95CA7CC-4BA9-4D41-A25C-494A9EFEFCFE}"/>
    <cellStyle name="Normal 8 3 2 2 3 2 3" xfId="20951" xr:uid="{CA77420B-3538-49A2-B7BC-31139375082E}"/>
    <cellStyle name="Normal 8 3 2 2 3 2 3 2" xfId="43435" xr:uid="{87F841FE-5757-4168-8354-9C8116057589}"/>
    <cellStyle name="Normal 8 3 2 2 3 2 4" xfId="28444" xr:uid="{F7C2B176-051D-4816-B3D2-98212C644C98}"/>
    <cellStyle name="Normal 8 3 2 2 3 3" xfId="9710" xr:uid="{CF81EE27-D806-4ECC-8A5A-E48CC694BEC9}"/>
    <cellStyle name="Normal 8 3 2 2 3 3 2" xfId="32194" xr:uid="{2C78A9B0-F03C-4988-93DD-34FF8ACE955E}"/>
    <cellStyle name="Normal 8 3 2 2 3 4" xfId="17205" xr:uid="{0E544AE2-5DE2-4667-B2F6-805CFC653226}"/>
    <cellStyle name="Normal 8 3 2 2 3 4 2" xfId="39689" xr:uid="{51423202-F033-45D5-8061-7A812CAE99A5}"/>
    <cellStyle name="Normal 8 3 2 2 3 5" xfId="24698" xr:uid="{947B9323-6F9A-49DD-8E22-ACF02E5BF448}"/>
    <cellStyle name="Normal 8 3 2 2 4" xfId="3429" xr:uid="{8FDDB416-EFA8-419D-BB1A-6D91C66999A1}"/>
    <cellStyle name="Normal 8 3 2 2 4 2" xfId="7191" xr:uid="{4C5BCA5F-3E5B-429B-A74D-1C80CC373601}"/>
    <cellStyle name="Normal 8 3 2 2 4 2 2" xfId="14703" xr:uid="{ACAC1223-2ADD-4C41-95E3-030DF02C5A47}"/>
    <cellStyle name="Normal 8 3 2 2 4 2 2 2" xfId="37187" xr:uid="{66682692-2937-47A9-8296-ABEDF86C9A93}"/>
    <cellStyle name="Normal 8 3 2 2 4 2 3" xfId="22198" xr:uid="{72D37EF0-6FF8-44F9-9622-C862CDE96CFD}"/>
    <cellStyle name="Normal 8 3 2 2 4 2 3 2" xfId="44682" xr:uid="{EA1FE72D-C8F2-4764-95A8-81F651779392}"/>
    <cellStyle name="Normal 8 3 2 2 4 2 4" xfId="29691" xr:uid="{619F886E-627A-434D-B833-07A4FB2D7B57}"/>
    <cellStyle name="Normal 8 3 2 2 4 3" xfId="10957" xr:uid="{972EEB2E-D2F6-4A0C-955B-A3D3B8511A96}"/>
    <cellStyle name="Normal 8 3 2 2 4 3 2" xfId="33441" xr:uid="{243303F6-EE7B-4BEE-B676-C014B7F61020}"/>
    <cellStyle name="Normal 8 3 2 2 4 4" xfId="18452" xr:uid="{D9786584-9DAC-468C-B5F0-478D06521464}"/>
    <cellStyle name="Normal 8 3 2 2 4 4 2" xfId="40936" xr:uid="{D5869D88-BFE6-48AB-AB23-9AE7C605D127}"/>
    <cellStyle name="Normal 8 3 2 2 4 5" xfId="25945" xr:uid="{E7FDB86F-2D46-4C4F-9E61-DA1473A38393}"/>
    <cellStyle name="Normal 8 3 2 2 5" xfId="4697" xr:uid="{2EA04C4A-D6BD-404E-8DC6-19E14A756287}"/>
    <cellStyle name="Normal 8 3 2 2 5 2" xfId="12209" xr:uid="{C723300F-9F3F-438B-AF15-E384AFAD6910}"/>
    <cellStyle name="Normal 8 3 2 2 5 2 2" xfId="34693" xr:uid="{C91380E3-4570-4C79-A113-7FD20F36E66A}"/>
    <cellStyle name="Normal 8 3 2 2 5 3" xfId="19704" xr:uid="{0964A29F-1738-4CA7-A613-C6F81FB3216E}"/>
    <cellStyle name="Normal 8 3 2 2 5 3 2" xfId="42188" xr:uid="{95A303BC-9EBE-4E8F-AF7E-205CB2CAE139}"/>
    <cellStyle name="Normal 8 3 2 2 5 4" xfId="27197" xr:uid="{7DE93B23-434E-450D-9252-371DD7A185FA}"/>
    <cellStyle name="Normal 8 3 2 2 6" xfId="8463" xr:uid="{6EB106EA-D201-499F-B7FE-F34F0AD2B90A}"/>
    <cellStyle name="Normal 8 3 2 2 6 2" xfId="30947" xr:uid="{4C436D4F-AB23-4148-9515-B40EA5A4B660}"/>
    <cellStyle name="Normal 8 3 2 2 7" xfId="15958" xr:uid="{54739586-4B40-48D3-BB40-2AB5199323D4}"/>
    <cellStyle name="Normal 8 3 2 2 7 2" xfId="38442" xr:uid="{348A6210-64F0-4E04-86D0-E29424509133}"/>
    <cellStyle name="Normal 8 3 2 2 8" xfId="23451" xr:uid="{0A0EC974-6EC7-4777-A794-319C13D7FB4A}"/>
    <cellStyle name="Normal 8 3 2 3" xfId="1240" xr:uid="{47DFB168-72B7-41FA-B5D3-7C7FE6D3A426}"/>
    <cellStyle name="Normal 8 3 2 3 2" xfId="2491" xr:uid="{603307AB-F15E-4938-A905-2F7DD96D4828}"/>
    <cellStyle name="Normal 8 3 2 3 2 2" xfId="6254" xr:uid="{E6F10BCD-E4D6-4318-986A-19A46D85717B}"/>
    <cellStyle name="Normal 8 3 2 3 2 2 2" xfId="13766" xr:uid="{E0F73438-C41C-4A80-B161-177C8B0FFAFC}"/>
    <cellStyle name="Normal 8 3 2 3 2 2 2 2" xfId="36250" xr:uid="{1F060CFE-9784-4AC9-9B31-BDBCD532EF68}"/>
    <cellStyle name="Normal 8 3 2 3 2 2 3" xfId="21261" xr:uid="{E43E62CF-08F6-4B59-812C-9E7307664077}"/>
    <cellStyle name="Normal 8 3 2 3 2 2 3 2" xfId="43745" xr:uid="{0C35DB09-30D5-46C8-AA24-314416406455}"/>
    <cellStyle name="Normal 8 3 2 3 2 2 4" xfId="28754" xr:uid="{3CCABF2A-C287-4737-8F57-835CC599D704}"/>
    <cellStyle name="Normal 8 3 2 3 2 3" xfId="10020" xr:uid="{3B43C629-3E04-4BE2-B8E3-7BD053AE7E5A}"/>
    <cellStyle name="Normal 8 3 2 3 2 3 2" xfId="32504" xr:uid="{EB6D7D7B-4E8E-4755-B43E-77F2EA4AF9AB}"/>
    <cellStyle name="Normal 8 3 2 3 2 4" xfId="17515" xr:uid="{3A0744BF-B204-4850-A82B-BC0C572A18F9}"/>
    <cellStyle name="Normal 8 3 2 3 2 4 2" xfId="39999" xr:uid="{1211A25B-5C2B-45D1-A023-F353DD8D2AB9}"/>
    <cellStyle name="Normal 8 3 2 3 2 5" xfId="25008" xr:uid="{7990A1A3-5870-4192-8B90-5327DA5308FE}"/>
    <cellStyle name="Normal 8 3 2 3 3" xfId="3739" xr:uid="{8851F78A-950A-498F-8AF0-FD028E5BB519}"/>
    <cellStyle name="Normal 8 3 2 3 3 2" xfId="7501" xr:uid="{068DFECB-D4EB-454F-93C9-E4FC3F4147E1}"/>
    <cellStyle name="Normal 8 3 2 3 3 2 2" xfId="15013" xr:uid="{DFB99717-577D-4310-9359-644B6D1CC0A0}"/>
    <cellStyle name="Normal 8 3 2 3 3 2 2 2" xfId="37497" xr:uid="{7199B349-95EA-460A-AED4-AD0CDA480BDB}"/>
    <cellStyle name="Normal 8 3 2 3 3 2 3" xfId="22508" xr:uid="{D971CBB9-0976-4724-8DB5-69B7C3D73808}"/>
    <cellStyle name="Normal 8 3 2 3 3 2 3 2" xfId="44992" xr:uid="{5E7AE84A-A480-4381-9F6B-8A3644E32414}"/>
    <cellStyle name="Normal 8 3 2 3 3 2 4" xfId="30001" xr:uid="{583BB94A-9CA6-4145-BD78-7198DC0DF3AF}"/>
    <cellStyle name="Normal 8 3 2 3 3 3" xfId="11267" xr:uid="{44FF8AD6-5C02-4363-8702-F935DF505FF4}"/>
    <cellStyle name="Normal 8 3 2 3 3 3 2" xfId="33751" xr:uid="{90FE99E6-6D8A-41A4-91AD-D1017CBC21A3}"/>
    <cellStyle name="Normal 8 3 2 3 3 4" xfId="18762" xr:uid="{B30E4D5F-854D-4CD0-86FA-6FC32109D55A}"/>
    <cellStyle name="Normal 8 3 2 3 3 4 2" xfId="41246" xr:uid="{1AE124AE-DE61-4FDA-9CD4-5A513FACB40F}"/>
    <cellStyle name="Normal 8 3 2 3 3 5" xfId="26255" xr:uid="{CD78D3C3-D3EC-4404-B144-FB374F7B1BCF}"/>
    <cellStyle name="Normal 8 3 2 3 4" xfId="5007" xr:uid="{03C1B498-0C9B-4A2C-83B6-B8BC7F96AB14}"/>
    <cellStyle name="Normal 8 3 2 3 4 2" xfId="12519" xr:uid="{6DE26C99-F704-4735-B6AF-5AD922F687E1}"/>
    <cellStyle name="Normal 8 3 2 3 4 2 2" xfId="35003" xr:uid="{8BDD26E7-FBAE-4E98-9143-3A4088EE2B41}"/>
    <cellStyle name="Normal 8 3 2 3 4 3" xfId="20014" xr:uid="{215AD6A5-FB9D-4582-810C-9C93D49E43EE}"/>
    <cellStyle name="Normal 8 3 2 3 4 3 2" xfId="42498" xr:uid="{13938BBB-D045-4148-ACBC-07EC4867DBA2}"/>
    <cellStyle name="Normal 8 3 2 3 4 4" xfId="27507" xr:uid="{68B8E78F-DDE2-4FBA-A6C5-FF67BC34D533}"/>
    <cellStyle name="Normal 8 3 2 3 5" xfId="8773" xr:uid="{7437275C-8E6F-4FA7-9FC0-76A435DD097B}"/>
    <cellStyle name="Normal 8 3 2 3 5 2" xfId="31257" xr:uid="{069D4E8D-D62E-46E5-8CC4-49C323589C6E}"/>
    <cellStyle name="Normal 8 3 2 3 6" xfId="16268" xr:uid="{1069AD75-5CB1-475A-A323-138CF1CF97C4}"/>
    <cellStyle name="Normal 8 3 2 3 6 2" xfId="38752" xr:uid="{C39CC14C-5514-4E0E-BB80-659657BCF166}"/>
    <cellStyle name="Normal 8 3 2 3 7" xfId="23761" xr:uid="{407BAB7D-5DAC-4D02-9F2F-B40AB18D25EC}"/>
    <cellStyle name="Normal 8 3 2 4" xfId="1863" xr:uid="{264E948E-9066-425F-B7F4-1BC6C102C9CE}"/>
    <cellStyle name="Normal 8 3 2 4 2" xfId="5630" xr:uid="{28542DA2-7776-4EF2-8C6C-E4641F41157F}"/>
    <cellStyle name="Normal 8 3 2 4 2 2" xfId="13142" xr:uid="{6CABE366-7BAC-4AE1-8A79-67FF609DCE00}"/>
    <cellStyle name="Normal 8 3 2 4 2 2 2" xfId="35626" xr:uid="{42A1AE52-48CE-47FA-B3FE-E9FA297E51C9}"/>
    <cellStyle name="Normal 8 3 2 4 2 3" xfId="20637" xr:uid="{3035270B-13EB-450B-88A7-804B3E4DD4D2}"/>
    <cellStyle name="Normal 8 3 2 4 2 3 2" xfId="43121" xr:uid="{794928EA-7B5B-4E5C-80FE-592079DBD8D5}"/>
    <cellStyle name="Normal 8 3 2 4 2 4" xfId="28130" xr:uid="{8761E610-E2A8-48A8-9A3C-EF40C1DE5D7C}"/>
    <cellStyle name="Normal 8 3 2 4 3" xfId="9396" xr:uid="{266EFF66-055E-4EFB-AEC1-91545E9F8492}"/>
    <cellStyle name="Normal 8 3 2 4 3 2" xfId="31880" xr:uid="{6913B47D-25C6-4453-A67B-6311AA18405A}"/>
    <cellStyle name="Normal 8 3 2 4 4" xfId="16891" xr:uid="{E5A29304-24F7-453B-A899-3E879D964F86}"/>
    <cellStyle name="Normal 8 3 2 4 4 2" xfId="39375" xr:uid="{9AA7148C-A3F6-4D13-BAE5-C129AD67C06F}"/>
    <cellStyle name="Normal 8 3 2 4 5" xfId="24384" xr:uid="{991EB88A-6BA5-40B2-BA9C-176B8931C1AE}"/>
    <cellStyle name="Normal 8 3 2 5" xfId="3115" xr:uid="{42D3E3E4-B39B-40C1-8262-CCE9C2787024}"/>
    <cellStyle name="Normal 8 3 2 5 2" xfId="6877" xr:uid="{C8566E5E-C64E-452E-A93C-4489D30BDBA5}"/>
    <cellStyle name="Normal 8 3 2 5 2 2" xfId="14389" xr:uid="{F414D662-9510-44C2-870A-7CF135E2D31D}"/>
    <cellStyle name="Normal 8 3 2 5 2 2 2" xfId="36873" xr:uid="{AF4449BD-5513-470E-A399-8B90FD926ED7}"/>
    <cellStyle name="Normal 8 3 2 5 2 3" xfId="21884" xr:uid="{88C2B3B5-26E4-4EA3-B1C9-A3FC021C44B1}"/>
    <cellStyle name="Normal 8 3 2 5 2 3 2" xfId="44368" xr:uid="{A4337E80-30FE-4DCB-8FBA-A02062EEE5B9}"/>
    <cellStyle name="Normal 8 3 2 5 2 4" xfId="29377" xr:uid="{BC667191-721E-455A-8303-7CF71C63A371}"/>
    <cellStyle name="Normal 8 3 2 5 3" xfId="10643" xr:uid="{3943CC1C-11FA-4F37-80C1-2E80B446051F}"/>
    <cellStyle name="Normal 8 3 2 5 3 2" xfId="33127" xr:uid="{0EF618A6-80A5-47E2-B767-D3A1E1051646}"/>
    <cellStyle name="Normal 8 3 2 5 4" xfId="18138" xr:uid="{674047AF-465C-463E-AAF2-6DCF34960E7F}"/>
    <cellStyle name="Normal 8 3 2 5 4 2" xfId="40622" xr:uid="{8C9184F8-B66E-4C7C-BFEB-B808D18EEB5B}"/>
    <cellStyle name="Normal 8 3 2 5 5" xfId="25631" xr:uid="{2380E63B-BD68-44F4-A8FD-0E29561E9925}"/>
    <cellStyle name="Normal 8 3 2 6" xfId="4383" xr:uid="{F6004FA9-7062-4B64-9547-2AE6239BBD8A}"/>
    <cellStyle name="Normal 8 3 2 6 2" xfId="11895" xr:uid="{52E37E83-3B1C-44B9-9378-36C41B6934A0}"/>
    <cellStyle name="Normal 8 3 2 6 2 2" xfId="34379" xr:uid="{1EBADBE6-2A17-433D-808F-84D0E4BF8C56}"/>
    <cellStyle name="Normal 8 3 2 6 3" xfId="19390" xr:uid="{1F3D474A-B1A9-4F87-AE58-9BB86FAB366E}"/>
    <cellStyle name="Normal 8 3 2 6 3 2" xfId="41874" xr:uid="{D27C7E4C-20B2-406B-8CCF-5B8D25293DF5}"/>
    <cellStyle name="Normal 8 3 2 6 4" xfId="26883" xr:uid="{75605CD8-4597-418D-9376-576DE8C9F76E}"/>
    <cellStyle name="Normal 8 3 2 7" xfId="8149" xr:uid="{6049CCBF-4B44-40C9-A0E9-CF4E6BC61F71}"/>
    <cellStyle name="Normal 8 3 2 7 2" xfId="30633" xr:uid="{C06347BA-AF85-43DE-A45B-450F88AA6D3C}"/>
    <cellStyle name="Normal 8 3 2 8" xfId="15644" xr:uid="{B5FEA0EA-B64D-454A-9489-0FFDA659D741}"/>
    <cellStyle name="Normal 8 3 2 8 2" xfId="38128" xr:uid="{786200B4-666D-4849-A110-8D28C1A9B9E5}"/>
    <cellStyle name="Normal 8 3 2 9" xfId="23137" xr:uid="{CBAC9AFC-4F40-41E9-BD0D-875DDAC0B2BF}"/>
    <cellStyle name="Normal 8 3 3" xfId="756" xr:uid="{F9987FF9-8FCF-4EFC-9D2B-9B17AB9A62BA}"/>
    <cellStyle name="Normal 8 3 3 2" xfId="1399" xr:uid="{4DFD6233-D014-4E2D-82C8-704A6CD7DAD3}"/>
    <cellStyle name="Normal 8 3 3 2 2" xfId="2650" xr:uid="{093D12A8-8B54-4DDF-ADDF-79715C54B5F2}"/>
    <cellStyle name="Normal 8 3 3 2 2 2" xfId="6413" xr:uid="{C8B7C9D8-C195-45C3-BF61-A4A9522144EC}"/>
    <cellStyle name="Normal 8 3 3 2 2 2 2" xfId="13925" xr:uid="{A1A1AD2B-9BC4-4B30-B44C-BC7DA062789E}"/>
    <cellStyle name="Normal 8 3 3 2 2 2 2 2" xfId="36409" xr:uid="{806E47A6-BC70-438A-96C7-FFEAC6C3EA5E}"/>
    <cellStyle name="Normal 8 3 3 2 2 2 3" xfId="21420" xr:uid="{57F44D96-63D3-4D79-B5FD-7D8D45BF2C76}"/>
    <cellStyle name="Normal 8 3 3 2 2 2 3 2" xfId="43904" xr:uid="{F9237B12-7FF1-4C7E-86DB-B8210DC3E387}"/>
    <cellStyle name="Normal 8 3 3 2 2 2 4" xfId="28913" xr:uid="{32CB27D7-08E7-4656-BB7C-D73A1C3EFAED}"/>
    <cellStyle name="Normal 8 3 3 2 2 3" xfId="10179" xr:uid="{5E646441-B1A9-468B-9882-6C3135164392}"/>
    <cellStyle name="Normal 8 3 3 2 2 3 2" xfId="32663" xr:uid="{64DC0C03-95D0-443D-A33A-75F541018D15}"/>
    <cellStyle name="Normal 8 3 3 2 2 4" xfId="17674" xr:uid="{3C3A26BB-2ADE-408A-826C-3C6DD5DCBC61}"/>
    <cellStyle name="Normal 8 3 3 2 2 4 2" xfId="40158" xr:uid="{3FCE0DC4-92A7-4B38-93A9-CE02DD63B5B6}"/>
    <cellStyle name="Normal 8 3 3 2 2 5" xfId="25167" xr:uid="{2C940722-FA2C-4C8A-B53E-5A4E07875E11}"/>
    <cellStyle name="Normal 8 3 3 2 3" xfId="3898" xr:uid="{31179452-3B26-41AC-8B1A-ECEB4557FB32}"/>
    <cellStyle name="Normal 8 3 3 2 3 2" xfId="7660" xr:uid="{ADBCD71B-4B85-48A5-8FB5-43D06B58CC03}"/>
    <cellStyle name="Normal 8 3 3 2 3 2 2" xfId="15172" xr:uid="{AF4C1042-3152-472E-81B6-99F6A67DE253}"/>
    <cellStyle name="Normal 8 3 3 2 3 2 2 2" xfId="37656" xr:uid="{762079B1-3279-424F-9317-B70AA88FC2D9}"/>
    <cellStyle name="Normal 8 3 3 2 3 2 3" xfId="22667" xr:uid="{4F74D6A8-68EB-43CC-A6E9-63BDB2E710FC}"/>
    <cellStyle name="Normal 8 3 3 2 3 2 3 2" xfId="45151" xr:uid="{C5574203-63E2-4623-880B-01BDC004CE25}"/>
    <cellStyle name="Normal 8 3 3 2 3 2 4" xfId="30160" xr:uid="{9544B0D3-312F-4388-BA4A-7DA7573E5644}"/>
    <cellStyle name="Normal 8 3 3 2 3 3" xfId="11426" xr:uid="{5BAD073E-9725-4CEC-BADF-CE934030BF9F}"/>
    <cellStyle name="Normal 8 3 3 2 3 3 2" xfId="33910" xr:uid="{D8A11815-C517-49DA-9895-5316C1FE2F4C}"/>
    <cellStyle name="Normal 8 3 3 2 3 4" xfId="18921" xr:uid="{40E50B73-59E2-48BE-A556-A1C0BF51692D}"/>
    <cellStyle name="Normal 8 3 3 2 3 4 2" xfId="41405" xr:uid="{9410339D-0781-467A-A0AB-F4D6011A1BC0}"/>
    <cellStyle name="Normal 8 3 3 2 3 5" xfId="26414" xr:uid="{6550A27D-149D-40B6-B920-436E7D1949B5}"/>
    <cellStyle name="Normal 8 3 3 2 4" xfId="5166" xr:uid="{28786DE0-50C3-4059-B9BB-1E8331989434}"/>
    <cellStyle name="Normal 8 3 3 2 4 2" xfId="12678" xr:uid="{2489CB37-E456-4DC6-B399-5787F4F3E19A}"/>
    <cellStyle name="Normal 8 3 3 2 4 2 2" xfId="35162" xr:uid="{EE4864D0-8CFC-4153-AE12-3220EE62E0FD}"/>
    <cellStyle name="Normal 8 3 3 2 4 3" xfId="20173" xr:uid="{6E32A91E-AB9A-4E50-827D-B1BB13BD8CFB}"/>
    <cellStyle name="Normal 8 3 3 2 4 3 2" xfId="42657" xr:uid="{F8C597A3-9CCA-468D-9D40-20667DE72FEE}"/>
    <cellStyle name="Normal 8 3 3 2 4 4" xfId="27666" xr:uid="{953B0CB3-A67D-4ABF-A0F1-150E279863DE}"/>
    <cellStyle name="Normal 8 3 3 2 5" xfId="8932" xr:uid="{E8715713-163E-413F-92BA-DA1F352986E3}"/>
    <cellStyle name="Normal 8 3 3 2 5 2" xfId="31416" xr:uid="{AC682465-B364-4511-910B-F11C9EA25E20}"/>
    <cellStyle name="Normal 8 3 3 2 6" xfId="16427" xr:uid="{EB50CDD0-9CCB-47ED-AE8A-95A17A347FC1}"/>
    <cellStyle name="Normal 8 3 3 2 6 2" xfId="38911" xr:uid="{C3AA6374-804E-48AB-BC15-9F2DBFFE7B67}"/>
    <cellStyle name="Normal 8 3 3 2 7" xfId="23920" xr:uid="{25B9353C-BB9E-4179-8DAC-DD4CF46E6A40}"/>
    <cellStyle name="Normal 8 3 3 3" xfId="2022" xr:uid="{A5AB408A-CE72-4C6A-A9AD-D4B40783E03D}"/>
    <cellStyle name="Normal 8 3 3 3 2" xfId="5789" xr:uid="{5929E04E-C761-4734-AC7C-248C459678F2}"/>
    <cellStyle name="Normal 8 3 3 3 2 2" xfId="13301" xr:uid="{EE440644-BEBD-4F54-8163-0281713D5066}"/>
    <cellStyle name="Normal 8 3 3 3 2 2 2" xfId="35785" xr:uid="{04CD27D1-2B17-4F5A-A684-8F66F473E75F}"/>
    <cellStyle name="Normal 8 3 3 3 2 3" xfId="20796" xr:uid="{34A92A4E-308C-4276-8246-26250568ACA6}"/>
    <cellStyle name="Normal 8 3 3 3 2 3 2" xfId="43280" xr:uid="{EA311FE3-7A3C-4AE2-9BA7-410F5BAE79A5}"/>
    <cellStyle name="Normal 8 3 3 3 2 4" xfId="28289" xr:uid="{80CA144F-9C06-46DD-961D-D7D882155CEA}"/>
    <cellStyle name="Normal 8 3 3 3 3" xfId="9555" xr:uid="{610FD2B1-8D23-4260-8CFC-C7655D4549BD}"/>
    <cellStyle name="Normal 8 3 3 3 3 2" xfId="32039" xr:uid="{1DF08713-0CCC-4B6C-82AE-4726E6571DD3}"/>
    <cellStyle name="Normal 8 3 3 3 4" xfId="17050" xr:uid="{F306713A-3C21-43A2-B396-220D982B7F81}"/>
    <cellStyle name="Normal 8 3 3 3 4 2" xfId="39534" xr:uid="{7D402FD7-1C32-48E4-99B1-E4CF14E48454}"/>
    <cellStyle name="Normal 8 3 3 3 5" xfId="24543" xr:uid="{2E70C072-FF23-4F59-8F75-46ED6D7E0550}"/>
    <cellStyle name="Normal 8 3 3 4" xfId="3274" xr:uid="{F27BF0EF-0994-4227-BB92-225A0EAEA984}"/>
    <cellStyle name="Normal 8 3 3 4 2" xfId="7036" xr:uid="{9C4AF0F5-B8DF-4854-A4BA-AE45C13657E4}"/>
    <cellStyle name="Normal 8 3 3 4 2 2" xfId="14548" xr:uid="{8DAC5F66-8D02-4B32-8C9F-A1608373D736}"/>
    <cellStyle name="Normal 8 3 3 4 2 2 2" xfId="37032" xr:uid="{342A72F7-6D0D-44DA-8D11-4ECB77E32032}"/>
    <cellStyle name="Normal 8 3 3 4 2 3" xfId="22043" xr:uid="{BAE3CEF0-7C3D-4101-B359-0262FD472A24}"/>
    <cellStyle name="Normal 8 3 3 4 2 3 2" xfId="44527" xr:uid="{E4967113-A492-4197-AC55-DAABEC0B0016}"/>
    <cellStyle name="Normal 8 3 3 4 2 4" xfId="29536" xr:uid="{0ABD2FFE-5504-4A71-90B1-02EFA0AD483C}"/>
    <cellStyle name="Normal 8 3 3 4 3" xfId="10802" xr:uid="{DF471DC8-05FF-4B16-94DB-27F93802E36D}"/>
    <cellStyle name="Normal 8 3 3 4 3 2" xfId="33286" xr:uid="{9A54C7C7-A97D-419A-A2C0-3D7B523EFE1D}"/>
    <cellStyle name="Normal 8 3 3 4 4" xfId="18297" xr:uid="{7098D1C7-F8C3-4AF6-9AD5-D09F0324D4A1}"/>
    <cellStyle name="Normal 8 3 3 4 4 2" xfId="40781" xr:uid="{9F877150-6040-4949-9472-B8BB36D403B8}"/>
    <cellStyle name="Normal 8 3 3 4 5" xfId="25790" xr:uid="{2FF7CB77-00E8-45F0-A5BA-EED0D6E42E29}"/>
    <cellStyle name="Normal 8 3 3 5" xfId="4542" xr:uid="{63A94FD0-518C-4679-A241-80F404F1471D}"/>
    <cellStyle name="Normal 8 3 3 5 2" xfId="12054" xr:uid="{9CCD4BED-5B8B-4EED-8F62-50B6076B2241}"/>
    <cellStyle name="Normal 8 3 3 5 2 2" xfId="34538" xr:uid="{4F13F49D-CCA2-4E02-A959-6246B87D4558}"/>
    <cellStyle name="Normal 8 3 3 5 3" xfId="19549" xr:uid="{1AA5214D-7AAF-4E82-BC1C-C20ED2E83DEC}"/>
    <cellStyle name="Normal 8 3 3 5 3 2" xfId="42033" xr:uid="{3C53ECFD-0C55-4324-B860-B61416B1DA00}"/>
    <cellStyle name="Normal 8 3 3 5 4" xfId="27042" xr:uid="{999882C6-171A-4041-BB7B-DF362EDD22DF}"/>
    <cellStyle name="Normal 8 3 3 6" xfId="8308" xr:uid="{FB674B9B-FD5E-484E-973E-A6BD683696E8}"/>
    <cellStyle name="Normal 8 3 3 6 2" xfId="30792" xr:uid="{367129A1-75F1-4742-B946-8A5AEFFDBC11}"/>
    <cellStyle name="Normal 8 3 3 7" xfId="15803" xr:uid="{4933675B-5266-4BA6-A376-A341E6D636C0}"/>
    <cellStyle name="Normal 8 3 3 7 2" xfId="38287" xr:uid="{05C2443A-4BCB-4D7D-B818-B8052F703237}"/>
    <cellStyle name="Normal 8 3 3 8" xfId="23296" xr:uid="{3190398B-A1B8-41FE-8E1B-3B981172E6ED}"/>
    <cellStyle name="Normal 8 3 4" xfId="1086" xr:uid="{15FA8A12-0CBB-4D67-94A1-CD6B8941A070}"/>
    <cellStyle name="Normal 8 3 4 2" xfId="2337" xr:uid="{54BAB7A0-FED1-4058-884C-D260E71AA947}"/>
    <cellStyle name="Normal 8 3 4 2 2" xfId="6100" xr:uid="{BDF88D76-1963-4215-B7FB-F200C2038882}"/>
    <cellStyle name="Normal 8 3 4 2 2 2" xfId="13612" xr:uid="{1543CDE7-54E6-4623-8C9B-B8DF2A299761}"/>
    <cellStyle name="Normal 8 3 4 2 2 2 2" xfId="36096" xr:uid="{6B93B9B2-DD2B-43AF-831F-63977243EABA}"/>
    <cellStyle name="Normal 8 3 4 2 2 3" xfId="21107" xr:uid="{B7353EFE-1827-488E-B1B0-4FD8EAB41541}"/>
    <cellStyle name="Normal 8 3 4 2 2 3 2" xfId="43591" xr:uid="{6E29CDC8-A3AC-4D54-93AF-B8E86C31441D}"/>
    <cellStyle name="Normal 8 3 4 2 2 4" xfId="28600" xr:uid="{AB3D2FFB-B6E8-49CE-AE5C-8911E1C6C32F}"/>
    <cellStyle name="Normal 8 3 4 2 3" xfId="9866" xr:uid="{D76A0E87-E4EF-4E90-B58C-C48C6D6D0198}"/>
    <cellStyle name="Normal 8 3 4 2 3 2" xfId="32350" xr:uid="{7BBDC9E3-CF32-4318-973F-FA033852B76E}"/>
    <cellStyle name="Normal 8 3 4 2 4" xfId="17361" xr:uid="{145544E2-D17F-4CE3-BE21-91969CE0E42E}"/>
    <cellStyle name="Normal 8 3 4 2 4 2" xfId="39845" xr:uid="{0CCEDCBB-100D-4611-8EF3-46298845FA76}"/>
    <cellStyle name="Normal 8 3 4 2 5" xfId="24854" xr:uid="{C8B36323-5758-4118-BE1F-E4EECFA2764D}"/>
    <cellStyle name="Normal 8 3 4 3" xfId="3585" xr:uid="{F1C5760E-6496-483C-BF6C-984DF0EEC2C3}"/>
    <cellStyle name="Normal 8 3 4 3 2" xfId="7347" xr:uid="{5F8033A3-D7B6-4851-95E8-245D004B7082}"/>
    <cellStyle name="Normal 8 3 4 3 2 2" xfId="14859" xr:uid="{26C030F3-304C-4DDA-966D-FBE310C0AE74}"/>
    <cellStyle name="Normal 8 3 4 3 2 2 2" xfId="37343" xr:uid="{C72C3F07-EBDF-4789-A314-F4D1C2500EB4}"/>
    <cellStyle name="Normal 8 3 4 3 2 3" xfId="22354" xr:uid="{DAB15372-E6A0-47FA-AC74-B29D6E59818A}"/>
    <cellStyle name="Normal 8 3 4 3 2 3 2" xfId="44838" xr:uid="{24076BA0-06A3-4F36-85FE-F0EFDDF42E4B}"/>
    <cellStyle name="Normal 8 3 4 3 2 4" xfId="29847" xr:uid="{65DE1D47-93E4-4D41-B784-BC04308E4BDC}"/>
    <cellStyle name="Normal 8 3 4 3 3" xfId="11113" xr:uid="{2FA3D281-C903-4A8D-8523-BF764C9A9843}"/>
    <cellStyle name="Normal 8 3 4 3 3 2" xfId="33597" xr:uid="{A3A4DB27-A660-4887-B211-9E05581DFB3F}"/>
    <cellStyle name="Normal 8 3 4 3 4" xfId="18608" xr:uid="{97CD6AEE-9FAD-4AF2-B5EF-2E79BA756F8E}"/>
    <cellStyle name="Normal 8 3 4 3 4 2" xfId="41092" xr:uid="{56BFF0D8-ACE6-4104-92D0-9AEF4C591BCF}"/>
    <cellStyle name="Normal 8 3 4 3 5" xfId="26101" xr:uid="{587F8701-08DB-4B32-AB61-C7128A83DD60}"/>
    <cellStyle name="Normal 8 3 4 4" xfId="4853" xr:uid="{D0C557F2-FCB5-44FB-853B-8EF028BA28EC}"/>
    <cellStyle name="Normal 8 3 4 4 2" xfId="12365" xr:uid="{88F0D941-8A28-4875-899F-05CE72958D0A}"/>
    <cellStyle name="Normal 8 3 4 4 2 2" xfId="34849" xr:uid="{BD338E06-C568-4B41-A3C3-7CE7110ABA5E}"/>
    <cellStyle name="Normal 8 3 4 4 3" xfId="19860" xr:uid="{729B623A-78C6-4403-930F-A9418F844EDF}"/>
    <cellStyle name="Normal 8 3 4 4 3 2" xfId="42344" xr:uid="{AAEE7EEE-C68E-42D2-AAF4-C44F96CD1D66}"/>
    <cellStyle name="Normal 8 3 4 4 4" xfId="27353" xr:uid="{C8B1D904-D07B-443F-9243-79DB2E919789}"/>
    <cellStyle name="Normal 8 3 4 5" xfId="8619" xr:uid="{A5F66797-2A1E-4FD7-9E73-3A8E67FE3EA5}"/>
    <cellStyle name="Normal 8 3 4 5 2" xfId="31103" xr:uid="{20A63E89-4CC4-42FA-B71C-3614A4394D24}"/>
    <cellStyle name="Normal 8 3 4 6" xfId="16114" xr:uid="{A24F6DB0-7C07-4768-9DEA-3A5AEF7C20FB}"/>
    <cellStyle name="Normal 8 3 4 6 2" xfId="38598" xr:uid="{4A8E86E1-83E5-4C81-94C7-97DB3368DF21}"/>
    <cellStyle name="Normal 8 3 4 7" xfId="23607" xr:uid="{694ACBAF-460A-4D38-82DF-81420D964269}"/>
    <cellStyle name="Normal 8 3 5" xfId="1709" xr:uid="{7ED48E26-2C23-437F-A91D-B84D2BF79A13}"/>
    <cellStyle name="Normal 8 3 5 2" xfId="5476" xr:uid="{7D98AA4C-F0EF-485D-9DB4-085114D702F2}"/>
    <cellStyle name="Normal 8 3 5 2 2" xfId="12988" xr:uid="{93E6B440-48F7-4801-A5D8-D30223CB1693}"/>
    <cellStyle name="Normal 8 3 5 2 2 2" xfId="35472" xr:uid="{0895002F-8E53-4110-8B60-2A684A93636F}"/>
    <cellStyle name="Normal 8 3 5 2 3" xfId="20483" xr:uid="{B3466BA7-3751-4B60-B1F0-BB554C6B7FFA}"/>
    <cellStyle name="Normal 8 3 5 2 3 2" xfId="42967" xr:uid="{4286E724-33FB-4E54-B4DA-4924BB352AA9}"/>
    <cellStyle name="Normal 8 3 5 2 4" xfId="27976" xr:uid="{E6EBC132-461A-485C-A88E-374E1D5BE827}"/>
    <cellStyle name="Normal 8 3 5 3" xfId="9242" xr:uid="{8CE7C5C3-79FA-4283-9315-710267E3CE77}"/>
    <cellStyle name="Normal 8 3 5 3 2" xfId="31726" xr:uid="{09A69905-85DB-49DA-B9C2-FCF99DFD587D}"/>
    <cellStyle name="Normal 8 3 5 4" xfId="16737" xr:uid="{134B620D-5408-402A-AF63-8BE9C7F37B85}"/>
    <cellStyle name="Normal 8 3 5 4 2" xfId="39221" xr:uid="{9F20B739-A092-420E-AEFD-7810794242EB}"/>
    <cellStyle name="Normal 8 3 5 5" xfId="24230" xr:uid="{9B9FEC7A-D81B-464D-B06E-0A57C719712A}"/>
    <cellStyle name="Normal 8 3 6" xfId="2961" xr:uid="{970512F2-F94E-4FF6-8F77-10E589E3CDDB}"/>
    <cellStyle name="Normal 8 3 6 2" xfId="6723" xr:uid="{83ABDD48-D247-40A7-B971-DA546ADB96C2}"/>
    <cellStyle name="Normal 8 3 6 2 2" xfId="14235" xr:uid="{5705A7B3-EDBA-4CBB-AE35-0D1448748B84}"/>
    <cellStyle name="Normal 8 3 6 2 2 2" xfId="36719" xr:uid="{67E2C519-3E30-46D8-AA24-28532AC180FA}"/>
    <cellStyle name="Normal 8 3 6 2 3" xfId="21730" xr:uid="{2601E8C6-AF54-4572-92E4-7AD25BA9E7E3}"/>
    <cellStyle name="Normal 8 3 6 2 3 2" xfId="44214" xr:uid="{F868F779-0F76-485A-8932-7D87B3A44B91}"/>
    <cellStyle name="Normal 8 3 6 2 4" xfId="29223" xr:uid="{E7D4C059-0D9C-454C-AB7E-7BE10410F76E}"/>
    <cellStyle name="Normal 8 3 6 3" xfId="10489" xr:uid="{D091906F-5779-48B7-BE5F-9A02F88D80A2}"/>
    <cellStyle name="Normal 8 3 6 3 2" xfId="32973" xr:uid="{66ACB9C0-3796-44C8-9C68-38F40C0B3702}"/>
    <cellStyle name="Normal 8 3 6 4" xfId="17984" xr:uid="{5F24D0B7-95A9-41ED-8E6A-CB9579FDEC36}"/>
    <cellStyle name="Normal 8 3 6 4 2" xfId="40468" xr:uid="{0072E781-CF5D-4684-B538-6C94456269DD}"/>
    <cellStyle name="Normal 8 3 6 5" xfId="25477" xr:uid="{820A1449-2BBD-4873-9ECF-B6A8C9E74AB4}"/>
    <cellStyle name="Normal 8 3 7" xfId="4229" xr:uid="{C3E1E9F0-EC28-4E18-9D5C-903278CE687D}"/>
    <cellStyle name="Normal 8 3 7 2" xfId="11741" xr:uid="{3A256386-CBC0-46B6-A3BB-5B91E74EB952}"/>
    <cellStyle name="Normal 8 3 7 2 2" xfId="34225" xr:uid="{33F17C55-E580-4608-A2D9-46179849BB1A}"/>
    <cellStyle name="Normal 8 3 7 3" xfId="19236" xr:uid="{4BD98E7B-5F36-4516-8842-3ED2F08DF2D3}"/>
    <cellStyle name="Normal 8 3 7 3 2" xfId="41720" xr:uid="{92B0D733-1FA5-4645-BB42-8F39170C116F}"/>
    <cellStyle name="Normal 8 3 7 4" xfId="26729" xr:uid="{06B8FC31-2A99-43A8-843F-5167857C3069}"/>
    <cellStyle name="Normal 8 3 8" xfId="7995" xr:uid="{10EE3DBD-EC4E-4978-B1C0-37520F9BB0A9}"/>
    <cellStyle name="Normal 8 3 8 2" xfId="30479" xr:uid="{5BF74FC7-4720-4870-9DCC-AC6530921605}"/>
    <cellStyle name="Normal 8 3 9" xfId="15490" xr:uid="{A7A47FC1-096A-4F7D-B999-B454C6208E40}"/>
    <cellStyle name="Normal 8 3 9 2" xfId="37974" xr:uid="{809240AC-518F-4CF4-91E6-E4632B52E0C6}"/>
    <cellStyle name="Normal 8 4" xfId="492" xr:uid="{81599700-175C-4A9D-BBBD-B33D60888A51}"/>
    <cellStyle name="Normal 8 4 2" xfId="839" xr:uid="{3A73D4E9-C5D6-4F42-B698-751FA2C09D6E}"/>
    <cellStyle name="Normal 8 4 2 2" xfId="1479" xr:uid="{FC330A01-5ECB-41D2-96AA-129A489D5B5F}"/>
    <cellStyle name="Normal 8 4 2 2 2" xfId="2730" xr:uid="{B04771A8-A9E4-403E-B5B6-C75C839996ED}"/>
    <cellStyle name="Normal 8 4 2 2 2 2" xfId="6493" xr:uid="{4B38148D-847D-477D-8676-D97038309372}"/>
    <cellStyle name="Normal 8 4 2 2 2 2 2" xfId="14005" xr:uid="{68DDD686-E498-4126-9C77-0F9403E74489}"/>
    <cellStyle name="Normal 8 4 2 2 2 2 2 2" xfId="36489" xr:uid="{ECA17414-69EB-46BC-8E46-960218EA439E}"/>
    <cellStyle name="Normal 8 4 2 2 2 2 3" xfId="21500" xr:uid="{7BD1D2A6-0E11-40DA-B8F7-971AEDA28DA8}"/>
    <cellStyle name="Normal 8 4 2 2 2 2 3 2" xfId="43984" xr:uid="{FA307853-883C-4371-A3F5-8575567D7221}"/>
    <cellStyle name="Normal 8 4 2 2 2 2 4" xfId="28993" xr:uid="{AAD3BE52-F37B-4AD5-9EFE-7E8DDB69D69A}"/>
    <cellStyle name="Normal 8 4 2 2 2 3" xfId="10259" xr:uid="{F3F1F677-C8F1-490D-80A6-AE5F9ED612DC}"/>
    <cellStyle name="Normal 8 4 2 2 2 3 2" xfId="32743" xr:uid="{99977DEB-AE8E-4762-8EA5-89BEEBA9C016}"/>
    <cellStyle name="Normal 8 4 2 2 2 4" xfId="17754" xr:uid="{AC5F17F0-5F1A-4905-A5AE-79B81E6D7C49}"/>
    <cellStyle name="Normal 8 4 2 2 2 4 2" xfId="40238" xr:uid="{142CA3CC-EFC9-4E54-BA0F-138CD7E5291E}"/>
    <cellStyle name="Normal 8 4 2 2 2 5" xfId="25247" xr:uid="{EEFBFFE0-F09C-42FE-8632-1EF050722F04}"/>
    <cellStyle name="Normal 8 4 2 2 3" xfId="3978" xr:uid="{300ED954-5014-440C-B605-4DD65EB4C0E3}"/>
    <cellStyle name="Normal 8 4 2 2 3 2" xfId="7740" xr:uid="{E604646A-AB8D-41A0-A6F4-FCF0AA19B6E6}"/>
    <cellStyle name="Normal 8 4 2 2 3 2 2" xfId="15252" xr:uid="{6C29E52A-B406-43EB-B53C-60FCB9A00186}"/>
    <cellStyle name="Normal 8 4 2 2 3 2 2 2" xfId="37736" xr:uid="{053FC9A2-C4AF-4BDE-83B1-545479633030}"/>
    <cellStyle name="Normal 8 4 2 2 3 2 3" xfId="22747" xr:uid="{CAFA3B9F-6B27-4D9C-A603-57A8C4F468E4}"/>
    <cellStyle name="Normal 8 4 2 2 3 2 3 2" xfId="45231" xr:uid="{D4CE0D33-F71C-455E-A26C-9A0DF0A5522D}"/>
    <cellStyle name="Normal 8 4 2 2 3 2 4" xfId="30240" xr:uid="{C9F9A0BE-572B-4C53-8EA4-40D34462AD23}"/>
    <cellStyle name="Normal 8 4 2 2 3 3" xfId="11506" xr:uid="{1434C107-C4AA-4900-8AEF-C6A49595600E}"/>
    <cellStyle name="Normal 8 4 2 2 3 3 2" xfId="33990" xr:uid="{562EEE16-0FE6-4E04-B93F-A786A67B0364}"/>
    <cellStyle name="Normal 8 4 2 2 3 4" xfId="19001" xr:uid="{3B5D1F3A-CD3C-4C28-93CA-61FA2B25E138}"/>
    <cellStyle name="Normal 8 4 2 2 3 4 2" xfId="41485" xr:uid="{9A04C261-856A-4D81-8AD3-D8C2FB8DC374}"/>
    <cellStyle name="Normal 8 4 2 2 3 5" xfId="26494" xr:uid="{DA636C72-FF2F-4AC9-B169-00F147499CD5}"/>
    <cellStyle name="Normal 8 4 2 2 4" xfId="5246" xr:uid="{6AFFF84B-81AF-4D6C-8ACE-A0E4C3F2CC5F}"/>
    <cellStyle name="Normal 8 4 2 2 4 2" xfId="12758" xr:uid="{1CC41872-2170-451A-A5EE-43B874B853C2}"/>
    <cellStyle name="Normal 8 4 2 2 4 2 2" xfId="35242" xr:uid="{1BC78CDF-BD23-4484-819E-5AFDD80FC2D6}"/>
    <cellStyle name="Normal 8 4 2 2 4 3" xfId="20253" xr:uid="{BA2DE068-0B91-418E-BAF3-C39FA15F7E68}"/>
    <cellStyle name="Normal 8 4 2 2 4 3 2" xfId="42737" xr:uid="{9663FBBF-D528-49C9-911F-58416E76D9DC}"/>
    <cellStyle name="Normal 8 4 2 2 4 4" xfId="27746" xr:uid="{1FE39282-54F2-4522-978C-DD4DAA1A327C}"/>
    <cellStyle name="Normal 8 4 2 2 5" xfId="9012" xr:uid="{E8F42253-1C1C-4320-87B6-60D0A8349DA0}"/>
    <cellStyle name="Normal 8 4 2 2 5 2" xfId="31496" xr:uid="{C09F835E-D81A-4132-8272-C39A89274DA7}"/>
    <cellStyle name="Normal 8 4 2 2 6" xfId="16507" xr:uid="{E19164F9-7796-4A0B-92A3-1D6E4BA9ACBC}"/>
    <cellStyle name="Normal 8 4 2 2 6 2" xfId="38991" xr:uid="{C1B265B0-89CE-4C57-B02F-C6DB9BA62350}"/>
    <cellStyle name="Normal 8 4 2 2 7" xfId="24000" xr:uid="{1A1AD159-B6FD-499E-A766-F4AFF04F9945}"/>
    <cellStyle name="Normal 8 4 2 3" xfId="2102" xr:uid="{91BE81B0-9DF5-4B57-A6B7-6AAE226ADD36}"/>
    <cellStyle name="Normal 8 4 2 3 2" xfId="5869" xr:uid="{0C9903A6-54FF-488C-8BFD-9B3C503AD458}"/>
    <cellStyle name="Normal 8 4 2 3 2 2" xfId="13381" xr:uid="{4FE72BA1-A9A5-4F9A-AB50-66D1A7EEA01B}"/>
    <cellStyle name="Normal 8 4 2 3 2 2 2" xfId="35865" xr:uid="{9965E41A-7D9D-46B8-AE50-75DDF7CFCF11}"/>
    <cellStyle name="Normal 8 4 2 3 2 3" xfId="20876" xr:uid="{EA20532A-B6F8-49B3-80EB-52FB52E802EC}"/>
    <cellStyle name="Normal 8 4 2 3 2 3 2" xfId="43360" xr:uid="{ADC585CD-FD1A-4BC4-8045-6BDF41A00B8E}"/>
    <cellStyle name="Normal 8 4 2 3 2 4" xfId="28369" xr:uid="{B717D751-D37C-4814-B414-5BFFB998520B}"/>
    <cellStyle name="Normal 8 4 2 3 3" xfId="9635" xr:uid="{F94A0163-3D80-4AF1-A0A2-C183C1D31CF3}"/>
    <cellStyle name="Normal 8 4 2 3 3 2" xfId="32119" xr:uid="{D373E796-1331-4330-9911-BCEBEDD202F9}"/>
    <cellStyle name="Normal 8 4 2 3 4" xfId="17130" xr:uid="{A008A121-C083-42C1-8219-2495FE508D6B}"/>
    <cellStyle name="Normal 8 4 2 3 4 2" xfId="39614" xr:uid="{0A6F0C72-A191-445D-8150-1A17E4E89DCB}"/>
    <cellStyle name="Normal 8 4 2 3 5" xfId="24623" xr:uid="{A30B9581-CB18-4006-A020-1C199BF0CC15}"/>
    <cellStyle name="Normal 8 4 2 4" xfId="3354" xr:uid="{CD26E3D8-612F-4E8E-B65E-D8531916F4A5}"/>
    <cellStyle name="Normal 8 4 2 4 2" xfId="7116" xr:uid="{5A4A0615-4F80-4D24-B7E9-B1FDD2F39D04}"/>
    <cellStyle name="Normal 8 4 2 4 2 2" xfId="14628" xr:uid="{9F62A722-FC25-42BC-9BD6-45A1D1A9437E}"/>
    <cellStyle name="Normal 8 4 2 4 2 2 2" xfId="37112" xr:uid="{B4A50050-5A84-4751-BC70-E5B9B865058A}"/>
    <cellStyle name="Normal 8 4 2 4 2 3" xfId="22123" xr:uid="{5BDEE4EE-5875-4418-8631-0128C600F447}"/>
    <cellStyle name="Normal 8 4 2 4 2 3 2" xfId="44607" xr:uid="{898E8BD1-68AE-4072-9877-0F18D1F48F3F}"/>
    <cellStyle name="Normal 8 4 2 4 2 4" xfId="29616" xr:uid="{E8B8CF30-9547-4165-BF44-EC900E887A5D}"/>
    <cellStyle name="Normal 8 4 2 4 3" xfId="10882" xr:uid="{09B55C52-CDF1-4921-8D7A-D47EB9C56A74}"/>
    <cellStyle name="Normal 8 4 2 4 3 2" xfId="33366" xr:uid="{33A6C21C-CDBA-48F8-9123-B221AFBA9E91}"/>
    <cellStyle name="Normal 8 4 2 4 4" xfId="18377" xr:uid="{5DF41BEF-1C5D-4DC0-942E-8B4E0585A124}"/>
    <cellStyle name="Normal 8 4 2 4 4 2" xfId="40861" xr:uid="{3F72DFF2-ED51-42AE-BE38-1546D05071B4}"/>
    <cellStyle name="Normal 8 4 2 4 5" xfId="25870" xr:uid="{9C8D0B4B-A3D7-4B26-BBAA-744E5A0AA631}"/>
    <cellStyle name="Normal 8 4 2 5" xfId="4622" xr:uid="{29A1B2D4-BD1F-4429-83CA-5DE8B3F652D0}"/>
    <cellStyle name="Normal 8 4 2 5 2" xfId="12134" xr:uid="{E17C7772-CA03-4C91-AD91-3A3EA1DF95D1}"/>
    <cellStyle name="Normal 8 4 2 5 2 2" xfId="34618" xr:uid="{5610842D-BDCA-462B-B163-355DBD0D0D6E}"/>
    <cellStyle name="Normal 8 4 2 5 3" xfId="19629" xr:uid="{F76DA8DF-17B6-49EE-AFC8-565F45ABF3F4}"/>
    <cellStyle name="Normal 8 4 2 5 3 2" xfId="42113" xr:uid="{1C609ECF-EE24-4BE0-AFEA-96B4BF0BF241}"/>
    <cellStyle name="Normal 8 4 2 5 4" xfId="27122" xr:uid="{51F4292D-7437-416A-8937-4F7A918E4329}"/>
    <cellStyle name="Normal 8 4 2 6" xfId="8388" xr:uid="{E1395749-A8AB-4659-A195-54E28A7EDA3E}"/>
    <cellStyle name="Normal 8 4 2 6 2" xfId="30872" xr:uid="{FD511FAC-9107-4646-BDB8-F862B59A1EA8}"/>
    <cellStyle name="Normal 8 4 2 7" xfId="15883" xr:uid="{6A5D1274-27D4-4032-A070-5A6E2B2C73A9}"/>
    <cellStyle name="Normal 8 4 2 7 2" xfId="38367" xr:uid="{2374F931-BDD6-4D04-B040-D8FDD046824E}"/>
    <cellStyle name="Normal 8 4 2 8" xfId="23376" xr:uid="{099DD104-3AB9-4178-A792-2EB096E3062C}"/>
    <cellStyle name="Normal 8 4 3" xfId="1165" xr:uid="{61503FDF-1F41-4460-B74B-2A3B69AF8B5A}"/>
    <cellStyle name="Normal 8 4 3 2" xfId="2416" xr:uid="{CF5B34F6-28F2-40A7-9D6C-A3331B132328}"/>
    <cellStyle name="Normal 8 4 3 2 2" xfId="6179" xr:uid="{1131EAE3-D297-4D21-A2FD-84B209F21A01}"/>
    <cellStyle name="Normal 8 4 3 2 2 2" xfId="13691" xr:uid="{8C044BA0-037D-4055-8408-79E850C14084}"/>
    <cellStyle name="Normal 8 4 3 2 2 2 2" xfId="36175" xr:uid="{ED56344C-96F7-477C-83DB-D6245A0A442C}"/>
    <cellStyle name="Normal 8 4 3 2 2 3" xfId="21186" xr:uid="{2E49DA93-9BC5-4401-80B4-23ADC27A28DF}"/>
    <cellStyle name="Normal 8 4 3 2 2 3 2" xfId="43670" xr:uid="{EA72232F-F8EB-4FAA-9D06-1C8C2F135CEF}"/>
    <cellStyle name="Normal 8 4 3 2 2 4" xfId="28679" xr:uid="{B8BDC188-CB8D-4A73-9BBD-F8767E8F3C7A}"/>
    <cellStyle name="Normal 8 4 3 2 3" xfId="9945" xr:uid="{553472D2-D09F-4E0F-B878-C26CE418FC03}"/>
    <cellStyle name="Normal 8 4 3 2 3 2" xfId="32429" xr:uid="{DECE85AA-02AE-40CC-A579-4019DD50FDFF}"/>
    <cellStyle name="Normal 8 4 3 2 4" xfId="17440" xr:uid="{04BC46A6-7801-4117-BD45-F268DB447E48}"/>
    <cellStyle name="Normal 8 4 3 2 4 2" xfId="39924" xr:uid="{E87D3028-09E2-4F69-9081-9F5A1D8FA48B}"/>
    <cellStyle name="Normal 8 4 3 2 5" xfId="24933" xr:uid="{44FF0E60-C92C-4100-8484-A9C639AE6E3C}"/>
    <cellStyle name="Normal 8 4 3 3" xfId="3664" xr:uid="{BB6CE1E9-A170-409E-A809-12A731E1C41C}"/>
    <cellStyle name="Normal 8 4 3 3 2" xfId="7426" xr:uid="{1B9F5697-E6E7-4F01-8D9D-665CC368E98C}"/>
    <cellStyle name="Normal 8 4 3 3 2 2" xfId="14938" xr:uid="{FCFBC2F4-564C-47B5-9EDC-F9C5E0C06AE6}"/>
    <cellStyle name="Normal 8 4 3 3 2 2 2" xfId="37422" xr:uid="{D99C7B27-226B-4B76-B4D9-E6125AD01B2C}"/>
    <cellStyle name="Normal 8 4 3 3 2 3" xfId="22433" xr:uid="{82497E29-22EB-4AEE-8811-690CD14174C0}"/>
    <cellStyle name="Normal 8 4 3 3 2 3 2" xfId="44917" xr:uid="{183AF4E9-37C4-4F3C-91FD-D4C7C9D46B08}"/>
    <cellStyle name="Normal 8 4 3 3 2 4" xfId="29926" xr:uid="{F4637C75-E787-434C-971C-91B81E2BA0E0}"/>
    <cellStyle name="Normal 8 4 3 3 3" xfId="11192" xr:uid="{8B4BA02B-C333-48F7-9002-CB6A580B4A87}"/>
    <cellStyle name="Normal 8 4 3 3 3 2" xfId="33676" xr:uid="{B330BED3-2F04-46E5-8497-17B21C98E947}"/>
    <cellStyle name="Normal 8 4 3 3 4" xfId="18687" xr:uid="{966DD560-23C4-4BCD-8E9E-617EB58A10A7}"/>
    <cellStyle name="Normal 8 4 3 3 4 2" xfId="41171" xr:uid="{12D32AC1-6DB4-4F18-8484-887789C4F65C}"/>
    <cellStyle name="Normal 8 4 3 3 5" xfId="26180" xr:uid="{2E9A7F98-5C0A-426B-8D13-19F8FACC2547}"/>
    <cellStyle name="Normal 8 4 3 4" xfId="4932" xr:uid="{2579AE97-84AA-4A0D-9395-03EED5DC24A3}"/>
    <cellStyle name="Normal 8 4 3 4 2" xfId="12444" xr:uid="{A4BAF7D6-A286-47AE-AB76-D20CF130625E}"/>
    <cellStyle name="Normal 8 4 3 4 2 2" xfId="34928" xr:uid="{E686E095-7C14-4A22-BB65-1B5AB8E6F6B9}"/>
    <cellStyle name="Normal 8 4 3 4 3" xfId="19939" xr:uid="{CB8F96AE-5E49-434F-AB78-813A50D99616}"/>
    <cellStyle name="Normal 8 4 3 4 3 2" xfId="42423" xr:uid="{9390B6C3-4C61-43CA-83E7-3E5624040BEC}"/>
    <cellStyle name="Normal 8 4 3 4 4" xfId="27432" xr:uid="{E0F4F18F-2C25-47E4-95DA-917F6EAA4AD9}"/>
    <cellStyle name="Normal 8 4 3 5" xfId="8698" xr:uid="{ED53B41C-4408-4508-B92E-770363CCFF67}"/>
    <cellStyle name="Normal 8 4 3 5 2" xfId="31182" xr:uid="{AD7E9B44-2BDF-4DD4-9A82-5B8AF552ABFA}"/>
    <cellStyle name="Normal 8 4 3 6" xfId="16193" xr:uid="{75BFF516-288F-456C-9A7D-75EDC0324A44}"/>
    <cellStyle name="Normal 8 4 3 6 2" xfId="38677" xr:uid="{92B810B5-81EE-4716-B561-971923C046FF}"/>
    <cellStyle name="Normal 8 4 3 7" xfId="23686" xr:uid="{AEF25317-C1D7-402D-AF5F-7674DC5E593F}"/>
    <cellStyle name="Normal 8 4 4" xfId="1788" xr:uid="{2F5017CF-DA22-4F44-921E-5DB36EF76C19}"/>
    <cellStyle name="Normal 8 4 4 2" xfId="5555" xr:uid="{25BA6064-BE16-4CDA-A7E5-6067CD24B61F}"/>
    <cellStyle name="Normal 8 4 4 2 2" xfId="13067" xr:uid="{DB50F03C-8362-43A2-BAB8-195EB1F9DACF}"/>
    <cellStyle name="Normal 8 4 4 2 2 2" xfId="35551" xr:uid="{5A9F6F4B-6CA8-445E-A9CF-00936B33F4F2}"/>
    <cellStyle name="Normal 8 4 4 2 3" xfId="20562" xr:uid="{64244778-CD93-41B8-AD1B-261F8E5126A0}"/>
    <cellStyle name="Normal 8 4 4 2 3 2" xfId="43046" xr:uid="{85335469-DC16-4582-9F65-7D9FDF8C8DB2}"/>
    <cellStyle name="Normal 8 4 4 2 4" xfId="28055" xr:uid="{F157BB34-8A75-4B36-BE9B-6AAA854B37A9}"/>
    <cellStyle name="Normal 8 4 4 3" xfId="9321" xr:uid="{B1BF73C1-18CA-48E5-88A7-F712D6DA83B2}"/>
    <cellStyle name="Normal 8 4 4 3 2" xfId="31805" xr:uid="{0614F1B7-7EFB-4083-AB41-13387A99E5BB}"/>
    <cellStyle name="Normal 8 4 4 4" xfId="16816" xr:uid="{C8EF0B7D-3D15-4B27-9691-290061F7FFAD}"/>
    <cellStyle name="Normal 8 4 4 4 2" xfId="39300" xr:uid="{D179EF95-0DD4-44A5-BFCE-D6518D27EF72}"/>
    <cellStyle name="Normal 8 4 4 5" xfId="24309" xr:uid="{B23AA9D7-79D2-453D-BCD4-C2ED2E223746}"/>
    <cellStyle name="Normal 8 4 5" xfId="3040" xr:uid="{572D561F-DCE1-4928-86E4-B8D900D492FD}"/>
    <cellStyle name="Normal 8 4 5 2" xfId="6802" xr:uid="{9CB92106-0E77-4DB2-9CC6-E25D420135E3}"/>
    <cellStyle name="Normal 8 4 5 2 2" xfId="14314" xr:uid="{160842F3-571F-49AF-AE2E-1B39B446934D}"/>
    <cellStyle name="Normal 8 4 5 2 2 2" xfId="36798" xr:uid="{E8B10BF2-CBA4-43A7-BFE2-B52ED40CEB23}"/>
    <cellStyle name="Normal 8 4 5 2 3" xfId="21809" xr:uid="{3BB3D520-1D1C-4279-A9EF-822A667C31D6}"/>
    <cellStyle name="Normal 8 4 5 2 3 2" xfId="44293" xr:uid="{F23D7EA9-5A02-4254-8FFC-3D0DACFDC3FC}"/>
    <cellStyle name="Normal 8 4 5 2 4" xfId="29302" xr:uid="{BDA3F375-DD3D-45D4-BBB1-BDDD0DB2AC29}"/>
    <cellStyle name="Normal 8 4 5 3" xfId="10568" xr:uid="{87FFA97B-0A87-4F07-BFEE-92176351E9E4}"/>
    <cellStyle name="Normal 8 4 5 3 2" xfId="33052" xr:uid="{4AB8ABE9-6D2E-46FE-B989-E41420C1D78A}"/>
    <cellStyle name="Normal 8 4 5 4" xfId="18063" xr:uid="{0CC544C6-B668-4225-95F3-16593439AC79}"/>
    <cellStyle name="Normal 8 4 5 4 2" xfId="40547" xr:uid="{85E13D3E-3585-42DF-BEA0-FED7D2278B77}"/>
    <cellStyle name="Normal 8 4 5 5" xfId="25556" xr:uid="{EFC00F78-0F68-49C6-B6A7-838C3C5EF4F0}"/>
    <cellStyle name="Normal 8 4 6" xfId="4308" xr:uid="{AFB1B411-9FCD-4FA8-89A4-87107253A540}"/>
    <cellStyle name="Normal 8 4 6 2" xfId="11820" xr:uid="{8F1CF25E-61C7-44A6-9543-66D75E3157C3}"/>
    <cellStyle name="Normal 8 4 6 2 2" xfId="34304" xr:uid="{1B4A6BEF-B8FE-436C-AB97-CED51DC97A52}"/>
    <cellStyle name="Normal 8 4 6 3" xfId="19315" xr:uid="{B3C9538F-FE2C-4B04-8DE7-DBDB2CC960B3}"/>
    <cellStyle name="Normal 8 4 6 3 2" xfId="41799" xr:uid="{5E508A13-70E4-43A1-8EB9-FA8C8D7FCB1D}"/>
    <cellStyle name="Normal 8 4 6 4" xfId="26808" xr:uid="{7571DF74-6AE0-420F-B636-6669EAA6A01C}"/>
    <cellStyle name="Normal 8 4 7" xfId="8074" xr:uid="{7CBAD8FD-25B3-4373-A4BF-A49416DE403C}"/>
    <cellStyle name="Normal 8 4 7 2" xfId="30558" xr:uid="{8390267C-E16D-48A9-BAD5-400B473BE10B}"/>
    <cellStyle name="Normal 8 4 8" xfId="15569" xr:uid="{28E3B824-49FE-4DCA-9637-43F0650BD87C}"/>
    <cellStyle name="Normal 8 4 8 2" xfId="38053" xr:uid="{5C540805-CD4B-423B-A881-A9CB11BE1C25}"/>
    <cellStyle name="Normal 8 4 9" xfId="23062" xr:uid="{847FF6FD-5F93-41FF-9B0F-67157AC68882}"/>
    <cellStyle name="Normal 8 5" xfId="677" xr:uid="{0542FC95-D476-4768-9CE5-94EE4BEC1EC5}"/>
    <cellStyle name="Normal 8 5 2" xfId="1323" xr:uid="{93C21CA2-70C2-419B-8C42-2E18761F0C76}"/>
    <cellStyle name="Normal 8 5 2 2" xfId="2574" xr:uid="{34DEC37B-7BF4-4226-9E5A-02177601205E}"/>
    <cellStyle name="Normal 8 5 2 2 2" xfId="6337" xr:uid="{CA52D0D1-3EEF-4066-A7FA-750E241955C3}"/>
    <cellStyle name="Normal 8 5 2 2 2 2" xfId="13849" xr:uid="{5095EB77-9959-4C92-85BD-07C29FFDE2AE}"/>
    <cellStyle name="Normal 8 5 2 2 2 2 2" xfId="36333" xr:uid="{68376BFE-46E4-4C53-A222-94CE6248A853}"/>
    <cellStyle name="Normal 8 5 2 2 2 3" xfId="21344" xr:uid="{84B7C5D8-A9D1-4848-83BC-C484BDD91796}"/>
    <cellStyle name="Normal 8 5 2 2 2 3 2" xfId="43828" xr:uid="{8AB6E849-1AE4-4C5C-BF52-0EA945AE484B}"/>
    <cellStyle name="Normal 8 5 2 2 2 4" xfId="28837" xr:uid="{DC95F263-4260-4875-B304-1A5068D218B3}"/>
    <cellStyle name="Normal 8 5 2 2 3" xfId="10103" xr:uid="{F544D06E-CD6C-4F9D-B758-3DED999E54F5}"/>
    <cellStyle name="Normal 8 5 2 2 3 2" xfId="32587" xr:uid="{2950E9B4-9FC2-4E58-80E3-057AB87A2100}"/>
    <cellStyle name="Normal 8 5 2 2 4" xfId="17598" xr:uid="{29722E93-7E1F-4D0A-B4A7-A800E883E6C9}"/>
    <cellStyle name="Normal 8 5 2 2 4 2" xfId="40082" xr:uid="{BE9EE503-2973-45BA-BFE0-CB70095A567E}"/>
    <cellStyle name="Normal 8 5 2 2 5" xfId="25091" xr:uid="{BD2472A4-5D50-4E9C-B3A8-AF85EBE22D88}"/>
    <cellStyle name="Normal 8 5 2 3" xfId="3822" xr:uid="{7BD5AA98-DC3B-4065-8C3B-2A3AA0AE2178}"/>
    <cellStyle name="Normal 8 5 2 3 2" xfId="7584" xr:uid="{8D3494AE-6FFB-4023-83E7-0F70B6BC3EEE}"/>
    <cellStyle name="Normal 8 5 2 3 2 2" xfId="15096" xr:uid="{8C98FA86-B85B-43D5-8982-CCC56EB7DCA2}"/>
    <cellStyle name="Normal 8 5 2 3 2 2 2" xfId="37580" xr:uid="{C254D657-E96C-4F11-9DAC-52C5B2251F37}"/>
    <cellStyle name="Normal 8 5 2 3 2 3" xfId="22591" xr:uid="{874C2AFE-EB39-4921-A39F-76137684E2F9}"/>
    <cellStyle name="Normal 8 5 2 3 2 3 2" xfId="45075" xr:uid="{2F5A86CB-D1AA-469E-A1AA-5D13B399DB20}"/>
    <cellStyle name="Normal 8 5 2 3 2 4" xfId="30084" xr:uid="{0D3275F9-21C0-4600-BD65-7B0699B28627}"/>
    <cellStyle name="Normal 8 5 2 3 3" xfId="11350" xr:uid="{17241211-258A-4E22-9B1A-046AF491F8B5}"/>
    <cellStyle name="Normal 8 5 2 3 3 2" xfId="33834" xr:uid="{A6ECACDA-4BEC-4BB3-A7F8-B30230FFD7C0}"/>
    <cellStyle name="Normal 8 5 2 3 4" xfId="18845" xr:uid="{E19CFEA3-5D7B-4DF9-8DF0-B337FE9FCC61}"/>
    <cellStyle name="Normal 8 5 2 3 4 2" xfId="41329" xr:uid="{F53A841A-9CCB-4DBC-8EF1-B73EF948DC74}"/>
    <cellStyle name="Normal 8 5 2 3 5" xfId="26338" xr:uid="{A43C7DFF-CEC8-46A6-94E9-39656444F210}"/>
    <cellStyle name="Normal 8 5 2 4" xfId="5090" xr:uid="{B4A323E8-E5EE-4169-B185-687A540D9076}"/>
    <cellStyle name="Normal 8 5 2 4 2" xfId="12602" xr:uid="{6C2C4DBC-78A4-4CB5-A2F4-A9F3D88D4C1D}"/>
    <cellStyle name="Normal 8 5 2 4 2 2" xfId="35086" xr:uid="{5956B447-7A3D-4E8A-AC3F-6D85E0DA1C60}"/>
    <cellStyle name="Normal 8 5 2 4 3" xfId="20097" xr:uid="{E7E2AF90-A336-4430-993F-A532446ED97C}"/>
    <cellStyle name="Normal 8 5 2 4 3 2" xfId="42581" xr:uid="{5EF68283-BA2F-4227-9C08-2AF1654D564C}"/>
    <cellStyle name="Normal 8 5 2 4 4" xfId="27590" xr:uid="{B81480E0-E16B-46BF-A4A8-AC9CF5ADB15D}"/>
    <cellStyle name="Normal 8 5 2 5" xfId="8856" xr:uid="{E94E3805-36EB-463B-B9D0-4C1156844896}"/>
    <cellStyle name="Normal 8 5 2 5 2" xfId="31340" xr:uid="{AF73C7D2-1251-4028-9F83-21E80859F7FF}"/>
    <cellStyle name="Normal 8 5 2 6" xfId="16351" xr:uid="{56004A14-EEA9-49D9-9D3A-BCC719433589}"/>
    <cellStyle name="Normal 8 5 2 6 2" xfId="38835" xr:uid="{F246EB28-A1E0-4BBB-9FC0-8C05C4A8CFE9}"/>
    <cellStyle name="Normal 8 5 2 7" xfId="23844" xr:uid="{6293914A-7124-4C7D-977F-BC4AD9A29200}"/>
    <cellStyle name="Normal 8 5 3" xfId="1946" xr:uid="{2AAE1D5F-7E8D-436F-9897-BB6B72DB8DF7}"/>
    <cellStyle name="Normal 8 5 3 2" xfId="5713" xr:uid="{41CFE802-009E-43D0-ADA8-781B0717B644}"/>
    <cellStyle name="Normal 8 5 3 2 2" xfId="13225" xr:uid="{AFCA8FD0-BB33-4328-AADC-AF9FC8C81C60}"/>
    <cellStyle name="Normal 8 5 3 2 2 2" xfId="35709" xr:uid="{67417FA8-8571-4A47-B68E-A991C9F0DD32}"/>
    <cellStyle name="Normal 8 5 3 2 3" xfId="20720" xr:uid="{F6D1BFEA-786E-4EFB-87F2-FEE4018FFADB}"/>
    <cellStyle name="Normal 8 5 3 2 3 2" xfId="43204" xr:uid="{AC3369AA-2152-46C7-88FB-0C0D4373378B}"/>
    <cellStyle name="Normal 8 5 3 2 4" xfId="28213" xr:uid="{737C9CDA-7298-473D-89F0-BB49BCCA056C}"/>
    <cellStyle name="Normal 8 5 3 3" xfId="9479" xr:uid="{A24BCF5E-DB3B-4D9C-BE0C-65FFA3D280D2}"/>
    <cellStyle name="Normal 8 5 3 3 2" xfId="31963" xr:uid="{F40450DF-A657-4BC7-8AF5-CDF07516FFF3}"/>
    <cellStyle name="Normal 8 5 3 4" xfId="16974" xr:uid="{6D41942A-4E7F-4089-B434-EABB249FA1A8}"/>
    <cellStyle name="Normal 8 5 3 4 2" xfId="39458" xr:uid="{07B93E50-B3C5-4A18-936C-0F0353D2FE6F}"/>
    <cellStyle name="Normal 8 5 3 5" xfId="24467" xr:uid="{7AF3EF96-B7DD-4867-BB54-0CF997AE5856}"/>
    <cellStyle name="Normal 8 5 4" xfId="3198" xr:uid="{F4FA0142-7D79-4F15-A58C-A5CB38A6AB7B}"/>
    <cellStyle name="Normal 8 5 4 2" xfId="6960" xr:uid="{FFF35B53-2B90-4EFE-AF8F-99598A84E597}"/>
    <cellStyle name="Normal 8 5 4 2 2" xfId="14472" xr:uid="{196C9E12-B26A-44A7-8BFA-14797D6088E5}"/>
    <cellStyle name="Normal 8 5 4 2 2 2" xfId="36956" xr:uid="{E5B7A66B-E4E8-4215-9451-31CD4020B011}"/>
    <cellStyle name="Normal 8 5 4 2 3" xfId="21967" xr:uid="{21F411C2-A5CA-44BE-BD42-880FA560B09C}"/>
    <cellStyle name="Normal 8 5 4 2 3 2" xfId="44451" xr:uid="{FB9C332A-0EDB-4C98-BE19-FF91864866F5}"/>
    <cellStyle name="Normal 8 5 4 2 4" xfId="29460" xr:uid="{4518AB3B-5981-4477-AEBB-4DDC19B450D9}"/>
    <cellStyle name="Normal 8 5 4 3" xfId="10726" xr:uid="{DDE3E89C-DEE8-4818-83E2-A2F43EA75C7E}"/>
    <cellStyle name="Normal 8 5 4 3 2" xfId="33210" xr:uid="{C7C2A6FC-ACA7-438E-A88A-E2D0A1115123}"/>
    <cellStyle name="Normal 8 5 4 4" xfId="18221" xr:uid="{3FBCBC76-7737-41DA-918D-5A9693800D7E}"/>
    <cellStyle name="Normal 8 5 4 4 2" xfId="40705" xr:uid="{1E7CF16B-6AAC-4B44-9075-3825AB7BB21F}"/>
    <cellStyle name="Normal 8 5 4 5" xfId="25714" xr:uid="{21D228BC-6603-459F-964A-48D40BB1CF89}"/>
    <cellStyle name="Normal 8 5 5" xfId="4466" xr:uid="{14564B33-439F-40FE-AF1A-7C0F28611B65}"/>
    <cellStyle name="Normal 8 5 5 2" xfId="11978" xr:uid="{AC0B6FEC-9512-4715-AE55-B193F1108E39}"/>
    <cellStyle name="Normal 8 5 5 2 2" xfId="34462" xr:uid="{7994C1C3-7283-437A-B5ED-7F0B88B6DDDC}"/>
    <cellStyle name="Normal 8 5 5 3" xfId="19473" xr:uid="{CAE1907B-D18A-4F51-8A37-A134E835374F}"/>
    <cellStyle name="Normal 8 5 5 3 2" xfId="41957" xr:uid="{43967D8D-F20C-467A-A7B0-C5D23865BF37}"/>
    <cellStyle name="Normal 8 5 5 4" xfId="26966" xr:uid="{49F9778A-BEBD-489B-9A10-340AF0077229}"/>
    <cellStyle name="Normal 8 5 6" xfId="8232" xr:uid="{B3768EDB-89AA-47F9-8DE2-929F4BB5AE75}"/>
    <cellStyle name="Normal 8 5 6 2" xfId="30716" xr:uid="{B99547F1-008C-476E-9140-BBFAA2748A74}"/>
    <cellStyle name="Normal 8 5 7" xfId="15727" xr:uid="{C6FCAC93-396D-4661-92B8-545554FD3963}"/>
    <cellStyle name="Normal 8 5 7 2" xfId="38211" xr:uid="{C53F766E-AE7B-4DD2-ADDB-900E6432477F}"/>
    <cellStyle name="Normal 8 5 8" xfId="23220" xr:uid="{2F66A37B-2017-43C0-98DC-D69B6A374E80}"/>
    <cellStyle name="Normal 8 6" xfId="1009" xr:uid="{DC3B7A49-0CBF-4D56-8D25-F982C68D2301}"/>
    <cellStyle name="Normal 8 6 2" xfId="2261" xr:uid="{1BDF47A9-6E40-4FF2-AEF8-95E6AF027273}"/>
    <cellStyle name="Normal 8 6 2 2" xfId="6025" xr:uid="{3F38A4F5-D171-4BA4-B285-BBF9F12ECF71}"/>
    <cellStyle name="Normal 8 6 2 2 2" xfId="13537" xr:uid="{0B9D46AF-C9BD-40E0-AB21-BA4E5B0A88BB}"/>
    <cellStyle name="Normal 8 6 2 2 2 2" xfId="36021" xr:uid="{C2A6A69F-5D25-487E-9D6D-9805915C3787}"/>
    <cellStyle name="Normal 8 6 2 2 3" xfId="21032" xr:uid="{1208F7D2-03FF-46FA-BC35-CA3C21B60968}"/>
    <cellStyle name="Normal 8 6 2 2 3 2" xfId="43516" xr:uid="{552131DB-ADAC-4D4C-9ED1-0C67BE0B73AD}"/>
    <cellStyle name="Normal 8 6 2 2 4" xfId="28525" xr:uid="{B55EB9A6-7361-4741-B903-F6AADF53BB9D}"/>
    <cellStyle name="Normal 8 6 2 3" xfId="9791" xr:uid="{F42EAA6B-2184-47DF-8115-BD6DAA8D7621}"/>
    <cellStyle name="Normal 8 6 2 3 2" xfId="32275" xr:uid="{D9BD174C-449B-4C07-83B0-AB4106516AE4}"/>
    <cellStyle name="Normal 8 6 2 4" xfId="17286" xr:uid="{ECE725A5-52ED-442B-95CB-F42622E9D313}"/>
    <cellStyle name="Normal 8 6 2 4 2" xfId="39770" xr:uid="{4C864BCF-62B0-4EC5-9F99-14A76D54458E}"/>
    <cellStyle name="Normal 8 6 2 5" xfId="24779" xr:uid="{62359C1B-CE0F-41F3-A7C0-D6B09B1619DB}"/>
    <cellStyle name="Normal 8 6 3" xfId="3510" xr:uid="{1BB38D1B-5A81-4FC3-BBB1-411055D71835}"/>
    <cellStyle name="Normal 8 6 3 2" xfId="7272" xr:uid="{B5415B27-5A74-4E0C-931E-0E46A10AFAC6}"/>
    <cellStyle name="Normal 8 6 3 2 2" xfId="14784" xr:uid="{512B3099-8BE1-4D95-81CF-C950FAEAA73F}"/>
    <cellStyle name="Normal 8 6 3 2 2 2" xfId="37268" xr:uid="{BD3AB66D-E835-4139-8464-94B149B38A38}"/>
    <cellStyle name="Normal 8 6 3 2 3" xfId="22279" xr:uid="{F97C5E59-F8B1-4A90-8DF7-3AB0D6EB8B18}"/>
    <cellStyle name="Normal 8 6 3 2 3 2" xfId="44763" xr:uid="{3F3ECAC5-CD8F-43FF-8049-3FE503FDDD40}"/>
    <cellStyle name="Normal 8 6 3 2 4" xfId="29772" xr:uid="{3B02DC58-0719-409E-BD1F-FF63629E006F}"/>
    <cellStyle name="Normal 8 6 3 3" xfId="11038" xr:uid="{C17BDCEE-FEF2-4971-AA0B-C05365C7F090}"/>
    <cellStyle name="Normal 8 6 3 3 2" xfId="33522" xr:uid="{3B76EE36-33A7-4D89-9D14-14387D9063A8}"/>
    <cellStyle name="Normal 8 6 3 4" xfId="18533" xr:uid="{A2D36DE3-0E94-487F-90F9-2D9517C00478}"/>
    <cellStyle name="Normal 8 6 3 4 2" xfId="41017" xr:uid="{C4F5CFB7-E4CD-4730-AF4E-9ECDB985516D}"/>
    <cellStyle name="Normal 8 6 3 5" xfId="26026" xr:uid="{D467E7AD-F020-4381-B407-51723466B849}"/>
    <cellStyle name="Normal 8 6 4" xfId="4778" xr:uid="{0D294E98-C4E3-4148-9A1E-4BC41DE24596}"/>
    <cellStyle name="Normal 8 6 4 2" xfId="12290" xr:uid="{84FFF7A8-2388-4524-BE81-89835250E5E9}"/>
    <cellStyle name="Normal 8 6 4 2 2" xfId="34774" xr:uid="{31B99059-CB0A-474D-B928-20921360595D}"/>
    <cellStyle name="Normal 8 6 4 3" xfId="19785" xr:uid="{2D1DA5BA-426B-4B07-9AF2-9300CD46C656}"/>
    <cellStyle name="Normal 8 6 4 3 2" xfId="42269" xr:uid="{29403CE3-B848-4AEE-8861-5B5DFC3AEEFD}"/>
    <cellStyle name="Normal 8 6 4 4" xfId="27278" xr:uid="{D5B52B1A-620F-4E15-ADE9-C0C2EABADE26}"/>
    <cellStyle name="Normal 8 6 5" xfId="8544" xr:uid="{BC35A806-634A-48EF-A1F9-884A1F6A4B34}"/>
    <cellStyle name="Normal 8 6 5 2" xfId="31028" xr:uid="{25BB30E0-3D3C-4C77-946E-EA6DB8326837}"/>
    <cellStyle name="Normal 8 6 6" xfId="16039" xr:uid="{2DFC5B31-4EC2-4044-A43D-07DEBEBA83FE}"/>
    <cellStyle name="Normal 8 6 6 2" xfId="38523" xr:uid="{D74A17D0-3524-45E6-AF2F-F23EFC8BFA5B}"/>
    <cellStyle name="Normal 8 6 7" xfId="23532" xr:uid="{DD8E852C-E7ED-4CFE-A7CA-CFD89A0041EA}"/>
    <cellStyle name="Normal 8 7" xfId="1634" xr:uid="{7369E21F-2B1F-4390-BCCF-CA128755A718}"/>
    <cellStyle name="Normal 8 7 2" xfId="5401" xr:uid="{C0379957-1DDE-42FC-8F74-0A808B893A3C}"/>
    <cellStyle name="Normal 8 7 2 2" xfId="12913" xr:uid="{D8B15057-059A-404D-9DEA-039166807036}"/>
    <cellStyle name="Normal 8 7 2 2 2" xfId="35397" xr:uid="{9DCD932E-17F9-4FE5-9AE1-EA3E31C7620E}"/>
    <cellStyle name="Normal 8 7 2 3" xfId="20408" xr:uid="{64777995-6BDC-4D0E-A562-C24CAA93A2F3}"/>
    <cellStyle name="Normal 8 7 2 3 2" xfId="42892" xr:uid="{69A257D2-C9E5-4247-9E51-86095104A3CE}"/>
    <cellStyle name="Normal 8 7 2 4" xfId="27901" xr:uid="{FA341111-8354-45F6-BE63-EA76FA76EBE1}"/>
    <cellStyle name="Normal 8 7 3" xfId="9167" xr:uid="{EDDB3A57-30D7-4A83-BF99-5DA44D3C5139}"/>
    <cellStyle name="Normal 8 7 3 2" xfId="31651" xr:uid="{D8CEDE09-D507-464D-8C72-A443BC115EB4}"/>
    <cellStyle name="Normal 8 7 4" xfId="16662" xr:uid="{10F04D38-51BD-4661-8D0A-410385B4A980}"/>
    <cellStyle name="Normal 8 7 4 2" xfId="39146" xr:uid="{5959B538-7EF2-4377-984D-F469DAC4B3CD}"/>
    <cellStyle name="Normal 8 7 5" xfId="24155" xr:uid="{989EBC12-E8B1-4877-BA76-6CA42980C1A4}"/>
    <cellStyle name="Normal 8 8" xfId="2886" xr:uid="{8304FD60-A7EE-429F-8403-775198B7D906}"/>
    <cellStyle name="Normal 8 8 2" xfId="6648" xr:uid="{CF7D3CE7-2CD7-4DD6-AFE1-DFBC9AC67751}"/>
    <cellStyle name="Normal 8 8 2 2" xfId="14160" xr:uid="{0D9164BA-31A3-4FBA-8380-A2F89817BCD3}"/>
    <cellStyle name="Normal 8 8 2 2 2" xfId="36644" xr:uid="{4C1E2E75-E096-4BA5-9637-7FD4D3631EE7}"/>
    <cellStyle name="Normal 8 8 2 3" xfId="21655" xr:uid="{9B70CA8B-8B3E-460D-A786-0E313BC53DC9}"/>
    <cellStyle name="Normal 8 8 2 3 2" xfId="44139" xr:uid="{21A8A53F-CD91-4C6E-8C10-130CDD8BF67C}"/>
    <cellStyle name="Normal 8 8 2 4" xfId="29148" xr:uid="{2B354860-7D7F-43E8-BACB-AE5D4D145A6B}"/>
    <cellStyle name="Normal 8 8 3" xfId="10414" xr:uid="{FA202CAE-56DA-4F2F-8AFA-B755E7ED6C45}"/>
    <cellStyle name="Normal 8 8 3 2" xfId="32898" xr:uid="{29306DBD-B516-4CCB-9074-E15C0047CEF9}"/>
    <cellStyle name="Normal 8 8 4" xfId="17909" xr:uid="{A908A6CD-236E-40BC-BDAD-1CCC7942A1A6}"/>
    <cellStyle name="Normal 8 8 4 2" xfId="40393" xr:uid="{3A6A968A-2C3A-407F-90C5-B286B08ECCC3}"/>
    <cellStyle name="Normal 8 8 5" xfId="25402" xr:uid="{E2B4FC8B-9138-462F-82DD-B6BD6A7CAE76}"/>
    <cellStyle name="Normal 8 9" xfId="4152" xr:uid="{25507531-3EC7-4588-94AB-67152148E3BF}"/>
    <cellStyle name="Normal 8 9 2" xfId="11666" xr:uid="{F5EB98C9-6172-40B3-B1CD-CF9D5F1824CF}"/>
    <cellStyle name="Normal 8 9 2 2" xfId="34150" xr:uid="{415E146D-67C1-4CB6-928F-1C2C6279C2AF}"/>
    <cellStyle name="Normal 8 9 3" xfId="19161" xr:uid="{1B1C279B-C5EC-4409-BCC8-3641656BA5DE}"/>
    <cellStyle name="Normal 8 9 3 2" xfId="41645" xr:uid="{C4B1DFB0-ABA3-43B4-BFEE-165CB5050EBB}"/>
    <cellStyle name="Normal 8 9 4" xfId="26654" xr:uid="{AFD7170B-7EF9-4B1F-B92E-2342B3951019}"/>
    <cellStyle name="Normal 9" xfId="240" xr:uid="{FBCB3BD0-E643-4876-A17D-C81AE3986896}"/>
    <cellStyle name="Normal 9 2" xfId="383" xr:uid="{04B0810A-6871-474B-AEA7-B576DEAB625C}"/>
    <cellStyle name="Normal 9 3" xfId="528" xr:uid="{4E4D4E77-2F4D-4DF4-B1F6-811F44ADB6F2}"/>
    <cellStyle name="Note 2" xfId="192" xr:uid="{58329461-EC65-493D-830B-DE9E5D1F8BD5}"/>
    <cellStyle name="Note 2 10" xfId="4155" xr:uid="{838FEE9A-A1D3-4183-978A-47E29CC50677}"/>
    <cellStyle name="Note 2 10 2" xfId="11669" xr:uid="{5B683B01-B165-45F7-8A6F-C815134E2C16}"/>
    <cellStyle name="Note 2 10 2 2" xfId="34153" xr:uid="{F5E027FB-1EAA-416F-93B8-03395E52951C}"/>
    <cellStyle name="Note 2 10 3" xfId="19164" xr:uid="{4C127AAB-0E60-4329-88C9-7636593A9EA0}"/>
    <cellStyle name="Note 2 10 3 2" xfId="41648" xr:uid="{D01580F9-5D53-45A2-A2A0-32597F78D340}"/>
    <cellStyle name="Note 2 10 4" xfId="26657" xr:uid="{4F7A84BF-A331-47A2-9EAF-754E454372DE}"/>
    <cellStyle name="Note 2 11" xfId="7921" xr:uid="{C4C30C7D-37EE-4EEA-ABE9-6CA59DCEC31B}"/>
    <cellStyle name="Note 2 11 2" xfId="30406" xr:uid="{F2682B77-9686-4579-8F2A-671234BACC29}"/>
    <cellStyle name="Note 2 12" xfId="15418" xr:uid="{13B5791E-8C9F-4D5B-96A9-A03A6A264763}"/>
    <cellStyle name="Note 2 12 2" xfId="37902" xr:uid="{6B34AC69-E9E7-4094-A0C0-4B38571C4F62}"/>
    <cellStyle name="Note 2 13" xfId="22911" xr:uid="{40190F04-B90A-4CE0-AE63-3221EF217FC0}"/>
    <cellStyle name="Note 2 2" xfId="223" xr:uid="{9AD50BD1-F395-4D59-812F-ED0E113C205B}"/>
    <cellStyle name="Note 2 2 10" xfId="7938" xr:uid="{D6E24C85-F9A4-436A-ACCC-67EA0DAF66F5}"/>
    <cellStyle name="Note 2 2 10 2" xfId="30423" xr:uid="{711208B0-A25D-4736-94BB-7F48E62109BE}"/>
    <cellStyle name="Note 2 2 11" xfId="15435" xr:uid="{1FC5B481-42DB-4A97-9B78-6A1BEB29C93E}"/>
    <cellStyle name="Note 2 2 11 2" xfId="37919" xr:uid="{6AFB8877-DFFE-4FD0-823E-00C68D5BC1E5}"/>
    <cellStyle name="Note 2 2 12" xfId="22928" xr:uid="{0C4D91F8-F5A3-49C2-BF0E-7E04E2698E5A}"/>
    <cellStyle name="Note 2 2 2" xfId="276" xr:uid="{222D34A6-06A6-423B-9D12-0F382256B057}"/>
    <cellStyle name="Note 2 2 2 10" xfId="15471" xr:uid="{100B6A9C-1ABC-4D37-866E-FF27FF31E0AC}"/>
    <cellStyle name="Note 2 2 2 10 2" xfId="37955" xr:uid="{3DE11C3D-7BDE-4D80-A6B9-0EE2E2CB08E9}"/>
    <cellStyle name="Note 2 2 2 11" xfId="22964" xr:uid="{28AEFEA2-1905-411C-9425-38EA5DDAD4BD}"/>
    <cellStyle name="Note 2 2 2 2" xfId="465" xr:uid="{2A4ABC54-D31B-4E78-99C5-BB5CD1BB4A78}"/>
    <cellStyle name="Note 2 2 2 2 10" xfId="23042" xr:uid="{5F89D121-6538-4077-AB7C-93248F9CD123}"/>
    <cellStyle name="Note 2 2 2 2 2" xfId="629" xr:uid="{A9B5B4D7-29DD-4BEC-8829-E24BB01E1A37}"/>
    <cellStyle name="Note 2 2 2 2 2 2" xfId="973" xr:uid="{CBB750CE-3723-4E21-A13C-F893137048DC}"/>
    <cellStyle name="Note 2 2 2 2 2 2 2" xfId="1613" xr:uid="{C602977E-7D16-473C-B108-0AED05E04966}"/>
    <cellStyle name="Note 2 2 2 2 2 2 2 2" xfId="2864" xr:uid="{B31711FC-461A-4B90-925A-AB6CD31F252F}"/>
    <cellStyle name="Note 2 2 2 2 2 2 2 2 2" xfId="6627" xr:uid="{92255407-8196-4BCF-9626-51CE51AA127F}"/>
    <cellStyle name="Note 2 2 2 2 2 2 2 2 2 2" xfId="14139" xr:uid="{0D1FDA7E-A37D-4D94-A55A-05578EE4A2F7}"/>
    <cellStyle name="Note 2 2 2 2 2 2 2 2 2 2 2" xfId="36623" xr:uid="{EF27CB77-2928-47D2-80DF-5138A75D8D3F}"/>
    <cellStyle name="Note 2 2 2 2 2 2 2 2 2 3" xfId="21634" xr:uid="{3798C593-32FB-4C95-B906-A943B1881EB9}"/>
    <cellStyle name="Note 2 2 2 2 2 2 2 2 2 3 2" xfId="44118" xr:uid="{51EA083E-F475-4DD1-9818-D18E6580A656}"/>
    <cellStyle name="Note 2 2 2 2 2 2 2 2 2 4" xfId="29127" xr:uid="{CD0C096E-2AA7-4427-A7BD-952CB597A3AA}"/>
    <cellStyle name="Note 2 2 2 2 2 2 2 2 3" xfId="10393" xr:uid="{8704C632-518A-4B34-968D-457F50BD4F7F}"/>
    <cellStyle name="Note 2 2 2 2 2 2 2 2 3 2" xfId="32877" xr:uid="{52D8217E-A03D-47A5-858E-2A1E381ECBF9}"/>
    <cellStyle name="Note 2 2 2 2 2 2 2 2 4" xfId="17888" xr:uid="{4D622D0C-0DD7-49C0-BC91-3FA237974B44}"/>
    <cellStyle name="Note 2 2 2 2 2 2 2 2 4 2" xfId="40372" xr:uid="{0A05AF6F-D8CC-4A6E-876D-0FD56BC15453}"/>
    <cellStyle name="Note 2 2 2 2 2 2 2 2 5" xfId="25381" xr:uid="{C005BC92-F994-48A1-AB14-FC42BE6228A1}"/>
    <cellStyle name="Note 2 2 2 2 2 2 2 3" xfId="4112" xr:uid="{36C7C47B-FF64-4FBF-BC30-D111A70E6079}"/>
    <cellStyle name="Note 2 2 2 2 2 2 2 3 2" xfId="7874" xr:uid="{FDAE2EAF-95C5-4F29-9285-676A888AC28D}"/>
    <cellStyle name="Note 2 2 2 2 2 2 2 3 2 2" xfId="15386" xr:uid="{0784D8E5-C52A-4EE9-925B-6E3F5211BF3F}"/>
    <cellStyle name="Note 2 2 2 2 2 2 2 3 2 2 2" xfId="37870" xr:uid="{EDEC2086-33AD-41C4-A14B-7B26218BABFC}"/>
    <cellStyle name="Note 2 2 2 2 2 2 2 3 2 3" xfId="22881" xr:uid="{1FCA1975-E0EC-4AF8-B672-E34D149BF402}"/>
    <cellStyle name="Note 2 2 2 2 2 2 2 3 2 3 2" xfId="45365" xr:uid="{549EC9F7-5B07-4795-B13F-49C8148326ED}"/>
    <cellStyle name="Note 2 2 2 2 2 2 2 3 2 4" xfId="30374" xr:uid="{7E02FB8C-AB34-4321-B319-111B93015CCF}"/>
    <cellStyle name="Note 2 2 2 2 2 2 2 3 3" xfId="11640" xr:uid="{A5350194-2B9C-4D3F-93BB-E5BF921D1CB8}"/>
    <cellStyle name="Note 2 2 2 2 2 2 2 3 3 2" xfId="34124" xr:uid="{FC5E7826-BC10-4144-AD03-4C0164BBE335}"/>
    <cellStyle name="Note 2 2 2 2 2 2 2 3 4" xfId="19135" xr:uid="{CC29D073-4459-4CE2-8677-962FD50F5460}"/>
    <cellStyle name="Note 2 2 2 2 2 2 2 3 4 2" xfId="41619" xr:uid="{77DD5472-ED6A-460E-A5C2-2B968BF06C9E}"/>
    <cellStyle name="Note 2 2 2 2 2 2 2 3 5" xfId="26628" xr:uid="{823C7162-43B0-4D94-B7EF-9AE8A2F20766}"/>
    <cellStyle name="Note 2 2 2 2 2 2 2 4" xfId="5380" xr:uid="{DAC70DDF-5CF9-4E9E-88A2-1F974AF67EDB}"/>
    <cellStyle name="Note 2 2 2 2 2 2 2 4 2" xfId="12892" xr:uid="{A5D7B2B4-74F0-45ED-98A6-4FD0040C8AB9}"/>
    <cellStyle name="Note 2 2 2 2 2 2 2 4 2 2" xfId="35376" xr:uid="{2853C6AF-3177-419A-990D-6FAEE9E457EC}"/>
    <cellStyle name="Note 2 2 2 2 2 2 2 4 3" xfId="20387" xr:uid="{AA514AF2-86C5-4969-ACBE-379B306AB2E3}"/>
    <cellStyle name="Note 2 2 2 2 2 2 2 4 3 2" xfId="42871" xr:uid="{3CC8E3FA-550D-408F-98D2-A1CF78D9CE46}"/>
    <cellStyle name="Note 2 2 2 2 2 2 2 4 4" xfId="27880" xr:uid="{66B56C1E-8EF8-499A-BD83-02ED8366A31E}"/>
    <cellStyle name="Note 2 2 2 2 2 2 2 5" xfId="9146" xr:uid="{507BFAD7-F1F5-457E-B52A-9D88A2FC85E6}"/>
    <cellStyle name="Note 2 2 2 2 2 2 2 5 2" xfId="31630" xr:uid="{E33C65EB-1FA7-44EA-A06F-423B448682E9}"/>
    <cellStyle name="Note 2 2 2 2 2 2 2 6" xfId="16641" xr:uid="{56AD53D2-5821-412F-A41A-9C82FF57075D}"/>
    <cellStyle name="Note 2 2 2 2 2 2 2 6 2" xfId="39125" xr:uid="{D4B90F40-0681-420F-BE02-2B8DBDECB375}"/>
    <cellStyle name="Note 2 2 2 2 2 2 2 7" xfId="24134" xr:uid="{FBA8652C-BEBE-403F-A65B-303E19C20263}"/>
    <cellStyle name="Note 2 2 2 2 2 2 3" xfId="2236" xr:uid="{A4C59612-FF29-40CA-A6EB-19B917942754}"/>
    <cellStyle name="Note 2 2 2 2 2 2 3 2" xfId="6003" xr:uid="{A0B0341D-8DC9-4736-9E8D-6E4D7E782638}"/>
    <cellStyle name="Note 2 2 2 2 2 2 3 2 2" xfId="13515" xr:uid="{2E337FD0-43F7-4ECF-960A-CACD8F115F33}"/>
    <cellStyle name="Note 2 2 2 2 2 2 3 2 2 2" xfId="35999" xr:uid="{8FFB790D-0E57-4925-BB9A-018D881E2AD7}"/>
    <cellStyle name="Note 2 2 2 2 2 2 3 2 3" xfId="21010" xr:uid="{1B70C860-7099-4259-BBCB-876B87707F99}"/>
    <cellStyle name="Note 2 2 2 2 2 2 3 2 3 2" xfId="43494" xr:uid="{B378052B-1E94-4AC4-AF01-BD9FC0875467}"/>
    <cellStyle name="Note 2 2 2 2 2 2 3 2 4" xfId="28503" xr:uid="{A2EB5179-E63E-4CA7-9DA7-A96E007A14D3}"/>
    <cellStyle name="Note 2 2 2 2 2 2 3 3" xfId="9769" xr:uid="{78ABE4BC-FB5F-4D07-93A2-4FF58B243B7A}"/>
    <cellStyle name="Note 2 2 2 2 2 2 3 3 2" xfId="32253" xr:uid="{FAFB184C-0E28-4AB2-BB30-EB7986945E37}"/>
    <cellStyle name="Note 2 2 2 2 2 2 3 4" xfId="17264" xr:uid="{35A712A3-4B5A-4147-B701-83B495C59B70}"/>
    <cellStyle name="Note 2 2 2 2 2 2 3 4 2" xfId="39748" xr:uid="{952DB012-347A-438E-B5F3-7FFBF5F38DBF}"/>
    <cellStyle name="Note 2 2 2 2 2 2 3 5" xfId="24757" xr:uid="{B3C92A27-10D6-4883-80EC-52D2FC1472E5}"/>
    <cellStyle name="Note 2 2 2 2 2 2 4" xfId="3488" xr:uid="{E1DCB796-1F6F-4AB2-A904-6960819363BD}"/>
    <cellStyle name="Note 2 2 2 2 2 2 4 2" xfId="7250" xr:uid="{B6A3A6E7-32FB-4896-87D8-7CDC77776B88}"/>
    <cellStyle name="Note 2 2 2 2 2 2 4 2 2" xfId="14762" xr:uid="{11B8C3E0-E7AD-4CAD-9025-A765161EBBD8}"/>
    <cellStyle name="Note 2 2 2 2 2 2 4 2 2 2" xfId="37246" xr:uid="{CD641D6C-B155-41BD-9ABA-227694703DBA}"/>
    <cellStyle name="Note 2 2 2 2 2 2 4 2 3" xfId="22257" xr:uid="{AFE6BE54-F6F4-41A1-8CFF-C08F8BDE7A75}"/>
    <cellStyle name="Note 2 2 2 2 2 2 4 2 3 2" xfId="44741" xr:uid="{A20922F6-6675-4E2E-9E2D-8C03D20B42A2}"/>
    <cellStyle name="Note 2 2 2 2 2 2 4 2 4" xfId="29750" xr:uid="{F78AE453-7668-4B99-90B4-826193EFC01D}"/>
    <cellStyle name="Note 2 2 2 2 2 2 4 3" xfId="11016" xr:uid="{CFA35141-E6CC-4370-BCCB-745F9A629B6D}"/>
    <cellStyle name="Note 2 2 2 2 2 2 4 3 2" xfId="33500" xr:uid="{E1579992-09CD-414B-ACE7-7AAA4370E97B}"/>
    <cellStyle name="Note 2 2 2 2 2 2 4 4" xfId="18511" xr:uid="{91911602-CB98-4892-998B-D05914131C5E}"/>
    <cellStyle name="Note 2 2 2 2 2 2 4 4 2" xfId="40995" xr:uid="{2A3B7623-BE03-4D66-9D4D-95F306C83C58}"/>
    <cellStyle name="Note 2 2 2 2 2 2 4 5" xfId="26004" xr:uid="{4330D1FB-527F-42C4-9F90-DD87D51631F1}"/>
    <cellStyle name="Note 2 2 2 2 2 2 5" xfId="4756" xr:uid="{610D645C-1E53-4DEE-9573-5B70A2AB3551}"/>
    <cellStyle name="Note 2 2 2 2 2 2 5 2" xfId="12268" xr:uid="{50D78ECB-1A3B-4B5F-8D81-C1FBDE54D72C}"/>
    <cellStyle name="Note 2 2 2 2 2 2 5 2 2" xfId="34752" xr:uid="{79BA0FB3-413B-45F8-B8B2-F9FBA73A6C0B}"/>
    <cellStyle name="Note 2 2 2 2 2 2 5 3" xfId="19763" xr:uid="{6CC47ED1-BA52-430F-B7B1-D8CC3C572AF9}"/>
    <cellStyle name="Note 2 2 2 2 2 2 5 3 2" xfId="42247" xr:uid="{5F8F2D95-BB11-43C4-B2FE-75BC2E6EC893}"/>
    <cellStyle name="Note 2 2 2 2 2 2 5 4" xfId="27256" xr:uid="{0102EE5D-7883-4696-8248-E02D9BA219AB}"/>
    <cellStyle name="Note 2 2 2 2 2 2 6" xfId="8522" xr:uid="{9BADECF8-B90D-45A3-A315-2AD7C2441E15}"/>
    <cellStyle name="Note 2 2 2 2 2 2 6 2" xfId="31006" xr:uid="{99146793-8849-4C3D-9120-23EF65810577}"/>
    <cellStyle name="Note 2 2 2 2 2 2 7" xfId="16017" xr:uid="{BDCCE67D-3D2E-40D9-9BCE-6E9386D67553}"/>
    <cellStyle name="Note 2 2 2 2 2 2 7 2" xfId="38501" xr:uid="{8F3560D9-9DD7-4A23-A027-B1AD99566C86}"/>
    <cellStyle name="Note 2 2 2 2 2 2 8" xfId="23510" xr:uid="{17D271AB-10E0-4310-B90A-B4E4E0D40689}"/>
    <cellStyle name="Note 2 2 2 2 2 3" xfId="1299" xr:uid="{D753E032-4F02-4A13-A836-661FD7B719E5}"/>
    <cellStyle name="Note 2 2 2 2 2 3 2" xfId="2550" xr:uid="{C4E3DF91-CC8E-401B-A118-24A825324F04}"/>
    <cellStyle name="Note 2 2 2 2 2 3 2 2" xfId="6313" xr:uid="{1897439D-7578-4942-B2D9-EEABB9547E27}"/>
    <cellStyle name="Note 2 2 2 2 2 3 2 2 2" xfId="13825" xr:uid="{641EF381-BF69-4405-AA43-E9D1F36C8DC0}"/>
    <cellStyle name="Note 2 2 2 2 2 3 2 2 2 2" xfId="36309" xr:uid="{DEF77AF0-BC0F-40DA-A1CE-F7DF5F308411}"/>
    <cellStyle name="Note 2 2 2 2 2 3 2 2 3" xfId="21320" xr:uid="{01A83918-B83C-41B0-9C88-D2A066D091F8}"/>
    <cellStyle name="Note 2 2 2 2 2 3 2 2 3 2" xfId="43804" xr:uid="{79F06B9F-48F5-409B-93FE-318B86A258F1}"/>
    <cellStyle name="Note 2 2 2 2 2 3 2 2 4" xfId="28813" xr:uid="{58CDCCB0-ED0B-4D9A-94CD-911C8755E5B8}"/>
    <cellStyle name="Note 2 2 2 2 2 3 2 3" xfId="10079" xr:uid="{D8239FF2-9C08-48B9-8207-3B3531DC67A2}"/>
    <cellStyle name="Note 2 2 2 2 2 3 2 3 2" xfId="32563" xr:uid="{8E7CAE62-1A0B-4046-B8E2-8307D72CFB69}"/>
    <cellStyle name="Note 2 2 2 2 2 3 2 4" xfId="17574" xr:uid="{2B77BD63-69E2-482B-A588-B5906ACB1820}"/>
    <cellStyle name="Note 2 2 2 2 2 3 2 4 2" xfId="40058" xr:uid="{F180757F-85EF-4AC2-A777-88AA4C0B387A}"/>
    <cellStyle name="Note 2 2 2 2 2 3 2 5" xfId="25067" xr:uid="{C7889491-9794-4FA8-8A7E-1448D0AA44C1}"/>
    <cellStyle name="Note 2 2 2 2 2 3 3" xfId="3798" xr:uid="{D91203F6-2F8F-461C-B22B-AE212B7B5796}"/>
    <cellStyle name="Note 2 2 2 2 2 3 3 2" xfId="7560" xr:uid="{2836D02A-9224-4F3C-9185-8D12F04BE3CD}"/>
    <cellStyle name="Note 2 2 2 2 2 3 3 2 2" xfId="15072" xr:uid="{8F580126-7BE3-432E-862A-7D616E1E6EC5}"/>
    <cellStyle name="Note 2 2 2 2 2 3 3 2 2 2" xfId="37556" xr:uid="{01504450-D7F8-432A-B237-EA7D03CEA4A2}"/>
    <cellStyle name="Note 2 2 2 2 2 3 3 2 3" xfId="22567" xr:uid="{50C5C98F-07A8-4E2C-B2E2-85FE145B3DE2}"/>
    <cellStyle name="Note 2 2 2 2 2 3 3 2 3 2" xfId="45051" xr:uid="{8B36255F-87BA-4200-AC8D-45C0AB9C892B}"/>
    <cellStyle name="Note 2 2 2 2 2 3 3 2 4" xfId="30060" xr:uid="{986F58D8-87C3-4BC0-8AE1-B3ACCF824C4E}"/>
    <cellStyle name="Note 2 2 2 2 2 3 3 3" xfId="11326" xr:uid="{8587C029-EE1E-4758-AC87-2EACE934A20D}"/>
    <cellStyle name="Note 2 2 2 2 2 3 3 3 2" xfId="33810" xr:uid="{6B37AA06-BA0C-46DE-9FB9-B5626F722B5D}"/>
    <cellStyle name="Note 2 2 2 2 2 3 3 4" xfId="18821" xr:uid="{1E2ECF1B-0F50-4BBC-A273-0434474474EF}"/>
    <cellStyle name="Note 2 2 2 2 2 3 3 4 2" xfId="41305" xr:uid="{08CEA1F8-3884-4254-A857-F2D567E10840}"/>
    <cellStyle name="Note 2 2 2 2 2 3 3 5" xfId="26314" xr:uid="{F880503D-31D7-4F2A-AB48-37595302E03A}"/>
    <cellStyle name="Note 2 2 2 2 2 3 4" xfId="5066" xr:uid="{52BBCF79-27E0-45FF-AFF1-FB87C6014EC8}"/>
    <cellStyle name="Note 2 2 2 2 2 3 4 2" xfId="12578" xr:uid="{12419643-C3D0-4DB2-A354-37CF3A731A98}"/>
    <cellStyle name="Note 2 2 2 2 2 3 4 2 2" xfId="35062" xr:uid="{E49CF7EB-5F71-40BE-954B-0FA019DAED63}"/>
    <cellStyle name="Note 2 2 2 2 2 3 4 3" xfId="20073" xr:uid="{0C30691D-5674-473A-88D7-87CDC5B56869}"/>
    <cellStyle name="Note 2 2 2 2 2 3 4 3 2" xfId="42557" xr:uid="{D4DA22F6-DBC7-4B27-ACAB-1C8D46204888}"/>
    <cellStyle name="Note 2 2 2 2 2 3 4 4" xfId="27566" xr:uid="{464B7E1F-F76C-4600-B94B-BE392088F0C3}"/>
    <cellStyle name="Note 2 2 2 2 2 3 5" xfId="8832" xr:uid="{4D0F4209-F65F-4709-B62C-655DEFA0211A}"/>
    <cellStyle name="Note 2 2 2 2 2 3 5 2" xfId="31316" xr:uid="{F86326A5-BF30-4DE6-A2F3-05952380450A}"/>
    <cellStyle name="Note 2 2 2 2 2 3 6" xfId="16327" xr:uid="{61400BB8-2F2E-4713-9861-439529D5200F}"/>
    <cellStyle name="Note 2 2 2 2 2 3 6 2" xfId="38811" xr:uid="{86E7A242-0B91-47F1-B476-55F99BBE210A}"/>
    <cellStyle name="Note 2 2 2 2 2 3 7" xfId="23820" xr:uid="{8E128620-43F3-494D-B148-7A809677A987}"/>
    <cellStyle name="Note 2 2 2 2 2 4" xfId="1922" xr:uid="{4735BE06-3851-459B-B476-D2E32087B350}"/>
    <cellStyle name="Note 2 2 2 2 2 4 2" xfId="5689" xr:uid="{47CA0B6E-6B15-4AF4-8EE3-FA3B4602CDEC}"/>
    <cellStyle name="Note 2 2 2 2 2 4 2 2" xfId="13201" xr:uid="{34CAB3A7-5899-4CBF-B741-4AA8A8EDF719}"/>
    <cellStyle name="Note 2 2 2 2 2 4 2 2 2" xfId="35685" xr:uid="{795BE0C9-72EA-4868-B8CD-4CB0270CA7FC}"/>
    <cellStyle name="Note 2 2 2 2 2 4 2 3" xfId="20696" xr:uid="{9DEAA63F-0F11-470B-9ED2-FB9C26A9936F}"/>
    <cellStyle name="Note 2 2 2 2 2 4 2 3 2" xfId="43180" xr:uid="{1949DEFB-75DC-44CB-A4E3-A421B6E015CD}"/>
    <cellStyle name="Note 2 2 2 2 2 4 2 4" xfId="28189" xr:uid="{3740EEE6-FC14-45CE-84C6-C0E89EF6EC96}"/>
    <cellStyle name="Note 2 2 2 2 2 4 3" xfId="9455" xr:uid="{ED8D5948-E420-454D-89D1-61E826A418D6}"/>
    <cellStyle name="Note 2 2 2 2 2 4 3 2" xfId="31939" xr:uid="{F965BAFE-62F2-4BC9-BC43-77DA1032B839}"/>
    <cellStyle name="Note 2 2 2 2 2 4 4" xfId="16950" xr:uid="{3697AC52-A13B-4291-80C2-59E20D28F3C5}"/>
    <cellStyle name="Note 2 2 2 2 2 4 4 2" xfId="39434" xr:uid="{F8D1B5A0-5A99-4CE1-AB84-D486C5BB8AEE}"/>
    <cellStyle name="Note 2 2 2 2 2 4 5" xfId="24443" xr:uid="{F61E8EEF-F4F9-4C2D-9592-6D3444B59117}"/>
    <cellStyle name="Note 2 2 2 2 2 5" xfId="3174" xr:uid="{0593C7DF-5244-42F8-A837-54246F8B1A60}"/>
    <cellStyle name="Note 2 2 2 2 2 5 2" xfId="6936" xr:uid="{F98C3433-2CED-4110-AEB1-01BD66D32621}"/>
    <cellStyle name="Note 2 2 2 2 2 5 2 2" xfId="14448" xr:uid="{2A73BA7C-2203-4A58-BDAF-3E7AC168AF32}"/>
    <cellStyle name="Note 2 2 2 2 2 5 2 2 2" xfId="36932" xr:uid="{EE6A6427-3F0E-4C5D-A7D4-A2DE15977EB4}"/>
    <cellStyle name="Note 2 2 2 2 2 5 2 3" xfId="21943" xr:uid="{AA635E58-968C-4AC5-AEED-AB7D8CF16D99}"/>
    <cellStyle name="Note 2 2 2 2 2 5 2 3 2" xfId="44427" xr:uid="{E712DFFB-DDAA-4BAE-88A2-3875DFBFB223}"/>
    <cellStyle name="Note 2 2 2 2 2 5 2 4" xfId="29436" xr:uid="{542B7DD8-AED6-4B34-A9C8-F014C4F5D964}"/>
    <cellStyle name="Note 2 2 2 2 2 5 3" xfId="10702" xr:uid="{1E67319E-8EBD-4A35-B8BA-657AD7413178}"/>
    <cellStyle name="Note 2 2 2 2 2 5 3 2" xfId="33186" xr:uid="{D2305B0B-15DA-43E9-A3DF-FF7F5F9CDCC8}"/>
    <cellStyle name="Note 2 2 2 2 2 5 4" xfId="18197" xr:uid="{C64B07E2-0161-4066-8F04-966A251084B2}"/>
    <cellStyle name="Note 2 2 2 2 2 5 4 2" xfId="40681" xr:uid="{224DCB59-24C1-4DD4-9183-DD00A153F528}"/>
    <cellStyle name="Note 2 2 2 2 2 5 5" xfId="25690" xr:uid="{1BC12761-F125-428D-B890-3198A011B4AD}"/>
    <cellStyle name="Note 2 2 2 2 2 6" xfId="4442" xr:uid="{383AE4FC-200A-4C1D-A200-D00284B64D02}"/>
    <cellStyle name="Note 2 2 2 2 2 6 2" xfId="11954" xr:uid="{E19F40D2-0C39-44AA-B464-8953F6BC8E53}"/>
    <cellStyle name="Note 2 2 2 2 2 6 2 2" xfId="34438" xr:uid="{B27FD0FB-FDF4-4A75-8A31-FABD76209573}"/>
    <cellStyle name="Note 2 2 2 2 2 6 3" xfId="19449" xr:uid="{06F8D414-D3BB-4042-A7D0-92DFDE67DB34}"/>
    <cellStyle name="Note 2 2 2 2 2 6 3 2" xfId="41933" xr:uid="{850DD7A8-EE2A-498E-96B7-0A6D8F54CD04}"/>
    <cellStyle name="Note 2 2 2 2 2 6 4" xfId="26942" xr:uid="{C2E970A3-4F59-4706-9B91-F0A4F9EE8D2B}"/>
    <cellStyle name="Note 2 2 2 2 2 7" xfId="8208" xr:uid="{D5333AFA-053C-48B4-AB8C-DC57951B2959}"/>
    <cellStyle name="Note 2 2 2 2 2 7 2" xfId="30692" xr:uid="{F33BFF02-559A-4FA2-A480-D68D531AAB7C}"/>
    <cellStyle name="Note 2 2 2 2 2 8" xfId="15703" xr:uid="{8D184231-D2AC-49BF-B51B-26DB69817181}"/>
    <cellStyle name="Note 2 2 2 2 2 8 2" xfId="38187" xr:uid="{C424F9A0-BD2A-4A95-B8D9-7E717A93EE9A}"/>
    <cellStyle name="Note 2 2 2 2 2 9" xfId="23196" xr:uid="{D3B5EADC-EA0D-4AE3-A313-9F699E138C43}"/>
    <cellStyle name="Note 2 2 2 2 3" xfId="818" xr:uid="{D883FFBD-0A10-4FCA-A12F-808C0D6F7C05}"/>
    <cellStyle name="Note 2 2 2 2 3 2" xfId="1459" xr:uid="{4711C4C2-E439-4A05-AF59-37B828692F97}"/>
    <cellStyle name="Note 2 2 2 2 3 2 2" xfId="2710" xr:uid="{56B42393-B170-4AE5-B717-D2216F2B6FEF}"/>
    <cellStyle name="Note 2 2 2 2 3 2 2 2" xfId="6473" xr:uid="{0C1D7AC9-ECC2-4B3C-8DEF-1D9D4DE62214}"/>
    <cellStyle name="Note 2 2 2 2 3 2 2 2 2" xfId="13985" xr:uid="{25C48D46-32C5-4FFD-9759-FE48C51A4AB6}"/>
    <cellStyle name="Note 2 2 2 2 3 2 2 2 2 2" xfId="36469" xr:uid="{EB33FC42-77BB-4CDA-9541-117F345686CD}"/>
    <cellStyle name="Note 2 2 2 2 3 2 2 2 3" xfId="21480" xr:uid="{023E2457-33A4-4F57-8E85-6587A2F1F393}"/>
    <cellStyle name="Note 2 2 2 2 3 2 2 2 3 2" xfId="43964" xr:uid="{0FE77636-A752-403C-999C-7A87D98667D7}"/>
    <cellStyle name="Note 2 2 2 2 3 2 2 2 4" xfId="28973" xr:uid="{6C037F3B-B627-4F5F-BF89-876CBF877DEF}"/>
    <cellStyle name="Note 2 2 2 2 3 2 2 3" xfId="10239" xr:uid="{C8C3A927-31A7-4B8A-B8B9-2EA88D2F50A8}"/>
    <cellStyle name="Note 2 2 2 2 3 2 2 3 2" xfId="32723" xr:uid="{1DD15AC1-9935-472A-8FE9-73F487E43B71}"/>
    <cellStyle name="Note 2 2 2 2 3 2 2 4" xfId="17734" xr:uid="{74489797-9B65-4C1E-B96F-D32F1508B7CF}"/>
    <cellStyle name="Note 2 2 2 2 3 2 2 4 2" xfId="40218" xr:uid="{2ABB32A0-41DF-4C08-B15D-9EC8E07D983E}"/>
    <cellStyle name="Note 2 2 2 2 3 2 2 5" xfId="25227" xr:uid="{6534D6EC-257C-4F8E-92B4-8F21A990C761}"/>
    <cellStyle name="Note 2 2 2 2 3 2 3" xfId="3958" xr:uid="{2606CE28-1FDF-4A21-993D-CD215A81385A}"/>
    <cellStyle name="Note 2 2 2 2 3 2 3 2" xfId="7720" xr:uid="{ACC22FE2-7D77-4D45-80B8-B6488EBC5171}"/>
    <cellStyle name="Note 2 2 2 2 3 2 3 2 2" xfId="15232" xr:uid="{3D04F906-3CF5-4DD5-89FC-D4ED2E07BE70}"/>
    <cellStyle name="Note 2 2 2 2 3 2 3 2 2 2" xfId="37716" xr:uid="{D6B5A71E-C616-4221-9422-DB99BF6A10D4}"/>
    <cellStyle name="Note 2 2 2 2 3 2 3 2 3" xfId="22727" xr:uid="{A04B068C-752B-4048-9080-75651AB3AB44}"/>
    <cellStyle name="Note 2 2 2 2 3 2 3 2 3 2" xfId="45211" xr:uid="{9755A926-0A3C-49D7-89D9-291F9E497BA3}"/>
    <cellStyle name="Note 2 2 2 2 3 2 3 2 4" xfId="30220" xr:uid="{C1F625E9-80AB-4E84-8634-58F25FE087B0}"/>
    <cellStyle name="Note 2 2 2 2 3 2 3 3" xfId="11486" xr:uid="{589D220E-DC1A-4A98-B7B0-46E443C1BA22}"/>
    <cellStyle name="Note 2 2 2 2 3 2 3 3 2" xfId="33970" xr:uid="{2211D6F6-FF46-4D15-B1EA-BDCDB371AEE6}"/>
    <cellStyle name="Note 2 2 2 2 3 2 3 4" xfId="18981" xr:uid="{9191F427-FB5B-4C37-8CDE-94FA4DA4626A}"/>
    <cellStyle name="Note 2 2 2 2 3 2 3 4 2" xfId="41465" xr:uid="{7A528E57-42EA-4A6C-8367-FDDF79F24743}"/>
    <cellStyle name="Note 2 2 2 2 3 2 3 5" xfId="26474" xr:uid="{7060B7C3-3142-4DA8-B28A-0DFC65FE8ECA}"/>
    <cellStyle name="Note 2 2 2 2 3 2 4" xfId="5226" xr:uid="{E2D807F7-4ECE-4F0F-9683-A49F1E5E9DDC}"/>
    <cellStyle name="Note 2 2 2 2 3 2 4 2" xfId="12738" xr:uid="{94A89F90-B9D6-4FB1-8079-527451D583EF}"/>
    <cellStyle name="Note 2 2 2 2 3 2 4 2 2" xfId="35222" xr:uid="{77605B4B-D427-48A9-A786-51C592F0C748}"/>
    <cellStyle name="Note 2 2 2 2 3 2 4 3" xfId="20233" xr:uid="{57C265FA-2B2D-44AB-92E2-59E29BEFE472}"/>
    <cellStyle name="Note 2 2 2 2 3 2 4 3 2" xfId="42717" xr:uid="{973F9065-DE20-4551-8C13-8246FB07166F}"/>
    <cellStyle name="Note 2 2 2 2 3 2 4 4" xfId="27726" xr:uid="{8943C137-3712-40C6-967A-25E10E510CE2}"/>
    <cellStyle name="Note 2 2 2 2 3 2 5" xfId="8992" xr:uid="{76BE301C-90D6-4AD8-8A61-A36069C9DF72}"/>
    <cellStyle name="Note 2 2 2 2 3 2 5 2" xfId="31476" xr:uid="{78FB03BD-BA05-461A-8487-DDCE4D0E0356}"/>
    <cellStyle name="Note 2 2 2 2 3 2 6" xfId="16487" xr:uid="{1D13A75D-8782-4879-9692-78F6594D4899}"/>
    <cellStyle name="Note 2 2 2 2 3 2 6 2" xfId="38971" xr:uid="{1A02C099-E98E-4457-807C-B524040AEE7B}"/>
    <cellStyle name="Note 2 2 2 2 3 2 7" xfId="23980" xr:uid="{8A477708-7642-4215-8B79-D51953BC3F2E}"/>
    <cellStyle name="Note 2 2 2 2 3 3" xfId="2082" xr:uid="{B04080B4-CF0F-48C9-98E4-A3ACF92AD3DD}"/>
    <cellStyle name="Note 2 2 2 2 3 3 2" xfId="5849" xr:uid="{0995B55D-518F-4BD4-AE56-65E1960BAE7C}"/>
    <cellStyle name="Note 2 2 2 2 3 3 2 2" xfId="13361" xr:uid="{34755F3A-27F0-4F4E-9736-509763EB4D2E}"/>
    <cellStyle name="Note 2 2 2 2 3 3 2 2 2" xfId="35845" xr:uid="{EF775FD1-9638-4912-A619-33865FCE741C}"/>
    <cellStyle name="Note 2 2 2 2 3 3 2 3" xfId="20856" xr:uid="{F98DA741-9149-4E7B-BEE5-A4EB7FDAB3F0}"/>
    <cellStyle name="Note 2 2 2 2 3 3 2 3 2" xfId="43340" xr:uid="{CE106C80-6760-4C12-B714-F1EB69062859}"/>
    <cellStyle name="Note 2 2 2 2 3 3 2 4" xfId="28349" xr:uid="{1B4B2D6F-7B1D-4239-BFF7-A44F4BE17C03}"/>
    <cellStyle name="Note 2 2 2 2 3 3 3" xfId="9615" xr:uid="{95DF0E5C-036F-44EB-BFBC-AA398BAAEC33}"/>
    <cellStyle name="Note 2 2 2 2 3 3 3 2" xfId="32099" xr:uid="{AB0C7E08-9028-478A-9BB8-05384AA2867B}"/>
    <cellStyle name="Note 2 2 2 2 3 3 4" xfId="17110" xr:uid="{AECB6469-DE30-4FD1-A211-09D12E9C4BF2}"/>
    <cellStyle name="Note 2 2 2 2 3 3 4 2" xfId="39594" xr:uid="{5D1A18B0-41A2-4984-A7A2-F59F42722869}"/>
    <cellStyle name="Note 2 2 2 2 3 3 5" xfId="24603" xr:uid="{82A13CEA-77BF-4FE0-95AE-3AB91BD7DB3C}"/>
    <cellStyle name="Note 2 2 2 2 3 4" xfId="3334" xr:uid="{52CCA010-2E35-4561-8283-AD2DF7805C0C}"/>
    <cellStyle name="Note 2 2 2 2 3 4 2" xfId="7096" xr:uid="{553CB556-12C5-4FC3-BB3F-C7438E0AFF22}"/>
    <cellStyle name="Note 2 2 2 2 3 4 2 2" xfId="14608" xr:uid="{689EE38F-7E7F-48CC-923D-5A0833C2C39C}"/>
    <cellStyle name="Note 2 2 2 2 3 4 2 2 2" xfId="37092" xr:uid="{3B874013-5A8A-468C-94D5-C26675E3C5EF}"/>
    <cellStyle name="Note 2 2 2 2 3 4 2 3" xfId="22103" xr:uid="{7E04C8E8-A41F-4701-930D-8D24715E87D4}"/>
    <cellStyle name="Note 2 2 2 2 3 4 2 3 2" xfId="44587" xr:uid="{15DA69EF-E09F-4F5A-A4D3-61D382CBB68B}"/>
    <cellStyle name="Note 2 2 2 2 3 4 2 4" xfId="29596" xr:uid="{BACE06D7-A539-440B-A7E6-D36C28D3A356}"/>
    <cellStyle name="Note 2 2 2 2 3 4 3" xfId="10862" xr:uid="{36BE5D51-857B-4353-A516-7362D50A0D88}"/>
    <cellStyle name="Note 2 2 2 2 3 4 3 2" xfId="33346" xr:uid="{92F8D61E-B2F6-4EDD-BE21-7CB8402666F0}"/>
    <cellStyle name="Note 2 2 2 2 3 4 4" xfId="18357" xr:uid="{A49D8531-C37C-49A2-8164-94607B0E8AD8}"/>
    <cellStyle name="Note 2 2 2 2 3 4 4 2" xfId="40841" xr:uid="{19987464-10E8-4A95-BB02-7794AD9A5592}"/>
    <cellStyle name="Note 2 2 2 2 3 4 5" xfId="25850" xr:uid="{23AC778A-D5D1-4691-A55A-99E91B66ED16}"/>
    <cellStyle name="Note 2 2 2 2 3 5" xfId="4602" xr:uid="{927AB58B-96B3-4509-AA66-08F2BFD78F52}"/>
    <cellStyle name="Note 2 2 2 2 3 5 2" xfId="12114" xr:uid="{B672988D-12DD-4551-BB5C-CC474E83AE20}"/>
    <cellStyle name="Note 2 2 2 2 3 5 2 2" xfId="34598" xr:uid="{52307E56-1068-40E8-A665-E9F9EB9415CC}"/>
    <cellStyle name="Note 2 2 2 2 3 5 3" xfId="19609" xr:uid="{26E8A460-643E-4BA0-B0AD-23A1A162F092}"/>
    <cellStyle name="Note 2 2 2 2 3 5 3 2" xfId="42093" xr:uid="{12E3C23E-1815-415A-81C8-000127D3B862}"/>
    <cellStyle name="Note 2 2 2 2 3 5 4" xfId="27102" xr:uid="{2D493AFC-FFDA-4A5A-BC70-A438C3471E38}"/>
    <cellStyle name="Note 2 2 2 2 3 6" xfId="8368" xr:uid="{870662BC-C5DD-4B68-9793-FEBC3276138F}"/>
    <cellStyle name="Note 2 2 2 2 3 6 2" xfId="30852" xr:uid="{B352C34E-1A16-401C-A56D-7A94CF0FE7E6}"/>
    <cellStyle name="Note 2 2 2 2 3 7" xfId="15863" xr:uid="{E564AC86-C2E3-4462-A57B-21D5435249FA}"/>
    <cellStyle name="Note 2 2 2 2 3 7 2" xfId="38347" xr:uid="{B86782F5-E8A5-4BD5-9573-4ACB86958590}"/>
    <cellStyle name="Note 2 2 2 2 3 8" xfId="23356" xr:uid="{975C3175-5CE0-4F0E-A109-BE97F5DBA298}"/>
    <cellStyle name="Note 2 2 2 2 4" xfId="1145" xr:uid="{F8D54525-EEAE-44B2-8713-10D58BF15D73}"/>
    <cellStyle name="Note 2 2 2 2 4 2" xfId="2396" xr:uid="{17EC6CDC-43E8-42A2-9412-953E2B9A44E5}"/>
    <cellStyle name="Note 2 2 2 2 4 2 2" xfId="6159" xr:uid="{1E033C2A-0758-4561-B10E-C7C885F579AC}"/>
    <cellStyle name="Note 2 2 2 2 4 2 2 2" xfId="13671" xr:uid="{ECA35549-8BD2-41FF-9FD7-E3AE3F8B61CB}"/>
    <cellStyle name="Note 2 2 2 2 4 2 2 2 2" xfId="36155" xr:uid="{0B8E2689-73B6-4A83-B9A1-B3ECEB2912E4}"/>
    <cellStyle name="Note 2 2 2 2 4 2 2 3" xfId="21166" xr:uid="{BE649078-1016-45DD-9C83-AED7E67C678B}"/>
    <cellStyle name="Note 2 2 2 2 4 2 2 3 2" xfId="43650" xr:uid="{7461FA55-AF3F-415A-B88E-6C45C72427CE}"/>
    <cellStyle name="Note 2 2 2 2 4 2 2 4" xfId="28659" xr:uid="{F2819376-E460-4B9D-85DA-2D2C60C2ED6F}"/>
    <cellStyle name="Note 2 2 2 2 4 2 3" xfId="9925" xr:uid="{A554478B-38D4-440F-B7FC-4D27594FA519}"/>
    <cellStyle name="Note 2 2 2 2 4 2 3 2" xfId="32409" xr:uid="{A0C9FF7F-5213-422C-9D21-A1479A538D9E}"/>
    <cellStyle name="Note 2 2 2 2 4 2 4" xfId="17420" xr:uid="{B7A45F77-2F15-4038-9463-84B860A43510}"/>
    <cellStyle name="Note 2 2 2 2 4 2 4 2" xfId="39904" xr:uid="{1B5DA6D1-CB8C-4413-B996-2B86F08EC1A1}"/>
    <cellStyle name="Note 2 2 2 2 4 2 5" xfId="24913" xr:uid="{F07BAECE-A9A2-4729-99A5-D26BCFD4E900}"/>
    <cellStyle name="Note 2 2 2 2 4 3" xfId="3644" xr:uid="{3AAC0CBD-1A89-4A1D-B358-AF6847B4BFBE}"/>
    <cellStyle name="Note 2 2 2 2 4 3 2" xfId="7406" xr:uid="{28B5D44A-4473-47A3-95EF-2B8FDE58F496}"/>
    <cellStyle name="Note 2 2 2 2 4 3 2 2" xfId="14918" xr:uid="{65A03778-BF12-4C93-962C-67C22848EBF9}"/>
    <cellStyle name="Note 2 2 2 2 4 3 2 2 2" xfId="37402" xr:uid="{A0BE83DA-A5F2-45CD-B64F-F7642DFFDBC4}"/>
    <cellStyle name="Note 2 2 2 2 4 3 2 3" xfId="22413" xr:uid="{B2E6779A-28C3-46A7-AF55-D4B1BA62D08F}"/>
    <cellStyle name="Note 2 2 2 2 4 3 2 3 2" xfId="44897" xr:uid="{BD6BA361-C5FD-4900-AAAA-9A99C2950569}"/>
    <cellStyle name="Note 2 2 2 2 4 3 2 4" xfId="29906" xr:uid="{6499D494-5495-4F04-9C41-08A1464F7145}"/>
    <cellStyle name="Note 2 2 2 2 4 3 3" xfId="11172" xr:uid="{77E36F62-745A-44E6-9EE6-0D7E77A9E14B}"/>
    <cellStyle name="Note 2 2 2 2 4 3 3 2" xfId="33656" xr:uid="{AAD7CBCF-9103-4D3B-A923-C8A591A95B78}"/>
    <cellStyle name="Note 2 2 2 2 4 3 4" xfId="18667" xr:uid="{11DBA374-44F3-4D0C-B175-5F6F2D351EA3}"/>
    <cellStyle name="Note 2 2 2 2 4 3 4 2" xfId="41151" xr:uid="{DD3BC2FD-4312-4413-85EC-7003A063854B}"/>
    <cellStyle name="Note 2 2 2 2 4 3 5" xfId="26160" xr:uid="{34549BC1-B7E8-4407-A3BF-1280472E776B}"/>
    <cellStyle name="Note 2 2 2 2 4 4" xfId="4912" xr:uid="{71CBD451-6B83-43F8-B3DD-11BFADD3335E}"/>
    <cellStyle name="Note 2 2 2 2 4 4 2" xfId="12424" xr:uid="{B7A36825-1C61-4D0C-8AD1-00DF54DBD770}"/>
    <cellStyle name="Note 2 2 2 2 4 4 2 2" xfId="34908" xr:uid="{DA82F50E-B6FF-4B12-BC61-09767356C2C2}"/>
    <cellStyle name="Note 2 2 2 2 4 4 3" xfId="19919" xr:uid="{96BA98B9-B5A9-4400-BAD1-9ECC964BEB16}"/>
    <cellStyle name="Note 2 2 2 2 4 4 3 2" xfId="42403" xr:uid="{8C3BDB9E-0A83-413E-8CE5-BA808E51382C}"/>
    <cellStyle name="Note 2 2 2 2 4 4 4" xfId="27412" xr:uid="{C64FB320-1522-4109-B88F-480D6E0EADFF}"/>
    <cellStyle name="Note 2 2 2 2 4 5" xfId="8678" xr:uid="{8C5F0972-0BB6-4DCA-AE19-D7A3B97263CD}"/>
    <cellStyle name="Note 2 2 2 2 4 5 2" xfId="31162" xr:uid="{7A83592E-BAD1-497A-99B2-56A3064DC2E7}"/>
    <cellStyle name="Note 2 2 2 2 4 6" xfId="16173" xr:uid="{01960235-B8EB-46AE-8765-B1AC31D367B7}"/>
    <cellStyle name="Note 2 2 2 2 4 6 2" xfId="38657" xr:uid="{CC10B294-36EA-48BF-8F23-34264281D3C0}"/>
    <cellStyle name="Note 2 2 2 2 4 7" xfId="23666" xr:uid="{CDB00A2A-5F35-4B91-846D-C08523B79663}"/>
    <cellStyle name="Note 2 2 2 2 5" xfId="1768" xr:uid="{4FCA9E4C-7CB4-4F14-94CD-A833F099721A}"/>
    <cellStyle name="Note 2 2 2 2 5 2" xfId="5535" xr:uid="{EF86A86F-21C1-44EE-88DB-6783C6E4D163}"/>
    <cellStyle name="Note 2 2 2 2 5 2 2" xfId="13047" xr:uid="{3CE8CF1E-2312-4A03-9E03-E63C9C1F6ECD}"/>
    <cellStyle name="Note 2 2 2 2 5 2 2 2" xfId="35531" xr:uid="{9FCAF0A9-E224-4E49-BE7F-1C38448826FB}"/>
    <cellStyle name="Note 2 2 2 2 5 2 3" xfId="20542" xr:uid="{3BA73192-89B7-4EE8-90A9-2E4979FD5365}"/>
    <cellStyle name="Note 2 2 2 2 5 2 3 2" xfId="43026" xr:uid="{09EC4E51-9A8A-4BFD-AE49-5B287CDB2783}"/>
    <cellStyle name="Note 2 2 2 2 5 2 4" xfId="28035" xr:uid="{33DF2AF4-2800-4734-B1B5-258C3396FBF1}"/>
    <cellStyle name="Note 2 2 2 2 5 3" xfId="9301" xr:uid="{8A655817-3B99-4025-B88F-E22E9515622B}"/>
    <cellStyle name="Note 2 2 2 2 5 3 2" xfId="31785" xr:uid="{F01EB103-69F4-4D64-B830-4BB06C18F682}"/>
    <cellStyle name="Note 2 2 2 2 5 4" xfId="16796" xr:uid="{6E263FF3-052D-4D8C-826E-2232E3D9D15F}"/>
    <cellStyle name="Note 2 2 2 2 5 4 2" xfId="39280" xr:uid="{55622D95-8473-4B20-9A0C-2E47F622884E}"/>
    <cellStyle name="Note 2 2 2 2 5 5" xfId="24289" xr:uid="{D99CF0DC-C632-4359-801E-15A20CC22637}"/>
    <cellStyle name="Note 2 2 2 2 6" xfId="3020" xr:uid="{59258958-A8CA-4995-B3C9-99B3CE54D1A7}"/>
    <cellStyle name="Note 2 2 2 2 6 2" xfId="6782" xr:uid="{68D9DFC1-8DC0-4869-95D5-984A78C69470}"/>
    <cellStyle name="Note 2 2 2 2 6 2 2" xfId="14294" xr:uid="{28C2DBB1-67A6-485D-AF57-BA08DFF8A42F}"/>
    <cellStyle name="Note 2 2 2 2 6 2 2 2" xfId="36778" xr:uid="{9C879335-77B4-4619-A256-3057548D7CE0}"/>
    <cellStyle name="Note 2 2 2 2 6 2 3" xfId="21789" xr:uid="{8C9C6559-C6F4-46F9-B91E-1187F5C15FD0}"/>
    <cellStyle name="Note 2 2 2 2 6 2 3 2" xfId="44273" xr:uid="{5264208E-A1A8-4E51-BE9D-C812A8A5EC8F}"/>
    <cellStyle name="Note 2 2 2 2 6 2 4" xfId="29282" xr:uid="{BA268B1B-97AF-4D7F-A0C9-CB2608C1780C}"/>
    <cellStyle name="Note 2 2 2 2 6 3" xfId="10548" xr:uid="{6C3C299E-8CFE-41CC-B2A3-6691C2BCC4DF}"/>
    <cellStyle name="Note 2 2 2 2 6 3 2" xfId="33032" xr:uid="{65B62545-DF30-4494-93AF-CCB16DCAFFD8}"/>
    <cellStyle name="Note 2 2 2 2 6 4" xfId="18043" xr:uid="{79405930-5B26-418F-94E6-442BE1F416B8}"/>
    <cellStyle name="Note 2 2 2 2 6 4 2" xfId="40527" xr:uid="{60D5191A-D8B4-468F-B55A-ED219450C7FC}"/>
    <cellStyle name="Note 2 2 2 2 6 5" xfId="25536" xr:uid="{6BC4728A-1F5B-4F8D-B73F-C4486EA4E7C7}"/>
    <cellStyle name="Note 2 2 2 2 7" xfId="4288" xr:uid="{46F564CF-0D72-462C-823B-3EDE198D5AB4}"/>
    <cellStyle name="Note 2 2 2 2 7 2" xfId="11800" xr:uid="{AEB5A792-A9A8-4FD7-8663-F0D7B4EB0372}"/>
    <cellStyle name="Note 2 2 2 2 7 2 2" xfId="34284" xr:uid="{4047DAA6-640E-425A-B7EC-748CF59CF822}"/>
    <cellStyle name="Note 2 2 2 2 7 3" xfId="19295" xr:uid="{274AF5C0-112E-47A8-8724-098822B19E49}"/>
    <cellStyle name="Note 2 2 2 2 7 3 2" xfId="41779" xr:uid="{25E39B91-6B12-4D13-9A59-A151D254B92A}"/>
    <cellStyle name="Note 2 2 2 2 7 4" xfId="26788" xr:uid="{FC36828B-00E0-473F-B465-8DFAE2C9FC3B}"/>
    <cellStyle name="Note 2 2 2 2 8" xfId="8054" xr:uid="{C60FA72D-49D0-4AD2-AC15-C6F14D7D3E8D}"/>
    <cellStyle name="Note 2 2 2 2 8 2" xfId="30538" xr:uid="{765FB486-0EBF-4858-9E45-162DD5C79C18}"/>
    <cellStyle name="Note 2 2 2 2 9" xfId="15549" xr:uid="{84D7C101-DA06-4FCB-BECF-8EE740EDD72D}"/>
    <cellStyle name="Note 2 2 2 2 9 2" xfId="38033" xr:uid="{2552DB38-120B-444A-9308-CFAE4D077439}"/>
    <cellStyle name="Note 2 2 2 3" xfId="550" xr:uid="{95928C52-00F6-4225-94F9-0278C0A0167A}"/>
    <cellStyle name="Note 2 2 2 3 2" xfId="895" xr:uid="{AC852C42-9E03-4701-8C88-BBFB612EE8AB}"/>
    <cellStyle name="Note 2 2 2 3 2 2" xfId="1535" xr:uid="{DD40A579-0353-4C42-90E0-8A8291CC258B}"/>
    <cellStyle name="Note 2 2 2 3 2 2 2" xfId="2786" xr:uid="{1B2A7D00-A93D-4294-881B-B72373E72A4F}"/>
    <cellStyle name="Note 2 2 2 3 2 2 2 2" xfId="6549" xr:uid="{1D7FBC03-CE02-447C-88E4-9213BFB0B4DC}"/>
    <cellStyle name="Note 2 2 2 3 2 2 2 2 2" xfId="14061" xr:uid="{1C51CD74-94AB-406C-998D-1EAD61570A38}"/>
    <cellStyle name="Note 2 2 2 3 2 2 2 2 2 2" xfId="36545" xr:uid="{7CBA9B8B-46D5-4F68-8192-08D7816D09F8}"/>
    <cellStyle name="Note 2 2 2 3 2 2 2 2 3" xfId="21556" xr:uid="{9695F0E8-473F-4D75-8CAB-4867EDA849EF}"/>
    <cellStyle name="Note 2 2 2 3 2 2 2 2 3 2" xfId="44040" xr:uid="{F9B499B7-041A-4DF0-AB5F-EBB461AA017F}"/>
    <cellStyle name="Note 2 2 2 3 2 2 2 2 4" xfId="29049" xr:uid="{96B5B435-E8ED-496F-B2EE-A1E12BB84657}"/>
    <cellStyle name="Note 2 2 2 3 2 2 2 3" xfId="10315" xr:uid="{AC62E412-7822-4DF0-8F95-76F1FC562A19}"/>
    <cellStyle name="Note 2 2 2 3 2 2 2 3 2" xfId="32799" xr:uid="{2481F879-5FC1-4218-81FF-3A2834379ECC}"/>
    <cellStyle name="Note 2 2 2 3 2 2 2 4" xfId="17810" xr:uid="{2CC5BDF3-B62A-4442-8F08-C9C34374997D}"/>
    <cellStyle name="Note 2 2 2 3 2 2 2 4 2" xfId="40294" xr:uid="{C95A1BD3-633D-48C6-ABB6-62C8C624ABA1}"/>
    <cellStyle name="Note 2 2 2 3 2 2 2 5" xfId="25303" xr:uid="{D87EED7D-9288-4FA4-B5F6-3D21C27E56A4}"/>
    <cellStyle name="Note 2 2 2 3 2 2 3" xfId="4034" xr:uid="{CA1F511F-8C0F-477C-A362-7DC1905DAE39}"/>
    <cellStyle name="Note 2 2 2 3 2 2 3 2" xfId="7796" xr:uid="{FA7DC022-C84D-42A1-8914-96C266B52856}"/>
    <cellStyle name="Note 2 2 2 3 2 2 3 2 2" xfId="15308" xr:uid="{65FE17F3-E352-4058-B4A7-93B25A574929}"/>
    <cellStyle name="Note 2 2 2 3 2 2 3 2 2 2" xfId="37792" xr:uid="{A05507FC-6BE7-4106-A2D9-746F6242F020}"/>
    <cellStyle name="Note 2 2 2 3 2 2 3 2 3" xfId="22803" xr:uid="{C4BE5460-C39E-4EF5-BA71-FBDD3277DA49}"/>
    <cellStyle name="Note 2 2 2 3 2 2 3 2 3 2" xfId="45287" xr:uid="{85EA0898-5F30-4872-AE77-B1DC08FBC710}"/>
    <cellStyle name="Note 2 2 2 3 2 2 3 2 4" xfId="30296" xr:uid="{830385C4-865A-45DD-AD19-506188AF9338}"/>
    <cellStyle name="Note 2 2 2 3 2 2 3 3" xfId="11562" xr:uid="{CD1AC409-23BA-49FC-B155-5F82D658B384}"/>
    <cellStyle name="Note 2 2 2 3 2 2 3 3 2" xfId="34046" xr:uid="{D1395C17-94FC-4D26-B53D-44DCE7572CC7}"/>
    <cellStyle name="Note 2 2 2 3 2 2 3 4" xfId="19057" xr:uid="{B6E43B9F-9038-455C-A3E0-6FB7D502A9A1}"/>
    <cellStyle name="Note 2 2 2 3 2 2 3 4 2" xfId="41541" xr:uid="{2AAAE853-AE5E-4175-8F7C-594617BDA664}"/>
    <cellStyle name="Note 2 2 2 3 2 2 3 5" xfId="26550" xr:uid="{75C25A47-E7A6-4367-A582-07B82FF16FC0}"/>
    <cellStyle name="Note 2 2 2 3 2 2 4" xfId="5302" xr:uid="{6F43F11A-FA3B-4BB0-BCB9-30FDCC7474A7}"/>
    <cellStyle name="Note 2 2 2 3 2 2 4 2" xfId="12814" xr:uid="{AE108908-0E06-443A-A63B-7402E7BEED1B}"/>
    <cellStyle name="Note 2 2 2 3 2 2 4 2 2" xfId="35298" xr:uid="{232D4DEB-023A-45E0-9FB4-336EDE06FD53}"/>
    <cellStyle name="Note 2 2 2 3 2 2 4 3" xfId="20309" xr:uid="{E7EDAF97-3586-411D-BAA7-8A42A42C5254}"/>
    <cellStyle name="Note 2 2 2 3 2 2 4 3 2" xfId="42793" xr:uid="{784045D7-8D5D-4C10-B4F5-1C77C8A6464F}"/>
    <cellStyle name="Note 2 2 2 3 2 2 4 4" xfId="27802" xr:uid="{1091407B-3561-4E53-BD82-6783061E375E}"/>
    <cellStyle name="Note 2 2 2 3 2 2 5" xfId="9068" xr:uid="{09A5F522-D950-49C7-B9F5-2C7836ABB8CA}"/>
    <cellStyle name="Note 2 2 2 3 2 2 5 2" xfId="31552" xr:uid="{290CE4DA-6CC1-4249-85BE-201B0C4E0A8A}"/>
    <cellStyle name="Note 2 2 2 3 2 2 6" xfId="16563" xr:uid="{0A7DAE80-F6CD-486C-914D-0EB136DDC688}"/>
    <cellStyle name="Note 2 2 2 3 2 2 6 2" xfId="39047" xr:uid="{494752C3-6E82-412B-A25E-084970B5876F}"/>
    <cellStyle name="Note 2 2 2 3 2 2 7" xfId="24056" xr:uid="{646BE2F7-27EA-488C-B2B6-8153D4F063E3}"/>
    <cellStyle name="Note 2 2 2 3 2 3" xfId="2158" xr:uid="{B6EF31F4-E32F-4D49-84C6-8E4705EFDDB3}"/>
    <cellStyle name="Note 2 2 2 3 2 3 2" xfId="5925" xr:uid="{A4AC9B75-FCCD-471B-86AF-0C276D2646EE}"/>
    <cellStyle name="Note 2 2 2 3 2 3 2 2" xfId="13437" xr:uid="{19AC3C98-A79C-443F-90D2-78FE0FC50D68}"/>
    <cellStyle name="Note 2 2 2 3 2 3 2 2 2" xfId="35921" xr:uid="{A0498B46-5386-40AF-B784-7C24D950509B}"/>
    <cellStyle name="Note 2 2 2 3 2 3 2 3" xfId="20932" xr:uid="{04598189-5E76-4BDC-A15D-0A4DB95C9CD9}"/>
    <cellStyle name="Note 2 2 2 3 2 3 2 3 2" xfId="43416" xr:uid="{B77D9967-50C0-4C5A-B9F0-7C1C5C29BFF3}"/>
    <cellStyle name="Note 2 2 2 3 2 3 2 4" xfId="28425" xr:uid="{880A9AB9-0BCA-456B-8DFF-425D80F1B13E}"/>
    <cellStyle name="Note 2 2 2 3 2 3 3" xfId="9691" xr:uid="{BDE292A4-F6A2-4AD5-92FE-971A5DC066C8}"/>
    <cellStyle name="Note 2 2 2 3 2 3 3 2" xfId="32175" xr:uid="{89F845B1-5709-4D88-86EE-2B63C8FDF398}"/>
    <cellStyle name="Note 2 2 2 3 2 3 4" xfId="17186" xr:uid="{B6A52D9C-3D01-454C-BDC8-83863B8730A6}"/>
    <cellStyle name="Note 2 2 2 3 2 3 4 2" xfId="39670" xr:uid="{EB95811B-B3A6-47FD-A518-71CB14B020D0}"/>
    <cellStyle name="Note 2 2 2 3 2 3 5" xfId="24679" xr:uid="{36ACB5D7-450D-45AD-BF53-1457BCFF05B9}"/>
    <cellStyle name="Note 2 2 2 3 2 4" xfId="3410" xr:uid="{9C6BDA20-4BB7-47B3-AD56-F77B435BF342}"/>
    <cellStyle name="Note 2 2 2 3 2 4 2" xfId="7172" xr:uid="{6F26B180-9062-4CF4-843B-1ECE4CD8E633}"/>
    <cellStyle name="Note 2 2 2 3 2 4 2 2" xfId="14684" xr:uid="{6AF894FF-4B1A-41D1-B6FB-A93ACC6BBEEB}"/>
    <cellStyle name="Note 2 2 2 3 2 4 2 2 2" xfId="37168" xr:uid="{8468E1A7-472F-4332-8F19-9A0BC79AFB2E}"/>
    <cellStyle name="Note 2 2 2 3 2 4 2 3" xfId="22179" xr:uid="{A77DAE0B-90A2-40C9-82B3-214E19C75F26}"/>
    <cellStyle name="Note 2 2 2 3 2 4 2 3 2" xfId="44663" xr:uid="{8FBF748F-3224-4C0A-9F35-5D96714D1852}"/>
    <cellStyle name="Note 2 2 2 3 2 4 2 4" xfId="29672" xr:uid="{F53F6725-9E6D-4A57-94BE-BFA0B7A44B37}"/>
    <cellStyle name="Note 2 2 2 3 2 4 3" xfId="10938" xr:uid="{C84795B6-73C2-48EF-8346-F3E88D20687B}"/>
    <cellStyle name="Note 2 2 2 3 2 4 3 2" xfId="33422" xr:uid="{26C66F7B-5443-4A44-A340-AEC762E2932B}"/>
    <cellStyle name="Note 2 2 2 3 2 4 4" xfId="18433" xr:uid="{77D217BB-590B-4B81-851E-B8B810E9E5F0}"/>
    <cellStyle name="Note 2 2 2 3 2 4 4 2" xfId="40917" xr:uid="{7DCFF2BC-B361-4C50-8972-7932C030BD52}"/>
    <cellStyle name="Note 2 2 2 3 2 4 5" xfId="25926" xr:uid="{9A425230-2F4C-4768-8836-13EFF0923A71}"/>
    <cellStyle name="Note 2 2 2 3 2 5" xfId="4678" xr:uid="{3CFC3B84-B219-485F-A29F-3F805E026257}"/>
    <cellStyle name="Note 2 2 2 3 2 5 2" xfId="12190" xr:uid="{1FF43857-1FC9-4B4F-9821-8740C5D24916}"/>
    <cellStyle name="Note 2 2 2 3 2 5 2 2" xfId="34674" xr:uid="{B5C317EE-6137-4A29-B628-C06FE04B2210}"/>
    <cellStyle name="Note 2 2 2 3 2 5 3" xfId="19685" xr:uid="{3BDB9804-B1CD-41D6-A19E-BE5C02E8BBE1}"/>
    <cellStyle name="Note 2 2 2 3 2 5 3 2" xfId="42169" xr:uid="{0D62F5C3-3D3D-4C70-99E0-CB49F8ED5AF8}"/>
    <cellStyle name="Note 2 2 2 3 2 5 4" xfId="27178" xr:uid="{58A82794-72E1-4506-A204-4C360609EC4D}"/>
    <cellStyle name="Note 2 2 2 3 2 6" xfId="8444" xr:uid="{6D6D3923-14BD-44F1-8B09-3C0EE90CF7CD}"/>
    <cellStyle name="Note 2 2 2 3 2 6 2" xfId="30928" xr:uid="{E27385E7-3C3D-4DD8-99C2-FAD5FCEED7E9}"/>
    <cellStyle name="Note 2 2 2 3 2 7" xfId="15939" xr:uid="{5BAA07BA-80D9-4D57-B963-92CC883B51FA}"/>
    <cellStyle name="Note 2 2 2 3 2 7 2" xfId="38423" xr:uid="{9CD31A40-4769-4F37-8D2D-CEF3E563C700}"/>
    <cellStyle name="Note 2 2 2 3 2 8" xfId="23432" xr:uid="{2E779831-1B97-4591-8143-018187D7D443}"/>
    <cellStyle name="Note 2 2 2 3 3" xfId="1221" xr:uid="{4C97ABE9-7EF9-4535-A90B-EC4B651E3694}"/>
    <cellStyle name="Note 2 2 2 3 3 2" xfId="2472" xr:uid="{8FD4BD50-0F50-4FF1-9828-ECCDA0CB9D93}"/>
    <cellStyle name="Note 2 2 2 3 3 2 2" xfId="6235" xr:uid="{CC2C2377-C1D0-4EEE-904E-9E4C7DEF8103}"/>
    <cellStyle name="Note 2 2 2 3 3 2 2 2" xfId="13747" xr:uid="{094208A9-2997-4D24-8E07-C46D701BFE6C}"/>
    <cellStyle name="Note 2 2 2 3 3 2 2 2 2" xfId="36231" xr:uid="{4E21F11C-E99F-472A-B907-84F84ED550AA}"/>
    <cellStyle name="Note 2 2 2 3 3 2 2 3" xfId="21242" xr:uid="{ED8ED75C-ADA1-4925-B0F8-733557599545}"/>
    <cellStyle name="Note 2 2 2 3 3 2 2 3 2" xfId="43726" xr:uid="{9055057D-7028-485C-9A05-A8ED126064D1}"/>
    <cellStyle name="Note 2 2 2 3 3 2 2 4" xfId="28735" xr:uid="{1F03EEDF-308B-41F6-A4D3-95922135B24B}"/>
    <cellStyle name="Note 2 2 2 3 3 2 3" xfId="10001" xr:uid="{5BB14C26-D9ED-4904-B5DB-9353AC599E9E}"/>
    <cellStyle name="Note 2 2 2 3 3 2 3 2" xfId="32485" xr:uid="{88014A85-5628-428C-B60D-B80746C6F6FD}"/>
    <cellStyle name="Note 2 2 2 3 3 2 4" xfId="17496" xr:uid="{9B7346C5-D67C-4043-93E7-0524DC490144}"/>
    <cellStyle name="Note 2 2 2 3 3 2 4 2" xfId="39980" xr:uid="{9502BFC8-4BF7-45A7-B409-BFDDB8438D4F}"/>
    <cellStyle name="Note 2 2 2 3 3 2 5" xfId="24989" xr:uid="{B9BA32A7-3804-4705-A4D2-EBAF5C5720C4}"/>
    <cellStyle name="Note 2 2 2 3 3 3" xfId="3720" xr:uid="{37889FB1-EE3F-4987-8E28-D6D02E20DA90}"/>
    <cellStyle name="Note 2 2 2 3 3 3 2" xfId="7482" xr:uid="{BB9FEE54-C12D-4F48-8933-DC961591494D}"/>
    <cellStyle name="Note 2 2 2 3 3 3 2 2" xfId="14994" xr:uid="{8E14FB77-DFF3-4356-AF24-78977D1D12FD}"/>
    <cellStyle name="Note 2 2 2 3 3 3 2 2 2" xfId="37478" xr:uid="{281C257D-07FA-4A3F-AD62-FA11F5260E6D}"/>
    <cellStyle name="Note 2 2 2 3 3 3 2 3" xfId="22489" xr:uid="{DBCC79F0-0649-4083-B679-689686280214}"/>
    <cellStyle name="Note 2 2 2 3 3 3 2 3 2" xfId="44973" xr:uid="{763A51CC-2440-4E20-B919-A511F154DB12}"/>
    <cellStyle name="Note 2 2 2 3 3 3 2 4" xfId="29982" xr:uid="{26ACA576-5B21-45EC-9251-D51827E41CD6}"/>
    <cellStyle name="Note 2 2 2 3 3 3 3" xfId="11248" xr:uid="{E610FF46-6C39-41E0-924B-F92D64289F89}"/>
    <cellStyle name="Note 2 2 2 3 3 3 3 2" xfId="33732" xr:uid="{DAD387AF-040D-4927-BA08-390EF23CBF3A}"/>
    <cellStyle name="Note 2 2 2 3 3 3 4" xfId="18743" xr:uid="{474C5F6B-4E8A-4A5F-A263-3B7DE24AEFA0}"/>
    <cellStyle name="Note 2 2 2 3 3 3 4 2" xfId="41227" xr:uid="{5C26286E-746E-4BA3-A2FF-5A5CBEF17D56}"/>
    <cellStyle name="Note 2 2 2 3 3 3 5" xfId="26236" xr:uid="{C8852154-91B7-4E67-A076-99A3C191CA2F}"/>
    <cellStyle name="Note 2 2 2 3 3 4" xfId="4988" xr:uid="{594B5D7D-B7F9-4258-9520-E80F2BF3E5C9}"/>
    <cellStyle name="Note 2 2 2 3 3 4 2" xfId="12500" xr:uid="{4663432C-4364-450A-BB9A-2365652FEB0D}"/>
    <cellStyle name="Note 2 2 2 3 3 4 2 2" xfId="34984" xr:uid="{96B49339-2798-42D7-B062-1AF794DB70A7}"/>
    <cellStyle name="Note 2 2 2 3 3 4 3" xfId="19995" xr:uid="{3524B449-2B7D-4902-908E-392EB4C58C2B}"/>
    <cellStyle name="Note 2 2 2 3 3 4 3 2" xfId="42479" xr:uid="{43796D1C-5E21-4CDC-A53D-ADF0760C6C49}"/>
    <cellStyle name="Note 2 2 2 3 3 4 4" xfId="27488" xr:uid="{FF7FB770-0F5E-4B9F-9ED2-AE8CC7EDAD4B}"/>
    <cellStyle name="Note 2 2 2 3 3 5" xfId="8754" xr:uid="{248A3F67-0C44-43B1-B910-BB557BBDC468}"/>
    <cellStyle name="Note 2 2 2 3 3 5 2" xfId="31238" xr:uid="{1393069C-B240-47DF-A868-10D9BE2FC0B3}"/>
    <cellStyle name="Note 2 2 2 3 3 6" xfId="16249" xr:uid="{4BC6D2A8-AAB3-4528-AB17-6FBCCCF673D9}"/>
    <cellStyle name="Note 2 2 2 3 3 6 2" xfId="38733" xr:uid="{7B875FF9-FE39-4B7E-B059-27548E287418}"/>
    <cellStyle name="Note 2 2 2 3 3 7" xfId="23742" xr:uid="{9E5C8F8B-55AF-4FA3-A288-944CBB0146F7}"/>
    <cellStyle name="Note 2 2 2 3 4" xfId="1844" xr:uid="{6EC29FA6-0B4D-4B43-A6FC-6D91FF11A209}"/>
    <cellStyle name="Note 2 2 2 3 4 2" xfId="5611" xr:uid="{B29C7D17-26E3-4CD3-85E1-4700161D6C5B}"/>
    <cellStyle name="Note 2 2 2 3 4 2 2" xfId="13123" xr:uid="{00F9DE1A-F93E-4DA5-B2A5-96395BFDD051}"/>
    <cellStyle name="Note 2 2 2 3 4 2 2 2" xfId="35607" xr:uid="{C452F8EA-1177-41E3-917D-C42EB205EFDD}"/>
    <cellStyle name="Note 2 2 2 3 4 2 3" xfId="20618" xr:uid="{F5D552DD-2E76-4CBA-A94B-122DF337C231}"/>
    <cellStyle name="Note 2 2 2 3 4 2 3 2" xfId="43102" xr:uid="{FD9CA3D5-5002-4609-A845-BE20D99D562C}"/>
    <cellStyle name="Note 2 2 2 3 4 2 4" xfId="28111" xr:uid="{694644BC-B551-45D8-A4A3-A131961DFA4B}"/>
    <cellStyle name="Note 2 2 2 3 4 3" xfId="9377" xr:uid="{282B2F3C-8DFA-4956-96E1-8839FA2F437C}"/>
    <cellStyle name="Note 2 2 2 3 4 3 2" xfId="31861" xr:uid="{6AADBED9-E49C-4C9C-B512-763366BEE8FD}"/>
    <cellStyle name="Note 2 2 2 3 4 4" xfId="16872" xr:uid="{FB9C1913-F465-4FD7-BFD7-D391B968A890}"/>
    <cellStyle name="Note 2 2 2 3 4 4 2" xfId="39356" xr:uid="{721EE1C0-6516-4930-861A-7CEC3673550F}"/>
    <cellStyle name="Note 2 2 2 3 4 5" xfId="24365" xr:uid="{75C93B22-A8F8-4C2C-B08B-3165BD4B857D}"/>
    <cellStyle name="Note 2 2 2 3 5" xfId="3096" xr:uid="{A2B9D730-AB89-4891-B238-DC3F74A2E5F9}"/>
    <cellStyle name="Note 2 2 2 3 5 2" xfId="6858" xr:uid="{C0BEFBE4-8A97-4010-8ECF-FE07B0209FD8}"/>
    <cellStyle name="Note 2 2 2 3 5 2 2" xfId="14370" xr:uid="{61ED6183-2B9C-4C58-9A42-3E773ED3671B}"/>
    <cellStyle name="Note 2 2 2 3 5 2 2 2" xfId="36854" xr:uid="{D920AA53-40F7-4C01-BDA3-8AA958582E60}"/>
    <cellStyle name="Note 2 2 2 3 5 2 3" xfId="21865" xr:uid="{7B2EAFB6-D3A0-40D9-A2F1-30A002BFB619}"/>
    <cellStyle name="Note 2 2 2 3 5 2 3 2" xfId="44349" xr:uid="{A970E71D-CDC7-490E-8017-F178600F82C4}"/>
    <cellStyle name="Note 2 2 2 3 5 2 4" xfId="29358" xr:uid="{48B621C8-FFD4-4426-BCC4-6D558267B19D}"/>
    <cellStyle name="Note 2 2 2 3 5 3" xfId="10624" xr:uid="{19F0D9D0-C188-486F-8F04-4C417BC721F7}"/>
    <cellStyle name="Note 2 2 2 3 5 3 2" xfId="33108" xr:uid="{5C9420A2-61FE-4FB6-A199-1B9EC51A8FAB}"/>
    <cellStyle name="Note 2 2 2 3 5 4" xfId="18119" xr:uid="{4F3B0F1E-1607-4A11-A9E6-7F869294FAE8}"/>
    <cellStyle name="Note 2 2 2 3 5 4 2" xfId="40603" xr:uid="{4746AA30-BB76-4719-ABD5-58E8B006746F}"/>
    <cellStyle name="Note 2 2 2 3 5 5" xfId="25612" xr:uid="{ECA0177A-EE72-4A0F-AD35-07197DB9D61D}"/>
    <cellStyle name="Note 2 2 2 3 6" xfId="4364" xr:uid="{82E6D992-9E95-48E6-AB85-48B4E704EB66}"/>
    <cellStyle name="Note 2 2 2 3 6 2" xfId="11876" xr:uid="{48565AE5-BE8C-4D1D-8D9D-E6A0ED52F8AF}"/>
    <cellStyle name="Note 2 2 2 3 6 2 2" xfId="34360" xr:uid="{C4023926-9111-4662-901C-CA544212D671}"/>
    <cellStyle name="Note 2 2 2 3 6 3" xfId="19371" xr:uid="{F6E222D6-DCD4-4D33-A85C-7AF82ECA0E20}"/>
    <cellStyle name="Note 2 2 2 3 6 3 2" xfId="41855" xr:uid="{CC5066F8-25EC-4CCF-A442-A8CB87D7B87F}"/>
    <cellStyle name="Note 2 2 2 3 6 4" xfId="26864" xr:uid="{523BBC17-6F99-4AC4-B5D5-F48304A35915}"/>
    <cellStyle name="Note 2 2 2 3 7" xfId="8130" xr:uid="{0C6E7409-6161-48C5-A12D-67C6C1D5F0FF}"/>
    <cellStyle name="Note 2 2 2 3 7 2" xfId="30614" xr:uid="{EC2BD118-A306-45C9-918B-C458B73A392A}"/>
    <cellStyle name="Note 2 2 2 3 8" xfId="15625" xr:uid="{5EB9FB48-075C-404B-9926-51239D2F85EB}"/>
    <cellStyle name="Note 2 2 2 3 8 2" xfId="38109" xr:uid="{07247830-BF83-46D5-8035-95C5C74DC675}"/>
    <cellStyle name="Note 2 2 2 3 9" xfId="23118" xr:uid="{EF378404-871E-46B7-B2AC-4047F75D3F74}"/>
    <cellStyle name="Note 2 2 2 4" xfId="736" xr:uid="{B3976C50-08C3-4CC7-AE2B-07147A28CD51}"/>
    <cellStyle name="Note 2 2 2 4 2" xfId="1380" xr:uid="{42E79939-D74A-4F1B-B72D-27D28E29A0C2}"/>
    <cellStyle name="Note 2 2 2 4 2 2" xfId="2631" xr:uid="{47D6DCEB-2CC7-497C-83A8-FC8F087957A4}"/>
    <cellStyle name="Note 2 2 2 4 2 2 2" xfId="6394" xr:uid="{EA1CB59E-FADF-48DB-B09B-D9F12EC32B2A}"/>
    <cellStyle name="Note 2 2 2 4 2 2 2 2" xfId="13906" xr:uid="{1C3BFAA7-1A9E-4778-9320-ADFE638E516B}"/>
    <cellStyle name="Note 2 2 2 4 2 2 2 2 2" xfId="36390" xr:uid="{A6A05088-6B72-4627-A4BE-C0E15DA735DD}"/>
    <cellStyle name="Note 2 2 2 4 2 2 2 3" xfId="21401" xr:uid="{8D87F288-F65D-41E5-B183-D5D220E4D3CE}"/>
    <cellStyle name="Note 2 2 2 4 2 2 2 3 2" xfId="43885" xr:uid="{2505C57A-0BE2-4E9D-8257-08EB4D6AC03F}"/>
    <cellStyle name="Note 2 2 2 4 2 2 2 4" xfId="28894" xr:uid="{138A4762-BC56-40A1-9D78-3A3221E8522D}"/>
    <cellStyle name="Note 2 2 2 4 2 2 3" xfId="10160" xr:uid="{CF89A574-1BD9-44D3-9E96-D4F44FBC8FFF}"/>
    <cellStyle name="Note 2 2 2 4 2 2 3 2" xfId="32644" xr:uid="{42123059-6D51-4D5D-8E24-6AB88C3356FC}"/>
    <cellStyle name="Note 2 2 2 4 2 2 4" xfId="17655" xr:uid="{B07DD37E-DDC0-4540-A052-D8DBD33FC2E6}"/>
    <cellStyle name="Note 2 2 2 4 2 2 4 2" xfId="40139" xr:uid="{07BD14A8-BE87-4AF0-8523-CB450DB0C6FE}"/>
    <cellStyle name="Note 2 2 2 4 2 2 5" xfId="25148" xr:uid="{D4176E62-6ED5-46BF-A0D2-8F6DD42A06F5}"/>
    <cellStyle name="Note 2 2 2 4 2 3" xfId="3879" xr:uid="{6773D6A3-C651-470F-9C82-F1E09843D23D}"/>
    <cellStyle name="Note 2 2 2 4 2 3 2" xfId="7641" xr:uid="{308C6201-04A4-4F0B-8603-7CA1B85B7925}"/>
    <cellStyle name="Note 2 2 2 4 2 3 2 2" xfId="15153" xr:uid="{B2281478-A6DC-41CA-9887-649199D886BB}"/>
    <cellStyle name="Note 2 2 2 4 2 3 2 2 2" xfId="37637" xr:uid="{78E1BC95-053D-4771-9209-A8BF24F5D118}"/>
    <cellStyle name="Note 2 2 2 4 2 3 2 3" xfId="22648" xr:uid="{2EE5C75C-AE52-4ACC-AC79-AD34CB110C5A}"/>
    <cellStyle name="Note 2 2 2 4 2 3 2 3 2" xfId="45132" xr:uid="{743DC41C-DE46-4C85-82FA-13F5ADB5EA95}"/>
    <cellStyle name="Note 2 2 2 4 2 3 2 4" xfId="30141" xr:uid="{BC74CB75-A1D9-49D6-A7CA-35F231313FBD}"/>
    <cellStyle name="Note 2 2 2 4 2 3 3" xfId="11407" xr:uid="{7919A305-6FFF-4E27-AB00-3E8F32C0BAC5}"/>
    <cellStyle name="Note 2 2 2 4 2 3 3 2" xfId="33891" xr:uid="{27F06EC6-EEF7-4B5B-8E5E-106ACA66DFF8}"/>
    <cellStyle name="Note 2 2 2 4 2 3 4" xfId="18902" xr:uid="{E03F159A-9A4A-479D-80C2-9152A71068F3}"/>
    <cellStyle name="Note 2 2 2 4 2 3 4 2" xfId="41386" xr:uid="{5A79ABA9-5F71-462B-9957-983EAE691B4F}"/>
    <cellStyle name="Note 2 2 2 4 2 3 5" xfId="26395" xr:uid="{297C6FC0-83C1-4A2A-96F2-E8FAEC7F4B90}"/>
    <cellStyle name="Note 2 2 2 4 2 4" xfId="5147" xr:uid="{DBF214C0-4F77-4F57-A6A8-C872A869758B}"/>
    <cellStyle name="Note 2 2 2 4 2 4 2" xfId="12659" xr:uid="{D1E3441B-5716-4346-8FD4-1FF70F2BFAE3}"/>
    <cellStyle name="Note 2 2 2 4 2 4 2 2" xfId="35143" xr:uid="{453894E0-CC49-4356-A8E9-214823D46386}"/>
    <cellStyle name="Note 2 2 2 4 2 4 3" xfId="20154" xr:uid="{D5BC780F-B7E0-4B06-883B-37694152B5AA}"/>
    <cellStyle name="Note 2 2 2 4 2 4 3 2" xfId="42638" xr:uid="{4E0A76AF-3CCE-464E-AFBF-1D5DCB9E8E2E}"/>
    <cellStyle name="Note 2 2 2 4 2 4 4" xfId="27647" xr:uid="{A3C45FEC-2A94-4AF7-BDAB-F0CD37AE578C}"/>
    <cellStyle name="Note 2 2 2 4 2 5" xfId="8913" xr:uid="{34059693-9D39-43F6-989D-9CDA41895BCC}"/>
    <cellStyle name="Note 2 2 2 4 2 5 2" xfId="31397" xr:uid="{CDD4D99C-4BDA-4225-8955-D33A174AA4F0}"/>
    <cellStyle name="Note 2 2 2 4 2 6" xfId="16408" xr:uid="{72F8CA08-DF39-4F51-9447-1AA620EE304F}"/>
    <cellStyle name="Note 2 2 2 4 2 6 2" xfId="38892" xr:uid="{347E6FBE-E8D3-4627-AC28-4B69D9E30B51}"/>
    <cellStyle name="Note 2 2 2 4 2 7" xfId="23901" xr:uid="{9DF610E7-5692-4B60-8175-16FC2A23751F}"/>
    <cellStyle name="Note 2 2 2 4 3" xfId="2003" xr:uid="{0BCBC252-06E3-461E-ABB4-5F4A88DF8CF2}"/>
    <cellStyle name="Note 2 2 2 4 3 2" xfId="5770" xr:uid="{4540A462-AF47-45A2-AD2E-322797C9E31E}"/>
    <cellStyle name="Note 2 2 2 4 3 2 2" xfId="13282" xr:uid="{ABA52F28-7403-4DCC-8E51-37C42C291FE3}"/>
    <cellStyle name="Note 2 2 2 4 3 2 2 2" xfId="35766" xr:uid="{1F89C366-610B-48D9-B45E-CA36893C3181}"/>
    <cellStyle name="Note 2 2 2 4 3 2 3" xfId="20777" xr:uid="{406373CE-B301-4619-8D2D-FF4658FCAC39}"/>
    <cellStyle name="Note 2 2 2 4 3 2 3 2" xfId="43261" xr:uid="{3DCB575E-74F0-4DEC-9301-2DDEE614E22D}"/>
    <cellStyle name="Note 2 2 2 4 3 2 4" xfId="28270" xr:uid="{AAE430F8-E1DA-4C79-9924-A933493D538A}"/>
    <cellStyle name="Note 2 2 2 4 3 3" xfId="9536" xr:uid="{369C2C9F-1690-4C8B-8C16-2CFEF5ACC27B}"/>
    <cellStyle name="Note 2 2 2 4 3 3 2" xfId="32020" xr:uid="{B5A86928-518A-4D34-9D12-3CEEDE465A42}"/>
    <cellStyle name="Note 2 2 2 4 3 4" xfId="17031" xr:uid="{C6D244C3-826E-4194-B5DF-2DF1283DF762}"/>
    <cellStyle name="Note 2 2 2 4 3 4 2" xfId="39515" xr:uid="{DF711B9D-FC07-4EB9-BCB4-3217F8C08AA9}"/>
    <cellStyle name="Note 2 2 2 4 3 5" xfId="24524" xr:uid="{E55E6334-C695-4257-B882-F1B1DE7EFC48}"/>
    <cellStyle name="Note 2 2 2 4 4" xfId="3255" xr:uid="{7D91D2B5-523F-4537-83CB-1CC634522EE2}"/>
    <cellStyle name="Note 2 2 2 4 4 2" xfId="7017" xr:uid="{F7E4F020-D835-4CF8-95A7-0EC9D9502892}"/>
    <cellStyle name="Note 2 2 2 4 4 2 2" xfId="14529" xr:uid="{AEB5B86A-023E-4FC9-8868-A738E2B56F49}"/>
    <cellStyle name="Note 2 2 2 4 4 2 2 2" xfId="37013" xr:uid="{E67CE37E-56E7-42F2-8B0A-FF3E575B5DFE}"/>
    <cellStyle name="Note 2 2 2 4 4 2 3" xfId="22024" xr:uid="{2860CFBE-0E6C-4DC3-A91B-A16D92583504}"/>
    <cellStyle name="Note 2 2 2 4 4 2 3 2" xfId="44508" xr:uid="{117E1E1A-648D-4AE8-9FFE-13B2364377C8}"/>
    <cellStyle name="Note 2 2 2 4 4 2 4" xfId="29517" xr:uid="{A52E07AC-E9B1-4B7B-8565-8228E4C5D5B7}"/>
    <cellStyle name="Note 2 2 2 4 4 3" xfId="10783" xr:uid="{DFA636D0-070D-441A-B4DF-99AA4F737DA3}"/>
    <cellStyle name="Note 2 2 2 4 4 3 2" xfId="33267" xr:uid="{6925A8D9-3AAE-47F0-93F7-FA00E2C85F61}"/>
    <cellStyle name="Note 2 2 2 4 4 4" xfId="18278" xr:uid="{3B12F286-60C2-4F20-BFF5-2AB06D992FA1}"/>
    <cellStyle name="Note 2 2 2 4 4 4 2" xfId="40762" xr:uid="{6BA0946D-29B4-49C9-8611-59E2220F0454}"/>
    <cellStyle name="Note 2 2 2 4 4 5" xfId="25771" xr:uid="{065018D0-A8F9-48E9-A550-AAE1402D35B9}"/>
    <cellStyle name="Note 2 2 2 4 5" xfId="4523" xr:uid="{D1F894AB-08E6-49CF-A036-92F936B3E922}"/>
    <cellStyle name="Note 2 2 2 4 5 2" xfId="12035" xr:uid="{9641069C-7024-4A56-8402-DA87EF31B9E1}"/>
    <cellStyle name="Note 2 2 2 4 5 2 2" xfId="34519" xr:uid="{B6258428-E00F-4AD9-95C2-22F449A03CBE}"/>
    <cellStyle name="Note 2 2 2 4 5 3" xfId="19530" xr:uid="{ABE1A088-654D-4524-9336-256ECD1EF3FE}"/>
    <cellStyle name="Note 2 2 2 4 5 3 2" xfId="42014" xr:uid="{C15A73C6-DE77-4D56-804A-E2681EC14F54}"/>
    <cellStyle name="Note 2 2 2 4 5 4" xfId="27023" xr:uid="{9325FC06-808C-4697-9CE6-1ACF6112E595}"/>
    <cellStyle name="Note 2 2 2 4 6" xfId="8289" xr:uid="{F933EA0D-41E0-47DD-B114-134B88C22234}"/>
    <cellStyle name="Note 2 2 2 4 6 2" xfId="30773" xr:uid="{728B699B-8143-49B4-B133-6089E421F346}"/>
    <cellStyle name="Note 2 2 2 4 7" xfId="15784" xr:uid="{AFA0A5E4-4CBC-4D4E-ACFA-A8E5B6111A9B}"/>
    <cellStyle name="Note 2 2 2 4 7 2" xfId="38268" xr:uid="{C0FA94E9-A7B7-4D6E-97C6-C7AFDE2F0B7A}"/>
    <cellStyle name="Note 2 2 2 4 8" xfId="23277" xr:uid="{1418F220-C6BD-49EE-805F-758189F2774F}"/>
    <cellStyle name="Note 2 2 2 5" xfId="1066" xr:uid="{57A96425-0F9C-476A-8660-F9A2022A39CA}"/>
    <cellStyle name="Note 2 2 2 5 2" xfId="2317" xr:uid="{9E9453B7-A8BA-45A4-A98C-D7A03C6C7107}"/>
    <cellStyle name="Note 2 2 2 5 2 2" xfId="6081" xr:uid="{E284F3C2-039F-4095-B8D3-0B17A3B2533E}"/>
    <cellStyle name="Note 2 2 2 5 2 2 2" xfId="13593" xr:uid="{AD1EE931-5BF2-4400-AA5E-06EB82C15C0D}"/>
    <cellStyle name="Note 2 2 2 5 2 2 2 2" xfId="36077" xr:uid="{77B404DD-8340-41A2-A619-776A59205654}"/>
    <cellStyle name="Note 2 2 2 5 2 2 3" xfId="21088" xr:uid="{03496DF1-0ACB-48A2-BBB6-9EB1BBACB89D}"/>
    <cellStyle name="Note 2 2 2 5 2 2 3 2" xfId="43572" xr:uid="{956857F8-992A-4841-A0A1-F9E2E021C000}"/>
    <cellStyle name="Note 2 2 2 5 2 2 4" xfId="28581" xr:uid="{8926CD4E-5481-483C-8765-2D955864941E}"/>
    <cellStyle name="Note 2 2 2 5 2 3" xfId="9847" xr:uid="{33C3908A-F868-4D94-82C6-3C76D767CEDD}"/>
    <cellStyle name="Note 2 2 2 5 2 3 2" xfId="32331" xr:uid="{42E3285B-806E-4A97-B769-37DC88206BA5}"/>
    <cellStyle name="Note 2 2 2 5 2 4" xfId="17342" xr:uid="{1CD58DEE-A5C7-40C2-9037-A6FC9F277AA9}"/>
    <cellStyle name="Note 2 2 2 5 2 4 2" xfId="39826" xr:uid="{B4D7626F-2435-45C9-ABBA-35697096B2BC}"/>
    <cellStyle name="Note 2 2 2 5 2 5" xfId="24835" xr:uid="{7E7BF389-C1CF-427B-BCBA-3B19460D0D1A}"/>
    <cellStyle name="Note 2 2 2 5 3" xfId="3566" xr:uid="{9DA8034F-EFD0-4D73-B052-C94AA3270845}"/>
    <cellStyle name="Note 2 2 2 5 3 2" xfId="7328" xr:uid="{391D7061-5BFC-465E-B261-9D048FCFDE85}"/>
    <cellStyle name="Note 2 2 2 5 3 2 2" xfId="14840" xr:uid="{09D57BC5-73AB-4A0A-BE89-70C84B65BDA2}"/>
    <cellStyle name="Note 2 2 2 5 3 2 2 2" xfId="37324" xr:uid="{6F354941-AABE-4236-9DDA-6015C421DF56}"/>
    <cellStyle name="Note 2 2 2 5 3 2 3" xfId="22335" xr:uid="{3C426B7F-982B-4840-9294-1C70EAC9EE48}"/>
    <cellStyle name="Note 2 2 2 5 3 2 3 2" xfId="44819" xr:uid="{3A1484D3-5D85-4285-BA57-F2D97E09FAF9}"/>
    <cellStyle name="Note 2 2 2 5 3 2 4" xfId="29828" xr:uid="{94B0194A-10B7-499A-83CF-A2EF35914E19}"/>
    <cellStyle name="Note 2 2 2 5 3 3" xfId="11094" xr:uid="{6E5D98DF-7C49-4C1B-8ADC-800DCDC96D4F}"/>
    <cellStyle name="Note 2 2 2 5 3 3 2" xfId="33578" xr:uid="{807C0B34-AACB-42A1-B954-DB73F8983616}"/>
    <cellStyle name="Note 2 2 2 5 3 4" xfId="18589" xr:uid="{2A8338A7-BE64-464C-9A51-0A0B4710A05F}"/>
    <cellStyle name="Note 2 2 2 5 3 4 2" xfId="41073" xr:uid="{1E7699FF-44BC-4E4C-B189-CA26D109D986}"/>
    <cellStyle name="Note 2 2 2 5 3 5" xfId="26082" xr:uid="{AF68CA95-68CD-46E2-BE4C-D5FF8294B918}"/>
    <cellStyle name="Note 2 2 2 5 4" xfId="4834" xr:uid="{0A68827F-5A5C-462B-8368-A6715B792919}"/>
    <cellStyle name="Note 2 2 2 5 4 2" xfId="12346" xr:uid="{131FB54E-929B-466B-993D-33A976641463}"/>
    <cellStyle name="Note 2 2 2 5 4 2 2" xfId="34830" xr:uid="{96A9AFC6-AF07-471E-B8AE-F64C81806828}"/>
    <cellStyle name="Note 2 2 2 5 4 3" xfId="19841" xr:uid="{7406B971-1A72-45FE-B81B-323881773DBF}"/>
    <cellStyle name="Note 2 2 2 5 4 3 2" xfId="42325" xr:uid="{771DA8E3-534A-4D3F-B575-85B89EA2829E}"/>
    <cellStyle name="Note 2 2 2 5 4 4" xfId="27334" xr:uid="{2C008750-2A4B-4A12-B527-96EFF2A7C23A}"/>
    <cellStyle name="Note 2 2 2 5 5" xfId="8600" xr:uid="{C2255260-4F3A-4C70-94AA-2FA2D35F1F6E}"/>
    <cellStyle name="Note 2 2 2 5 5 2" xfId="31084" xr:uid="{BB7526E6-3052-49DC-97F1-CE98B7371914}"/>
    <cellStyle name="Note 2 2 2 5 6" xfId="16095" xr:uid="{F45743C9-2AF6-4EB6-923C-42E146B6E9B3}"/>
    <cellStyle name="Note 2 2 2 5 6 2" xfId="38579" xr:uid="{054FD801-4087-4CF4-A365-EF465606E357}"/>
    <cellStyle name="Note 2 2 2 5 7" xfId="23588" xr:uid="{AC62B217-C57D-4F58-B39A-1D067D189132}"/>
    <cellStyle name="Note 2 2 2 6" xfId="1690" xr:uid="{02A309AE-43B0-44E3-B519-B71492752108}"/>
    <cellStyle name="Note 2 2 2 6 2" xfId="5457" xr:uid="{0E92E397-89C0-4AF6-A91F-0A5EF538DE65}"/>
    <cellStyle name="Note 2 2 2 6 2 2" xfId="12969" xr:uid="{E18082B2-AE65-499F-9223-894D06B626FF}"/>
    <cellStyle name="Note 2 2 2 6 2 2 2" xfId="35453" xr:uid="{7DE9D4E8-08C4-41AF-8987-007756AD865E}"/>
    <cellStyle name="Note 2 2 2 6 2 3" xfId="20464" xr:uid="{4A47DED6-EE68-40B1-9ACF-8BA659E0AB2F}"/>
    <cellStyle name="Note 2 2 2 6 2 3 2" xfId="42948" xr:uid="{825A92C2-E76A-4779-8425-52D4A90A3BF7}"/>
    <cellStyle name="Note 2 2 2 6 2 4" xfId="27957" xr:uid="{FFDDECC3-2561-4AC1-851A-ACAC9B1AA5CA}"/>
    <cellStyle name="Note 2 2 2 6 3" xfId="9223" xr:uid="{0A464C0F-415C-41C1-99E5-7BC6175A095A}"/>
    <cellStyle name="Note 2 2 2 6 3 2" xfId="31707" xr:uid="{85BDB9F9-83C8-48E2-BF06-BDF15CBB01A8}"/>
    <cellStyle name="Note 2 2 2 6 4" xfId="16718" xr:uid="{BA475440-721D-4DCD-B6ED-20B10F10233F}"/>
    <cellStyle name="Note 2 2 2 6 4 2" xfId="39202" xr:uid="{2A8523B7-B790-4C13-BFA1-05A2BBDF4903}"/>
    <cellStyle name="Note 2 2 2 6 5" xfId="24211" xr:uid="{D57F6862-7B5C-490C-84B0-ED22672C7664}"/>
    <cellStyle name="Note 2 2 2 7" xfId="2942" xr:uid="{676F5E88-0B4A-4375-A5F3-88DC4367AFD4}"/>
    <cellStyle name="Note 2 2 2 7 2" xfId="6704" xr:uid="{8C5FF7D1-A053-4994-B8EA-234BDD43139A}"/>
    <cellStyle name="Note 2 2 2 7 2 2" xfId="14216" xr:uid="{5D77B7B5-2762-43D9-ADEE-82B0D0196B32}"/>
    <cellStyle name="Note 2 2 2 7 2 2 2" xfId="36700" xr:uid="{CC15EBBC-33A2-414B-A38E-BF37048242B5}"/>
    <cellStyle name="Note 2 2 2 7 2 3" xfId="21711" xr:uid="{3688F84C-471B-4807-B0A4-2603237B52B1}"/>
    <cellStyle name="Note 2 2 2 7 2 3 2" xfId="44195" xr:uid="{058FA897-E5FF-4606-B805-7CE62BB7B4D8}"/>
    <cellStyle name="Note 2 2 2 7 2 4" xfId="29204" xr:uid="{9586D7EC-E873-4AB3-A917-4BAD7E9D720F}"/>
    <cellStyle name="Note 2 2 2 7 3" xfId="10470" xr:uid="{9340E921-35A9-4212-83E8-2B1588067B46}"/>
    <cellStyle name="Note 2 2 2 7 3 2" xfId="32954" xr:uid="{E42A300B-0E5B-40E9-A24D-B3404DB80135}"/>
    <cellStyle name="Note 2 2 2 7 4" xfId="17965" xr:uid="{B34ECA1E-579B-4355-A314-66C47E6B0162}"/>
    <cellStyle name="Note 2 2 2 7 4 2" xfId="40449" xr:uid="{7B9A915A-F2F1-4F3C-A950-144EC7B34DA6}"/>
    <cellStyle name="Note 2 2 2 7 5" xfId="25458" xr:uid="{A43C6B44-5714-4CA8-8150-D432F5105BE8}"/>
    <cellStyle name="Note 2 2 2 8" xfId="4209" xr:uid="{99112CC1-61B1-476B-9B9A-32A759387681}"/>
    <cellStyle name="Note 2 2 2 8 2" xfId="11722" xr:uid="{510D3378-634D-48F4-B26C-2B6BC90B9F70}"/>
    <cellStyle name="Note 2 2 2 8 2 2" xfId="34206" xr:uid="{232784E4-24CB-4897-9323-04B992441F4E}"/>
    <cellStyle name="Note 2 2 2 8 3" xfId="19217" xr:uid="{4DFB1993-7AC3-4580-9059-2B3ADD1FCE2A}"/>
    <cellStyle name="Note 2 2 2 8 3 2" xfId="41701" xr:uid="{79364607-0A5F-4AAE-B9B5-2D523CB7DBE2}"/>
    <cellStyle name="Note 2 2 2 8 4" xfId="26710" xr:uid="{7BCEA0E4-9906-42AC-8B6F-5EF1D5F440B8}"/>
    <cellStyle name="Note 2 2 2 9" xfId="7975" xr:uid="{FFEEE7A0-EAA9-483B-967D-D2B915CF7E43}"/>
    <cellStyle name="Note 2 2 2 9 2" xfId="30459" xr:uid="{5DD5EDFC-6BB4-4D0A-8196-857DA24B2B16}"/>
    <cellStyle name="Note 2 2 3" xfId="360" xr:uid="{D88478FB-21AA-4F94-974B-CB46A4D580DF}"/>
    <cellStyle name="Note 2 2 3 10" xfId="23003" xr:uid="{ACB341A6-3F4B-4DB8-A5FA-E9723EFA2D29}"/>
    <cellStyle name="Note 2 2 3 2" xfId="589" xr:uid="{6E0E70E3-19B8-4AD4-A86F-35B7505B3629}"/>
    <cellStyle name="Note 2 2 3 2 2" xfId="934" xr:uid="{B03D8D46-35BD-4F65-AE13-19400F78B46E}"/>
    <cellStyle name="Note 2 2 3 2 2 2" xfId="1574" xr:uid="{D1A86ABB-4912-431D-8C37-DA2E62766528}"/>
    <cellStyle name="Note 2 2 3 2 2 2 2" xfId="2825" xr:uid="{A027E5B1-CBD0-46A9-9C5D-5949139D5731}"/>
    <cellStyle name="Note 2 2 3 2 2 2 2 2" xfId="6588" xr:uid="{A4F8FA3A-663D-4EAB-8415-1445B56555AA}"/>
    <cellStyle name="Note 2 2 3 2 2 2 2 2 2" xfId="14100" xr:uid="{EFBEF894-A707-4C03-8566-25EFCD7381BE}"/>
    <cellStyle name="Note 2 2 3 2 2 2 2 2 2 2" xfId="36584" xr:uid="{04F0686A-F712-4C1D-8AC6-B0EAAE24DC1B}"/>
    <cellStyle name="Note 2 2 3 2 2 2 2 2 3" xfId="21595" xr:uid="{7A42039C-3586-45D8-9931-3A243EBBB06D}"/>
    <cellStyle name="Note 2 2 3 2 2 2 2 2 3 2" xfId="44079" xr:uid="{10A941E6-C72C-4033-87BE-65B67FC8364A}"/>
    <cellStyle name="Note 2 2 3 2 2 2 2 2 4" xfId="29088" xr:uid="{B1FD474E-6947-44F1-B5BC-F016E1E4160B}"/>
    <cellStyle name="Note 2 2 3 2 2 2 2 3" xfId="10354" xr:uid="{DA832CC7-67D8-49EF-88E1-E3434ECE22B0}"/>
    <cellStyle name="Note 2 2 3 2 2 2 2 3 2" xfId="32838" xr:uid="{9A0D89CC-F8A8-477B-B4D8-8BDDEE1F18AF}"/>
    <cellStyle name="Note 2 2 3 2 2 2 2 4" xfId="17849" xr:uid="{5004871E-2D92-4066-85C2-52695C620A6A}"/>
    <cellStyle name="Note 2 2 3 2 2 2 2 4 2" xfId="40333" xr:uid="{871DB9B9-0109-41CE-A2B5-13D95F2D6210}"/>
    <cellStyle name="Note 2 2 3 2 2 2 2 5" xfId="25342" xr:uid="{6277C3D2-1716-43F8-8FBF-808BB54AEA19}"/>
    <cellStyle name="Note 2 2 3 2 2 2 3" xfId="4073" xr:uid="{AE733BDE-2FE4-4870-AC66-D04700379E44}"/>
    <cellStyle name="Note 2 2 3 2 2 2 3 2" xfId="7835" xr:uid="{F9590A14-188D-41D1-A289-D29ACE44D93C}"/>
    <cellStyle name="Note 2 2 3 2 2 2 3 2 2" xfId="15347" xr:uid="{1A065591-03E4-4DF0-A062-DFE9C1473C06}"/>
    <cellStyle name="Note 2 2 3 2 2 2 3 2 2 2" xfId="37831" xr:uid="{97EEB3C6-3248-4E95-B3B5-8BE39027B8F1}"/>
    <cellStyle name="Note 2 2 3 2 2 2 3 2 3" xfId="22842" xr:uid="{A3B99E40-7AC5-41E2-97A8-EC1D31032D24}"/>
    <cellStyle name="Note 2 2 3 2 2 2 3 2 3 2" xfId="45326" xr:uid="{FEEA40FB-EB77-4C38-B1A7-A6C8EE0EF044}"/>
    <cellStyle name="Note 2 2 3 2 2 2 3 2 4" xfId="30335" xr:uid="{3E22CCC6-6F53-4124-A73B-D10EC23746E4}"/>
    <cellStyle name="Note 2 2 3 2 2 2 3 3" xfId="11601" xr:uid="{01428834-4523-4B78-8981-B5FDC2E798E3}"/>
    <cellStyle name="Note 2 2 3 2 2 2 3 3 2" xfId="34085" xr:uid="{BC71A554-F9E5-48A4-88BA-E08468A2CD06}"/>
    <cellStyle name="Note 2 2 3 2 2 2 3 4" xfId="19096" xr:uid="{6814EF48-2797-422B-A534-B6DA679FF637}"/>
    <cellStyle name="Note 2 2 3 2 2 2 3 4 2" xfId="41580" xr:uid="{A09B34F7-ED1E-404C-958A-B707AB58D789}"/>
    <cellStyle name="Note 2 2 3 2 2 2 3 5" xfId="26589" xr:uid="{FC62D7FE-DADC-4DF7-B16B-D90B58EAF771}"/>
    <cellStyle name="Note 2 2 3 2 2 2 4" xfId="5341" xr:uid="{52019802-8D75-428E-9A46-358AD2E8F160}"/>
    <cellStyle name="Note 2 2 3 2 2 2 4 2" xfId="12853" xr:uid="{047CD59B-8A90-4253-A031-0DD368D54BF1}"/>
    <cellStyle name="Note 2 2 3 2 2 2 4 2 2" xfId="35337" xr:uid="{34B36064-15D6-4AF3-BC06-F6363F043DA6}"/>
    <cellStyle name="Note 2 2 3 2 2 2 4 3" xfId="20348" xr:uid="{96B1E046-A0E2-4A0F-8444-9284FE583E04}"/>
    <cellStyle name="Note 2 2 3 2 2 2 4 3 2" xfId="42832" xr:uid="{34AB09BA-0FDD-4AF1-BDFA-D9F5B9748E4F}"/>
    <cellStyle name="Note 2 2 3 2 2 2 4 4" xfId="27841" xr:uid="{2461921D-91EE-495A-8CE3-DCFB11FD215D}"/>
    <cellStyle name="Note 2 2 3 2 2 2 5" xfId="9107" xr:uid="{D9F9DDAB-448F-4967-907D-06A84A13EA45}"/>
    <cellStyle name="Note 2 2 3 2 2 2 5 2" xfId="31591" xr:uid="{D537A3A9-8E58-4DB6-B73A-F494D7B992D1}"/>
    <cellStyle name="Note 2 2 3 2 2 2 6" xfId="16602" xr:uid="{D9D99374-44F4-4C00-AD78-38DF5DDEDA92}"/>
    <cellStyle name="Note 2 2 3 2 2 2 6 2" xfId="39086" xr:uid="{CB177DCB-45C4-4E6E-B6BB-54DC2851C36A}"/>
    <cellStyle name="Note 2 2 3 2 2 2 7" xfId="24095" xr:uid="{CD1019AE-9510-4318-86D8-0E9CBAE63BBB}"/>
    <cellStyle name="Note 2 2 3 2 2 3" xfId="2197" xr:uid="{BA3D711D-8C06-4859-A963-E398F95E69E6}"/>
    <cellStyle name="Note 2 2 3 2 2 3 2" xfId="5964" xr:uid="{42136BC0-EAF4-4B22-AD57-E616C7542C49}"/>
    <cellStyle name="Note 2 2 3 2 2 3 2 2" xfId="13476" xr:uid="{189216DE-F13F-416F-8B4E-7F3A78F1F511}"/>
    <cellStyle name="Note 2 2 3 2 2 3 2 2 2" xfId="35960" xr:uid="{BD2E156B-43EB-4E95-B9B5-843C833DF2F6}"/>
    <cellStyle name="Note 2 2 3 2 2 3 2 3" xfId="20971" xr:uid="{A917556D-F737-4F7C-9219-5660A7C65966}"/>
    <cellStyle name="Note 2 2 3 2 2 3 2 3 2" xfId="43455" xr:uid="{2768A1B2-4386-4E4E-8327-B07B60B45C52}"/>
    <cellStyle name="Note 2 2 3 2 2 3 2 4" xfId="28464" xr:uid="{563325D9-9DF3-4860-807C-4DA7D8E5D5B9}"/>
    <cellStyle name="Note 2 2 3 2 2 3 3" xfId="9730" xr:uid="{25D5B728-3BC3-4F20-BD29-B2824AFE8193}"/>
    <cellStyle name="Note 2 2 3 2 2 3 3 2" xfId="32214" xr:uid="{A80B7456-6651-4A60-8FF6-F108D67207C0}"/>
    <cellStyle name="Note 2 2 3 2 2 3 4" xfId="17225" xr:uid="{FAC656FF-6CCF-4F36-BA20-D9BA3483985D}"/>
    <cellStyle name="Note 2 2 3 2 2 3 4 2" xfId="39709" xr:uid="{7C70114A-8FC6-4DD0-875D-5EF8BBE6C842}"/>
    <cellStyle name="Note 2 2 3 2 2 3 5" xfId="24718" xr:uid="{EEB0FAE4-76F9-4C9E-86DE-21D618FEBCAB}"/>
    <cellStyle name="Note 2 2 3 2 2 4" xfId="3449" xr:uid="{D2B3A165-4E0E-47EF-9167-EF95B9287A3B}"/>
    <cellStyle name="Note 2 2 3 2 2 4 2" xfId="7211" xr:uid="{11884F11-3F41-4BA9-93B0-3964B33FCA58}"/>
    <cellStyle name="Note 2 2 3 2 2 4 2 2" xfId="14723" xr:uid="{E40A74CA-B01D-4B2B-BB44-6F5175BCA490}"/>
    <cellStyle name="Note 2 2 3 2 2 4 2 2 2" xfId="37207" xr:uid="{7A2188BC-8DD0-41C1-94AE-1CFCEA6D9893}"/>
    <cellStyle name="Note 2 2 3 2 2 4 2 3" xfId="22218" xr:uid="{0682EAB9-A4E4-4B19-9419-D23DF87AC885}"/>
    <cellStyle name="Note 2 2 3 2 2 4 2 3 2" xfId="44702" xr:uid="{F6E0843E-1884-4059-80A5-24E1B41592F6}"/>
    <cellStyle name="Note 2 2 3 2 2 4 2 4" xfId="29711" xr:uid="{97DAE3CC-5DB9-4590-ADF5-C933C2250264}"/>
    <cellStyle name="Note 2 2 3 2 2 4 3" xfId="10977" xr:uid="{A098076B-C93B-49EF-8A8F-6E885924E2E7}"/>
    <cellStyle name="Note 2 2 3 2 2 4 3 2" xfId="33461" xr:uid="{369BDABC-0B6E-4240-8A8A-87A8556D14B1}"/>
    <cellStyle name="Note 2 2 3 2 2 4 4" xfId="18472" xr:uid="{2A2CC5F0-E08F-4D19-9A05-8D88DE04F8EE}"/>
    <cellStyle name="Note 2 2 3 2 2 4 4 2" xfId="40956" xr:uid="{6061E0A4-B637-4DA8-9ECE-28D962E1BED4}"/>
    <cellStyle name="Note 2 2 3 2 2 4 5" xfId="25965" xr:uid="{E8721A4C-C9B7-4420-A7AD-40CD10016F68}"/>
    <cellStyle name="Note 2 2 3 2 2 5" xfId="4717" xr:uid="{8513E4DF-1E18-403C-8655-82531D3FE70F}"/>
    <cellStyle name="Note 2 2 3 2 2 5 2" xfId="12229" xr:uid="{4FFAF2B5-5B78-4934-A5F9-D3C58122BBCF}"/>
    <cellStyle name="Note 2 2 3 2 2 5 2 2" xfId="34713" xr:uid="{38E65292-A062-461E-96AD-2D0B6213AADD}"/>
    <cellStyle name="Note 2 2 3 2 2 5 3" xfId="19724" xr:uid="{273C0999-9716-40E4-B48C-1421C9F3C1CB}"/>
    <cellStyle name="Note 2 2 3 2 2 5 3 2" xfId="42208" xr:uid="{4E0C8A1C-E4F8-4C5E-B168-6A5A656D7B58}"/>
    <cellStyle name="Note 2 2 3 2 2 5 4" xfId="27217" xr:uid="{1F97FA84-1028-4E7A-8DAD-1D6902D67E86}"/>
    <cellStyle name="Note 2 2 3 2 2 6" xfId="8483" xr:uid="{FBDE329E-FF82-42CF-A059-09BA289510A6}"/>
    <cellStyle name="Note 2 2 3 2 2 6 2" xfId="30967" xr:uid="{07FDC9CF-D9E1-4100-880B-D607F6275DEF}"/>
    <cellStyle name="Note 2 2 3 2 2 7" xfId="15978" xr:uid="{0C1CA7FC-7B7D-4921-9197-C76AD16D8322}"/>
    <cellStyle name="Note 2 2 3 2 2 7 2" xfId="38462" xr:uid="{926C5CB1-1B75-49E7-942A-71546FF23465}"/>
    <cellStyle name="Note 2 2 3 2 2 8" xfId="23471" xr:uid="{4CEC43E9-087E-4FD7-A0A1-C882E835460E}"/>
    <cellStyle name="Note 2 2 3 2 3" xfId="1260" xr:uid="{BAA99196-2201-489D-90D1-2C1B41E9F86E}"/>
    <cellStyle name="Note 2 2 3 2 3 2" xfId="2511" xr:uid="{C42CDACE-CFD5-46DD-A78F-9DBA057104DE}"/>
    <cellStyle name="Note 2 2 3 2 3 2 2" xfId="6274" xr:uid="{43DDF010-444C-4607-9B68-9F8085E5CF8D}"/>
    <cellStyle name="Note 2 2 3 2 3 2 2 2" xfId="13786" xr:uid="{5F0F63E9-787F-4F4B-A77F-F4FFE1506D81}"/>
    <cellStyle name="Note 2 2 3 2 3 2 2 2 2" xfId="36270" xr:uid="{CB9462A6-9659-4E49-98D9-7ABB5E9881E8}"/>
    <cellStyle name="Note 2 2 3 2 3 2 2 3" xfId="21281" xr:uid="{CB05675E-2BA5-48BE-8C94-35294F36C128}"/>
    <cellStyle name="Note 2 2 3 2 3 2 2 3 2" xfId="43765" xr:uid="{F07F51F1-E04C-432F-8C39-1A78E1D275EC}"/>
    <cellStyle name="Note 2 2 3 2 3 2 2 4" xfId="28774" xr:uid="{64216F61-46A9-4321-A501-A1781038E159}"/>
    <cellStyle name="Note 2 2 3 2 3 2 3" xfId="10040" xr:uid="{D74416D4-C0EE-4A4C-AED5-0DEB61B76759}"/>
    <cellStyle name="Note 2 2 3 2 3 2 3 2" xfId="32524" xr:uid="{1ED1DA1C-0800-453D-8CF4-F9FDADED7C14}"/>
    <cellStyle name="Note 2 2 3 2 3 2 4" xfId="17535" xr:uid="{093D34EF-5D14-4463-A493-64CB7C155743}"/>
    <cellStyle name="Note 2 2 3 2 3 2 4 2" xfId="40019" xr:uid="{5892B45B-4701-42CF-9D84-1BE2664506AA}"/>
    <cellStyle name="Note 2 2 3 2 3 2 5" xfId="25028" xr:uid="{1C529015-64AF-4071-A0DB-052DC3C2FE9B}"/>
    <cellStyle name="Note 2 2 3 2 3 3" xfId="3759" xr:uid="{CC47C3DE-D433-406C-AA1C-37BB8CD597EC}"/>
    <cellStyle name="Note 2 2 3 2 3 3 2" xfId="7521" xr:uid="{BD1F639F-78AF-4052-BCE3-6032F1FDF49F}"/>
    <cellStyle name="Note 2 2 3 2 3 3 2 2" xfId="15033" xr:uid="{1B68755E-BF4D-43DA-B695-ED5CF515B445}"/>
    <cellStyle name="Note 2 2 3 2 3 3 2 2 2" xfId="37517" xr:uid="{75411E6D-417A-46A2-B9FE-2DA3FE6D89A4}"/>
    <cellStyle name="Note 2 2 3 2 3 3 2 3" xfId="22528" xr:uid="{FC024976-2B2F-4E24-92B9-1E22BCB70671}"/>
    <cellStyle name="Note 2 2 3 2 3 3 2 3 2" xfId="45012" xr:uid="{3F60525B-4914-414C-BCA2-1D8CDEAE897C}"/>
    <cellStyle name="Note 2 2 3 2 3 3 2 4" xfId="30021" xr:uid="{BEBAE8BE-E7FE-4235-A18C-61DFEE666A98}"/>
    <cellStyle name="Note 2 2 3 2 3 3 3" xfId="11287" xr:uid="{DC91BF6C-AED2-42FC-8282-6A7748F16F9A}"/>
    <cellStyle name="Note 2 2 3 2 3 3 3 2" xfId="33771" xr:uid="{28A4C5C6-F3BB-401E-B751-995B53DF5326}"/>
    <cellStyle name="Note 2 2 3 2 3 3 4" xfId="18782" xr:uid="{68B7B5CD-F152-4A9A-BA31-6B2555759C54}"/>
    <cellStyle name="Note 2 2 3 2 3 3 4 2" xfId="41266" xr:uid="{8EB01C81-E254-46CE-AF27-1F61BF372556}"/>
    <cellStyle name="Note 2 2 3 2 3 3 5" xfId="26275" xr:uid="{C21518EA-8139-4D3B-9A0A-D0CA17032252}"/>
    <cellStyle name="Note 2 2 3 2 3 4" xfId="5027" xr:uid="{29ED5D4A-FE36-4683-B852-5167D2A400E9}"/>
    <cellStyle name="Note 2 2 3 2 3 4 2" xfId="12539" xr:uid="{8D87C928-7EA4-47EF-AC8D-509581C50F93}"/>
    <cellStyle name="Note 2 2 3 2 3 4 2 2" xfId="35023" xr:uid="{D2D04833-0210-4C97-A4AD-F172105F195E}"/>
    <cellStyle name="Note 2 2 3 2 3 4 3" xfId="20034" xr:uid="{67D6E0A5-BCB5-4BBF-A3FD-A5137C5E4432}"/>
    <cellStyle name="Note 2 2 3 2 3 4 3 2" xfId="42518" xr:uid="{7B86C839-0476-4C0D-A670-F0C9BBF38622}"/>
    <cellStyle name="Note 2 2 3 2 3 4 4" xfId="27527" xr:uid="{C9306708-E567-4E1E-BC87-ED32D0FA2688}"/>
    <cellStyle name="Note 2 2 3 2 3 5" xfId="8793" xr:uid="{BEE37BDD-53C0-4E97-92ED-646E02D2D5AB}"/>
    <cellStyle name="Note 2 2 3 2 3 5 2" xfId="31277" xr:uid="{7B7F8BBF-6799-47C6-882B-919085D895B6}"/>
    <cellStyle name="Note 2 2 3 2 3 6" xfId="16288" xr:uid="{D2A1D597-CAB7-4890-AB94-436ECBC83D7C}"/>
    <cellStyle name="Note 2 2 3 2 3 6 2" xfId="38772" xr:uid="{C4FE6F6B-8423-48C5-B2E3-7D8A005B538A}"/>
    <cellStyle name="Note 2 2 3 2 3 7" xfId="23781" xr:uid="{739D32AC-D8A4-43E2-8474-D1F86BEE37E3}"/>
    <cellStyle name="Note 2 2 3 2 4" xfId="1883" xr:uid="{805E2EBE-DEEB-4146-A869-C2AF95BF5887}"/>
    <cellStyle name="Note 2 2 3 2 4 2" xfId="5650" xr:uid="{99F8DF6F-6242-4C76-857B-49F7AE34D8C6}"/>
    <cellStyle name="Note 2 2 3 2 4 2 2" xfId="13162" xr:uid="{9675E029-1594-4C88-A95F-225328BB361C}"/>
    <cellStyle name="Note 2 2 3 2 4 2 2 2" xfId="35646" xr:uid="{65E641E6-F5B6-4C07-BEC3-DACA87F070F5}"/>
    <cellStyle name="Note 2 2 3 2 4 2 3" xfId="20657" xr:uid="{84DD13CD-0E06-47E2-BDC1-0008792EBEF3}"/>
    <cellStyle name="Note 2 2 3 2 4 2 3 2" xfId="43141" xr:uid="{D141559D-A64F-40F4-A37D-11221F0F519A}"/>
    <cellStyle name="Note 2 2 3 2 4 2 4" xfId="28150" xr:uid="{68F7FE4B-0198-415B-8476-1FAB1E305F6E}"/>
    <cellStyle name="Note 2 2 3 2 4 3" xfId="9416" xr:uid="{496FC80B-F751-4028-9E00-894652B1E054}"/>
    <cellStyle name="Note 2 2 3 2 4 3 2" xfId="31900" xr:uid="{FCA26849-6083-41DA-8A18-2FE970B5E5DE}"/>
    <cellStyle name="Note 2 2 3 2 4 4" xfId="16911" xr:uid="{A233B265-F6C4-4F5C-912E-AC3A8B933CC5}"/>
    <cellStyle name="Note 2 2 3 2 4 4 2" xfId="39395" xr:uid="{3AE4701F-751A-4081-84CD-A733D0D2D1A0}"/>
    <cellStyle name="Note 2 2 3 2 4 5" xfId="24404" xr:uid="{EEFCD48A-EF94-414B-826B-125F64724E7C}"/>
    <cellStyle name="Note 2 2 3 2 5" xfId="3135" xr:uid="{B64DE0AC-5C41-4108-9DA4-03EDB28AF30B}"/>
    <cellStyle name="Note 2 2 3 2 5 2" xfId="6897" xr:uid="{3848FFE6-DEDC-42B9-8F95-3196A458AEFE}"/>
    <cellStyle name="Note 2 2 3 2 5 2 2" xfId="14409" xr:uid="{502B1CD8-BEAC-486A-8BFF-F5B2758D3B42}"/>
    <cellStyle name="Note 2 2 3 2 5 2 2 2" xfId="36893" xr:uid="{42FBA4B6-900A-4ECE-9B50-AE5F9A20EF41}"/>
    <cellStyle name="Note 2 2 3 2 5 2 3" xfId="21904" xr:uid="{914DEEF7-BFFB-4667-9DB6-DAE88485AAD8}"/>
    <cellStyle name="Note 2 2 3 2 5 2 3 2" xfId="44388" xr:uid="{9A6C429D-4B1C-4B12-B194-20EBF5FF9EEA}"/>
    <cellStyle name="Note 2 2 3 2 5 2 4" xfId="29397" xr:uid="{26591A48-F8EE-4E5A-A9DB-68C0D8F787CC}"/>
    <cellStyle name="Note 2 2 3 2 5 3" xfId="10663" xr:uid="{2DBD27F6-30A5-45B5-AE34-48867DC0E59A}"/>
    <cellStyle name="Note 2 2 3 2 5 3 2" xfId="33147" xr:uid="{5F7B4B56-ACB9-4D06-B19B-1E749BB398D1}"/>
    <cellStyle name="Note 2 2 3 2 5 4" xfId="18158" xr:uid="{E7FD04EA-11BF-4E23-B989-9EDCF2AF6504}"/>
    <cellStyle name="Note 2 2 3 2 5 4 2" xfId="40642" xr:uid="{DDCFD0A9-28A0-4D38-A660-D6C02B84214B}"/>
    <cellStyle name="Note 2 2 3 2 5 5" xfId="25651" xr:uid="{70C5988A-CA98-4D0B-801A-868CD1C177AF}"/>
    <cellStyle name="Note 2 2 3 2 6" xfId="4403" xr:uid="{0201B181-3F91-40E3-B458-8F9144E03FFC}"/>
    <cellStyle name="Note 2 2 3 2 6 2" xfId="11915" xr:uid="{4D277A50-09E5-440A-9CB8-5A0AD433AD8D}"/>
    <cellStyle name="Note 2 2 3 2 6 2 2" xfId="34399" xr:uid="{3B829BC5-BB3F-45C8-9F70-DE8D1CE22C25}"/>
    <cellStyle name="Note 2 2 3 2 6 3" xfId="19410" xr:uid="{D5A75217-B1B6-492E-AA90-C8100F250874}"/>
    <cellStyle name="Note 2 2 3 2 6 3 2" xfId="41894" xr:uid="{51C52317-716A-4112-A5D4-BBB0F5522606}"/>
    <cellStyle name="Note 2 2 3 2 6 4" xfId="26903" xr:uid="{B7D46610-1756-4D32-AA07-958825DBB065}"/>
    <cellStyle name="Note 2 2 3 2 7" xfId="8169" xr:uid="{7388D28C-F6C9-4472-AFE8-ED1C05E40A3B}"/>
    <cellStyle name="Note 2 2 3 2 7 2" xfId="30653" xr:uid="{371A385D-D684-4910-9913-A5674CED89D7}"/>
    <cellStyle name="Note 2 2 3 2 8" xfId="15664" xr:uid="{F583F49E-ED65-4CF1-A9D7-B4690A5F5667}"/>
    <cellStyle name="Note 2 2 3 2 8 2" xfId="38148" xr:uid="{05501ACD-6D41-438E-90F0-F4BFF9BFB507}"/>
    <cellStyle name="Note 2 2 3 2 9" xfId="23157" xr:uid="{E544DF14-5D86-474E-B009-70F50B16430E}"/>
    <cellStyle name="Note 2 2 3 3" xfId="776" xr:uid="{605E2C9A-9C20-4B18-B85F-22701368238A}"/>
    <cellStyle name="Note 2 2 3 3 2" xfId="1419" xr:uid="{63DFF0B8-9AD4-424B-92D7-C511EE24F8D6}"/>
    <cellStyle name="Note 2 2 3 3 2 2" xfId="2670" xr:uid="{D4A3B7B7-4FB5-4E79-9C31-268762A015E5}"/>
    <cellStyle name="Note 2 2 3 3 2 2 2" xfId="6433" xr:uid="{8D8CC3F9-8011-4563-B218-C9E1850BF047}"/>
    <cellStyle name="Note 2 2 3 3 2 2 2 2" xfId="13945" xr:uid="{D499644F-0478-4CA1-AC19-F542002A9A8F}"/>
    <cellStyle name="Note 2 2 3 3 2 2 2 2 2" xfId="36429" xr:uid="{0ED485C6-A637-447D-9498-9F0188BC438E}"/>
    <cellStyle name="Note 2 2 3 3 2 2 2 3" xfId="21440" xr:uid="{557444D6-A55B-46A3-9E4E-59134A0550A5}"/>
    <cellStyle name="Note 2 2 3 3 2 2 2 3 2" xfId="43924" xr:uid="{11A714D2-9B23-4A68-86C5-0B34BC7E4862}"/>
    <cellStyle name="Note 2 2 3 3 2 2 2 4" xfId="28933" xr:uid="{4D83D8B2-E977-4C33-A24C-36173CEDDEEA}"/>
    <cellStyle name="Note 2 2 3 3 2 2 3" xfId="10199" xr:uid="{97E9F75A-69E6-4692-8E12-64E955C22E32}"/>
    <cellStyle name="Note 2 2 3 3 2 2 3 2" xfId="32683" xr:uid="{95B7C550-3DEE-4C70-B119-4092EFBAE7A9}"/>
    <cellStyle name="Note 2 2 3 3 2 2 4" xfId="17694" xr:uid="{DEF37D13-F6CF-46E1-ADA5-1A3806FFA2B0}"/>
    <cellStyle name="Note 2 2 3 3 2 2 4 2" xfId="40178" xr:uid="{50AB94CD-323C-4E0B-B3F5-F2B4AEED59D6}"/>
    <cellStyle name="Note 2 2 3 3 2 2 5" xfId="25187" xr:uid="{61697B31-21B3-4CAE-9A01-99042E85BCA4}"/>
    <cellStyle name="Note 2 2 3 3 2 3" xfId="3918" xr:uid="{6199CFC8-02B4-4292-BFDE-C0A3E28D2B50}"/>
    <cellStyle name="Note 2 2 3 3 2 3 2" xfId="7680" xr:uid="{5E042004-A590-44A4-8087-11EFA70810A6}"/>
    <cellStyle name="Note 2 2 3 3 2 3 2 2" xfId="15192" xr:uid="{4048E4DC-F116-462F-A2A2-CC086A6CAEB0}"/>
    <cellStyle name="Note 2 2 3 3 2 3 2 2 2" xfId="37676" xr:uid="{FA233647-18DE-4399-91D0-9C8CEFE31CFF}"/>
    <cellStyle name="Note 2 2 3 3 2 3 2 3" xfId="22687" xr:uid="{A771FDDC-F7FC-44BF-A042-659C56A39E89}"/>
    <cellStyle name="Note 2 2 3 3 2 3 2 3 2" xfId="45171" xr:uid="{F18A44F2-686A-4079-884C-96AC3DC4E5A4}"/>
    <cellStyle name="Note 2 2 3 3 2 3 2 4" xfId="30180" xr:uid="{EBA07937-6E2F-4F9B-8155-1A0895E0808A}"/>
    <cellStyle name="Note 2 2 3 3 2 3 3" xfId="11446" xr:uid="{D4DF505F-568B-4887-B683-6BD8A94C132D}"/>
    <cellStyle name="Note 2 2 3 3 2 3 3 2" xfId="33930" xr:uid="{50E58BF4-0F35-4863-8D72-57960FA96738}"/>
    <cellStyle name="Note 2 2 3 3 2 3 4" xfId="18941" xr:uid="{7C8A6A95-D23B-4E31-BB1D-8822594BD8C6}"/>
    <cellStyle name="Note 2 2 3 3 2 3 4 2" xfId="41425" xr:uid="{A7901405-13DE-4AB8-A670-6D071657ED21}"/>
    <cellStyle name="Note 2 2 3 3 2 3 5" xfId="26434" xr:uid="{E957BEAB-377B-4D25-8626-E979C4ED32E5}"/>
    <cellStyle name="Note 2 2 3 3 2 4" xfId="5186" xr:uid="{7D4B129C-5351-4555-99EB-C6171B2099F0}"/>
    <cellStyle name="Note 2 2 3 3 2 4 2" xfId="12698" xr:uid="{D86549B4-B23D-4618-BFBD-6DAE9B75E0E4}"/>
    <cellStyle name="Note 2 2 3 3 2 4 2 2" xfId="35182" xr:uid="{9BE0413E-DABA-43CE-B551-6ECCA769A04E}"/>
    <cellStyle name="Note 2 2 3 3 2 4 3" xfId="20193" xr:uid="{A6A2E037-5A88-42F7-9985-E8C83C869781}"/>
    <cellStyle name="Note 2 2 3 3 2 4 3 2" xfId="42677" xr:uid="{2D8A7B9C-C808-42A0-9AD6-C27CFC8761AE}"/>
    <cellStyle name="Note 2 2 3 3 2 4 4" xfId="27686" xr:uid="{E5F8D0BC-BBBB-44D0-97AD-78947BB5F87C}"/>
    <cellStyle name="Note 2 2 3 3 2 5" xfId="8952" xr:uid="{E830226D-6870-4FF4-A4D7-6B1695442563}"/>
    <cellStyle name="Note 2 2 3 3 2 5 2" xfId="31436" xr:uid="{FAB6CBF6-BBCF-43F9-89D5-21B7D732E0AC}"/>
    <cellStyle name="Note 2 2 3 3 2 6" xfId="16447" xr:uid="{ECD54E49-9550-4D41-9A28-F6314A5AF030}"/>
    <cellStyle name="Note 2 2 3 3 2 6 2" xfId="38931" xr:uid="{CE2508C1-426D-4BAE-A854-D1A6F2A207B4}"/>
    <cellStyle name="Note 2 2 3 3 2 7" xfId="23940" xr:uid="{4CEE918A-563C-45BD-90CB-90BD8760FCDC}"/>
    <cellStyle name="Note 2 2 3 3 3" xfId="2042" xr:uid="{37185B9A-599B-4C05-8BDF-6DC2A7E902E7}"/>
    <cellStyle name="Note 2 2 3 3 3 2" xfId="5809" xr:uid="{9AED5B49-E75B-40F4-8290-2F6B30D4F7FF}"/>
    <cellStyle name="Note 2 2 3 3 3 2 2" xfId="13321" xr:uid="{55AE00AF-92C6-4559-88DF-E3247F67CCD7}"/>
    <cellStyle name="Note 2 2 3 3 3 2 2 2" xfId="35805" xr:uid="{2BB0EF27-B56C-4E00-954D-730E93C4566C}"/>
    <cellStyle name="Note 2 2 3 3 3 2 3" xfId="20816" xr:uid="{DDD38679-8A67-4588-8814-00622F34D975}"/>
    <cellStyle name="Note 2 2 3 3 3 2 3 2" xfId="43300" xr:uid="{9DE9E8CC-CD10-4265-BDCB-33676CE08512}"/>
    <cellStyle name="Note 2 2 3 3 3 2 4" xfId="28309" xr:uid="{3FDB3A69-C0B0-4E05-9152-4F0ADA4A5080}"/>
    <cellStyle name="Note 2 2 3 3 3 3" xfId="9575" xr:uid="{FEA8A030-9D04-43CF-98B2-345FB69AA18B}"/>
    <cellStyle name="Note 2 2 3 3 3 3 2" xfId="32059" xr:uid="{935283C0-28B2-4497-9F86-60FD883C3204}"/>
    <cellStyle name="Note 2 2 3 3 3 4" xfId="17070" xr:uid="{365C6C31-D206-453D-BE65-62A285583D0B}"/>
    <cellStyle name="Note 2 2 3 3 3 4 2" xfId="39554" xr:uid="{8977D38A-173C-4CAA-8D5B-110B544DAE02}"/>
    <cellStyle name="Note 2 2 3 3 3 5" xfId="24563" xr:uid="{EB7759B6-6182-4580-9EEA-9E2679A3D0D7}"/>
    <cellStyle name="Note 2 2 3 3 4" xfId="3294" xr:uid="{19872F36-B82F-4202-8A17-E51DE129E29E}"/>
    <cellStyle name="Note 2 2 3 3 4 2" xfId="7056" xr:uid="{B7FA7095-79ED-4022-9BD8-5E05DE2EB74C}"/>
    <cellStyle name="Note 2 2 3 3 4 2 2" xfId="14568" xr:uid="{EBE760A3-E93F-478B-B0FD-A55E4DCBFFD8}"/>
    <cellStyle name="Note 2 2 3 3 4 2 2 2" xfId="37052" xr:uid="{9EA61468-6D06-4755-8E31-5EFF51D4D1A7}"/>
    <cellStyle name="Note 2 2 3 3 4 2 3" xfId="22063" xr:uid="{5EFE71C4-C61B-4BCE-A7AE-4C64BC98E941}"/>
    <cellStyle name="Note 2 2 3 3 4 2 3 2" xfId="44547" xr:uid="{F136233E-03AA-4C2C-A581-8B5289629F1A}"/>
    <cellStyle name="Note 2 2 3 3 4 2 4" xfId="29556" xr:uid="{F35E3AEB-CDD9-4E82-8E07-03B30D2F4D36}"/>
    <cellStyle name="Note 2 2 3 3 4 3" xfId="10822" xr:uid="{8E9DC79E-27D4-48C6-B38F-DC82703EDEFF}"/>
    <cellStyle name="Note 2 2 3 3 4 3 2" xfId="33306" xr:uid="{2BC0FC67-BF61-4FE3-B648-09BE0DF0B322}"/>
    <cellStyle name="Note 2 2 3 3 4 4" xfId="18317" xr:uid="{1E6325A5-30D0-4D56-AF33-218AA5E9ABE3}"/>
    <cellStyle name="Note 2 2 3 3 4 4 2" xfId="40801" xr:uid="{1D98FF12-E8E2-44C4-8E0D-8B7AAC2720FA}"/>
    <cellStyle name="Note 2 2 3 3 4 5" xfId="25810" xr:uid="{7DE6167E-72C6-4569-8795-F8F1B2F5C8F9}"/>
    <cellStyle name="Note 2 2 3 3 5" xfId="4562" xr:uid="{4B0C8B47-0F5B-4A54-972E-4432F245B0C5}"/>
    <cellStyle name="Note 2 2 3 3 5 2" xfId="12074" xr:uid="{529D6FD3-AE78-45AC-84D1-44FE112C4783}"/>
    <cellStyle name="Note 2 2 3 3 5 2 2" xfId="34558" xr:uid="{B284D8B7-0DEC-4FC5-B32A-426D6B58FD54}"/>
    <cellStyle name="Note 2 2 3 3 5 3" xfId="19569" xr:uid="{A03A0547-8F98-437F-BE0F-61926733B973}"/>
    <cellStyle name="Note 2 2 3 3 5 3 2" xfId="42053" xr:uid="{632F4552-0B8B-4FEB-AEFD-0B79F629C56D}"/>
    <cellStyle name="Note 2 2 3 3 5 4" xfId="27062" xr:uid="{480F42FA-A003-464D-8037-1C37CB2BB3E4}"/>
    <cellStyle name="Note 2 2 3 3 6" xfId="8328" xr:uid="{DB694EAA-67E9-4CC0-9D50-432EAF08F64D}"/>
    <cellStyle name="Note 2 2 3 3 6 2" xfId="30812" xr:uid="{F1B2C1AB-291E-49FB-B1C6-FEB57EC85782}"/>
    <cellStyle name="Note 2 2 3 3 7" xfId="15823" xr:uid="{28D94542-787B-426C-AD11-D5DFB99B2D41}"/>
    <cellStyle name="Note 2 2 3 3 7 2" xfId="38307" xr:uid="{6BCA5959-A8FB-43B4-B222-9F4774664254}"/>
    <cellStyle name="Note 2 2 3 3 8" xfId="23316" xr:uid="{639CF32F-1DE2-4946-A3E0-1136C1DCA8D6}"/>
    <cellStyle name="Note 2 2 3 4" xfId="1106" xr:uid="{A5AC42F3-31D6-4D73-9750-5587A7404CAE}"/>
    <cellStyle name="Note 2 2 3 4 2" xfId="2357" xr:uid="{925984C5-9A2B-486B-A101-E615786DD48F}"/>
    <cellStyle name="Note 2 2 3 4 2 2" xfId="6120" xr:uid="{2B293162-425D-4DE5-9136-FD549A14E56D}"/>
    <cellStyle name="Note 2 2 3 4 2 2 2" xfId="13632" xr:uid="{E47B84F5-9B0E-4470-8929-C1AFA30737D8}"/>
    <cellStyle name="Note 2 2 3 4 2 2 2 2" xfId="36116" xr:uid="{8BC71EB1-5802-4D5C-B941-549382CAF077}"/>
    <cellStyle name="Note 2 2 3 4 2 2 3" xfId="21127" xr:uid="{84438253-F419-4D04-A821-FD0621F0C64A}"/>
    <cellStyle name="Note 2 2 3 4 2 2 3 2" xfId="43611" xr:uid="{8E86862E-AAEA-499A-92A5-6BD090D406A9}"/>
    <cellStyle name="Note 2 2 3 4 2 2 4" xfId="28620" xr:uid="{88EB88CB-A360-4297-B193-82651067E2F5}"/>
    <cellStyle name="Note 2 2 3 4 2 3" xfId="9886" xr:uid="{09897398-8F47-4B49-AF90-4A0E5C57E25A}"/>
    <cellStyle name="Note 2 2 3 4 2 3 2" xfId="32370" xr:uid="{2E22FFBE-3E4B-4422-851F-8D5275CDE3B7}"/>
    <cellStyle name="Note 2 2 3 4 2 4" xfId="17381" xr:uid="{579279CE-9F12-48DC-9E67-F493C7C0FEDA}"/>
    <cellStyle name="Note 2 2 3 4 2 4 2" xfId="39865" xr:uid="{BFB9721E-E3FB-454B-88F8-5D37F80A59AB}"/>
    <cellStyle name="Note 2 2 3 4 2 5" xfId="24874" xr:uid="{1E364225-6880-42E0-AC37-3975DD9115AB}"/>
    <cellStyle name="Note 2 2 3 4 3" xfId="3605" xr:uid="{0BA7AB4D-C43D-4AD6-B3A5-17AA90F5063A}"/>
    <cellStyle name="Note 2 2 3 4 3 2" xfId="7367" xr:uid="{38DE56F9-1E74-4E4A-B1E9-87D03C007E8E}"/>
    <cellStyle name="Note 2 2 3 4 3 2 2" xfId="14879" xr:uid="{2EF161B8-B52F-4021-A7D3-B06BBCDB9D4C}"/>
    <cellStyle name="Note 2 2 3 4 3 2 2 2" xfId="37363" xr:uid="{3FB3EFCA-9F1F-4FB0-A16F-C32DCE8BB7A5}"/>
    <cellStyle name="Note 2 2 3 4 3 2 3" xfId="22374" xr:uid="{577FDBA9-A733-4B44-B70E-8BF345BB74FD}"/>
    <cellStyle name="Note 2 2 3 4 3 2 3 2" xfId="44858" xr:uid="{74A6C3F1-77C3-45EA-AFBC-D1A5AC94A850}"/>
    <cellStyle name="Note 2 2 3 4 3 2 4" xfId="29867" xr:uid="{6285EE1A-CC35-46DD-94B0-A1AACF4F6851}"/>
    <cellStyle name="Note 2 2 3 4 3 3" xfId="11133" xr:uid="{D534BC6C-984F-4B1E-9B16-729C09B31F94}"/>
    <cellStyle name="Note 2 2 3 4 3 3 2" xfId="33617" xr:uid="{E63CD33D-86FC-49A0-B7B3-65F7891FBE57}"/>
    <cellStyle name="Note 2 2 3 4 3 4" xfId="18628" xr:uid="{DBEDB37C-C05D-4A56-831F-883B188B8AAD}"/>
    <cellStyle name="Note 2 2 3 4 3 4 2" xfId="41112" xr:uid="{0F464A28-29DB-4F67-820B-82EAA1E9F689}"/>
    <cellStyle name="Note 2 2 3 4 3 5" xfId="26121" xr:uid="{3785E856-14EE-4615-9774-9792B35AE7C1}"/>
    <cellStyle name="Note 2 2 3 4 4" xfId="4873" xr:uid="{1182DA54-07F2-49BD-88E3-DCF190FA1962}"/>
    <cellStyle name="Note 2 2 3 4 4 2" xfId="12385" xr:uid="{B36E54DA-D29A-4BCD-A228-BEF66EDA02E3}"/>
    <cellStyle name="Note 2 2 3 4 4 2 2" xfId="34869" xr:uid="{D5E84BF3-A1AE-4835-8747-7E90E07CC852}"/>
    <cellStyle name="Note 2 2 3 4 4 3" xfId="19880" xr:uid="{C0262408-8BC6-4E02-A464-024767B7AAF2}"/>
    <cellStyle name="Note 2 2 3 4 4 3 2" xfId="42364" xr:uid="{481122F9-570D-492C-A85A-7B826F9924F8}"/>
    <cellStyle name="Note 2 2 3 4 4 4" xfId="27373" xr:uid="{1E2E526D-85DB-463F-8FC8-44D66AF0BF7A}"/>
    <cellStyle name="Note 2 2 3 4 5" xfId="8639" xr:uid="{2486D03F-352B-43B9-A136-20B773B6FAD4}"/>
    <cellStyle name="Note 2 2 3 4 5 2" xfId="31123" xr:uid="{91AAB764-DA25-4A1A-A1B2-1605463F82E8}"/>
    <cellStyle name="Note 2 2 3 4 6" xfId="16134" xr:uid="{C4913EE8-3BA2-4652-8DF3-DC0702E0116F}"/>
    <cellStyle name="Note 2 2 3 4 6 2" xfId="38618" xr:uid="{5E559E17-5616-427D-A847-C4B1419CCA70}"/>
    <cellStyle name="Note 2 2 3 4 7" xfId="23627" xr:uid="{8C982D1D-5C80-45F6-9916-117E58A3FF18}"/>
    <cellStyle name="Note 2 2 3 5" xfId="1729" xr:uid="{7C9559BB-3C9E-45DA-8FC3-0A1C10CBE5AC}"/>
    <cellStyle name="Note 2 2 3 5 2" xfId="5496" xr:uid="{0C19BD5F-30D5-4395-B68B-46EE4525AAA2}"/>
    <cellStyle name="Note 2 2 3 5 2 2" xfId="13008" xr:uid="{29D0BF56-1F86-4F96-A0D5-4D14D771F63F}"/>
    <cellStyle name="Note 2 2 3 5 2 2 2" xfId="35492" xr:uid="{FCDC7833-7F2A-484A-B203-3E5A59890E1C}"/>
    <cellStyle name="Note 2 2 3 5 2 3" xfId="20503" xr:uid="{F59953B0-753A-4E05-9F96-07F07513BF7A}"/>
    <cellStyle name="Note 2 2 3 5 2 3 2" xfId="42987" xr:uid="{0FFFAE94-EB50-4BEC-86DF-F724A5B53F25}"/>
    <cellStyle name="Note 2 2 3 5 2 4" xfId="27996" xr:uid="{DEECDB49-CF24-4B47-AE10-9BCDDF07E9E9}"/>
    <cellStyle name="Note 2 2 3 5 3" xfId="9262" xr:uid="{27AF07CA-66A3-4EF1-AA99-EB40ECB9A48B}"/>
    <cellStyle name="Note 2 2 3 5 3 2" xfId="31746" xr:uid="{A10210A3-D660-4F8C-84D9-F023AD6FCDA8}"/>
    <cellStyle name="Note 2 2 3 5 4" xfId="16757" xr:uid="{0BF64C30-8F25-459D-863F-F0FFCAB6AED8}"/>
    <cellStyle name="Note 2 2 3 5 4 2" xfId="39241" xr:uid="{1C6CC97A-EA1F-4590-8A35-CDFAE779540B}"/>
    <cellStyle name="Note 2 2 3 5 5" xfId="24250" xr:uid="{8C4FC44A-1165-4D2C-9603-3B3841C44D66}"/>
    <cellStyle name="Note 2 2 3 6" xfId="2981" xr:uid="{757C8C48-7AA4-4E48-BE58-D2E2840EE018}"/>
    <cellStyle name="Note 2 2 3 6 2" xfId="6743" xr:uid="{07F46464-1CB3-476E-ADBF-05C817029645}"/>
    <cellStyle name="Note 2 2 3 6 2 2" xfId="14255" xr:uid="{FDA4A305-9493-4EA6-9447-8B9E08239E20}"/>
    <cellStyle name="Note 2 2 3 6 2 2 2" xfId="36739" xr:uid="{A97326CE-3D53-4472-833B-DA94A51E2AE0}"/>
    <cellStyle name="Note 2 2 3 6 2 3" xfId="21750" xr:uid="{09D559AA-DADA-429F-9664-07F64DCA9ED5}"/>
    <cellStyle name="Note 2 2 3 6 2 3 2" xfId="44234" xr:uid="{D71C5CC0-354D-46E7-89B2-71E884223D17}"/>
    <cellStyle name="Note 2 2 3 6 2 4" xfId="29243" xr:uid="{B08FDC74-C0B9-4DDD-8AB6-7570DACF5655}"/>
    <cellStyle name="Note 2 2 3 6 3" xfId="10509" xr:uid="{956F756A-B382-457A-912C-B5DE3835B53E}"/>
    <cellStyle name="Note 2 2 3 6 3 2" xfId="32993" xr:uid="{910C6A3F-D3BF-462B-B3B4-E9C5990B0A1C}"/>
    <cellStyle name="Note 2 2 3 6 4" xfId="18004" xr:uid="{422634AF-4B03-43BC-B79C-68B0202C6F3C}"/>
    <cellStyle name="Note 2 2 3 6 4 2" xfId="40488" xr:uid="{4396E4C6-065E-44EC-A7E4-D8ABF998F026}"/>
    <cellStyle name="Note 2 2 3 6 5" xfId="25497" xr:uid="{CAA6E5C0-EC0F-44CB-80F8-A083DA22D7F9}"/>
    <cellStyle name="Note 2 2 3 7" xfId="4249" xr:uid="{967D8E2B-BEDE-4EE2-971C-5C2279F8C5FA}"/>
    <cellStyle name="Note 2 2 3 7 2" xfId="11761" xr:uid="{6247E946-50B4-49C2-A583-FA07762E1627}"/>
    <cellStyle name="Note 2 2 3 7 2 2" xfId="34245" xr:uid="{0C03B15E-58F6-47D3-87F7-0FC6E4D1697B}"/>
    <cellStyle name="Note 2 2 3 7 3" xfId="19256" xr:uid="{4683102D-869A-4922-B1F4-18C1A7F60A72}"/>
    <cellStyle name="Note 2 2 3 7 3 2" xfId="41740" xr:uid="{B31201FE-67E8-47AA-A4E5-E8F81BED1926}"/>
    <cellStyle name="Note 2 2 3 7 4" xfId="26749" xr:uid="{F8A092D3-82D1-4906-B4E6-AE32A14726F0}"/>
    <cellStyle name="Note 2 2 3 8" xfId="8015" xr:uid="{56E6201A-E54D-4E66-B4F4-4C953054B030}"/>
    <cellStyle name="Note 2 2 3 8 2" xfId="30499" xr:uid="{0D0DE2A3-E73F-4B26-899B-DF4C52623E23}"/>
    <cellStyle name="Note 2 2 3 9" xfId="15510" xr:uid="{74A39F88-BCE7-43A2-B28A-7B54C21922C0}"/>
    <cellStyle name="Note 2 2 3 9 2" xfId="37994" xr:uid="{8B97E932-AF37-4184-9123-BE268ECB02D3}"/>
    <cellStyle name="Note 2 2 4" xfId="512" xr:uid="{40B8335E-8F7B-44B2-BB94-5DF78CB2C83D}"/>
    <cellStyle name="Note 2 2 4 2" xfId="859" xr:uid="{8738FA48-80B2-4D37-8F64-752C6E882A04}"/>
    <cellStyle name="Note 2 2 4 2 2" xfId="1499" xr:uid="{0836E132-FE7C-4AE3-AE70-B8D445CC22FE}"/>
    <cellStyle name="Note 2 2 4 2 2 2" xfId="2750" xr:uid="{EBC353B9-91E3-4F64-A6F6-8E93B790AC03}"/>
    <cellStyle name="Note 2 2 4 2 2 2 2" xfId="6513" xr:uid="{DCE4B8CA-0C8E-484F-9ABD-E04876B4187F}"/>
    <cellStyle name="Note 2 2 4 2 2 2 2 2" xfId="14025" xr:uid="{5EE1EABB-040B-4FEC-9173-AA02579985D8}"/>
    <cellStyle name="Note 2 2 4 2 2 2 2 2 2" xfId="36509" xr:uid="{346DCB7D-F50C-4AEE-A1BD-6D443D07B0F5}"/>
    <cellStyle name="Note 2 2 4 2 2 2 2 3" xfId="21520" xr:uid="{75265A9A-7BCD-4258-8DCA-7E118815DCA1}"/>
    <cellStyle name="Note 2 2 4 2 2 2 2 3 2" xfId="44004" xr:uid="{CE576807-726C-4F35-817D-ADEEE4DA4E5C}"/>
    <cellStyle name="Note 2 2 4 2 2 2 2 4" xfId="29013" xr:uid="{83422019-A078-46C1-BA8E-D3FADA840B6B}"/>
    <cellStyle name="Note 2 2 4 2 2 2 3" xfId="10279" xr:uid="{6C0CE576-A80D-4A62-8A5E-85A83FC3AB00}"/>
    <cellStyle name="Note 2 2 4 2 2 2 3 2" xfId="32763" xr:uid="{10199780-5260-4177-A783-EA2C1BF53C42}"/>
    <cellStyle name="Note 2 2 4 2 2 2 4" xfId="17774" xr:uid="{B081A53D-78E0-4620-8A4F-D2197518E2BD}"/>
    <cellStyle name="Note 2 2 4 2 2 2 4 2" xfId="40258" xr:uid="{39597034-6877-41D5-9CD4-AE82C158E690}"/>
    <cellStyle name="Note 2 2 4 2 2 2 5" xfId="25267" xr:uid="{C7A3CA0A-4E9C-4DBC-B027-F342DD1AB8A4}"/>
    <cellStyle name="Note 2 2 4 2 2 3" xfId="3998" xr:uid="{8BD7217D-974F-4CB7-879C-858BD96ED01C}"/>
    <cellStyle name="Note 2 2 4 2 2 3 2" xfId="7760" xr:uid="{D92925D8-6F27-4A68-9761-506A102D9328}"/>
    <cellStyle name="Note 2 2 4 2 2 3 2 2" xfId="15272" xr:uid="{17C045A2-A281-4C7C-866B-749ED9CE3123}"/>
    <cellStyle name="Note 2 2 4 2 2 3 2 2 2" xfId="37756" xr:uid="{6F4AF0E6-931B-4072-BEF3-6A01C1D22F7C}"/>
    <cellStyle name="Note 2 2 4 2 2 3 2 3" xfId="22767" xr:uid="{72177BE0-0FC4-4B37-BEF2-0693948ABD3A}"/>
    <cellStyle name="Note 2 2 4 2 2 3 2 3 2" xfId="45251" xr:uid="{F01DF850-BF2B-4681-8A70-D247582D7AFF}"/>
    <cellStyle name="Note 2 2 4 2 2 3 2 4" xfId="30260" xr:uid="{94B67E14-CF0B-4BCA-9A3D-355AA178FBD1}"/>
    <cellStyle name="Note 2 2 4 2 2 3 3" xfId="11526" xr:uid="{064C05C5-8ADD-4B03-B0A3-48D1AEABEA06}"/>
    <cellStyle name="Note 2 2 4 2 2 3 3 2" xfId="34010" xr:uid="{DEFB3E4C-3E69-46FA-B838-CAC76D661C2B}"/>
    <cellStyle name="Note 2 2 4 2 2 3 4" xfId="19021" xr:uid="{954B0DB4-B426-492C-A483-4A239F40B489}"/>
    <cellStyle name="Note 2 2 4 2 2 3 4 2" xfId="41505" xr:uid="{C9E1383B-D6AF-4B9D-AC6B-66B52C79337F}"/>
    <cellStyle name="Note 2 2 4 2 2 3 5" xfId="26514" xr:uid="{72F14CA9-51F9-4782-8B68-0C116338A6D0}"/>
    <cellStyle name="Note 2 2 4 2 2 4" xfId="5266" xr:uid="{9FFB947D-97DB-44BB-8DFD-E57F2D2BAE02}"/>
    <cellStyle name="Note 2 2 4 2 2 4 2" xfId="12778" xr:uid="{37603401-D7A3-4EDC-A3F7-4D3041139FC6}"/>
    <cellStyle name="Note 2 2 4 2 2 4 2 2" xfId="35262" xr:uid="{54569DB9-D55B-4462-893A-F41160FD3262}"/>
    <cellStyle name="Note 2 2 4 2 2 4 3" xfId="20273" xr:uid="{42DDEE5A-452C-4828-9CB4-9EAD5E6FAAD0}"/>
    <cellStyle name="Note 2 2 4 2 2 4 3 2" xfId="42757" xr:uid="{85F1B20B-AF15-451F-A8B7-3ECCDB1CF01D}"/>
    <cellStyle name="Note 2 2 4 2 2 4 4" xfId="27766" xr:uid="{58EF7DF7-40DC-4C78-BCC7-FAC3074FBE10}"/>
    <cellStyle name="Note 2 2 4 2 2 5" xfId="9032" xr:uid="{E779E04D-9D31-49DB-BE7F-CCE29DF92E3C}"/>
    <cellStyle name="Note 2 2 4 2 2 5 2" xfId="31516" xr:uid="{445678F1-9C74-4AE3-BB1E-3FDD2F5DE57C}"/>
    <cellStyle name="Note 2 2 4 2 2 6" xfId="16527" xr:uid="{D7040EB1-4A15-47C7-86DA-676EB0AD3D7F}"/>
    <cellStyle name="Note 2 2 4 2 2 6 2" xfId="39011" xr:uid="{C8DAEDE2-B708-4597-BBD5-6A29DB3638A7}"/>
    <cellStyle name="Note 2 2 4 2 2 7" xfId="24020" xr:uid="{C274F614-21A4-45ED-A21F-B6E119953729}"/>
    <cellStyle name="Note 2 2 4 2 3" xfId="2122" xr:uid="{59864CCE-FB35-4C0C-848C-A80931E70AA1}"/>
    <cellStyle name="Note 2 2 4 2 3 2" xfId="5889" xr:uid="{E1E8E589-584F-4159-87B6-FE4CE8F2B2BE}"/>
    <cellStyle name="Note 2 2 4 2 3 2 2" xfId="13401" xr:uid="{AE7E9FF5-6E8E-4A29-B9C3-1E4D59362797}"/>
    <cellStyle name="Note 2 2 4 2 3 2 2 2" xfId="35885" xr:uid="{8A43E8E0-6C68-4FEF-83F5-2A7FE1975BBB}"/>
    <cellStyle name="Note 2 2 4 2 3 2 3" xfId="20896" xr:uid="{6476E7E3-4265-49FA-B453-176554CFF521}"/>
    <cellStyle name="Note 2 2 4 2 3 2 3 2" xfId="43380" xr:uid="{B36A0A7E-5ECB-4696-A316-9621A173ED89}"/>
    <cellStyle name="Note 2 2 4 2 3 2 4" xfId="28389" xr:uid="{3056398F-31E6-4BDC-B931-2077745DD4C4}"/>
    <cellStyle name="Note 2 2 4 2 3 3" xfId="9655" xr:uid="{63924CEA-6921-42DD-BB57-7FE1E87AFDAF}"/>
    <cellStyle name="Note 2 2 4 2 3 3 2" xfId="32139" xr:uid="{2A43B436-E0BD-4CA7-A86F-6FAE6D0CCEB5}"/>
    <cellStyle name="Note 2 2 4 2 3 4" xfId="17150" xr:uid="{8B7F3036-DCF7-4711-A320-6ED7221C320E}"/>
    <cellStyle name="Note 2 2 4 2 3 4 2" xfId="39634" xr:uid="{DA285BAF-CE92-4B02-A344-0B00EA1DC211}"/>
    <cellStyle name="Note 2 2 4 2 3 5" xfId="24643" xr:uid="{D4E57F4E-136B-4943-8141-7A53BBCCBF45}"/>
    <cellStyle name="Note 2 2 4 2 4" xfId="3374" xr:uid="{3C009B70-AADC-4147-B6A5-8F158F79E2F8}"/>
    <cellStyle name="Note 2 2 4 2 4 2" xfId="7136" xr:uid="{D3A3C8A9-016B-4164-BAD9-AAD4C595F63E}"/>
    <cellStyle name="Note 2 2 4 2 4 2 2" xfId="14648" xr:uid="{8FDF76FC-C1EC-4AAF-81D4-4AEBCD7E7912}"/>
    <cellStyle name="Note 2 2 4 2 4 2 2 2" xfId="37132" xr:uid="{ACFB0421-0EBC-4D7F-B909-6863E046DF48}"/>
    <cellStyle name="Note 2 2 4 2 4 2 3" xfId="22143" xr:uid="{484EA5DC-4892-4CE7-929B-2A98310C0140}"/>
    <cellStyle name="Note 2 2 4 2 4 2 3 2" xfId="44627" xr:uid="{97D10C5E-127F-483F-B05C-E2A8FC3C2004}"/>
    <cellStyle name="Note 2 2 4 2 4 2 4" xfId="29636" xr:uid="{1B0CF4B4-1897-4DBC-BAAE-410F6C680402}"/>
    <cellStyle name="Note 2 2 4 2 4 3" xfId="10902" xr:uid="{8E4EF176-FF07-4AA0-94DE-4251C7F0F12F}"/>
    <cellStyle name="Note 2 2 4 2 4 3 2" xfId="33386" xr:uid="{4E9660FD-E359-4346-B288-CFD5B9CBD597}"/>
    <cellStyle name="Note 2 2 4 2 4 4" xfId="18397" xr:uid="{42CEFF91-E179-4231-9E62-ADCACB62B173}"/>
    <cellStyle name="Note 2 2 4 2 4 4 2" xfId="40881" xr:uid="{2C31B1AA-A9DB-4EEC-891B-8FC14996B74D}"/>
    <cellStyle name="Note 2 2 4 2 4 5" xfId="25890" xr:uid="{AD215DA1-5005-43A3-A030-49C11FDDE564}"/>
    <cellStyle name="Note 2 2 4 2 5" xfId="4642" xr:uid="{35152587-A90F-4515-8CE0-37608C1E2C85}"/>
    <cellStyle name="Note 2 2 4 2 5 2" xfId="12154" xr:uid="{1A7A544C-1595-4FC1-A477-B2F81FFE838C}"/>
    <cellStyle name="Note 2 2 4 2 5 2 2" xfId="34638" xr:uid="{63F087CB-3209-4FDA-A3C1-9678C92F42E9}"/>
    <cellStyle name="Note 2 2 4 2 5 3" xfId="19649" xr:uid="{35ABD51C-517B-4446-84C3-EDDEBCA1329F}"/>
    <cellStyle name="Note 2 2 4 2 5 3 2" xfId="42133" xr:uid="{07E906C2-8B46-43DF-8BF5-E08D28CEEE58}"/>
    <cellStyle name="Note 2 2 4 2 5 4" xfId="27142" xr:uid="{AEE42B81-39E6-4D07-B8B3-227B1A966E49}"/>
    <cellStyle name="Note 2 2 4 2 6" xfId="8408" xr:uid="{23EB4786-CF49-49DA-A607-FF36399CCCC0}"/>
    <cellStyle name="Note 2 2 4 2 6 2" xfId="30892" xr:uid="{700347C5-65BE-4145-ABE5-68E6C017AC12}"/>
    <cellStyle name="Note 2 2 4 2 7" xfId="15903" xr:uid="{E14B8ADF-02CD-434D-9BBD-C748925D6173}"/>
    <cellStyle name="Note 2 2 4 2 7 2" xfId="38387" xr:uid="{8455B370-0516-4DAE-9336-C60F9F1A4642}"/>
    <cellStyle name="Note 2 2 4 2 8" xfId="23396" xr:uid="{3E132260-8DA1-4D9D-90EF-053CD6D824FC}"/>
    <cellStyle name="Note 2 2 4 3" xfId="1185" xr:uid="{A8E36354-991E-45A6-B1E8-DC2D0E3C2F89}"/>
    <cellStyle name="Note 2 2 4 3 2" xfId="2436" xr:uid="{080858E9-F9B4-4F36-8F5D-AF9E65AC8BD4}"/>
    <cellStyle name="Note 2 2 4 3 2 2" xfId="6199" xr:uid="{C8B86E63-F17F-4C1C-80FD-7F3A09EC0147}"/>
    <cellStyle name="Note 2 2 4 3 2 2 2" xfId="13711" xr:uid="{4721E9A1-7054-494C-B2A5-C775EBFDD97D}"/>
    <cellStyle name="Note 2 2 4 3 2 2 2 2" xfId="36195" xr:uid="{DEB656EF-5021-4A98-8729-CE9954912999}"/>
    <cellStyle name="Note 2 2 4 3 2 2 3" xfId="21206" xr:uid="{6927EC0E-DB03-4344-A777-80054D6CB55F}"/>
    <cellStyle name="Note 2 2 4 3 2 2 3 2" xfId="43690" xr:uid="{F7731B1D-F285-4C02-B942-AB8F33650892}"/>
    <cellStyle name="Note 2 2 4 3 2 2 4" xfId="28699" xr:uid="{B1B92C5F-0D2A-4E72-BBF7-38F5D55C5D4B}"/>
    <cellStyle name="Note 2 2 4 3 2 3" xfId="9965" xr:uid="{52684D59-2962-4140-ACE7-EBA80C25F59C}"/>
    <cellStyle name="Note 2 2 4 3 2 3 2" xfId="32449" xr:uid="{D3C3F748-ABEB-4EE0-8655-5B9522225259}"/>
    <cellStyle name="Note 2 2 4 3 2 4" xfId="17460" xr:uid="{27867876-B43E-44D8-B5F5-B41145C70124}"/>
    <cellStyle name="Note 2 2 4 3 2 4 2" xfId="39944" xr:uid="{2DACEB5B-C7FC-4891-8EFE-AA96BA6EADE4}"/>
    <cellStyle name="Note 2 2 4 3 2 5" xfId="24953" xr:uid="{CCC313A7-2664-4DDC-A592-A0D062783A03}"/>
    <cellStyle name="Note 2 2 4 3 3" xfId="3684" xr:uid="{4873D1CE-A957-43F7-B9E8-8CA22D360BCC}"/>
    <cellStyle name="Note 2 2 4 3 3 2" xfId="7446" xr:uid="{ABA1E036-9C5A-4BAE-B384-CC44F3D1D6A8}"/>
    <cellStyle name="Note 2 2 4 3 3 2 2" xfId="14958" xr:uid="{80E7C022-8B45-43E7-8149-B12E4F439AA1}"/>
    <cellStyle name="Note 2 2 4 3 3 2 2 2" xfId="37442" xr:uid="{F25E3E69-DD4D-4294-9E58-F1737A6DE3E2}"/>
    <cellStyle name="Note 2 2 4 3 3 2 3" xfId="22453" xr:uid="{54F587E5-BCE8-4A26-A999-67162A8B86B3}"/>
    <cellStyle name="Note 2 2 4 3 3 2 3 2" xfId="44937" xr:uid="{005B0B84-F306-4C47-BD94-C70D63082C8D}"/>
    <cellStyle name="Note 2 2 4 3 3 2 4" xfId="29946" xr:uid="{3EB9EB14-30C6-416D-A170-38DA8B842B63}"/>
    <cellStyle name="Note 2 2 4 3 3 3" xfId="11212" xr:uid="{D3662384-9FB9-41A4-A612-3B391C92E1DF}"/>
    <cellStyle name="Note 2 2 4 3 3 3 2" xfId="33696" xr:uid="{F11CE254-9830-4588-9875-441CD47C29A1}"/>
    <cellStyle name="Note 2 2 4 3 3 4" xfId="18707" xr:uid="{83E52D52-CDBF-4E66-918E-18A0B5F82712}"/>
    <cellStyle name="Note 2 2 4 3 3 4 2" xfId="41191" xr:uid="{47C73E61-38D1-42E5-9319-3B24880DC79A}"/>
    <cellStyle name="Note 2 2 4 3 3 5" xfId="26200" xr:uid="{0272A678-3732-45C7-AFF4-937CA6D608F4}"/>
    <cellStyle name="Note 2 2 4 3 4" xfId="4952" xr:uid="{763A4F98-48DA-4EC5-A2E9-1EA1D1377FAC}"/>
    <cellStyle name="Note 2 2 4 3 4 2" xfId="12464" xr:uid="{3948AE83-368F-4BFF-B9A3-D1600F490EBE}"/>
    <cellStyle name="Note 2 2 4 3 4 2 2" xfId="34948" xr:uid="{0E26AE2F-7021-4FBA-A8AF-08BCAEE9EA16}"/>
    <cellStyle name="Note 2 2 4 3 4 3" xfId="19959" xr:uid="{55CB73A4-83D6-4A68-8F47-A1AAC5F3A1B3}"/>
    <cellStyle name="Note 2 2 4 3 4 3 2" xfId="42443" xr:uid="{124353A2-9898-4719-9AF3-A3243BCF3520}"/>
    <cellStyle name="Note 2 2 4 3 4 4" xfId="27452" xr:uid="{221DA569-3E98-499C-8117-E0A8F325BAFD}"/>
    <cellStyle name="Note 2 2 4 3 5" xfId="8718" xr:uid="{F0F0A925-785B-4C5A-A1DD-77C6EAF78358}"/>
    <cellStyle name="Note 2 2 4 3 5 2" xfId="31202" xr:uid="{DB6DD524-AC0E-48A0-B0F8-21B0A8346664}"/>
    <cellStyle name="Note 2 2 4 3 6" xfId="16213" xr:uid="{6EEA7A43-C671-4143-8F8A-FBB443682D3B}"/>
    <cellStyle name="Note 2 2 4 3 6 2" xfId="38697" xr:uid="{E4B64536-F23A-42D6-B7EA-DC108DA990A3}"/>
    <cellStyle name="Note 2 2 4 3 7" xfId="23706" xr:uid="{5E608087-2BA1-42FE-A925-D494FD6B5084}"/>
    <cellStyle name="Note 2 2 4 4" xfId="1808" xr:uid="{2C43166A-A039-4D76-8B03-A95CCCB29767}"/>
    <cellStyle name="Note 2 2 4 4 2" xfId="5575" xr:uid="{24EA22AF-E752-47B8-A471-B249D2BBDDC5}"/>
    <cellStyle name="Note 2 2 4 4 2 2" xfId="13087" xr:uid="{3A7D8A62-BA86-4273-842A-1A9E6F64795E}"/>
    <cellStyle name="Note 2 2 4 4 2 2 2" xfId="35571" xr:uid="{8CCDA8A5-38A0-4354-B284-F0F28D0E873D}"/>
    <cellStyle name="Note 2 2 4 4 2 3" xfId="20582" xr:uid="{7D6EB0DE-A17A-4AB2-8F05-EA789405F3E1}"/>
    <cellStyle name="Note 2 2 4 4 2 3 2" xfId="43066" xr:uid="{88126DF9-5799-4036-955F-FCC767FE2ACF}"/>
    <cellStyle name="Note 2 2 4 4 2 4" xfId="28075" xr:uid="{E4F1CE3A-66EA-4BFE-9497-89BC509DE154}"/>
    <cellStyle name="Note 2 2 4 4 3" xfId="9341" xr:uid="{0E8E295E-EAA0-4E0A-B64E-35C6465848FF}"/>
    <cellStyle name="Note 2 2 4 4 3 2" xfId="31825" xr:uid="{5FBF3D88-93A3-45E5-BCDA-9EFBEA901462}"/>
    <cellStyle name="Note 2 2 4 4 4" xfId="16836" xr:uid="{5728BEDD-0750-46FB-B07D-55EF014B50ED}"/>
    <cellStyle name="Note 2 2 4 4 4 2" xfId="39320" xr:uid="{09333AAC-95E5-4E31-9B07-2BB9C5A8F72E}"/>
    <cellStyle name="Note 2 2 4 4 5" xfId="24329" xr:uid="{26467C1F-44A9-4F06-B894-3C2980359F7B}"/>
    <cellStyle name="Note 2 2 4 5" xfId="3060" xr:uid="{44C26501-7865-4788-9ACF-6C8688BC17EB}"/>
    <cellStyle name="Note 2 2 4 5 2" xfId="6822" xr:uid="{BE3B2E1B-41A9-481F-B127-F56B4AF1B1A9}"/>
    <cellStyle name="Note 2 2 4 5 2 2" xfId="14334" xr:uid="{DE009568-6BA9-4B74-A73F-98385B79B289}"/>
    <cellStyle name="Note 2 2 4 5 2 2 2" xfId="36818" xr:uid="{86F0F985-E2C8-4380-8115-D7A56DDE6AD2}"/>
    <cellStyle name="Note 2 2 4 5 2 3" xfId="21829" xr:uid="{1E901631-64C8-426F-A922-7C024B618CDF}"/>
    <cellStyle name="Note 2 2 4 5 2 3 2" xfId="44313" xr:uid="{591B08A0-94C0-42AE-AE14-2ABE1CFDC4D8}"/>
    <cellStyle name="Note 2 2 4 5 2 4" xfId="29322" xr:uid="{E74E900F-5CB1-4F47-9223-146E4BF821BA}"/>
    <cellStyle name="Note 2 2 4 5 3" xfId="10588" xr:uid="{2A453C85-5E51-413C-94F0-7263B122CA67}"/>
    <cellStyle name="Note 2 2 4 5 3 2" xfId="33072" xr:uid="{2D12C192-FFE4-4D87-9C21-238286E74336}"/>
    <cellStyle name="Note 2 2 4 5 4" xfId="18083" xr:uid="{D722AD40-7C8D-4AD4-8656-03FEED454F50}"/>
    <cellStyle name="Note 2 2 4 5 4 2" xfId="40567" xr:uid="{8D91CF10-0A58-479D-8311-67889967EA97}"/>
    <cellStyle name="Note 2 2 4 5 5" xfId="25576" xr:uid="{CD9FBA08-9E2C-4474-9129-61AD4ABD1E35}"/>
    <cellStyle name="Note 2 2 4 6" xfId="4328" xr:uid="{88C4F185-B48B-405F-BCCF-2899C98E9212}"/>
    <cellStyle name="Note 2 2 4 6 2" xfId="11840" xr:uid="{10080501-8F8E-4936-96B4-11697043E190}"/>
    <cellStyle name="Note 2 2 4 6 2 2" xfId="34324" xr:uid="{E29C3E99-7C08-4D62-B4A1-10AACD91DBC1}"/>
    <cellStyle name="Note 2 2 4 6 3" xfId="19335" xr:uid="{8E092C21-6EC8-48C8-9508-0EB19B3B5796}"/>
    <cellStyle name="Note 2 2 4 6 3 2" xfId="41819" xr:uid="{589644E2-3D18-46C0-A0C0-6E7F130D9DEB}"/>
    <cellStyle name="Note 2 2 4 6 4" xfId="26828" xr:uid="{C4407A54-6DA6-4E37-B516-8095C4D0102B}"/>
    <cellStyle name="Note 2 2 4 7" xfId="8094" xr:uid="{E7A70673-BA7A-47E7-9CE0-85EFAA4DD79A}"/>
    <cellStyle name="Note 2 2 4 7 2" xfId="30578" xr:uid="{916010CE-A01D-41AC-910F-E2CE162AF94E}"/>
    <cellStyle name="Note 2 2 4 8" xfId="15589" xr:uid="{3986A2B3-2AAC-4A6D-8236-E75115B87857}"/>
    <cellStyle name="Note 2 2 4 8 2" xfId="38073" xr:uid="{8406653F-780C-407A-8955-C9C3403944A8}"/>
    <cellStyle name="Note 2 2 4 9" xfId="23082" xr:uid="{02DA48E1-11E9-4955-8F43-5CD91FDD1A75}"/>
    <cellStyle name="Note 2 2 5" xfId="699" xr:uid="{9F9D09AC-D2DF-4416-B034-A41577C59091}"/>
    <cellStyle name="Note 2 2 5 2" xfId="1344" xr:uid="{FA913E67-021B-4503-B11D-697C710B7EA3}"/>
    <cellStyle name="Note 2 2 5 2 2" xfId="2595" xr:uid="{5CDF5CE7-86AC-490F-B5D9-F41E00462C56}"/>
    <cellStyle name="Note 2 2 5 2 2 2" xfId="6358" xr:uid="{87218A24-D6D4-45CB-8335-025B665EB566}"/>
    <cellStyle name="Note 2 2 5 2 2 2 2" xfId="13870" xr:uid="{C10BC31F-0D3E-4C48-8AC0-89F909276DFB}"/>
    <cellStyle name="Note 2 2 5 2 2 2 2 2" xfId="36354" xr:uid="{E582A2BF-9097-4307-BBCC-60CE14EA097C}"/>
    <cellStyle name="Note 2 2 5 2 2 2 3" xfId="21365" xr:uid="{7F8228A7-73A5-4F2F-B6CE-3F23974B6AD4}"/>
    <cellStyle name="Note 2 2 5 2 2 2 3 2" xfId="43849" xr:uid="{A9D26E56-03ED-40D8-A347-37A6E6BE12C6}"/>
    <cellStyle name="Note 2 2 5 2 2 2 4" xfId="28858" xr:uid="{5B5CA1B4-66F7-498B-9661-3578D9BBD765}"/>
    <cellStyle name="Note 2 2 5 2 2 3" xfId="10124" xr:uid="{B1DF4281-6C48-473E-BAEF-06B1C7FDEE10}"/>
    <cellStyle name="Note 2 2 5 2 2 3 2" xfId="32608" xr:uid="{97FB448D-4AC7-4522-90A7-8F5E26451F71}"/>
    <cellStyle name="Note 2 2 5 2 2 4" xfId="17619" xr:uid="{E4C05ACB-E50D-4E4A-A755-601645FAB4A8}"/>
    <cellStyle name="Note 2 2 5 2 2 4 2" xfId="40103" xr:uid="{0C853601-2BA7-44DE-AABD-E5A0E7BD122A}"/>
    <cellStyle name="Note 2 2 5 2 2 5" xfId="25112" xr:uid="{015A821F-5FFA-4235-9EA4-204351BCC7CD}"/>
    <cellStyle name="Note 2 2 5 2 3" xfId="3843" xr:uid="{D71068A3-A087-4B66-9DF1-40EB43E69968}"/>
    <cellStyle name="Note 2 2 5 2 3 2" xfId="7605" xr:uid="{64659446-7E20-4D13-BD31-27A590293221}"/>
    <cellStyle name="Note 2 2 5 2 3 2 2" xfId="15117" xr:uid="{FD327ACF-2B26-43C7-A214-7664E28CB528}"/>
    <cellStyle name="Note 2 2 5 2 3 2 2 2" xfId="37601" xr:uid="{1CF85956-1878-4C41-9630-255E9F48ABCA}"/>
    <cellStyle name="Note 2 2 5 2 3 2 3" xfId="22612" xr:uid="{E5DB69A9-639E-453F-853B-4F4844C3FBB7}"/>
    <cellStyle name="Note 2 2 5 2 3 2 3 2" xfId="45096" xr:uid="{0393FE89-48B4-42EF-884B-20D1AF2F5459}"/>
    <cellStyle name="Note 2 2 5 2 3 2 4" xfId="30105" xr:uid="{BC86BDC3-4854-4B40-9EA9-60EA481EE822}"/>
    <cellStyle name="Note 2 2 5 2 3 3" xfId="11371" xr:uid="{76C0BBBE-A70C-4D80-A860-6035C89A7E73}"/>
    <cellStyle name="Note 2 2 5 2 3 3 2" xfId="33855" xr:uid="{11D39463-2837-41F0-B01D-FA909B17E427}"/>
    <cellStyle name="Note 2 2 5 2 3 4" xfId="18866" xr:uid="{1B04D27B-1E8D-4EA1-A3EB-0388E5DC93AA}"/>
    <cellStyle name="Note 2 2 5 2 3 4 2" xfId="41350" xr:uid="{445319BC-D9F4-4A14-955F-57620E205C3A}"/>
    <cellStyle name="Note 2 2 5 2 3 5" xfId="26359" xr:uid="{CCE8F2F6-D37D-4C99-A803-77FBCA9388C1}"/>
    <cellStyle name="Note 2 2 5 2 4" xfId="5111" xr:uid="{90C8C1AA-F733-4BB0-80BC-C0307F9571B7}"/>
    <cellStyle name="Note 2 2 5 2 4 2" xfId="12623" xr:uid="{C9A0AF21-2196-42F2-A779-27240FF3A560}"/>
    <cellStyle name="Note 2 2 5 2 4 2 2" xfId="35107" xr:uid="{AC3DAF00-6E10-490B-83EC-9EA4602BD98C}"/>
    <cellStyle name="Note 2 2 5 2 4 3" xfId="20118" xr:uid="{8CD19AB8-39E4-4180-909C-CFB87318DEE1}"/>
    <cellStyle name="Note 2 2 5 2 4 3 2" xfId="42602" xr:uid="{0B3ACD00-4BF6-4230-BC7F-39659B7018E2}"/>
    <cellStyle name="Note 2 2 5 2 4 4" xfId="27611" xr:uid="{3932DBF5-2143-409E-8C3D-490797D49260}"/>
    <cellStyle name="Note 2 2 5 2 5" xfId="8877" xr:uid="{59269F15-231E-4856-A6A2-C12D62CBA305}"/>
    <cellStyle name="Note 2 2 5 2 5 2" xfId="31361" xr:uid="{F888B480-2C68-4894-950E-267B7A2D51BC}"/>
    <cellStyle name="Note 2 2 5 2 6" xfId="16372" xr:uid="{125A8BD4-5F34-4F2F-A81B-CA937CC8AB7B}"/>
    <cellStyle name="Note 2 2 5 2 6 2" xfId="38856" xr:uid="{6CF43B8E-8862-4624-86F4-FF9A6BE08C22}"/>
    <cellStyle name="Note 2 2 5 2 7" xfId="23865" xr:uid="{A86581A3-62DA-4795-AAEB-42C7927B373C}"/>
    <cellStyle name="Note 2 2 5 3" xfId="1967" xr:uid="{26772983-D787-4C2C-8CCE-5C648E2F2C72}"/>
    <cellStyle name="Note 2 2 5 3 2" xfId="5734" xr:uid="{CE3AA25C-DD96-4988-BF2E-D963B811730B}"/>
    <cellStyle name="Note 2 2 5 3 2 2" xfId="13246" xr:uid="{EF81DEFE-3865-407E-9BF4-A11E11580EF7}"/>
    <cellStyle name="Note 2 2 5 3 2 2 2" xfId="35730" xr:uid="{A1853569-737A-4FCD-84ED-B9F4CA77D26E}"/>
    <cellStyle name="Note 2 2 5 3 2 3" xfId="20741" xr:uid="{0EA62E67-B077-4676-9480-94C2AF1A9830}"/>
    <cellStyle name="Note 2 2 5 3 2 3 2" xfId="43225" xr:uid="{8CE48085-4D31-4E47-A5F2-D2149BD448F6}"/>
    <cellStyle name="Note 2 2 5 3 2 4" xfId="28234" xr:uid="{6228B5EA-8C01-4769-9A62-F71F46442C1D}"/>
    <cellStyle name="Note 2 2 5 3 3" xfId="9500" xr:uid="{C7E78703-3C81-44A6-B7F7-8F4DFA0E00A8}"/>
    <cellStyle name="Note 2 2 5 3 3 2" xfId="31984" xr:uid="{0B97AE3A-5E6C-458B-9EF9-F7A78349228D}"/>
    <cellStyle name="Note 2 2 5 3 4" xfId="16995" xr:uid="{1DF122FD-BF95-4F1F-A4F6-ADC15BA0B389}"/>
    <cellStyle name="Note 2 2 5 3 4 2" xfId="39479" xr:uid="{0731B1AB-591B-4BB3-8891-BC4870E1E7AA}"/>
    <cellStyle name="Note 2 2 5 3 5" xfId="24488" xr:uid="{53D08F20-83C3-4B82-A5C8-042BF87C351B}"/>
    <cellStyle name="Note 2 2 5 4" xfId="3219" xr:uid="{B9391835-6DC1-42E8-863C-C2E23BC050AC}"/>
    <cellStyle name="Note 2 2 5 4 2" xfId="6981" xr:uid="{51ECC2AE-3551-4C38-8F67-C5025D9C132F}"/>
    <cellStyle name="Note 2 2 5 4 2 2" xfId="14493" xr:uid="{07A4EB36-6199-46D5-8C4D-7B589A9735BC}"/>
    <cellStyle name="Note 2 2 5 4 2 2 2" xfId="36977" xr:uid="{E9CF9FFB-13EE-4021-A91C-11EB0F305391}"/>
    <cellStyle name="Note 2 2 5 4 2 3" xfId="21988" xr:uid="{75B70C6B-10E5-40C6-94D7-C5932E08A1CB}"/>
    <cellStyle name="Note 2 2 5 4 2 3 2" xfId="44472" xr:uid="{B104A8B0-74DC-45C6-9B8E-A99243670462}"/>
    <cellStyle name="Note 2 2 5 4 2 4" xfId="29481" xr:uid="{2BB0B395-D1D0-4ED4-A53E-48BEE67E5A77}"/>
    <cellStyle name="Note 2 2 5 4 3" xfId="10747" xr:uid="{337CE9DD-1E24-4A65-B06C-5890F837E4B3}"/>
    <cellStyle name="Note 2 2 5 4 3 2" xfId="33231" xr:uid="{C9B82060-EB18-4670-B450-68F22B1D3F00}"/>
    <cellStyle name="Note 2 2 5 4 4" xfId="18242" xr:uid="{4DC5B7B6-66AC-409A-A19F-B5A37A9BC8DA}"/>
    <cellStyle name="Note 2 2 5 4 4 2" xfId="40726" xr:uid="{30396845-1611-4061-B7F7-BAF59F476EA0}"/>
    <cellStyle name="Note 2 2 5 4 5" xfId="25735" xr:uid="{9E755E41-6F91-4F79-811B-4F234C0A647B}"/>
    <cellStyle name="Note 2 2 5 5" xfId="4487" xr:uid="{99A81A2E-AC41-4027-A8B8-08B299AAA8B2}"/>
    <cellStyle name="Note 2 2 5 5 2" xfId="11999" xr:uid="{9B62FF68-C7A4-4003-9D16-4070AC66CEF7}"/>
    <cellStyle name="Note 2 2 5 5 2 2" xfId="34483" xr:uid="{643C2B31-3CE1-4D34-8741-D59CE8A8F0EC}"/>
    <cellStyle name="Note 2 2 5 5 3" xfId="19494" xr:uid="{0DA8F558-C26E-4445-AE8D-71E3C102730D}"/>
    <cellStyle name="Note 2 2 5 5 3 2" xfId="41978" xr:uid="{F14D1780-EA1A-4C6C-A82F-44714F8FBDC6}"/>
    <cellStyle name="Note 2 2 5 5 4" xfId="26987" xr:uid="{FFB9DE11-CCEC-48BB-BD64-3C831C131ECE}"/>
    <cellStyle name="Note 2 2 5 6" xfId="8253" xr:uid="{B2D69D73-2675-40F2-ABC6-22C58775D5FE}"/>
    <cellStyle name="Note 2 2 5 6 2" xfId="30737" xr:uid="{DDE9BF49-E423-4B62-ABBB-5262D3E69895}"/>
    <cellStyle name="Note 2 2 5 7" xfId="15748" xr:uid="{F71EF5E5-5F7B-4760-8C11-669F258DED66}"/>
    <cellStyle name="Note 2 2 5 7 2" xfId="38232" xr:uid="{CB9F3917-7FC2-4F10-9725-1468490F66D0}"/>
    <cellStyle name="Note 2 2 5 8" xfId="23241" xr:uid="{11D893F1-85E2-430E-AD1C-A776B3A3B5A6}"/>
    <cellStyle name="Note 2 2 6" xfId="1029" xr:uid="{4B197625-B4EA-4F06-B26F-FBF94C002617}"/>
    <cellStyle name="Note 2 2 6 2" xfId="2281" xr:uid="{D615C666-BB75-4DBB-92DD-98C15C8EE4ED}"/>
    <cellStyle name="Note 2 2 6 2 2" xfId="6045" xr:uid="{C64FD95E-EC9E-4464-887F-22424728B374}"/>
    <cellStyle name="Note 2 2 6 2 2 2" xfId="13557" xr:uid="{C8E7F9D2-56B9-48BC-BA14-5ED803453BF3}"/>
    <cellStyle name="Note 2 2 6 2 2 2 2" xfId="36041" xr:uid="{F6C1A595-9199-42D6-8342-9EDC2C350AA6}"/>
    <cellStyle name="Note 2 2 6 2 2 3" xfId="21052" xr:uid="{706DA088-AFDF-4319-A623-763EA1EDFC61}"/>
    <cellStyle name="Note 2 2 6 2 2 3 2" xfId="43536" xr:uid="{5639B731-60C6-4DC4-97DB-9C6533FE8C5A}"/>
    <cellStyle name="Note 2 2 6 2 2 4" xfId="28545" xr:uid="{2D2317D1-151E-4856-BB14-B58248804EB5}"/>
    <cellStyle name="Note 2 2 6 2 3" xfId="9811" xr:uid="{9D69804C-AE69-41D3-B4B0-AA942B626A9E}"/>
    <cellStyle name="Note 2 2 6 2 3 2" xfId="32295" xr:uid="{0AE90C1F-B11E-4B9B-A3F0-FA16433E75C0}"/>
    <cellStyle name="Note 2 2 6 2 4" xfId="17306" xr:uid="{A7DAFE4C-D519-4696-A9D9-42D686A2620E}"/>
    <cellStyle name="Note 2 2 6 2 4 2" xfId="39790" xr:uid="{EC9F3A4A-8160-447E-AAB6-5210BF61D670}"/>
    <cellStyle name="Note 2 2 6 2 5" xfId="24799" xr:uid="{E9BDEAE5-C610-4983-980D-6E99574E8DE2}"/>
    <cellStyle name="Note 2 2 6 3" xfId="3530" xr:uid="{73423B95-67A0-4F2E-A5CB-65D957CCB47D}"/>
    <cellStyle name="Note 2 2 6 3 2" xfId="7292" xr:uid="{E84B7CE7-F7E3-40A9-85CD-72EED13F6600}"/>
    <cellStyle name="Note 2 2 6 3 2 2" xfId="14804" xr:uid="{266F5E5A-4F02-41DE-B52B-10DAF87C5768}"/>
    <cellStyle name="Note 2 2 6 3 2 2 2" xfId="37288" xr:uid="{352AAC97-396F-4380-A789-BFA60B818E2A}"/>
    <cellStyle name="Note 2 2 6 3 2 3" xfId="22299" xr:uid="{27FF26B0-84FF-4266-99DE-17AF6BB20FC2}"/>
    <cellStyle name="Note 2 2 6 3 2 3 2" xfId="44783" xr:uid="{ECCFD3C8-4528-4262-896F-4982B09D6B73}"/>
    <cellStyle name="Note 2 2 6 3 2 4" xfId="29792" xr:uid="{577863BF-EA8B-4D6B-A9A2-153BF844BE8E}"/>
    <cellStyle name="Note 2 2 6 3 3" xfId="11058" xr:uid="{40A19041-2F42-4D2A-9F07-5974A039D5DC}"/>
    <cellStyle name="Note 2 2 6 3 3 2" xfId="33542" xr:uid="{6E0D29C6-2CD4-46E7-9794-9854159A840B}"/>
    <cellStyle name="Note 2 2 6 3 4" xfId="18553" xr:uid="{224A9001-5047-47FF-A790-388F16718D4C}"/>
    <cellStyle name="Note 2 2 6 3 4 2" xfId="41037" xr:uid="{CED4DE1E-B6AC-4888-B88A-EA413777C8DB}"/>
    <cellStyle name="Note 2 2 6 3 5" xfId="26046" xr:uid="{8661E985-AAC5-4214-9915-CE9B61486F4A}"/>
    <cellStyle name="Note 2 2 6 4" xfId="4798" xr:uid="{6F326A1A-D769-428C-9A82-5714524BA613}"/>
    <cellStyle name="Note 2 2 6 4 2" xfId="12310" xr:uid="{1438AA81-516B-49DA-A2F1-920E1B6340D1}"/>
    <cellStyle name="Note 2 2 6 4 2 2" xfId="34794" xr:uid="{950206E4-0F8D-4FF8-AA51-5EE393E28A4A}"/>
    <cellStyle name="Note 2 2 6 4 3" xfId="19805" xr:uid="{82DA8C8E-4F7B-4A56-ABB1-AD1840B27E24}"/>
    <cellStyle name="Note 2 2 6 4 3 2" xfId="42289" xr:uid="{A6EC7548-6425-4EBA-AC5E-EDBDEFB33CA8}"/>
    <cellStyle name="Note 2 2 6 4 4" xfId="27298" xr:uid="{C09A519E-3AB9-42CB-A4CC-71E1B9AD3E4A}"/>
    <cellStyle name="Note 2 2 6 5" xfId="8564" xr:uid="{975F7FA3-9E83-4449-8445-721B38486932}"/>
    <cellStyle name="Note 2 2 6 5 2" xfId="31048" xr:uid="{EDA74CB9-A7DF-44AF-9EF8-C27FCFB531A4}"/>
    <cellStyle name="Note 2 2 6 6" xfId="16059" xr:uid="{9956D7D7-E95E-436A-B744-2EBB124B085F}"/>
    <cellStyle name="Note 2 2 6 6 2" xfId="38543" xr:uid="{F31F4CBB-B84A-457B-97E3-DA50BE494B8E}"/>
    <cellStyle name="Note 2 2 6 7" xfId="23552" xr:uid="{9C0CF060-572F-4368-80F9-320E942F073B}"/>
    <cellStyle name="Note 2 2 7" xfId="1654" xr:uid="{470F6CC4-CFEA-45E0-8D77-3A8DE88D0A09}"/>
    <cellStyle name="Note 2 2 7 2" xfId="5421" xr:uid="{DF9C2BC4-6B98-475E-B717-64DC11A1B9A6}"/>
    <cellStyle name="Note 2 2 7 2 2" xfId="12933" xr:uid="{110CE252-474A-4247-BF11-0A2113DF46AD}"/>
    <cellStyle name="Note 2 2 7 2 2 2" xfId="35417" xr:uid="{C02AD4BA-2335-4A34-A4FB-126314FA3434}"/>
    <cellStyle name="Note 2 2 7 2 3" xfId="20428" xr:uid="{2B653D8B-A726-426C-8F36-5CC7D36CDB3E}"/>
    <cellStyle name="Note 2 2 7 2 3 2" xfId="42912" xr:uid="{864474C6-1E66-42CA-8063-1E61896060A5}"/>
    <cellStyle name="Note 2 2 7 2 4" xfId="27921" xr:uid="{ED99F3D3-321C-4B0D-800C-5186D52A4CAE}"/>
    <cellStyle name="Note 2 2 7 3" xfId="9187" xr:uid="{31F31D1F-069F-457B-82F7-4950A6BF9A3C}"/>
    <cellStyle name="Note 2 2 7 3 2" xfId="31671" xr:uid="{702D3019-F1C3-4DA9-B04D-FF33DBEDBF64}"/>
    <cellStyle name="Note 2 2 7 4" xfId="16682" xr:uid="{5ACEA826-4722-4395-AC3C-035C1B02AFF7}"/>
    <cellStyle name="Note 2 2 7 4 2" xfId="39166" xr:uid="{0EFB06C7-4A0C-4541-94C4-42B3291540EE}"/>
    <cellStyle name="Note 2 2 7 5" xfId="24175" xr:uid="{784882B0-7F7C-4512-A144-37903C4038A1}"/>
    <cellStyle name="Note 2 2 8" xfId="2906" xr:uid="{DB0EF3FF-C632-4519-AA12-1577CDB0CEF2}"/>
    <cellStyle name="Note 2 2 8 2" xfId="6668" xr:uid="{0D59EB4C-515C-4343-A8C0-EFD3D317963B}"/>
    <cellStyle name="Note 2 2 8 2 2" xfId="14180" xr:uid="{E8C95BFE-4BEA-449C-A0B7-4A4F08DE4949}"/>
    <cellStyle name="Note 2 2 8 2 2 2" xfId="36664" xr:uid="{116857EE-7C3B-4EFB-ADEB-37B11AD9DD96}"/>
    <cellStyle name="Note 2 2 8 2 3" xfId="21675" xr:uid="{D810CEBE-8DB8-417A-B849-74528D01125B}"/>
    <cellStyle name="Note 2 2 8 2 3 2" xfId="44159" xr:uid="{C50712E1-932A-4B98-A13B-D74EA3D4C729}"/>
    <cellStyle name="Note 2 2 8 2 4" xfId="29168" xr:uid="{93B90A39-61CA-4F27-BAA5-9D536946E4DD}"/>
    <cellStyle name="Note 2 2 8 3" xfId="10434" xr:uid="{6121B59C-4B91-47BB-B8A6-F86519E95C77}"/>
    <cellStyle name="Note 2 2 8 3 2" xfId="32918" xr:uid="{CDB7F857-A3BB-44C2-84C8-DD3A0E0E58D4}"/>
    <cellStyle name="Note 2 2 8 4" xfId="17929" xr:uid="{76811C30-D0A0-46A1-B140-7D1F02CF15DD}"/>
    <cellStyle name="Note 2 2 8 4 2" xfId="40413" xr:uid="{3AF9BA67-E31B-4F1B-98B9-CAB4C5726813}"/>
    <cellStyle name="Note 2 2 8 5" xfId="25422" xr:uid="{B9D40F31-A3E8-4701-873F-8DB39C47E852}"/>
    <cellStyle name="Note 2 2 9" xfId="4172" xr:uid="{337DCDDE-BC06-4F3A-A9C8-93732BEEECA0}"/>
    <cellStyle name="Note 2 2 9 2" xfId="11686" xr:uid="{632B5C5E-1346-4E80-8C2D-26A36F14B9EA}"/>
    <cellStyle name="Note 2 2 9 2 2" xfId="34170" xr:uid="{73BCA456-DE9E-498A-BB15-2C9C5D6526BC}"/>
    <cellStyle name="Note 2 2 9 3" xfId="19181" xr:uid="{98626E62-3FFB-4D45-9AF9-3D94B8E65EAD}"/>
    <cellStyle name="Note 2 2 9 3 2" xfId="41665" xr:uid="{8CB91B65-75B6-4604-B95C-FA33BC462EC1}"/>
    <cellStyle name="Note 2 2 9 4" xfId="26674" xr:uid="{6EC26569-09FF-4D87-BEAC-04B2D2F33367}"/>
    <cellStyle name="Note 2 3" xfId="259" xr:uid="{2EE23360-EB65-4962-A48C-97308AC8DAA2}"/>
    <cellStyle name="Note 2 3 10" xfId="15454" xr:uid="{44087858-EDC9-480A-BF88-611090332C0C}"/>
    <cellStyle name="Note 2 3 10 2" xfId="37938" xr:uid="{8D43D6DB-1588-4CD1-94F6-2423B483731B}"/>
    <cellStyle name="Note 2 3 11" xfId="22947" xr:uid="{E6485D3C-A209-4F84-B3BF-805310F2E898}"/>
    <cellStyle name="Note 2 3 2" xfId="448" xr:uid="{7A614EC4-4CD8-4344-B2CE-A00D623CE33D}"/>
    <cellStyle name="Note 2 3 2 10" xfId="23025" xr:uid="{797AFDDE-9CF4-43A1-BF58-CD6DA7E5174F}"/>
    <cellStyle name="Note 2 3 2 2" xfId="612" xr:uid="{A3F7A6A5-7F67-412E-A858-148CCDF09DC5}"/>
    <cellStyle name="Note 2 3 2 2 2" xfId="956" xr:uid="{57BC302A-49A7-4903-924E-E6B71A1CAE40}"/>
    <cellStyle name="Note 2 3 2 2 2 2" xfId="1596" xr:uid="{A58C82AE-D676-4580-99D7-0B806D49B43F}"/>
    <cellStyle name="Note 2 3 2 2 2 2 2" xfId="2847" xr:uid="{504BAFFC-1AAC-457D-983C-7F7B87CC14D6}"/>
    <cellStyle name="Note 2 3 2 2 2 2 2 2" xfId="6610" xr:uid="{429DF370-E0A4-4C19-9E01-8D3B62103EEC}"/>
    <cellStyle name="Note 2 3 2 2 2 2 2 2 2" xfId="14122" xr:uid="{517C85B5-6F44-4F4A-97D7-E51DF183D24F}"/>
    <cellStyle name="Note 2 3 2 2 2 2 2 2 2 2" xfId="36606" xr:uid="{038EA04E-7087-4FB7-B0CC-E2B1CBF03191}"/>
    <cellStyle name="Note 2 3 2 2 2 2 2 2 3" xfId="21617" xr:uid="{5E234FCE-6916-439E-BFE4-B323429648B0}"/>
    <cellStyle name="Note 2 3 2 2 2 2 2 2 3 2" xfId="44101" xr:uid="{356E73B9-A3EB-4A88-9ACD-BC730E3E89F9}"/>
    <cellStyle name="Note 2 3 2 2 2 2 2 2 4" xfId="29110" xr:uid="{8F638620-F1D8-41C5-8FAE-3C9CA51325E5}"/>
    <cellStyle name="Note 2 3 2 2 2 2 2 3" xfId="10376" xr:uid="{8D98232D-CE36-4F88-AF2F-185401116368}"/>
    <cellStyle name="Note 2 3 2 2 2 2 2 3 2" xfId="32860" xr:uid="{8CFA6E07-1332-4EC0-AE23-AC757FE010C7}"/>
    <cellStyle name="Note 2 3 2 2 2 2 2 4" xfId="17871" xr:uid="{2BD67D9C-6E60-4BF3-978B-699337F96579}"/>
    <cellStyle name="Note 2 3 2 2 2 2 2 4 2" xfId="40355" xr:uid="{FA7DF935-B694-4B77-B93F-573BFFE5CA7D}"/>
    <cellStyle name="Note 2 3 2 2 2 2 2 5" xfId="25364" xr:uid="{19455E1A-AF47-4C97-9A19-A8E3A8A67C7D}"/>
    <cellStyle name="Note 2 3 2 2 2 2 3" xfId="4095" xr:uid="{C1FD87AD-C5D2-43EA-B9FF-46D14FBF9953}"/>
    <cellStyle name="Note 2 3 2 2 2 2 3 2" xfId="7857" xr:uid="{3C39961A-B64C-4B76-8A5E-B8289CAE1101}"/>
    <cellStyle name="Note 2 3 2 2 2 2 3 2 2" xfId="15369" xr:uid="{822C9CF9-3651-47E4-BA1B-F868B6E533F1}"/>
    <cellStyle name="Note 2 3 2 2 2 2 3 2 2 2" xfId="37853" xr:uid="{7CD9F3EE-26DA-4224-9AD7-1E628B1DA518}"/>
    <cellStyle name="Note 2 3 2 2 2 2 3 2 3" xfId="22864" xr:uid="{8E21E1EE-61FC-4F70-BB64-DDFC9E355D6D}"/>
    <cellStyle name="Note 2 3 2 2 2 2 3 2 3 2" xfId="45348" xr:uid="{470622C0-0EF0-421F-918B-CF3FF3015563}"/>
    <cellStyle name="Note 2 3 2 2 2 2 3 2 4" xfId="30357" xr:uid="{37EDD4E9-1C1C-4344-8AD1-4EE5E58F9FE4}"/>
    <cellStyle name="Note 2 3 2 2 2 2 3 3" xfId="11623" xr:uid="{F1F8D9E3-DB84-4A23-9013-C403EB45F269}"/>
    <cellStyle name="Note 2 3 2 2 2 2 3 3 2" xfId="34107" xr:uid="{B1938F43-5343-4E2D-8C06-6C3ECE271919}"/>
    <cellStyle name="Note 2 3 2 2 2 2 3 4" xfId="19118" xr:uid="{9547FD02-9EC3-4532-A074-72009D8B6516}"/>
    <cellStyle name="Note 2 3 2 2 2 2 3 4 2" xfId="41602" xr:uid="{A2ED6688-B6C0-4AB4-97F3-B9D3286893F8}"/>
    <cellStyle name="Note 2 3 2 2 2 2 3 5" xfId="26611" xr:uid="{B93D5DE4-8A30-40F2-A176-D0E72EDF3447}"/>
    <cellStyle name="Note 2 3 2 2 2 2 4" xfId="5363" xr:uid="{095C8119-98F1-4B1B-879C-EC5A4C34BC42}"/>
    <cellStyle name="Note 2 3 2 2 2 2 4 2" xfId="12875" xr:uid="{A7584735-0571-4888-A931-66044FD59309}"/>
    <cellStyle name="Note 2 3 2 2 2 2 4 2 2" xfId="35359" xr:uid="{CB046F64-D80B-49F6-A2B3-7AA1EC288C5F}"/>
    <cellStyle name="Note 2 3 2 2 2 2 4 3" xfId="20370" xr:uid="{174605CD-D7BF-460D-83FB-295D6304ECB2}"/>
    <cellStyle name="Note 2 3 2 2 2 2 4 3 2" xfId="42854" xr:uid="{66AC6655-C92D-43D5-8C7A-748BCA994DC6}"/>
    <cellStyle name="Note 2 3 2 2 2 2 4 4" xfId="27863" xr:uid="{E9B36772-2924-420D-88F7-57DE081019B1}"/>
    <cellStyle name="Note 2 3 2 2 2 2 5" xfId="9129" xr:uid="{5ABE6EC1-0FB6-4DBA-9FED-1EB357D5AC27}"/>
    <cellStyle name="Note 2 3 2 2 2 2 5 2" xfId="31613" xr:uid="{E304D83C-296A-495A-93B9-41267A42A5FA}"/>
    <cellStyle name="Note 2 3 2 2 2 2 6" xfId="16624" xr:uid="{A78542D2-B38B-4EF9-A2E0-1C82C3C89A00}"/>
    <cellStyle name="Note 2 3 2 2 2 2 6 2" xfId="39108" xr:uid="{7DE52222-FBE3-489F-A09D-E7B33B0F55D6}"/>
    <cellStyle name="Note 2 3 2 2 2 2 7" xfId="24117" xr:uid="{21929B77-5786-4FCE-B5D6-2BF09C37F038}"/>
    <cellStyle name="Note 2 3 2 2 2 3" xfId="2219" xr:uid="{97092156-95EF-4EC1-BF59-9ABA557F5229}"/>
    <cellStyle name="Note 2 3 2 2 2 3 2" xfId="5986" xr:uid="{B66E0669-6B68-4891-8C36-8B4E2D8B5F84}"/>
    <cellStyle name="Note 2 3 2 2 2 3 2 2" xfId="13498" xr:uid="{79D80D9F-9701-4489-AB5B-51AE9AC6E988}"/>
    <cellStyle name="Note 2 3 2 2 2 3 2 2 2" xfId="35982" xr:uid="{5D6FDF62-43AA-4768-9377-AB0DB8E65E96}"/>
    <cellStyle name="Note 2 3 2 2 2 3 2 3" xfId="20993" xr:uid="{C8C52AB3-6BEF-49D0-ADDC-9E448C1D782A}"/>
    <cellStyle name="Note 2 3 2 2 2 3 2 3 2" xfId="43477" xr:uid="{8064D55F-9EEC-48F8-94CA-390962FF50D2}"/>
    <cellStyle name="Note 2 3 2 2 2 3 2 4" xfId="28486" xr:uid="{E353CAFC-64EA-4FDE-BA98-D51179651298}"/>
    <cellStyle name="Note 2 3 2 2 2 3 3" xfId="9752" xr:uid="{7003DC60-8DE6-4411-B38F-864047B6D4A0}"/>
    <cellStyle name="Note 2 3 2 2 2 3 3 2" xfId="32236" xr:uid="{9EFD68EF-33B9-4333-80F9-22B5619E0FF2}"/>
    <cellStyle name="Note 2 3 2 2 2 3 4" xfId="17247" xr:uid="{4E76A1A9-7978-4E5F-88E0-D15197E1E5CD}"/>
    <cellStyle name="Note 2 3 2 2 2 3 4 2" xfId="39731" xr:uid="{579EFB04-C66A-422B-A928-491D230CEEED}"/>
    <cellStyle name="Note 2 3 2 2 2 3 5" xfId="24740" xr:uid="{203F4193-C99E-4A58-BB55-617861B61787}"/>
    <cellStyle name="Note 2 3 2 2 2 4" xfId="3471" xr:uid="{62A78478-5AAB-4F0C-BD01-B3560F5CD85A}"/>
    <cellStyle name="Note 2 3 2 2 2 4 2" xfId="7233" xr:uid="{39269566-5E49-4F5C-888B-957110C7FFF6}"/>
    <cellStyle name="Note 2 3 2 2 2 4 2 2" xfId="14745" xr:uid="{B615DABD-F56A-4428-AE1C-28F5A365DC70}"/>
    <cellStyle name="Note 2 3 2 2 2 4 2 2 2" xfId="37229" xr:uid="{49B729A0-ADDD-416C-92FC-F9818AFCA0BE}"/>
    <cellStyle name="Note 2 3 2 2 2 4 2 3" xfId="22240" xr:uid="{79B523CC-6629-4AD5-9FE7-C095BEC91790}"/>
    <cellStyle name="Note 2 3 2 2 2 4 2 3 2" xfId="44724" xr:uid="{B46BA8A0-67BE-40CB-AA0E-E046242990E0}"/>
    <cellStyle name="Note 2 3 2 2 2 4 2 4" xfId="29733" xr:uid="{FEFA15B9-9DFF-404F-AE37-FE8EAA514276}"/>
    <cellStyle name="Note 2 3 2 2 2 4 3" xfId="10999" xr:uid="{5191A4BA-F382-4018-A334-69AA4AC55467}"/>
    <cellStyle name="Note 2 3 2 2 2 4 3 2" xfId="33483" xr:uid="{D60F29FA-81E0-4731-BA42-1B7D5983A82B}"/>
    <cellStyle name="Note 2 3 2 2 2 4 4" xfId="18494" xr:uid="{22648F59-EB85-4585-B490-46EFF87EB3C9}"/>
    <cellStyle name="Note 2 3 2 2 2 4 4 2" xfId="40978" xr:uid="{29127F03-C8AC-495D-B9E5-5A96EE222632}"/>
    <cellStyle name="Note 2 3 2 2 2 4 5" xfId="25987" xr:uid="{1D621441-3FCC-4F2E-AF74-A41AF02D8BAE}"/>
    <cellStyle name="Note 2 3 2 2 2 5" xfId="4739" xr:uid="{20337F6B-DEBC-482F-92C9-B87B0CDF39F8}"/>
    <cellStyle name="Note 2 3 2 2 2 5 2" xfId="12251" xr:uid="{1ECF8A2E-B972-4426-91BA-C0EF54B24C14}"/>
    <cellStyle name="Note 2 3 2 2 2 5 2 2" xfId="34735" xr:uid="{333844F1-D670-47A0-878F-93F3C528703C}"/>
    <cellStyle name="Note 2 3 2 2 2 5 3" xfId="19746" xr:uid="{AED8899B-4404-4165-BC72-08370C487BA5}"/>
    <cellStyle name="Note 2 3 2 2 2 5 3 2" xfId="42230" xr:uid="{58628E25-352E-4D8B-BEEB-41EF3A02CBD3}"/>
    <cellStyle name="Note 2 3 2 2 2 5 4" xfId="27239" xr:uid="{29CC28AF-89BC-4A88-8B9D-63128A4EA109}"/>
    <cellStyle name="Note 2 3 2 2 2 6" xfId="8505" xr:uid="{97B24C17-8DA5-4E9C-9057-E0022FFFB454}"/>
    <cellStyle name="Note 2 3 2 2 2 6 2" xfId="30989" xr:uid="{35A104D8-A979-412F-B726-8413E6475C81}"/>
    <cellStyle name="Note 2 3 2 2 2 7" xfId="16000" xr:uid="{113D3E1B-5C73-46AF-8BF0-1147A5FA1B2B}"/>
    <cellStyle name="Note 2 3 2 2 2 7 2" xfId="38484" xr:uid="{6C34B0C5-78E4-4273-A2BB-D20ED8A5CB47}"/>
    <cellStyle name="Note 2 3 2 2 2 8" xfId="23493" xr:uid="{64568A40-680E-456F-AAE5-2FF423D6DCA2}"/>
    <cellStyle name="Note 2 3 2 2 3" xfId="1282" xr:uid="{9EC2019A-1FE8-4D65-8CCD-8ADF30337550}"/>
    <cellStyle name="Note 2 3 2 2 3 2" xfId="2533" xr:uid="{065BBA69-2F87-4C6C-801C-D991E1272796}"/>
    <cellStyle name="Note 2 3 2 2 3 2 2" xfId="6296" xr:uid="{ECD14D01-5C47-4E7A-80FA-562C1FA22BC3}"/>
    <cellStyle name="Note 2 3 2 2 3 2 2 2" xfId="13808" xr:uid="{CB1AA3ED-A229-48DE-A5F4-E9ADA1B8EF22}"/>
    <cellStyle name="Note 2 3 2 2 3 2 2 2 2" xfId="36292" xr:uid="{46C7E02E-9552-41C3-BDF1-D0270B3C3CCB}"/>
    <cellStyle name="Note 2 3 2 2 3 2 2 3" xfId="21303" xr:uid="{DA58252F-A5E8-486E-9D01-97F0E1289D85}"/>
    <cellStyle name="Note 2 3 2 2 3 2 2 3 2" xfId="43787" xr:uid="{5888E00C-CEF9-4ECB-943E-C09BB9877ADD}"/>
    <cellStyle name="Note 2 3 2 2 3 2 2 4" xfId="28796" xr:uid="{B2224D26-8789-4717-B626-7E2BC63C3FAA}"/>
    <cellStyle name="Note 2 3 2 2 3 2 3" xfId="10062" xr:uid="{3FAFD57F-83E2-483B-A9FC-D8BB0783D659}"/>
    <cellStyle name="Note 2 3 2 2 3 2 3 2" xfId="32546" xr:uid="{68BF2D98-546C-4D3E-B831-7556421584E2}"/>
    <cellStyle name="Note 2 3 2 2 3 2 4" xfId="17557" xr:uid="{85578513-AD36-433A-8326-45D02D205DBD}"/>
    <cellStyle name="Note 2 3 2 2 3 2 4 2" xfId="40041" xr:uid="{7F9547D7-C666-4481-BF69-F721E7E35362}"/>
    <cellStyle name="Note 2 3 2 2 3 2 5" xfId="25050" xr:uid="{E216FE97-9D07-4307-A886-0A8C29CD0810}"/>
    <cellStyle name="Note 2 3 2 2 3 3" xfId="3781" xr:uid="{590B13CE-1F03-4813-939F-358603B4C02C}"/>
    <cellStyle name="Note 2 3 2 2 3 3 2" xfId="7543" xr:uid="{2699363C-FF01-44F4-AD25-67EC3DA219EB}"/>
    <cellStyle name="Note 2 3 2 2 3 3 2 2" xfId="15055" xr:uid="{079802A8-136B-4FD1-926F-01F0CBBB5647}"/>
    <cellStyle name="Note 2 3 2 2 3 3 2 2 2" xfId="37539" xr:uid="{791EC964-8958-4C5E-90AE-9EB6601EEF1E}"/>
    <cellStyle name="Note 2 3 2 2 3 3 2 3" xfId="22550" xr:uid="{72DCFC56-C1BA-42C1-9042-28B8D77120B7}"/>
    <cellStyle name="Note 2 3 2 2 3 3 2 3 2" xfId="45034" xr:uid="{1363036D-FA33-4113-B3BA-C3DFC492C1F0}"/>
    <cellStyle name="Note 2 3 2 2 3 3 2 4" xfId="30043" xr:uid="{5B67BC3F-C875-4176-9680-E89AAC0F3728}"/>
    <cellStyle name="Note 2 3 2 2 3 3 3" xfId="11309" xr:uid="{911798E6-4344-4592-B609-AE78F69D0436}"/>
    <cellStyle name="Note 2 3 2 2 3 3 3 2" xfId="33793" xr:uid="{E32CF6E0-39FA-43B2-864C-CEAE6037196D}"/>
    <cellStyle name="Note 2 3 2 2 3 3 4" xfId="18804" xr:uid="{C4980C2A-7930-4654-942D-ED662A7906DD}"/>
    <cellStyle name="Note 2 3 2 2 3 3 4 2" xfId="41288" xr:uid="{6964B2FF-EDDC-411C-8542-0E230E7EDD1B}"/>
    <cellStyle name="Note 2 3 2 2 3 3 5" xfId="26297" xr:uid="{8532AF80-DC93-4290-B3FE-BF3558BF6458}"/>
    <cellStyle name="Note 2 3 2 2 3 4" xfId="5049" xr:uid="{6C2B4DE3-2C6E-4AAC-9284-6133EDB93D2A}"/>
    <cellStyle name="Note 2 3 2 2 3 4 2" xfId="12561" xr:uid="{B36F431E-8DC6-442C-BECB-8161F8C541B7}"/>
    <cellStyle name="Note 2 3 2 2 3 4 2 2" xfId="35045" xr:uid="{F55AF77E-A0F7-45B2-B926-B1B1E37907F4}"/>
    <cellStyle name="Note 2 3 2 2 3 4 3" xfId="20056" xr:uid="{969F5E10-0291-437E-B27F-2255DA367EFD}"/>
    <cellStyle name="Note 2 3 2 2 3 4 3 2" xfId="42540" xr:uid="{4B618AF0-FE2B-4F33-A732-26838B370FB9}"/>
    <cellStyle name="Note 2 3 2 2 3 4 4" xfId="27549" xr:uid="{B9AC325E-63C0-40C0-A2A1-2219FBF1ED76}"/>
    <cellStyle name="Note 2 3 2 2 3 5" xfId="8815" xr:uid="{DEE05143-A96F-4693-BBB1-D7CAED2196D3}"/>
    <cellStyle name="Note 2 3 2 2 3 5 2" xfId="31299" xr:uid="{52D7F20B-E501-4870-A5FD-23520C40B50E}"/>
    <cellStyle name="Note 2 3 2 2 3 6" xfId="16310" xr:uid="{D1BA924E-4AA5-4017-8717-DE4F45193813}"/>
    <cellStyle name="Note 2 3 2 2 3 6 2" xfId="38794" xr:uid="{C59558FA-A715-45C8-BFED-4A156FC859F1}"/>
    <cellStyle name="Note 2 3 2 2 3 7" xfId="23803" xr:uid="{1CDE3CBE-7327-436D-B0A5-B80736E502A2}"/>
    <cellStyle name="Note 2 3 2 2 4" xfId="1905" xr:uid="{B3CE33F5-3799-4AE3-8BF9-E67FA5FCFDCB}"/>
    <cellStyle name="Note 2 3 2 2 4 2" xfId="5672" xr:uid="{BA8377E8-F0D6-4A80-99EA-2F9E55F61068}"/>
    <cellStyle name="Note 2 3 2 2 4 2 2" xfId="13184" xr:uid="{E392AE34-948A-4969-B4ED-3D58D9CE3D37}"/>
    <cellStyle name="Note 2 3 2 2 4 2 2 2" xfId="35668" xr:uid="{46EB7174-7F0C-43FD-ACA3-AA8D6187EB54}"/>
    <cellStyle name="Note 2 3 2 2 4 2 3" xfId="20679" xr:uid="{53260C6F-DC8A-4EC3-8216-0D3EC12E6BB1}"/>
    <cellStyle name="Note 2 3 2 2 4 2 3 2" xfId="43163" xr:uid="{3984FA1E-53FB-429A-A09B-9E98CF91ABEA}"/>
    <cellStyle name="Note 2 3 2 2 4 2 4" xfId="28172" xr:uid="{2143F93E-5347-498F-80DC-4DA235EF46E1}"/>
    <cellStyle name="Note 2 3 2 2 4 3" xfId="9438" xr:uid="{228CCBBD-4CB8-4ECB-8739-606AABBF5356}"/>
    <cellStyle name="Note 2 3 2 2 4 3 2" xfId="31922" xr:uid="{69F551AE-5293-4B67-99F5-7D0ACF824354}"/>
    <cellStyle name="Note 2 3 2 2 4 4" xfId="16933" xr:uid="{8BDE169D-ED51-45CE-A2FD-0EAB2733945F}"/>
    <cellStyle name="Note 2 3 2 2 4 4 2" xfId="39417" xr:uid="{46E4CFF9-6C6D-4A36-A253-D19CE5F5A662}"/>
    <cellStyle name="Note 2 3 2 2 4 5" xfId="24426" xr:uid="{C6178C71-4C87-4B5E-98C9-0966041D2530}"/>
    <cellStyle name="Note 2 3 2 2 5" xfId="3157" xr:uid="{3C6476E4-20B2-4FAE-A6E0-BA1588EFFB56}"/>
    <cellStyle name="Note 2 3 2 2 5 2" xfId="6919" xr:uid="{DCD4D73B-CB39-421F-A475-FE9847609B2D}"/>
    <cellStyle name="Note 2 3 2 2 5 2 2" xfId="14431" xr:uid="{55BDC91D-09C3-4B40-9BA4-8AD1AB7E55B4}"/>
    <cellStyle name="Note 2 3 2 2 5 2 2 2" xfId="36915" xr:uid="{EE15B247-69B1-4520-9E89-547186EE91B6}"/>
    <cellStyle name="Note 2 3 2 2 5 2 3" xfId="21926" xr:uid="{DA8B0209-FABF-44BA-B8D5-E3504EAAB05D}"/>
    <cellStyle name="Note 2 3 2 2 5 2 3 2" xfId="44410" xr:uid="{CE246EDC-A109-442A-B768-BFCC47146A98}"/>
    <cellStyle name="Note 2 3 2 2 5 2 4" xfId="29419" xr:uid="{207A5263-EF3A-42F7-8D37-D94688A3E405}"/>
    <cellStyle name="Note 2 3 2 2 5 3" xfId="10685" xr:uid="{25BAD446-4BFB-4AA4-AD24-561D4FF081C2}"/>
    <cellStyle name="Note 2 3 2 2 5 3 2" xfId="33169" xr:uid="{01FFE9B9-3BB3-4B1B-BBFB-1CB2C41D3952}"/>
    <cellStyle name="Note 2 3 2 2 5 4" xfId="18180" xr:uid="{157DB08B-AE17-427F-A05C-3A6194A8FC49}"/>
    <cellStyle name="Note 2 3 2 2 5 4 2" xfId="40664" xr:uid="{59775F2E-60CC-46FF-8A9D-CA1DCB83A0F0}"/>
    <cellStyle name="Note 2 3 2 2 5 5" xfId="25673" xr:uid="{9B17FDED-E28E-4158-8F08-0CD216D9F2AB}"/>
    <cellStyle name="Note 2 3 2 2 6" xfId="4425" xr:uid="{CC923E50-3DF5-4FBF-A00F-68906E311A7C}"/>
    <cellStyle name="Note 2 3 2 2 6 2" xfId="11937" xr:uid="{278AEC1D-ECD8-4956-A91F-E726BB239CD7}"/>
    <cellStyle name="Note 2 3 2 2 6 2 2" xfId="34421" xr:uid="{EE0A0044-24B9-44C0-A0E2-45D30675701E}"/>
    <cellStyle name="Note 2 3 2 2 6 3" xfId="19432" xr:uid="{263696D2-592C-4FC4-BECD-DB69FA2D8ADB}"/>
    <cellStyle name="Note 2 3 2 2 6 3 2" xfId="41916" xr:uid="{00C57D98-7340-425F-80C3-43E4B0857B99}"/>
    <cellStyle name="Note 2 3 2 2 6 4" xfId="26925" xr:uid="{B1C5C497-1A45-4EBA-862E-EF5A1BD85D46}"/>
    <cellStyle name="Note 2 3 2 2 7" xfId="8191" xr:uid="{6CDB8E7A-8FC4-436D-8E99-F15BD7F6CE79}"/>
    <cellStyle name="Note 2 3 2 2 7 2" xfId="30675" xr:uid="{7052DF71-2D40-4F01-B78B-99F085E45439}"/>
    <cellStyle name="Note 2 3 2 2 8" xfId="15686" xr:uid="{96BC10E0-0099-4D93-861A-2588A79A7CB5}"/>
    <cellStyle name="Note 2 3 2 2 8 2" xfId="38170" xr:uid="{3EE69C61-CD9F-4B9A-8661-4BEDF0D7DAA1}"/>
    <cellStyle name="Note 2 3 2 2 9" xfId="23179" xr:uid="{F45681C1-E66D-477F-B872-2C295C3E9399}"/>
    <cellStyle name="Note 2 3 2 3" xfId="801" xr:uid="{DF26CF40-E616-4C8C-9ECD-A2528E0A6D4F}"/>
    <cellStyle name="Note 2 3 2 3 2" xfId="1442" xr:uid="{E46B3F0E-DDC0-4ECF-B269-E1732F9807E5}"/>
    <cellStyle name="Note 2 3 2 3 2 2" xfId="2693" xr:uid="{67A201C7-2A3A-463B-B6F0-BF378A151E5D}"/>
    <cellStyle name="Note 2 3 2 3 2 2 2" xfId="6456" xr:uid="{BBA5ED73-187D-444C-9A83-50CF74147744}"/>
    <cellStyle name="Note 2 3 2 3 2 2 2 2" xfId="13968" xr:uid="{E7AFCEC6-C255-48DD-86DE-EF5215DA79B5}"/>
    <cellStyle name="Note 2 3 2 3 2 2 2 2 2" xfId="36452" xr:uid="{1F03C2E2-78DA-4D38-BA52-A1129DA7972A}"/>
    <cellStyle name="Note 2 3 2 3 2 2 2 3" xfId="21463" xr:uid="{1BAD7171-D2AE-4C22-A49C-33FB69E01A60}"/>
    <cellStyle name="Note 2 3 2 3 2 2 2 3 2" xfId="43947" xr:uid="{50E4CCC0-A8F9-4772-954C-86D5312E16C4}"/>
    <cellStyle name="Note 2 3 2 3 2 2 2 4" xfId="28956" xr:uid="{08FB96C8-64F8-4548-974F-33422D74879D}"/>
    <cellStyle name="Note 2 3 2 3 2 2 3" xfId="10222" xr:uid="{F5BE70C2-8684-47C4-9F93-C3912A125B63}"/>
    <cellStyle name="Note 2 3 2 3 2 2 3 2" xfId="32706" xr:uid="{DE592179-9A4D-4738-A294-F1380534A893}"/>
    <cellStyle name="Note 2 3 2 3 2 2 4" xfId="17717" xr:uid="{12F7563A-C849-4DAF-9E0F-0D0D23100476}"/>
    <cellStyle name="Note 2 3 2 3 2 2 4 2" xfId="40201" xr:uid="{EC3A6404-A712-4435-A1EE-C881872D13F6}"/>
    <cellStyle name="Note 2 3 2 3 2 2 5" xfId="25210" xr:uid="{60E06EDE-6A7A-4904-95A0-7FEA6C57CCAC}"/>
    <cellStyle name="Note 2 3 2 3 2 3" xfId="3941" xr:uid="{80CA075F-97AF-402B-ACBE-4549A5D56E62}"/>
    <cellStyle name="Note 2 3 2 3 2 3 2" xfId="7703" xr:uid="{2A9E4CAC-A225-4A3C-B9A0-C5CE5B022F0C}"/>
    <cellStyle name="Note 2 3 2 3 2 3 2 2" xfId="15215" xr:uid="{AE9D8BA9-8E60-4E0D-A586-2DF80BFB2A24}"/>
    <cellStyle name="Note 2 3 2 3 2 3 2 2 2" xfId="37699" xr:uid="{17F002EE-B02B-44CA-B270-55E40BD9E52A}"/>
    <cellStyle name="Note 2 3 2 3 2 3 2 3" xfId="22710" xr:uid="{E9511361-4636-4C36-A416-125E662A584F}"/>
    <cellStyle name="Note 2 3 2 3 2 3 2 3 2" xfId="45194" xr:uid="{18A337D9-5270-45BA-ADE8-2933410F56BE}"/>
    <cellStyle name="Note 2 3 2 3 2 3 2 4" xfId="30203" xr:uid="{F11CC6AC-82CD-4B5F-A2C1-1BC10BCE391F}"/>
    <cellStyle name="Note 2 3 2 3 2 3 3" xfId="11469" xr:uid="{7CDC0471-F93B-49A9-9DB8-881954F35980}"/>
    <cellStyle name="Note 2 3 2 3 2 3 3 2" xfId="33953" xr:uid="{CB089780-6D0A-4D92-8EE6-6891FFE4E813}"/>
    <cellStyle name="Note 2 3 2 3 2 3 4" xfId="18964" xr:uid="{4ECCF899-3450-4569-A751-00D258AEA5DF}"/>
    <cellStyle name="Note 2 3 2 3 2 3 4 2" xfId="41448" xr:uid="{AB49D194-F250-4416-9424-C96BDFD8E356}"/>
    <cellStyle name="Note 2 3 2 3 2 3 5" xfId="26457" xr:uid="{EE8C6C48-3798-45D7-90EA-2E46E53451F1}"/>
    <cellStyle name="Note 2 3 2 3 2 4" xfId="5209" xr:uid="{E97D6172-9237-45AB-8BAC-1866A4F77511}"/>
    <cellStyle name="Note 2 3 2 3 2 4 2" xfId="12721" xr:uid="{03888B0D-F392-401D-8EBA-25A8CF707A0F}"/>
    <cellStyle name="Note 2 3 2 3 2 4 2 2" xfId="35205" xr:uid="{6D997059-FE85-44AB-9796-82A584FDEC3B}"/>
    <cellStyle name="Note 2 3 2 3 2 4 3" xfId="20216" xr:uid="{1BAF9BF6-16C5-4A4A-9BD1-9C397CF40C2B}"/>
    <cellStyle name="Note 2 3 2 3 2 4 3 2" xfId="42700" xr:uid="{D18E9D13-E7E2-4F2C-AE4C-63F582FBCFAE}"/>
    <cellStyle name="Note 2 3 2 3 2 4 4" xfId="27709" xr:uid="{1321071D-4F85-4E15-9A63-8C8285380203}"/>
    <cellStyle name="Note 2 3 2 3 2 5" xfId="8975" xr:uid="{B8FCC8C7-4E5A-44FD-A722-F59411D15F73}"/>
    <cellStyle name="Note 2 3 2 3 2 5 2" xfId="31459" xr:uid="{ECE3BB24-FA40-4A3B-BF69-FF4C3B48A022}"/>
    <cellStyle name="Note 2 3 2 3 2 6" xfId="16470" xr:uid="{658C61B1-E9BC-47BD-AE2D-4BAA546A8B57}"/>
    <cellStyle name="Note 2 3 2 3 2 6 2" xfId="38954" xr:uid="{D6928C77-BA41-4D82-98C1-EED706BBC4E2}"/>
    <cellStyle name="Note 2 3 2 3 2 7" xfId="23963" xr:uid="{A552C9DD-3BEC-40EA-AD9F-F020455CE43C}"/>
    <cellStyle name="Note 2 3 2 3 3" xfId="2065" xr:uid="{B43BB285-F2C7-4127-8C0F-DDE91E9A18C8}"/>
    <cellStyle name="Note 2 3 2 3 3 2" xfId="5832" xr:uid="{EECAD16E-8D98-44E4-A3DA-66815B2660FD}"/>
    <cellStyle name="Note 2 3 2 3 3 2 2" xfId="13344" xr:uid="{014C2FAE-69CE-4F23-8FE4-42A55F3B14CC}"/>
    <cellStyle name="Note 2 3 2 3 3 2 2 2" xfId="35828" xr:uid="{EE7632CD-BD44-4CF2-8E46-57E839276C0E}"/>
    <cellStyle name="Note 2 3 2 3 3 2 3" xfId="20839" xr:uid="{DA3D6FEE-E777-4C2C-94F2-E2D0B0460188}"/>
    <cellStyle name="Note 2 3 2 3 3 2 3 2" xfId="43323" xr:uid="{15F6ED95-F5E0-4DAD-B4A4-77F9BBB7455F}"/>
    <cellStyle name="Note 2 3 2 3 3 2 4" xfId="28332" xr:uid="{9583ABC0-5B56-4D62-A9A4-3F2C58629D18}"/>
    <cellStyle name="Note 2 3 2 3 3 3" xfId="9598" xr:uid="{1B91D64D-CD5D-4917-B46E-37ECA7B358F5}"/>
    <cellStyle name="Note 2 3 2 3 3 3 2" xfId="32082" xr:uid="{E9746FD6-C6E7-4CBF-93B1-7BD4D9B7DC7C}"/>
    <cellStyle name="Note 2 3 2 3 3 4" xfId="17093" xr:uid="{93B38073-E0B3-4301-9D12-21915D703FF9}"/>
    <cellStyle name="Note 2 3 2 3 3 4 2" xfId="39577" xr:uid="{49CA9001-308D-44D7-B0CE-36DCD02E7C81}"/>
    <cellStyle name="Note 2 3 2 3 3 5" xfId="24586" xr:uid="{33E47DEE-4FC7-421D-9FFE-370864326DAF}"/>
    <cellStyle name="Note 2 3 2 3 4" xfId="3317" xr:uid="{4FC51E6C-3CDF-43CD-B4BC-AF6C810DF0D7}"/>
    <cellStyle name="Note 2 3 2 3 4 2" xfId="7079" xr:uid="{1A6B9BC0-0389-470E-893A-9CBFA6C6FC90}"/>
    <cellStyle name="Note 2 3 2 3 4 2 2" xfId="14591" xr:uid="{87B6ED2D-853D-485D-AD3B-18FCE0FA1F4D}"/>
    <cellStyle name="Note 2 3 2 3 4 2 2 2" xfId="37075" xr:uid="{965F98A1-C51C-4A91-9A4C-F8637BA2F11B}"/>
    <cellStyle name="Note 2 3 2 3 4 2 3" xfId="22086" xr:uid="{538BC93F-A775-482C-95B7-D9ECF2A2D55F}"/>
    <cellStyle name="Note 2 3 2 3 4 2 3 2" xfId="44570" xr:uid="{E8FA6A4E-DEF8-4E9D-82F8-87959F939F6C}"/>
    <cellStyle name="Note 2 3 2 3 4 2 4" xfId="29579" xr:uid="{BA833667-D2D2-4A57-9820-707F86D8E328}"/>
    <cellStyle name="Note 2 3 2 3 4 3" xfId="10845" xr:uid="{F97BF686-0260-45C8-8088-D618C96E51F7}"/>
    <cellStyle name="Note 2 3 2 3 4 3 2" xfId="33329" xr:uid="{C0362340-B582-4A58-A0C2-F31800718ABA}"/>
    <cellStyle name="Note 2 3 2 3 4 4" xfId="18340" xr:uid="{432B6683-7499-43B1-88D1-A3B845B625A7}"/>
    <cellStyle name="Note 2 3 2 3 4 4 2" xfId="40824" xr:uid="{35FA9939-F653-4B41-9920-8DCBB1CF03C9}"/>
    <cellStyle name="Note 2 3 2 3 4 5" xfId="25833" xr:uid="{7D4E98E5-CBA8-4C12-8A01-2282250A2FD2}"/>
    <cellStyle name="Note 2 3 2 3 5" xfId="4585" xr:uid="{3C7E72E6-DC9D-4578-A03E-9E43453D9D8F}"/>
    <cellStyle name="Note 2 3 2 3 5 2" xfId="12097" xr:uid="{4771ED1B-523B-4691-BAA3-F6D2F98C0E5B}"/>
    <cellStyle name="Note 2 3 2 3 5 2 2" xfId="34581" xr:uid="{CC6DB3E9-4F70-4E12-A235-AB839A77CD25}"/>
    <cellStyle name="Note 2 3 2 3 5 3" xfId="19592" xr:uid="{EBDCC219-5147-431F-8DFC-6790062D347A}"/>
    <cellStyle name="Note 2 3 2 3 5 3 2" xfId="42076" xr:uid="{9627765E-82DA-4DDC-B13E-918450C9BD41}"/>
    <cellStyle name="Note 2 3 2 3 5 4" xfId="27085" xr:uid="{1B4822F7-FC2D-49CC-BB61-69EB133190AE}"/>
    <cellStyle name="Note 2 3 2 3 6" xfId="8351" xr:uid="{2C8FF42A-FE3B-42B7-B65C-17605B1D0653}"/>
    <cellStyle name="Note 2 3 2 3 6 2" xfId="30835" xr:uid="{0D10DBF9-46E3-43C5-8F03-3F9A9E9C9F64}"/>
    <cellStyle name="Note 2 3 2 3 7" xfId="15846" xr:uid="{33A8F765-3F77-4EF7-B5FA-9300A08D5A9E}"/>
    <cellStyle name="Note 2 3 2 3 7 2" xfId="38330" xr:uid="{11F351E1-B497-41E1-B571-EC1BE8D5F707}"/>
    <cellStyle name="Note 2 3 2 3 8" xfId="23339" xr:uid="{8CED74A8-9588-4C11-9E05-B1490EAD5190}"/>
    <cellStyle name="Note 2 3 2 4" xfId="1128" xr:uid="{28994AC8-9E66-450C-8012-CEA9778CB013}"/>
    <cellStyle name="Note 2 3 2 4 2" xfId="2379" xr:uid="{1E10F20F-FF21-4325-A2D7-8E5C7470200F}"/>
    <cellStyle name="Note 2 3 2 4 2 2" xfId="6142" xr:uid="{18940C25-4F69-4BED-8FB0-5AD9AFCF9CD4}"/>
    <cellStyle name="Note 2 3 2 4 2 2 2" xfId="13654" xr:uid="{69A259AA-6ACE-43EC-814A-EF485B0AA104}"/>
    <cellStyle name="Note 2 3 2 4 2 2 2 2" xfId="36138" xr:uid="{3229BCF6-69FE-49DC-995A-47300447F81C}"/>
    <cellStyle name="Note 2 3 2 4 2 2 3" xfId="21149" xr:uid="{65291492-2331-4EB7-AAD7-6A77AD12DD6E}"/>
    <cellStyle name="Note 2 3 2 4 2 2 3 2" xfId="43633" xr:uid="{3C550AAD-BD02-4C9C-9BA1-48246B6D853E}"/>
    <cellStyle name="Note 2 3 2 4 2 2 4" xfId="28642" xr:uid="{3305C879-9FA1-4105-9A95-D85BC8CD3A80}"/>
    <cellStyle name="Note 2 3 2 4 2 3" xfId="9908" xr:uid="{AFD52512-B8B8-4832-913F-9D3115F6D15F}"/>
    <cellStyle name="Note 2 3 2 4 2 3 2" xfId="32392" xr:uid="{C418B106-8F32-4BB7-8C1A-29C6F1EF0988}"/>
    <cellStyle name="Note 2 3 2 4 2 4" xfId="17403" xr:uid="{45589384-1793-441A-9048-8A7D4F74EA31}"/>
    <cellStyle name="Note 2 3 2 4 2 4 2" xfId="39887" xr:uid="{C44E730A-18A6-47CF-8C28-15DD3016D4DD}"/>
    <cellStyle name="Note 2 3 2 4 2 5" xfId="24896" xr:uid="{E0DCF7A7-9B7E-47C4-8B01-8AAB72CB71FB}"/>
    <cellStyle name="Note 2 3 2 4 3" xfId="3627" xr:uid="{CD586C97-6899-4D65-BF56-0706F257C109}"/>
    <cellStyle name="Note 2 3 2 4 3 2" xfId="7389" xr:uid="{4697E0F3-BE1E-4385-A01B-D3132B5A5F97}"/>
    <cellStyle name="Note 2 3 2 4 3 2 2" xfId="14901" xr:uid="{E40B3FB7-778E-4092-888B-9B8C3DBA0930}"/>
    <cellStyle name="Note 2 3 2 4 3 2 2 2" xfId="37385" xr:uid="{B321B5AD-7A6B-4EC8-B3CD-2668150B40C5}"/>
    <cellStyle name="Note 2 3 2 4 3 2 3" xfId="22396" xr:uid="{B91B5850-8538-4A6A-BBBC-A76424908E4E}"/>
    <cellStyle name="Note 2 3 2 4 3 2 3 2" xfId="44880" xr:uid="{7F7384E5-8220-4E4A-BA89-5C0E6A986522}"/>
    <cellStyle name="Note 2 3 2 4 3 2 4" xfId="29889" xr:uid="{D8543EA9-C599-4122-99FB-9AFC1D71EB0F}"/>
    <cellStyle name="Note 2 3 2 4 3 3" xfId="11155" xr:uid="{E944A18E-0DC0-4EBF-AE65-328551AD0777}"/>
    <cellStyle name="Note 2 3 2 4 3 3 2" xfId="33639" xr:uid="{1A7CCC84-B6BD-4D92-8295-5E303C05915D}"/>
    <cellStyle name="Note 2 3 2 4 3 4" xfId="18650" xr:uid="{4547F408-0AAB-4C9A-A0E1-92742D969416}"/>
    <cellStyle name="Note 2 3 2 4 3 4 2" xfId="41134" xr:uid="{B7EA32E7-0A55-41D8-8B91-6FC24FCFC38E}"/>
    <cellStyle name="Note 2 3 2 4 3 5" xfId="26143" xr:uid="{C3252909-4D60-4C9D-BC5B-934435B1B620}"/>
    <cellStyle name="Note 2 3 2 4 4" xfId="4895" xr:uid="{2E8B2FBE-56A9-4A1B-ADA6-F54E68A65251}"/>
    <cellStyle name="Note 2 3 2 4 4 2" xfId="12407" xr:uid="{8460B13D-8421-4F16-929A-B3D8D5EC0268}"/>
    <cellStyle name="Note 2 3 2 4 4 2 2" xfId="34891" xr:uid="{E001D781-E9CD-4E3A-A2B0-8E4BED981853}"/>
    <cellStyle name="Note 2 3 2 4 4 3" xfId="19902" xr:uid="{C81C06F3-D96F-4129-ACB2-DAA73BE0D77A}"/>
    <cellStyle name="Note 2 3 2 4 4 3 2" xfId="42386" xr:uid="{833B356E-C26E-44C3-AE31-BE4FC918DFAB}"/>
    <cellStyle name="Note 2 3 2 4 4 4" xfId="27395" xr:uid="{77AA8FA5-3242-40C6-9C6E-47906DCF43FE}"/>
    <cellStyle name="Note 2 3 2 4 5" xfId="8661" xr:uid="{3A582D20-C10B-4290-9F21-DA996A5FB14D}"/>
    <cellStyle name="Note 2 3 2 4 5 2" xfId="31145" xr:uid="{04646479-0B69-4CF8-B55D-C9A7F8963BDC}"/>
    <cellStyle name="Note 2 3 2 4 6" xfId="16156" xr:uid="{A41E650A-1E7B-45F6-97DC-36643819133B}"/>
    <cellStyle name="Note 2 3 2 4 6 2" xfId="38640" xr:uid="{72BBB58A-0AFD-4146-874A-6F079427A9C9}"/>
    <cellStyle name="Note 2 3 2 4 7" xfId="23649" xr:uid="{C07232C0-C3EF-4657-9D10-24A4EBBC312A}"/>
    <cellStyle name="Note 2 3 2 5" xfId="1751" xr:uid="{5256AD04-224C-4AD0-A13A-3B19C2FA4E1A}"/>
    <cellStyle name="Note 2 3 2 5 2" xfId="5518" xr:uid="{F18A0C7D-A353-460F-AF8E-A3A4CBB93FFF}"/>
    <cellStyle name="Note 2 3 2 5 2 2" xfId="13030" xr:uid="{B4A260C5-0DD0-4769-B3FA-A96E7401488B}"/>
    <cellStyle name="Note 2 3 2 5 2 2 2" xfId="35514" xr:uid="{CB545446-9FDF-45BB-8D78-A528347F6B4E}"/>
    <cellStyle name="Note 2 3 2 5 2 3" xfId="20525" xr:uid="{5F1618A0-D213-41FF-A811-AA3C14F8AD37}"/>
    <cellStyle name="Note 2 3 2 5 2 3 2" xfId="43009" xr:uid="{9F67E72D-BD54-4F35-904E-2322F9CA31B4}"/>
    <cellStyle name="Note 2 3 2 5 2 4" xfId="28018" xr:uid="{FA7EF6BE-7CB4-483A-B4DC-28E7A20A0CE2}"/>
    <cellStyle name="Note 2 3 2 5 3" xfId="9284" xr:uid="{23B09D48-AFF0-480C-9623-D0F1A7BEEF7D}"/>
    <cellStyle name="Note 2 3 2 5 3 2" xfId="31768" xr:uid="{18EADA0A-676F-4A72-85B8-0A51C4FA0A7E}"/>
    <cellStyle name="Note 2 3 2 5 4" xfId="16779" xr:uid="{502B6866-D5BA-4461-9B5B-BE9783E467D1}"/>
    <cellStyle name="Note 2 3 2 5 4 2" xfId="39263" xr:uid="{FD624BDC-FE9B-46BF-97C8-14390B999094}"/>
    <cellStyle name="Note 2 3 2 5 5" xfId="24272" xr:uid="{06B1FF0F-74FC-4A10-8D1F-6B0E8851FF9E}"/>
    <cellStyle name="Note 2 3 2 6" xfId="3003" xr:uid="{29DE2C08-DF91-4C46-901B-94DEC3972B7B}"/>
    <cellStyle name="Note 2 3 2 6 2" xfId="6765" xr:uid="{57290E71-F019-4A58-8608-EA7C7DD0F572}"/>
    <cellStyle name="Note 2 3 2 6 2 2" xfId="14277" xr:uid="{086D3E7E-EE21-49CE-886F-4E2C3478178F}"/>
    <cellStyle name="Note 2 3 2 6 2 2 2" xfId="36761" xr:uid="{AACE4FD3-33A3-4180-A9DF-9691922C3952}"/>
    <cellStyle name="Note 2 3 2 6 2 3" xfId="21772" xr:uid="{6619CFB5-1C3C-4390-972A-2E4B5E862F45}"/>
    <cellStyle name="Note 2 3 2 6 2 3 2" xfId="44256" xr:uid="{C95C44CE-1FE0-445E-AEDD-F5B57A0A6EA4}"/>
    <cellStyle name="Note 2 3 2 6 2 4" xfId="29265" xr:uid="{7AC9D2DE-633F-4008-9E19-1E2FA2D99807}"/>
    <cellStyle name="Note 2 3 2 6 3" xfId="10531" xr:uid="{66740FA6-4F9A-42C9-BE02-DF072F8BAFFD}"/>
    <cellStyle name="Note 2 3 2 6 3 2" xfId="33015" xr:uid="{1D1ED4D3-786F-401A-A1AB-6417242E2FFD}"/>
    <cellStyle name="Note 2 3 2 6 4" xfId="18026" xr:uid="{20EB4A8E-2DB5-4B50-8883-25854476C253}"/>
    <cellStyle name="Note 2 3 2 6 4 2" xfId="40510" xr:uid="{BF7C9002-D3C6-4BE6-9531-6AED6770489E}"/>
    <cellStyle name="Note 2 3 2 6 5" xfId="25519" xr:uid="{B96B6F84-6FC5-4A3F-9ED3-FB5C700FCDD3}"/>
    <cellStyle name="Note 2 3 2 7" xfId="4271" xr:uid="{05D94B81-0B7C-4714-810E-67303BA21698}"/>
    <cellStyle name="Note 2 3 2 7 2" xfId="11783" xr:uid="{745F9593-6EE7-4E54-919E-4301F165BF7C}"/>
    <cellStyle name="Note 2 3 2 7 2 2" xfId="34267" xr:uid="{A126D952-22B9-41B1-8255-E62C7FDFB16A}"/>
    <cellStyle name="Note 2 3 2 7 3" xfId="19278" xr:uid="{72D402BB-DAC6-41F7-8514-8EA77ACC685C}"/>
    <cellStyle name="Note 2 3 2 7 3 2" xfId="41762" xr:uid="{85AEE1EA-BFA8-407E-BBF2-E65833419D07}"/>
    <cellStyle name="Note 2 3 2 7 4" xfId="26771" xr:uid="{3861F6CE-1DCC-47DB-BD78-0102C8A01309}"/>
    <cellStyle name="Note 2 3 2 8" xfId="8037" xr:uid="{F33518FD-A4F1-4911-837F-6074B8DDD6DF}"/>
    <cellStyle name="Note 2 3 2 8 2" xfId="30521" xr:uid="{8B2F4F7D-77B0-45E9-981D-57151F183012}"/>
    <cellStyle name="Note 2 3 2 9" xfId="15532" xr:uid="{C42303E9-3857-4D63-BE4B-02654067B1BD}"/>
    <cellStyle name="Note 2 3 2 9 2" xfId="38016" xr:uid="{25C0F40C-CFB5-4B80-B475-1B56A716548E}"/>
    <cellStyle name="Note 2 3 3" xfId="533" xr:uid="{30E19E0D-D831-410D-8553-3E65D40D14BD}"/>
    <cellStyle name="Note 2 3 3 2" xfId="878" xr:uid="{79FBA826-FB3F-47D2-82DD-FE0CA114FE97}"/>
    <cellStyle name="Note 2 3 3 2 2" xfId="1518" xr:uid="{C795779C-1B79-486F-8910-82CC980F1072}"/>
    <cellStyle name="Note 2 3 3 2 2 2" xfId="2769" xr:uid="{235F1DC4-D6CD-4E41-9D7D-7C86191ED77D}"/>
    <cellStyle name="Note 2 3 3 2 2 2 2" xfId="6532" xr:uid="{39D10C5B-6242-4A5D-8C6F-D5CB714A5611}"/>
    <cellStyle name="Note 2 3 3 2 2 2 2 2" xfId="14044" xr:uid="{33B7CD86-7921-4361-A429-6F199C915BCB}"/>
    <cellStyle name="Note 2 3 3 2 2 2 2 2 2" xfId="36528" xr:uid="{0AF3A1AD-9E76-4AC1-B397-2303457CA685}"/>
    <cellStyle name="Note 2 3 3 2 2 2 2 3" xfId="21539" xr:uid="{5FD4903B-7755-405B-B561-E54ECF08BBFD}"/>
    <cellStyle name="Note 2 3 3 2 2 2 2 3 2" xfId="44023" xr:uid="{873B9D1F-A46B-46CD-B3C3-7BD96E73126D}"/>
    <cellStyle name="Note 2 3 3 2 2 2 2 4" xfId="29032" xr:uid="{5879A463-2377-446F-A410-73EC06C3DB8A}"/>
    <cellStyle name="Note 2 3 3 2 2 2 3" xfId="10298" xr:uid="{18C67EDB-52CC-4618-8EBA-F84DB2478688}"/>
    <cellStyle name="Note 2 3 3 2 2 2 3 2" xfId="32782" xr:uid="{0FD213E5-133F-4101-BB2F-3DF4E752927C}"/>
    <cellStyle name="Note 2 3 3 2 2 2 4" xfId="17793" xr:uid="{50D83BAC-1F0D-4813-8E46-21B8DAC9C9BD}"/>
    <cellStyle name="Note 2 3 3 2 2 2 4 2" xfId="40277" xr:uid="{A53A532B-9C5F-4039-9991-DE3A98E30C0A}"/>
    <cellStyle name="Note 2 3 3 2 2 2 5" xfId="25286" xr:uid="{27B07EE4-CDEE-423A-98FC-371755DD4271}"/>
    <cellStyle name="Note 2 3 3 2 2 3" xfId="4017" xr:uid="{E7CF61EE-6405-4F48-9981-22B2C0358530}"/>
    <cellStyle name="Note 2 3 3 2 2 3 2" xfId="7779" xr:uid="{2FC0BB74-EF98-465E-BB74-E0DEAA8CF920}"/>
    <cellStyle name="Note 2 3 3 2 2 3 2 2" xfId="15291" xr:uid="{F84DC7BD-771D-4983-B60E-8A6FB01BA87B}"/>
    <cellStyle name="Note 2 3 3 2 2 3 2 2 2" xfId="37775" xr:uid="{58966001-C877-4D34-9335-70DA7715ECFC}"/>
    <cellStyle name="Note 2 3 3 2 2 3 2 3" xfId="22786" xr:uid="{121583B4-0A8E-4B69-A04F-82D4C95FDEF5}"/>
    <cellStyle name="Note 2 3 3 2 2 3 2 3 2" xfId="45270" xr:uid="{0914D7C5-CE4E-4AFA-89C1-B54C5F51D36F}"/>
    <cellStyle name="Note 2 3 3 2 2 3 2 4" xfId="30279" xr:uid="{C27AD118-2B3B-4D97-992E-28FA9D37FE29}"/>
    <cellStyle name="Note 2 3 3 2 2 3 3" xfId="11545" xr:uid="{23C50995-168A-4014-8569-5A614157CD57}"/>
    <cellStyle name="Note 2 3 3 2 2 3 3 2" xfId="34029" xr:uid="{AA2D29C7-1808-4CF6-B220-3ED5F176B775}"/>
    <cellStyle name="Note 2 3 3 2 2 3 4" xfId="19040" xr:uid="{3D8F1513-CF11-4B0B-B16E-7D2F293C424E}"/>
    <cellStyle name="Note 2 3 3 2 2 3 4 2" xfId="41524" xr:uid="{74BC4AE6-0CC9-46E0-891F-3F2D3560939E}"/>
    <cellStyle name="Note 2 3 3 2 2 3 5" xfId="26533" xr:uid="{29C89A5B-5C9D-4DE6-B262-3F5FE11B2DBB}"/>
    <cellStyle name="Note 2 3 3 2 2 4" xfId="5285" xr:uid="{B27D58C7-71F0-4D34-BDAB-5CD82D9C8F9C}"/>
    <cellStyle name="Note 2 3 3 2 2 4 2" xfId="12797" xr:uid="{3F0DA29D-DF1E-47D9-8B45-02436AF9BA63}"/>
    <cellStyle name="Note 2 3 3 2 2 4 2 2" xfId="35281" xr:uid="{4F8C0F13-DF39-45AD-AD83-6B15EC89F3FC}"/>
    <cellStyle name="Note 2 3 3 2 2 4 3" xfId="20292" xr:uid="{0BE88E42-66BC-484A-B130-FD7825AF15B3}"/>
    <cellStyle name="Note 2 3 3 2 2 4 3 2" xfId="42776" xr:uid="{B25A032E-1EDC-48F7-B1F0-657EE9CF3FF3}"/>
    <cellStyle name="Note 2 3 3 2 2 4 4" xfId="27785" xr:uid="{C335B5F4-1E2B-473F-88CA-353678B6602D}"/>
    <cellStyle name="Note 2 3 3 2 2 5" xfId="9051" xr:uid="{4DD925AF-E54E-4451-9676-739EBC330768}"/>
    <cellStyle name="Note 2 3 3 2 2 5 2" xfId="31535" xr:uid="{FC7115BC-4037-4219-B5DA-9D093916FB82}"/>
    <cellStyle name="Note 2 3 3 2 2 6" xfId="16546" xr:uid="{7F7EF7CC-807F-4D6B-887F-DE8C036A8A26}"/>
    <cellStyle name="Note 2 3 3 2 2 6 2" xfId="39030" xr:uid="{2751E13D-63E1-4EA6-B3C1-E78A6E7C9060}"/>
    <cellStyle name="Note 2 3 3 2 2 7" xfId="24039" xr:uid="{7BF0EE95-1F0A-4734-B31B-B575723CE83B}"/>
    <cellStyle name="Note 2 3 3 2 3" xfId="2141" xr:uid="{AD60BEBB-195E-411E-BCA0-470B4F344FAC}"/>
    <cellStyle name="Note 2 3 3 2 3 2" xfId="5908" xr:uid="{8FBCAB59-33D3-4B1E-A67D-47DAA267D235}"/>
    <cellStyle name="Note 2 3 3 2 3 2 2" xfId="13420" xr:uid="{588C9EA5-3225-4E94-BFA3-AE4F94BDB161}"/>
    <cellStyle name="Note 2 3 3 2 3 2 2 2" xfId="35904" xr:uid="{0C62585B-834D-4893-838F-04922DBBE3E6}"/>
    <cellStyle name="Note 2 3 3 2 3 2 3" xfId="20915" xr:uid="{4E8056B1-F19E-4966-9B10-62DA0F03A988}"/>
    <cellStyle name="Note 2 3 3 2 3 2 3 2" xfId="43399" xr:uid="{35E1A23C-4EDE-46ED-9AA6-1E4C1E71ED60}"/>
    <cellStyle name="Note 2 3 3 2 3 2 4" xfId="28408" xr:uid="{230F5146-A3A6-45EF-B7AD-6B9CA6D14187}"/>
    <cellStyle name="Note 2 3 3 2 3 3" xfId="9674" xr:uid="{1D2053F0-1C36-40FA-9D35-DCFFCD83B29A}"/>
    <cellStyle name="Note 2 3 3 2 3 3 2" xfId="32158" xr:uid="{AC873E84-D431-4CE9-A7D0-DCD83D56AE7D}"/>
    <cellStyle name="Note 2 3 3 2 3 4" xfId="17169" xr:uid="{58433E3E-A8FE-4E73-9A09-52093D463563}"/>
    <cellStyle name="Note 2 3 3 2 3 4 2" xfId="39653" xr:uid="{3A66D024-F5AC-47DA-B86F-D9683F8C0D0A}"/>
    <cellStyle name="Note 2 3 3 2 3 5" xfId="24662" xr:uid="{C0B54228-8642-463C-83A1-694C57F0F489}"/>
    <cellStyle name="Note 2 3 3 2 4" xfId="3393" xr:uid="{EF96F948-B1A4-4995-B685-AECD2B68B2DB}"/>
    <cellStyle name="Note 2 3 3 2 4 2" xfId="7155" xr:uid="{EBFDB6AE-8E19-421A-881B-F15459FAD486}"/>
    <cellStyle name="Note 2 3 3 2 4 2 2" xfId="14667" xr:uid="{EAC7E1DE-2B85-4468-BA2A-D266E25C205E}"/>
    <cellStyle name="Note 2 3 3 2 4 2 2 2" xfId="37151" xr:uid="{4F1DA4C3-7266-42F8-81EA-64CB110A3ED3}"/>
    <cellStyle name="Note 2 3 3 2 4 2 3" xfId="22162" xr:uid="{E78288EB-6DCD-4B9D-A6B6-24E5910C6477}"/>
    <cellStyle name="Note 2 3 3 2 4 2 3 2" xfId="44646" xr:uid="{656D895C-3054-4BA1-9195-5C033AB67D0D}"/>
    <cellStyle name="Note 2 3 3 2 4 2 4" xfId="29655" xr:uid="{311F3C22-85EE-4413-B981-5ED68FFC47DA}"/>
    <cellStyle name="Note 2 3 3 2 4 3" xfId="10921" xr:uid="{B2680B1C-533D-40A3-A098-3203CA6F6D06}"/>
    <cellStyle name="Note 2 3 3 2 4 3 2" xfId="33405" xr:uid="{2DD5471E-BF0A-4A0D-9B3D-2DCBA7CBF696}"/>
    <cellStyle name="Note 2 3 3 2 4 4" xfId="18416" xr:uid="{8591E5E5-6A34-48FD-A21D-9EDF52F73340}"/>
    <cellStyle name="Note 2 3 3 2 4 4 2" xfId="40900" xr:uid="{550C11AA-FC21-4E1B-925C-DEF196B4A8EC}"/>
    <cellStyle name="Note 2 3 3 2 4 5" xfId="25909" xr:uid="{5AB29EDB-D2E0-43DB-8FD8-2A92492E861B}"/>
    <cellStyle name="Note 2 3 3 2 5" xfId="4661" xr:uid="{B7584DCA-D8FF-434D-8120-D2E0CED9FA75}"/>
    <cellStyle name="Note 2 3 3 2 5 2" xfId="12173" xr:uid="{F5210A85-7C29-4A17-8EE0-915A73A6DDDC}"/>
    <cellStyle name="Note 2 3 3 2 5 2 2" xfId="34657" xr:uid="{62BD78DA-CB56-4CF6-B997-F1075F786B16}"/>
    <cellStyle name="Note 2 3 3 2 5 3" xfId="19668" xr:uid="{50094F2F-BEFB-401A-BBD6-B7F6AC19C72D}"/>
    <cellStyle name="Note 2 3 3 2 5 3 2" xfId="42152" xr:uid="{F7C827D0-1A71-4477-9870-D58C240D31BE}"/>
    <cellStyle name="Note 2 3 3 2 5 4" xfId="27161" xr:uid="{026A3F22-0065-4DE2-8F12-1DA88FE1C613}"/>
    <cellStyle name="Note 2 3 3 2 6" xfId="8427" xr:uid="{51AE321D-4593-452C-8DAC-6E3973CCF98B}"/>
    <cellStyle name="Note 2 3 3 2 6 2" xfId="30911" xr:uid="{80E55FDA-4192-4844-A152-6270B16E2FA4}"/>
    <cellStyle name="Note 2 3 3 2 7" xfId="15922" xr:uid="{B7E8ACF9-CE46-438F-87F3-F1F1A88B3579}"/>
    <cellStyle name="Note 2 3 3 2 7 2" xfId="38406" xr:uid="{B6642BB7-4341-4BB4-B50B-FFA2B742683C}"/>
    <cellStyle name="Note 2 3 3 2 8" xfId="23415" xr:uid="{4E533C05-C287-4611-AFC7-83BA9E9E1A8F}"/>
    <cellStyle name="Note 2 3 3 3" xfId="1204" xr:uid="{6D02E28A-8521-44E0-ABCD-D9347B7CA70A}"/>
    <cellStyle name="Note 2 3 3 3 2" xfId="2455" xr:uid="{3011F2E0-C855-4C49-9D2A-65AB7C6C1FFC}"/>
    <cellStyle name="Note 2 3 3 3 2 2" xfId="6218" xr:uid="{41892792-B37A-410E-8A37-AC4B7D0C953D}"/>
    <cellStyle name="Note 2 3 3 3 2 2 2" xfId="13730" xr:uid="{07A58CCC-3FE3-4122-9B52-D1CB7086559F}"/>
    <cellStyle name="Note 2 3 3 3 2 2 2 2" xfId="36214" xr:uid="{FB7FB3B3-A196-41B0-8772-8CA07CF953D9}"/>
    <cellStyle name="Note 2 3 3 3 2 2 3" xfId="21225" xr:uid="{4DD440A1-AB3A-404D-8DDD-5508128FD76A}"/>
    <cellStyle name="Note 2 3 3 3 2 2 3 2" xfId="43709" xr:uid="{2A796070-FD28-496D-B79D-ED532ED638E9}"/>
    <cellStyle name="Note 2 3 3 3 2 2 4" xfId="28718" xr:uid="{A40A486B-8978-4408-9E00-9C334BA68A2D}"/>
    <cellStyle name="Note 2 3 3 3 2 3" xfId="9984" xr:uid="{46610483-5063-4093-A87E-63CDF3595447}"/>
    <cellStyle name="Note 2 3 3 3 2 3 2" xfId="32468" xr:uid="{0D1022EC-9E52-455A-A3E8-07886180A571}"/>
    <cellStyle name="Note 2 3 3 3 2 4" xfId="17479" xr:uid="{137E863B-F1D3-4CF2-9C0E-FCB495ABBA13}"/>
    <cellStyle name="Note 2 3 3 3 2 4 2" xfId="39963" xr:uid="{3748BCEB-985F-4CC9-B9AE-59996C5940D8}"/>
    <cellStyle name="Note 2 3 3 3 2 5" xfId="24972" xr:uid="{936E3613-33CB-4CD2-8301-F025D22B5B32}"/>
    <cellStyle name="Note 2 3 3 3 3" xfId="3703" xr:uid="{A2B9FFF6-5040-4B87-82C8-188F008074BC}"/>
    <cellStyle name="Note 2 3 3 3 3 2" xfId="7465" xr:uid="{F2789165-5A9B-4131-B601-3D2AFB242475}"/>
    <cellStyle name="Note 2 3 3 3 3 2 2" xfId="14977" xr:uid="{C91E4F69-6306-4275-9008-AC8AF46043E5}"/>
    <cellStyle name="Note 2 3 3 3 3 2 2 2" xfId="37461" xr:uid="{66E90670-539B-40FC-8705-6DAEF8D26333}"/>
    <cellStyle name="Note 2 3 3 3 3 2 3" xfId="22472" xr:uid="{40103520-2487-4EE9-AB90-5AE4E6933291}"/>
    <cellStyle name="Note 2 3 3 3 3 2 3 2" xfId="44956" xr:uid="{B420776F-174B-400A-9A55-064EB19C3801}"/>
    <cellStyle name="Note 2 3 3 3 3 2 4" xfId="29965" xr:uid="{1BE937EF-F132-4C05-8A84-728C5506C9E0}"/>
    <cellStyle name="Note 2 3 3 3 3 3" xfId="11231" xr:uid="{82BADD02-24FE-43FE-8CF3-EC1C4544F1DD}"/>
    <cellStyle name="Note 2 3 3 3 3 3 2" xfId="33715" xr:uid="{166FE13C-4FF3-4FA6-A4D4-BB6FBA9EE069}"/>
    <cellStyle name="Note 2 3 3 3 3 4" xfId="18726" xr:uid="{03C583B4-312C-4577-AE19-BF48A88F8BA3}"/>
    <cellStyle name="Note 2 3 3 3 3 4 2" xfId="41210" xr:uid="{3F44D411-A1D8-4D45-9059-3FF95DBD3EBD}"/>
    <cellStyle name="Note 2 3 3 3 3 5" xfId="26219" xr:uid="{CD294D26-ABD6-4046-9902-553EBAF05522}"/>
    <cellStyle name="Note 2 3 3 3 4" xfId="4971" xr:uid="{EE4CA111-4028-417C-B42D-DA02E71F2D44}"/>
    <cellStyle name="Note 2 3 3 3 4 2" xfId="12483" xr:uid="{15A66ACD-177F-40FE-A28A-4BAC56F0836C}"/>
    <cellStyle name="Note 2 3 3 3 4 2 2" xfId="34967" xr:uid="{936658D7-4189-4B0D-A5C6-F7A501BD8CDD}"/>
    <cellStyle name="Note 2 3 3 3 4 3" xfId="19978" xr:uid="{C08AAF0E-5436-4861-943B-BCD27CCF6035}"/>
    <cellStyle name="Note 2 3 3 3 4 3 2" xfId="42462" xr:uid="{6E6A0F63-8253-4DDC-B667-7F34B2265C0D}"/>
    <cellStyle name="Note 2 3 3 3 4 4" xfId="27471" xr:uid="{9195132B-97E4-4102-8498-7D9916FA6EF2}"/>
    <cellStyle name="Note 2 3 3 3 5" xfId="8737" xr:uid="{14088B2D-1469-45D6-96A9-01DC53BA6380}"/>
    <cellStyle name="Note 2 3 3 3 5 2" xfId="31221" xr:uid="{ED34EB1C-3783-4163-A88C-0AAC3C772819}"/>
    <cellStyle name="Note 2 3 3 3 6" xfId="16232" xr:uid="{BAD66175-4220-439E-9F67-4E6BF24C7FB3}"/>
    <cellStyle name="Note 2 3 3 3 6 2" xfId="38716" xr:uid="{5A1AF627-85CD-4EC9-AA4B-FDD853DD2D9D}"/>
    <cellStyle name="Note 2 3 3 3 7" xfId="23725" xr:uid="{0C28DA12-5E86-41D4-A58A-CDEB3C467655}"/>
    <cellStyle name="Note 2 3 3 4" xfId="1827" xr:uid="{FABF8CC3-E657-478A-B51C-7A5FA4763EDD}"/>
    <cellStyle name="Note 2 3 3 4 2" xfId="5594" xr:uid="{229A7449-D4F3-4168-8F6C-BF0C19D313F9}"/>
    <cellStyle name="Note 2 3 3 4 2 2" xfId="13106" xr:uid="{AA55F5A5-69C9-4A3A-8BED-3ACA9CDFFB54}"/>
    <cellStyle name="Note 2 3 3 4 2 2 2" xfId="35590" xr:uid="{D03D9D5B-B8C5-4265-B873-08B165BAE9E3}"/>
    <cellStyle name="Note 2 3 3 4 2 3" xfId="20601" xr:uid="{1865B723-ACEB-48E6-82A0-B30413AF37F4}"/>
    <cellStyle name="Note 2 3 3 4 2 3 2" xfId="43085" xr:uid="{EB81A0C6-583A-4E6F-BED8-8AC9997D1D0B}"/>
    <cellStyle name="Note 2 3 3 4 2 4" xfId="28094" xr:uid="{1DE11A69-3701-4B8F-8A2D-0362CDCF9668}"/>
    <cellStyle name="Note 2 3 3 4 3" xfId="9360" xr:uid="{D6152BFF-3594-45CB-99BA-50906AE6CC03}"/>
    <cellStyle name="Note 2 3 3 4 3 2" xfId="31844" xr:uid="{659CF269-B8F7-4C7E-B06B-20EE6436155F}"/>
    <cellStyle name="Note 2 3 3 4 4" xfId="16855" xr:uid="{80F86138-7F81-4FB1-B2BF-9779CF1EA930}"/>
    <cellStyle name="Note 2 3 3 4 4 2" xfId="39339" xr:uid="{075971C5-7747-447A-B0B2-70B4346A1796}"/>
    <cellStyle name="Note 2 3 3 4 5" xfId="24348" xr:uid="{1F069ABF-D2F7-481B-BE69-7C8AB9B28B11}"/>
    <cellStyle name="Note 2 3 3 5" xfId="3079" xr:uid="{21424313-98AF-4D2A-8D40-D3F45D4429FB}"/>
    <cellStyle name="Note 2 3 3 5 2" xfId="6841" xr:uid="{DB0F5036-66B3-42DE-896D-DFF2814760E2}"/>
    <cellStyle name="Note 2 3 3 5 2 2" xfId="14353" xr:uid="{C6B7FA62-C4A8-41F3-B059-7F6B4EDED7FC}"/>
    <cellStyle name="Note 2 3 3 5 2 2 2" xfId="36837" xr:uid="{9CE92272-19B3-4431-A686-303A8B65DC75}"/>
    <cellStyle name="Note 2 3 3 5 2 3" xfId="21848" xr:uid="{3B88777E-96CD-428F-8226-10DA5E2AA385}"/>
    <cellStyle name="Note 2 3 3 5 2 3 2" xfId="44332" xr:uid="{3D99DE70-FBD1-44DC-B457-19EC3DB0250A}"/>
    <cellStyle name="Note 2 3 3 5 2 4" xfId="29341" xr:uid="{011406D6-494F-4600-9B53-B3558D21C254}"/>
    <cellStyle name="Note 2 3 3 5 3" xfId="10607" xr:uid="{8BE481F2-EEFB-4308-BE25-FBC4D66C7325}"/>
    <cellStyle name="Note 2 3 3 5 3 2" xfId="33091" xr:uid="{9B0E6129-C9F6-4349-849A-A003A3198EEB}"/>
    <cellStyle name="Note 2 3 3 5 4" xfId="18102" xr:uid="{539F06D1-981D-46A4-864A-41E36CFC7BCC}"/>
    <cellStyle name="Note 2 3 3 5 4 2" xfId="40586" xr:uid="{5C4B12EE-F628-4563-AA6F-B5236AB4399D}"/>
    <cellStyle name="Note 2 3 3 5 5" xfId="25595" xr:uid="{CF851067-0602-4CAF-BA35-9CC28278F05F}"/>
    <cellStyle name="Note 2 3 3 6" xfId="4347" xr:uid="{10C74C5F-8E4B-4DF5-B88E-9DA1AC8AE1AD}"/>
    <cellStyle name="Note 2 3 3 6 2" xfId="11859" xr:uid="{ADE75FF8-0895-4707-A978-861BF11F91D4}"/>
    <cellStyle name="Note 2 3 3 6 2 2" xfId="34343" xr:uid="{8F5E0108-539B-4CAD-A7A8-61B67C684F95}"/>
    <cellStyle name="Note 2 3 3 6 3" xfId="19354" xr:uid="{590F2939-8C24-4839-84E1-7492B0406EDF}"/>
    <cellStyle name="Note 2 3 3 6 3 2" xfId="41838" xr:uid="{46395577-75AF-49B2-BC74-7452E5ECAEDC}"/>
    <cellStyle name="Note 2 3 3 6 4" xfId="26847" xr:uid="{5F9BEB01-E976-4530-9A0B-3AEF3C195631}"/>
    <cellStyle name="Note 2 3 3 7" xfId="8113" xr:uid="{CC52551A-91D5-4472-82A2-5977DC773DFC}"/>
    <cellStyle name="Note 2 3 3 7 2" xfId="30597" xr:uid="{595BAF21-D845-4545-817E-70FEEE50244A}"/>
    <cellStyle name="Note 2 3 3 8" xfId="15608" xr:uid="{AA1F7829-DAAC-43B9-9F9F-FB7ED082D591}"/>
    <cellStyle name="Note 2 3 3 8 2" xfId="38092" xr:uid="{3C6D5335-5C7C-4D7F-BEE5-ED62913A7617}"/>
    <cellStyle name="Note 2 3 3 9" xfId="23101" xr:uid="{DC2AB9FE-310A-4BA5-B8A1-3AAC5B3862A5}"/>
    <cellStyle name="Note 2 3 4" xfId="719" xr:uid="{5B4ABA65-4525-4100-BEA3-1CA1E85F74C4}"/>
    <cellStyle name="Note 2 3 4 2" xfId="1363" xr:uid="{9F533567-C2F2-4E7A-A200-4F78D5131575}"/>
    <cellStyle name="Note 2 3 4 2 2" xfId="2614" xr:uid="{905857CA-4766-499B-B138-7526AC0398B0}"/>
    <cellStyle name="Note 2 3 4 2 2 2" xfId="6377" xr:uid="{C4ED603E-1921-42CD-9EFC-8EDB9C46C153}"/>
    <cellStyle name="Note 2 3 4 2 2 2 2" xfId="13889" xr:uid="{F51A99BB-1567-4491-88C8-04C3554FB188}"/>
    <cellStyle name="Note 2 3 4 2 2 2 2 2" xfId="36373" xr:uid="{F1E2F6A1-E3F3-4C59-BFF3-E01AF5D8C280}"/>
    <cellStyle name="Note 2 3 4 2 2 2 3" xfId="21384" xr:uid="{84321058-6A51-455A-B7B9-2E8FD6C71586}"/>
    <cellStyle name="Note 2 3 4 2 2 2 3 2" xfId="43868" xr:uid="{4EEED350-510D-4C3C-8844-CCBC5B582D06}"/>
    <cellStyle name="Note 2 3 4 2 2 2 4" xfId="28877" xr:uid="{52541D62-7F58-47DB-BF0A-44B10E306722}"/>
    <cellStyle name="Note 2 3 4 2 2 3" xfId="10143" xr:uid="{98BD9DDD-5794-44CB-B58A-2006CE17CCE9}"/>
    <cellStyle name="Note 2 3 4 2 2 3 2" xfId="32627" xr:uid="{0BF47AB3-3A19-49B8-AA1F-7910A47E16AF}"/>
    <cellStyle name="Note 2 3 4 2 2 4" xfId="17638" xr:uid="{9535E54B-1E84-40F8-930B-D7E85453C62E}"/>
    <cellStyle name="Note 2 3 4 2 2 4 2" xfId="40122" xr:uid="{CB5B4EB0-D655-4B9B-ADF6-8BE93922C3EA}"/>
    <cellStyle name="Note 2 3 4 2 2 5" xfId="25131" xr:uid="{48A4AA49-FF8D-43AF-B27D-B17365C4764B}"/>
    <cellStyle name="Note 2 3 4 2 3" xfId="3862" xr:uid="{B6C7523F-5DC4-4F0A-B8A2-271DE8CACBF2}"/>
    <cellStyle name="Note 2 3 4 2 3 2" xfId="7624" xr:uid="{3EAE75DC-2498-4470-AA18-AF5902D6B1DA}"/>
    <cellStyle name="Note 2 3 4 2 3 2 2" xfId="15136" xr:uid="{D7D8C4FA-C3FF-4EBF-925A-E09543EDE3CB}"/>
    <cellStyle name="Note 2 3 4 2 3 2 2 2" xfId="37620" xr:uid="{DE93F423-DD87-42B0-B1EF-7102D54B4062}"/>
    <cellStyle name="Note 2 3 4 2 3 2 3" xfId="22631" xr:uid="{27BDFC95-52B9-4400-9EDE-D590C917D2C7}"/>
    <cellStyle name="Note 2 3 4 2 3 2 3 2" xfId="45115" xr:uid="{44D2F19B-7FF9-4E12-A9BA-D58380C47EF2}"/>
    <cellStyle name="Note 2 3 4 2 3 2 4" xfId="30124" xr:uid="{D54A8E6A-94B3-4F0B-9B88-115C962701EA}"/>
    <cellStyle name="Note 2 3 4 2 3 3" xfId="11390" xr:uid="{B90EA7FB-89E9-42EE-BE45-890CEFF945ED}"/>
    <cellStyle name="Note 2 3 4 2 3 3 2" xfId="33874" xr:uid="{EF166919-BC00-4836-ABA2-C5D9512C10B8}"/>
    <cellStyle name="Note 2 3 4 2 3 4" xfId="18885" xr:uid="{D35E3396-6491-4DC0-A8B1-05844BB46F8A}"/>
    <cellStyle name="Note 2 3 4 2 3 4 2" xfId="41369" xr:uid="{45229969-C882-4DEE-9055-9C7A9D5F2180}"/>
    <cellStyle name="Note 2 3 4 2 3 5" xfId="26378" xr:uid="{D96AEC6C-577F-44FD-B998-1BA06E2695B2}"/>
    <cellStyle name="Note 2 3 4 2 4" xfId="5130" xr:uid="{68E8B607-8A35-4623-91B8-994FED794988}"/>
    <cellStyle name="Note 2 3 4 2 4 2" xfId="12642" xr:uid="{1219A963-DA1B-4415-9083-BFDD6D719219}"/>
    <cellStyle name="Note 2 3 4 2 4 2 2" xfId="35126" xr:uid="{114B7762-9E81-41CA-92B3-4DA57D2C5E9B}"/>
    <cellStyle name="Note 2 3 4 2 4 3" xfId="20137" xr:uid="{230ACC76-769C-4402-A44D-1C050627C1E8}"/>
    <cellStyle name="Note 2 3 4 2 4 3 2" xfId="42621" xr:uid="{EF73E343-E173-4106-8508-0BF7911628AF}"/>
    <cellStyle name="Note 2 3 4 2 4 4" xfId="27630" xr:uid="{08551507-4C3B-4BC6-9E4D-12ACAAD62F46}"/>
    <cellStyle name="Note 2 3 4 2 5" xfId="8896" xr:uid="{45308E25-ACED-4C58-B1B5-CF84C065EF63}"/>
    <cellStyle name="Note 2 3 4 2 5 2" xfId="31380" xr:uid="{5E9A5DDD-9630-4B7D-99B4-BA8F27AE1E94}"/>
    <cellStyle name="Note 2 3 4 2 6" xfId="16391" xr:uid="{C8E60F02-A3C0-47F0-BFFA-709B0F2026A8}"/>
    <cellStyle name="Note 2 3 4 2 6 2" xfId="38875" xr:uid="{F780271B-78D1-49FF-B934-93EBA77E88A3}"/>
    <cellStyle name="Note 2 3 4 2 7" xfId="23884" xr:uid="{E16131DF-9749-4A9B-B568-90658EB46BC9}"/>
    <cellStyle name="Note 2 3 4 3" xfId="1986" xr:uid="{FFE75207-29BB-4B2E-90C8-E981AD1ADAE1}"/>
    <cellStyle name="Note 2 3 4 3 2" xfId="5753" xr:uid="{3E0C3438-8B82-43E9-8213-728C3E600ECE}"/>
    <cellStyle name="Note 2 3 4 3 2 2" xfId="13265" xr:uid="{B4A96E96-D28E-4A8B-B32F-070F667C7DC7}"/>
    <cellStyle name="Note 2 3 4 3 2 2 2" xfId="35749" xr:uid="{26474B6B-A44D-4AA5-964A-4A7B170741A4}"/>
    <cellStyle name="Note 2 3 4 3 2 3" xfId="20760" xr:uid="{58B61061-7D49-44D5-A3D7-5E5EC009A2E1}"/>
    <cellStyle name="Note 2 3 4 3 2 3 2" xfId="43244" xr:uid="{217A68BF-2426-4A55-B842-3F99FC791EFD}"/>
    <cellStyle name="Note 2 3 4 3 2 4" xfId="28253" xr:uid="{D1CC24B8-63FA-40BA-8AF7-CCABDB2766B3}"/>
    <cellStyle name="Note 2 3 4 3 3" xfId="9519" xr:uid="{AF4AFB40-995A-4908-A596-927F4EAFD868}"/>
    <cellStyle name="Note 2 3 4 3 3 2" xfId="32003" xr:uid="{8AE059D9-EDAC-44ED-A922-61968FE43235}"/>
    <cellStyle name="Note 2 3 4 3 4" xfId="17014" xr:uid="{71A4BFA3-BAE8-4910-8997-976430CCDD62}"/>
    <cellStyle name="Note 2 3 4 3 4 2" xfId="39498" xr:uid="{8E8CEDAA-8E98-494D-97B6-6FD4F671C879}"/>
    <cellStyle name="Note 2 3 4 3 5" xfId="24507" xr:uid="{31144D06-CC2C-4607-8963-24613B2ADA5E}"/>
    <cellStyle name="Note 2 3 4 4" xfId="3238" xr:uid="{34A366FE-177D-408C-852F-39E7ED49F022}"/>
    <cellStyle name="Note 2 3 4 4 2" xfId="7000" xr:uid="{076BD59F-AC6F-47C8-9CB8-2954FD06481B}"/>
    <cellStyle name="Note 2 3 4 4 2 2" xfId="14512" xr:uid="{EA2D67A4-6FB4-44A8-B5D1-1FD24784EAE2}"/>
    <cellStyle name="Note 2 3 4 4 2 2 2" xfId="36996" xr:uid="{AB3C6B72-BA47-4227-ACCD-3A08FEE404FF}"/>
    <cellStyle name="Note 2 3 4 4 2 3" xfId="22007" xr:uid="{A3AF5235-1B4A-438C-A25F-3B7072995203}"/>
    <cellStyle name="Note 2 3 4 4 2 3 2" xfId="44491" xr:uid="{E8A066FB-7763-4F59-90C7-7F14343B324D}"/>
    <cellStyle name="Note 2 3 4 4 2 4" xfId="29500" xr:uid="{A4759339-B3DA-4235-9881-01F76A6EAF34}"/>
    <cellStyle name="Note 2 3 4 4 3" xfId="10766" xr:uid="{992726A5-F873-493D-AB78-02D4406F23DC}"/>
    <cellStyle name="Note 2 3 4 4 3 2" xfId="33250" xr:uid="{8D8F53ED-5717-4C1B-A810-D74D1497B802}"/>
    <cellStyle name="Note 2 3 4 4 4" xfId="18261" xr:uid="{F6214B96-38FD-4B18-B16F-51E7CC2F666E}"/>
    <cellStyle name="Note 2 3 4 4 4 2" xfId="40745" xr:uid="{E79AFB65-110A-43D7-A75F-80AE27FB1836}"/>
    <cellStyle name="Note 2 3 4 4 5" xfId="25754" xr:uid="{8FB4CBBD-9534-4476-A2A1-65659F245016}"/>
    <cellStyle name="Note 2 3 4 5" xfId="4506" xr:uid="{9D69C945-DD83-44FD-B77C-B6458E139E12}"/>
    <cellStyle name="Note 2 3 4 5 2" xfId="12018" xr:uid="{4BB8E2C8-A1B7-49DD-9287-3DC44D9C1712}"/>
    <cellStyle name="Note 2 3 4 5 2 2" xfId="34502" xr:uid="{66EEC282-B6DB-4580-B28C-25A5911F054F}"/>
    <cellStyle name="Note 2 3 4 5 3" xfId="19513" xr:uid="{FE7C230A-FF87-4829-8CE6-B302D018F046}"/>
    <cellStyle name="Note 2 3 4 5 3 2" xfId="41997" xr:uid="{51DF471F-6F00-4730-AEC1-B0084A4DF875}"/>
    <cellStyle name="Note 2 3 4 5 4" xfId="27006" xr:uid="{EBA264F0-68A7-472F-8F26-F999CF0BA0D9}"/>
    <cellStyle name="Note 2 3 4 6" xfId="8272" xr:uid="{B565EC74-EFFB-44D5-A898-816269B7A898}"/>
    <cellStyle name="Note 2 3 4 6 2" xfId="30756" xr:uid="{B6AC21D0-9382-4FC9-AABE-26F77C8E9FDD}"/>
    <cellStyle name="Note 2 3 4 7" xfId="15767" xr:uid="{64820178-E94C-4AAE-B9E5-ABEF602F95DB}"/>
    <cellStyle name="Note 2 3 4 7 2" xfId="38251" xr:uid="{6065C0F8-47FA-4C69-9C45-AD1DD30632AE}"/>
    <cellStyle name="Note 2 3 4 8" xfId="23260" xr:uid="{9C739B1A-C6E3-408A-825D-AA80EE3AEBF9}"/>
    <cellStyle name="Note 2 3 5" xfId="1049" xr:uid="{92F706D4-6BF8-47C6-A389-A5CB8940433E}"/>
    <cellStyle name="Note 2 3 5 2" xfId="2300" xr:uid="{CEE1602C-A205-4082-93C0-85038402EBE6}"/>
    <cellStyle name="Note 2 3 5 2 2" xfId="6064" xr:uid="{97295DDA-D097-42EE-A995-B27B4C1884EA}"/>
    <cellStyle name="Note 2 3 5 2 2 2" xfId="13576" xr:uid="{4F8B7B84-1A20-41FA-ABDD-AB5C2B2EF274}"/>
    <cellStyle name="Note 2 3 5 2 2 2 2" xfId="36060" xr:uid="{4F1DF690-AD10-4022-930F-AB86A3B21FAF}"/>
    <cellStyle name="Note 2 3 5 2 2 3" xfId="21071" xr:uid="{A168C54B-5D51-4669-93E8-8BAECC9A95ED}"/>
    <cellStyle name="Note 2 3 5 2 2 3 2" xfId="43555" xr:uid="{1A576FB4-C4D2-48D8-8AE6-B8BFC2F30472}"/>
    <cellStyle name="Note 2 3 5 2 2 4" xfId="28564" xr:uid="{CFD344C5-390E-4387-9F81-718DBC6ACB7D}"/>
    <cellStyle name="Note 2 3 5 2 3" xfId="9830" xr:uid="{D51A537B-3BC0-4B98-ADE4-60DD5D4AF003}"/>
    <cellStyle name="Note 2 3 5 2 3 2" xfId="32314" xr:uid="{EBC12E1E-7600-4A9D-8D0F-296A3DC9D815}"/>
    <cellStyle name="Note 2 3 5 2 4" xfId="17325" xr:uid="{8F5DDB1B-96FC-495E-83AE-4910F0C65B66}"/>
    <cellStyle name="Note 2 3 5 2 4 2" xfId="39809" xr:uid="{92B7AD0D-95CD-4A2F-A6A2-0EE400B19249}"/>
    <cellStyle name="Note 2 3 5 2 5" xfId="24818" xr:uid="{93060C77-4822-477B-AFE0-052A4E5928FE}"/>
    <cellStyle name="Note 2 3 5 3" xfId="3549" xr:uid="{EBDD7472-CA18-42BE-89E2-C8C9C1AC3C30}"/>
    <cellStyle name="Note 2 3 5 3 2" xfId="7311" xr:uid="{B49BFFE9-B75B-49E7-9E6A-2B6C466CD0F9}"/>
    <cellStyle name="Note 2 3 5 3 2 2" xfId="14823" xr:uid="{829645DA-8587-4761-9D7A-66BB2C861F36}"/>
    <cellStyle name="Note 2 3 5 3 2 2 2" xfId="37307" xr:uid="{7D566D9D-AB9F-4B8E-A150-95E75F1455CD}"/>
    <cellStyle name="Note 2 3 5 3 2 3" xfId="22318" xr:uid="{63B003FD-208C-4AB0-B5CB-F2BDB08083EE}"/>
    <cellStyle name="Note 2 3 5 3 2 3 2" xfId="44802" xr:uid="{2A17450B-5E4D-4EA6-851E-E87C9D9440EA}"/>
    <cellStyle name="Note 2 3 5 3 2 4" xfId="29811" xr:uid="{20E4E59E-2319-4A1C-9CD3-DD00BAA11B68}"/>
    <cellStyle name="Note 2 3 5 3 3" xfId="11077" xr:uid="{658F2A7E-18B8-4BFA-BB3C-3FAC0996492A}"/>
    <cellStyle name="Note 2 3 5 3 3 2" xfId="33561" xr:uid="{A0671AB5-FAB0-4D0E-9745-2677586D3F35}"/>
    <cellStyle name="Note 2 3 5 3 4" xfId="18572" xr:uid="{E4975FC0-DAD5-4194-A2D0-EECBD772790D}"/>
    <cellStyle name="Note 2 3 5 3 4 2" xfId="41056" xr:uid="{9C7313F7-3A4A-43E5-A6F8-676A3CF8AF6B}"/>
    <cellStyle name="Note 2 3 5 3 5" xfId="26065" xr:uid="{E729F1F1-14C3-437F-B73B-DD32966C1B1C}"/>
    <cellStyle name="Note 2 3 5 4" xfId="4817" xr:uid="{61A47D74-7CB5-4BF0-B6C2-6E083199728F}"/>
    <cellStyle name="Note 2 3 5 4 2" xfId="12329" xr:uid="{E531CBAA-DC06-4864-A027-C2057AD013D1}"/>
    <cellStyle name="Note 2 3 5 4 2 2" xfId="34813" xr:uid="{E98B1D42-36D3-4CCD-A798-5923CB7FF05C}"/>
    <cellStyle name="Note 2 3 5 4 3" xfId="19824" xr:uid="{196559C9-61BE-45F0-88B1-29830D5FCF10}"/>
    <cellStyle name="Note 2 3 5 4 3 2" xfId="42308" xr:uid="{6A89A9E6-1828-4E21-9752-6E4952D2FF49}"/>
    <cellStyle name="Note 2 3 5 4 4" xfId="27317" xr:uid="{DE279036-8539-48D4-B5E9-ED93A23B64B6}"/>
    <cellStyle name="Note 2 3 5 5" xfId="8583" xr:uid="{1145A2FB-FE5C-4534-8BC1-73D04D6575CD}"/>
    <cellStyle name="Note 2 3 5 5 2" xfId="31067" xr:uid="{1E7665F2-675E-4BA1-9BA3-43BEED8776E0}"/>
    <cellStyle name="Note 2 3 5 6" xfId="16078" xr:uid="{B814BB75-8C98-416F-BEE3-5F4A8F9FF89E}"/>
    <cellStyle name="Note 2 3 5 6 2" xfId="38562" xr:uid="{20B17578-6E56-484A-9716-AF6AE0FB9E55}"/>
    <cellStyle name="Note 2 3 5 7" xfId="23571" xr:uid="{90FA1C92-9837-4B67-B57A-B2DA33B5F77D}"/>
    <cellStyle name="Note 2 3 6" xfId="1673" xr:uid="{8340E9CE-0EA0-4098-A468-0D70A78469EA}"/>
    <cellStyle name="Note 2 3 6 2" xfId="5440" xr:uid="{C57A8FBF-9B73-4D7C-9E9B-4D7C1D949A17}"/>
    <cellStyle name="Note 2 3 6 2 2" xfId="12952" xr:uid="{A87AEF13-1D8F-449A-A276-C0E408ACFD36}"/>
    <cellStyle name="Note 2 3 6 2 2 2" xfId="35436" xr:uid="{07070CA2-28F8-481A-BD21-13873EBE0542}"/>
    <cellStyle name="Note 2 3 6 2 3" xfId="20447" xr:uid="{031453A7-CCEC-4E93-9E68-450776191E99}"/>
    <cellStyle name="Note 2 3 6 2 3 2" xfId="42931" xr:uid="{45F64B07-8921-4F76-89C6-6A706C9561FD}"/>
    <cellStyle name="Note 2 3 6 2 4" xfId="27940" xr:uid="{2A0B6527-7241-4CD1-A2A6-413748521ED4}"/>
    <cellStyle name="Note 2 3 6 3" xfId="9206" xr:uid="{7F611231-E88A-47B7-9ED7-672F678D0D92}"/>
    <cellStyle name="Note 2 3 6 3 2" xfId="31690" xr:uid="{CF6327E9-EEAD-4307-A352-A99BB631F72A}"/>
    <cellStyle name="Note 2 3 6 4" xfId="16701" xr:uid="{6DDBBA5F-707D-48A0-AB84-CF680434112D}"/>
    <cellStyle name="Note 2 3 6 4 2" xfId="39185" xr:uid="{CB991E1D-137B-47A6-A1C3-0FBEFEEC8DF2}"/>
    <cellStyle name="Note 2 3 6 5" xfId="24194" xr:uid="{51630AC2-CFC5-4529-8C45-286E3A74C950}"/>
    <cellStyle name="Note 2 3 7" xfId="2925" xr:uid="{DBABDE60-2A41-40C7-A8E7-ED047F349E61}"/>
    <cellStyle name="Note 2 3 7 2" xfId="6687" xr:uid="{9AE76ED3-8EDF-4749-A98D-A6FD727E31B3}"/>
    <cellStyle name="Note 2 3 7 2 2" xfId="14199" xr:uid="{22A5C694-C2F8-40E7-B6F1-FF90DE1474DD}"/>
    <cellStyle name="Note 2 3 7 2 2 2" xfId="36683" xr:uid="{4C9B5BD0-6F6F-4B5C-8D8F-7E59A46A9F7E}"/>
    <cellStyle name="Note 2 3 7 2 3" xfId="21694" xr:uid="{D3345D81-E97F-4029-B343-E06B063E4BEB}"/>
    <cellStyle name="Note 2 3 7 2 3 2" xfId="44178" xr:uid="{8AEB2A8E-8C4B-466B-BC46-DCFDECDD2D28}"/>
    <cellStyle name="Note 2 3 7 2 4" xfId="29187" xr:uid="{038C4E96-7493-4978-8720-7EF8CCE62785}"/>
    <cellStyle name="Note 2 3 7 3" xfId="10453" xr:uid="{B67F388B-9EB3-4979-8B91-E1B6A287FDFE}"/>
    <cellStyle name="Note 2 3 7 3 2" xfId="32937" xr:uid="{D7195629-BAD0-4E4E-9441-2A6C82EB3B2C}"/>
    <cellStyle name="Note 2 3 7 4" xfId="17948" xr:uid="{7C1B01CC-D12B-4241-BD43-421588E92F13}"/>
    <cellStyle name="Note 2 3 7 4 2" xfId="40432" xr:uid="{13F6E1CE-2CBA-47F5-823C-C9155F424738}"/>
    <cellStyle name="Note 2 3 7 5" xfId="25441" xr:uid="{3ABC30D1-942E-47C9-AA4D-3EFFF3D9E7FB}"/>
    <cellStyle name="Note 2 3 8" xfId="4192" xr:uid="{BD628591-5042-4620-AB7A-F8CE1EFE202F}"/>
    <cellStyle name="Note 2 3 8 2" xfId="11705" xr:uid="{0CE5B403-F94C-41D1-9C4B-193ADF8483E9}"/>
    <cellStyle name="Note 2 3 8 2 2" xfId="34189" xr:uid="{F6B1B2A2-A36F-43CE-817D-A2C0ECF2DFEC}"/>
    <cellStyle name="Note 2 3 8 3" xfId="19200" xr:uid="{0A647B7E-A7A2-4DD6-BE7C-B63FF4FAF1F7}"/>
    <cellStyle name="Note 2 3 8 3 2" xfId="41684" xr:uid="{6B11E997-5E46-4693-B3BB-FE303E576510}"/>
    <cellStyle name="Note 2 3 8 4" xfId="26693" xr:uid="{270B673B-BB94-4536-84FF-7AC49DE7A13F}"/>
    <cellStyle name="Note 2 3 9" xfId="7958" xr:uid="{0F1B127D-FE41-47E1-ABA1-587BDAE84E0E}"/>
    <cellStyle name="Note 2 3 9 2" xfId="30442" xr:uid="{57070D6C-1C3E-4CD8-983C-7F318F15DF27}"/>
    <cellStyle name="Note 2 4" xfId="343" xr:uid="{F7E43DF9-FED5-45E6-A0A4-3805900E5FEE}"/>
    <cellStyle name="Note 2 4 10" xfId="22986" xr:uid="{507FD8DF-75A6-4333-A08C-C8905AFFD5A2}"/>
    <cellStyle name="Note 2 4 2" xfId="572" xr:uid="{2877D137-1C06-4D7B-80FE-A85E1CAD17F8}"/>
    <cellStyle name="Note 2 4 2 2" xfId="917" xr:uid="{C03934EE-A09D-46C0-9C34-8C53426F84E0}"/>
    <cellStyle name="Note 2 4 2 2 2" xfId="1557" xr:uid="{7CAA83EC-1357-47DC-A0E1-7D8FBDDE565E}"/>
    <cellStyle name="Note 2 4 2 2 2 2" xfId="2808" xr:uid="{8DD51A1C-78FC-4988-8896-F2C1D63D7998}"/>
    <cellStyle name="Note 2 4 2 2 2 2 2" xfId="6571" xr:uid="{90A7A66E-FE05-46B6-9F9F-408C9487BEF8}"/>
    <cellStyle name="Note 2 4 2 2 2 2 2 2" xfId="14083" xr:uid="{C10EC859-BF39-4EF9-9660-AFAED8FE2DDB}"/>
    <cellStyle name="Note 2 4 2 2 2 2 2 2 2" xfId="36567" xr:uid="{0FD5CBA8-312A-4FA7-8318-AE8E7DA22806}"/>
    <cellStyle name="Note 2 4 2 2 2 2 2 3" xfId="21578" xr:uid="{427D05DA-45A7-4002-95D2-64F31D7BD084}"/>
    <cellStyle name="Note 2 4 2 2 2 2 2 3 2" xfId="44062" xr:uid="{AA4033FF-C6DE-4FD4-BF9B-F030033EA9EE}"/>
    <cellStyle name="Note 2 4 2 2 2 2 2 4" xfId="29071" xr:uid="{3704A87E-91D1-444F-B7C9-18A9DAEBA2E3}"/>
    <cellStyle name="Note 2 4 2 2 2 2 3" xfId="10337" xr:uid="{1E86170E-50AA-4F7B-9FFC-8D3CE47FD77A}"/>
    <cellStyle name="Note 2 4 2 2 2 2 3 2" xfId="32821" xr:uid="{684E9B2D-952A-472E-B9F1-0B5D4B08AE73}"/>
    <cellStyle name="Note 2 4 2 2 2 2 4" xfId="17832" xr:uid="{B58AB8A6-B4BE-4B68-8CCA-7415705C8768}"/>
    <cellStyle name="Note 2 4 2 2 2 2 4 2" xfId="40316" xr:uid="{E57474BA-AE8C-4948-B1C3-ABB702D5E1E1}"/>
    <cellStyle name="Note 2 4 2 2 2 2 5" xfId="25325" xr:uid="{03C2DD20-38E5-4DC6-BF10-0BACEE288420}"/>
    <cellStyle name="Note 2 4 2 2 2 3" xfId="4056" xr:uid="{4AD5071A-D4DC-4278-828E-B02A93FF1B5A}"/>
    <cellStyle name="Note 2 4 2 2 2 3 2" xfId="7818" xr:uid="{150C3EC2-DFF6-48EE-9FB0-FC08463E0227}"/>
    <cellStyle name="Note 2 4 2 2 2 3 2 2" xfId="15330" xr:uid="{1D01990E-70F3-4CCE-B325-6334244728CF}"/>
    <cellStyle name="Note 2 4 2 2 2 3 2 2 2" xfId="37814" xr:uid="{3A57129E-D32F-4059-87C3-34A94D9BE576}"/>
    <cellStyle name="Note 2 4 2 2 2 3 2 3" xfId="22825" xr:uid="{2BA3D3D5-61E4-4AA9-A617-203DDA4AE6B1}"/>
    <cellStyle name="Note 2 4 2 2 2 3 2 3 2" xfId="45309" xr:uid="{F72A26D3-32D8-463C-AB0D-2332195F4A42}"/>
    <cellStyle name="Note 2 4 2 2 2 3 2 4" xfId="30318" xr:uid="{72804AD0-28FB-47E5-953F-1CDF94183FFA}"/>
    <cellStyle name="Note 2 4 2 2 2 3 3" xfId="11584" xr:uid="{073B543E-15B1-44CB-AA85-DB05022BCAE3}"/>
    <cellStyle name="Note 2 4 2 2 2 3 3 2" xfId="34068" xr:uid="{969DCD2F-EC71-4FF2-970A-2C09DFE0D503}"/>
    <cellStyle name="Note 2 4 2 2 2 3 4" xfId="19079" xr:uid="{AB85D770-5DC2-48E6-8831-D45BD8E1DE67}"/>
    <cellStyle name="Note 2 4 2 2 2 3 4 2" xfId="41563" xr:uid="{321D73D0-AE08-452B-BB09-2BC3E2251093}"/>
    <cellStyle name="Note 2 4 2 2 2 3 5" xfId="26572" xr:uid="{9B08AB2E-047A-4F59-8D44-E72B4450BF6B}"/>
    <cellStyle name="Note 2 4 2 2 2 4" xfId="5324" xr:uid="{0D08A16D-6F04-4C6E-8473-0DE4E3342488}"/>
    <cellStyle name="Note 2 4 2 2 2 4 2" xfId="12836" xr:uid="{21CB874A-A6FC-4ACB-86DD-BB553FF6A5EE}"/>
    <cellStyle name="Note 2 4 2 2 2 4 2 2" xfId="35320" xr:uid="{948917BB-A23A-46E8-8A4F-7B8D6F1C87BE}"/>
    <cellStyle name="Note 2 4 2 2 2 4 3" xfId="20331" xr:uid="{8CC45148-538D-49E9-86EC-34DDD107ECB0}"/>
    <cellStyle name="Note 2 4 2 2 2 4 3 2" xfId="42815" xr:uid="{6EE7390C-564C-4EB9-BAEC-852C207A36B2}"/>
    <cellStyle name="Note 2 4 2 2 2 4 4" xfId="27824" xr:uid="{6CFE5E45-B99C-4F2B-BB83-B0D2E357D4BF}"/>
    <cellStyle name="Note 2 4 2 2 2 5" xfId="9090" xr:uid="{2E711479-5078-410F-A043-4D6EC3BD4526}"/>
    <cellStyle name="Note 2 4 2 2 2 5 2" xfId="31574" xr:uid="{2A5B6A4F-DCC6-44EE-A684-F23F4A8DF21F}"/>
    <cellStyle name="Note 2 4 2 2 2 6" xfId="16585" xr:uid="{555DA831-6A1C-459A-A0DC-1D461832F57D}"/>
    <cellStyle name="Note 2 4 2 2 2 6 2" xfId="39069" xr:uid="{6E667368-412E-490A-B761-150191339B7B}"/>
    <cellStyle name="Note 2 4 2 2 2 7" xfId="24078" xr:uid="{2B781131-D16F-489E-AB3D-78996E5DFAB4}"/>
    <cellStyle name="Note 2 4 2 2 3" xfId="2180" xr:uid="{6234FE03-DCE7-4422-AB54-62B83CF12109}"/>
    <cellStyle name="Note 2 4 2 2 3 2" xfId="5947" xr:uid="{B44D87AC-08DE-40EB-9B0F-07F25237E08D}"/>
    <cellStyle name="Note 2 4 2 2 3 2 2" xfId="13459" xr:uid="{E72C3E6B-128D-43FC-A277-03DAD953FCA7}"/>
    <cellStyle name="Note 2 4 2 2 3 2 2 2" xfId="35943" xr:uid="{DDD64216-999F-4104-B032-C93BAAA4C3B3}"/>
    <cellStyle name="Note 2 4 2 2 3 2 3" xfId="20954" xr:uid="{7BAE73F8-D693-4753-A8FC-C3457EEAEE0E}"/>
    <cellStyle name="Note 2 4 2 2 3 2 3 2" xfId="43438" xr:uid="{D61DD426-EDAE-448C-B0F1-FD13D5C14381}"/>
    <cellStyle name="Note 2 4 2 2 3 2 4" xfId="28447" xr:uid="{B5849942-71D1-4912-B4C3-B6FEA286FC37}"/>
    <cellStyle name="Note 2 4 2 2 3 3" xfId="9713" xr:uid="{BF2136E4-F3D9-45F1-8C59-3E6C517E42EA}"/>
    <cellStyle name="Note 2 4 2 2 3 3 2" xfId="32197" xr:uid="{4C146F89-A1EC-4966-9232-4D67590FD95C}"/>
    <cellStyle name="Note 2 4 2 2 3 4" xfId="17208" xr:uid="{E139021C-55C2-498C-9E9B-C5B3D86BBE90}"/>
    <cellStyle name="Note 2 4 2 2 3 4 2" xfId="39692" xr:uid="{5764F0C2-BB7E-48AD-AD76-3A4482A1BC69}"/>
    <cellStyle name="Note 2 4 2 2 3 5" xfId="24701" xr:uid="{70BDD962-C977-47C7-A8ED-98028F9A18D2}"/>
    <cellStyle name="Note 2 4 2 2 4" xfId="3432" xr:uid="{DD95CD42-D444-4E86-9136-FE8B4F5DFE7A}"/>
    <cellStyle name="Note 2 4 2 2 4 2" xfId="7194" xr:uid="{D29440D0-9131-4C33-BE4E-0C0A66C5A400}"/>
    <cellStyle name="Note 2 4 2 2 4 2 2" xfId="14706" xr:uid="{B164FCE1-C6BF-4847-94FE-927DFE147159}"/>
    <cellStyle name="Note 2 4 2 2 4 2 2 2" xfId="37190" xr:uid="{0319685F-7413-44F4-9FD8-3098BFBC1749}"/>
    <cellStyle name="Note 2 4 2 2 4 2 3" xfId="22201" xr:uid="{264CA33B-0C7C-464E-A112-BAA5B7E48A4D}"/>
    <cellStyle name="Note 2 4 2 2 4 2 3 2" xfId="44685" xr:uid="{C1A959C5-ED07-4894-AA31-84EC055F62C5}"/>
    <cellStyle name="Note 2 4 2 2 4 2 4" xfId="29694" xr:uid="{8CD4C9FE-B950-4ED3-B83C-843DFCBD1356}"/>
    <cellStyle name="Note 2 4 2 2 4 3" xfId="10960" xr:uid="{865ABC24-9943-43AB-8238-2717C283F49C}"/>
    <cellStyle name="Note 2 4 2 2 4 3 2" xfId="33444" xr:uid="{C22F55C1-699D-459E-81C8-F4BC3246A0FF}"/>
    <cellStyle name="Note 2 4 2 2 4 4" xfId="18455" xr:uid="{ECA13B97-0CD2-4C53-A05A-4A08DED2B978}"/>
    <cellStyle name="Note 2 4 2 2 4 4 2" xfId="40939" xr:uid="{EE54ABEF-F16C-4E78-BC9F-F20A3D839C20}"/>
    <cellStyle name="Note 2 4 2 2 4 5" xfId="25948" xr:uid="{DD7BAB8F-3963-4879-BCFA-FF8242AE3293}"/>
    <cellStyle name="Note 2 4 2 2 5" xfId="4700" xr:uid="{7659728F-863E-4EE7-A3D7-B2CEE7170647}"/>
    <cellStyle name="Note 2 4 2 2 5 2" xfId="12212" xr:uid="{85645797-EE8B-4E93-9997-7B7D969AB9E0}"/>
    <cellStyle name="Note 2 4 2 2 5 2 2" xfId="34696" xr:uid="{2F5CA386-5252-49AF-B042-3C81E0F75583}"/>
    <cellStyle name="Note 2 4 2 2 5 3" xfId="19707" xr:uid="{05B73C01-47A2-4CA2-8871-836C46FD7710}"/>
    <cellStyle name="Note 2 4 2 2 5 3 2" xfId="42191" xr:uid="{01C4B134-B3E7-4154-B644-F2C610484E2A}"/>
    <cellStyle name="Note 2 4 2 2 5 4" xfId="27200" xr:uid="{940F30E9-781C-4BE9-8216-30B484890431}"/>
    <cellStyle name="Note 2 4 2 2 6" xfId="8466" xr:uid="{D46C7DEF-9CCC-495A-8EF6-908BF0E7DDF7}"/>
    <cellStyle name="Note 2 4 2 2 6 2" xfId="30950" xr:uid="{1DCD5436-980C-4296-8BAA-CE0A52C03D6A}"/>
    <cellStyle name="Note 2 4 2 2 7" xfId="15961" xr:uid="{6E277E48-89B3-49E3-B43D-FCE98C6AC103}"/>
    <cellStyle name="Note 2 4 2 2 7 2" xfId="38445" xr:uid="{F4D70A28-AC27-416A-97D1-BAFA1B4639E5}"/>
    <cellStyle name="Note 2 4 2 2 8" xfId="23454" xr:uid="{09F5719C-6185-4887-976F-4FF043E03E74}"/>
    <cellStyle name="Note 2 4 2 3" xfId="1243" xr:uid="{B58C7BA8-E0FB-4B81-AB81-7CBBC81C183F}"/>
    <cellStyle name="Note 2 4 2 3 2" xfId="2494" xr:uid="{0ACB295A-140A-4A13-860B-F4E8E8CB9DEC}"/>
    <cellStyle name="Note 2 4 2 3 2 2" xfId="6257" xr:uid="{830F6E20-B0A3-4C18-B8E4-FFFBCCDA171E}"/>
    <cellStyle name="Note 2 4 2 3 2 2 2" xfId="13769" xr:uid="{DA1D95A2-6032-450F-871C-0BDB53E457B6}"/>
    <cellStyle name="Note 2 4 2 3 2 2 2 2" xfId="36253" xr:uid="{25AE5991-5347-4B8E-BFCB-8C16EA44369D}"/>
    <cellStyle name="Note 2 4 2 3 2 2 3" xfId="21264" xr:uid="{02B26090-F00C-427B-AF79-B3ECB56D01E7}"/>
    <cellStyle name="Note 2 4 2 3 2 2 3 2" xfId="43748" xr:uid="{EC489FC8-641F-43C3-B44A-DB93CF7E633B}"/>
    <cellStyle name="Note 2 4 2 3 2 2 4" xfId="28757" xr:uid="{44958235-91F4-4BCD-A087-BA849F31312E}"/>
    <cellStyle name="Note 2 4 2 3 2 3" xfId="10023" xr:uid="{0721E7A6-83DC-4A24-A89A-F939EB0A2581}"/>
    <cellStyle name="Note 2 4 2 3 2 3 2" xfId="32507" xr:uid="{3C47C88C-458B-4962-B919-2D83F972AF39}"/>
    <cellStyle name="Note 2 4 2 3 2 4" xfId="17518" xr:uid="{52AC46B8-5CA0-4935-8B73-27917AFEB08B}"/>
    <cellStyle name="Note 2 4 2 3 2 4 2" xfId="40002" xr:uid="{C2A07E17-F37B-4C6E-855E-BC8790C02D8B}"/>
    <cellStyle name="Note 2 4 2 3 2 5" xfId="25011" xr:uid="{C175AFCE-9A22-40D3-9116-3B3E346EF491}"/>
    <cellStyle name="Note 2 4 2 3 3" xfId="3742" xr:uid="{9CF67045-EE9F-4549-88C3-7EBA1098C66A}"/>
    <cellStyle name="Note 2 4 2 3 3 2" xfId="7504" xr:uid="{3ECA5495-4F49-48D5-BB3D-CB6E8779146F}"/>
    <cellStyle name="Note 2 4 2 3 3 2 2" xfId="15016" xr:uid="{01B54F03-7A47-4BED-8B46-640FD6E7FAA1}"/>
    <cellStyle name="Note 2 4 2 3 3 2 2 2" xfId="37500" xr:uid="{C5314ABF-CDE8-4354-84BE-849507E7E51B}"/>
    <cellStyle name="Note 2 4 2 3 3 2 3" xfId="22511" xr:uid="{8A64E3EA-A388-4C17-A993-3084F51C9B9D}"/>
    <cellStyle name="Note 2 4 2 3 3 2 3 2" xfId="44995" xr:uid="{DED70AA2-02A1-4154-9EF0-02B8B3262753}"/>
    <cellStyle name="Note 2 4 2 3 3 2 4" xfId="30004" xr:uid="{273FBD7A-99C6-4A0E-8941-B9419CB5784D}"/>
    <cellStyle name="Note 2 4 2 3 3 3" xfId="11270" xr:uid="{DB35F854-7517-42BA-B0D5-308D61A55B13}"/>
    <cellStyle name="Note 2 4 2 3 3 3 2" xfId="33754" xr:uid="{5A8EA332-3B6F-49BB-B4B4-D8EFD39968E8}"/>
    <cellStyle name="Note 2 4 2 3 3 4" xfId="18765" xr:uid="{454AA9EE-1679-4BDF-9977-651A8FAB317B}"/>
    <cellStyle name="Note 2 4 2 3 3 4 2" xfId="41249" xr:uid="{FC47543D-AA84-414F-82E7-44C196EE49A6}"/>
    <cellStyle name="Note 2 4 2 3 3 5" xfId="26258" xr:uid="{DB3A1C49-9326-4604-BDDA-988B7CEB3E0A}"/>
    <cellStyle name="Note 2 4 2 3 4" xfId="5010" xr:uid="{DE0D862A-6E18-4243-932D-C07D1513B8C3}"/>
    <cellStyle name="Note 2 4 2 3 4 2" xfId="12522" xr:uid="{71E60C3E-B5AF-4E76-858B-205AADA632AF}"/>
    <cellStyle name="Note 2 4 2 3 4 2 2" xfId="35006" xr:uid="{3A686BB8-9CAB-41C9-8526-3E128A668EDE}"/>
    <cellStyle name="Note 2 4 2 3 4 3" xfId="20017" xr:uid="{97BFF6CA-8C9F-44CE-A6A9-2CA777FED226}"/>
    <cellStyle name="Note 2 4 2 3 4 3 2" xfId="42501" xr:uid="{EBD8E0B5-A297-4289-B8E5-01B0770EA407}"/>
    <cellStyle name="Note 2 4 2 3 4 4" xfId="27510" xr:uid="{F69E157B-FB57-42AF-86D2-156D146FD496}"/>
    <cellStyle name="Note 2 4 2 3 5" xfId="8776" xr:uid="{48B3EE3D-F445-4F3E-BDAF-62BA55868877}"/>
    <cellStyle name="Note 2 4 2 3 5 2" xfId="31260" xr:uid="{85A09B7A-1236-44B4-A87A-133008AF252F}"/>
    <cellStyle name="Note 2 4 2 3 6" xfId="16271" xr:uid="{5B75F41B-79FC-45CF-8351-AC83DB2C7097}"/>
    <cellStyle name="Note 2 4 2 3 6 2" xfId="38755" xr:uid="{5A90590E-23EA-4989-B0A4-54658F6B8C83}"/>
    <cellStyle name="Note 2 4 2 3 7" xfId="23764" xr:uid="{19485CAF-BC0D-4110-9BD5-4345170ED326}"/>
    <cellStyle name="Note 2 4 2 4" xfId="1866" xr:uid="{F0057CB1-101E-43ED-8801-2E4B63489EF4}"/>
    <cellStyle name="Note 2 4 2 4 2" xfId="5633" xr:uid="{201915AA-A386-4B07-A9BB-DBFAEA646B73}"/>
    <cellStyle name="Note 2 4 2 4 2 2" xfId="13145" xr:uid="{F61E83D8-E052-4873-B746-EA51CDDBA251}"/>
    <cellStyle name="Note 2 4 2 4 2 2 2" xfId="35629" xr:uid="{10FF1D51-23EC-4B83-9758-D5D3C80583EE}"/>
    <cellStyle name="Note 2 4 2 4 2 3" xfId="20640" xr:uid="{1BD7F4F5-D705-4200-A5AB-30DB453AA753}"/>
    <cellStyle name="Note 2 4 2 4 2 3 2" xfId="43124" xr:uid="{202BC51D-FDE3-459A-BD2C-CB62D65740FC}"/>
    <cellStyle name="Note 2 4 2 4 2 4" xfId="28133" xr:uid="{23BBD357-C316-47E9-A486-54AF15193EC6}"/>
    <cellStyle name="Note 2 4 2 4 3" xfId="9399" xr:uid="{350B3AB4-D8EB-4472-86C9-5DD3117A4B13}"/>
    <cellStyle name="Note 2 4 2 4 3 2" xfId="31883" xr:uid="{180FE9AB-FD3C-45FC-8F23-0A769D6DBE54}"/>
    <cellStyle name="Note 2 4 2 4 4" xfId="16894" xr:uid="{CDEE59E9-27B0-4DE8-B712-2CCD4627DE14}"/>
    <cellStyle name="Note 2 4 2 4 4 2" xfId="39378" xr:uid="{DC19B813-606D-4B2C-B321-A04B4F10935B}"/>
    <cellStyle name="Note 2 4 2 4 5" xfId="24387" xr:uid="{3C0FCECD-7A62-4226-840A-2597FCF7EDAC}"/>
    <cellStyle name="Note 2 4 2 5" xfId="3118" xr:uid="{AA076C51-E072-4705-A37D-CABCA58FF59D}"/>
    <cellStyle name="Note 2 4 2 5 2" xfId="6880" xr:uid="{8C0833E5-D982-4312-9FEF-97E3D54EC238}"/>
    <cellStyle name="Note 2 4 2 5 2 2" xfId="14392" xr:uid="{DB7890ED-7230-4BEA-959E-B558009B2D96}"/>
    <cellStyle name="Note 2 4 2 5 2 2 2" xfId="36876" xr:uid="{6831D06F-7486-4E70-9CB7-6389F4480EEB}"/>
    <cellStyle name="Note 2 4 2 5 2 3" xfId="21887" xr:uid="{F5CE46C1-6305-4C6F-83AE-2A9B6AF3DD6F}"/>
    <cellStyle name="Note 2 4 2 5 2 3 2" xfId="44371" xr:uid="{4BCBE32A-E4E2-4B4A-8451-FA92FD08433D}"/>
    <cellStyle name="Note 2 4 2 5 2 4" xfId="29380" xr:uid="{8DC92A62-D80C-45A8-A94C-99FF7D1D342E}"/>
    <cellStyle name="Note 2 4 2 5 3" xfId="10646" xr:uid="{F24B8B84-8433-4BCC-BAE1-741B6200FC17}"/>
    <cellStyle name="Note 2 4 2 5 3 2" xfId="33130" xr:uid="{5075B78D-315A-42E7-A81B-F50A05009677}"/>
    <cellStyle name="Note 2 4 2 5 4" xfId="18141" xr:uid="{0EFDDC9D-186D-4C97-8015-74D5430366C2}"/>
    <cellStyle name="Note 2 4 2 5 4 2" xfId="40625" xr:uid="{29E0645A-3B92-452E-B092-B9071FCF3F7A}"/>
    <cellStyle name="Note 2 4 2 5 5" xfId="25634" xr:uid="{A421E8C9-88FD-47B0-9060-AC4C372C52B8}"/>
    <cellStyle name="Note 2 4 2 6" xfId="4386" xr:uid="{ED339CC8-F116-4882-BE3E-18049B780871}"/>
    <cellStyle name="Note 2 4 2 6 2" xfId="11898" xr:uid="{6D697E28-9527-47AF-945C-E70BE1C88AD8}"/>
    <cellStyle name="Note 2 4 2 6 2 2" xfId="34382" xr:uid="{0E74A280-2786-4BAD-A19F-ABE4AA7223BB}"/>
    <cellStyle name="Note 2 4 2 6 3" xfId="19393" xr:uid="{BD774CAE-D448-4829-97AA-2B5FC24A6F43}"/>
    <cellStyle name="Note 2 4 2 6 3 2" xfId="41877" xr:uid="{B25B51F9-5F5D-4B19-99EC-4449D8906CB3}"/>
    <cellStyle name="Note 2 4 2 6 4" xfId="26886" xr:uid="{3061B231-04BD-4F11-AF5B-9AD99CE90020}"/>
    <cellStyle name="Note 2 4 2 7" xfId="8152" xr:uid="{19858F92-E884-47F5-A76A-5E30CB03599A}"/>
    <cellStyle name="Note 2 4 2 7 2" xfId="30636" xr:uid="{529BAD4A-1D0E-4E97-8017-75BE56963BA0}"/>
    <cellStyle name="Note 2 4 2 8" xfId="15647" xr:uid="{4404F43F-535D-4543-BF69-53213D1627BA}"/>
    <cellStyle name="Note 2 4 2 8 2" xfId="38131" xr:uid="{52060357-4835-4F14-A0F4-397B0DE3ABEE}"/>
    <cellStyle name="Note 2 4 2 9" xfId="23140" xr:uid="{E18F26D7-D793-48BE-909B-AE6BE1799D36}"/>
    <cellStyle name="Note 2 4 3" xfId="759" xr:uid="{04D5AD22-B142-4603-B16B-488DF4938C34}"/>
    <cellStyle name="Note 2 4 3 2" xfId="1402" xr:uid="{0C435C1D-7044-4680-BA37-D899257E6418}"/>
    <cellStyle name="Note 2 4 3 2 2" xfId="2653" xr:uid="{F3F57073-03B3-4133-AE75-7EDA78FEB89E}"/>
    <cellStyle name="Note 2 4 3 2 2 2" xfId="6416" xr:uid="{19DA2A43-8C69-4EFD-90B9-4FDC88FAB195}"/>
    <cellStyle name="Note 2 4 3 2 2 2 2" xfId="13928" xr:uid="{4BED6974-4699-45C7-B231-7189255410F0}"/>
    <cellStyle name="Note 2 4 3 2 2 2 2 2" xfId="36412" xr:uid="{5008AA32-31C0-4342-A03B-EF9A7D9E6C50}"/>
    <cellStyle name="Note 2 4 3 2 2 2 3" xfId="21423" xr:uid="{B5FD91A9-9F33-4242-AF1F-11C10DD88425}"/>
    <cellStyle name="Note 2 4 3 2 2 2 3 2" xfId="43907" xr:uid="{5FEF84E1-F694-4018-AEDF-8523FA5D0060}"/>
    <cellStyle name="Note 2 4 3 2 2 2 4" xfId="28916" xr:uid="{ACF160D3-95A9-48FB-B9DB-74A68BF98681}"/>
    <cellStyle name="Note 2 4 3 2 2 3" xfId="10182" xr:uid="{2835EB17-E342-4E24-A8D3-DB237A07FCD0}"/>
    <cellStyle name="Note 2 4 3 2 2 3 2" xfId="32666" xr:uid="{4C791288-0A42-4BD6-8545-50AD46C501B2}"/>
    <cellStyle name="Note 2 4 3 2 2 4" xfId="17677" xr:uid="{BE7A4844-596B-4FB2-8888-D8C4615AB13C}"/>
    <cellStyle name="Note 2 4 3 2 2 4 2" xfId="40161" xr:uid="{9E0410AB-7E09-4558-98CF-EC179A19B198}"/>
    <cellStyle name="Note 2 4 3 2 2 5" xfId="25170" xr:uid="{0D55DD7B-88F3-4AC1-9DA0-138E10EB31D5}"/>
    <cellStyle name="Note 2 4 3 2 3" xfId="3901" xr:uid="{6CBA63A5-E1F1-4518-B1AF-419DDB1DE849}"/>
    <cellStyle name="Note 2 4 3 2 3 2" xfId="7663" xr:uid="{791BF2D5-FB6A-4848-8AD9-2FEC2DD5747C}"/>
    <cellStyle name="Note 2 4 3 2 3 2 2" xfId="15175" xr:uid="{00376EE7-0F0A-49D0-8D2F-10D58CC86D7D}"/>
    <cellStyle name="Note 2 4 3 2 3 2 2 2" xfId="37659" xr:uid="{1985551B-8129-4860-9A71-C495A3764B54}"/>
    <cellStyle name="Note 2 4 3 2 3 2 3" xfId="22670" xr:uid="{41B13696-2999-4988-BCF2-CB615FD05322}"/>
    <cellStyle name="Note 2 4 3 2 3 2 3 2" xfId="45154" xr:uid="{7BBF79AB-4D00-4BCE-8BA2-F9889E76E61C}"/>
    <cellStyle name="Note 2 4 3 2 3 2 4" xfId="30163" xr:uid="{09BDF25E-A031-443C-B89E-9E79C5F4667E}"/>
    <cellStyle name="Note 2 4 3 2 3 3" xfId="11429" xr:uid="{9DFF7B90-CBB3-441A-846A-CB2E9D2C0E91}"/>
    <cellStyle name="Note 2 4 3 2 3 3 2" xfId="33913" xr:uid="{00699F6E-3F3A-41DA-9964-E760309577C3}"/>
    <cellStyle name="Note 2 4 3 2 3 4" xfId="18924" xr:uid="{AC8491BE-D6AD-4889-A982-17C7075DCDC5}"/>
    <cellStyle name="Note 2 4 3 2 3 4 2" xfId="41408" xr:uid="{15CF78DD-9E7E-4879-9E46-6692B6E8838E}"/>
    <cellStyle name="Note 2 4 3 2 3 5" xfId="26417" xr:uid="{8BB5CCB2-3E26-452B-A31D-50A161A7ED99}"/>
    <cellStyle name="Note 2 4 3 2 4" xfId="5169" xr:uid="{866B3E3E-DDFC-4E4E-B79C-705C4FC999E9}"/>
    <cellStyle name="Note 2 4 3 2 4 2" xfId="12681" xr:uid="{B5E2EE60-28F5-47CF-99DB-AFF19610BB95}"/>
    <cellStyle name="Note 2 4 3 2 4 2 2" xfId="35165" xr:uid="{FBB4DA69-E5AA-4FB3-A8B6-87982901D7A0}"/>
    <cellStyle name="Note 2 4 3 2 4 3" xfId="20176" xr:uid="{8601CA04-DA39-47F1-9D8C-16E84D44AADF}"/>
    <cellStyle name="Note 2 4 3 2 4 3 2" xfId="42660" xr:uid="{51A98FE0-ED43-48BA-A42E-ED56875DA5DA}"/>
    <cellStyle name="Note 2 4 3 2 4 4" xfId="27669" xr:uid="{55ECE938-79A2-4EAC-AB5F-052972B1FFC9}"/>
    <cellStyle name="Note 2 4 3 2 5" xfId="8935" xr:uid="{CEC067AE-E4D0-4FAC-B996-673DF97457C1}"/>
    <cellStyle name="Note 2 4 3 2 5 2" xfId="31419" xr:uid="{FEC79591-AE36-4B48-BE7B-916460ADAD55}"/>
    <cellStyle name="Note 2 4 3 2 6" xfId="16430" xr:uid="{EF7D944C-41BB-4711-8A56-648201D4848C}"/>
    <cellStyle name="Note 2 4 3 2 6 2" xfId="38914" xr:uid="{6A2A5DA5-221E-494F-837E-8AE9EBEBC379}"/>
    <cellStyle name="Note 2 4 3 2 7" xfId="23923" xr:uid="{54AA84F7-D51B-4334-BE1B-4049615DAB33}"/>
    <cellStyle name="Note 2 4 3 3" xfId="2025" xr:uid="{11FA6D85-541E-4E82-A5A8-6BD14CAC532A}"/>
    <cellStyle name="Note 2 4 3 3 2" xfId="5792" xr:uid="{B8637E5A-A8E6-4BDD-BD21-E042EB21ECFC}"/>
    <cellStyle name="Note 2 4 3 3 2 2" xfId="13304" xr:uid="{D520BEF8-94A2-42B9-806D-18A2F32E0D56}"/>
    <cellStyle name="Note 2 4 3 3 2 2 2" xfId="35788" xr:uid="{08D5B05E-F0C4-4552-9BA1-E75D6C428E31}"/>
    <cellStyle name="Note 2 4 3 3 2 3" xfId="20799" xr:uid="{0BC9A82D-09D0-4439-B56A-09BC5E365006}"/>
    <cellStyle name="Note 2 4 3 3 2 3 2" xfId="43283" xr:uid="{BA9C1CF2-7D0F-43B9-8F26-FFFFD27254FC}"/>
    <cellStyle name="Note 2 4 3 3 2 4" xfId="28292" xr:uid="{DE8516C6-0603-4054-9328-DF5437078C2C}"/>
    <cellStyle name="Note 2 4 3 3 3" xfId="9558" xr:uid="{7E7D7D55-E5DB-4C0A-9E9A-C079A79C5D5C}"/>
    <cellStyle name="Note 2 4 3 3 3 2" xfId="32042" xr:uid="{14B252B4-6850-43DA-B1D7-C100FE3D6DF6}"/>
    <cellStyle name="Note 2 4 3 3 4" xfId="17053" xr:uid="{22A33625-87AC-4074-A789-F55E36B0A7F7}"/>
    <cellStyle name="Note 2 4 3 3 4 2" xfId="39537" xr:uid="{17A9C7CF-CA60-4892-BBF1-768178B0E28C}"/>
    <cellStyle name="Note 2 4 3 3 5" xfId="24546" xr:uid="{D99FE0A5-E5A3-4939-8D5C-7562BF404D9C}"/>
    <cellStyle name="Note 2 4 3 4" xfId="3277" xr:uid="{3E540154-9625-4168-B0FB-7CDD97788C31}"/>
    <cellStyle name="Note 2 4 3 4 2" xfId="7039" xr:uid="{1B89DAC1-8A3E-4144-A593-78D86E74FBA3}"/>
    <cellStyle name="Note 2 4 3 4 2 2" xfId="14551" xr:uid="{24019BB5-F6B6-4900-9926-AB187E033BAE}"/>
    <cellStyle name="Note 2 4 3 4 2 2 2" xfId="37035" xr:uid="{1AA92F3E-3EA3-4556-8161-DF2D8B7B4CC5}"/>
    <cellStyle name="Note 2 4 3 4 2 3" xfId="22046" xr:uid="{1A07C5F7-EF49-43E2-A95B-CEE12DD08748}"/>
    <cellStyle name="Note 2 4 3 4 2 3 2" xfId="44530" xr:uid="{00309E17-FB93-44C8-BB43-54238F956978}"/>
    <cellStyle name="Note 2 4 3 4 2 4" xfId="29539" xr:uid="{EFF80C3F-C08B-415A-B679-11C80E477B34}"/>
    <cellStyle name="Note 2 4 3 4 3" xfId="10805" xr:uid="{63B53044-B788-4E19-83D8-88CF37E7BC0E}"/>
    <cellStyle name="Note 2 4 3 4 3 2" xfId="33289" xr:uid="{4B510408-5CF9-4744-8107-E9FFA4EDE149}"/>
    <cellStyle name="Note 2 4 3 4 4" xfId="18300" xr:uid="{66BEAFE2-5210-4B0C-A172-EBBE50B06CBE}"/>
    <cellStyle name="Note 2 4 3 4 4 2" xfId="40784" xr:uid="{8BDD72EC-BAC1-48FF-8F85-F3C18FE2DC23}"/>
    <cellStyle name="Note 2 4 3 4 5" xfId="25793" xr:uid="{439ED77B-0A4A-44E0-81C5-4CB6F7597B9C}"/>
    <cellStyle name="Note 2 4 3 5" xfId="4545" xr:uid="{C0D224A4-5FA4-4B68-981C-C9B88BE411B1}"/>
    <cellStyle name="Note 2 4 3 5 2" xfId="12057" xr:uid="{E516803F-A6A3-4AB9-803F-1DF43172A8C8}"/>
    <cellStyle name="Note 2 4 3 5 2 2" xfId="34541" xr:uid="{62BF816B-2D2A-43CB-AC58-4B2A59D436A6}"/>
    <cellStyle name="Note 2 4 3 5 3" xfId="19552" xr:uid="{FC81C4D3-DAC2-43F0-9DFE-3B8E5D839D57}"/>
    <cellStyle name="Note 2 4 3 5 3 2" xfId="42036" xr:uid="{A8DE4AB2-3A0A-4C0D-A6ED-430C90FBB4CF}"/>
    <cellStyle name="Note 2 4 3 5 4" xfId="27045" xr:uid="{06EB95BF-F99E-4C1D-A181-D1A0CD526E73}"/>
    <cellStyle name="Note 2 4 3 6" xfId="8311" xr:uid="{257A8071-BFD8-4BB2-B1AE-81BC81C1C147}"/>
    <cellStyle name="Note 2 4 3 6 2" xfId="30795" xr:uid="{1DFF90DC-A138-4867-A28F-985C40155860}"/>
    <cellStyle name="Note 2 4 3 7" xfId="15806" xr:uid="{CD44ADEA-0AE2-4EE2-AC9F-88A729975E85}"/>
    <cellStyle name="Note 2 4 3 7 2" xfId="38290" xr:uid="{B90D89D5-24FB-40FD-BE3A-E568E5DA88D5}"/>
    <cellStyle name="Note 2 4 3 8" xfId="23299" xr:uid="{96B53764-5BFB-4EAF-A89B-69392599F9E7}"/>
    <cellStyle name="Note 2 4 4" xfId="1089" xr:uid="{F9B47306-32C5-4F63-BF79-5AFC4169E99C}"/>
    <cellStyle name="Note 2 4 4 2" xfId="2340" xr:uid="{DB1D0DB3-0B97-49BB-BBA5-DDD5869B593B}"/>
    <cellStyle name="Note 2 4 4 2 2" xfId="6103" xr:uid="{49C1A18D-DC67-48AE-9E2C-F3633443248E}"/>
    <cellStyle name="Note 2 4 4 2 2 2" xfId="13615" xr:uid="{B2D62DA5-30E2-4A16-AD22-E9D67DB5C431}"/>
    <cellStyle name="Note 2 4 4 2 2 2 2" xfId="36099" xr:uid="{EA2B398D-37FE-4BFC-9DEF-224EAE3E5133}"/>
    <cellStyle name="Note 2 4 4 2 2 3" xfId="21110" xr:uid="{48675E69-79E6-45A3-A74C-CAA3B5AD0C7F}"/>
    <cellStyle name="Note 2 4 4 2 2 3 2" xfId="43594" xr:uid="{0E32390F-1B32-4BD0-AA33-DBFC51A5BED8}"/>
    <cellStyle name="Note 2 4 4 2 2 4" xfId="28603" xr:uid="{C1E14D44-6C0A-4FAC-8D48-A0F74BDC0EA9}"/>
    <cellStyle name="Note 2 4 4 2 3" xfId="9869" xr:uid="{A39DC854-1451-4E88-B3EE-C1D56F8FC85A}"/>
    <cellStyle name="Note 2 4 4 2 3 2" xfId="32353" xr:uid="{A06733D7-BFB7-4E96-8D09-CB32D49086F9}"/>
    <cellStyle name="Note 2 4 4 2 4" xfId="17364" xr:uid="{DE190012-9627-425A-90E5-642D7B780248}"/>
    <cellStyle name="Note 2 4 4 2 4 2" xfId="39848" xr:uid="{35A51DD9-B8D8-471A-80A4-AB8BBE1D5CA3}"/>
    <cellStyle name="Note 2 4 4 2 5" xfId="24857" xr:uid="{B9984681-2019-4FE4-B8B1-5114EFB18190}"/>
    <cellStyle name="Note 2 4 4 3" xfId="3588" xr:uid="{47F62A18-2A62-46DC-ACBE-F92B5884B949}"/>
    <cellStyle name="Note 2 4 4 3 2" xfId="7350" xr:uid="{3C4959FE-D29B-4A1E-B798-5C6CADBE06F5}"/>
    <cellStyle name="Note 2 4 4 3 2 2" xfId="14862" xr:uid="{C7E1D967-A387-48CD-8AF3-1609D3FCEE9A}"/>
    <cellStyle name="Note 2 4 4 3 2 2 2" xfId="37346" xr:uid="{FBC97A28-EB3D-40C8-9749-BFEF17990CD0}"/>
    <cellStyle name="Note 2 4 4 3 2 3" xfId="22357" xr:uid="{7A47C8BD-0BC8-490F-8021-ECB4DABB4DB0}"/>
    <cellStyle name="Note 2 4 4 3 2 3 2" xfId="44841" xr:uid="{FFC05440-EDB3-4EDA-BD60-5BECCB3A5BF7}"/>
    <cellStyle name="Note 2 4 4 3 2 4" xfId="29850" xr:uid="{701642E2-C98D-4E8F-92D5-B30F062C5B8E}"/>
    <cellStyle name="Note 2 4 4 3 3" xfId="11116" xr:uid="{46A24429-F97B-40BA-A1FE-5E0CB9A8E786}"/>
    <cellStyle name="Note 2 4 4 3 3 2" xfId="33600" xr:uid="{38816144-82F7-406F-838E-6CAEBE9C57DE}"/>
    <cellStyle name="Note 2 4 4 3 4" xfId="18611" xr:uid="{771F2679-6CF4-4458-B84F-43177D7C9E58}"/>
    <cellStyle name="Note 2 4 4 3 4 2" xfId="41095" xr:uid="{E4BEC2DB-2415-47B8-A96A-D296A2F55EC8}"/>
    <cellStyle name="Note 2 4 4 3 5" xfId="26104" xr:uid="{53421186-0B07-4B30-85F4-F704DE555A20}"/>
    <cellStyle name="Note 2 4 4 4" xfId="4856" xr:uid="{3FC5F98A-78C5-46F1-9854-5B81808E7E93}"/>
    <cellStyle name="Note 2 4 4 4 2" xfId="12368" xr:uid="{6753BC81-6451-4D5E-B94C-F1E66CE2A932}"/>
    <cellStyle name="Note 2 4 4 4 2 2" xfId="34852" xr:uid="{7CCB1AEB-EB2A-4F4C-9220-3E97123E6582}"/>
    <cellStyle name="Note 2 4 4 4 3" xfId="19863" xr:uid="{5FF579CD-996F-4F0D-9999-96B7B5658FBA}"/>
    <cellStyle name="Note 2 4 4 4 3 2" xfId="42347" xr:uid="{A1DCAB14-A4EE-42B5-A6E1-5EA47CD61BAA}"/>
    <cellStyle name="Note 2 4 4 4 4" xfId="27356" xr:uid="{8E9BCA69-00FF-4C7D-B43A-392810795F51}"/>
    <cellStyle name="Note 2 4 4 5" xfId="8622" xr:uid="{6AA70635-7E66-4FA0-B8F6-B2638CFF57F5}"/>
    <cellStyle name="Note 2 4 4 5 2" xfId="31106" xr:uid="{31FD55AC-CDAE-496E-B590-A45230B3E0F6}"/>
    <cellStyle name="Note 2 4 4 6" xfId="16117" xr:uid="{9EE7E913-C58B-44A7-B5A5-BC2C0AACA9E5}"/>
    <cellStyle name="Note 2 4 4 6 2" xfId="38601" xr:uid="{55A72E19-C44B-48B7-9027-D913E1E54384}"/>
    <cellStyle name="Note 2 4 4 7" xfId="23610" xr:uid="{7C3A87D8-B696-4322-BE8D-E36BDD27BB2C}"/>
    <cellStyle name="Note 2 4 5" xfId="1712" xr:uid="{22ACEB41-B191-424A-90CF-C217CF15C04A}"/>
    <cellStyle name="Note 2 4 5 2" xfId="5479" xr:uid="{027FCFC3-E3C7-4704-9461-D9314BB35EBD}"/>
    <cellStyle name="Note 2 4 5 2 2" xfId="12991" xr:uid="{D0812D88-87E2-4E24-A9A9-5747E6FE7600}"/>
    <cellStyle name="Note 2 4 5 2 2 2" xfId="35475" xr:uid="{DF7CFF13-EA43-4C8A-B77A-D7094AC50D6E}"/>
    <cellStyle name="Note 2 4 5 2 3" xfId="20486" xr:uid="{039C43E6-714E-4863-98A8-EE9F8B2ACCC0}"/>
    <cellStyle name="Note 2 4 5 2 3 2" xfId="42970" xr:uid="{784BC9CE-8867-42BA-BD4D-CDB0C44388D2}"/>
    <cellStyle name="Note 2 4 5 2 4" xfId="27979" xr:uid="{A0755FCE-D554-4763-ADBB-BD8AAB6B98E2}"/>
    <cellStyle name="Note 2 4 5 3" xfId="9245" xr:uid="{BCB0F7CB-540A-4E7C-8212-2D9220B980A6}"/>
    <cellStyle name="Note 2 4 5 3 2" xfId="31729" xr:uid="{3B015168-9515-49C0-B824-483AAF457F21}"/>
    <cellStyle name="Note 2 4 5 4" xfId="16740" xr:uid="{234009B7-85F9-4AC2-A6B5-F0507F188CA4}"/>
    <cellStyle name="Note 2 4 5 4 2" xfId="39224" xr:uid="{32938447-9AA0-47CF-81B4-36324B8A148D}"/>
    <cellStyle name="Note 2 4 5 5" xfId="24233" xr:uid="{8FA378B3-6AD8-4F6C-85C9-9487AC0A7B0C}"/>
    <cellStyle name="Note 2 4 6" xfId="2964" xr:uid="{702CF7B3-F299-4EC2-A429-DE71AFEC74A5}"/>
    <cellStyle name="Note 2 4 6 2" xfId="6726" xr:uid="{1D0FDACC-062A-4933-804E-6A5CBEEAFB52}"/>
    <cellStyle name="Note 2 4 6 2 2" xfId="14238" xr:uid="{36C4353D-5519-4569-A975-D5C0B9D8A72F}"/>
    <cellStyle name="Note 2 4 6 2 2 2" xfId="36722" xr:uid="{B21DBA58-DADF-4D45-A420-E1470DDD2078}"/>
    <cellStyle name="Note 2 4 6 2 3" xfId="21733" xr:uid="{8159C11B-05C7-4F58-A821-72B00F453EEF}"/>
    <cellStyle name="Note 2 4 6 2 3 2" xfId="44217" xr:uid="{9B509A74-6B66-429A-B498-A000AD291FD1}"/>
    <cellStyle name="Note 2 4 6 2 4" xfId="29226" xr:uid="{4EFA9F09-40AC-48D2-8C03-FC33C9BC8F77}"/>
    <cellStyle name="Note 2 4 6 3" xfId="10492" xr:uid="{97F44F55-0BBD-4E37-8515-4C4F4F924538}"/>
    <cellStyle name="Note 2 4 6 3 2" xfId="32976" xr:uid="{752DE2FE-7304-4A8D-B41C-84CB0C590897}"/>
    <cellStyle name="Note 2 4 6 4" xfId="17987" xr:uid="{1A0485AB-2B69-42E6-91D7-21895946C036}"/>
    <cellStyle name="Note 2 4 6 4 2" xfId="40471" xr:uid="{D27D4F26-1AD0-4BF6-B728-02AB4BD19951}"/>
    <cellStyle name="Note 2 4 6 5" xfId="25480" xr:uid="{67F736BE-47FE-499A-8963-22666C255E56}"/>
    <cellStyle name="Note 2 4 7" xfId="4232" xr:uid="{F1C3E462-5FD9-4410-B28E-68B1BE0F03F0}"/>
    <cellStyle name="Note 2 4 7 2" xfId="11744" xr:uid="{1FDBA088-409D-407E-B1A3-B827F9202948}"/>
    <cellStyle name="Note 2 4 7 2 2" xfId="34228" xr:uid="{5C8C25FA-292D-4DCD-92B6-F85E49ED528B}"/>
    <cellStyle name="Note 2 4 7 3" xfId="19239" xr:uid="{C95A851F-4F95-4AB6-B7F3-C548EBAAD44D}"/>
    <cellStyle name="Note 2 4 7 3 2" xfId="41723" xr:uid="{D0F4567B-68EC-4FDF-8894-5610521DA657}"/>
    <cellStyle name="Note 2 4 7 4" xfId="26732" xr:uid="{A99C8399-3DB8-48A8-AEAB-99DC42DAD4E7}"/>
    <cellStyle name="Note 2 4 8" xfId="7998" xr:uid="{0FB570F7-A76F-4B19-93BD-DBE0C8C2A3E1}"/>
    <cellStyle name="Note 2 4 8 2" xfId="30482" xr:uid="{D6C32853-8956-472E-8762-DAC1FA1117C9}"/>
    <cellStyle name="Note 2 4 9" xfId="15493" xr:uid="{8D4313CD-FED8-46CD-8F06-A40815585443}"/>
    <cellStyle name="Note 2 4 9 2" xfId="37977" xr:uid="{B9F3E650-487C-4A26-A36B-B1FFAC5EECF1}"/>
    <cellStyle name="Note 2 5" xfId="495" xr:uid="{41B9F705-8B89-418E-9DDF-4540273C9416}"/>
    <cellStyle name="Note 2 5 2" xfId="842" xr:uid="{7E17951A-DAE1-412F-868A-98600397F0AA}"/>
    <cellStyle name="Note 2 5 2 2" xfId="1482" xr:uid="{6551C391-61F1-4474-B464-2B43B4300409}"/>
    <cellStyle name="Note 2 5 2 2 2" xfId="2733" xr:uid="{45E1FE2F-89FF-4335-A6FA-81FD2D0C0523}"/>
    <cellStyle name="Note 2 5 2 2 2 2" xfId="6496" xr:uid="{0F627C6A-09C8-4AF4-92A5-A8CDAF589272}"/>
    <cellStyle name="Note 2 5 2 2 2 2 2" xfId="14008" xr:uid="{5A13C34A-32C1-4790-9458-FBF7586CEF5D}"/>
    <cellStyle name="Note 2 5 2 2 2 2 2 2" xfId="36492" xr:uid="{B6EF7FC7-44AB-4800-AD61-4691368490F4}"/>
    <cellStyle name="Note 2 5 2 2 2 2 3" xfId="21503" xr:uid="{402DF402-C1AE-42DD-A3D9-4B16C105DA37}"/>
    <cellStyle name="Note 2 5 2 2 2 2 3 2" xfId="43987" xr:uid="{CAD06587-507E-42DC-9AAE-419C96CDD221}"/>
    <cellStyle name="Note 2 5 2 2 2 2 4" xfId="28996" xr:uid="{F52F2917-CC0B-46C3-9AEC-934285F49C48}"/>
    <cellStyle name="Note 2 5 2 2 2 3" xfId="10262" xr:uid="{EEC3DE57-77A4-4936-A2C4-1C8C2DD4D4FB}"/>
    <cellStyle name="Note 2 5 2 2 2 3 2" xfId="32746" xr:uid="{F42C1727-440C-4C0F-B550-DCF75ED3537A}"/>
    <cellStyle name="Note 2 5 2 2 2 4" xfId="17757" xr:uid="{D7337377-F8A2-4309-9B8A-F2FA718A9169}"/>
    <cellStyle name="Note 2 5 2 2 2 4 2" xfId="40241" xr:uid="{5556E626-624F-481F-A2A8-964F09FE65F9}"/>
    <cellStyle name="Note 2 5 2 2 2 5" xfId="25250" xr:uid="{2B8B9B09-3735-4A1D-8C9A-56781ECE2D06}"/>
    <cellStyle name="Note 2 5 2 2 3" xfId="3981" xr:uid="{BA169A8D-9AA1-46F3-BAB2-112178253BA1}"/>
    <cellStyle name="Note 2 5 2 2 3 2" xfId="7743" xr:uid="{8AE89E2B-8A61-4336-9C22-14ED579693DE}"/>
    <cellStyle name="Note 2 5 2 2 3 2 2" xfId="15255" xr:uid="{C0E0E10C-8810-44A5-8315-9DC0DD6223FE}"/>
    <cellStyle name="Note 2 5 2 2 3 2 2 2" xfId="37739" xr:uid="{D6D3897C-51AC-48CF-8F08-CB3F764DAE2F}"/>
    <cellStyle name="Note 2 5 2 2 3 2 3" xfId="22750" xr:uid="{1A72158B-8D52-4083-9CB2-220AA13C7665}"/>
    <cellStyle name="Note 2 5 2 2 3 2 3 2" xfId="45234" xr:uid="{556B72CD-0F05-4B5F-8FDD-1E47DCAEFA79}"/>
    <cellStyle name="Note 2 5 2 2 3 2 4" xfId="30243" xr:uid="{3D6988F6-AA27-419F-B120-06739198BDE5}"/>
    <cellStyle name="Note 2 5 2 2 3 3" xfId="11509" xr:uid="{75756B34-A5CD-430F-806C-E03F19A46D63}"/>
    <cellStyle name="Note 2 5 2 2 3 3 2" xfId="33993" xr:uid="{1091F237-5BE1-474A-AB4F-228A2AB6B540}"/>
    <cellStyle name="Note 2 5 2 2 3 4" xfId="19004" xr:uid="{B7535C35-5C35-49E9-A76C-010C3AACD411}"/>
    <cellStyle name="Note 2 5 2 2 3 4 2" xfId="41488" xr:uid="{D2F2D539-9833-414B-A0E9-17C70B0503C7}"/>
    <cellStyle name="Note 2 5 2 2 3 5" xfId="26497" xr:uid="{1F092313-8A26-435C-BDD9-9313CD0DB10B}"/>
    <cellStyle name="Note 2 5 2 2 4" xfId="5249" xr:uid="{D4B6B5B0-FCBD-488E-8171-F374DACA8831}"/>
    <cellStyle name="Note 2 5 2 2 4 2" xfId="12761" xr:uid="{03E0C8CD-8186-4BDC-BF20-14CFF0181589}"/>
    <cellStyle name="Note 2 5 2 2 4 2 2" xfId="35245" xr:uid="{855CD3F8-615E-47A8-AB55-16F0A5720A2A}"/>
    <cellStyle name="Note 2 5 2 2 4 3" xfId="20256" xr:uid="{FC36F664-2E87-489E-A4CB-C71A9F2CD0DE}"/>
    <cellStyle name="Note 2 5 2 2 4 3 2" xfId="42740" xr:uid="{FE32D6F0-62BB-44E9-9E4A-1A36812814EE}"/>
    <cellStyle name="Note 2 5 2 2 4 4" xfId="27749" xr:uid="{D299C2DF-0AAE-4073-BF37-62162E00BBFB}"/>
    <cellStyle name="Note 2 5 2 2 5" xfId="9015" xr:uid="{51FA3D7C-9FBD-405E-B0DA-E702A0701172}"/>
    <cellStyle name="Note 2 5 2 2 5 2" xfId="31499" xr:uid="{81C6933F-A18A-4B12-9C72-80170B329252}"/>
    <cellStyle name="Note 2 5 2 2 6" xfId="16510" xr:uid="{EF6CE05E-8D1B-4743-853B-18F665928B38}"/>
    <cellStyle name="Note 2 5 2 2 6 2" xfId="38994" xr:uid="{13414F1C-A728-4648-B655-A5A2FABE895E}"/>
    <cellStyle name="Note 2 5 2 2 7" xfId="24003" xr:uid="{1E43EF14-713D-46BE-B21C-1ABDA2BBD49D}"/>
    <cellStyle name="Note 2 5 2 3" xfId="2105" xr:uid="{8D4183E6-7D42-41C8-99B7-3BF5A36CC804}"/>
    <cellStyle name="Note 2 5 2 3 2" xfId="5872" xr:uid="{E9DC4FDB-A4E6-4A65-81CD-C58CB768B9CD}"/>
    <cellStyle name="Note 2 5 2 3 2 2" xfId="13384" xr:uid="{6A348EDF-5EBF-4445-BA62-DE37E5B68DFF}"/>
    <cellStyle name="Note 2 5 2 3 2 2 2" xfId="35868" xr:uid="{D309BF7F-C73D-4654-BC15-906AD1FD50CD}"/>
    <cellStyle name="Note 2 5 2 3 2 3" xfId="20879" xr:uid="{0106CFB1-D6E0-474D-9756-65DF8451D9C1}"/>
    <cellStyle name="Note 2 5 2 3 2 3 2" xfId="43363" xr:uid="{4BAEF2CF-3BC0-43FB-B817-68C7571FFE09}"/>
    <cellStyle name="Note 2 5 2 3 2 4" xfId="28372" xr:uid="{102E1578-BE61-46F6-98EC-C2135B7CE413}"/>
    <cellStyle name="Note 2 5 2 3 3" xfId="9638" xr:uid="{D00F585A-55A4-4CD3-B879-F6FA3CECC703}"/>
    <cellStyle name="Note 2 5 2 3 3 2" xfId="32122" xr:uid="{FED82E73-4B01-453A-BA87-30A001BD2FD4}"/>
    <cellStyle name="Note 2 5 2 3 4" xfId="17133" xr:uid="{A79E492E-C089-4B24-AE2E-FFAC333A2B2D}"/>
    <cellStyle name="Note 2 5 2 3 4 2" xfId="39617" xr:uid="{0E9AF42C-8172-485E-92F1-0CEC2E8AAA79}"/>
    <cellStyle name="Note 2 5 2 3 5" xfId="24626" xr:uid="{F4A44C1E-C1EB-47F6-A11C-BFA9BC8A2839}"/>
    <cellStyle name="Note 2 5 2 4" xfId="3357" xr:uid="{0C905973-651F-4CE0-918A-558D9CC2A205}"/>
    <cellStyle name="Note 2 5 2 4 2" xfId="7119" xr:uid="{2367121C-7D95-4D37-BA16-D47BB75136FD}"/>
    <cellStyle name="Note 2 5 2 4 2 2" xfId="14631" xr:uid="{9291D4B6-9B87-4FFA-8AD7-3AA83C416A12}"/>
    <cellStyle name="Note 2 5 2 4 2 2 2" xfId="37115" xr:uid="{9BD34F92-A231-44FC-AD72-4B50A86C4513}"/>
    <cellStyle name="Note 2 5 2 4 2 3" xfId="22126" xr:uid="{F3D9EB33-42F2-4B43-934A-FA818F88006D}"/>
    <cellStyle name="Note 2 5 2 4 2 3 2" xfId="44610" xr:uid="{5EADC59A-B97A-4688-88CB-A2FC3DF6F31A}"/>
    <cellStyle name="Note 2 5 2 4 2 4" xfId="29619" xr:uid="{E75589CE-7311-4BB5-AA2B-0C14A89DE437}"/>
    <cellStyle name="Note 2 5 2 4 3" xfId="10885" xr:uid="{F4B75482-55C8-4F55-ADDD-F3BA8A860647}"/>
    <cellStyle name="Note 2 5 2 4 3 2" xfId="33369" xr:uid="{C2784C02-C6B2-4730-99CA-F7082F182989}"/>
    <cellStyle name="Note 2 5 2 4 4" xfId="18380" xr:uid="{B9C5A21C-B735-4F16-BFB1-92D6D75F8646}"/>
    <cellStyle name="Note 2 5 2 4 4 2" xfId="40864" xr:uid="{0B2BB332-700B-4BE4-87FF-34324D393580}"/>
    <cellStyle name="Note 2 5 2 4 5" xfId="25873" xr:uid="{3FAD48E2-DF88-40C1-A57F-A7B8A8DBCE17}"/>
    <cellStyle name="Note 2 5 2 5" xfId="4625" xr:uid="{AEB5F5B9-86B4-492D-8CA4-D524A3C34044}"/>
    <cellStyle name="Note 2 5 2 5 2" xfId="12137" xr:uid="{4E055273-FC2A-403A-9893-D44750E5EB39}"/>
    <cellStyle name="Note 2 5 2 5 2 2" xfId="34621" xr:uid="{3FB99D3C-F5D6-409E-8AC2-B1430ED54D52}"/>
    <cellStyle name="Note 2 5 2 5 3" xfId="19632" xr:uid="{97F98368-76EB-436E-A6A4-13F27825FF23}"/>
    <cellStyle name="Note 2 5 2 5 3 2" xfId="42116" xr:uid="{6A8E6720-4EF0-4458-84A2-0E2EE196F5C1}"/>
    <cellStyle name="Note 2 5 2 5 4" xfId="27125" xr:uid="{B15DCE6D-65DD-4359-8857-616C7A3F3E40}"/>
    <cellStyle name="Note 2 5 2 6" xfId="8391" xr:uid="{441472A6-5DBD-4B62-A063-710DFC4DB85C}"/>
    <cellStyle name="Note 2 5 2 6 2" xfId="30875" xr:uid="{F2F5E5AB-7CBE-4F82-8C42-61CD92584087}"/>
    <cellStyle name="Note 2 5 2 7" xfId="15886" xr:uid="{CB9C0662-EF30-4D24-896F-9C8633AD1361}"/>
    <cellStyle name="Note 2 5 2 7 2" xfId="38370" xr:uid="{B4BBEF2F-FE26-4B91-A668-84F1BDFD327B}"/>
    <cellStyle name="Note 2 5 2 8" xfId="23379" xr:uid="{E9E188DD-4FF0-4421-AA6C-22EEDE8C6480}"/>
    <cellStyle name="Note 2 5 3" xfId="1168" xr:uid="{CE693820-9212-4B86-987C-B6A9388E64D0}"/>
    <cellStyle name="Note 2 5 3 2" xfId="2419" xr:uid="{D3250CE1-BEE2-4800-B3FC-DA7EE4BEBDFC}"/>
    <cellStyle name="Note 2 5 3 2 2" xfId="6182" xr:uid="{C809C97D-E2FE-4FA2-B37E-C36BF2440049}"/>
    <cellStyle name="Note 2 5 3 2 2 2" xfId="13694" xr:uid="{9D853DAE-A738-4032-A510-2FECDFF27CCF}"/>
    <cellStyle name="Note 2 5 3 2 2 2 2" xfId="36178" xr:uid="{BB599E43-2994-477A-A6EE-660955DA1A17}"/>
    <cellStyle name="Note 2 5 3 2 2 3" xfId="21189" xr:uid="{2CAC462C-0262-467D-91E5-52D889E8FF53}"/>
    <cellStyle name="Note 2 5 3 2 2 3 2" xfId="43673" xr:uid="{74476026-C635-4035-AAAC-2F3B96A18955}"/>
    <cellStyle name="Note 2 5 3 2 2 4" xfId="28682" xr:uid="{2E82A6F9-065D-44A9-9125-8CF98DAEB1AA}"/>
    <cellStyle name="Note 2 5 3 2 3" xfId="9948" xr:uid="{6371443B-6B80-485F-B82E-FF10D2B2DD64}"/>
    <cellStyle name="Note 2 5 3 2 3 2" xfId="32432" xr:uid="{6E66A71F-7D1D-485B-B781-ECF822700361}"/>
    <cellStyle name="Note 2 5 3 2 4" xfId="17443" xr:uid="{904313DF-B327-4304-8A11-5DDF3A496D51}"/>
    <cellStyle name="Note 2 5 3 2 4 2" xfId="39927" xr:uid="{4ACBA43B-D46E-45CC-AB0A-35CBE7166953}"/>
    <cellStyle name="Note 2 5 3 2 5" xfId="24936" xr:uid="{57408104-E1AA-4E66-8A86-1426E14DAF20}"/>
    <cellStyle name="Note 2 5 3 3" xfId="3667" xr:uid="{55CC953A-4399-433F-AAE0-43088BDC2523}"/>
    <cellStyle name="Note 2 5 3 3 2" xfId="7429" xr:uid="{7C0E917E-6E8C-4642-8D3C-7A62B80396CF}"/>
    <cellStyle name="Note 2 5 3 3 2 2" xfId="14941" xr:uid="{78A088B1-4911-4F85-A69C-9C67DE851AEF}"/>
    <cellStyle name="Note 2 5 3 3 2 2 2" xfId="37425" xr:uid="{1C107D12-BFDD-4BDD-B585-F2D955C4662B}"/>
    <cellStyle name="Note 2 5 3 3 2 3" xfId="22436" xr:uid="{EEE2D29E-37E5-4DED-B17E-27C13C132297}"/>
    <cellStyle name="Note 2 5 3 3 2 3 2" xfId="44920" xr:uid="{B44B78D9-AE71-45F2-84AC-09DE66AF2D80}"/>
    <cellStyle name="Note 2 5 3 3 2 4" xfId="29929" xr:uid="{97B2EA33-8298-44E4-97BF-F02F1101D8BF}"/>
    <cellStyle name="Note 2 5 3 3 3" xfId="11195" xr:uid="{C6680512-7D37-4CCE-AE21-152E7336767E}"/>
    <cellStyle name="Note 2 5 3 3 3 2" xfId="33679" xr:uid="{49D70125-80A3-4B3B-95D5-F742EA602DFD}"/>
    <cellStyle name="Note 2 5 3 3 4" xfId="18690" xr:uid="{BBB86F99-00CA-4FF8-858C-0F38FE48109D}"/>
    <cellStyle name="Note 2 5 3 3 4 2" xfId="41174" xr:uid="{6D669C1A-5B8A-4BEC-97D2-22CE9515B480}"/>
    <cellStyle name="Note 2 5 3 3 5" xfId="26183" xr:uid="{59E983B4-0273-4DB8-B7F6-4ACD7B5E3194}"/>
    <cellStyle name="Note 2 5 3 4" xfId="4935" xr:uid="{A65C360A-4067-481A-958A-64618FF5E867}"/>
    <cellStyle name="Note 2 5 3 4 2" xfId="12447" xr:uid="{920FB908-47CC-48F5-9C82-40A7E2EB7F59}"/>
    <cellStyle name="Note 2 5 3 4 2 2" xfId="34931" xr:uid="{BAD9CD10-4171-4FD9-BA56-9C6B9FE36F5B}"/>
    <cellStyle name="Note 2 5 3 4 3" xfId="19942" xr:uid="{C31ADB43-0B91-47D1-B86C-57745F7AAEBA}"/>
    <cellStyle name="Note 2 5 3 4 3 2" xfId="42426" xr:uid="{EA3FF704-3DB0-46BB-8B8D-809D8C2F4CCF}"/>
    <cellStyle name="Note 2 5 3 4 4" xfId="27435" xr:uid="{D60991A9-BCCA-4CFC-841C-F3ADFF78F87B}"/>
    <cellStyle name="Note 2 5 3 5" xfId="8701" xr:uid="{3E744BA5-FB5B-4225-9B68-9284E701FB77}"/>
    <cellStyle name="Note 2 5 3 5 2" xfId="31185" xr:uid="{5F94A568-0BB0-413C-B0D4-2E550FF6DDA9}"/>
    <cellStyle name="Note 2 5 3 6" xfId="16196" xr:uid="{1CDF8573-B0F7-42B7-A4AA-516A1E90B299}"/>
    <cellStyle name="Note 2 5 3 6 2" xfId="38680" xr:uid="{FA1153B1-47E5-4395-8FF8-1ED7BAA856D9}"/>
    <cellStyle name="Note 2 5 3 7" xfId="23689" xr:uid="{88D5601D-91D4-41E2-B25C-A94ED923CCCF}"/>
    <cellStyle name="Note 2 5 4" xfId="1791" xr:uid="{221040FE-0514-4F13-9054-3EEE55157CAB}"/>
    <cellStyle name="Note 2 5 4 2" xfId="5558" xr:uid="{EB3681AB-AE7B-4967-91A3-89436A7AC324}"/>
    <cellStyle name="Note 2 5 4 2 2" xfId="13070" xr:uid="{D67D2C05-309F-4BF0-B4EA-70A0797494F5}"/>
    <cellStyle name="Note 2 5 4 2 2 2" xfId="35554" xr:uid="{C56AD105-5AF2-47C3-BFB1-F10E1B935017}"/>
    <cellStyle name="Note 2 5 4 2 3" xfId="20565" xr:uid="{5BD65791-5A95-4197-A3F9-3FA30D1D8138}"/>
    <cellStyle name="Note 2 5 4 2 3 2" xfId="43049" xr:uid="{63756F45-4A85-457E-A46C-FBAFD04A3867}"/>
    <cellStyle name="Note 2 5 4 2 4" xfId="28058" xr:uid="{038515C5-2F48-4601-9757-2B224F1C227B}"/>
    <cellStyle name="Note 2 5 4 3" xfId="9324" xr:uid="{80560D9A-5CC7-4F63-84B9-D0EB6163A6E3}"/>
    <cellStyle name="Note 2 5 4 3 2" xfId="31808" xr:uid="{992C229F-7524-4EB2-BAF7-BD72DAAE35CC}"/>
    <cellStyle name="Note 2 5 4 4" xfId="16819" xr:uid="{AEE0909B-22A1-4A5B-A644-A409E00BF9FB}"/>
    <cellStyle name="Note 2 5 4 4 2" xfId="39303" xr:uid="{ECE251DF-4188-4465-948A-3AA89B6F271F}"/>
    <cellStyle name="Note 2 5 4 5" xfId="24312" xr:uid="{E7557C79-99A3-4EBF-A368-409051E430E8}"/>
    <cellStyle name="Note 2 5 5" xfId="3043" xr:uid="{6C32CDA6-94EA-40FE-BA97-41DE208F5CA0}"/>
    <cellStyle name="Note 2 5 5 2" xfId="6805" xr:uid="{C8B890B0-4096-4E00-AF92-D84BAAFCE22E}"/>
    <cellStyle name="Note 2 5 5 2 2" xfId="14317" xr:uid="{DDBC0275-43AB-4E9A-9044-BF02B2E1E5A2}"/>
    <cellStyle name="Note 2 5 5 2 2 2" xfId="36801" xr:uid="{9041291D-2E8F-4AED-B5C3-5882B56E6F15}"/>
    <cellStyle name="Note 2 5 5 2 3" xfId="21812" xr:uid="{3812B1A2-445D-4648-8CEE-F1595C59CB98}"/>
    <cellStyle name="Note 2 5 5 2 3 2" xfId="44296" xr:uid="{E9DEF23D-76D6-4E0C-8E31-3A5D0A0C829D}"/>
    <cellStyle name="Note 2 5 5 2 4" xfId="29305" xr:uid="{D7B13B41-3832-46D1-9C78-E2E03232D310}"/>
    <cellStyle name="Note 2 5 5 3" xfId="10571" xr:uid="{C5F51FBA-D6C0-4F07-B583-75E4A64C4FE2}"/>
    <cellStyle name="Note 2 5 5 3 2" xfId="33055" xr:uid="{CF0197E5-A154-4D30-A0BE-E17E1580FF23}"/>
    <cellStyle name="Note 2 5 5 4" xfId="18066" xr:uid="{188979F1-F62F-4C76-A8EF-886607F2218C}"/>
    <cellStyle name="Note 2 5 5 4 2" xfId="40550" xr:uid="{FDB851B2-8260-4EEA-A3C5-3F631EC24BF7}"/>
    <cellStyle name="Note 2 5 5 5" xfId="25559" xr:uid="{B54460CB-2D0B-4BD1-85A4-BD34B81A8D31}"/>
    <cellStyle name="Note 2 5 6" xfId="4311" xr:uid="{9781A70B-41AD-42DA-A884-6443F17A7C26}"/>
    <cellStyle name="Note 2 5 6 2" xfId="11823" xr:uid="{FFC7EC5A-AE6C-471B-BA64-C235902FBFB1}"/>
    <cellStyle name="Note 2 5 6 2 2" xfId="34307" xr:uid="{EC70956E-9563-44A8-A29C-4C2DD283547C}"/>
    <cellStyle name="Note 2 5 6 3" xfId="19318" xr:uid="{E70E9A61-9521-4F16-BC78-B9078654B49C}"/>
    <cellStyle name="Note 2 5 6 3 2" xfId="41802" xr:uid="{3452FC97-64D6-419B-8409-6CD86CC8EDD2}"/>
    <cellStyle name="Note 2 5 6 4" xfId="26811" xr:uid="{28907404-0653-492F-A6BC-4A0BA4AC65F0}"/>
    <cellStyle name="Note 2 5 7" xfId="8077" xr:uid="{75DE1B5E-0A6F-4BB0-A2DF-F943B94FE11F}"/>
    <cellStyle name="Note 2 5 7 2" xfId="30561" xr:uid="{58D7925B-FDC5-4199-8C8A-F73AC415E1C3}"/>
    <cellStyle name="Note 2 5 8" xfId="15572" xr:uid="{131DE8BF-7B0A-48B6-8DF3-AF6F67B2F6B7}"/>
    <cellStyle name="Note 2 5 8 2" xfId="38056" xr:uid="{3B528CB6-5569-49A9-AFB6-BB9344B06E4F}"/>
    <cellStyle name="Note 2 5 9" xfId="23065" xr:uid="{28E3919B-78CF-492C-AB0F-E83D79CE3F38}"/>
    <cellStyle name="Note 2 6" xfId="682" xr:uid="{DE2D84DD-FCFD-4DC1-87D5-E8FB50396069}"/>
    <cellStyle name="Note 2 6 2" xfId="1327" xr:uid="{4E2E7788-F90F-4D98-B17C-37A11188CB77}"/>
    <cellStyle name="Note 2 6 2 2" xfId="2578" xr:uid="{E88B258C-6300-4C42-91E1-759810E0AE52}"/>
    <cellStyle name="Note 2 6 2 2 2" xfId="6341" xr:uid="{D1693EE7-4157-412D-A590-4730C56AC091}"/>
    <cellStyle name="Note 2 6 2 2 2 2" xfId="13853" xr:uid="{9BB9688A-5E66-4513-A7A8-567399C6343D}"/>
    <cellStyle name="Note 2 6 2 2 2 2 2" xfId="36337" xr:uid="{7B0ABBFD-D924-43CE-86B7-18A0874AA651}"/>
    <cellStyle name="Note 2 6 2 2 2 3" xfId="21348" xr:uid="{32C3ED0D-CF00-44E4-BCAF-577491D61971}"/>
    <cellStyle name="Note 2 6 2 2 2 3 2" xfId="43832" xr:uid="{8CE6235C-6871-4D9D-BF7F-5FC78E456B67}"/>
    <cellStyle name="Note 2 6 2 2 2 4" xfId="28841" xr:uid="{9D6FFD5D-6356-4D9D-A22D-88B1C5521AF4}"/>
    <cellStyle name="Note 2 6 2 2 3" xfId="10107" xr:uid="{69DB8BE2-1280-4E26-9C1F-F4179B95DF59}"/>
    <cellStyle name="Note 2 6 2 2 3 2" xfId="32591" xr:uid="{DCAFB737-0F96-48F6-8D02-910E09B42E5E}"/>
    <cellStyle name="Note 2 6 2 2 4" xfId="17602" xr:uid="{D767A366-8CC4-46A7-9E2D-4A515445FB79}"/>
    <cellStyle name="Note 2 6 2 2 4 2" xfId="40086" xr:uid="{D9101123-BC93-429D-A0F7-D803F02AB9F2}"/>
    <cellStyle name="Note 2 6 2 2 5" xfId="25095" xr:uid="{FB811D41-9412-4DBF-8523-BD5164CB6A3C}"/>
    <cellStyle name="Note 2 6 2 3" xfId="3826" xr:uid="{9B70FDEE-7E99-4FB5-B678-04E8ED9381F8}"/>
    <cellStyle name="Note 2 6 2 3 2" xfId="7588" xr:uid="{5BEBCEB0-9F50-4A26-8D8A-3728FD5842D0}"/>
    <cellStyle name="Note 2 6 2 3 2 2" xfId="15100" xr:uid="{F6CC3702-617F-4EAF-B6C3-29C88CA2BCC0}"/>
    <cellStyle name="Note 2 6 2 3 2 2 2" xfId="37584" xr:uid="{5AD56887-5D3C-4C81-8630-84C995F08BC1}"/>
    <cellStyle name="Note 2 6 2 3 2 3" xfId="22595" xr:uid="{2C55C0A4-73ED-4A74-ADBB-1583BFA3389A}"/>
    <cellStyle name="Note 2 6 2 3 2 3 2" xfId="45079" xr:uid="{A128F378-4867-46E2-99B9-60ACB7E06FDB}"/>
    <cellStyle name="Note 2 6 2 3 2 4" xfId="30088" xr:uid="{A75D6881-12C2-4FA9-992C-BE603A10A389}"/>
    <cellStyle name="Note 2 6 2 3 3" xfId="11354" xr:uid="{6F6C9269-DD71-4541-8852-4A8FFA060209}"/>
    <cellStyle name="Note 2 6 2 3 3 2" xfId="33838" xr:uid="{37D28A75-C395-497C-9CDE-9A70D264A9D8}"/>
    <cellStyle name="Note 2 6 2 3 4" xfId="18849" xr:uid="{6DE743D9-FF18-4B70-A12E-FC5EF3C5EBEF}"/>
    <cellStyle name="Note 2 6 2 3 4 2" xfId="41333" xr:uid="{4B37FEFF-CA86-49E3-835A-C495E28C8B85}"/>
    <cellStyle name="Note 2 6 2 3 5" xfId="26342" xr:uid="{FD25E732-7F96-4F08-A9DA-9B970DCDAB27}"/>
    <cellStyle name="Note 2 6 2 4" xfId="5094" xr:uid="{86EA9F38-F5C8-4F7C-88CD-CCE8593D89DD}"/>
    <cellStyle name="Note 2 6 2 4 2" xfId="12606" xr:uid="{D3670070-70B6-45CE-930F-4EB30C544422}"/>
    <cellStyle name="Note 2 6 2 4 2 2" xfId="35090" xr:uid="{FB93D0D1-9D80-4464-B831-820FBA6A34DD}"/>
    <cellStyle name="Note 2 6 2 4 3" xfId="20101" xr:uid="{F46A9209-F425-46DD-ACEE-16531C463A02}"/>
    <cellStyle name="Note 2 6 2 4 3 2" xfId="42585" xr:uid="{86CF504C-C625-4C16-9764-339E94B5F071}"/>
    <cellStyle name="Note 2 6 2 4 4" xfId="27594" xr:uid="{041D4721-6D5B-4AE5-B11E-6D659F66E353}"/>
    <cellStyle name="Note 2 6 2 5" xfId="8860" xr:uid="{1086C002-050E-458C-B0E4-43EBF112EDE8}"/>
    <cellStyle name="Note 2 6 2 5 2" xfId="31344" xr:uid="{14B7CE24-A437-4978-A72E-56EB5F61EA94}"/>
    <cellStyle name="Note 2 6 2 6" xfId="16355" xr:uid="{E1C059B8-8FFB-4671-AB70-5D7D1B348BC6}"/>
    <cellStyle name="Note 2 6 2 6 2" xfId="38839" xr:uid="{09A93B44-D537-4607-82C5-9137D7DE3305}"/>
    <cellStyle name="Note 2 6 2 7" xfId="23848" xr:uid="{3427E667-2256-4FBD-9EE5-52B3C31D1FC2}"/>
    <cellStyle name="Note 2 6 3" xfId="1950" xr:uid="{BC3930B5-D990-45C8-8944-9858A148A587}"/>
    <cellStyle name="Note 2 6 3 2" xfId="5717" xr:uid="{C928ADD7-1919-4CF4-9AFD-66111BC46EC4}"/>
    <cellStyle name="Note 2 6 3 2 2" xfId="13229" xr:uid="{6C89894A-6128-45B2-ACC5-52DBAD60E9ED}"/>
    <cellStyle name="Note 2 6 3 2 2 2" xfId="35713" xr:uid="{5A1ECD96-465B-43BF-9148-020512D1A782}"/>
    <cellStyle name="Note 2 6 3 2 3" xfId="20724" xr:uid="{9B2ADD63-1CDC-4F1C-84E2-F88D93A1F94F}"/>
    <cellStyle name="Note 2 6 3 2 3 2" xfId="43208" xr:uid="{BEACE36B-FF7C-48FB-8A6A-C2B91FF3887C}"/>
    <cellStyle name="Note 2 6 3 2 4" xfId="28217" xr:uid="{8FB1B2F9-382C-4545-B439-97FE899979D7}"/>
    <cellStyle name="Note 2 6 3 3" xfId="9483" xr:uid="{963891EA-6DC4-424F-A1B5-61BE671C12C5}"/>
    <cellStyle name="Note 2 6 3 3 2" xfId="31967" xr:uid="{126EC134-5FBE-4690-8B0F-81E9F5E949D3}"/>
    <cellStyle name="Note 2 6 3 4" xfId="16978" xr:uid="{7EAD8A7B-7564-487C-9529-6B53D478366C}"/>
    <cellStyle name="Note 2 6 3 4 2" xfId="39462" xr:uid="{14887582-2E93-40EC-99EA-89955A0F246C}"/>
    <cellStyle name="Note 2 6 3 5" xfId="24471" xr:uid="{781DD2B8-C369-43CF-82D2-7C564529A7AF}"/>
    <cellStyle name="Note 2 6 4" xfId="3202" xr:uid="{CBC25C16-C723-4F35-AB83-8611F029EF6F}"/>
    <cellStyle name="Note 2 6 4 2" xfId="6964" xr:uid="{EF8CCEAB-F44A-4AAA-912E-BEAB4ED0B863}"/>
    <cellStyle name="Note 2 6 4 2 2" xfId="14476" xr:uid="{85D19266-AF31-45C7-9EA4-0DF4A77F055D}"/>
    <cellStyle name="Note 2 6 4 2 2 2" xfId="36960" xr:uid="{08CC02A5-2A14-47ED-A4CE-0A9434F42A4E}"/>
    <cellStyle name="Note 2 6 4 2 3" xfId="21971" xr:uid="{E45D0805-1759-4104-AE2B-C88B4C80A53E}"/>
    <cellStyle name="Note 2 6 4 2 3 2" xfId="44455" xr:uid="{E1C85F28-3B66-4BA8-84F6-BC47FE707DD2}"/>
    <cellStyle name="Note 2 6 4 2 4" xfId="29464" xr:uid="{CBE14009-B9FF-469E-92CF-CEC626BBB1BE}"/>
    <cellStyle name="Note 2 6 4 3" xfId="10730" xr:uid="{9D0FB5F7-D34D-4EC7-8752-D256AE3ADB65}"/>
    <cellStyle name="Note 2 6 4 3 2" xfId="33214" xr:uid="{A38289DA-341D-4A5B-B352-29BDA50414DB}"/>
    <cellStyle name="Note 2 6 4 4" xfId="18225" xr:uid="{85769E13-FFC6-4ADA-8DCB-F41AFFE1C5A2}"/>
    <cellStyle name="Note 2 6 4 4 2" xfId="40709" xr:uid="{F8CBA61D-F295-4D4E-BA47-334376B9BB8D}"/>
    <cellStyle name="Note 2 6 4 5" xfId="25718" xr:uid="{97BA8194-9347-4B13-93B6-323E35688179}"/>
    <cellStyle name="Note 2 6 5" xfId="4470" xr:uid="{FF1F264B-60D4-494F-8942-707959D7CC76}"/>
    <cellStyle name="Note 2 6 5 2" xfId="11982" xr:uid="{5950AFC0-6045-4E31-BFCD-1B295D2A5419}"/>
    <cellStyle name="Note 2 6 5 2 2" xfId="34466" xr:uid="{4A8C0986-37B6-49F5-9979-DE9C4932553E}"/>
    <cellStyle name="Note 2 6 5 3" xfId="19477" xr:uid="{E4C2241C-DBD8-43A1-8825-9D17EB82ADC4}"/>
    <cellStyle name="Note 2 6 5 3 2" xfId="41961" xr:uid="{76E8DE65-88AC-43A9-B7D4-F978BFA4732A}"/>
    <cellStyle name="Note 2 6 5 4" xfId="26970" xr:uid="{D4B621B3-1E30-43DB-8C00-60384EE707C6}"/>
    <cellStyle name="Note 2 6 6" xfId="8236" xr:uid="{27DBFA7C-A4EB-488C-8583-0E378A484C89}"/>
    <cellStyle name="Note 2 6 6 2" xfId="30720" xr:uid="{592F1443-E95A-416D-A9FB-43D1B4613213}"/>
    <cellStyle name="Note 2 6 7" xfId="15731" xr:uid="{B7A14BA2-9F27-4FFF-B94F-3FB170D04BB5}"/>
    <cellStyle name="Note 2 6 7 2" xfId="38215" xr:uid="{4D26CCE9-1213-450B-8041-5A49C68352BD}"/>
    <cellStyle name="Note 2 6 8" xfId="23224" xr:uid="{C6D0EC20-C25A-454D-9F17-25D3ABCEC31E}"/>
    <cellStyle name="Note 2 7" xfId="1012" xr:uid="{E6E137F7-C191-4655-ABCF-1D51F09AA460}"/>
    <cellStyle name="Note 2 7 2" xfId="2264" xr:uid="{B4C94B86-2936-43A6-9164-C4C35CDE59D1}"/>
    <cellStyle name="Note 2 7 2 2" xfId="6028" xr:uid="{0661873D-E17F-40F7-8B3C-912BE86D3823}"/>
    <cellStyle name="Note 2 7 2 2 2" xfId="13540" xr:uid="{3BBF12FB-89F8-4B6D-88EA-7ECB79B21446}"/>
    <cellStyle name="Note 2 7 2 2 2 2" xfId="36024" xr:uid="{E335DE5F-85D3-4323-8496-4C4DDAF8697D}"/>
    <cellStyle name="Note 2 7 2 2 3" xfId="21035" xr:uid="{1B33FCB0-2F58-49E8-9084-481C51338476}"/>
    <cellStyle name="Note 2 7 2 2 3 2" xfId="43519" xr:uid="{20FB3D19-4CA7-42BC-883C-B21972D37FE1}"/>
    <cellStyle name="Note 2 7 2 2 4" xfId="28528" xr:uid="{9D701368-C694-4414-9658-67C0D9678068}"/>
    <cellStyle name="Note 2 7 2 3" xfId="9794" xr:uid="{F97B02DE-59ED-43AC-BD43-228A8D100BEB}"/>
    <cellStyle name="Note 2 7 2 3 2" xfId="32278" xr:uid="{D7068867-74B7-465F-841B-624F1A4674FE}"/>
    <cellStyle name="Note 2 7 2 4" xfId="17289" xr:uid="{050EE455-7C94-4A96-8771-B947CA8E9AEC}"/>
    <cellStyle name="Note 2 7 2 4 2" xfId="39773" xr:uid="{4A657205-FBA2-40F8-94B6-BE8A326222C9}"/>
    <cellStyle name="Note 2 7 2 5" xfId="24782" xr:uid="{AEF0B985-7A67-4076-8C35-E0B288C7A71E}"/>
    <cellStyle name="Note 2 7 3" xfId="3513" xr:uid="{30FD4B51-176C-446D-ABA8-CBFB134ED128}"/>
    <cellStyle name="Note 2 7 3 2" xfId="7275" xr:uid="{3AA49C32-69D0-4774-A718-98BE61A1264B}"/>
    <cellStyle name="Note 2 7 3 2 2" xfId="14787" xr:uid="{900CD1E3-7C55-475F-AB44-5ED3FDE9A751}"/>
    <cellStyle name="Note 2 7 3 2 2 2" xfId="37271" xr:uid="{147B4E9D-D94C-4CA7-BF42-ACF00D7B2941}"/>
    <cellStyle name="Note 2 7 3 2 3" xfId="22282" xr:uid="{2658AE1B-5CD8-4746-A7FF-59D28D98A9BC}"/>
    <cellStyle name="Note 2 7 3 2 3 2" xfId="44766" xr:uid="{11B14DFA-44B7-4ACB-B2CD-C8ADDF5EE9D1}"/>
    <cellStyle name="Note 2 7 3 2 4" xfId="29775" xr:uid="{3A07D16D-50DD-471A-971D-83C9E21BF04D}"/>
    <cellStyle name="Note 2 7 3 3" xfId="11041" xr:uid="{C5CFF4AE-7DEC-47A4-AC6C-33CA3FF084F3}"/>
    <cellStyle name="Note 2 7 3 3 2" xfId="33525" xr:uid="{D8D5F39B-08A3-4B81-B0BE-A68FA6F3D654}"/>
    <cellStyle name="Note 2 7 3 4" xfId="18536" xr:uid="{873DA16B-5AF3-4687-A9D6-95475E0C6FBD}"/>
    <cellStyle name="Note 2 7 3 4 2" xfId="41020" xr:uid="{AA32B898-BF88-4BB4-88D3-23D78EB21F75}"/>
    <cellStyle name="Note 2 7 3 5" xfId="26029" xr:uid="{076A89AC-4C5F-430E-A897-FB18F381C991}"/>
    <cellStyle name="Note 2 7 4" xfId="4781" xr:uid="{E7BCFF8E-D85E-491B-AF9F-F8844029AFD7}"/>
    <cellStyle name="Note 2 7 4 2" xfId="12293" xr:uid="{8BA8FA89-FFD0-497E-8E8D-395C265D5139}"/>
    <cellStyle name="Note 2 7 4 2 2" xfId="34777" xr:uid="{AE5369DA-9F8B-4800-8ACF-1E7F152D6E84}"/>
    <cellStyle name="Note 2 7 4 3" xfId="19788" xr:uid="{06C58B50-B17C-4C27-8249-DF0F0EA75052}"/>
    <cellStyle name="Note 2 7 4 3 2" xfId="42272" xr:uid="{6D65F11B-0CC0-4B90-B568-D5D1B3E7F065}"/>
    <cellStyle name="Note 2 7 4 4" xfId="27281" xr:uid="{C0CF3BBB-7E38-4196-8DA6-25EDA05EC5D3}"/>
    <cellStyle name="Note 2 7 5" xfId="8547" xr:uid="{AD746443-8020-403A-88C9-6B381B863FD8}"/>
    <cellStyle name="Note 2 7 5 2" xfId="31031" xr:uid="{8B70489C-DDDE-40F4-84CE-ADCBBDF9D118}"/>
    <cellStyle name="Note 2 7 6" xfId="16042" xr:uid="{3A7DAFB9-265D-4FCE-81D1-DCEE1D4E8434}"/>
    <cellStyle name="Note 2 7 6 2" xfId="38526" xr:uid="{E8C14542-6289-4EA9-8580-A44D359A75F9}"/>
    <cellStyle name="Note 2 7 7" xfId="23535" xr:uid="{6873F471-1DC9-4E6D-BCE8-BB75E5CABB07}"/>
    <cellStyle name="Note 2 8" xfId="1637" xr:uid="{BD51B543-8C27-45C7-BD38-C0B5DF67F73B}"/>
    <cellStyle name="Note 2 8 2" xfId="5404" xr:uid="{0CAD69F7-043F-4E35-A1B3-88F266334013}"/>
    <cellStyle name="Note 2 8 2 2" xfId="12916" xr:uid="{8CBE33AD-8F8E-4C48-9696-390A2C739540}"/>
    <cellStyle name="Note 2 8 2 2 2" xfId="35400" xr:uid="{CAC02B23-80FC-426F-8E50-8EDB53EC4621}"/>
    <cellStyle name="Note 2 8 2 3" xfId="20411" xr:uid="{FEE98162-0024-4392-94CD-4377CA8D4D98}"/>
    <cellStyle name="Note 2 8 2 3 2" xfId="42895" xr:uid="{C5B287D7-1812-4CF0-9878-8F3834437DAD}"/>
    <cellStyle name="Note 2 8 2 4" xfId="27904" xr:uid="{334D4D19-A147-47A8-86F2-D22AD24F75F1}"/>
    <cellStyle name="Note 2 8 3" xfId="9170" xr:uid="{A8BB73C1-75B4-49B3-A788-B525228ACA62}"/>
    <cellStyle name="Note 2 8 3 2" xfId="31654" xr:uid="{AA10A512-3AD1-44AF-BE89-5C97C7660730}"/>
    <cellStyle name="Note 2 8 4" xfId="16665" xr:uid="{EC5CAD9C-EE29-44DE-9305-D9B9CBE95AFB}"/>
    <cellStyle name="Note 2 8 4 2" xfId="39149" xr:uid="{FF085273-CF4C-4ABD-92D1-CDE30CCB9D08}"/>
    <cellStyle name="Note 2 8 5" xfId="24158" xr:uid="{5D4AA3FD-0AEE-4DAE-B936-E7E9E0A628F7}"/>
    <cellStyle name="Note 2 9" xfId="2889" xr:uid="{B579B3CD-65D0-4C2B-9D14-0E47E554A993}"/>
    <cellStyle name="Note 2 9 2" xfId="6651" xr:uid="{39B316DA-201B-45B4-B8B9-750DEF6AAD8E}"/>
    <cellStyle name="Note 2 9 2 2" xfId="14163" xr:uid="{CCF9F32B-97CA-400D-8016-F9B872784416}"/>
    <cellStyle name="Note 2 9 2 2 2" xfId="36647" xr:uid="{497FC41F-C91B-4627-8973-3ECE2585FC7B}"/>
    <cellStyle name="Note 2 9 2 3" xfId="21658" xr:uid="{8F489043-45E6-4D74-BDF6-2FF8F53AB4A8}"/>
    <cellStyle name="Note 2 9 2 3 2" xfId="44142" xr:uid="{4F81D6F0-F217-499F-92A5-1A4BA1781564}"/>
    <cellStyle name="Note 2 9 2 4" xfId="29151" xr:uid="{72018061-C81B-419E-8CA5-F7652D1A5FB6}"/>
    <cellStyle name="Note 2 9 3" xfId="10417" xr:uid="{360E9499-3684-4907-876E-71F6DEE476CC}"/>
    <cellStyle name="Note 2 9 3 2" xfId="32901" xr:uid="{39CE1339-04F0-4772-B3A9-0D3666D4486A}"/>
    <cellStyle name="Note 2 9 4" xfId="17912" xr:uid="{18695EE6-8F5F-4D54-8E39-46EA173933E0}"/>
    <cellStyle name="Note 2 9 4 2" xfId="40396" xr:uid="{7108BDB3-2210-470D-B3B5-D4BE8C27B1C8}"/>
    <cellStyle name="Note 2 9 5" xfId="25405" xr:uid="{379433E4-0F9B-4058-AAA1-2D61F05A37A2}"/>
    <cellStyle name="Note 3" xfId="432" xr:uid="{5A2AA89E-630E-4BFB-A5DE-3C6EFD0F5F8C}"/>
    <cellStyle name="Note 4" xfId="45393" xr:uid="{7FCEF15B-AAA7-4703-BC3A-7FE6799CD98E}"/>
    <cellStyle name="Output" xfId="45426" builtinId="21" customBuiltin="1"/>
    <cellStyle name="Output 10" xfId="103" xr:uid="{4B4ED87C-4BFB-4997-B62F-2DE0FEC9520B}"/>
    <cellStyle name="Output 2" xfId="138" xr:uid="{D618B104-28F1-4CE5-936B-9283E844019A}"/>
    <cellStyle name="Output 3" xfId="188" xr:uid="{B28F5CFE-A858-48D7-90C0-A5182A19D3A5}"/>
    <cellStyle name="Output 4" xfId="177" xr:uid="{8969C1EB-4C5B-47DE-8704-F0A6575DD1DF}"/>
    <cellStyle name="Output 5" xfId="247" xr:uid="{91380164-5D1E-4A6F-A23F-D61F29DD7E03}"/>
    <cellStyle name="Output 6" xfId="667" xr:uid="{3B904A98-97F9-4865-85E8-94823453077C}"/>
    <cellStyle name="Output 7" xfId="1000" xr:uid="{405A55C2-18EE-4D16-A172-EF06441DE2B4}"/>
    <cellStyle name="Output 8" xfId="4143" xr:uid="{29A1596F-EC08-46E1-9BD1-7B5D03D134E7}"/>
    <cellStyle name="Output 9" xfId="7909" xr:uid="{12B4632A-5869-4578-8FFA-38D4519D2EE8}"/>
    <cellStyle name="Overskrift 1" xfId="45420" builtinId="16" customBuiltin="1"/>
    <cellStyle name="Overskrift 1 2" xfId="248" xr:uid="{1905EC6E-106E-4DE6-BD71-471BB2804E9C}"/>
    <cellStyle name="Overskrift 1 3" xfId="668" xr:uid="{D22830FB-2F8B-4266-A65A-B3715257DD9B}"/>
    <cellStyle name="Overskrift 1 4" xfId="1001" xr:uid="{2907912F-873F-4143-9FB3-3085478B36F7}"/>
    <cellStyle name="Overskrift 1 5" xfId="4144" xr:uid="{7E84BEBB-25C2-4746-A0F3-0AC81746C175}"/>
    <cellStyle name="Overskrift 1 6" xfId="7910" xr:uid="{EB755EB7-CD5C-4365-B09A-EE6C24ECE2B4}"/>
    <cellStyle name="Overskrift 1 7" xfId="104" xr:uid="{F298D63F-3B42-4595-B945-4466645677F0}"/>
    <cellStyle name="Overskrift 2" xfId="45421" builtinId="17" customBuiltin="1"/>
    <cellStyle name="Overskrift 2 2" xfId="249" xr:uid="{726998AE-CFCA-48AD-9927-3DA6E8AE4D7F}"/>
    <cellStyle name="Overskrift 2 3" xfId="669" xr:uid="{8B67BA76-F020-4ACE-A26B-E2262660EE6D}"/>
    <cellStyle name="Overskrift 2 4" xfId="1002" xr:uid="{73D0C458-199E-4FA7-BB02-13910B5DE64A}"/>
    <cellStyle name="Overskrift 2 5" xfId="4145" xr:uid="{C0BAF22D-F256-4D0D-8FA1-D043915C8A93}"/>
    <cellStyle name="Overskrift 2 6" xfId="7911" xr:uid="{F21169C9-EE3D-4672-9E2E-26FF9F701435}"/>
    <cellStyle name="Overskrift 2 7" xfId="105" xr:uid="{6DE9B531-BB98-4CB4-A394-18F932EEA627}"/>
    <cellStyle name="Overskrift 3" xfId="45422" builtinId="18" customBuiltin="1"/>
    <cellStyle name="Overskrift 3 2" xfId="250" xr:uid="{0A0E4E43-A833-401B-9057-3A3680200837}"/>
    <cellStyle name="Overskrift 3 3" xfId="670" xr:uid="{E755C0C5-2678-4D1F-A001-429A2C8B4DAF}"/>
    <cellStyle name="Overskrift 3 4" xfId="1003" xr:uid="{EAAF29CB-EE64-4670-9C87-7E0833DCC41A}"/>
    <cellStyle name="Overskrift 3 5" xfId="4146" xr:uid="{06334D23-51B5-471B-A17B-66AC49EDCF8C}"/>
    <cellStyle name="Overskrift 3 6" xfId="7912" xr:uid="{BFA113CA-BD41-4F6F-9687-EA935772E8C9}"/>
    <cellStyle name="Overskrift 3 7" xfId="106" xr:uid="{CC2A72F9-0C88-4019-B963-E2DE555E9B02}"/>
    <cellStyle name="Overskrift 4" xfId="45423" builtinId="19" customBuiltin="1"/>
    <cellStyle name="Overskrift 4 2" xfId="251" xr:uid="{C76CFF89-1C27-4151-ADAF-4F1A339578C1}"/>
    <cellStyle name="Overskrift 4 3" xfId="671" xr:uid="{E3B7D70E-6502-448F-A69D-BA15FAE3309D}"/>
    <cellStyle name="Overskrift 4 4" xfId="1004" xr:uid="{C1DA89F1-F173-4D3E-8ECD-FD7FC1A740AE}"/>
    <cellStyle name="Overskrift 4 5" xfId="4147" xr:uid="{8E841380-9C55-4700-9AC2-636B527CDC2C}"/>
    <cellStyle name="Overskrift 4 6" xfId="7913" xr:uid="{EF65E412-A276-4E60-AD76-773B08BC4A2F}"/>
    <cellStyle name="Overskrift 4 7" xfId="107" xr:uid="{7F0FB02E-2207-4247-873D-B3152EE96C68}"/>
    <cellStyle name="Percent 2" xfId="108" xr:uid="{1C79AE8F-7AC8-4DF1-ACA8-F6AB2B070840}"/>
    <cellStyle name="Percent 2 2" xfId="45485" xr:uid="{5AE5A45B-BECA-417E-9591-25FFD2ABAD29}"/>
    <cellStyle name="Percent 3" xfId="650" xr:uid="{DEDA7EC3-1D80-4390-8B8C-CC081E8CC2EA}"/>
    <cellStyle name="Percent 3 2" xfId="1319" xr:uid="{2D4175D0-BF85-4528-8FA0-69B465E7A8F3}"/>
    <cellStyle name="Percent 3 2 2" xfId="2570" xr:uid="{20B7204A-0FC7-45F7-979D-D73CB71511AA}"/>
    <cellStyle name="Percent 3 2 2 2" xfId="6333" xr:uid="{74FA5DD4-3980-43AF-A1C0-072E63145DBA}"/>
    <cellStyle name="Percent 3 2 2 2 2" xfId="13845" xr:uid="{90A2F37D-BBFF-42B8-A2AB-C358C4D7B41A}"/>
    <cellStyle name="Percent 3 2 2 2 2 2" xfId="36329" xr:uid="{4DA2ED63-ADFF-40CF-8DEE-3C697ED9D493}"/>
    <cellStyle name="Percent 3 2 2 2 3" xfId="21340" xr:uid="{5EF0AEAE-CF62-4323-A270-B90F54F217AD}"/>
    <cellStyle name="Percent 3 2 2 2 3 2" xfId="43824" xr:uid="{218F55B7-7CD9-4FE0-8065-ED60FC3258A0}"/>
    <cellStyle name="Percent 3 2 2 2 4" xfId="28833" xr:uid="{5F8F9252-E7B3-490D-9D03-E27A454D0207}"/>
    <cellStyle name="Percent 3 2 2 3" xfId="10099" xr:uid="{778E2189-773C-4169-ADC0-35B1BD44D84E}"/>
    <cellStyle name="Percent 3 2 2 3 2" xfId="32583" xr:uid="{C9BF4E8C-852E-4E1C-A3C8-8E156BB61C7A}"/>
    <cellStyle name="Percent 3 2 2 4" xfId="17594" xr:uid="{08372680-F14B-41B8-A2F5-D039EDC51427}"/>
    <cellStyle name="Percent 3 2 2 4 2" xfId="40078" xr:uid="{003491D8-03F7-4BC2-A538-70BEF3DCC7A7}"/>
    <cellStyle name="Percent 3 2 2 5" xfId="25087" xr:uid="{B0945D76-EA75-4074-83FD-25CBC898F97E}"/>
    <cellStyle name="Percent 3 2 3" xfId="3818" xr:uid="{E64DAC53-E3B4-4AC1-9BB5-5C02DB26868E}"/>
    <cellStyle name="Percent 3 2 3 2" xfId="7580" xr:uid="{F9A44F29-AE97-4574-930E-A982AA774B5A}"/>
    <cellStyle name="Percent 3 2 3 2 2" xfId="15092" xr:uid="{2839A22D-F5F8-46D5-9824-6A99399B675B}"/>
    <cellStyle name="Percent 3 2 3 2 2 2" xfId="37576" xr:uid="{2500BF72-F329-472F-B82F-00EBD7953005}"/>
    <cellStyle name="Percent 3 2 3 2 3" xfId="22587" xr:uid="{B2D4A5A0-35E9-4A2C-B23C-B6536B3CD320}"/>
    <cellStyle name="Percent 3 2 3 2 3 2" xfId="45071" xr:uid="{B15C5BC2-CFA5-4AE3-9B2D-D73DF635F92D}"/>
    <cellStyle name="Percent 3 2 3 2 4" xfId="30080" xr:uid="{7BA912D6-F473-4894-AB16-779939625CC4}"/>
    <cellStyle name="Percent 3 2 3 3" xfId="11346" xr:uid="{53237115-B7C0-417D-967D-9B9578AC7EB1}"/>
    <cellStyle name="Percent 3 2 3 3 2" xfId="33830" xr:uid="{15AC13E2-A1C2-498B-9978-8C6AB78A8EBC}"/>
    <cellStyle name="Percent 3 2 3 4" xfId="18841" xr:uid="{25262448-7446-47E7-BF1A-85F3F0FCC5B2}"/>
    <cellStyle name="Percent 3 2 3 4 2" xfId="41325" xr:uid="{DD084A02-50B6-4ADA-B4E4-EF1708A2C1B9}"/>
    <cellStyle name="Percent 3 2 3 5" xfId="26334" xr:uid="{12AB65C2-914B-4E64-91D1-55CF80A7C504}"/>
    <cellStyle name="Percent 3 2 4" xfId="5086" xr:uid="{DA664EEE-25C1-404B-BA9D-66A07DE21B7B}"/>
    <cellStyle name="Percent 3 2 4 2" xfId="12598" xr:uid="{61A63E70-62A5-4070-955E-30F0DA257F9B}"/>
    <cellStyle name="Percent 3 2 4 2 2" xfId="35082" xr:uid="{253C521D-BE26-483B-B23E-6EED029D84C0}"/>
    <cellStyle name="Percent 3 2 4 3" xfId="20093" xr:uid="{18599655-FE25-425D-AD60-C066FD6D2307}"/>
    <cellStyle name="Percent 3 2 4 3 2" xfId="42577" xr:uid="{68F9BBA3-7C7B-4DEA-B468-6413E505881A}"/>
    <cellStyle name="Percent 3 2 4 4" xfId="27586" xr:uid="{8F71AB04-1B12-4095-8E6B-437166E71D45}"/>
    <cellStyle name="Percent 3 2 5" xfId="8852" xr:uid="{F03C18CF-9A04-4CD5-8A2D-317BE0172949}"/>
    <cellStyle name="Percent 3 2 5 2" xfId="31336" xr:uid="{9D6CD258-ACDA-45E0-83FA-49EE90EBC271}"/>
    <cellStyle name="Percent 3 2 6" xfId="16347" xr:uid="{EAAAA8CA-03B6-4A6E-B1FC-EEB254582522}"/>
    <cellStyle name="Percent 3 2 6 2" xfId="38831" xr:uid="{AFF03296-10C4-4265-A4A4-95A671F282F9}"/>
    <cellStyle name="Percent 3 2 7" xfId="23840" xr:uid="{43716394-6E7A-4DBB-8D40-0B803CDE1142}"/>
    <cellStyle name="Percent 3 3" xfId="1942" xr:uid="{754CCED1-CA82-4D23-93C3-CE448D1F9FA9}"/>
    <cellStyle name="Percent 3 3 2" xfId="5709" xr:uid="{1509D9BE-1D5F-4DB1-8ECF-08A426A53F6A}"/>
    <cellStyle name="Percent 3 3 2 2" xfId="13221" xr:uid="{2EF154BC-ED56-43B0-9A88-FD866F8BE462}"/>
    <cellStyle name="Percent 3 3 2 2 2" xfId="35705" xr:uid="{294E753E-4DC9-4F74-AEBC-B80BC046E623}"/>
    <cellStyle name="Percent 3 3 2 3" xfId="20716" xr:uid="{8DE1C98D-7798-413E-838A-6D62B451A1E5}"/>
    <cellStyle name="Percent 3 3 2 3 2" xfId="43200" xr:uid="{76DDE651-5512-4BC4-93B9-A0AB675437AD}"/>
    <cellStyle name="Percent 3 3 2 4" xfId="28209" xr:uid="{1001F222-D2D2-40C3-BEC7-0C16AA8AB18C}"/>
    <cellStyle name="Percent 3 3 3" xfId="9475" xr:uid="{F1E494DF-CE1C-4616-A4EE-34201A58091D}"/>
    <cellStyle name="Percent 3 3 3 2" xfId="31959" xr:uid="{744F40A5-CD0A-4D4D-80B9-0314BAD723C1}"/>
    <cellStyle name="Percent 3 3 4" xfId="16970" xr:uid="{F4CAD35D-0C62-42E0-ACF5-15CF353A2849}"/>
    <cellStyle name="Percent 3 3 4 2" xfId="39454" xr:uid="{F9F5B83E-F553-4277-BBE3-9E766474E1DC}"/>
    <cellStyle name="Percent 3 3 5" xfId="24463" xr:uid="{E236E603-6658-402C-800F-FC4DA77D7E10}"/>
    <cellStyle name="Percent 3 4" xfId="3194" xr:uid="{6FD07130-327D-4A4F-9AFA-AF7984DB5110}"/>
    <cellStyle name="Percent 3 4 2" xfId="6956" xr:uid="{53A807A9-DA11-4329-BDD4-159B1031669A}"/>
    <cellStyle name="Percent 3 4 2 2" xfId="14468" xr:uid="{88E145A1-C1B0-4F62-A16D-B9E9C7DC5362}"/>
    <cellStyle name="Percent 3 4 2 2 2" xfId="36952" xr:uid="{21AE159D-8B3A-4300-ABB7-BAC95BD54847}"/>
    <cellStyle name="Percent 3 4 2 3" xfId="21963" xr:uid="{D85EFEA0-CA50-484F-AEE5-4482EC1378B5}"/>
    <cellStyle name="Percent 3 4 2 3 2" xfId="44447" xr:uid="{8442C878-CD73-4169-B3C6-6174BE470778}"/>
    <cellStyle name="Percent 3 4 2 4" xfId="29456" xr:uid="{91426A86-6139-44BB-83B1-DA7BB7CC821C}"/>
    <cellStyle name="Percent 3 4 3" xfId="10722" xr:uid="{4DA7C58A-0D1E-4FD2-8440-16F124F833A8}"/>
    <cellStyle name="Percent 3 4 3 2" xfId="33206" xr:uid="{4AC84447-1E49-4211-A2C7-251E8DB9D4DD}"/>
    <cellStyle name="Percent 3 4 4" xfId="18217" xr:uid="{10153BD5-50A6-41CD-8BFB-FBE3A0C2719E}"/>
    <cellStyle name="Percent 3 4 4 2" xfId="40701" xr:uid="{3AAD151E-62C7-49A7-BC10-7CA7338E0205}"/>
    <cellStyle name="Percent 3 4 5" xfId="25710" xr:uid="{0281EF94-3F6D-4C73-BB0A-2FE37A3E18BE}"/>
    <cellStyle name="Percent 3 5" xfId="4462" xr:uid="{D593569D-D9EC-43A4-9932-E95B8A6D7E4E}"/>
    <cellStyle name="Percent 3 5 2" xfId="11974" xr:uid="{8570CB95-37F1-433B-A0C9-6DA588ED1A5C}"/>
    <cellStyle name="Percent 3 5 2 2" xfId="34458" xr:uid="{55913DC8-870A-43E0-8B84-6E26445357D3}"/>
    <cellStyle name="Percent 3 5 3" xfId="19469" xr:uid="{36131D97-21BA-42D2-A998-AB61A96A19A9}"/>
    <cellStyle name="Percent 3 5 3 2" xfId="41953" xr:uid="{1A5C6676-54C9-4FF3-91CB-078B2C58E9F3}"/>
    <cellStyle name="Percent 3 5 4" xfId="26962" xr:uid="{49E21B31-057B-42D3-A01F-6DD28418E432}"/>
    <cellStyle name="Percent 3 6" xfId="8228" xr:uid="{1C3D254C-3D78-4FCF-8A20-FD02853AB96A}"/>
    <cellStyle name="Percent 3 6 2" xfId="30712" xr:uid="{1F7C42AB-AB9F-4E97-AE75-8EF415A58EFF}"/>
    <cellStyle name="Percent 3 7" xfId="15723" xr:uid="{FAA6067C-510B-4577-B24F-90EBF1D31B35}"/>
    <cellStyle name="Percent 3 7 2" xfId="38207" xr:uid="{6CD50241-D007-4B0A-8159-5B1A827AB4A5}"/>
    <cellStyle name="Percent 3 8" xfId="23216" xr:uid="{0CC55AB6-816D-4475-9CDF-0446AB758CEB}"/>
    <cellStyle name="percentage" xfId="109" xr:uid="{F7225727-4C89-4386-84F9-C40B4205652E}"/>
    <cellStyle name="Procent 2" xfId="290" xr:uid="{F2C66067-666C-4E54-9711-A108F224E308}"/>
    <cellStyle name="Procent 3" xfId="433" xr:uid="{DEB03E4A-FDA0-4FD5-97C2-6FD9D32775B0}"/>
    <cellStyle name="Procent 4" xfId="1043" xr:uid="{2747FA7E-89B2-4100-92AD-7DDC02B6EB36}"/>
    <cellStyle name="Procent 5" xfId="4186" xr:uid="{048F576A-4C65-46B0-98D0-1699D86F1696}"/>
    <cellStyle name="Procent 6" xfId="7952" xr:uid="{5E0B27E3-3534-47D4-8C4B-66478B4C77DF}"/>
    <cellStyle name="Procent 7" xfId="237" xr:uid="{DA9D28F4-6C62-4116-BF34-6330ECF5C8B5}"/>
    <cellStyle name="Rubrik1" xfId="110" xr:uid="{0AC3027C-7E71-435B-B60F-3DBEC914B33A}"/>
    <cellStyle name="Rubrik1 2" xfId="139" xr:uid="{BEA1F869-D7B8-4384-BC21-3E22AE160F93}"/>
    <cellStyle name="Rubrik3" xfId="111" xr:uid="{EDC785A1-4683-4BD7-A8AD-866F9DB64BFE}"/>
    <cellStyle name="Sammenkædet celle" xfId="45427" builtinId="24" customBuiltin="1"/>
    <cellStyle name="Sammenkædet celle 2" xfId="252" xr:uid="{F469C3DA-E82D-43E6-8886-E6A170D1B5D6}"/>
    <cellStyle name="Sammenkædet celle 3" xfId="672" xr:uid="{0642FBA5-E381-41B4-8B63-16C39CF22752}"/>
    <cellStyle name="Sammenkædet celle 4" xfId="1005" xr:uid="{590D1AC6-E9C1-4B0E-8492-CD9C60654CD3}"/>
    <cellStyle name="Sammenkædet celle 5" xfId="4148" xr:uid="{BE83A9B2-E4A7-4879-ABED-AE39CB7D2C2E}"/>
    <cellStyle name="Sammenkædet celle 6" xfId="7914" xr:uid="{EA236A26-207C-460B-B853-84109A537F03}"/>
    <cellStyle name="Sammenkædet celle 7" xfId="112" xr:uid="{46C0161C-6247-4682-9F32-DBE4CB5C9B96}"/>
    <cellStyle name="SAPBEXaggData" xfId="113" xr:uid="{11D393FB-B50B-4475-8B04-AB5F59F71D40}"/>
    <cellStyle name="SAPBEXstdData" xfId="114" xr:uid="{8EAD23CF-1452-457C-BDB6-A682AD58DF40}"/>
    <cellStyle name="SAPBEXstdItem" xfId="115" xr:uid="{A2B58ACF-6E93-46AD-B762-B36F3A045B76}"/>
    <cellStyle name="Second Row Stripe" xfId="45474" xr:uid="{582B194A-B003-4BE5-9902-4DAF5EDD86C5}"/>
    <cellStyle name="Single Cell Column Heading" xfId="657" xr:uid="{8CBE1A01-2431-49A7-8FF9-38C32D194C2B}"/>
    <cellStyle name="Standard_Effekt-Kennzahlen" xfId="116" xr:uid="{4FCFA0D5-293B-44C6-BD4C-971F0D8AA142}"/>
    <cellStyle name="Style 1" xfId="117" xr:uid="{C8918B2E-397B-41A6-BD63-ADAD9F77573B}"/>
    <cellStyle name="Style 1 2" xfId="118" xr:uid="{797DEED5-8407-457B-96F0-A535A61A886A}"/>
    <cellStyle name="Style 2" xfId="119" xr:uid="{7E446D85-D16B-40AE-BCE3-D148728C18BF}"/>
    <cellStyle name="Style 2 2" xfId="140" xr:uid="{C8CBD191-0934-4EF9-BABF-EF3AF3789F74}"/>
    <cellStyle name="Style 3" xfId="120" xr:uid="{0DBE54BA-6AEF-4D53-9441-8103E02B5D75}"/>
    <cellStyle name="Sub Title" xfId="45468" xr:uid="{C503BC56-316F-48AD-9C1D-B8B7137A2EA3}"/>
    <cellStyle name="swpBody01" xfId="121" xr:uid="{622AC55B-BB75-4241-9863-503ACFAB0C99}"/>
    <cellStyle name="swpBodyFirstCol_EUREX" xfId="122" xr:uid="{32C0900F-E509-41F8-935B-18EDCAF321C3}"/>
    <cellStyle name="Table - Header 2" xfId="45475" xr:uid="{A00BA191-EAAA-4EF5-8A65-FF9A4435E693}"/>
    <cellStyle name="Table - Total" xfId="45472" xr:uid="{30431BD9-DC30-4BA1-BFB2-E894AFE87E86}"/>
    <cellStyle name="Table Header" xfId="45471" xr:uid="{C26DD7D8-8DF3-49E2-B585-C5947E9CE8D0}"/>
    <cellStyle name="Table Header 2" xfId="45478" xr:uid="{1A79E746-911E-412A-A4A2-0A10F71455D2}"/>
    <cellStyle name="Text Level 2" xfId="658" xr:uid="{99CAD924-CCF5-4BC3-95B6-831CCCC9426A}"/>
    <cellStyle name="Titel" xfId="45419" builtinId="15" customBuiltin="1"/>
    <cellStyle name="Titel 2" xfId="253" xr:uid="{0406B1BE-66D3-46F8-B2E3-CF9729F7E7D3}"/>
    <cellStyle name="Titel 3" xfId="438" xr:uid="{55518143-C638-4055-9F10-7099B0C0C980}"/>
    <cellStyle name="Titel 4" xfId="673" xr:uid="{ADDC4E0E-D53D-4D9B-A0A1-8981CC5ABA6D}"/>
    <cellStyle name="Titel 5" xfId="1006" xr:uid="{1F7C4F10-278D-40BF-A3B0-0F16F3CACDF1}"/>
    <cellStyle name="Titel 6" xfId="4149" xr:uid="{F21C8E13-295D-4B8C-8E1E-FEBE6DB5DD32}"/>
    <cellStyle name="Titel 7" xfId="7915" xr:uid="{0A9A27C3-05E2-4851-8061-D21AE2D2BA6C}"/>
    <cellStyle name="Titel 8" xfId="123" xr:uid="{F32E370D-545F-4544-A2FA-841AEAD3F29E}"/>
    <cellStyle name="Title 2" xfId="181" xr:uid="{41F1C27C-D3B6-494F-9821-F1E908698224}"/>
    <cellStyle name="Title 2 2" xfId="681" xr:uid="{C4381F59-0A99-4AC4-A76D-3725CB566A3F}"/>
    <cellStyle name="Title 2 3" xfId="659" xr:uid="{00944D54-B91A-4A6E-BC0C-47F60EF5AF3E}"/>
    <cellStyle name="Title 3" xfId="434" xr:uid="{7963B461-5BB5-4E57-B680-042F5BEA5B37}"/>
    <cellStyle name="Title Cell" xfId="45467" xr:uid="{008B483E-A966-42B1-9ECA-E87F9C8420C3}"/>
    <cellStyle name="Total" xfId="5" builtinId="25" customBuiltin="1"/>
    <cellStyle name="Total - Heading" xfId="45469" xr:uid="{A4214B4B-7F99-41FF-90D4-AA81953A0C47}"/>
    <cellStyle name="Total - Heading 2" xfId="45477" xr:uid="{C2C9842F-681F-4CAC-9AFC-F1F582CF3EE2}"/>
    <cellStyle name="Total - Heading 3" xfId="45481" xr:uid="{7303BDD7-46C3-47EB-94DE-4274320CC2CB}"/>
    <cellStyle name="Total - Heading Titles" xfId="45470" xr:uid="{51CF4279-D517-4696-B52F-DFA68F1BCA32}"/>
    <cellStyle name="Total - Heading Titles 2" xfId="45476" xr:uid="{72A683F6-CBE2-48D5-BD88-3C20AE2E44F8}"/>
    <cellStyle name="Total - Heading Titles 3" xfId="45480" xr:uid="{3DE03C1B-BDD2-4EDD-9CF0-EE63D60AF31C}"/>
    <cellStyle name="Total - Heading Titles 3 2" xfId="45482" xr:uid="{FA553419-FF97-444C-BDA4-903A83879965}"/>
    <cellStyle name="Total - Heading Titles 4" xfId="45483" xr:uid="{4D32AD7B-FCEB-472F-84D3-DAE6F87225FD}"/>
    <cellStyle name="Total 2" xfId="435" xr:uid="{40326E0F-CC59-4356-BE8D-95BAA3DAD574}"/>
    <cellStyle name="Tusen N" xfId="124" xr:uid="{AA68499D-3757-4257-B443-6F85DFDEE66B}"/>
    <cellStyle name="Tusenskille [0]_oslo96" xfId="125" xr:uid="{A2708383-F410-44C6-9E13-0D06CC5D3ECC}"/>
    <cellStyle name="Tusenskille_oslo96" xfId="126" xr:uid="{56DAD19A-C547-472F-8ED7-6D67A841EC6B}"/>
    <cellStyle name="Tusental (0)_Andelar" xfId="127" xr:uid="{E4928E03-055F-491E-8FDB-F265681FD54B}"/>
    <cellStyle name="Ugyldig" xfId="2" builtinId="27" customBuiltin="1"/>
    <cellStyle name="Ugyldig 2" xfId="254" xr:uid="{EDD8B4F0-FAF2-4C8D-8691-43EE6FE70A22}"/>
    <cellStyle name="Ugyldig 3" xfId="674" xr:uid="{84523659-0D9A-48A2-A90B-F44A516272BA}"/>
    <cellStyle name="Ugyldig 4" xfId="1007" xr:uid="{B9A3C723-0EF7-40E8-B5CF-475451CF5CA1}"/>
    <cellStyle name="Ugyldig 5" xfId="4150" xr:uid="{58E27C60-19A9-4505-B712-4CF6F9DA5F4C}"/>
    <cellStyle name="Ugyldig 6" xfId="7916" xr:uid="{22DB832E-A2EE-45CC-83BF-9782199CAF90}"/>
    <cellStyle name="Ugyldig 7" xfId="128" xr:uid="{6D7D361C-5647-43B1-A358-C875D93CCA1E}"/>
    <cellStyle name="value - eur" xfId="129" xr:uid="{A1739412-CB54-4ECF-835D-60B85386DF9B}"/>
    <cellStyle name="value - uk" xfId="130" xr:uid="{0D959D97-ED5B-419D-AB57-DA053D44C98B}"/>
    <cellStyle name="value - us" xfId="131" xr:uid="{8327CBBE-95BB-45F5-9F77-BCBA7634AF15}"/>
    <cellStyle name="Valuta (0)_Andelar" xfId="132" xr:uid="{2EB00847-F703-466E-A688-9F971F1D8AA6}"/>
    <cellStyle name="Valuta 2" xfId="437" xr:uid="{3375056A-C2F6-4D60-BE9B-D1AE3812F2DE}"/>
    <cellStyle name="Valuta 3" xfId="439" xr:uid="{C1F92886-0D0D-4600-B430-9CA02CBFAD65}"/>
    <cellStyle name="Valuta 4" xfId="45417" xr:uid="{2BB30B30-A1A4-45B1-B4B7-D80CFF1C08AE}"/>
    <cellStyle name="Warning Text" xfId="133" xr:uid="{D53BA793-30CD-41C3-A539-4145279B7286}"/>
    <cellStyle name="Warning Text 2" xfId="191" xr:uid="{A24EDE53-40F2-4B6F-A5EE-7DCE04F05EE0}"/>
    <cellStyle name="Warning Text 3" xfId="178" xr:uid="{DDB740F0-F26C-4920-B3FE-4C562303EB99}"/>
    <cellStyle name="Warning Text 4" xfId="418" xr:uid="{DD70FE57-54E9-4710-AC60-E1FD076D72EE}"/>
    <cellStyle name="Warning Text 5" xfId="337" xr:uid="{014C71E2-0A37-4E1C-877D-4A1559EDDAC1}"/>
    <cellStyle name="Year" xfId="134" xr:uid="{CB10D459-C6C1-4C00-98A7-66EB4140EBFF}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919381FB-F949-4E98-8BD3-CB35687292F3}">
      <tableStyleElement type="wholeTable" dxfId="8"/>
      <tableStyleElement type="headerRow" dxfId="7"/>
      <tableStyleElement type="totalRow" dxfId="6"/>
      <tableStyleElement type="firstRowStripe" dxfId="5"/>
    </tableStyle>
  </tableStyles>
  <colors>
    <mruColors>
      <color rgb="FFF3A875"/>
      <color rgb="FFED7D31"/>
      <color rgb="FFEC5A5A"/>
      <color rgb="FF8BD9E9"/>
      <color rgb="FFF8E9CC"/>
      <color rgb="FF5B9BD5"/>
      <color rgb="FFFDE7F8"/>
      <color rgb="FFD3B5E9"/>
      <color rgb="FF000000"/>
      <color rgb="FFFFE5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da-DK" b="1">
                <a:solidFill>
                  <a:schemeClr val="bg1"/>
                </a:solidFill>
              </a:rPr>
              <a:t>Sold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26330971249225"/>
          <c:y val="0.19954125704054673"/>
          <c:w val="0.64616277779938658"/>
          <c:h val="0.50666131716936769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Main!$A$32</c:f>
              <c:strCache>
                <c:ptCount val="1"/>
                <c:pt idx="0">
                  <c:v>FFR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Main!$B$32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Main!$C$32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01C-444F-976A-FB8744992DDA}"/>
            </c:ext>
          </c:extLst>
        </c:ser>
        <c:ser>
          <c:idx val="1"/>
          <c:order val="1"/>
          <c:tx>
            <c:strRef>
              <c:f>Main!$A$34</c:f>
              <c:strCache>
                <c:ptCount val="1"/>
                <c:pt idx="0">
                  <c:v>FCR-D_Up_late</c:v>
                </c:pt>
              </c:strCache>
            </c:strRef>
          </c:tx>
          <c:spPr>
            <a:solidFill>
              <a:srgbClr val="F3A87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Main!$B$34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Main!$C$34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101C-444F-976A-FB8744992DDA}"/>
            </c:ext>
          </c:extLst>
        </c:ser>
        <c:ser>
          <c:idx val="2"/>
          <c:order val="2"/>
          <c:tx>
            <c:strRef>
              <c:f>Main!$A$36</c:f>
              <c:strCache>
                <c:ptCount val="1"/>
                <c:pt idx="0">
                  <c:v>FCR-D_Down_late</c:v>
                </c:pt>
              </c:strCache>
            </c:strRef>
          </c:tx>
          <c:spPr>
            <a:solidFill>
              <a:srgbClr val="5B9BD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Main!$B$36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Main!$C$36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101C-444F-976A-FB8744992DDA}"/>
            </c:ext>
          </c:extLst>
        </c:ser>
        <c:ser>
          <c:idx val="3"/>
          <c:order val="3"/>
          <c:tx>
            <c:strRef>
              <c:f>Main!$A$37</c:f>
              <c:strCache>
                <c:ptCount val="1"/>
                <c:pt idx="0">
                  <c:v>FCR-N_early</c:v>
                </c:pt>
              </c:strCache>
            </c:strRef>
          </c:tx>
          <c:spPr>
            <a:solidFill>
              <a:srgbClr val="F8E9CC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Main!$B$37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Main!$C$37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101C-444F-976A-FB8744992DDA}"/>
            </c:ext>
          </c:extLst>
        </c:ser>
        <c:ser>
          <c:idx val="4"/>
          <c:order val="4"/>
          <c:tx>
            <c:strRef>
              <c:f>Main!$A$39</c:f>
              <c:strCache>
                <c:ptCount val="1"/>
                <c:pt idx="0">
                  <c:v>aFRR_Up</c:v>
                </c:pt>
              </c:strCache>
            </c:strRef>
          </c:tx>
          <c:spPr>
            <a:solidFill>
              <a:srgbClr val="EC5A5A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085C6F9-3E24-41B2-9D22-C39776F14A2A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Main!$B$39</c:f>
              <c:numCache>
                <c:formatCode>_-* #,##0.0_-;\-* #,##0.0_-;_-* "-"??_-;_-@_-</c:formatCode>
                <c:ptCount val="1"/>
                <c:pt idx="0">
                  <c:v>205.41666666666671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Main!$C$39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101C-444F-976A-FB8744992DDA}"/>
            </c:ext>
          </c:extLst>
        </c:ser>
        <c:ser>
          <c:idx val="5"/>
          <c:order val="5"/>
          <c:tx>
            <c:strRef>
              <c:f>Main!$A$40</c:f>
              <c:strCache>
                <c:ptCount val="1"/>
                <c:pt idx="0">
                  <c:v>aFRR_Down</c:v>
                </c:pt>
              </c:strCache>
            </c:strRef>
          </c:tx>
          <c:spPr>
            <a:solidFill>
              <a:srgbClr val="8BD9E9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08143AB-8531-431B-AA8B-64A9A929C3F4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Main!$B$40</c:f>
              <c:numCache>
                <c:formatCode>_-* #,##0.0_-;\-* #,##0.0_-;_-* "-"??_-;_-@_-</c:formatCode>
                <c:ptCount val="1"/>
                <c:pt idx="0">
                  <c:v>207.36111111111109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Main!$C$40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101C-444F-976A-FB8744992DDA}"/>
            </c:ext>
          </c:extLst>
        </c:ser>
        <c:ser>
          <c:idx val="6"/>
          <c:order val="6"/>
          <c:tx>
            <c:strRef>
              <c:f>Main!$A$41</c:f>
              <c:strCache>
                <c:ptCount val="1"/>
                <c:pt idx="0">
                  <c:v>mFRR_Up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284EE86-1830-4157-A9C2-05361B5B832A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Main!$B$41</c:f>
              <c:numCache>
                <c:formatCode>_-* #,##0.0_-;\-* #,##0.0_-;_-* "-"??_-;_-@_-</c:formatCode>
                <c:ptCount val="1"/>
                <c:pt idx="0">
                  <c:v>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Main!$C$41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01C-444F-976A-FB8744992D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2719487"/>
        <c:axId val="1947494287"/>
      </c:barChart>
      <c:valAx>
        <c:axId val="194749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52719487"/>
        <c:crosses val="autoZero"/>
        <c:crossBetween val="between"/>
      </c:valAx>
      <c:catAx>
        <c:axId val="1952719487"/>
        <c:scaling>
          <c:orientation val="minMax"/>
        </c:scaling>
        <c:delete val="1"/>
        <c:axPos val="l"/>
        <c:majorTickMark val="out"/>
        <c:minorTickMark val="none"/>
        <c:tickLblPos val="nextTo"/>
        <c:crossAx val="19474942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Battery!$N$2:$N$8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Battery!$K$2:$K$8</c:f>
              <c:numCache>
                <c:formatCode>General</c:formatCode>
                <c:ptCount val="7"/>
                <c:pt idx="0">
                  <c:v>0.1</c:v>
                </c:pt>
                <c:pt idx="1">
                  <c:v>8</c:v>
                </c:pt>
                <c:pt idx="2">
                  <c:v>-8</c:v>
                </c:pt>
                <c:pt idx="3">
                  <c:v>-0.1</c:v>
                </c:pt>
                <c:pt idx="4">
                  <c:v>-8</c:v>
                </c:pt>
                <c:pt idx="5">
                  <c:v>-10</c:v>
                </c:pt>
                <c:pt idx="6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F69-ABB2-16584CCD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HP!$N$2:$N$15</c:f>
              <c:numCache>
                <c:formatCode>0%</c:formatCode>
                <c:ptCount val="14"/>
                <c:pt idx="0">
                  <c:v>2.9076923076923076</c:v>
                </c:pt>
                <c:pt idx="1">
                  <c:v>3.3</c:v>
                </c:pt>
                <c:pt idx="2">
                  <c:v>4</c:v>
                </c:pt>
                <c:pt idx="3">
                  <c:v>4</c:v>
                </c:pt>
              </c:numCache>
            </c:numRef>
          </c:xVal>
          <c:yVal>
            <c:numRef>
              <c:f>HP!$K$2:$K$15</c:f>
              <c:numCache>
                <c:formatCode>General</c:formatCode>
                <c:ptCount val="14"/>
                <c:pt idx="0">
                  <c:v>-1.3</c:v>
                </c:pt>
                <c:pt idx="1">
                  <c:v>-0.1</c:v>
                </c:pt>
                <c:pt idx="2">
                  <c:v>-1.3</c:v>
                </c:pt>
                <c:pt idx="3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3B-43F2-ADFC-E7FB2A0F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rgbClr val="FFC00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rgbClr val="FFC000"/>
                </a:solidFill>
                <a:round/>
              </a:ln>
              <a:effectLst/>
            </c:spPr>
          </c:marker>
          <c:xVal>
            <c:numRef>
              <c:f>KV!$L$2:$L$9</c:f>
              <c:numCache>
                <c:formatCode>General</c:formatCode>
                <c:ptCount val="8"/>
                <c:pt idx="0">
                  <c:v>2</c:v>
                </c:pt>
                <c:pt idx="1">
                  <c:v>16</c:v>
                </c:pt>
              </c:numCache>
            </c:numRef>
          </c:xVal>
          <c:yVal>
            <c:numRef>
              <c:f>KV!$K$2:$K$9</c:f>
              <c:numCache>
                <c:formatCode>General</c:formatCode>
                <c:ptCount val="8"/>
                <c:pt idx="0">
                  <c:v>1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5-4625-BD40-7ACFDCD72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EB!$N$2:$N$15</c:f>
              <c:numCache>
                <c:formatCode>0%</c:formatCode>
                <c:ptCount val="14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EB!$K$2:$K$15</c:f>
              <c:numCache>
                <c:formatCode>General</c:formatCode>
                <c:ptCount val="14"/>
                <c:pt idx="0">
                  <c:v>-0.1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5E-4EAF-A33E-6E47B9565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TimeSeries!#REF!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E-43FE-91E7-8FED25361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150112"/>
        <c:axId val="673151096"/>
      </c:lineChart>
      <c:catAx>
        <c:axId val="67315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1096"/>
        <c:crosses val="autoZero"/>
        <c:auto val="1"/>
        <c:lblAlgn val="ctr"/>
        <c:lblOffset val="100"/>
        <c:noMultiLvlLbl val="0"/>
      </c:catAx>
      <c:valAx>
        <c:axId val="67315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Results!$EH$1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Results!$EH$2:$EH$8760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E-4050-9F2B-9804A39C183E}"/>
            </c:ext>
          </c:extLst>
        </c:ser>
        <c:ser>
          <c:idx val="1"/>
          <c:order val="1"/>
          <c:tx>
            <c:strRef>
              <c:f>Results!$EI$1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Results!$EI$2:$EI$8760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8E-4050-9F2B-9804A39C1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13E-4CDA-A797-B88DF403537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13E-4CDA-A797-B88DF4035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Storage segments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accent2"/>
              </a:solidFill>
            </a:defRPr>
          </a:pPr>
          <a:r>
            <a:rPr lang="da-DK" sz="1400" b="0" i="0" u="none" strike="noStrike" baseline="0">
              <a:solidFill>
                <a:schemeClr val="accent2"/>
              </a:solidFill>
              <a:latin typeface="Arial"/>
            </a:rPr>
            <a:t>Storage segments</a:t>
          </a:r>
        </a:p>
      </cx:txPr>
    </cx:title>
    <cx:plotArea>
      <cx:plotAreaRegion>
        <cx:plotSurface>
          <cx:spPr>
            <a:ln>
              <a:noFill/>
            </a:ln>
          </cx:spPr>
        </cx:plotSurface>
        <cx:series layoutId="waterfall" uniqueId="{ACCA9DD4-659A-4B9C-95C0-C32970AA73F6}" formatIdx="0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accent2"/>
                    </a:solidFill>
                  </a:defRPr>
                </a:pPr>
                <a:endParaRPr lang="da-DK" sz="900" b="0" i="0" u="none" strike="noStrike" baseline="0">
                  <a:solidFill>
                    <a:schemeClr val="accent2"/>
                  </a:solidFill>
                  <a:latin typeface="Arial"/>
                </a:endParaRPr>
              </a:p>
            </cx:txPr>
            <cx:visibility seriesName="0" categoryName="0" value="1"/>
          </cx:dataLabels>
          <cx:dataId val="0"/>
          <cx:layoutPr>
            <cx:subtotals/>
          </cx:layoutPr>
        </cx:series>
        <cx:series layoutId="waterfall" hidden="1" uniqueId="{0C6F3E92-0B1A-4A01-AB3B-B66602BD0727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  <cx:axis id="1">
        <cx:valScaling/>
        <cx:majorGridlines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7</xdr:col>
      <xdr:colOff>28575</xdr:colOff>
      <xdr:row>5</xdr:row>
      <xdr:rowOff>171354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76"/>
        <a:stretch/>
      </xdr:blipFill>
      <xdr:spPr>
        <a:xfrm>
          <a:off x="66675" y="0"/>
          <a:ext cx="4893945" cy="10286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244791</xdr:colOff>
      <xdr:row>28</xdr:row>
      <xdr:rowOff>59054</xdr:rowOff>
    </xdr:from>
    <xdr:to>
      <xdr:col>8</xdr:col>
      <xdr:colOff>421005</xdr:colOff>
      <xdr:row>44</xdr:row>
      <xdr:rowOff>76200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0</xdr:row>
      <xdr:rowOff>0</xdr:rowOff>
    </xdr:from>
    <xdr:to>
      <xdr:col>7</xdr:col>
      <xdr:colOff>228599</xdr:colOff>
      <xdr:row>16</xdr:row>
      <xdr:rowOff>66674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Diagram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38599" y="0"/>
              <a:ext cx="3429000" cy="253555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a-DK" sz="1100"/>
                <a:t>Dette diagram er ikke tilgængeligt i din version af Excel.
Hvis du redigerer denne figur eller gemmer projektmappen i et andet filformat, bliver diagrammet permanent ødelagt.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33</xdr:row>
      <xdr:rowOff>11386</xdr:rowOff>
    </xdr:from>
    <xdr:to>
      <xdr:col>3</xdr:col>
      <xdr:colOff>333951</xdr:colOff>
      <xdr:row>37</xdr:row>
      <xdr:rowOff>38232</xdr:rowOff>
    </xdr:to>
    <xdr:grpSp>
      <xdr:nvGrpSpPr>
        <xdr:cNvPr id="5" name="Grupp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0" y="5324431"/>
          <a:ext cx="3189546" cy="714551"/>
          <a:chOff x="6486525" y="380956"/>
          <a:chExt cx="3191451" cy="712646"/>
        </a:xfrm>
      </xdr:grpSpPr>
      <xdr:pic>
        <xdr:nvPicPr>
          <xdr:cNvPr id="3" name="Billed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534150" y="380956"/>
            <a:ext cx="3143826" cy="712646"/>
          </a:xfrm>
          <a:prstGeom prst="rect">
            <a:avLst/>
          </a:prstGeom>
        </xdr:spPr>
      </xdr:pic>
      <xdr:sp macro="" textlink="">
        <xdr:nvSpPr>
          <xdr:cNvPr id="4" name="Rektangel: afrundede hjørne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6486525" y="857250"/>
            <a:ext cx="3028950" cy="142875"/>
          </a:xfrm>
          <a:prstGeom prst="roundRect">
            <a:avLst/>
          </a:prstGeom>
          <a:noFill/>
          <a:ln w="9525">
            <a:solidFill>
              <a:srgbClr val="C0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a-DK" sz="1100"/>
          </a:p>
        </xdr:txBody>
      </xdr:sp>
    </xdr:grpSp>
    <xdr:clientData/>
  </xdr:twoCellAnchor>
  <xdr:twoCellAnchor editAs="oneCell">
    <xdr:from>
      <xdr:col>4</xdr:col>
      <xdr:colOff>523875</xdr:colOff>
      <xdr:row>32</xdr:row>
      <xdr:rowOff>28575</xdr:rowOff>
    </xdr:from>
    <xdr:to>
      <xdr:col>7</xdr:col>
      <xdr:colOff>114473</xdr:colOff>
      <xdr:row>49</xdr:row>
      <xdr:rowOff>78077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7675" y="4991100"/>
          <a:ext cx="3105323" cy="29641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16</xdr:row>
          <xdr:rowOff>152400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5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16</xdr:row>
          <xdr:rowOff>152400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5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16</xdr:row>
          <xdr:rowOff>144780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5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236220</xdr:colOff>
      <xdr:row>0</xdr:row>
      <xdr:rowOff>0</xdr:rowOff>
    </xdr:from>
    <xdr:to>
      <xdr:col>8</xdr:col>
      <xdr:colOff>828675</xdr:colOff>
      <xdr:row>22</xdr:row>
      <xdr:rowOff>161925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11429</xdr:rowOff>
    </xdr:to>
    <xdr:pic>
      <xdr:nvPicPr>
        <xdr:cNvPr id="8" name="Billed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3825" y="5379720"/>
          <a:ext cx="645030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553362</xdr:colOff>
      <xdr:row>49</xdr:row>
      <xdr:rowOff>134385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276850"/>
          <a:ext cx="2420262" cy="2132730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10" name="Rektangel: afrundede hjørne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065270" y="5619750"/>
          <a:ext cx="6136005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1B88186-27B7-4726-AB5D-18DD709C4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91C9513-AD04-497A-8C09-CDDD422E5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3250E108-B040-4D5C-B356-E2D992F70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26FBCA3C-A0C1-4E6F-A38F-A67AE15D70CB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7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87F583C3-A04B-43BD-B4BD-B6FC04A7A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6407982-9C52-49E6-A5F8-8AA2B458F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142005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B955E327-7411-4A43-9E84-B099BEB32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E4B70414-6048-4073-A743-7B6B4D14886E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8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9A94358F-7C3D-4549-B41F-C9D7BAAD2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AB865958-DC1A-43E1-993A-F057B122E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1920" y="4951095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137190E1-956C-49CD-BC30-69A9D3DB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846320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B298C797-7BFB-4A07-9BF0-98BBB628B3F3}"/>
            </a:ext>
          </a:extLst>
        </xdr:cNvPr>
        <xdr:cNvSpPr/>
      </xdr:nvSpPr>
      <xdr:spPr>
        <a:xfrm>
          <a:off x="4067175" y="5189220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1122045</xdr:colOff>
      <xdr:row>36</xdr:row>
      <xdr:rowOff>55579</xdr:rowOff>
    </xdr:from>
    <xdr:to>
      <xdr:col>11</xdr:col>
      <xdr:colOff>96611</xdr:colOff>
      <xdr:row>46</xdr:row>
      <xdr:rowOff>26918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" y="5370529"/>
          <a:ext cx="7545705" cy="1685839"/>
        </a:xfrm>
        <a:prstGeom prst="rect">
          <a:avLst/>
        </a:prstGeom>
      </xdr:spPr>
    </xdr:pic>
    <xdr:clientData/>
  </xdr:twoCellAnchor>
  <xdr:twoCellAnchor>
    <xdr:from>
      <xdr:col>0</xdr:col>
      <xdr:colOff>455295</xdr:colOff>
      <xdr:row>34</xdr:row>
      <xdr:rowOff>19050</xdr:rowOff>
    </xdr:from>
    <xdr:to>
      <xdr:col>2</xdr:col>
      <xdr:colOff>7620</xdr:colOff>
      <xdr:row>35</xdr:row>
      <xdr:rowOff>114300</xdr:rowOff>
    </xdr:to>
    <xdr:sp macro="" textlink="">
      <xdr:nvSpPr>
        <xdr:cNvPr id="8" name="Tekstfel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455295" y="4981575"/>
          <a:ext cx="14763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Name of the service</a:t>
          </a:r>
        </a:p>
      </xdr:txBody>
    </xdr:sp>
    <xdr:clientData/>
  </xdr:twoCellAnchor>
  <xdr:twoCellAnchor>
    <xdr:from>
      <xdr:col>0</xdr:col>
      <xdr:colOff>1194435</xdr:colOff>
      <xdr:row>35</xdr:row>
      <xdr:rowOff>114300</xdr:rowOff>
    </xdr:from>
    <xdr:to>
      <xdr:col>1</xdr:col>
      <xdr:colOff>409575</xdr:colOff>
      <xdr:row>37</xdr:row>
      <xdr:rowOff>76200</xdr:rowOff>
    </xdr:to>
    <xdr:cxnSp macro="">
      <xdr:nvCxnSpPr>
        <xdr:cNvPr id="10" name="Lige forbindels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8" idx="2"/>
        </xdr:cNvCxnSpPr>
      </xdr:nvCxnSpPr>
      <xdr:spPr>
        <a:xfrm>
          <a:off x="1194435" y="5248275"/>
          <a:ext cx="434340" cy="3143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504825</xdr:colOff>
      <xdr:row>32</xdr:row>
      <xdr:rowOff>142875</xdr:rowOff>
    </xdr:from>
    <xdr:to>
      <xdr:col>4</xdr:col>
      <xdr:colOff>609600</xdr:colOff>
      <xdr:row>34</xdr:row>
      <xdr:rowOff>57150</xdr:rowOff>
    </xdr:to>
    <xdr:sp macro="" textlink="">
      <xdr:nvSpPr>
        <xdr:cNvPr id="11" name="Tekstfel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724025" y="4752975"/>
          <a:ext cx="17049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Avaiable</a:t>
          </a:r>
          <a:r>
            <a:rPr lang="da-DK" sz="1100" baseline="0">
              <a:solidFill>
                <a:schemeClr val="bg1"/>
              </a:solidFill>
            </a:rPr>
            <a:t> 1= Yes, 0 = no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207645</xdr:colOff>
      <xdr:row>34</xdr:row>
      <xdr:rowOff>57150</xdr:rowOff>
    </xdr:from>
    <xdr:to>
      <xdr:col>3</xdr:col>
      <xdr:colOff>407670</xdr:colOff>
      <xdr:row>36</xdr:row>
      <xdr:rowOff>152400</xdr:rowOff>
    </xdr:to>
    <xdr:cxnSp macro="">
      <xdr:nvCxnSpPr>
        <xdr:cNvPr id="12" name="Lige forbindels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>
          <a:stCxn id="11" idx="2"/>
        </xdr:cNvCxnSpPr>
      </xdr:nvCxnSpPr>
      <xdr:spPr>
        <a:xfrm>
          <a:off x="2579370" y="5019675"/>
          <a:ext cx="200025" cy="4476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31</xdr:row>
      <xdr:rowOff>76200</xdr:rowOff>
    </xdr:from>
    <xdr:to>
      <xdr:col>6</xdr:col>
      <xdr:colOff>198120</xdr:colOff>
      <xdr:row>32</xdr:row>
      <xdr:rowOff>160020</xdr:rowOff>
    </xdr:to>
    <xdr:sp macro="" textlink="">
      <xdr:nvSpPr>
        <xdr:cNvPr id="18" name="Tekstfel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2876550" y="4505325"/>
          <a:ext cx="1703070" cy="264795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Direction</a:t>
          </a:r>
          <a:r>
            <a:rPr lang="da-DK" sz="1100" baseline="0">
              <a:solidFill>
                <a:schemeClr val="bg1"/>
              </a:solidFill>
            </a:rPr>
            <a:t> of the service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161925</xdr:rowOff>
    </xdr:from>
    <xdr:to>
      <xdr:col>5</xdr:col>
      <xdr:colOff>128588</xdr:colOff>
      <xdr:row>36</xdr:row>
      <xdr:rowOff>142875</xdr:rowOff>
    </xdr:to>
    <xdr:cxnSp macro="">
      <xdr:nvCxnSpPr>
        <xdr:cNvPr id="19" name="Lige forbindels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>
          <a:stCxn id="18" idx="2"/>
        </xdr:cNvCxnSpPr>
      </xdr:nvCxnSpPr>
      <xdr:spPr>
        <a:xfrm flipH="1">
          <a:off x="3600450" y="4772025"/>
          <a:ext cx="128588" cy="68580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331470</xdr:colOff>
      <xdr:row>32</xdr:row>
      <xdr:rowOff>161924</xdr:rowOff>
    </xdr:from>
    <xdr:to>
      <xdr:col>6</xdr:col>
      <xdr:colOff>1255395</xdr:colOff>
      <xdr:row>34</xdr:row>
      <xdr:rowOff>171448</xdr:rowOff>
    </xdr:to>
    <xdr:sp macro="" textlink="">
      <xdr:nvSpPr>
        <xdr:cNvPr id="21" name="Tekstfel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3931920" y="4772024"/>
          <a:ext cx="1704975" cy="361949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If 1, unit must be on to deliver</a:t>
          </a:r>
        </a:p>
      </xdr:txBody>
    </xdr:sp>
    <xdr:clientData/>
  </xdr:twoCellAnchor>
  <xdr:twoCellAnchor>
    <xdr:from>
      <xdr:col>6</xdr:col>
      <xdr:colOff>76200</xdr:colOff>
      <xdr:row>35</xdr:row>
      <xdr:rowOff>28575</xdr:rowOff>
    </xdr:from>
    <xdr:to>
      <xdr:col>6</xdr:col>
      <xdr:colOff>285750</xdr:colOff>
      <xdr:row>37</xdr:row>
      <xdr:rowOff>38100</xdr:rowOff>
    </xdr:to>
    <xdr:cxnSp macro="">
      <xdr:nvCxnSpPr>
        <xdr:cNvPr id="22" name="Lige forbindel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4457700" y="5162550"/>
          <a:ext cx="209550" cy="3619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247650</xdr:colOff>
      <xdr:row>48</xdr:row>
      <xdr:rowOff>116204</xdr:rowOff>
    </xdr:from>
    <xdr:to>
      <xdr:col>8</xdr:col>
      <xdr:colOff>763904</xdr:colOff>
      <xdr:row>52</xdr:row>
      <xdr:rowOff>104775</xdr:rowOff>
    </xdr:to>
    <xdr:sp macro="" textlink="">
      <xdr:nvSpPr>
        <xdr:cNvPr id="26" name="Tekstfel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629150" y="7488554"/>
          <a:ext cx="2354579" cy="6743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r"/>
          <a:r>
            <a:rPr lang="da-DK" sz="1100">
              <a:solidFill>
                <a:schemeClr val="bg1"/>
              </a:solidFill>
            </a:rPr>
            <a:t>Defines</a:t>
          </a:r>
          <a:r>
            <a:rPr lang="da-DK" sz="1100" baseline="0">
              <a:solidFill>
                <a:schemeClr val="bg1"/>
              </a:solidFill>
            </a:rPr>
            <a:t> how much energy must reserved in SoC in hours.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1 = Hour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0.25  = 1 min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381000</xdr:colOff>
      <xdr:row>45</xdr:row>
      <xdr:rowOff>123825</xdr:rowOff>
    </xdr:from>
    <xdr:to>
      <xdr:col>8</xdr:col>
      <xdr:colOff>66675</xdr:colOff>
      <xdr:row>48</xdr:row>
      <xdr:rowOff>19050</xdr:rowOff>
    </xdr:to>
    <xdr:cxnSp macro="">
      <xdr:nvCxnSpPr>
        <xdr:cNvPr id="27" name="Lige forbindels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 flipV="1">
          <a:off x="6029325" y="6981825"/>
          <a:ext cx="95250" cy="4095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17145</xdr:colOff>
      <xdr:row>46</xdr:row>
      <xdr:rowOff>154303</xdr:rowOff>
    </xdr:from>
    <xdr:to>
      <xdr:col>6</xdr:col>
      <xdr:colOff>274320</xdr:colOff>
      <xdr:row>49</xdr:row>
      <xdr:rowOff>161924</xdr:rowOff>
    </xdr:to>
    <xdr:sp macro="" textlink="">
      <xdr:nvSpPr>
        <xdr:cNvPr id="28" name="Tekstfel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236345" y="7183753"/>
          <a:ext cx="3419475" cy="5219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Expected</a:t>
          </a:r>
          <a:r>
            <a:rPr lang="da-DK" sz="1100" baseline="0">
              <a:solidFill>
                <a:schemeClr val="bg1"/>
              </a:solidFill>
            </a:rPr>
            <a:t> load factor from delivering a single unit. This is being multiplied with the energy cost from Acnillary services from "Battery" sheet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171450</xdr:colOff>
      <xdr:row>46</xdr:row>
      <xdr:rowOff>26918</xdr:rowOff>
    </xdr:from>
    <xdr:to>
      <xdr:col>6</xdr:col>
      <xdr:colOff>513398</xdr:colOff>
      <xdr:row>47</xdr:row>
      <xdr:rowOff>66675</xdr:rowOff>
    </xdr:to>
    <xdr:cxnSp macro="">
      <xdr:nvCxnSpPr>
        <xdr:cNvPr id="29" name="Lige forbindels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>
          <a:endCxn id="7" idx="2"/>
        </xdr:cNvCxnSpPr>
      </xdr:nvCxnSpPr>
      <xdr:spPr>
        <a:xfrm flipV="1">
          <a:off x="4552950" y="7056368"/>
          <a:ext cx="341948" cy="211207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323849</xdr:colOff>
      <xdr:row>32</xdr:row>
      <xdr:rowOff>9525</xdr:rowOff>
    </xdr:from>
    <xdr:to>
      <xdr:col>11</xdr:col>
      <xdr:colOff>573403</xdr:colOff>
      <xdr:row>34</xdr:row>
      <xdr:rowOff>160020</xdr:rowOff>
    </xdr:to>
    <xdr:sp macro="" textlink="">
      <xdr:nvSpPr>
        <xdr:cNvPr id="39" name="Tekstfelt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5972174" y="4619625"/>
          <a:ext cx="2145029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Required capacity</a:t>
          </a:r>
          <a:r>
            <a:rPr lang="da-DK" sz="1100" baseline="0">
              <a:solidFill>
                <a:schemeClr val="bg1"/>
              </a:solidFill>
            </a:rPr>
            <a:t> for NEM [MW]</a:t>
          </a:r>
        </a:p>
        <a:p>
          <a:pPr algn="ctr"/>
          <a:r>
            <a:rPr lang="da-DK" sz="1100" baseline="0">
              <a:solidFill>
                <a:schemeClr val="bg1"/>
              </a:solidFill>
            </a:rPr>
            <a:t>This can be used for DA/ID - not other services.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771525</xdr:colOff>
      <xdr:row>34</xdr:row>
      <xdr:rowOff>160020</xdr:rowOff>
    </xdr:from>
    <xdr:to>
      <xdr:col>9</xdr:col>
      <xdr:colOff>205739</xdr:colOff>
      <xdr:row>36</xdr:row>
      <xdr:rowOff>85725</xdr:rowOff>
    </xdr:to>
    <xdr:cxnSp macro="">
      <xdr:nvCxnSpPr>
        <xdr:cNvPr id="40" name="Lige forbindels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>
          <a:stCxn id="39" idx="2"/>
        </xdr:cNvCxnSpPr>
      </xdr:nvCxnSpPr>
      <xdr:spPr>
        <a:xfrm flipH="1">
          <a:off x="6829425" y="5122545"/>
          <a:ext cx="215264" cy="27813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419100</xdr:colOff>
      <xdr:row>47</xdr:row>
      <xdr:rowOff>104775</xdr:rowOff>
    </xdr:from>
    <xdr:to>
      <xdr:col>12</xdr:col>
      <xdr:colOff>485776</xdr:colOff>
      <xdr:row>50</xdr:row>
      <xdr:rowOff>93345</xdr:rowOff>
    </xdr:to>
    <xdr:sp macro="" textlink="">
      <xdr:nvSpPr>
        <xdr:cNvPr id="52" name="Tekstfelt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7258050" y="7305675"/>
          <a:ext cx="1476376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Define colors for each service</a:t>
          </a:r>
        </a:p>
      </xdr:txBody>
    </xdr:sp>
    <xdr:clientData/>
  </xdr:twoCellAnchor>
  <xdr:twoCellAnchor>
    <xdr:from>
      <xdr:col>11</xdr:col>
      <xdr:colOff>104775</xdr:colOff>
      <xdr:row>46</xdr:row>
      <xdr:rowOff>0</xdr:rowOff>
    </xdr:from>
    <xdr:to>
      <xdr:col>11</xdr:col>
      <xdr:colOff>331470</xdr:colOff>
      <xdr:row>47</xdr:row>
      <xdr:rowOff>38100</xdr:rowOff>
    </xdr:to>
    <xdr:cxnSp macro="">
      <xdr:nvCxnSpPr>
        <xdr:cNvPr id="53" name="Lige forbindels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 flipV="1">
          <a:off x="7648575" y="7029450"/>
          <a:ext cx="226695" cy="2095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464820</xdr:colOff>
      <xdr:row>34</xdr:row>
      <xdr:rowOff>142875</xdr:rowOff>
    </xdr:from>
    <xdr:to>
      <xdr:col>17</xdr:col>
      <xdr:colOff>369570</xdr:colOff>
      <xdr:row>43</xdr:row>
      <xdr:rowOff>114300</xdr:rowOff>
    </xdr:to>
    <xdr:sp macro="" textlink="">
      <xdr:nvSpPr>
        <xdr:cNvPr id="57" name="Tekstfelt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9418320" y="5105400"/>
          <a:ext cx="2724150" cy="15240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Technical possibility for the unit</a:t>
          </a:r>
          <a:r>
            <a:rPr lang="da-DK" sz="1100" baseline="0">
              <a:solidFill>
                <a:schemeClr val="bg1"/>
              </a:solidFill>
            </a:rPr>
            <a:t> to provide the service in [%] of the capacity.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r>
            <a:rPr lang="da-DK" sz="1100" baseline="0">
              <a:solidFill>
                <a:schemeClr val="bg1"/>
              </a:solidFill>
            </a:rPr>
            <a:t>Batteries are 200 % due to flipping from charge to discharge.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238125</xdr:colOff>
      <xdr:row>35</xdr:row>
      <xdr:rowOff>123825</xdr:rowOff>
    </xdr:from>
    <xdr:to>
      <xdr:col>13</xdr:col>
      <xdr:colOff>342900</xdr:colOff>
      <xdr:row>37</xdr:row>
      <xdr:rowOff>161925</xdr:rowOff>
    </xdr:to>
    <xdr:cxnSp macro="">
      <xdr:nvCxnSpPr>
        <xdr:cNvPr id="58" name="Lige forbindelse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8486775" y="5257800"/>
          <a:ext cx="809625" cy="3905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605790</xdr:colOff>
      <xdr:row>5300</xdr:row>
      <xdr:rowOff>45720</xdr:rowOff>
    </xdr:from>
    <xdr:to>
      <xdr:col>11</xdr:col>
      <xdr:colOff>297180</xdr:colOff>
      <xdr:row>5319</xdr:row>
      <xdr:rowOff>179070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16" name="Diagra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_on_new">
  <a:themeElements>
    <a:clrScheme name="Custom 347">
      <a:dk1>
        <a:srgbClr val="08303F"/>
      </a:dk1>
      <a:lt1>
        <a:srgbClr val="FFFFFF"/>
      </a:lt1>
      <a:dk2>
        <a:srgbClr val="738188"/>
      </a:dk2>
      <a:lt2>
        <a:srgbClr val="D6FFCF"/>
      </a:lt2>
      <a:accent1>
        <a:srgbClr val="08303F"/>
      </a:accent1>
      <a:accent2>
        <a:srgbClr val="145C6B"/>
      </a:accent2>
      <a:accent3>
        <a:srgbClr val="17727E"/>
      </a:accent3>
      <a:accent4>
        <a:srgbClr val="198D8C"/>
      </a:accent4>
      <a:accent5>
        <a:srgbClr val="60B4AC"/>
      </a:accent5>
      <a:accent6>
        <a:srgbClr val="A1D3BF"/>
      </a:accent6>
      <a:hlink>
        <a:srgbClr val="FFFFFF"/>
      </a:hlink>
      <a:folHlink>
        <a:srgbClr val="6611CC"/>
      </a:folHlink>
    </a:clrScheme>
    <a:fontScheme name="Office">
      <a:maj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Tema_on_new" id="{76F14197-DF10-4C96-A804-62B25AEA87B1}" vid="{862CE757-F68D-440B-B116-BE6F25C65AB3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b@optineering.d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CB76-2D0D-45BB-B603-027C9C83EB00}">
  <sheetPr codeName="Ark3"/>
  <dimension ref="A8:A37"/>
  <sheetViews>
    <sheetView showGridLines="0" workbookViewId="0">
      <selection activeCell="G17" sqref="G17"/>
    </sheetView>
  </sheetViews>
  <sheetFormatPr defaultColWidth="8.76171875" defaultRowHeight="13.5"/>
  <cols>
    <col min="1" max="16384" width="8.76171875" style="62"/>
  </cols>
  <sheetData>
    <row r="8" spans="1:1">
      <c r="A8" s="61" t="s">
        <v>55</v>
      </c>
    </row>
    <row r="12" spans="1:1">
      <c r="A12" s="63" t="s">
        <v>65</v>
      </c>
    </row>
    <row r="13" spans="1:1">
      <c r="A13" s="62" t="s">
        <v>56</v>
      </c>
    </row>
    <row r="16" spans="1:1">
      <c r="A16" s="63" t="s">
        <v>57</v>
      </c>
    </row>
    <row r="17" spans="1:1">
      <c r="A17" s="64" t="s">
        <v>58</v>
      </c>
    </row>
    <row r="18" spans="1:1">
      <c r="A18" s="64" t="s">
        <v>59</v>
      </c>
    </row>
    <row r="19" spans="1:1">
      <c r="A19" s="64" t="s">
        <v>60</v>
      </c>
    </row>
    <row r="20" spans="1:1">
      <c r="A20" s="64" t="s">
        <v>61</v>
      </c>
    </row>
    <row r="23" spans="1:1">
      <c r="A23" s="63" t="s">
        <v>69</v>
      </c>
    </row>
    <row r="24" spans="1:1">
      <c r="A24" s="64" t="s">
        <v>70</v>
      </c>
    </row>
    <row r="25" spans="1:1">
      <c r="A25" s="64"/>
    </row>
    <row r="26" spans="1:1">
      <c r="A26" s="64"/>
    </row>
    <row r="27" spans="1:1">
      <c r="A27" s="64"/>
    </row>
    <row r="34" spans="1:1">
      <c r="A34" s="63" t="s">
        <v>62</v>
      </c>
    </row>
    <row r="35" spans="1:1">
      <c r="A35" s="65" t="s">
        <v>63</v>
      </c>
    </row>
    <row r="37" spans="1:1">
      <c r="A37" s="62" t="s">
        <v>64</v>
      </c>
    </row>
  </sheetData>
  <hyperlinks>
    <hyperlink ref="A35" r:id="rId1" xr:uid="{C6B62EC4-A055-4F41-87FB-30E39D3727BC}"/>
  </hyperlinks>
  <pageMargins left="0.7" right="0.7" top="0.75" bottom="0.75" header="0.3" footer="0.3"/>
  <pageSetup paperSize="9" orientation="portrait" verticalDpi="0" r:id="rId2"/>
  <headerFooter>
    <oddFooter>&amp;R_x000D_&amp;1#&amp;"Calibri light"&amp;7&amp;KAAC3C4 Fortrolig/Confidential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846DB-B3FD-40FB-9B9D-177D56699121}">
  <sheetPr codeName="Ark1"/>
  <dimension ref="A1:R121"/>
  <sheetViews>
    <sheetView showGridLines="0" zoomScaleNormal="100" workbookViewId="0">
      <selection activeCell="B6" sqref="B6"/>
    </sheetView>
  </sheetViews>
  <sheetFormatPr defaultColWidth="8.76171875" defaultRowHeight="13.8"/>
  <cols>
    <col min="1" max="1" width="17.234375" style="99" bestFit="1" customWidth="1"/>
    <col min="2" max="2" width="15" style="99" customWidth="1"/>
    <col min="3" max="3" width="9.47265625" style="99" customWidth="1"/>
    <col min="4" max="4" width="36.140625" style="99" bestFit="1" customWidth="1"/>
    <col min="5" max="5" width="12" style="99" customWidth="1"/>
    <col min="6" max="7" width="9.234375" style="99" customWidth="1"/>
    <col min="8" max="9" width="9" style="99" customWidth="1"/>
    <col min="10" max="10" width="8.76171875" style="99"/>
    <col min="11" max="11" width="11.76171875" style="99" customWidth="1"/>
    <col min="12" max="12" width="12.76171875" style="99" customWidth="1"/>
    <col min="13" max="13" width="8.76171875" style="99"/>
    <col min="14" max="14" width="10.47265625" style="99" customWidth="1"/>
    <col min="15" max="15" width="15.6171875" style="99" bestFit="1" customWidth="1"/>
    <col min="16" max="16384" width="8.76171875" style="99"/>
  </cols>
  <sheetData>
    <row r="1" spans="1:18" customFormat="1" ht="14.1">
      <c r="A1" s="69" t="s">
        <v>13</v>
      </c>
      <c r="B1" s="69" t="s">
        <v>12</v>
      </c>
      <c r="C1" s="69" t="s">
        <v>5</v>
      </c>
      <c r="D1" s="69" t="s">
        <v>14</v>
      </c>
    </row>
    <row r="2" spans="1:18" customFormat="1" ht="11.65" customHeight="1">
      <c r="A2" s="45" t="s">
        <v>11</v>
      </c>
      <c r="B2" s="67">
        <v>1</v>
      </c>
      <c r="C2" s="45" t="s">
        <v>15</v>
      </c>
      <c r="D2" s="45" t="s">
        <v>98</v>
      </c>
    </row>
    <row r="3" spans="1:18" customFormat="1" ht="11.65" customHeight="1">
      <c r="A3" s="45" t="s">
        <v>45</v>
      </c>
      <c r="B3" s="67">
        <v>4</v>
      </c>
      <c r="C3" s="45" t="s">
        <v>17</v>
      </c>
      <c r="D3" s="45" t="s">
        <v>99</v>
      </c>
    </row>
    <row r="4" spans="1:18" customFormat="1" ht="11.65" customHeight="1">
      <c r="A4" s="45" t="s">
        <v>30</v>
      </c>
      <c r="B4" s="67">
        <v>7</v>
      </c>
      <c r="C4" s="45" t="s">
        <v>17</v>
      </c>
      <c r="D4" s="45" t="s">
        <v>100</v>
      </c>
    </row>
    <row r="5" spans="1:18" customFormat="1" ht="11.65" customHeight="1">
      <c r="A5" s="45" t="s">
        <v>80</v>
      </c>
      <c r="B5" s="68">
        <f ca="1">B6-4</f>
        <v>45675</v>
      </c>
      <c r="C5" s="45" t="s">
        <v>97</v>
      </c>
      <c r="D5" s="45" t="s">
        <v>101</v>
      </c>
    </row>
    <row r="6" spans="1:18" customFormat="1" ht="11.65" customHeight="1">
      <c r="A6" s="45" t="s">
        <v>81</v>
      </c>
      <c r="B6" s="68">
        <f ca="1">TODAY()-2</f>
        <v>45679</v>
      </c>
      <c r="C6" s="45" t="s">
        <v>97</v>
      </c>
      <c r="D6" s="45" t="s">
        <v>102</v>
      </c>
    </row>
    <row r="7" spans="1:18" customFormat="1" ht="11.65" customHeight="1"/>
    <row r="8" spans="1:18" customFormat="1" ht="11.65" customHeight="1">
      <c r="E8" s="6"/>
    </row>
    <row r="9" spans="1:18" customFormat="1" ht="11.65" customHeight="1">
      <c r="F9" s="21"/>
      <c r="G9" s="1"/>
      <c r="H9" s="1"/>
      <c r="L9" s="3"/>
      <c r="N9" s="1"/>
      <c r="R9" s="1"/>
    </row>
    <row r="10" spans="1:18" customFormat="1" ht="11.65" customHeight="1">
      <c r="L10" s="2"/>
      <c r="R10" s="6"/>
    </row>
    <row r="11" spans="1:18" customFormat="1" ht="11.65" customHeight="1">
      <c r="F11" s="5"/>
      <c r="G11" s="3"/>
      <c r="L11" s="6"/>
      <c r="R11" s="6"/>
    </row>
    <row r="12" spans="1:18" customFormat="1" ht="11.65" customHeight="1">
      <c r="C12" s="18"/>
      <c r="D12" s="22"/>
      <c r="E12" s="7"/>
      <c r="F12" s="35"/>
      <c r="R12" s="6"/>
    </row>
    <row r="13" spans="1:18" customFormat="1" ht="11.65" customHeight="1">
      <c r="C13" s="19"/>
      <c r="L13" s="6"/>
      <c r="R13" s="6"/>
    </row>
    <row r="14" spans="1:18" customFormat="1" ht="11.65" customHeight="1">
      <c r="C14" s="19"/>
      <c r="D14" s="23"/>
      <c r="O14" s="30"/>
      <c r="R14" s="6"/>
    </row>
    <row r="15" spans="1:18" customFormat="1" ht="11.65" customHeight="1">
      <c r="C15" s="7"/>
      <c r="D15" s="23"/>
      <c r="R15" s="6"/>
    </row>
    <row r="16" spans="1:18" customFormat="1" ht="11.65" customHeight="1">
      <c r="A16" s="1"/>
      <c r="C16" s="14"/>
      <c r="D16" s="14"/>
      <c r="E16" s="14"/>
      <c r="R16" s="6"/>
    </row>
    <row r="17" spans="1:18" customFormat="1" ht="11.65" customHeight="1">
      <c r="A17" s="4"/>
      <c r="B17" s="19"/>
      <c r="C17" s="38"/>
      <c r="D17" s="38"/>
      <c r="E17" s="38"/>
      <c r="F17" s="38"/>
      <c r="H17" s="19"/>
      <c r="I17" s="19"/>
      <c r="J17" s="19"/>
      <c r="R17" s="6"/>
    </row>
    <row r="18" spans="1:18" customFormat="1" ht="11.65" customHeight="1">
      <c r="A18" s="4"/>
      <c r="C18" s="38"/>
      <c r="D18" s="38"/>
      <c r="E18" s="38"/>
      <c r="F18" s="38"/>
      <c r="R18" s="6"/>
    </row>
    <row r="19" spans="1:18" customFormat="1" ht="11.65" customHeight="1">
      <c r="A19" s="4"/>
      <c r="C19" s="39"/>
      <c r="D19" s="40"/>
      <c r="E19" s="39"/>
      <c r="F19" s="41"/>
      <c r="R19" s="6"/>
    </row>
    <row r="20" spans="1:18" customFormat="1" ht="11.65" customHeight="1">
      <c r="C20" s="19"/>
      <c r="D20" s="19"/>
      <c r="E20" s="30"/>
      <c r="F20" s="30"/>
      <c r="R20" s="6"/>
    </row>
    <row r="21" spans="1:18" customFormat="1" ht="11.65" customHeight="1">
      <c r="B21" s="15"/>
      <c r="C21" s="7"/>
      <c r="D21" s="23"/>
      <c r="R21" s="6"/>
    </row>
    <row r="22" spans="1:18" customFormat="1" ht="11.65" customHeight="1">
      <c r="B22" s="15"/>
      <c r="R22" s="6"/>
    </row>
    <row r="23" spans="1:18" customFormat="1" ht="11.65" customHeight="1">
      <c r="B23" s="15"/>
      <c r="C23" s="7"/>
      <c r="D23" s="23"/>
      <c r="R23" s="6"/>
    </row>
    <row r="24" spans="1:18" customFormat="1" ht="11.65" customHeight="1">
      <c r="B24" s="15"/>
      <c r="C24" s="7"/>
      <c r="D24" s="23"/>
      <c r="R24" s="6"/>
    </row>
    <row r="25" spans="1:18" customFormat="1" ht="11.65" customHeight="1">
      <c r="B25" s="15"/>
      <c r="C25" s="19"/>
      <c r="D25" s="19"/>
      <c r="E25" s="19"/>
      <c r="F25" s="19"/>
      <c r="R25" s="6"/>
    </row>
    <row r="26" spans="1:18" s="77" customFormat="1" ht="17.7">
      <c r="A26" s="79" t="s">
        <v>124</v>
      </c>
      <c r="B26" s="86"/>
      <c r="C26" s="87"/>
      <c r="D26" s="87"/>
      <c r="E26" s="87"/>
      <c r="F26" s="87"/>
      <c r="L26" s="79" t="s">
        <v>36</v>
      </c>
      <c r="Q26" s="82"/>
    </row>
    <row r="27" spans="1:18" s="77" customFormat="1">
      <c r="A27" s="78"/>
      <c r="B27" s="86"/>
      <c r="C27" s="87"/>
      <c r="D27" s="87"/>
      <c r="E27" s="87"/>
      <c r="F27" s="87"/>
      <c r="L27" s="78" t="s">
        <v>153</v>
      </c>
    </row>
    <row r="28" spans="1:18" s="77" customFormat="1">
      <c r="A28" s="78"/>
      <c r="B28" s="86"/>
      <c r="C28" s="87"/>
      <c r="D28" s="87"/>
      <c r="E28" s="87"/>
      <c r="F28" s="87"/>
      <c r="L28" s="78" t="s">
        <v>155</v>
      </c>
    </row>
    <row r="29" spans="1:18" s="77" customFormat="1">
      <c r="A29" s="78"/>
      <c r="L29" s="78"/>
    </row>
    <row r="30" spans="1:18" s="77" customFormat="1" ht="14.1">
      <c r="A30" s="78"/>
      <c r="C30" s="89"/>
      <c r="D30" s="90"/>
      <c r="L30" s="102"/>
    </row>
    <row r="31" spans="1:18" s="77" customFormat="1" ht="14.1">
      <c r="A31" s="78"/>
      <c r="B31" s="104" t="s">
        <v>125</v>
      </c>
      <c r="C31" s="106" t="s">
        <v>126</v>
      </c>
      <c r="D31" s="90"/>
      <c r="L31" s="78"/>
    </row>
    <row r="32" spans="1:18" s="77" customFormat="1">
      <c r="A32" s="78" t="s">
        <v>89</v>
      </c>
      <c r="B32" s="103" t="e">
        <f>SUM(INDEX(Results!$B$2:$AAB$10000,,MATCH("Battery."&amp;Main!$A32,Results!$B$1:$AAB$1,0)))</f>
        <v>#N/A</v>
      </c>
      <c r="C32" s="105" t="e">
        <f>IF(B32&gt;0,B32/SUM($B$32:$B$41),0)</f>
        <v>#N/A</v>
      </c>
      <c r="D32" s="87"/>
      <c r="E32" s="87"/>
      <c r="F32" s="87"/>
      <c r="L32" s="78"/>
    </row>
    <row r="33" spans="1:6" s="77" customFormat="1">
      <c r="A33" s="78" t="s">
        <v>146</v>
      </c>
      <c r="B33" s="103" t="e">
        <f>SUM(INDEX(Results!$B$2:$AAB$10000,,MATCH("Battery."&amp;Main!$A33,Results!$B$1:$AAB$1,0)))</f>
        <v>#N/A</v>
      </c>
      <c r="C33" s="105" t="e">
        <f t="shared" ref="C33" si="0">IF(B33&gt;0,B33/SUM($B$32:$B$41),0)</f>
        <v>#N/A</v>
      </c>
      <c r="D33" s="87"/>
      <c r="E33" s="87"/>
      <c r="F33" s="87"/>
    </row>
    <row r="34" spans="1:6" s="77" customFormat="1">
      <c r="A34" s="78" t="s">
        <v>151</v>
      </c>
      <c r="B34" s="103" t="e">
        <f>SUM(INDEX(Results!$B$2:$AAB$10000,,MATCH("Battery."&amp;Main!$A34,Results!$B$1:$AAB$1,0)))</f>
        <v>#N/A</v>
      </c>
      <c r="C34" s="105" t="e">
        <f t="shared" ref="C34:C41" si="1">IF(B34&gt;0,B34/SUM($B$32:$B$41),0)</f>
        <v>#N/A</v>
      </c>
      <c r="D34" s="87"/>
      <c r="E34" s="87"/>
      <c r="F34" s="87"/>
    </row>
    <row r="35" spans="1:6" s="77" customFormat="1">
      <c r="A35" s="78" t="s">
        <v>150</v>
      </c>
      <c r="B35" s="103" t="e">
        <f>SUM(INDEX(Results!$B$2:$AAB$10000,,MATCH("Battery."&amp;Main!$A35,Results!$B$1:$AAB$1,0)))</f>
        <v>#N/A</v>
      </c>
      <c r="C35" s="105" t="e">
        <f t="shared" ref="C35" si="2">IF(B35&gt;0,B35/SUM($B$32:$B$41),0)</f>
        <v>#N/A</v>
      </c>
      <c r="D35" s="92"/>
      <c r="E35" s="92"/>
      <c r="F35" s="92"/>
    </row>
    <row r="36" spans="1:6" s="77" customFormat="1">
      <c r="A36" s="78" t="s">
        <v>147</v>
      </c>
      <c r="B36" s="103" t="e">
        <f>SUM(INDEX(Results!$B$2:$AAB$10000,,MATCH("Battery."&amp;Main!$A36,Results!$B$1:$AAB$1,0)))</f>
        <v>#N/A</v>
      </c>
      <c r="C36" s="105" t="e">
        <f t="shared" si="1"/>
        <v>#N/A</v>
      </c>
      <c r="D36" s="92"/>
      <c r="E36" s="92"/>
      <c r="F36" s="92"/>
    </row>
    <row r="37" spans="1:6" s="77" customFormat="1">
      <c r="A37" s="78" t="s">
        <v>148</v>
      </c>
      <c r="B37" s="103" t="e">
        <f>SUM(INDEX(Results!$B$2:$AAB$10000,,MATCH("Battery."&amp;Main!$A37,Results!$B$1:$AAB$1,0)))</f>
        <v>#N/A</v>
      </c>
      <c r="C37" s="105" t="e">
        <f t="shared" si="1"/>
        <v>#N/A</v>
      </c>
      <c r="D37" s="93"/>
      <c r="E37" s="87"/>
      <c r="F37" s="94"/>
    </row>
    <row r="38" spans="1:6" s="77" customFormat="1">
      <c r="A38" s="78" t="s">
        <v>149</v>
      </c>
      <c r="B38" s="103" t="e">
        <f>SUM(INDEX(Results!$B$2:$AAB$10000,,MATCH("Battery."&amp;Main!$A38,Results!$B$1:$AAB$1,0)))</f>
        <v>#N/A</v>
      </c>
      <c r="C38" s="105" t="e">
        <f t="shared" ref="C38" si="3">IF(B38&gt;0,B38/SUM($B$32:$B$41),0)</f>
        <v>#N/A</v>
      </c>
      <c r="D38" s="93"/>
      <c r="E38" s="87"/>
      <c r="F38" s="94"/>
    </row>
    <row r="39" spans="1:6" s="77" customFormat="1">
      <c r="A39" s="78" t="s">
        <v>22</v>
      </c>
      <c r="B39" s="103">
        <f>SUM(INDEX(Results!$B$2:$AAB$10000,,MATCH("Battery."&amp;Main!$A39,Results!$B$1:$AAB$1,0)))</f>
        <v>205.41666666666671</v>
      </c>
      <c r="C39" s="105" t="e">
        <f t="shared" si="1"/>
        <v>#N/A</v>
      </c>
      <c r="D39" s="93"/>
      <c r="E39" s="93"/>
      <c r="F39" s="93"/>
    </row>
    <row r="40" spans="1:6" s="77" customFormat="1">
      <c r="A40" s="78" t="s">
        <v>23</v>
      </c>
      <c r="B40" s="103">
        <f>SUM(INDEX(Results!$B$2:$AAB$10000,,MATCH("Battery."&amp;Main!$A40,Results!$B$1:$AAB$1,0)))</f>
        <v>207.36111111111109</v>
      </c>
      <c r="C40" s="105" t="e">
        <f t="shared" si="1"/>
        <v>#N/A</v>
      </c>
      <c r="D40" s="93"/>
      <c r="E40" s="93"/>
      <c r="F40" s="93"/>
    </row>
    <row r="41" spans="1:6" s="77" customFormat="1">
      <c r="A41" s="78" t="s">
        <v>24</v>
      </c>
      <c r="B41" s="103">
        <f>SUM(INDEX(Results!$B$2:$AAB$10000,,MATCH("Battery."&amp;Main!$A41,Results!$B$1:$AAB$1,0)))</f>
        <v>35</v>
      </c>
      <c r="C41" s="105" t="e">
        <f t="shared" si="1"/>
        <v>#N/A</v>
      </c>
      <c r="D41" s="93"/>
      <c r="E41" s="93"/>
      <c r="F41" s="93"/>
    </row>
    <row r="42" spans="1:6" s="77" customFormat="1">
      <c r="B42" s="95"/>
      <c r="C42" s="92"/>
      <c r="D42" s="95"/>
      <c r="F42" s="96"/>
    </row>
    <row r="43" spans="1:6" s="77" customFormat="1">
      <c r="B43" s="91"/>
      <c r="C43" s="92"/>
      <c r="D43" s="95"/>
      <c r="F43" s="96"/>
    </row>
    <row r="44" spans="1:6" s="77" customFormat="1" ht="14.4" thickBot="1">
      <c r="A44" s="102" t="s">
        <v>129</v>
      </c>
      <c r="B44" s="107" t="s">
        <v>128</v>
      </c>
      <c r="C44" s="110">
        <f>SUM(INDEX(Results!$B$2:$AAB$10000,,MATCH("TotalCost",Results!$B$1:$AAB$1,0)))*-1000</f>
        <v>899.68064715542494</v>
      </c>
      <c r="D44" s="97"/>
      <c r="E44" s="97"/>
      <c r="F44" s="97"/>
    </row>
    <row r="45" spans="1:6" s="77" customFormat="1" ht="14.1" thickTop="1">
      <c r="B45" s="86"/>
      <c r="C45" s="111"/>
      <c r="D45" s="97"/>
      <c r="E45" s="97"/>
      <c r="F45" s="97"/>
    </row>
    <row r="46" spans="1:6" s="77" customFormat="1" ht="14.4" thickBot="1">
      <c r="A46" s="81" t="s">
        <v>127</v>
      </c>
      <c r="B46" s="108" t="s">
        <v>128</v>
      </c>
      <c r="C46" s="112" t="e">
        <f>SUM(INDEX(TimeSeries!$B$2:$BA$10000,,MATCH(A36&amp;"_Price",TimeSeries!$B$1:$BA$1,0)),
INDEX(TimeSeries!$B$2:$BA$10000,,MATCH(A34&amp;"_Price",TimeSeries!$B$1:$BA$1,0)))*10/1000</f>
        <v>#N/A</v>
      </c>
      <c r="D46" s="97"/>
      <c r="E46" s="97"/>
      <c r="F46" s="97"/>
    </row>
    <row r="47" spans="1:6" s="77" customFormat="1" ht="14.1" thickTop="1">
      <c r="D47" s="97"/>
      <c r="E47" s="97"/>
      <c r="F47" s="97"/>
    </row>
    <row r="48" spans="1:6" s="77" customFormat="1" ht="14.1">
      <c r="A48" s="109" t="s">
        <v>130</v>
      </c>
      <c r="B48" s="108" t="s">
        <v>95</v>
      </c>
      <c r="C48" s="113" t="e">
        <f>(C44-C46)/C46</f>
        <v>#N/A</v>
      </c>
      <c r="D48" s="95"/>
      <c r="E48" s="96"/>
      <c r="F48" s="98"/>
    </row>
    <row r="49" spans="1:4" s="77" customFormat="1">
      <c r="A49" s="88"/>
    </row>
    <row r="50" spans="1:4" s="77" customFormat="1">
      <c r="A50" s="88"/>
    </row>
    <row r="51" spans="1:4" s="77" customFormat="1">
      <c r="A51" s="88"/>
    </row>
    <row r="52" spans="1:4" s="77" customFormat="1">
      <c r="A52" s="88"/>
    </row>
    <row r="53" spans="1:4" s="77" customFormat="1">
      <c r="A53" s="88"/>
    </row>
    <row r="54" spans="1:4" s="77" customFormat="1">
      <c r="A54" s="88"/>
    </row>
    <row r="55" spans="1:4" s="77" customFormat="1">
      <c r="A55" s="88"/>
    </row>
    <row r="56" spans="1:4" s="77" customFormat="1">
      <c r="A56" s="88"/>
    </row>
    <row r="57" spans="1:4" s="77" customFormat="1">
      <c r="A57" s="88"/>
    </row>
    <row r="58" spans="1:4" s="77" customFormat="1">
      <c r="A58" s="88"/>
    </row>
    <row r="59" spans="1:4" s="77" customFormat="1">
      <c r="A59" s="88"/>
    </row>
    <row r="60" spans="1:4" s="77" customFormat="1" ht="14.1">
      <c r="A60" s="88"/>
      <c r="B60" s="85"/>
    </row>
    <row r="61" spans="1:4" s="77" customFormat="1">
      <c r="A61" s="88"/>
    </row>
    <row r="62" spans="1:4" s="77" customFormat="1">
      <c r="A62" s="88"/>
    </row>
    <row r="63" spans="1:4" s="77" customFormat="1">
      <c r="A63" s="88"/>
    </row>
    <row r="64" spans="1:4" s="77" customFormat="1">
      <c r="A64" s="88"/>
      <c r="D64" s="99"/>
    </row>
    <row r="65" spans="1:4" s="77" customFormat="1">
      <c r="A65" s="88"/>
    </row>
    <row r="66" spans="1:4" s="77" customFormat="1">
      <c r="A66" s="88"/>
    </row>
    <row r="67" spans="1:4" s="77" customFormat="1">
      <c r="A67" s="88"/>
    </row>
    <row r="68" spans="1:4" s="77" customFormat="1">
      <c r="A68" s="88"/>
    </row>
    <row r="69" spans="1:4" s="77" customFormat="1" ht="14.1">
      <c r="A69" s="88"/>
      <c r="B69" s="85"/>
    </row>
    <row r="70" spans="1:4" s="77" customFormat="1">
      <c r="A70" s="88"/>
    </row>
    <row r="71" spans="1:4" s="77" customFormat="1">
      <c r="A71" s="88"/>
    </row>
    <row r="72" spans="1:4" s="77" customFormat="1">
      <c r="A72" s="88"/>
    </row>
    <row r="73" spans="1:4" s="77" customFormat="1">
      <c r="A73" s="88"/>
    </row>
    <row r="74" spans="1:4" s="77" customFormat="1">
      <c r="A74" s="88"/>
    </row>
    <row r="75" spans="1:4" s="77" customFormat="1">
      <c r="A75" s="88"/>
    </row>
    <row r="76" spans="1:4" s="77" customFormat="1"/>
    <row r="77" spans="1:4" s="77" customFormat="1"/>
    <row r="78" spans="1:4" s="77" customFormat="1"/>
    <row r="79" spans="1:4" s="77" customFormat="1">
      <c r="D79" s="100"/>
    </row>
    <row r="80" spans="1:4" s="77" customFormat="1"/>
    <row r="81" spans="2:5" s="77" customFormat="1"/>
    <row r="82" spans="2:5" s="77" customFormat="1"/>
    <row r="83" spans="2:5" s="77" customFormat="1"/>
    <row r="84" spans="2:5" s="77" customFormat="1"/>
    <row r="85" spans="2:5" s="77" customFormat="1"/>
    <row r="86" spans="2:5" s="77" customFormat="1"/>
    <row r="87" spans="2:5" s="77" customFormat="1">
      <c r="E87" s="100"/>
    </row>
    <row r="88" spans="2:5" s="77" customFormat="1"/>
    <row r="89" spans="2:5" s="77" customFormat="1"/>
    <row r="90" spans="2:5" s="77" customFormat="1"/>
    <row r="91" spans="2:5" s="77" customFormat="1"/>
    <row r="92" spans="2:5" s="77" customFormat="1"/>
    <row r="93" spans="2:5" s="77" customFormat="1"/>
    <row r="94" spans="2:5" s="77" customFormat="1"/>
    <row r="95" spans="2:5" s="77" customFormat="1" ht="14.1">
      <c r="B95" s="85"/>
    </row>
    <row r="96" spans="2:5" s="77" customFormat="1"/>
    <row r="97" spans="1:6" s="77" customFormat="1" ht="14.1">
      <c r="B97" s="85"/>
      <c r="F97" s="85"/>
    </row>
    <row r="98" spans="1:6" s="77" customFormat="1">
      <c r="C98" s="89"/>
    </row>
    <row r="99" spans="1:6" s="77" customFormat="1" ht="14.1">
      <c r="B99" s="85"/>
      <c r="C99" s="89"/>
    </row>
    <row r="100" spans="1:6" s="77" customFormat="1"/>
    <row r="101" spans="1:6" s="77" customFormat="1"/>
    <row r="102" spans="1:6" s="77" customFormat="1"/>
    <row r="103" spans="1:6" s="77" customFormat="1" ht="14.1">
      <c r="A103" s="85"/>
    </row>
    <row r="104" spans="1:6" s="77" customFormat="1"/>
    <row r="105" spans="1:6" s="77" customFormat="1">
      <c r="E105" s="89"/>
    </row>
    <row r="106" spans="1:6" s="77" customFormat="1">
      <c r="E106" s="101"/>
    </row>
    <row r="107" spans="1:6" s="77" customFormat="1"/>
    <row r="108" spans="1:6" s="77" customFormat="1">
      <c r="D108" s="89"/>
    </row>
    <row r="109" spans="1:6" s="77" customFormat="1">
      <c r="D109" s="101"/>
    </row>
    <row r="110" spans="1:6" s="77" customFormat="1"/>
    <row r="111" spans="1:6" s="77" customFormat="1"/>
    <row r="112" spans="1:6" s="77" customFormat="1"/>
    <row r="113" spans="5:6" s="77" customFormat="1"/>
    <row r="114" spans="5:6" s="77" customFormat="1"/>
    <row r="115" spans="5:6" s="77" customFormat="1"/>
    <row r="116" spans="5:6" s="77" customFormat="1"/>
    <row r="117" spans="5:6" s="77" customFormat="1"/>
    <row r="118" spans="5:6" s="77" customFormat="1" ht="14.1">
      <c r="E118" s="85"/>
    </row>
    <row r="119" spans="5:6" s="77" customFormat="1">
      <c r="F119" s="89"/>
    </row>
    <row r="120" spans="5:6" s="77" customFormat="1">
      <c r="F120" s="89"/>
    </row>
    <row r="121" spans="5:6" s="77" customFormat="1"/>
  </sheetData>
  <conditionalFormatting sqref="B80">
    <cfRule type="cellIs" dxfId="4" priority="5" operator="greaterThan">
      <formula>SUM($D$80:$G$80)</formula>
    </cfRule>
  </conditionalFormatting>
  <conditionalFormatting sqref="B81">
    <cfRule type="cellIs" dxfId="3" priority="3" operator="lessThan">
      <formula>SUM($D$81:$G$81)</formula>
    </cfRule>
  </conditionalFormatting>
  <conditionalFormatting sqref="E85">
    <cfRule type="cellIs" dxfId="2" priority="2" operator="lessThan">
      <formula>$H$85</formula>
    </cfRule>
  </conditionalFormatting>
  <conditionalFormatting sqref="E88:E90">
    <cfRule type="cellIs" dxfId="1" priority="1" operator="lessThan">
      <formula>H85</formula>
    </cfRule>
  </conditionalFormatting>
  <conditionalFormatting sqref="E91:E92">
    <cfRule type="cellIs" dxfId="0" priority="11" operator="lessThan">
      <formula>H86</formula>
    </cfRule>
  </conditionalFormatting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A236-DC8D-4FE8-ABAB-BEDC021FA8DD}">
  <sheetPr codeName="Ark2"/>
  <dimension ref="A1:Q123"/>
  <sheetViews>
    <sheetView showGridLines="0" workbookViewId="0">
      <selection activeCell="E9" sqref="E9"/>
    </sheetView>
  </sheetViews>
  <sheetFormatPr defaultRowHeight="13.8"/>
  <cols>
    <col min="1" max="1" width="17" customWidth="1"/>
    <col min="2" max="2" width="10.42578125" bestFit="1" customWidth="1"/>
    <col min="3" max="3" width="17.47265625" customWidth="1"/>
    <col min="4" max="6" width="15.90234375" bestFit="1" customWidth="1"/>
    <col min="17" max="17" width="42.1875" bestFit="1" customWidth="1"/>
  </cols>
  <sheetData>
    <row r="1" spans="1:17" ht="14.1">
      <c r="A1" s="69" t="s">
        <v>1</v>
      </c>
      <c r="B1" s="69" t="s">
        <v>5</v>
      </c>
      <c r="C1" s="69" t="s">
        <v>35</v>
      </c>
      <c r="D1" s="69" t="s">
        <v>156</v>
      </c>
      <c r="E1" s="69" t="s">
        <v>184</v>
      </c>
      <c r="F1" s="69" t="s">
        <v>183</v>
      </c>
      <c r="Q1" s="72" t="s">
        <v>14</v>
      </c>
    </row>
    <row r="2" spans="1:17" ht="12" customHeight="1">
      <c r="A2" s="45" t="s">
        <v>68</v>
      </c>
      <c r="B2" s="45" t="s">
        <v>31</v>
      </c>
      <c r="C2" s="76">
        <v>10</v>
      </c>
      <c r="D2" s="76">
        <v>0</v>
      </c>
      <c r="E2" s="76">
        <v>0</v>
      </c>
      <c r="F2" s="76">
        <v>0</v>
      </c>
      <c r="Q2" s="66" t="s">
        <v>103</v>
      </c>
    </row>
    <row r="3" spans="1:17" ht="12" customHeight="1">
      <c r="A3" s="45" t="s">
        <v>144</v>
      </c>
      <c r="B3" s="45" t="s">
        <v>31</v>
      </c>
      <c r="C3" s="76">
        <v>5</v>
      </c>
      <c r="D3" s="76">
        <v>0</v>
      </c>
      <c r="E3" s="76">
        <v>0</v>
      </c>
      <c r="F3" s="76">
        <v>0</v>
      </c>
      <c r="Q3" s="66" t="s">
        <v>145</v>
      </c>
    </row>
    <row r="4" spans="1:17" ht="12" customHeight="1">
      <c r="A4" s="45" t="s">
        <v>2</v>
      </c>
      <c r="B4" s="45" t="s">
        <v>7</v>
      </c>
      <c r="C4" s="76">
        <v>0</v>
      </c>
      <c r="D4" s="76">
        <v>5000</v>
      </c>
      <c r="E4" s="76">
        <v>15000</v>
      </c>
      <c r="F4" s="76">
        <v>5000</v>
      </c>
      <c r="Q4" s="66" t="s">
        <v>104</v>
      </c>
    </row>
    <row r="5" spans="1:17" ht="12" customHeight="1">
      <c r="A5" s="45" t="s">
        <v>252</v>
      </c>
      <c r="B5" s="45" t="s">
        <v>253</v>
      </c>
      <c r="C5" s="76" t="s">
        <v>254</v>
      </c>
      <c r="D5" s="76" t="s">
        <v>254</v>
      </c>
      <c r="E5" s="76" t="s">
        <v>254</v>
      </c>
      <c r="F5" s="76" t="s">
        <v>254</v>
      </c>
      <c r="Q5" s="66" t="s">
        <v>258</v>
      </c>
    </row>
    <row r="6" spans="1:17" ht="12" customHeight="1">
      <c r="A6" s="45" t="s">
        <v>255</v>
      </c>
      <c r="B6" s="45" t="s">
        <v>6</v>
      </c>
      <c r="C6" s="76">
        <v>100</v>
      </c>
      <c r="D6" s="76">
        <v>100</v>
      </c>
      <c r="E6" s="76">
        <v>100</v>
      </c>
      <c r="F6" s="76">
        <v>100</v>
      </c>
      <c r="Q6" s="66" t="s">
        <v>259</v>
      </c>
    </row>
    <row r="7" spans="1:17" ht="12" customHeight="1">
      <c r="A7" s="45" t="s">
        <v>256</v>
      </c>
      <c r="B7" s="45" t="s">
        <v>257</v>
      </c>
      <c r="C7" s="150">
        <v>1</v>
      </c>
      <c r="D7" s="150">
        <v>1</v>
      </c>
      <c r="E7" s="150">
        <v>3</v>
      </c>
      <c r="F7" s="150">
        <v>2.5</v>
      </c>
      <c r="Q7" s="66" t="s">
        <v>260</v>
      </c>
    </row>
    <row r="8" spans="1:17" ht="12" customHeight="1">
      <c r="A8" s="45" t="s">
        <v>88</v>
      </c>
      <c r="B8" s="45" t="s">
        <v>87</v>
      </c>
      <c r="C8" s="76" t="s">
        <v>139</v>
      </c>
      <c r="D8" s="76" t="s">
        <v>139</v>
      </c>
      <c r="E8" s="76" t="s">
        <v>139</v>
      </c>
      <c r="F8" s="76" t="s">
        <v>139</v>
      </c>
      <c r="Q8" s="66" t="s">
        <v>105</v>
      </c>
    </row>
    <row r="9" spans="1:17" ht="12" customHeight="1">
      <c r="A9" s="45" t="s">
        <v>82</v>
      </c>
      <c r="B9" s="45" t="s">
        <v>85</v>
      </c>
      <c r="C9" s="76" t="s">
        <v>269</v>
      </c>
      <c r="D9" s="76" t="s">
        <v>269</v>
      </c>
      <c r="E9" s="76" t="s">
        <v>269</v>
      </c>
      <c r="F9" s="76" t="s">
        <v>269</v>
      </c>
      <c r="Q9" s="66" t="s">
        <v>106</v>
      </c>
    </row>
    <row r="10" spans="1:17" ht="12" customHeight="1">
      <c r="A10" s="45" t="s">
        <v>84</v>
      </c>
      <c r="B10" s="45" t="s">
        <v>86</v>
      </c>
      <c r="C10" s="76" t="s">
        <v>83</v>
      </c>
      <c r="D10" s="76" t="s">
        <v>83</v>
      </c>
      <c r="E10" s="76" t="s">
        <v>83</v>
      </c>
      <c r="F10" s="76" t="s">
        <v>83</v>
      </c>
      <c r="Q10" s="66" t="s">
        <v>107</v>
      </c>
    </row>
    <row r="11" spans="1:17" ht="12" customHeight="1">
      <c r="A11" s="45" t="s">
        <v>250</v>
      </c>
      <c r="B11" s="45" t="s">
        <v>232</v>
      </c>
      <c r="C11" s="76" t="s">
        <v>35</v>
      </c>
      <c r="D11" s="76" t="s">
        <v>233</v>
      </c>
      <c r="E11" s="76" t="s">
        <v>233</v>
      </c>
      <c r="F11" s="76" t="s">
        <v>233</v>
      </c>
      <c r="Q11" s="66" t="s">
        <v>261</v>
      </c>
    </row>
    <row r="12" spans="1:17" ht="12" customHeight="1">
      <c r="A12" s="45" t="s">
        <v>3</v>
      </c>
      <c r="B12" s="45" t="s">
        <v>8</v>
      </c>
      <c r="C12" s="76" t="s">
        <v>34</v>
      </c>
      <c r="D12" s="76" t="s">
        <v>186</v>
      </c>
      <c r="E12" s="76" t="s">
        <v>185</v>
      </c>
      <c r="F12" s="76" t="s">
        <v>187</v>
      </c>
      <c r="Q12" s="66" t="s">
        <v>123</v>
      </c>
    </row>
    <row r="13" spans="1:17" ht="12" customHeight="1"/>
    <row r="14" spans="1:17" ht="12" customHeight="1">
      <c r="A14" s="13"/>
    </row>
    <row r="15" spans="1:17" ht="12" customHeight="1"/>
    <row r="16" spans="1:17" ht="12" customHeight="1"/>
    <row r="17" spans="1:4" ht="12" customHeight="1"/>
    <row r="18" spans="1:4" ht="12" customHeight="1"/>
    <row r="19" spans="1:4" ht="12" customHeight="1"/>
    <row r="20" spans="1:4" ht="12" customHeight="1"/>
    <row r="21" spans="1:4" ht="12" customHeight="1"/>
    <row r="22" spans="1:4" ht="12" customHeight="1">
      <c r="D22" s="8"/>
    </row>
    <row r="23" spans="1:4" ht="12" customHeight="1"/>
    <row r="24" spans="1:4" ht="12" customHeight="1"/>
    <row r="25" spans="1:4" ht="12" customHeight="1"/>
    <row r="26" spans="1:4" ht="12" customHeight="1"/>
    <row r="27" spans="1:4" ht="12" customHeight="1"/>
    <row r="28" spans="1:4" ht="12" customHeight="1"/>
    <row r="29" spans="1:4" ht="12" customHeight="1"/>
    <row r="30" spans="1:4" ht="12" customHeight="1"/>
    <row r="31" spans="1:4" s="77" customFormat="1" ht="17.399999999999999">
      <c r="A31" s="80" t="s">
        <v>14</v>
      </c>
    </row>
    <row r="32" spans="1:4" s="77" customFormat="1" ht="14.1">
      <c r="A32" s="81" t="s">
        <v>109</v>
      </c>
    </row>
    <row r="33" spans="1:1" s="77" customFormat="1" ht="14.1">
      <c r="A33" s="81" t="s">
        <v>110</v>
      </c>
    </row>
    <row r="34" spans="1:1" s="77" customFormat="1">
      <c r="A34" s="78"/>
    </row>
    <row r="35" spans="1:1" s="77" customFormat="1">
      <c r="A35" s="78"/>
    </row>
    <row r="36" spans="1:1" s="77" customFormat="1">
      <c r="A36" s="78"/>
    </row>
    <row r="37" spans="1:1" s="77" customFormat="1">
      <c r="A37" s="78"/>
    </row>
    <row r="38" spans="1:1" s="77" customFormat="1">
      <c r="A38" s="78"/>
    </row>
    <row r="39" spans="1:1" s="77" customFormat="1">
      <c r="A39" s="78"/>
    </row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7570-335D-42C6-8274-52C87AE47F8F}">
  <sheetPr codeName="Ark4"/>
  <dimension ref="A1:N123"/>
  <sheetViews>
    <sheetView showGridLines="0" zoomScaleNormal="100" workbookViewId="0">
      <selection activeCell="A26" sqref="A26:XFD123"/>
    </sheetView>
  </sheetViews>
  <sheetFormatPr defaultColWidth="8.85546875" defaultRowHeight="11.4"/>
  <cols>
    <col min="1" max="1" width="15.47265625" style="9" bestFit="1" customWidth="1"/>
    <col min="2" max="2" width="9.6171875" style="9" customWidth="1"/>
    <col min="3" max="3" width="10.6171875" style="9" customWidth="1"/>
    <col min="4" max="4" width="11" style="9" customWidth="1"/>
    <col min="5" max="5" width="25.85546875" style="9" customWidth="1"/>
    <col min="6" max="6" width="7.234375" style="9" customWidth="1"/>
    <col min="7" max="7" width="10.76171875" style="9" bestFit="1" customWidth="1"/>
    <col min="8" max="16384" width="8.85546875" style="9"/>
  </cols>
  <sheetData>
    <row r="1" spans="1:5" s="10" customFormat="1" ht="14.1">
      <c r="A1" s="69" t="s">
        <v>75</v>
      </c>
      <c r="B1" s="70" t="s">
        <v>73</v>
      </c>
      <c r="C1" s="69" t="s">
        <v>74</v>
      </c>
      <c r="D1" s="70" t="s">
        <v>79</v>
      </c>
    </row>
    <row r="2" spans="1:5" ht="12.4" customHeight="1">
      <c r="A2" s="48" t="s">
        <v>76</v>
      </c>
      <c r="B2" s="71">
        <v>0</v>
      </c>
      <c r="C2" s="71">
        <v>0.1</v>
      </c>
      <c r="D2" s="48">
        <f>10*1000000*2%/8760</f>
        <v>22.831050228310502</v>
      </c>
      <c r="E2" s="12"/>
    </row>
    <row r="3" spans="1:5" ht="12.4" customHeight="1">
      <c r="A3" s="48" t="s">
        <v>77</v>
      </c>
      <c r="B3" s="71">
        <v>0.1</v>
      </c>
      <c r="C3" s="71">
        <v>0.8</v>
      </c>
      <c r="D3" s="48">
        <v>0</v>
      </c>
      <c r="E3" s="12"/>
    </row>
    <row r="4" spans="1:5" ht="12.4" customHeight="1">
      <c r="A4" s="48" t="s">
        <v>78</v>
      </c>
      <c r="B4" s="71">
        <v>0.8</v>
      </c>
      <c r="C4" s="71">
        <v>1</v>
      </c>
      <c r="D4" s="48">
        <f>10*1000000*2%/8760</f>
        <v>22.831050228310502</v>
      </c>
      <c r="E4" s="12"/>
    </row>
    <row r="5" spans="1:5" ht="12.4" customHeight="1">
      <c r="A5" s="48"/>
      <c r="B5" s="71"/>
      <c r="C5" s="71"/>
      <c r="D5" s="48"/>
    </row>
    <row r="6" spans="1:5" ht="12.4" customHeight="1">
      <c r="A6" s="48"/>
      <c r="B6" s="71"/>
      <c r="C6" s="71"/>
      <c r="D6" s="48"/>
    </row>
    <row r="7" spans="1:5" ht="12.4" customHeight="1">
      <c r="A7" s="48"/>
      <c r="B7" s="71"/>
      <c r="C7" s="71"/>
      <c r="D7" s="48"/>
    </row>
    <row r="8" spans="1:5" ht="12.4" customHeight="1">
      <c r="A8" s="48"/>
      <c r="B8" s="71"/>
      <c r="C8" s="71"/>
      <c r="D8" s="48"/>
    </row>
    <row r="9" spans="1:5" ht="12.4" customHeight="1">
      <c r="A9" s="48"/>
      <c r="B9" s="71"/>
      <c r="C9" s="71"/>
      <c r="D9" s="48"/>
    </row>
    <row r="10" spans="1:5" ht="12.4" customHeight="1">
      <c r="A10" s="48"/>
      <c r="B10" s="71"/>
      <c r="C10" s="71"/>
      <c r="D10" s="48"/>
    </row>
    <row r="11" spans="1:5" ht="12.4" customHeight="1">
      <c r="A11" s="48"/>
      <c r="B11" s="71"/>
      <c r="C11" s="71"/>
      <c r="D11" s="48"/>
    </row>
    <row r="12" spans="1:5" ht="12.4" customHeight="1"/>
    <row r="13" spans="1:5" ht="12.4" customHeight="1"/>
    <row r="14" spans="1:5" ht="12.4" customHeight="1"/>
    <row r="15" spans="1:5" ht="12.4" customHeight="1"/>
    <row r="16" spans="1:5" ht="12.4" customHeight="1"/>
    <row r="17" spans="1:14" ht="12.4" customHeight="1">
      <c r="N17" s="137"/>
    </row>
    <row r="18" spans="1:14" ht="12.4" customHeight="1"/>
    <row r="19" spans="1:14" ht="12.4" customHeight="1"/>
    <row r="20" spans="1:14" ht="12.4" customHeight="1"/>
    <row r="21" spans="1:14" ht="12.4" customHeight="1"/>
    <row r="22" spans="1:14" ht="12.4" customHeight="1"/>
    <row r="23" spans="1:14" ht="12.4" customHeight="1"/>
    <row r="24" spans="1:14" ht="12.4" customHeight="1"/>
    <row r="25" spans="1:14" ht="12.4" customHeight="1"/>
    <row r="26" spans="1:14" s="77" customFormat="1" ht="17.399999999999999">
      <c r="A26" s="80" t="s">
        <v>14</v>
      </c>
    </row>
    <row r="27" spans="1:14" s="77" customFormat="1" ht="14.1">
      <c r="A27" s="81" t="s">
        <v>109</v>
      </c>
    </row>
    <row r="28" spans="1:14" s="77" customFormat="1" ht="14.1">
      <c r="A28" s="81" t="s">
        <v>110</v>
      </c>
    </row>
    <row r="29" spans="1:14" s="77" customFormat="1" ht="14.1">
      <c r="A29" s="82"/>
    </row>
    <row r="30" spans="1:14" s="77" customFormat="1" ht="14.1">
      <c r="A30" s="82"/>
    </row>
    <row r="31" spans="1:14" s="77" customFormat="1" ht="14.1">
      <c r="A31" s="81"/>
    </row>
    <row r="32" spans="1:14" s="77" customFormat="1" ht="14.1">
      <c r="A32" s="81" t="s">
        <v>108</v>
      </c>
    </row>
    <row r="33" s="77" customFormat="1" ht="13.8"/>
    <row r="34" s="77" customFormat="1" ht="13.8"/>
    <row r="35" s="77" customFormat="1" ht="13.8"/>
    <row r="36" s="77" customFormat="1" ht="13.8"/>
    <row r="37" s="77" customFormat="1" ht="13.8"/>
    <row r="38" s="77" customFormat="1" ht="13.8"/>
    <row r="39" s="77" customFormat="1" ht="13.8"/>
    <row r="40" s="77" customFormat="1" ht="13.8"/>
    <row r="41" s="77" customFormat="1" ht="13.8"/>
    <row r="42" s="77" customFormat="1" ht="13.8"/>
    <row r="43" s="77" customFormat="1" ht="13.8"/>
    <row r="44" s="77" customFormat="1" ht="13.8"/>
    <row r="45" s="77" customFormat="1" ht="13.8"/>
    <row r="46" s="77" customFormat="1" ht="13.8"/>
    <row r="47" s="77" customFormat="1" ht="13.8"/>
    <row r="48" s="77" customFormat="1" ht="13.8"/>
    <row r="49" s="77" customFormat="1" ht="13.8"/>
    <row r="50" s="77" customFormat="1" ht="13.8"/>
    <row r="51" s="77" customFormat="1" ht="13.8"/>
    <row r="52" s="77" customFormat="1" ht="13.8"/>
    <row r="53" s="77" customFormat="1" ht="13.8"/>
    <row r="54" s="77" customFormat="1" ht="13.8"/>
    <row r="55" s="77" customFormat="1" ht="13.8"/>
    <row r="56" s="77" customFormat="1" ht="13.8"/>
    <row r="57" s="77" customFormat="1" ht="13.8"/>
    <row r="58" s="77" customFormat="1" ht="13.8"/>
    <row r="59" s="77" customFormat="1" ht="13.8"/>
    <row r="60" s="77" customFormat="1" ht="13.8"/>
    <row r="61" s="77" customFormat="1" ht="13.8"/>
    <row r="62" s="77" customFormat="1" ht="13.8"/>
    <row r="63" s="77" customFormat="1" ht="13.8"/>
    <row r="64" s="77" customFormat="1" ht="13.8"/>
    <row r="65" s="77" customFormat="1" ht="13.8"/>
    <row r="66" s="77" customFormat="1" ht="13.8"/>
    <row r="67" s="77" customFormat="1" ht="13.8"/>
    <row r="68" s="77" customFormat="1" ht="13.8"/>
    <row r="69" s="77" customFormat="1" ht="13.8"/>
    <row r="70" s="77" customFormat="1" ht="13.8"/>
    <row r="71" s="77" customFormat="1" ht="13.8"/>
    <row r="72" s="77" customFormat="1" ht="13.8"/>
    <row r="73" s="77" customFormat="1" ht="13.8"/>
    <row r="74" s="77" customFormat="1" ht="13.8"/>
    <row r="75" s="77" customFormat="1" ht="13.8"/>
    <row r="76" s="77" customFormat="1" ht="13.8"/>
    <row r="77" s="77" customFormat="1" ht="13.8"/>
    <row r="78" s="77" customFormat="1" ht="13.8"/>
    <row r="79" s="77" customFormat="1" ht="13.8"/>
    <row r="80" s="77" customFormat="1" ht="13.8"/>
    <row r="81" s="77" customFormat="1" ht="13.8"/>
    <row r="82" s="77" customFormat="1" ht="13.8"/>
    <row r="83" s="77" customFormat="1" ht="13.8"/>
    <row r="84" s="77" customFormat="1" ht="13.8"/>
    <row r="85" s="77" customFormat="1" ht="13.8"/>
    <row r="86" s="77" customFormat="1" ht="13.8"/>
    <row r="87" s="77" customFormat="1" ht="13.8"/>
    <row r="88" s="77" customFormat="1" ht="13.8"/>
    <row r="89" s="77" customFormat="1" ht="13.8"/>
    <row r="90" s="77" customFormat="1" ht="13.8"/>
    <row r="91" s="77" customFormat="1" ht="13.8"/>
    <row r="92" s="77" customFormat="1" ht="13.8"/>
    <row r="93" s="77" customFormat="1" ht="13.8"/>
    <row r="94" s="77" customFormat="1" ht="13.8"/>
    <row r="95" s="77" customFormat="1" ht="13.8"/>
    <row r="96" s="77" customFormat="1" ht="13.8"/>
    <row r="97" s="77" customFormat="1" ht="13.8"/>
    <row r="98" s="77" customFormat="1" ht="13.8"/>
    <row r="99" s="77" customFormat="1" ht="13.8"/>
    <row r="100" s="77" customFormat="1" ht="13.8"/>
    <row r="101" s="77" customFormat="1" ht="13.8"/>
    <row r="102" s="77" customFormat="1" ht="13.8"/>
    <row r="103" s="77" customFormat="1" ht="13.8"/>
    <row r="104" s="77" customFormat="1" ht="13.8"/>
    <row r="105" s="77" customFormat="1" ht="13.8"/>
    <row r="106" s="77" customFormat="1" ht="13.8"/>
    <row r="107" s="77" customFormat="1" ht="13.8"/>
    <row r="108" s="77" customFormat="1" ht="13.8"/>
    <row r="109" s="77" customFormat="1" ht="13.8"/>
    <row r="110" s="77" customFormat="1" ht="13.8"/>
    <row r="111" s="77" customFormat="1" ht="13.8"/>
    <row r="112" s="77" customFormat="1" ht="13.8"/>
    <row r="113" s="77" customFormat="1" ht="13.8"/>
    <row r="114" s="77" customFormat="1" ht="13.8"/>
    <row r="115" s="77" customFormat="1" ht="13.8"/>
    <row r="116" s="77" customFormat="1" ht="13.8"/>
    <row r="117" s="77" customFormat="1" ht="13.8"/>
    <row r="118" s="77" customFormat="1" ht="13.8"/>
    <row r="119" s="77" customFormat="1" ht="13.8"/>
    <row r="120" s="77" customFormat="1" ht="13.8"/>
    <row r="121" s="77" customFormat="1" ht="13.8"/>
    <row r="122" s="77" customFormat="1" ht="13.8"/>
    <row r="123" s="77" customFormat="1" ht="13.8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7375-4518-4735-A89B-E914CEA43E42}">
  <sheetPr codeName="Ark6"/>
  <dimension ref="A1:G123"/>
  <sheetViews>
    <sheetView workbookViewId="0">
      <selection activeCell="G18" sqref="G18"/>
    </sheetView>
  </sheetViews>
  <sheetFormatPr defaultRowHeight="13.8"/>
  <cols>
    <col min="1" max="1" width="16.33203125" customWidth="1"/>
    <col min="7" max="7" width="36.94921875" bestFit="1" customWidth="1"/>
  </cols>
  <sheetData>
    <row r="1" spans="1:7" ht="14.1">
      <c r="A1" s="69" t="s">
        <v>163</v>
      </c>
      <c r="B1" s="70" t="s">
        <v>157</v>
      </c>
      <c r="G1" s="151" t="s">
        <v>14</v>
      </c>
    </row>
    <row r="2" spans="1:7">
      <c r="A2" s="45" t="s">
        <v>158</v>
      </c>
      <c r="B2" s="56">
        <v>15</v>
      </c>
      <c r="G2" s="152" t="s">
        <v>272</v>
      </c>
    </row>
    <row r="3" spans="1:7">
      <c r="A3" s="45" t="s">
        <v>159</v>
      </c>
      <c r="B3" s="56">
        <v>15</v>
      </c>
      <c r="G3" s="152" t="s">
        <v>273</v>
      </c>
    </row>
    <row r="4" spans="1:7">
      <c r="A4" s="45" t="s">
        <v>160</v>
      </c>
      <c r="B4" s="56">
        <v>10</v>
      </c>
      <c r="G4" s="152" t="s">
        <v>274</v>
      </c>
    </row>
    <row r="5" spans="1:7">
      <c r="A5" s="45" t="s">
        <v>161</v>
      </c>
      <c r="B5" s="56">
        <v>5</v>
      </c>
      <c r="G5" s="152" t="s">
        <v>275</v>
      </c>
    </row>
    <row r="6" spans="1:7">
      <c r="A6" s="45" t="s">
        <v>252</v>
      </c>
      <c r="B6" s="56" t="s">
        <v>254</v>
      </c>
      <c r="G6" s="152" t="s">
        <v>276</v>
      </c>
    </row>
    <row r="7" spans="1:7">
      <c r="A7" s="45" t="s">
        <v>266</v>
      </c>
      <c r="B7" s="154">
        <v>2000</v>
      </c>
      <c r="G7" s="152" t="s">
        <v>277</v>
      </c>
    </row>
    <row r="8" spans="1:7">
      <c r="A8" s="45" t="s">
        <v>256</v>
      </c>
      <c r="B8" s="154">
        <v>3500</v>
      </c>
      <c r="G8" s="152" t="s">
        <v>279</v>
      </c>
    </row>
    <row r="9" spans="1:7">
      <c r="A9" s="153" t="s">
        <v>268</v>
      </c>
      <c r="B9" s="155">
        <v>100</v>
      </c>
      <c r="G9" s="152" t="s">
        <v>278</v>
      </c>
    </row>
    <row r="10" spans="1:7">
      <c r="A10" s="153" t="s">
        <v>267</v>
      </c>
      <c r="B10" s="155">
        <v>1000</v>
      </c>
      <c r="G10" s="152" t="s">
        <v>280</v>
      </c>
    </row>
    <row r="26" spans="1:1" s="77" customFormat="1" ht="17.399999999999999">
      <c r="A26" s="80" t="s">
        <v>14</v>
      </c>
    </row>
    <row r="27" spans="1:1" s="77" customFormat="1" ht="14.1">
      <c r="A27" s="81" t="s">
        <v>162</v>
      </c>
    </row>
    <row r="28" spans="1:1" s="77" customFormat="1" ht="14.1">
      <c r="A28" s="81"/>
    </row>
    <row r="29" spans="1:1" s="77" customFormat="1" ht="14.1">
      <c r="A29" s="82"/>
    </row>
    <row r="30" spans="1:1" s="77" customFormat="1" ht="14.1">
      <c r="A30" s="82"/>
    </row>
    <row r="31" spans="1:1" s="77" customFormat="1" ht="14.1">
      <c r="A31" s="81"/>
    </row>
    <row r="32" spans="1:1" s="77" customFormat="1" ht="14.1">
      <c r="A32" s="81"/>
    </row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EB23-71D4-4798-AA79-08CEC29825E3}">
  <sheetPr codeName="Ark16"/>
  <dimension ref="A1:X131"/>
  <sheetViews>
    <sheetView showGridLines="0" zoomScale="91" zoomScaleNormal="175" workbookViewId="0">
      <selection activeCell="O1" sqref="O1:O9"/>
    </sheetView>
  </sheetViews>
  <sheetFormatPr defaultRowHeight="13.8"/>
  <cols>
    <col min="1" max="1" width="15.47265625" bestFit="1" customWidth="1"/>
    <col min="2" max="2" width="7.85546875" bestFit="1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33</v>
      </c>
      <c r="K2" s="46">
        <v>0.1</v>
      </c>
      <c r="L2" s="46">
        <v>0</v>
      </c>
      <c r="M2" s="46">
        <v>0</v>
      </c>
      <c r="N2" s="46">
        <v>1</v>
      </c>
      <c r="O2" s="46">
        <v>0</v>
      </c>
      <c r="P2" s="46">
        <v>0</v>
      </c>
      <c r="Q2" s="46">
        <v>0</v>
      </c>
      <c r="R2" s="46">
        <v>100</v>
      </c>
      <c r="S2" s="46">
        <v>100</v>
      </c>
      <c r="T2" s="46">
        <v>0</v>
      </c>
      <c r="U2" s="46">
        <v>0</v>
      </c>
      <c r="V2" s="46">
        <v>0</v>
      </c>
      <c r="W2" s="46">
        <v>0</v>
      </c>
      <c r="X2" s="46">
        <f>6000000/6000</f>
        <v>1000</v>
      </c>
    </row>
    <row r="3" spans="1:24" ht="12.4" customHeight="1">
      <c r="A3" s="45" t="s">
        <v>9</v>
      </c>
      <c r="B3" s="75" t="s">
        <v>6</v>
      </c>
      <c r="C3" s="46"/>
      <c r="D3" s="17" t="s">
        <v>114</v>
      </c>
      <c r="J3" s="46" t="s">
        <v>33</v>
      </c>
      <c r="K3" s="46">
        <v>8</v>
      </c>
      <c r="L3" s="46">
        <v>0</v>
      </c>
      <c r="M3" s="46">
        <v>0</v>
      </c>
      <c r="N3" s="46">
        <v>1</v>
      </c>
      <c r="O3" s="46">
        <v>0</v>
      </c>
      <c r="P3" s="46">
        <v>0</v>
      </c>
      <c r="Q3" s="46">
        <v>0</v>
      </c>
      <c r="R3" s="46">
        <v>100</v>
      </c>
      <c r="S3" s="46">
        <v>100</v>
      </c>
      <c r="T3" s="46">
        <v>0</v>
      </c>
      <c r="U3" s="46">
        <v>0</v>
      </c>
      <c r="V3" s="46">
        <v>0</v>
      </c>
      <c r="W3" s="46">
        <v>0</v>
      </c>
      <c r="X3" s="46">
        <f t="shared" ref="X3:X9" si="0">6000000/6000</f>
        <v>1000</v>
      </c>
    </row>
    <row r="4" spans="1:24" ht="12.4" customHeight="1">
      <c r="A4" s="45" t="s">
        <v>168</v>
      </c>
      <c r="B4" s="75" t="s">
        <v>170</v>
      </c>
      <c r="C4" s="46"/>
      <c r="D4" s="17"/>
      <c r="J4" s="46" t="s">
        <v>32</v>
      </c>
      <c r="K4" s="46">
        <v>-8</v>
      </c>
      <c r="L4" s="46">
        <v>0</v>
      </c>
      <c r="M4" s="46">
        <v>0</v>
      </c>
      <c r="N4" s="46">
        <v>0.9</v>
      </c>
      <c r="O4" s="46">
        <v>1000</v>
      </c>
      <c r="P4" s="46">
        <v>0</v>
      </c>
      <c r="Q4" s="46">
        <v>0</v>
      </c>
      <c r="R4" s="46">
        <v>100</v>
      </c>
      <c r="S4" s="46">
        <v>100</v>
      </c>
      <c r="T4" s="46">
        <v>0</v>
      </c>
      <c r="U4" s="46">
        <v>0</v>
      </c>
      <c r="V4" s="46">
        <v>0</v>
      </c>
      <c r="W4" s="46">
        <v>0</v>
      </c>
      <c r="X4" s="46">
        <f t="shared" si="0"/>
        <v>1000</v>
      </c>
    </row>
    <row r="5" spans="1:24" ht="12.4" customHeight="1">
      <c r="A5" s="45" t="s">
        <v>169</v>
      </c>
      <c r="B5" s="75" t="s">
        <v>6</v>
      </c>
      <c r="C5" s="46"/>
      <c r="D5" s="17"/>
      <c r="J5" s="46" t="s">
        <v>32</v>
      </c>
      <c r="K5" s="46">
        <v>-0.1</v>
      </c>
      <c r="L5" s="46">
        <v>0</v>
      </c>
      <c r="M5" s="46">
        <v>0</v>
      </c>
      <c r="N5" s="46">
        <v>0.9</v>
      </c>
      <c r="O5" s="46">
        <v>1000</v>
      </c>
      <c r="P5" s="46">
        <v>0</v>
      </c>
      <c r="Q5" s="46">
        <v>0</v>
      </c>
      <c r="R5" s="46">
        <v>100</v>
      </c>
      <c r="S5" s="46">
        <v>100</v>
      </c>
      <c r="T5" s="46">
        <v>0</v>
      </c>
      <c r="U5" s="46">
        <v>0</v>
      </c>
      <c r="V5" s="46">
        <v>0</v>
      </c>
      <c r="W5" s="46">
        <v>0</v>
      </c>
      <c r="X5" s="46">
        <f t="shared" si="0"/>
        <v>1000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 t="s">
        <v>66</v>
      </c>
      <c r="K6" s="46">
        <v>-8</v>
      </c>
      <c r="L6" s="46">
        <v>0</v>
      </c>
      <c r="M6" s="46">
        <v>0</v>
      </c>
      <c r="N6" s="46">
        <v>0.9</v>
      </c>
      <c r="O6" s="46">
        <v>1000</v>
      </c>
      <c r="P6" s="46">
        <v>0</v>
      </c>
      <c r="Q6" s="46">
        <v>0</v>
      </c>
      <c r="R6" s="46">
        <v>100</v>
      </c>
      <c r="S6" s="46">
        <v>100</v>
      </c>
      <c r="T6" s="46">
        <v>0</v>
      </c>
      <c r="U6" s="46">
        <v>0</v>
      </c>
      <c r="V6" s="46">
        <v>0</v>
      </c>
      <c r="W6" s="46">
        <v>0</v>
      </c>
      <c r="X6" s="46">
        <f t="shared" si="0"/>
        <v>1000</v>
      </c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 t="s">
        <v>66</v>
      </c>
      <c r="K7" s="46">
        <v>-10</v>
      </c>
      <c r="L7" s="46">
        <v>0</v>
      </c>
      <c r="M7" s="46">
        <v>0</v>
      </c>
      <c r="N7" s="46">
        <v>0.9</v>
      </c>
      <c r="O7" s="46">
        <v>1000</v>
      </c>
      <c r="P7" s="46">
        <v>0</v>
      </c>
      <c r="Q7" s="46">
        <v>0</v>
      </c>
      <c r="R7" s="46">
        <v>100</v>
      </c>
      <c r="S7" s="46">
        <v>100</v>
      </c>
      <c r="T7" s="46">
        <v>0</v>
      </c>
      <c r="U7" s="46">
        <v>0</v>
      </c>
      <c r="V7" s="46">
        <v>0</v>
      </c>
      <c r="W7" s="46">
        <v>0</v>
      </c>
      <c r="X7" s="46">
        <f t="shared" si="0"/>
        <v>1000</v>
      </c>
    </row>
    <row r="8" spans="1:24" ht="12.4" customHeight="1">
      <c r="A8" s="45" t="s">
        <v>164</v>
      </c>
      <c r="B8" s="75" t="s">
        <v>166</v>
      </c>
      <c r="C8" s="46"/>
      <c r="D8" s="17"/>
      <c r="J8" s="59" t="s">
        <v>67</v>
      </c>
      <c r="K8" s="59">
        <v>8</v>
      </c>
      <c r="L8" s="46">
        <v>0</v>
      </c>
      <c r="M8" s="46">
        <v>0</v>
      </c>
      <c r="N8" s="59">
        <v>1</v>
      </c>
      <c r="O8" s="46">
        <v>0</v>
      </c>
      <c r="P8" s="46">
        <v>0</v>
      </c>
      <c r="Q8" s="46">
        <v>0</v>
      </c>
      <c r="R8" s="59">
        <v>100</v>
      </c>
      <c r="S8" s="59">
        <v>100</v>
      </c>
      <c r="T8" s="46">
        <v>0</v>
      </c>
      <c r="U8" s="46">
        <v>0</v>
      </c>
      <c r="V8" s="46">
        <v>0</v>
      </c>
      <c r="W8" s="46">
        <v>0</v>
      </c>
      <c r="X8" s="46">
        <f t="shared" si="0"/>
        <v>1000</v>
      </c>
    </row>
    <row r="9" spans="1:24" ht="12.3" customHeight="1">
      <c r="A9" s="45" t="s">
        <v>165</v>
      </c>
      <c r="B9" s="75" t="s">
        <v>167</v>
      </c>
      <c r="C9" s="46"/>
      <c r="D9" s="17"/>
      <c r="J9" s="46" t="s">
        <v>67</v>
      </c>
      <c r="K9" s="46">
        <v>10</v>
      </c>
      <c r="L9" s="46">
        <v>0</v>
      </c>
      <c r="M9" s="46">
        <v>0</v>
      </c>
      <c r="N9" s="46">
        <v>1</v>
      </c>
      <c r="O9" s="46">
        <v>0</v>
      </c>
      <c r="P9" s="46">
        <v>0</v>
      </c>
      <c r="Q9" s="46">
        <v>0</v>
      </c>
      <c r="R9" s="46">
        <v>100</v>
      </c>
      <c r="S9" s="46">
        <v>100</v>
      </c>
      <c r="T9" s="46">
        <v>0</v>
      </c>
      <c r="U9" s="46">
        <v>0</v>
      </c>
      <c r="V9" s="46">
        <v>0</v>
      </c>
      <c r="W9" s="46">
        <v>0</v>
      </c>
      <c r="X9" s="46">
        <f t="shared" si="0"/>
        <v>1000</v>
      </c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3" customHeight="1">
      <c r="A11" s="45" t="s">
        <v>10</v>
      </c>
      <c r="B11" s="75" t="s">
        <v>44</v>
      </c>
      <c r="C11" s="46"/>
      <c r="D11" s="17" t="s">
        <v>118</v>
      </c>
    </row>
    <row r="12" spans="1:24" ht="12.3" customHeight="1">
      <c r="A12" s="45" t="s">
        <v>171</v>
      </c>
      <c r="B12" s="133" t="s">
        <v>172</v>
      </c>
      <c r="C12" s="46"/>
      <c r="D12" s="17"/>
    </row>
    <row r="13" spans="1:24" ht="12.3" customHeight="1">
      <c r="A13" s="45" t="s">
        <v>173</v>
      </c>
      <c r="B13" s="133" t="s">
        <v>174</v>
      </c>
      <c r="C13" s="46"/>
      <c r="D13" s="17"/>
      <c r="K13" t="s">
        <v>9</v>
      </c>
      <c r="M13" t="s">
        <v>270</v>
      </c>
    </row>
    <row r="14" spans="1:24" ht="12.3" customHeight="1">
      <c r="A14" s="45" t="s">
        <v>175</v>
      </c>
      <c r="B14" s="133" t="s">
        <v>174</v>
      </c>
      <c r="C14" s="46"/>
      <c r="D14" s="17"/>
      <c r="K14">
        <v>8</v>
      </c>
      <c r="L14" s="8" t="s">
        <v>271</v>
      </c>
      <c r="M14">
        <f>K14*N4</f>
        <v>7.2</v>
      </c>
    </row>
    <row r="15" spans="1:24" ht="12.3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4" customHeight="1"/>
    <row r="18" ht="12.4" customHeight="1"/>
    <row r="19" ht="12.4" customHeight="1"/>
    <row r="20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4" customHeight="1"/>
    <row r="31" ht="12.4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 ht="14.1">
      <c r="A38" s="82"/>
    </row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  <row r="131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16</xdr:row>
                    <xdr:rowOff>152400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5" name="Button 5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16</xdr:row>
                    <xdr:rowOff>152400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6" name="Button 6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16</xdr:row>
                    <xdr:rowOff>144780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4D2C-7B69-47BC-A60F-72E77F8F48E6}">
  <sheetPr codeName="Ark18"/>
  <dimension ref="A1:X130"/>
  <sheetViews>
    <sheetView showGridLines="0" tabSelected="1" topLeftCell="H1" zoomScaleNormal="100" workbookViewId="0">
      <selection activeCell="M20" sqref="M20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180</v>
      </c>
      <c r="K2" s="46">
        <v>-1.3</v>
      </c>
      <c r="L2" s="46">
        <v>3.78</v>
      </c>
      <c r="M2" s="46">
        <v>0</v>
      </c>
      <c r="N2" s="147">
        <f>ABS(L2/K2)</f>
        <v>2.9076923076923076</v>
      </c>
      <c r="O2" s="46">
        <v>132</v>
      </c>
      <c r="P2" s="46">
        <v>0</v>
      </c>
      <c r="Q2" s="46">
        <v>0</v>
      </c>
      <c r="R2" s="46">
        <v>30</v>
      </c>
      <c r="S2" s="46">
        <v>30</v>
      </c>
      <c r="T2" s="46">
        <v>75</v>
      </c>
      <c r="U2" s="46">
        <v>0</v>
      </c>
      <c r="V2" s="46">
        <v>0</v>
      </c>
      <c r="W2" s="46" t="s">
        <v>251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180</v>
      </c>
      <c r="K3" s="46">
        <v>-0.1</v>
      </c>
      <c r="L3" s="46">
        <v>0.33</v>
      </c>
      <c r="M3" s="46">
        <v>0</v>
      </c>
      <c r="N3" s="147">
        <f t="shared" ref="N3:N5" si="0">ABS(L3/K3)</f>
        <v>3.3</v>
      </c>
      <c r="O3" s="46">
        <v>132</v>
      </c>
      <c r="P3" s="46">
        <v>0</v>
      </c>
      <c r="Q3" s="46">
        <v>0</v>
      </c>
      <c r="R3" s="46">
        <v>30</v>
      </c>
      <c r="S3" s="46">
        <v>30</v>
      </c>
      <c r="T3" s="46">
        <v>75</v>
      </c>
      <c r="U3" s="46">
        <v>0</v>
      </c>
      <c r="V3" s="46">
        <v>0</v>
      </c>
      <c r="W3" s="46" t="s">
        <v>251</v>
      </c>
      <c r="X3" s="46">
        <v>0</v>
      </c>
    </row>
    <row r="4" spans="1:24" ht="12.3" customHeight="1">
      <c r="A4" s="45" t="s">
        <v>168</v>
      </c>
      <c r="B4" s="75" t="s">
        <v>170</v>
      </c>
      <c r="C4" s="46"/>
      <c r="D4" s="17"/>
      <c r="J4" s="46" t="s">
        <v>181</v>
      </c>
      <c r="K4" s="46">
        <v>-1.3</v>
      </c>
      <c r="L4" s="46">
        <v>5.2</v>
      </c>
      <c r="M4" s="46">
        <v>0</v>
      </c>
      <c r="N4" s="147">
        <f t="shared" si="0"/>
        <v>4</v>
      </c>
      <c r="O4" s="46">
        <v>132</v>
      </c>
      <c r="P4" s="46">
        <v>0</v>
      </c>
      <c r="Q4" s="46">
        <v>0</v>
      </c>
      <c r="R4" s="46">
        <v>30</v>
      </c>
      <c r="S4" s="46">
        <v>30</v>
      </c>
      <c r="T4" s="46">
        <v>62</v>
      </c>
      <c r="U4" s="46">
        <v>0</v>
      </c>
      <c r="V4" s="46">
        <v>0</v>
      </c>
      <c r="W4" s="46" t="s">
        <v>251</v>
      </c>
      <c r="X4" s="46">
        <v>0</v>
      </c>
    </row>
    <row r="5" spans="1:24" ht="12.3" customHeight="1">
      <c r="A5" s="45" t="s">
        <v>169</v>
      </c>
      <c r="B5" s="75" t="s">
        <v>6</v>
      </c>
      <c r="C5" s="46"/>
      <c r="D5" s="17"/>
      <c r="J5" s="46" t="s">
        <v>181</v>
      </c>
      <c r="K5" s="46">
        <v>-0.1</v>
      </c>
      <c r="L5" s="46">
        <v>0.4</v>
      </c>
      <c r="M5" s="46">
        <v>0</v>
      </c>
      <c r="N5" s="147">
        <f t="shared" si="0"/>
        <v>4</v>
      </c>
      <c r="O5" s="46">
        <v>132</v>
      </c>
      <c r="P5" s="46">
        <v>0</v>
      </c>
      <c r="Q5" s="46">
        <v>0</v>
      </c>
      <c r="R5" s="46">
        <v>30</v>
      </c>
      <c r="S5" s="46">
        <v>30</v>
      </c>
      <c r="T5" s="46">
        <v>62</v>
      </c>
      <c r="U5" s="46">
        <v>0</v>
      </c>
      <c r="V5" s="46">
        <v>0</v>
      </c>
      <c r="W5" s="46" t="s">
        <v>251</v>
      </c>
      <c r="X5" s="46">
        <v>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171</v>
      </c>
      <c r="B12" s="133" t="s">
        <v>172</v>
      </c>
      <c r="C12" s="46"/>
      <c r="D12" s="17"/>
    </row>
    <row r="13" spans="1:24" ht="12.4" customHeight="1">
      <c r="A13" s="45" t="s">
        <v>173</v>
      </c>
      <c r="B13" s="133" t="s">
        <v>174</v>
      </c>
      <c r="C13" s="46"/>
      <c r="D13" s="17"/>
    </row>
    <row r="14" spans="1:24" ht="12.4" customHeight="1">
      <c r="A14" s="45" t="s">
        <v>175</v>
      </c>
      <c r="B14" s="133" t="s">
        <v>174</v>
      </c>
      <c r="C14" s="46"/>
      <c r="D14" s="17"/>
    </row>
    <row r="15" spans="1:24" ht="12.4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833A2-77CC-4F63-BF15-FFAD605BC724}">
  <sheetPr codeName="Ark19"/>
  <dimension ref="A1:X130"/>
  <sheetViews>
    <sheetView showGridLines="0" topLeftCell="J1" zoomScaleNormal="100" workbookViewId="0">
      <selection activeCell="X1" sqref="X1:X3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 t="s">
        <v>230</v>
      </c>
      <c r="D2" s="17" t="s">
        <v>113</v>
      </c>
      <c r="J2" s="46" t="s">
        <v>182</v>
      </c>
      <c r="K2" s="46">
        <v>1</v>
      </c>
      <c r="L2" s="46">
        <v>2</v>
      </c>
      <c r="M2" s="46">
        <v>3</v>
      </c>
      <c r="N2" s="147">
        <f>K2/L2</f>
        <v>0.5</v>
      </c>
      <c r="O2" s="46">
        <v>0</v>
      </c>
      <c r="P2" s="46">
        <v>0</v>
      </c>
      <c r="Q2" s="46">
        <v>200</v>
      </c>
      <c r="R2" s="46">
        <v>10</v>
      </c>
      <c r="S2" s="46">
        <v>10</v>
      </c>
      <c r="T2" s="46">
        <v>90</v>
      </c>
      <c r="U2" s="46">
        <v>10</v>
      </c>
      <c r="V2" s="46">
        <v>1</v>
      </c>
      <c r="W2" s="46" t="s">
        <v>251</v>
      </c>
      <c r="X2" s="46">
        <v>0</v>
      </c>
    </row>
    <row r="3" spans="1:24" ht="12.3" customHeight="1">
      <c r="A3" s="45" t="s">
        <v>9</v>
      </c>
      <c r="B3" s="75" t="s">
        <v>6</v>
      </c>
      <c r="C3" s="46">
        <v>0</v>
      </c>
      <c r="D3" s="17" t="s">
        <v>114</v>
      </c>
      <c r="J3" s="46" t="s">
        <v>182</v>
      </c>
      <c r="K3" s="46">
        <v>8</v>
      </c>
      <c r="L3" s="46">
        <v>16</v>
      </c>
      <c r="M3" s="46">
        <v>24</v>
      </c>
      <c r="N3" s="147">
        <f>K3/L3</f>
        <v>0.5</v>
      </c>
      <c r="O3" s="46">
        <v>0</v>
      </c>
      <c r="P3" s="46">
        <v>0</v>
      </c>
      <c r="Q3" s="46">
        <v>200</v>
      </c>
      <c r="R3" s="46">
        <v>10</v>
      </c>
      <c r="S3" s="46">
        <v>10</v>
      </c>
      <c r="T3" s="46">
        <v>90</v>
      </c>
      <c r="U3" s="46">
        <v>10</v>
      </c>
      <c r="V3" s="46">
        <v>1</v>
      </c>
      <c r="W3" s="46" t="s">
        <v>251</v>
      </c>
      <c r="X3" s="46">
        <v>0</v>
      </c>
    </row>
    <row r="4" spans="1:24" ht="12.3" customHeight="1">
      <c r="A4" s="45" t="s">
        <v>168</v>
      </c>
      <c r="B4" s="75" t="s">
        <v>170</v>
      </c>
      <c r="C4" s="46">
        <v>0</v>
      </c>
      <c r="D4" s="17"/>
      <c r="J4" s="46"/>
      <c r="K4" s="46"/>
      <c r="L4" s="46"/>
      <c r="M4" s="46"/>
      <c r="N4" s="148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169</v>
      </c>
      <c r="B5" s="75" t="s">
        <v>6</v>
      </c>
      <c r="C5" s="46">
        <v>0</v>
      </c>
      <c r="D5" s="17"/>
      <c r="J5" s="46"/>
      <c r="K5" s="46"/>
      <c r="L5" s="46"/>
      <c r="M5" s="46"/>
      <c r="N5" s="147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148">
        <v>0</v>
      </c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>
        <v>0</v>
      </c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>
        <v>0</v>
      </c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>
        <v>0</v>
      </c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>
        <v>0</v>
      </c>
      <c r="D10" s="17" t="s">
        <v>117</v>
      </c>
    </row>
    <row r="11" spans="1:24" ht="12.4" customHeight="1">
      <c r="A11" s="45" t="s">
        <v>10</v>
      </c>
      <c r="B11" s="75" t="s">
        <v>44</v>
      </c>
      <c r="C11" s="46">
        <v>0</v>
      </c>
      <c r="D11" s="17" t="s">
        <v>118</v>
      </c>
    </row>
    <row r="12" spans="1:24" ht="12.4" customHeight="1">
      <c r="A12" s="45" t="s">
        <v>171</v>
      </c>
      <c r="B12" s="133" t="s">
        <v>172</v>
      </c>
      <c r="C12" s="46">
        <v>0</v>
      </c>
      <c r="D12" s="17"/>
    </row>
    <row r="13" spans="1:24" ht="12.4" customHeight="1">
      <c r="A13" s="45" t="s">
        <v>173</v>
      </c>
      <c r="B13" s="133" t="s">
        <v>174</v>
      </c>
      <c r="C13" s="46">
        <v>0</v>
      </c>
      <c r="D13" s="17"/>
    </row>
    <row r="14" spans="1:24" ht="12.4" customHeight="1">
      <c r="A14" s="45" t="s">
        <v>175</v>
      </c>
      <c r="B14" s="133" t="s">
        <v>174</v>
      </c>
      <c r="C14" s="46">
        <v>0</v>
      </c>
      <c r="D14" s="17"/>
    </row>
    <row r="15" spans="1:24" ht="12.4" customHeight="1">
      <c r="A15" s="45" t="s">
        <v>176</v>
      </c>
      <c r="B15" s="133" t="s">
        <v>177</v>
      </c>
      <c r="C15" s="46">
        <v>0</v>
      </c>
      <c r="D15" s="17"/>
    </row>
    <row r="16" spans="1:24" ht="12.4" customHeight="1">
      <c r="A16" s="45" t="s">
        <v>41</v>
      </c>
      <c r="B16" s="75" t="s">
        <v>42</v>
      </c>
      <c r="C16" s="46">
        <v>0</v>
      </c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4C34C-A05D-447D-A431-6BB3BFEA260F}">
  <sheetPr codeName="Ark17"/>
  <dimension ref="A1:X130"/>
  <sheetViews>
    <sheetView showGridLines="0" topLeftCell="L1" zoomScaleNormal="100" workbookViewId="0">
      <selection activeCell="O37" sqref="O37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178</v>
      </c>
      <c r="K2" s="46">
        <v>-0.1</v>
      </c>
      <c r="L2" s="46">
        <v>0.1</v>
      </c>
      <c r="M2" s="46">
        <v>0</v>
      </c>
      <c r="N2" s="147">
        <f>K2/L2</f>
        <v>-1</v>
      </c>
      <c r="O2" s="46">
        <v>132</v>
      </c>
      <c r="P2" s="46">
        <v>4</v>
      </c>
      <c r="Q2" s="46">
        <v>0</v>
      </c>
      <c r="R2" s="46">
        <v>50</v>
      </c>
      <c r="S2" s="46">
        <v>50</v>
      </c>
      <c r="T2" s="46">
        <v>90</v>
      </c>
      <c r="U2" s="46">
        <v>0</v>
      </c>
      <c r="V2" s="46">
        <v>0</v>
      </c>
      <c r="W2" s="46" t="s">
        <v>251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178</v>
      </c>
      <c r="K3" s="46">
        <v>-10</v>
      </c>
      <c r="L3" s="46">
        <v>10</v>
      </c>
      <c r="M3" s="46">
        <v>0</v>
      </c>
      <c r="N3" s="147">
        <f>K3/L3</f>
        <v>-1</v>
      </c>
      <c r="O3" s="46">
        <v>132</v>
      </c>
      <c r="P3" s="46">
        <v>4</v>
      </c>
      <c r="Q3" s="46">
        <v>0</v>
      </c>
      <c r="R3" s="46">
        <v>50</v>
      </c>
      <c r="S3" s="46">
        <v>50</v>
      </c>
      <c r="T3" s="46">
        <v>90</v>
      </c>
      <c r="U3" s="46">
        <v>0</v>
      </c>
      <c r="V3" s="46">
        <v>0</v>
      </c>
      <c r="W3" s="46" t="s">
        <v>251</v>
      </c>
      <c r="X3" s="46">
        <v>0</v>
      </c>
    </row>
    <row r="4" spans="1:24" ht="12.3" customHeight="1">
      <c r="A4" s="45" t="s">
        <v>168</v>
      </c>
      <c r="B4" s="75" t="s">
        <v>170</v>
      </c>
      <c r="C4" s="46"/>
      <c r="D4" s="17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169</v>
      </c>
      <c r="B5" s="75" t="s">
        <v>6</v>
      </c>
      <c r="C5" s="46"/>
      <c r="D5" s="17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171</v>
      </c>
      <c r="B12" s="133" t="s">
        <v>172</v>
      </c>
      <c r="C12" s="46"/>
      <c r="D12" s="17"/>
    </row>
    <row r="13" spans="1:24" ht="12.4" customHeight="1">
      <c r="A13" s="45" t="s">
        <v>173</v>
      </c>
      <c r="B13" s="133" t="s">
        <v>174</v>
      </c>
      <c r="C13" s="46"/>
      <c r="D13" s="17"/>
    </row>
    <row r="14" spans="1:24" ht="12.4" customHeight="1">
      <c r="A14" s="45" t="s">
        <v>175</v>
      </c>
      <c r="B14" s="133" t="s">
        <v>174</v>
      </c>
      <c r="C14" s="46"/>
      <c r="D14" s="17"/>
    </row>
    <row r="15" spans="1:24" ht="12.4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889F7-AB8A-4217-A3B9-4290F26EBF39}">
  <sheetPr codeName="Ark8"/>
  <dimension ref="A1:N126"/>
  <sheetViews>
    <sheetView showGridLines="0" zoomScale="130" zoomScaleNormal="130" workbookViewId="0">
      <selection activeCell="P2" sqref="P2"/>
    </sheetView>
  </sheetViews>
  <sheetFormatPr defaultRowHeight="13.8"/>
  <cols>
    <col min="1" max="1" width="15.234375" customWidth="1"/>
    <col min="3" max="4" width="5.6171875" customWidth="1"/>
    <col min="5" max="5" width="9.76171875" customWidth="1"/>
    <col min="6" max="6" width="11.5703125" customWidth="1"/>
    <col min="7" max="7" width="17.85546875" customWidth="1"/>
    <col min="8" max="8" width="5.140625" customWidth="1"/>
    <col min="9" max="9" width="9.76171875" customWidth="1"/>
    <col min="12" max="12" width="13.85546875" bestFit="1" customWidth="1"/>
    <col min="16" max="16" width="8.76171875" customWidth="1"/>
  </cols>
  <sheetData>
    <row r="1" spans="1:14" ht="14.65" customHeight="1">
      <c r="A1" s="69" t="s">
        <v>18</v>
      </c>
      <c r="B1" s="70" t="s">
        <v>19</v>
      </c>
      <c r="C1" s="70" t="s">
        <v>20</v>
      </c>
      <c r="D1" s="70" t="s">
        <v>21</v>
      </c>
      <c r="E1" s="70" t="s">
        <v>28</v>
      </c>
      <c r="F1" s="70" t="s">
        <v>46</v>
      </c>
      <c r="G1" s="70" t="s">
        <v>93</v>
      </c>
      <c r="H1" s="70" t="s">
        <v>96</v>
      </c>
      <c r="I1" s="70" t="s">
        <v>3</v>
      </c>
      <c r="J1" s="83" t="str">
        <f>Setup!C1</f>
        <v>Battery</v>
      </c>
      <c r="K1" s="119" t="s">
        <v>156</v>
      </c>
      <c r="L1" s="119" t="s">
        <v>183</v>
      </c>
      <c r="M1" s="119" t="s">
        <v>184</v>
      </c>
      <c r="N1" s="119" t="s">
        <v>152</v>
      </c>
    </row>
    <row r="2" spans="1:14" ht="12.4" customHeight="1">
      <c r="A2" s="45" t="s">
        <v>89</v>
      </c>
      <c r="B2" s="48">
        <v>0</v>
      </c>
      <c r="C2" s="48">
        <v>0</v>
      </c>
      <c r="D2" s="48">
        <v>1</v>
      </c>
      <c r="E2" s="48">
        <v>0</v>
      </c>
      <c r="F2" s="52">
        <v>0</v>
      </c>
      <c r="G2" s="56">
        <f>0.5/60</f>
        <v>8.3333333333333332E-3</v>
      </c>
      <c r="H2" s="56">
        <v>0</v>
      </c>
      <c r="I2" s="52" t="s">
        <v>51</v>
      </c>
      <c r="J2" s="47">
        <v>2</v>
      </c>
      <c r="K2" s="47">
        <v>1</v>
      </c>
      <c r="L2" s="47">
        <v>1</v>
      </c>
      <c r="M2" s="47">
        <v>1</v>
      </c>
      <c r="N2" s="48">
        <v>6</v>
      </c>
    </row>
    <row r="3" spans="1:14" ht="12.4" customHeight="1">
      <c r="A3" s="45" t="s">
        <v>150</v>
      </c>
      <c r="B3" s="149">
        <v>0</v>
      </c>
      <c r="C3" s="48">
        <v>1</v>
      </c>
      <c r="D3" s="48">
        <v>0</v>
      </c>
      <c r="E3" s="48">
        <v>0</v>
      </c>
      <c r="F3" s="52">
        <v>5.0000000000000001E-3</v>
      </c>
      <c r="G3" s="56">
        <f>15/60</f>
        <v>0.25</v>
      </c>
      <c r="H3" s="56">
        <v>0</v>
      </c>
      <c r="I3" s="52" t="s">
        <v>53</v>
      </c>
      <c r="J3" s="47">
        <v>2</v>
      </c>
      <c r="K3" s="47">
        <v>1</v>
      </c>
      <c r="L3" s="47">
        <v>1</v>
      </c>
      <c r="M3" s="47">
        <v>1</v>
      </c>
      <c r="N3" s="48">
        <v>1</v>
      </c>
    </row>
    <row r="4" spans="1:14" ht="12.4" customHeight="1">
      <c r="A4" s="45" t="s">
        <v>147</v>
      </c>
      <c r="B4" s="48">
        <v>0</v>
      </c>
      <c r="C4" s="48">
        <v>1</v>
      </c>
      <c r="D4" s="48">
        <v>0</v>
      </c>
      <c r="E4" s="48">
        <v>0</v>
      </c>
      <c r="F4" s="52">
        <v>5.0000000000000001E-3</v>
      </c>
      <c r="G4" s="56">
        <f>15/60</f>
        <v>0.25</v>
      </c>
      <c r="H4" s="56">
        <v>0</v>
      </c>
      <c r="I4" s="52" t="s">
        <v>53</v>
      </c>
      <c r="J4" s="47">
        <v>2</v>
      </c>
      <c r="K4" s="47">
        <v>1</v>
      </c>
      <c r="L4" s="47">
        <v>1</v>
      </c>
      <c r="M4" s="47">
        <v>1</v>
      </c>
      <c r="N4" s="48">
        <v>7</v>
      </c>
    </row>
    <row r="5" spans="1:14" ht="12.4" customHeight="1">
      <c r="A5" s="45" t="s">
        <v>146</v>
      </c>
      <c r="B5" s="48">
        <v>0</v>
      </c>
      <c r="C5" s="48">
        <v>0</v>
      </c>
      <c r="D5" s="48">
        <v>1</v>
      </c>
      <c r="E5" s="48">
        <v>0</v>
      </c>
      <c r="F5" s="52">
        <v>5.0000000000000001E-3</v>
      </c>
      <c r="G5" s="56">
        <f>15/60</f>
        <v>0.25</v>
      </c>
      <c r="H5" s="56">
        <v>0</v>
      </c>
      <c r="I5" s="52" t="s">
        <v>52</v>
      </c>
      <c r="J5" s="47">
        <v>2</v>
      </c>
      <c r="K5" s="47">
        <v>1</v>
      </c>
      <c r="L5" s="47">
        <v>1</v>
      </c>
      <c r="M5" s="47">
        <v>1</v>
      </c>
      <c r="N5" s="48">
        <v>1</v>
      </c>
    </row>
    <row r="6" spans="1:14" ht="12.4" customHeight="1">
      <c r="A6" s="45" t="s">
        <v>151</v>
      </c>
      <c r="B6" s="48">
        <v>0</v>
      </c>
      <c r="C6" s="48">
        <v>0</v>
      </c>
      <c r="D6" s="48">
        <v>1</v>
      </c>
      <c r="E6" s="48">
        <v>0</v>
      </c>
      <c r="F6" s="52">
        <v>5.0000000000000001E-3</v>
      </c>
      <c r="G6" s="56">
        <f>15/60</f>
        <v>0.25</v>
      </c>
      <c r="H6" s="56">
        <v>0</v>
      </c>
      <c r="I6" s="52" t="s">
        <v>52</v>
      </c>
      <c r="J6" s="47">
        <v>2</v>
      </c>
      <c r="K6" s="47">
        <v>1</v>
      </c>
      <c r="L6" s="47">
        <v>1</v>
      </c>
      <c r="M6" s="47">
        <v>1</v>
      </c>
      <c r="N6" s="48">
        <v>7</v>
      </c>
    </row>
    <row r="7" spans="1:14" ht="12.4" customHeight="1">
      <c r="A7" s="45" t="s">
        <v>148</v>
      </c>
      <c r="B7" s="48">
        <v>0</v>
      </c>
      <c r="C7" s="48">
        <v>1</v>
      </c>
      <c r="D7" s="48">
        <v>1</v>
      </c>
      <c r="E7" s="48">
        <v>0</v>
      </c>
      <c r="F7" s="52">
        <v>0.1</v>
      </c>
      <c r="G7" s="56">
        <v>1</v>
      </c>
      <c r="H7" s="56">
        <v>0.34</v>
      </c>
      <c r="I7" s="52" t="s">
        <v>50</v>
      </c>
      <c r="J7" s="47">
        <v>1</v>
      </c>
      <c r="K7" s="47">
        <v>1</v>
      </c>
      <c r="L7" s="47">
        <v>1</v>
      </c>
      <c r="M7" s="47">
        <v>1</v>
      </c>
      <c r="N7" s="48">
        <v>1</v>
      </c>
    </row>
    <row r="8" spans="1:14" ht="12.4" customHeight="1">
      <c r="A8" s="45" t="s">
        <v>149</v>
      </c>
      <c r="B8" s="48">
        <v>0</v>
      </c>
      <c r="C8" s="48">
        <v>1</v>
      </c>
      <c r="D8" s="48">
        <v>1</v>
      </c>
      <c r="E8" s="48">
        <v>0</v>
      </c>
      <c r="F8" s="52">
        <v>0.1</v>
      </c>
      <c r="G8" s="56">
        <v>1</v>
      </c>
      <c r="H8" s="56">
        <v>0.34</v>
      </c>
      <c r="I8" s="52" t="s">
        <v>50</v>
      </c>
      <c r="J8" s="47">
        <v>1</v>
      </c>
      <c r="K8" s="47">
        <v>1</v>
      </c>
      <c r="L8" s="47">
        <v>1</v>
      </c>
      <c r="M8" s="47">
        <v>1</v>
      </c>
      <c r="N8" s="48">
        <v>7</v>
      </c>
    </row>
    <row r="9" spans="1:14" ht="12.4" customHeight="1">
      <c r="A9" s="45" t="s">
        <v>16</v>
      </c>
      <c r="B9" s="48">
        <v>1</v>
      </c>
      <c r="C9" s="48">
        <v>1</v>
      </c>
      <c r="D9" s="48">
        <v>1</v>
      </c>
      <c r="E9" s="48">
        <v>0</v>
      </c>
      <c r="F9" s="52">
        <v>0.1</v>
      </c>
      <c r="G9" s="56">
        <f>24/60</f>
        <v>0.4</v>
      </c>
      <c r="H9" s="56">
        <v>0.2</v>
      </c>
      <c r="I9" s="52" t="s">
        <v>50</v>
      </c>
      <c r="J9" s="47">
        <v>2</v>
      </c>
      <c r="K9" s="47">
        <v>1</v>
      </c>
      <c r="L9" s="47">
        <v>1</v>
      </c>
      <c r="M9" s="47">
        <v>1</v>
      </c>
      <c r="N9" s="48">
        <v>3</v>
      </c>
    </row>
    <row r="10" spans="1:14" ht="12.4" customHeight="1">
      <c r="A10" s="45" t="s">
        <v>22</v>
      </c>
      <c r="B10" s="48">
        <v>1</v>
      </c>
      <c r="C10" s="48">
        <v>0</v>
      </c>
      <c r="D10" s="48">
        <v>1</v>
      </c>
      <c r="E10" s="48">
        <v>0</v>
      </c>
      <c r="F10" s="52">
        <v>0</v>
      </c>
      <c r="G10" s="57">
        <v>1</v>
      </c>
      <c r="H10" s="57">
        <v>3</v>
      </c>
      <c r="I10" s="52" t="s">
        <v>47</v>
      </c>
      <c r="J10" s="47">
        <v>2</v>
      </c>
      <c r="K10" s="47">
        <v>1</v>
      </c>
      <c r="L10" s="47">
        <v>1</v>
      </c>
      <c r="M10" s="47">
        <v>1</v>
      </c>
      <c r="N10" s="48">
        <v>4</v>
      </c>
    </row>
    <row r="11" spans="1:14" ht="12.4" customHeight="1">
      <c r="A11" s="45" t="s">
        <v>23</v>
      </c>
      <c r="B11" s="48">
        <v>1</v>
      </c>
      <c r="C11" s="48">
        <v>1</v>
      </c>
      <c r="D11" s="48">
        <v>0</v>
      </c>
      <c r="E11" s="48">
        <v>0</v>
      </c>
      <c r="F11" s="52">
        <v>0</v>
      </c>
      <c r="G11" s="57">
        <v>1</v>
      </c>
      <c r="H11" s="57">
        <v>3</v>
      </c>
      <c r="I11" s="52" t="s">
        <v>54</v>
      </c>
      <c r="J11" s="47">
        <v>2</v>
      </c>
      <c r="K11" s="47">
        <v>1</v>
      </c>
      <c r="L11" s="47">
        <v>1</v>
      </c>
      <c r="M11" s="47">
        <v>1</v>
      </c>
      <c r="N11" s="48">
        <v>4</v>
      </c>
    </row>
    <row r="12" spans="1:14" ht="12.4" customHeight="1">
      <c r="A12" s="45" t="s">
        <v>24</v>
      </c>
      <c r="B12" s="48">
        <v>1</v>
      </c>
      <c r="C12" s="48">
        <v>0</v>
      </c>
      <c r="D12" s="48">
        <v>1</v>
      </c>
      <c r="E12" s="48">
        <v>0</v>
      </c>
      <c r="F12" s="52">
        <v>0</v>
      </c>
      <c r="G12" s="57">
        <v>1</v>
      </c>
      <c r="H12" s="57">
        <v>3</v>
      </c>
      <c r="I12" s="52" t="s">
        <v>49</v>
      </c>
      <c r="J12" s="47">
        <v>2</v>
      </c>
      <c r="K12" s="47">
        <v>1</v>
      </c>
      <c r="L12" s="47">
        <v>1</v>
      </c>
      <c r="M12" s="47">
        <v>1</v>
      </c>
      <c r="N12" s="48">
        <v>5</v>
      </c>
    </row>
    <row r="13" spans="1:14" ht="12.4" customHeight="1">
      <c r="A13" s="45" t="s">
        <v>71</v>
      </c>
      <c r="B13" s="48">
        <v>1</v>
      </c>
      <c r="C13" s="48">
        <v>1</v>
      </c>
      <c r="D13" s="48">
        <v>0</v>
      </c>
      <c r="E13" s="48">
        <v>0</v>
      </c>
      <c r="F13" s="52">
        <v>0</v>
      </c>
      <c r="G13" s="57">
        <v>1</v>
      </c>
      <c r="H13" s="57">
        <v>3</v>
      </c>
      <c r="I13" s="52" t="s">
        <v>48</v>
      </c>
      <c r="J13" s="47">
        <v>2</v>
      </c>
      <c r="K13" s="47">
        <v>1</v>
      </c>
      <c r="L13" s="47">
        <v>1</v>
      </c>
      <c r="M13" s="47">
        <v>1</v>
      </c>
      <c r="N13" s="48">
        <v>5</v>
      </c>
    </row>
    <row r="14" spans="1:14" ht="12.4" customHeight="1"/>
    <row r="15" spans="1:14" ht="12.4" customHeight="1"/>
    <row r="16" spans="1:14" ht="12.4" customHeight="1"/>
    <row r="17" spans="1:1" ht="12.4" customHeight="1"/>
    <row r="18" spans="1:1" ht="12.4" customHeight="1"/>
    <row r="19" spans="1:1" ht="12.4" customHeight="1"/>
    <row r="20" spans="1:1" ht="12.4" customHeight="1"/>
    <row r="21" spans="1:1" ht="12.4" customHeight="1"/>
    <row r="22" spans="1:1" ht="12.4" customHeight="1"/>
    <row r="23" spans="1:1" ht="12.4" customHeight="1"/>
    <row r="24" spans="1:1" ht="12.4" customHeight="1"/>
    <row r="25" spans="1:1" ht="12.4" customHeight="1"/>
    <row r="26" spans="1:1" ht="12.4" customHeight="1"/>
    <row r="27" spans="1:1" ht="12.4" customHeight="1"/>
    <row r="28" spans="1:1" ht="12.4" customHeight="1"/>
    <row r="29" spans="1:1" s="77" customFormat="1" ht="17.399999999999999">
      <c r="A29" s="80" t="s">
        <v>14</v>
      </c>
    </row>
    <row r="30" spans="1:1" s="77" customFormat="1" ht="14.1">
      <c r="A30" s="81" t="s">
        <v>122</v>
      </c>
    </row>
    <row r="31" spans="1:1" s="77" customFormat="1" ht="14.1">
      <c r="A31" s="81"/>
    </row>
    <row r="32" spans="1:1" s="77" customFormat="1" ht="14.1">
      <c r="A32" s="82"/>
    </row>
    <row r="33" spans="1:3" s="77" customFormat="1" ht="14.1">
      <c r="A33" s="82"/>
    </row>
    <row r="34" spans="1:3" s="77" customFormat="1"/>
    <row r="35" spans="1:3" s="77" customFormat="1"/>
    <row r="36" spans="1:3" s="77" customFormat="1" ht="14.1">
      <c r="C36" s="84"/>
    </row>
    <row r="37" spans="1:3" s="77" customFormat="1"/>
    <row r="38" spans="1:3" s="77" customFormat="1"/>
    <row r="39" spans="1:3" s="77" customFormat="1"/>
    <row r="40" spans="1:3" s="77" customFormat="1"/>
    <row r="41" spans="1:3" s="77" customFormat="1"/>
    <row r="42" spans="1:3" s="77" customFormat="1"/>
    <row r="43" spans="1:3" s="77" customFormat="1"/>
    <row r="44" spans="1:3" s="77" customFormat="1"/>
    <row r="45" spans="1:3" s="77" customFormat="1"/>
    <row r="46" spans="1:3" s="77" customFormat="1"/>
    <row r="47" spans="1:3" s="77" customFormat="1"/>
    <row r="48" spans="1:3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D75BF-D0F6-4E92-990F-918C8DD9D742}">
  <sheetPr codeName="Ark9"/>
  <dimension ref="A1:AT53"/>
  <sheetViews>
    <sheetView workbookViewId="0">
      <selection activeCell="G60" sqref="G60"/>
    </sheetView>
  </sheetViews>
  <sheetFormatPr defaultRowHeight="13.8"/>
  <cols>
    <col min="1" max="1" width="12.6171875" bestFit="1" customWidth="1"/>
    <col min="2" max="2" width="5" bestFit="1" customWidth="1"/>
    <col min="3" max="3" width="14.37890625" bestFit="1" customWidth="1"/>
    <col min="4" max="4" width="13.6171875" bestFit="1" customWidth="1"/>
    <col min="5" max="5" width="12.37890625" bestFit="1" customWidth="1"/>
    <col min="6" max="6" width="11.6171875" bestFit="1" customWidth="1"/>
    <col min="7" max="7" width="9.6171875" bestFit="1" customWidth="1"/>
    <col min="9" max="9" width="3.85546875" bestFit="1" customWidth="1"/>
    <col min="10" max="10" width="7.47265625" bestFit="1" customWidth="1"/>
    <col min="11" max="11" width="9.37890625" bestFit="1" customWidth="1"/>
    <col min="12" max="12" width="8" bestFit="1" customWidth="1"/>
    <col min="13" max="13" width="9.85546875" bestFit="1" customWidth="1"/>
    <col min="23" max="24" width="9.234375" bestFit="1" customWidth="1"/>
    <col min="25" max="25" width="8.76171875" bestFit="1" customWidth="1"/>
    <col min="26" max="26" width="9.234375" bestFit="1" customWidth="1"/>
    <col min="27" max="29" width="8.76171875" bestFit="1" customWidth="1"/>
    <col min="33" max="33" width="14.85546875" bestFit="1" customWidth="1"/>
    <col min="37" max="37" width="9.234375" bestFit="1" customWidth="1"/>
    <col min="38" max="42" width="8.76171875" bestFit="1" customWidth="1"/>
    <col min="43" max="43" width="12" customWidth="1"/>
    <col min="44" max="46" width="8.76171875" bestFit="1" customWidth="1"/>
  </cols>
  <sheetData>
    <row r="1" spans="1:46">
      <c r="A1" s="125"/>
      <c r="B1" s="133" t="s">
        <v>89</v>
      </c>
      <c r="C1" s="133" t="s">
        <v>150</v>
      </c>
      <c r="D1" s="133" t="s">
        <v>147</v>
      </c>
      <c r="E1" s="133" t="s">
        <v>146</v>
      </c>
      <c r="F1" s="133" t="s">
        <v>151</v>
      </c>
      <c r="G1" s="133" t="s">
        <v>148</v>
      </c>
      <c r="H1" s="133" t="s">
        <v>149</v>
      </c>
      <c r="I1" s="133" t="s">
        <v>16</v>
      </c>
      <c r="J1" s="133" t="s">
        <v>22</v>
      </c>
      <c r="K1" s="133" t="s">
        <v>23</v>
      </c>
      <c r="L1" s="133" t="s">
        <v>24</v>
      </c>
      <c r="M1" s="133" t="s">
        <v>71</v>
      </c>
      <c r="N1" s="135" t="s">
        <v>154</v>
      </c>
      <c r="W1" s="140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K1" s="140"/>
      <c r="AL1" s="138"/>
      <c r="AM1" s="138"/>
      <c r="AN1" s="138"/>
      <c r="AO1" s="138"/>
      <c r="AP1" s="138"/>
      <c r="AQ1" s="138"/>
      <c r="AR1" s="138"/>
      <c r="AS1" s="138"/>
      <c r="AT1" s="138"/>
    </row>
    <row r="2" spans="1:46">
      <c r="A2" s="134">
        <v>45480</v>
      </c>
      <c r="B2" s="121">
        <v>0</v>
      </c>
      <c r="C2" s="121">
        <v>0</v>
      </c>
      <c r="D2" s="121">
        <v>0</v>
      </c>
      <c r="E2" s="121">
        <v>0</v>
      </c>
      <c r="F2" s="121">
        <v>0</v>
      </c>
      <c r="G2" s="121">
        <v>0</v>
      </c>
      <c r="H2" s="121">
        <v>0</v>
      </c>
      <c r="I2" s="121">
        <v>0</v>
      </c>
      <c r="J2" s="121">
        <v>0</v>
      </c>
      <c r="K2" s="121">
        <v>0</v>
      </c>
      <c r="L2" s="121">
        <v>0</v>
      </c>
      <c r="M2" s="121">
        <v>0</v>
      </c>
      <c r="N2" s="121">
        <v>0</v>
      </c>
      <c r="O2" s="125"/>
      <c r="P2" s="142"/>
      <c r="Q2" s="142"/>
      <c r="S2" s="142"/>
      <c r="V2" s="127"/>
      <c r="W2" s="139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39"/>
      <c r="AL2" s="141"/>
      <c r="AM2" s="141"/>
      <c r="AN2" s="141"/>
      <c r="AO2" s="141"/>
      <c r="AP2" s="141"/>
      <c r="AQ2" s="141"/>
      <c r="AR2" s="141"/>
      <c r="AS2" s="141"/>
      <c r="AT2" s="141"/>
    </row>
    <row r="3" spans="1:46">
      <c r="A3" s="134">
        <v>45480.041666666664</v>
      </c>
      <c r="B3" s="121">
        <v>0</v>
      </c>
      <c r="C3" s="121">
        <v>0</v>
      </c>
      <c r="D3" s="121">
        <v>0</v>
      </c>
      <c r="E3" s="121">
        <v>0</v>
      </c>
      <c r="F3" s="121">
        <v>0</v>
      </c>
      <c r="G3" s="121">
        <v>0</v>
      </c>
      <c r="H3" s="121">
        <v>0</v>
      </c>
      <c r="I3" s="121">
        <v>0</v>
      </c>
      <c r="J3" s="121">
        <v>0</v>
      </c>
      <c r="K3" s="121">
        <v>0</v>
      </c>
      <c r="L3" s="121">
        <v>0</v>
      </c>
      <c r="M3" s="121">
        <v>0</v>
      </c>
      <c r="N3" s="121">
        <v>0</v>
      </c>
      <c r="P3" s="142"/>
      <c r="Q3" s="142"/>
      <c r="S3" s="142"/>
      <c r="V3" s="127"/>
      <c r="W3" s="139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39"/>
      <c r="AL3" s="141"/>
      <c r="AM3" s="141"/>
      <c r="AN3" s="141"/>
      <c r="AO3" s="141"/>
      <c r="AP3" s="141"/>
      <c r="AQ3" s="141"/>
      <c r="AR3" s="141"/>
      <c r="AS3" s="141"/>
      <c r="AT3" s="141"/>
    </row>
    <row r="4" spans="1:46">
      <c r="A4" s="134">
        <v>45480.083333333336</v>
      </c>
      <c r="B4" s="121">
        <v>0</v>
      </c>
      <c r="C4" s="121">
        <v>0</v>
      </c>
      <c r="D4" s="121">
        <v>0</v>
      </c>
      <c r="E4" s="121">
        <v>0</v>
      </c>
      <c r="F4" s="121">
        <v>0</v>
      </c>
      <c r="G4" s="121">
        <v>0</v>
      </c>
      <c r="H4" s="121">
        <v>0</v>
      </c>
      <c r="I4" s="121">
        <v>0</v>
      </c>
      <c r="J4" s="121">
        <v>0</v>
      </c>
      <c r="K4" s="121">
        <v>0</v>
      </c>
      <c r="L4" s="121">
        <v>0</v>
      </c>
      <c r="M4" s="121">
        <v>0</v>
      </c>
      <c r="N4" s="121">
        <v>0</v>
      </c>
      <c r="P4" s="142"/>
      <c r="Q4" s="142"/>
      <c r="S4" s="142"/>
      <c r="V4" s="127"/>
      <c r="W4" s="139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39"/>
      <c r="AL4" s="141"/>
      <c r="AM4" s="141"/>
      <c r="AN4" s="141"/>
      <c r="AO4" s="141"/>
      <c r="AP4" s="141"/>
      <c r="AQ4" s="141"/>
      <c r="AR4" s="141"/>
      <c r="AS4" s="141"/>
      <c r="AT4" s="141"/>
    </row>
    <row r="5" spans="1:46">
      <c r="A5" s="134">
        <v>45480.125</v>
      </c>
      <c r="B5" s="121">
        <v>0</v>
      </c>
      <c r="C5" s="121">
        <v>0</v>
      </c>
      <c r="D5" s="121">
        <v>0</v>
      </c>
      <c r="E5" s="121">
        <v>0</v>
      </c>
      <c r="F5" s="121">
        <v>0</v>
      </c>
      <c r="G5" s="121">
        <v>0</v>
      </c>
      <c r="H5" s="121">
        <v>0</v>
      </c>
      <c r="I5" s="121">
        <v>0</v>
      </c>
      <c r="J5" s="121">
        <v>0</v>
      </c>
      <c r="K5" s="121">
        <v>0</v>
      </c>
      <c r="L5" s="121">
        <v>0</v>
      </c>
      <c r="M5" s="121">
        <v>0</v>
      </c>
      <c r="N5" s="121">
        <v>0</v>
      </c>
      <c r="P5" s="142"/>
      <c r="Q5" s="142"/>
      <c r="S5" s="142"/>
      <c r="V5" s="127"/>
      <c r="W5" s="139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39"/>
      <c r="AL5" s="141"/>
      <c r="AM5" s="141"/>
      <c r="AN5" s="141"/>
      <c r="AO5" s="141"/>
      <c r="AP5" s="141"/>
      <c r="AQ5" s="141"/>
      <c r="AR5" s="141"/>
      <c r="AS5" s="141"/>
      <c r="AT5" s="141"/>
    </row>
    <row r="6" spans="1:46">
      <c r="A6" s="134">
        <v>45480.166666666664</v>
      </c>
      <c r="B6" s="121">
        <v>0</v>
      </c>
      <c r="C6" s="121">
        <v>0</v>
      </c>
      <c r="D6" s="121">
        <v>0</v>
      </c>
      <c r="E6" s="121">
        <v>0</v>
      </c>
      <c r="F6" s="121">
        <v>0</v>
      </c>
      <c r="G6" s="121">
        <v>0</v>
      </c>
      <c r="H6" s="121">
        <v>0</v>
      </c>
      <c r="I6" s="121">
        <v>0</v>
      </c>
      <c r="J6" s="121">
        <v>0</v>
      </c>
      <c r="K6" s="121">
        <v>0</v>
      </c>
      <c r="L6" s="121">
        <v>0</v>
      </c>
      <c r="M6" s="121">
        <v>0</v>
      </c>
      <c r="N6" s="121">
        <v>0</v>
      </c>
      <c r="P6" s="142"/>
      <c r="Q6" s="142"/>
      <c r="S6" s="142"/>
      <c r="T6" s="120"/>
      <c r="V6" s="127"/>
      <c r="W6" s="139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39"/>
      <c r="AL6" s="141"/>
      <c r="AM6" s="141"/>
      <c r="AN6" s="141"/>
      <c r="AO6" s="141"/>
      <c r="AP6" s="141"/>
      <c r="AQ6" s="141"/>
      <c r="AR6" s="141"/>
      <c r="AS6" s="141"/>
      <c r="AT6" s="141"/>
    </row>
    <row r="7" spans="1:46">
      <c r="A7" s="134">
        <v>45480.208333333336</v>
      </c>
      <c r="B7" s="121">
        <v>0</v>
      </c>
      <c r="C7" s="121">
        <v>0</v>
      </c>
      <c r="D7" s="121">
        <v>0</v>
      </c>
      <c r="E7" s="121">
        <v>0</v>
      </c>
      <c r="F7" s="121">
        <v>0</v>
      </c>
      <c r="G7" s="121">
        <v>0</v>
      </c>
      <c r="H7" s="121">
        <v>0</v>
      </c>
      <c r="I7" s="121">
        <v>0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P7" s="142"/>
      <c r="Q7" s="142"/>
      <c r="S7" s="142"/>
      <c r="T7" s="120"/>
      <c r="V7" s="127"/>
      <c r="W7" s="139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39"/>
      <c r="AL7" s="141"/>
      <c r="AM7" s="141"/>
      <c r="AN7" s="141"/>
      <c r="AO7" s="141"/>
      <c r="AP7" s="141"/>
      <c r="AQ7" s="141"/>
      <c r="AR7" s="141"/>
      <c r="AS7" s="141"/>
      <c r="AT7" s="141"/>
    </row>
    <row r="8" spans="1:46">
      <c r="A8" s="134">
        <v>45480.25</v>
      </c>
      <c r="B8" s="121">
        <v>0</v>
      </c>
      <c r="C8" s="121">
        <v>0</v>
      </c>
      <c r="D8" s="121">
        <v>0</v>
      </c>
      <c r="E8" s="121">
        <v>0</v>
      </c>
      <c r="F8" s="121">
        <v>0</v>
      </c>
      <c r="G8" s="121">
        <v>0</v>
      </c>
      <c r="H8" s="121">
        <v>0</v>
      </c>
      <c r="I8" s="121">
        <v>0</v>
      </c>
      <c r="J8" s="121">
        <v>0</v>
      </c>
      <c r="K8" s="121">
        <v>0</v>
      </c>
      <c r="L8" s="121">
        <v>0</v>
      </c>
      <c r="M8" s="121">
        <v>0</v>
      </c>
      <c r="N8" s="121">
        <v>0</v>
      </c>
      <c r="P8" s="142"/>
      <c r="Q8" s="142"/>
      <c r="S8" s="142"/>
      <c r="T8" s="120"/>
      <c r="V8" s="127"/>
      <c r="W8" s="139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39"/>
      <c r="AL8" s="141"/>
      <c r="AM8" s="141"/>
      <c r="AN8" s="141"/>
      <c r="AO8" s="141"/>
      <c r="AP8" s="141"/>
      <c r="AQ8" s="141"/>
      <c r="AR8" s="141"/>
      <c r="AS8" s="141"/>
      <c r="AT8" s="141"/>
    </row>
    <row r="9" spans="1:46">
      <c r="A9" s="134">
        <v>45480.291666666664</v>
      </c>
      <c r="B9" s="121">
        <v>0</v>
      </c>
      <c r="C9" s="121">
        <v>0</v>
      </c>
      <c r="D9" s="121">
        <v>0</v>
      </c>
      <c r="E9" s="121">
        <v>0</v>
      </c>
      <c r="F9" s="121">
        <v>0</v>
      </c>
      <c r="G9" s="121">
        <v>0</v>
      </c>
      <c r="H9" s="121">
        <v>0</v>
      </c>
      <c r="I9" s="121">
        <v>0</v>
      </c>
      <c r="J9" s="121">
        <v>0</v>
      </c>
      <c r="K9" s="121">
        <v>0</v>
      </c>
      <c r="L9" s="121">
        <v>0</v>
      </c>
      <c r="M9" s="121">
        <v>0</v>
      </c>
      <c r="N9" s="121">
        <v>0</v>
      </c>
      <c r="P9" s="142"/>
      <c r="Q9" s="142"/>
      <c r="S9" s="142"/>
      <c r="T9" s="120"/>
      <c r="V9" s="127"/>
      <c r="W9" s="139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39"/>
      <c r="AL9" s="141"/>
      <c r="AM9" s="141"/>
      <c r="AN9" s="141"/>
      <c r="AO9" s="141"/>
      <c r="AP9" s="141"/>
      <c r="AQ9" s="141"/>
      <c r="AR9" s="141"/>
      <c r="AS9" s="141"/>
      <c r="AT9" s="141"/>
    </row>
    <row r="10" spans="1:46">
      <c r="A10" s="134">
        <v>45480.333333333336</v>
      </c>
      <c r="B10" s="121">
        <v>0</v>
      </c>
      <c r="C10" s="121">
        <v>0</v>
      </c>
      <c r="D10" s="121">
        <v>0</v>
      </c>
      <c r="E10" s="121">
        <v>0</v>
      </c>
      <c r="F10" s="121">
        <v>0</v>
      </c>
      <c r="G10" s="121">
        <v>0</v>
      </c>
      <c r="H10" s="121">
        <v>0</v>
      </c>
      <c r="I10" s="121">
        <v>0</v>
      </c>
      <c r="J10" s="121">
        <v>0</v>
      </c>
      <c r="K10" s="121">
        <v>0</v>
      </c>
      <c r="L10" s="121">
        <v>0</v>
      </c>
      <c r="M10" s="121">
        <v>0</v>
      </c>
      <c r="N10" s="121">
        <v>0</v>
      </c>
      <c r="P10" s="142"/>
      <c r="Q10" s="142"/>
      <c r="S10" s="142"/>
      <c r="T10" s="120"/>
      <c r="V10" s="127"/>
      <c r="W10" s="139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39"/>
      <c r="AL10" s="141"/>
      <c r="AM10" s="141"/>
      <c r="AN10" s="141"/>
      <c r="AO10" s="141"/>
      <c r="AP10" s="141"/>
      <c r="AQ10" s="141"/>
      <c r="AR10" s="141"/>
      <c r="AS10" s="141"/>
      <c r="AT10" s="141"/>
    </row>
    <row r="11" spans="1:46">
      <c r="A11" s="134">
        <v>45480.375</v>
      </c>
      <c r="B11" s="121">
        <v>0</v>
      </c>
      <c r="C11" s="121">
        <v>0</v>
      </c>
      <c r="D11" s="121">
        <v>0</v>
      </c>
      <c r="E11" s="121">
        <v>0</v>
      </c>
      <c r="F11" s="121">
        <v>0</v>
      </c>
      <c r="G11" s="121">
        <v>0</v>
      </c>
      <c r="H11" s="121">
        <v>0</v>
      </c>
      <c r="I11" s="121">
        <v>0</v>
      </c>
      <c r="J11" s="121">
        <v>0</v>
      </c>
      <c r="K11" s="121">
        <v>0</v>
      </c>
      <c r="L11" s="121">
        <v>0</v>
      </c>
      <c r="M11" s="121">
        <v>0</v>
      </c>
      <c r="N11" s="121">
        <v>0</v>
      </c>
      <c r="P11" s="142"/>
      <c r="Q11" s="142"/>
      <c r="S11" s="142"/>
      <c r="T11" s="120"/>
      <c r="V11" s="127"/>
      <c r="W11" s="139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39"/>
      <c r="AL11" s="141"/>
      <c r="AM11" s="141"/>
      <c r="AN11" s="141"/>
      <c r="AO11" s="141"/>
      <c r="AP11" s="141"/>
      <c r="AQ11" s="141"/>
      <c r="AR11" s="141"/>
      <c r="AS11" s="141"/>
      <c r="AT11" s="141"/>
    </row>
    <row r="12" spans="1:46">
      <c r="A12" s="134">
        <v>45480.416666666664</v>
      </c>
      <c r="B12" s="121">
        <v>0</v>
      </c>
      <c r="C12" s="121">
        <v>0</v>
      </c>
      <c r="D12" s="121">
        <v>0</v>
      </c>
      <c r="E12" s="121">
        <v>0</v>
      </c>
      <c r="F12" s="121">
        <v>0</v>
      </c>
      <c r="G12" s="121">
        <v>0</v>
      </c>
      <c r="H12" s="121">
        <v>0</v>
      </c>
      <c r="I12" s="121">
        <v>0</v>
      </c>
      <c r="J12" s="121">
        <v>0</v>
      </c>
      <c r="K12" s="121">
        <v>0</v>
      </c>
      <c r="L12" s="121">
        <v>0</v>
      </c>
      <c r="M12" s="121">
        <v>0</v>
      </c>
      <c r="N12" s="121">
        <v>0</v>
      </c>
      <c r="P12" s="142"/>
      <c r="Q12" s="142"/>
      <c r="S12" s="142"/>
      <c r="T12" s="120"/>
      <c r="U12" s="120"/>
      <c r="V12" s="127"/>
      <c r="W12" s="139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39"/>
      <c r="AL12" s="141"/>
      <c r="AM12" s="141"/>
      <c r="AN12" s="141"/>
      <c r="AO12" s="141"/>
      <c r="AP12" s="141"/>
      <c r="AQ12" s="141"/>
      <c r="AR12" s="141"/>
      <c r="AS12" s="141"/>
      <c r="AT12" s="141"/>
    </row>
    <row r="13" spans="1:46">
      <c r="A13" s="134">
        <v>45480.458333333336</v>
      </c>
      <c r="B13" s="121">
        <v>0</v>
      </c>
      <c r="C13" s="121">
        <v>0</v>
      </c>
      <c r="D13" s="121">
        <v>0</v>
      </c>
      <c r="E13" s="121">
        <v>0</v>
      </c>
      <c r="F13" s="121">
        <v>0</v>
      </c>
      <c r="G13" s="121">
        <v>0</v>
      </c>
      <c r="H13" s="121">
        <v>0</v>
      </c>
      <c r="I13" s="121">
        <v>0</v>
      </c>
      <c r="J13" s="121">
        <v>0</v>
      </c>
      <c r="K13" s="121">
        <v>0</v>
      </c>
      <c r="L13" s="121">
        <v>0</v>
      </c>
      <c r="M13" s="121">
        <v>0</v>
      </c>
      <c r="N13" s="121">
        <v>0</v>
      </c>
      <c r="P13" s="142"/>
      <c r="Q13" s="142"/>
      <c r="S13" s="142"/>
      <c r="T13" s="120"/>
      <c r="U13" s="120"/>
      <c r="V13" s="127"/>
      <c r="W13" s="139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39"/>
      <c r="AL13" s="141"/>
      <c r="AM13" s="141"/>
      <c r="AN13" s="141"/>
      <c r="AO13" s="141"/>
      <c r="AP13" s="141"/>
      <c r="AQ13" s="141"/>
      <c r="AR13" s="141"/>
      <c r="AS13" s="141"/>
      <c r="AT13" s="141"/>
    </row>
    <row r="14" spans="1:46">
      <c r="A14" s="134">
        <v>45480.5</v>
      </c>
      <c r="B14" s="121">
        <v>0</v>
      </c>
      <c r="C14" s="121">
        <v>0</v>
      </c>
      <c r="D14" s="121">
        <v>0</v>
      </c>
      <c r="E14" s="121">
        <v>0</v>
      </c>
      <c r="F14" s="121">
        <v>0</v>
      </c>
      <c r="G14" s="121">
        <v>0</v>
      </c>
      <c r="H14" s="121">
        <v>0</v>
      </c>
      <c r="I14" s="121">
        <v>0</v>
      </c>
      <c r="J14" s="121">
        <v>0</v>
      </c>
      <c r="K14" s="121">
        <v>0</v>
      </c>
      <c r="L14" s="121">
        <v>0</v>
      </c>
      <c r="M14" s="121">
        <v>0</v>
      </c>
      <c r="N14" s="121">
        <v>0</v>
      </c>
      <c r="P14" s="142"/>
      <c r="Q14" s="142"/>
      <c r="S14" s="142"/>
      <c r="T14" s="120"/>
      <c r="U14" s="120"/>
      <c r="V14" s="127"/>
      <c r="W14" s="139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39"/>
      <c r="AL14" s="141"/>
      <c r="AM14" s="141"/>
      <c r="AN14" s="141"/>
      <c r="AO14" s="141"/>
      <c r="AP14" s="141"/>
      <c r="AQ14" s="141"/>
      <c r="AR14" s="141"/>
      <c r="AS14" s="141"/>
      <c r="AT14" s="141"/>
    </row>
    <row r="15" spans="1:46">
      <c r="A15" s="134">
        <v>45480.541666666664</v>
      </c>
      <c r="B15" s="121">
        <v>0</v>
      </c>
      <c r="C15" s="121">
        <v>0</v>
      </c>
      <c r="D15" s="121">
        <v>0</v>
      </c>
      <c r="E15" s="121">
        <v>0</v>
      </c>
      <c r="F15" s="121">
        <v>0</v>
      </c>
      <c r="G15" s="121">
        <v>0</v>
      </c>
      <c r="H15" s="121">
        <v>0</v>
      </c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P15" s="142"/>
      <c r="Q15" s="142"/>
      <c r="S15" s="142"/>
      <c r="T15" s="120"/>
      <c r="U15" s="120"/>
      <c r="V15" s="127"/>
      <c r="W15" s="139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39"/>
      <c r="AL15" s="141"/>
      <c r="AM15" s="141"/>
      <c r="AN15" s="141"/>
      <c r="AO15" s="141"/>
      <c r="AP15" s="141"/>
      <c r="AQ15" s="141"/>
      <c r="AR15" s="141"/>
      <c r="AS15" s="141"/>
      <c r="AT15" s="141"/>
    </row>
    <row r="16" spans="1:46">
      <c r="A16" s="134">
        <v>45480.583333333336</v>
      </c>
      <c r="B16" s="121">
        <v>0</v>
      </c>
      <c r="C16" s="121">
        <v>0</v>
      </c>
      <c r="D16" s="121">
        <v>0</v>
      </c>
      <c r="E16" s="121">
        <v>0</v>
      </c>
      <c r="F16" s="121">
        <v>0</v>
      </c>
      <c r="G16" s="121">
        <v>0</v>
      </c>
      <c r="H16" s="121">
        <v>0</v>
      </c>
      <c r="I16" s="121">
        <v>0</v>
      </c>
      <c r="J16" s="121">
        <v>0</v>
      </c>
      <c r="K16" s="121">
        <v>0</v>
      </c>
      <c r="L16" s="121">
        <v>0</v>
      </c>
      <c r="M16" s="121">
        <v>0</v>
      </c>
      <c r="N16" s="121">
        <v>0</v>
      </c>
      <c r="P16" s="142"/>
      <c r="Q16" s="142"/>
      <c r="S16" s="142"/>
      <c r="T16" s="120"/>
      <c r="U16" s="120"/>
      <c r="V16" s="127"/>
      <c r="W16" s="139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39"/>
      <c r="AL16" s="141"/>
      <c r="AM16" s="141"/>
      <c r="AN16" s="141"/>
      <c r="AO16" s="141"/>
      <c r="AP16" s="141"/>
      <c r="AQ16" s="141"/>
      <c r="AR16" s="141"/>
      <c r="AS16" s="141"/>
      <c r="AT16" s="141"/>
    </row>
    <row r="17" spans="1:46">
      <c r="A17" s="134">
        <v>45480.625</v>
      </c>
      <c r="B17" s="121">
        <v>0</v>
      </c>
      <c r="C17" s="121">
        <v>0</v>
      </c>
      <c r="D17" s="121">
        <v>0</v>
      </c>
      <c r="E17" s="121">
        <v>0</v>
      </c>
      <c r="F17" s="121">
        <v>0</v>
      </c>
      <c r="G17" s="121">
        <v>0</v>
      </c>
      <c r="H17" s="121">
        <v>0</v>
      </c>
      <c r="I17" s="121">
        <v>0</v>
      </c>
      <c r="J17" s="121">
        <v>0</v>
      </c>
      <c r="K17" s="121">
        <v>0</v>
      </c>
      <c r="L17" s="121">
        <v>0</v>
      </c>
      <c r="M17" s="121">
        <v>0</v>
      </c>
      <c r="N17" s="121">
        <v>0</v>
      </c>
      <c r="P17" s="142"/>
      <c r="Q17" s="142"/>
      <c r="S17" s="142"/>
      <c r="T17" s="120"/>
      <c r="U17" s="120"/>
      <c r="V17" s="127"/>
      <c r="W17" s="139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39"/>
      <c r="AL17" s="141"/>
      <c r="AM17" s="141"/>
      <c r="AN17" s="141"/>
      <c r="AO17" s="141"/>
      <c r="AP17" s="141"/>
      <c r="AQ17" s="141"/>
      <c r="AR17" s="141"/>
      <c r="AS17" s="141"/>
      <c r="AT17" s="141"/>
    </row>
    <row r="18" spans="1:46">
      <c r="A18" s="134">
        <v>45480.666666666664</v>
      </c>
      <c r="B18" s="121">
        <v>0</v>
      </c>
      <c r="C18" s="121">
        <v>0</v>
      </c>
      <c r="D18" s="121">
        <v>0</v>
      </c>
      <c r="E18" s="121">
        <v>0</v>
      </c>
      <c r="F18" s="121">
        <v>0</v>
      </c>
      <c r="G18" s="121">
        <v>0</v>
      </c>
      <c r="H18" s="121">
        <v>0</v>
      </c>
      <c r="I18" s="121">
        <v>0</v>
      </c>
      <c r="J18" s="121">
        <v>0</v>
      </c>
      <c r="K18" s="121">
        <v>0</v>
      </c>
      <c r="L18" s="121">
        <v>0</v>
      </c>
      <c r="M18" s="121">
        <v>0</v>
      </c>
      <c r="N18" s="121">
        <v>0</v>
      </c>
      <c r="P18" s="142"/>
      <c r="Q18" s="142"/>
      <c r="S18" s="142"/>
      <c r="T18" s="120"/>
      <c r="U18" s="120"/>
      <c r="V18" s="127"/>
      <c r="W18" s="139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39"/>
      <c r="AL18" s="141"/>
      <c r="AM18" s="141"/>
      <c r="AN18" s="141"/>
      <c r="AO18" s="141"/>
      <c r="AP18" s="141"/>
      <c r="AQ18" s="141"/>
      <c r="AR18" s="141"/>
      <c r="AS18" s="141"/>
      <c r="AT18" s="141"/>
    </row>
    <row r="19" spans="1:46">
      <c r="A19" s="134">
        <v>45480.708333333336</v>
      </c>
      <c r="B19" s="121">
        <v>0</v>
      </c>
      <c r="C19" s="121">
        <v>0</v>
      </c>
      <c r="D19" s="121">
        <v>0</v>
      </c>
      <c r="E19" s="121">
        <v>0</v>
      </c>
      <c r="F19" s="121">
        <v>0</v>
      </c>
      <c r="G19" s="121">
        <v>0</v>
      </c>
      <c r="H19" s="121">
        <v>0</v>
      </c>
      <c r="I19" s="121">
        <v>0</v>
      </c>
      <c r="J19" s="121">
        <v>0</v>
      </c>
      <c r="K19" s="121">
        <v>0</v>
      </c>
      <c r="L19" s="121">
        <v>0</v>
      </c>
      <c r="M19" s="121">
        <v>0</v>
      </c>
      <c r="N19" s="121">
        <v>0</v>
      </c>
      <c r="P19" s="142"/>
      <c r="Q19" s="142"/>
      <c r="S19" s="142"/>
      <c r="T19" s="120"/>
      <c r="U19" s="120"/>
      <c r="V19" s="127"/>
      <c r="W19" s="139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39"/>
      <c r="AL19" s="141"/>
      <c r="AM19" s="141"/>
      <c r="AN19" s="141"/>
      <c r="AO19" s="141"/>
      <c r="AP19" s="141"/>
      <c r="AQ19" s="141"/>
      <c r="AR19" s="141"/>
      <c r="AS19" s="141"/>
      <c r="AT19" s="141"/>
    </row>
    <row r="20" spans="1:46">
      <c r="A20" s="134">
        <v>45480.75</v>
      </c>
      <c r="B20" s="121">
        <v>0</v>
      </c>
      <c r="C20" s="121">
        <v>0</v>
      </c>
      <c r="D20" s="121">
        <v>0</v>
      </c>
      <c r="E20" s="121">
        <v>0</v>
      </c>
      <c r="F20" s="121">
        <v>0</v>
      </c>
      <c r="G20" s="121">
        <v>0</v>
      </c>
      <c r="H20" s="121">
        <v>0</v>
      </c>
      <c r="I20" s="121">
        <v>0</v>
      </c>
      <c r="J20" s="121">
        <v>0</v>
      </c>
      <c r="K20" s="121">
        <v>0</v>
      </c>
      <c r="L20" s="121">
        <v>0</v>
      </c>
      <c r="M20" s="121">
        <v>0</v>
      </c>
      <c r="N20" s="121">
        <v>0</v>
      </c>
      <c r="P20" s="142"/>
      <c r="Q20" s="142"/>
      <c r="S20" s="142"/>
      <c r="T20" s="120"/>
      <c r="U20" s="120"/>
      <c r="V20" s="127"/>
      <c r="W20" s="139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39"/>
      <c r="AL20" s="141"/>
      <c r="AM20" s="141"/>
      <c r="AN20" s="141"/>
      <c r="AO20" s="141"/>
      <c r="AP20" s="141"/>
      <c r="AQ20" s="141"/>
      <c r="AR20" s="141"/>
      <c r="AS20" s="141"/>
      <c r="AT20" s="141"/>
    </row>
    <row r="21" spans="1:46">
      <c r="A21" s="134">
        <v>45480.791666666664</v>
      </c>
      <c r="B21" s="121">
        <v>0</v>
      </c>
      <c r="C21" s="121">
        <v>0</v>
      </c>
      <c r="D21" s="121">
        <v>0</v>
      </c>
      <c r="E21" s="121">
        <v>0</v>
      </c>
      <c r="F21" s="121">
        <v>0</v>
      </c>
      <c r="G21" s="121">
        <v>0</v>
      </c>
      <c r="H21" s="121">
        <v>0</v>
      </c>
      <c r="I21" s="121">
        <v>0</v>
      </c>
      <c r="J21" s="121">
        <v>0</v>
      </c>
      <c r="K21" s="121">
        <v>0</v>
      </c>
      <c r="L21" s="121">
        <v>0</v>
      </c>
      <c r="M21" s="121">
        <v>0</v>
      </c>
      <c r="N21" s="121">
        <v>0</v>
      </c>
      <c r="P21" s="142"/>
      <c r="Q21" s="142"/>
      <c r="S21" s="142"/>
      <c r="T21" s="120"/>
      <c r="U21" s="120"/>
      <c r="V21" s="127"/>
      <c r="W21" s="139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39"/>
      <c r="AL21" s="141"/>
      <c r="AM21" s="141"/>
      <c r="AN21" s="141"/>
      <c r="AO21" s="141"/>
      <c r="AP21" s="141"/>
      <c r="AQ21" s="141"/>
      <c r="AR21" s="141"/>
      <c r="AS21" s="141"/>
      <c r="AT21" s="141"/>
    </row>
    <row r="22" spans="1:46">
      <c r="A22" s="134">
        <v>45480.833333333336</v>
      </c>
      <c r="B22" s="121">
        <v>0</v>
      </c>
      <c r="C22" s="121">
        <v>0</v>
      </c>
      <c r="D22" s="121">
        <v>0</v>
      </c>
      <c r="E22" s="121">
        <v>0</v>
      </c>
      <c r="F22" s="121">
        <v>0</v>
      </c>
      <c r="G22" s="121">
        <v>0</v>
      </c>
      <c r="H22" s="121">
        <v>0</v>
      </c>
      <c r="I22" s="121">
        <v>0</v>
      </c>
      <c r="J22" s="121">
        <v>0</v>
      </c>
      <c r="K22" s="121">
        <v>0</v>
      </c>
      <c r="L22" s="121">
        <v>0</v>
      </c>
      <c r="M22" s="121">
        <v>0</v>
      </c>
      <c r="N22" s="121">
        <v>0</v>
      </c>
      <c r="P22" s="142"/>
      <c r="Q22" s="142"/>
      <c r="S22" s="142"/>
      <c r="T22" s="120"/>
      <c r="U22" s="120"/>
      <c r="V22" s="127"/>
      <c r="W22" s="139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39"/>
      <c r="AL22" s="141"/>
      <c r="AM22" s="141"/>
      <c r="AN22" s="141"/>
      <c r="AO22" s="141"/>
      <c r="AP22" s="141"/>
      <c r="AQ22" s="141"/>
      <c r="AR22" s="141"/>
      <c r="AS22" s="141"/>
      <c r="AT22" s="141"/>
    </row>
    <row r="23" spans="1:46">
      <c r="A23" s="134">
        <v>45480.875</v>
      </c>
      <c r="B23" s="121">
        <v>0</v>
      </c>
      <c r="C23" s="121">
        <v>0</v>
      </c>
      <c r="D23" s="121">
        <v>0</v>
      </c>
      <c r="E23" s="121">
        <v>0</v>
      </c>
      <c r="F23" s="121">
        <v>0</v>
      </c>
      <c r="G23" s="121">
        <v>0</v>
      </c>
      <c r="H23" s="121">
        <v>0</v>
      </c>
      <c r="I23" s="121">
        <v>0</v>
      </c>
      <c r="J23" s="121">
        <v>0</v>
      </c>
      <c r="K23" s="121">
        <v>0</v>
      </c>
      <c r="L23" s="121">
        <v>0</v>
      </c>
      <c r="M23" s="121">
        <v>0</v>
      </c>
      <c r="N23" s="121">
        <v>0</v>
      </c>
      <c r="P23" s="142"/>
      <c r="Q23" s="142"/>
      <c r="S23" s="142"/>
      <c r="T23" s="120"/>
      <c r="U23" s="120"/>
      <c r="V23" s="127"/>
      <c r="W23" s="139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39"/>
      <c r="AL23" s="141"/>
      <c r="AM23" s="141"/>
      <c r="AN23" s="141"/>
      <c r="AO23" s="141"/>
      <c r="AP23" s="141"/>
      <c r="AQ23" s="141"/>
      <c r="AR23" s="141"/>
      <c r="AS23" s="141"/>
      <c r="AT23" s="141"/>
    </row>
    <row r="24" spans="1:46">
      <c r="A24" s="134">
        <v>45480.916666666664</v>
      </c>
      <c r="B24" s="121">
        <v>0</v>
      </c>
      <c r="C24" s="121">
        <v>0</v>
      </c>
      <c r="D24" s="121">
        <v>0</v>
      </c>
      <c r="E24" s="121">
        <v>0</v>
      </c>
      <c r="F24" s="121">
        <v>0</v>
      </c>
      <c r="G24" s="121">
        <v>0</v>
      </c>
      <c r="H24" s="121">
        <v>0</v>
      </c>
      <c r="I24" s="121">
        <v>0</v>
      </c>
      <c r="J24" s="121">
        <v>0</v>
      </c>
      <c r="K24" s="121">
        <v>0</v>
      </c>
      <c r="L24" s="121">
        <v>0</v>
      </c>
      <c r="M24" s="121">
        <v>0</v>
      </c>
      <c r="N24" s="121">
        <v>0</v>
      </c>
      <c r="P24" s="142"/>
      <c r="Q24" s="142"/>
      <c r="S24" s="142"/>
      <c r="T24" s="120"/>
      <c r="U24" s="120"/>
      <c r="V24" s="127"/>
      <c r="W24" s="139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39"/>
      <c r="AL24" s="141"/>
      <c r="AM24" s="141"/>
      <c r="AN24" s="141"/>
      <c r="AO24" s="141"/>
      <c r="AP24" s="141"/>
      <c r="AQ24" s="141"/>
      <c r="AR24" s="141"/>
      <c r="AS24" s="141"/>
      <c r="AT24" s="141"/>
    </row>
    <row r="25" spans="1:46">
      <c r="A25" s="134">
        <v>45480.958333333336</v>
      </c>
      <c r="B25" s="121">
        <v>0</v>
      </c>
      <c r="C25" s="121">
        <v>0</v>
      </c>
      <c r="D25" s="121">
        <v>0</v>
      </c>
      <c r="E25" s="121">
        <v>0</v>
      </c>
      <c r="F25" s="121">
        <v>0</v>
      </c>
      <c r="G25" s="121">
        <v>0</v>
      </c>
      <c r="H25" s="121">
        <v>0</v>
      </c>
      <c r="I25" s="121">
        <v>0</v>
      </c>
      <c r="J25" s="121">
        <v>0</v>
      </c>
      <c r="K25" s="121">
        <v>0</v>
      </c>
      <c r="L25" s="121">
        <v>0</v>
      </c>
      <c r="M25" s="121">
        <v>0</v>
      </c>
      <c r="N25" s="121">
        <v>0</v>
      </c>
      <c r="P25" s="142"/>
      <c r="Q25" s="142"/>
      <c r="S25" s="142"/>
      <c r="T25" s="120"/>
      <c r="U25" s="120"/>
      <c r="V25" s="127"/>
      <c r="W25" s="139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39"/>
      <c r="AL25" s="141"/>
      <c r="AM25" s="141"/>
      <c r="AN25" s="141"/>
      <c r="AO25" s="141"/>
      <c r="AP25" s="141"/>
      <c r="AQ25" s="141"/>
      <c r="AR25" s="141"/>
      <c r="AS25" s="141"/>
      <c r="AT25" s="141"/>
    </row>
    <row r="26" spans="1:46">
      <c r="T26" s="120"/>
      <c r="U26" s="120"/>
      <c r="W26" s="120"/>
    </row>
    <row r="27" spans="1:46">
      <c r="T27" s="120"/>
      <c r="U27" s="120"/>
      <c r="W27" s="120"/>
    </row>
    <row r="28" spans="1:46">
      <c r="T28" s="120"/>
      <c r="U28" s="120"/>
      <c r="W28" s="120"/>
    </row>
    <row r="29" spans="1:46">
      <c r="T29" s="120"/>
      <c r="U29" s="120"/>
      <c r="W29" s="120"/>
    </row>
    <row r="30" spans="1:46">
      <c r="T30" s="120"/>
      <c r="U30" s="120"/>
      <c r="W30" s="120"/>
    </row>
    <row r="31" spans="1:46">
      <c r="T31" s="120"/>
      <c r="U31" s="120"/>
      <c r="W31" s="120"/>
    </row>
    <row r="32" spans="1:46">
      <c r="U32" s="120"/>
      <c r="W32" s="120"/>
    </row>
    <row r="33" spans="21:23">
      <c r="U33" s="120"/>
      <c r="W33" s="120"/>
    </row>
    <row r="34" spans="21:23">
      <c r="U34" s="120"/>
      <c r="W34" s="120"/>
    </row>
    <row r="35" spans="21:23">
      <c r="U35" s="120"/>
      <c r="W35" s="120"/>
    </row>
    <row r="36" spans="21:23">
      <c r="W36" s="120"/>
    </row>
    <row r="37" spans="21:23">
      <c r="W37" s="120"/>
    </row>
    <row r="38" spans="21:23">
      <c r="W38" s="120"/>
    </row>
    <row r="39" spans="21:23">
      <c r="W39" s="120"/>
    </row>
    <row r="40" spans="21:23">
      <c r="W40" s="120"/>
    </row>
    <row r="41" spans="21:23">
      <c r="W41" s="120"/>
    </row>
    <row r="42" spans="21:23">
      <c r="W42" s="120"/>
    </row>
    <row r="43" spans="21:23">
      <c r="W43" s="120"/>
    </row>
    <row r="44" spans="21:23">
      <c r="W44" s="120"/>
    </row>
    <row r="45" spans="21:23">
      <c r="W45" s="120"/>
    </row>
    <row r="46" spans="21:23">
      <c r="W46" s="120"/>
    </row>
    <row r="47" spans="21:23">
      <c r="W47" s="120"/>
    </row>
    <row r="48" spans="21:23">
      <c r="W48" s="120"/>
    </row>
    <row r="49" spans="23:23">
      <c r="W49" s="120"/>
    </row>
    <row r="50" spans="23:23">
      <c r="W50" s="120"/>
    </row>
    <row r="51" spans="23:23">
      <c r="W51" s="120"/>
    </row>
    <row r="52" spans="23:23">
      <c r="W52" s="120"/>
    </row>
    <row r="53" spans="23:23">
      <c r="W53" s="120"/>
    </row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DD850-87E8-4219-A9DB-C1B21D225CDD}">
  <sheetPr codeName="Ark12"/>
  <dimension ref="A1:BG8806"/>
  <sheetViews>
    <sheetView zoomScale="70" zoomScaleNormal="70" workbookViewId="0">
      <pane ySplit="1" topLeftCell="A2" activePane="bottomLeft" state="frozen"/>
      <selection activeCell="W72" sqref="W72"/>
      <selection pane="bottomLeft" activeCell="W72" sqref="W72"/>
    </sheetView>
  </sheetViews>
  <sheetFormatPr defaultColWidth="8.85546875" defaultRowHeight="13.8"/>
  <cols>
    <col min="1" max="1" width="13.47265625" style="9" customWidth="1"/>
    <col min="2" max="2" width="6.47265625" style="9" bestFit="1" customWidth="1"/>
    <col min="3" max="3" width="18.234375" style="11" bestFit="1" customWidth="1"/>
    <col min="4" max="4" width="18.37890625" style="9" bestFit="1" customWidth="1"/>
    <col min="5" max="5" width="16.37890625" style="9" bestFit="1" customWidth="1"/>
    <col min="6" max="6" width="20.37890625" style="9" bestFit="1" customWidth="1"/>
    <col min="7" max="7" width="18.37890625" style="9" bestFit="1" customWidth="1"/>
    <col min="8" max="8" width="15.47265625" style="9" bestFit="1" customWidth="1"/>
    <col min="9" max="9" width="7.85546875" style="11" bestFit="1" customWidth="1"/>
    <col min="10" max="10" width="12.6171875" style="11" bestFit="1" customWidth="1"/>
    <col min="11" max="11" width="14" style="11" bestFit="1" customWidth="1"/>
    <col min="12" max="12" width="10" style="11" bestFit="1" customWidth="1"/>
    <col min="13" max="13" width="13.47265625" style="11" bestFit="1" customWidth="1"/>
    <col min="14" max="14" width="12.6171875" style="11" bestFit="1" customWidth="1"/>
    <col min="15" max="15" width="15" style="11" bestFit="1" customWidth="1"/>
    <col min="16" max="16" width="12" style="11" bestFit="1" customWidth="1"/>
    <col min="17" max="17" width="4.76171875" style="13" bestFit="1" customWidth="1"/>
    <col min="18" max="18" width="10.42578125" style="13" bestFit="1" customWidth="1"/>
    <col min="19" max="19" width="10.1875" style="25" customWidth="1"/>
    <col min="20" max="25" width="8.85546875" style="25"/>
    <col min="26" max="28" width="14.234375" style="25" customWidth="1"/>
    <col min="29" max="29" width="14.234375" style="28" customWidth="1"/>
    <col min="30" max="31" width="13.6171875" style="25" customWidth="1"/>
    <col min="32" max="32" width="13.47265625" style="25" customWidth="1"/>
    <col min="33" max="33" width="14.234375" style="25" customWidth="1"/>
    <col min="34" max="34" width="22.76171875" style="25" customWidth="1"/>
    <col min="35" max="35" width="23.234375" style="25" customWidth="1"/>
    <col min="36" max="51" width="8.85546875" style="25"/>
    <col min="52" max="53" width="8.85546875" style="24"/>
    <col min="54" max="54" width="10.234375" customWidth="1"/>
    <col min="55" max="56" width="17.234375" customWidth="1"/>
    <col min="57" max="57" width="16.47265625" customWidth="1"/>
    <col min="58" max="58" width="21.234375" customWidth="1"/>
  </cols>
  <sheetData>
    <row r="1" spans="1:54">
      <c r="A1" s="11"/>
      <c r="B1" s="11" t="s">
        <v>0</v>
      </c>
      <c r="C1" s="11" t="s">
        <v>4</v>
      </c>
      <c r="D1" s="11" t="s">
        <v>91</v>
      </c>
      <c r="E1" s="11" t="s">
        <v>92</v>
      </c>
      <c r="F1" s="11" t="s">
        <v>90</v>
      </c>
      <c r="G1" s="11" t="s">
        <v>26</v>
      </c>
      <c r="H1" s="11" t="s">
        <v>25</v>
      </c>
      <c r="I1" s="11" t="s">
        <v>72</v>
      </c>
      <c r="J1" s="11" t="s">
        <v>27</v>
      </c>
      <c r="K1" s="11" t="s">
        <v>29</v>
      </c>
      <c r="L1" s="11" t="s">
        <v>281</v>
      </c>
      <c r="M1" s="11" t="s">
        <v>199</v>
      </c>
      <c r="N1" s="53" t="s">
        <v>282</v>
      </c>
      <c r="O1" s="53" t="s">
        <v>283</v>
      </c>
      <c r="P1" s="11" t="s">
        <v>184</v>
      </c>
      <c r="Q1" s="11" t="s">
        <v>183</v>
      </c>
      <c r="R1" s="11"/>
      <c r="AC1" s="25"/>
      <c r="AD1" s="28"/>
      <c r="AZ1" s="25"/>
      <c r="BB1" s="24"/>
    </row>
    <row r="2" spans="1:54">
      <c r="A2" s="130">
        <v>45675</v>
      </c>
      <c r="B2" s="131">
        <v>932.23999000000003</v>
      </c>
      <c r="C2" s="114">
        <v>29.68</v>
      </c>
      <c r="D2" s="114">
        <v>0</v>
      </c>
      <c r="E2" s="114">
        <v>0</v>
      </c>
      <c r="F2" s="114">
        <v>0</v>
      </c>
      <c r="G2" s="114">
        <v>14.996207999999999</v>
      </c>
      <c r="H2" s="11">
        <v>39.989888000000001</v>
      </c>
      <c r="I2" s="53">
        <v>0</v>
      </c>
      <c r="J2" s="114">
        <v>4.0288320000000004</v>
      </c>
      <c r="K2" s="114">
        <v>13.100000000000001</v>
      </c>
      <c r="L2" s="11">
        <v>5.2</v>
      </c>
      <c r="M2" s="11">
        <v>14.9</v>
      </c>
      <c r="N2" s="53">
        <v>3.6799999999999997</v>
      </c>
      <c r="O2" s="53">
        <v>1.0358879999999999</v>
      </c>
      <c r="P2" s="11">
        <v>1</v>
      </c>
      <c r="Q2" s="11">
        <v>1</v>
      </c>
      <c r="R2" s="132"/>
      <c r="T2" s="15"/>
      <c r="U2" s="15"/>
      <c r="V2" s="15"/>
      <c r="W2" s="15"/>
      <c r="X2" s="15"/>
      <c r="Y2" s="15"/>
      <c r="AC2" s="25"/>
      <c r="AZ2" s="25"/>
      <c r="BA2" s="27"/>
      <c r="BB2" s="29"/>
    </row>
    <row r="3" spans="1:54">
      <c r="A3" s="130">
        <v>45675.041666666664</v>
      </c>
      <c r="B3" s="131">
        <v>903.14001499999995</v>
      </c>
      <c r="C3" s="114">
        <v>29.68</v>
      </c>
      <c r="D3" s="114">
        <v>0</v>
      </c>
      <c r="E3" s="114">
        <v>0</v>
      </c>
      <c r="F3" s="114">
        <v>0</v>
      </c>
      <c r="G3" s="114">
        <v>14.996207999999999</v>
      </c>
      <c r="H3" s="11">
        <v>158.98964799999999</v>
      </c>
      <c r="I3" s="53">
        <v>0</v>
      </c>
      <c r="J3" s="114">
        <v>3.5065759999999999</v>
      </c>
      <c r="K3" s="114">
        <v>13.100000000000001</v>
      </c>
      <c r="L3" s="11">
        <v>5.0999999999999996</v>
      </c>
      <c r="M3" s="11">
        <v>14.95</v>
      </c>
      <c r="N3" s="53">
        <v>3.6733333333333333</v>
      </c>
      <c r="O3" s="53">
        <v>1.0349519999999999</v>
      </c>
      <c r="P3" s="11">
        <v>1</v>
      </c>
      <c r="Q3" s="11">
        <v>1</v>
      </c>
      <c r="R3" s="132"/>
      <c r="T3" s="15"/>
      <c r="U3" s="15"/>
      <c r="V3" s="15"/>
      <c r="W3" s="15"/>
      <c r="X3" s="15"/>
      <c r="Y3" s="15"/>
      <c r="AC3" s="25"/>
      <c r="AD3" s="28"/>
      <c r="AZ3" s="25"/>
      <c r="BA3" s="27"/>
      <c r="BB3" s="29"/>
    </row>
    <row r="4" spans="1:54">
      <c r="A4" s="130">
        <v>45675.083333333336</v>
      </c>
      <c r="B4" s="131">
        <v>902.61999500000002</v>
      </c>
      <c r="C4" s="114">
        <v>29.68</v>
      </c>
      <c r="D4" s="114">
        <v>0</v>
      </c>
      <c r="E4" s="114">
        <v>0</v>
      </c>
      <c r="F4" s="114">
        <v>0</v>
      </c>
      <c r="G4" s="114">
        <v>8.0576640000000008</v>
      </c>
      <c r="H4" s="11">
        <v>158.98964799999999</v>
      </c>
      <c r="I4" s="53">
        <v>0</v>
      </c>
      <c r="J4" s="114">
        <v>4.0288320000000004</v>
      </c>
      <c r="K4" s="114">
        <v>13.100000000000001</v>
      </c>
      <c r="L4" s="11">
        <v>5</v>
      </c>
      <c r="M4" s="11">
        <v>15</v>
      </c>
      <c r="N4" s="53">
        <v>3.666666666666667</v>
      </c>
      <c r="O4" s="53">
        <v>1.034</v>
      </c>
      <c r="P4" s="11">
        <v>1</v>
      </c>
      <c r="Q4" s="11">
        <v>1</v>
      </c>
      <c r="R4" s="132"/>
      <c r="T4" s="15"/>
      <c r="U4" s="15"/>
      <c r="V4" s="15"/>
      <c r="W4" s="15"/>
      <c r="X4" s="15"/>
      <c r="Y4" s="15"/>
      <c r="AC4" s="25"/>
      <c r="AD4" s="28"/>
      <c r="AZ4" s="25"/>
      <c r="BA4" s="27"/>
      <c r="BB4" s="29"/>
    </row>
    <row r="5" spans="1:54">
      <c r="A5" s="130">
        <v>45675.125</v>
      </c>
      <c r="B5" s="131">
        <v>886.72997999999995</v>
      </c>
      <c r="C5" s="114">
        <v>29.68</v>
      </c>
      <c r="D5" s="114">
        <v>0</v>
      </c>
      <c r="E5" s="114">
        <v>0</v>
      </c>
      <c r="F5" s="114">
        <v>0</v>
      </c>
      <c r="G5" s="114">
        <v>14.996207999999999</v>
      </c>
      <c r="H5" s="11">
        <v>99.974720000000005</v>
      </c>
      <c r="I5" s="53">
        <v>0</v>
      </c>
      <c r="J5" s="114">
        <v>4.0288320000000004</v>
      </c>
      <c r="K5" s="114">
        <v>13.100000000000001</v>
      </c>
      <c r="L5" s="11">
        <v>4.9000000000000004</v>
      </c>
      <c r="M5" s="11">
        <v>15.05</v>
      </c>
      <c r="N5" s="53">
        <v>3.66</v>
      </c>
      <c r="O5" s="53">
        <v>1.033032</v>
      </c>
      <c r="P5" s="11">
        <v>1</v>
      </c>
      <c r="Q5" s="11">
        <v>1</v>
      </c>
      <c r="R5" s="132"/>
      <c r="T5" s="15"/>
      <c r="U5" s="15"/>
      <c r="V5" s="15"/>
      <c r="W5" s="15"/>
      <c r="X5" s="15"/>
      <c r="Y5" s="15"/>
      <c r="AC5" s="25"/>
      <c r="AD5" s="28"/>
      <c r="AZ5" s="25"/>
      <c r="BA5" s="27"/>
      <c r="BB5" s="29"/>
    </row>
    <row r="6" spans="1:54">
      <c r="A6" s="130">
        <v>45675.166666666664</v>
      </c>
      <c r="B6" s="131">
        <v>867.70001200000002</v>
      </c>
      <c r="C6" s="114">
        <v>53.72</v>
      </c>
      <c r="D6" s="114">
        <v>0</v>
      </c>
      <c r="E6" s="114">
        <v>0</v>
      </c>
      <c r="F6" s="114">
        <v>0</v>
      </c>
      <c r="G6" s="114">
        <v>14.996207999999999</v>
      </c>
      <c r="H6" s="11">
        <v>99.974720000000005</v>
      </c>
      <c r="I6" s="53">
        <v>0</v>
      </c>
      <c r="J6" s="114">
        <v>4.0288320000000004</v>
      </c>
      <c r="K6" s="114">
        <v>13.100000000000001</v>
      </c>
      <c r="L6" s="11">
        <v>4.8</v>
      </c>
      <c r="M6" s="11">
        <v>15.1</v>
      </c>
      <c r="N6" s="53">
        <v>3.6533333333333333</v>
      </c>
      <c r="O6" s="53">
        <v>1.0320480000000001</v>
      </c>
      <c r="P6" s="11">
        <v>1</v>
      </c>
      <c r="Q6" s="11">
        <v>1</v>
      </c>
      <c r="R6" s="132"/>
      <c r="T6" s="15"/>
      <c r="U6" s="15"/>
      <c r="V6" s="15"/>
      <c r="W6" s="15"/>
      <c r="X6" s="15"/>
      <c r="Y6" s="15"/>
      <c r="AC6" s="25"/>
      <c r="AD6" s="28"/>
      <c r="AZ6" s="25"/>
      <c r="BA6" s="27"/>
      <c r="BB6" s="29"/>
    </row>
    <row r="7" spans="1:54">
      <c r="A7" s="130">
        <v>45675.208333333336</v>
      </c>
      <c r="B7" s="131">
        <v>893.59002699999996</v>
      </c>
      <c r="C7" s="114">
        <v>53.72</v>
      </c>
      <c r="D7" s="114">
        <v>0</v>
      </c>
      <c r="E7" s="114">
        <v>0</v>
      </c>
      <c r="F7" s="114">
        <v>0</v>
      </c>
      <c r="G7" s="114">
        <v>14.996207999999999</v>
      </c>
      <c r="H7" s="11">
        <v>99.974720000000005</v>
      </c>
      <c r="I7" s="53">
        <v>0</v>
      </c>
      <c r="J7" s="114">
        <v>4.0288320000000004</v>
      </c>
      <c r="K7" s="114">
        <v>13.100000000000001</v>
      </c>
      <c r="L7" s="11">
        <v>4.8</v>
      </c>
      <c r="M7" s="11">
        <v>15.1</v>
      </c>
      <c r="N7" s="53">
        <v>3.6533333333333333</v>
      </c>
      <c r="O7" s="53">
        <v>1.0320480000000001</v>
      </c>
      <c r="P7" s="11">
        <v>1</v>
      </c>
      <c r="Q7" s="11">
        <v>1</v>
      </c>
      <c r="R7" s="132"/>
      <c r="T7" s="15"/>
      <c r="U7" s="15"/>
      <c r="V7" s="15"/>
      <c r="W7" s="15"/>
      <c r="X7" s="15"/>
      <c r="Y7" s="15"/>
      <c r="AC7" s="25"/>
      <c r="AD7" s="28"/>
      <c r="AZ7" s="25"/>
      <c r="BA7" s="27"/>
      <c r="BB7" s="29"/>
    </row>
    <row r="8" spans="1:54">
      <c r="A8" s="130">
        <v>45675.25</v>
      </c>
      <c r="B8" s="131">
        <v>891.72997999999995</v>
      </c>
      <c r="C8" s="114">
        <v>53.72</v>
      </c>
      <c r="D8" s="114">
        <v>0</v>
      </c>
      <c r="E8" s="114">
        <v>0</v>
      </c>
      <c r="F8" s="114">
        <v>0</v>
      </c>
      <c r="G8" s="114">
        <v>14.996207999999999</v>
      </c>
      <c r="H8" s="11">
        <v>425.937072</v>
      </c>
      <c r="I8" s="53">
        <v>0</v>
      </c>
      <c r="J8" s="114">
        <v>4.9987360000000001</v>
      </c>
      <c r="K8" s="114">
        <v>39.4</v>
      </c>
      <c r="L8" s="11">
        <v>4.7</v>
      </c>
      <c r="M8" s="11">
        <v>15.15</v>
      </c>
      <c r="N8" s="53">
        <v>3.6466666666666665</v>
      </c>
      <c r="O8" s="53">
        <v>1.031048</v>
      </c>
      <c r="P8" s="11">
        <v>1</v>
      </c>
      <c r="Q8" s="11">
        <v>1</v>
      </c>
      <c r="R8" s="132"/>
      <c r="T8" s="15"/>
      <c r="U8" s="15"/>
      <c r="V8" s="15"/>
      <c r="W8" s="15"/>
      <c r="X8" s="15"/>
      <c r="Y8" s="15"/>
      <c r="AC8" s="25"/>
      <c r="AD8" s="28"/>
      <c r="AZ8" s="25"/>
      <c r="BA8" s="27"/>
      <c r="BB8" s="29"/>
    </row>
    <row r="9" spans="1:54">
      <c r="A9" s="130">
        <v>45675.291666666664</v>
      </c>
      <c r="B9" s="131">
        <v>784.07000700000003</v>
      </c>
      <c r="C9" s="114">
        <v>53.72</v>
      </c>
      <c r="D9" s="114">
        <v>0</v>
      </c>
      <c r="E9" s="114">
        <v>0</v>
      </c>
      <c r="F9" s="114">
        <v>0</v>
      </c>
      <c r="G9" s="114">
        <v>9.0275680000000005</v>
      </c>
      <c r="H9" s="11">
        <v>365.05694399999999</v>
      </c>
      <c r="I9" s="53">
        <v>0</v>
      </c>
      <c r="J9" s="114">
        <v>4.9987360000000001</v>
      </c>
      <c r="K9" s="114">
        <v>39.4</v>
      </c>
      <c r="L9" s="11">
        <v>4.5999999999999996</v>
      </c>
      <c r="M9" s="11">
        <v>15.2</v>
      </c>
      <c r="N9" s="53">
        <v>3.64</v>
      </c>
      <c r="O9" s="53">
        <v>1.0300320000000001</v>
      </c>
      <c r="P9" s="11">
        <v>1</v>
      </c>
      <c r="Q9" s="11">
        <v>1</v>
      </c>
      <c r="R9" s="132"/>
      <c r="T9" s="15"/>
      <c r="U9" s="15"/>
      <c r="V9" s="15"/>
      <c r="W9" s="15"/>
      <c r="X9" s="15"/>
      <c r="Y9" s="15"/>
      <c r="AC9" s="25"/>
      <c r="AD9" s="28"/>
      <c r="AZ9" s="25"/>
      <c r="BA9" s="27"/>
      <c r="BB9" s="29"/>
    </row>
    <row r="10" spans="1:54">
      <c r="A10" s="130">
        <v>45675.333333333336</v>
      </c>
      <c r="B10" s="131">
        <v>1034.01001</v>
      </c>
      <c r="C10" s="114">
        <v>62.86</v>
      </c>
      <c r="D10" s="114">
        <v>0</v>
      </c>
      <c r="E10" s="114">
        <v>0</v>
      </c>
      <c r="F10" s="114">
        <v>0</v>
      </c>
      <c r="G10" s="114">
        <v>9.0275680000000005</v>
      </c>
      <c r="H10" s="11">
        <v>507.931264</v>
      </c>
      <c r="I10" s="53">
        <v>0</v>
      </c>
      <c r="J10" s="114">
        <v>9.0275680000000005</v>
      </c>
      <c r="K10" s="114">
        <v>39.4</v>
      </c>
      <c r="L10" s="11">
        <v>4.5</v>
      </c>
      <c r="M10" s="11">
        <v>15.25</v>
      </c>
      <c r="N10" s="53">
        <v>3.6333333333333333</v>
      </c>
      <c r="O10" s="53">
        <v>1.0289999999999999</v>
      </c>
      <c r="P10" s="11">
        <v>1</v>
      </c>
      <c r="Q10" s="11">
        <v>1</v>
      </c>
      <c r="R10" s="132"/>
      <c r="T10" s="15"/>
      <c r="U10" s="15"/>
      <c r="V10" s="15"/>
      <c r="W10" s="15"/>
      <c r="X10" s="15"/>
      <c r="Y10" s="15"/>
      <c r="AC10" s="25"/>
      <c r="AD10" s="28"/>
      <c r="AZ10" s="25"/>
      <c r="BA10" s="27"/>
      <c r="BB10" s="29"/>
    </row>
    <row r="11" spans="1:54">
      <c r="A11" s="130">
        <v>45675.375</v>
      </c>
      <c r="B11" s="131">
        <v>1075.119995</v>
      </c>
      <c r="C11" s="114">
        <v>62.86</v>
      </c>
      <c r="D11" s="114">
        <v>0</v>
      </c>
      <c r="E11" s="114">
        <v>0</v>
      </c>
      <c r="F11" s="114">
        <v>0</v>
      </c>
      <c r="G11" s="114">
        <v>9.0275680000000005</v>
      </c>
      <c r="H11" s="11">
        <v>631.92975999999999</v>
      </c>
      <c r="I11" s="53">
        <v>0</v>
      </c>
      <c r="J11" s="114">
        <v>4.9987360000000001</v>
      </c>
      <c r="K11" s="114">
        <v>39.4</v>
      </c>
      <c r="L11" s="11">
        <v>4.3</v>
      </c>
      <c r="M11" s="11">
        <v>15.35</v>
      </c>
      <c r="N11" s="53">
        <v>3.62</v>
      </c>
      <c r="O11" s="53">
        <v>1.026888</v>
      </c>
      <c r="P11" s="11">
        <v>1</v>
      </c>
      <c r="Q11" s="11">
        <v>1</v>
      </c>
      <c r="R11" s="132"/>
      <c r="T11" s="15"/>
      <c r="U11" s="15"/>
      <c r="V11" s="15"/>
      <c r="W11" s="15"/>
      <c r="X11" s="15"/>
      <c r="Y11" s="15"/>
      <c r="AC11" s="25"/>
      <c r="AD11" s="28"/>
      <c r="AZ11" s="25"/>
      <c r="BA11" s="27"/>
      <c r="BB11" s="29"/>
    </row>
    <row r="12" spans="1:54">
      <c r="A12" s="130">
        <v>45675.416666666664</v>
      </c>
      <c r="B12" s="131">
        <v>978.95001200000002</v>
      </c>
      <c r="C12" s="114">
        <v>62.86</v>
      </c>
      <c r="D12" s="114">
        <v>0</v>
      </c>
      <c r="E12" s="114">
        <v>0</v>
      </c>
      <c r="F12" s="114">
        <v>0</v>
      </c>
      <c r="G12" s="114">
        <v>9.0275680000000005</v>
      </c>
      <c r="H12" s="11">
        <v>613.94923200000005</v>
      </c>
      <c r="I12" s="53">
        <v>0</v>
      </c>
      <c r="J12" s="114">
        <v>4.9987360000000001</v>
      </c>
      <c r="K12" s="114">
        <v>39.4</v>
      </c>
      <c r="L12" s="11">
        <v>4.2</v>
      </c>
      <c r="M12" s="11">
        <v>15.4</v>
      </c>
      <c r="N12" s="53">
        <v>3.6133333333333333</v>
      </c>
      <c r="O12" s="53">
        <v>1.0258080000000001</v>
      </c>
      <c r="P12" s="11">
        <v>1</v>
      </c>
      <c r="Q12" s="11">
        <v>1</v>
      </c>
      <c r="R12" s="132"/>
      <c r="T12" s="15"/>
      <c r="U12" s="15"/>
      <c r="V12" s="15"/>
      <c r="W12" s="15"/>
      <c r="X12" s="15"/>
      <c r="Y12" s="15"/>
      <c r="AC12" s="25"/>
      <c r="AD12" s="28"/>
      <c r="AZ12" s="25"/>
      <c r="BA12" s="27"/>
      <c r="BB12" s="29"/>
    </row>
    <row r="13" spans="1:54">
      <c r="A13" s="130">
        <v>45675.458333333336</v>
      </c>
      <c r="B13" s="131">
        <v>906.95001200000002</v>
      </c>
      <c r="C13" s="114">
        <v>62.86</v>
      </c>
      <c r="D13" s="114">
        <v>0</v>
      </c>
      <c r="E13" s="114">
        <v>0</v>
      </c>
      <c r="F13" s="114">
        <v>0</v>
      </c>
      <c r="G13" s="114">
        <v>9.0275680000000005</v>
      </c>
      <c r="H13" s="11">
        <v>549.93556799999999</v>
      </c>
      <c r="I13" s="53">
        <v>0</v>
      </c>
      <c r="J13" s="114">
        <v>4.9987360000000001</v>
      </c>
      <c r="K13" s="114">
        <v>39.4</v>
      </c>
      <c r="L13" s="11">
        <v>4.2</v>
      </c>
      <c r="M13" s="11">
        <v>15.4</v>
      </c>
      <c r="N13" s="53">
        <v>3.6133333333333333</v>
      </c>
      <c r="O13" s="53">
        <v>1.0258080000000001</v>
      </c>
      <c r="P13" s="11">
        <v>1</v>
      </c>
      <c r="Q13" s="11">
        <v>1</v>
      </c>
      <c r="R13" s="132"/>
      <c r="S13"/>
      <c r="T13" s="15"/>
      <c r="U13" s="15"/>
      <c r="V13" s="15"/>
      <c r="W13" s="15"/>
      <c r="X13" s="15"/>
      <c r="Y13" s="15"/>
      <c r="AC13" s="25"/>
      <c r="AD13" s="28"/>
      <c r="AZ13" s="25"/>
      <c r="BA13" s="27"/>
      <c r="BB13" s="29"/>
    </row>
    <row r="14" spans="1:54">
      <c r="A14" s="130">
        <v>45675.5</v>
      </c>
      <c r="B14" s="131">
        <v>886.88000499999998</v>
      </c>
      <c r="C14" s="114">
        <v>67.37</v>
      </c>
      <c r="D14" s="114">
        <v>0</v>
      </c>
      <c r="E14" s="114">
        <v>0</v>
      </c>
      <c r="F14" s="114">
        <v>0</v>
      </c>
      <c r="G14" s="114">
        <v>9.0275680000000005</v>
      </c>
      <c r="H14" s="11">
        <v>513.45225600000003</v>
      </c>
      <c r="I14" s="53">
        <v>0</v>
      </c>
      <c r="J14" s="114">
        <v>4.9987360000000001</v>
      </c>
      <c r="K14" s="114">
        <v>39.4</v>
      </c>
      <c r="L14" s="11">
        <v>4.2</v>
      </c>
      <c r="M14" s="11">
        <v>15.4</v>
      </c>
      <c r="N14" s="53">
        <v>3.6133333333333333</v>
      </c>
      <c r="O14" s="53">
        <v>1.0258080000000001</v>
      </c>
      <c r="P14" s="11">
        <v>1</v>
      </c>
      <c r="Q14" s="11">
        <v>1</v>
      </c>
      <c r="R14" s="132"/>
      <c r="T14" s="15"/>
      <c r="U14" s="15"/>
      <c r="V14" s="15"/>
      <c r="W14" s="15"/>
      <c r="X14" s="15"/>
      <c r="Y14" s="15"/>
      <c r="AC14" s="25"/>
      <c r="AD14" s="28"/>
      <c r="AZ14" s="25"/>
      <c r="BA14" s="27"/>
      <c r="BB14" s="29"/>
    </row>
    <row r="15" spans="1:54">
      <c r="A15" s="130">
        <v>45675.541666666664</v>
      </c>
      <c r="B15" s="131">
        <v>858.080017</v>
      </c>
      <c r="C15" s="114">
        <v>67.37</v>
      </c>
      <c r="D15" s="114">
        <v>0</v>
      </c>
      <c r="E15" s="114">
        <v>0</v>
      </c>
      <c r="F15" s="114">
        <v>0</v>
      </c>
      <c r="G15" s="114">
        <v>9.0275680000000005</v>
      </c>
      <c r="H15" s="11">
        <v>501.44036799999998</v>
      </c>
      <c r="I15" s="53">
        <v>0</v>
      </c>
      <c r="J15" s="114">
        <v>4.9987360000000001</v>
      </c>
      <c r="K15" s="114">
        <v>39.4</v>
      </c>
      <c r="L15" s="11">
        <v>4.2</v>
      </c>
      <c r="M15" s="11">
        <v>15.4</v>
      </c>
      <c r="N15" s="53">
        <v>3.6133333333333333</v>
      </c>
      <c r="O15" s="53">
        <v>1.0258080000000001</v>
      </c>
      <c r="P15" s="11">
        <v>1</v>
      </c>
      <c r="Q15" s="11">
        <v>1</v>
      </c>
      <c r="R15" s="132"/>
      <c r="T15" s="15"/>
      <c r="U15" s="15"/>
      <c r="V15" s="15"/>
      <c r="W15" s="15"/>
      <c r="X15" s="15"/>
      <c r="Y15" s="15"/>
      <c r="AC15" s="25"/>
      <c r="AD15" s="28"/>
      <c r="AZ15" s="25"/>
      <c r="BA15" s="27"/>
      <c r="BB15" s="29"/>
    </row>
    <row r="16" spans="1:54">
      <c r="A16" s="130">
        <v>45675.583333333336</v>
      </c>
      <c r="B16" s="131">
        <v>890.23999000000003</v>
      </c>
      <c r="C16" s="114">
        <v>67.37</v>
      </c>
      <c r="D16" s="114">
        <v>0</v>
      </c>
      <c r="E16" s="114">
        <v>0</v>
      </c>
      <c r="F16" s="114">
        <v>0</v>
      </c>
      <c r="G16" s="114">
        <v>9.0275680000000005</v>
      </c>
      <c r="H16" s="11">
        <v>529.492976</v>
      </c>
      <c r="I16" s="53">
        <v>0</v>
      </c>
      <c r="J16" s="114">
        <v>4.9987360000000001</v>
      </c>
      <c r="K16" s="114">
        <v>39.4</v>
      </c>
      <c r="L16" s="11">
        <v>4.2</v>
      </c>
      <c r="M16" s="11">
        <v>15.4</v>
      </c>
      <c r="N16" s="53">
        <v>3.6133333333333333</v>
      </c>
      <c r="O16" s="53">
        <v>1.0258080000000001</v>
      </c>
      <c r="P16" s="11">
        <v>1</v>
      </c>
      <c r="Q16" s="11">
        <v>1</v>
      </c>
      <c r="R16" s="132"/>
      <c r="T16" s="15"/>
      <c r="U16" s="15"/>
      <c r="V16" s="15"/>
      <c r="W16" s="15"/>
      <c r="X16" s="15"/>
      <c r="Y16" s="15"/>
      <c r="AC16" s="25"/>
      <c r="AD16" s="28"/>
      <c r="AZ16" s="25"/>
      <c r="BA16" s="27"/>
      <c r="BB16" s="29"/>
    </row>
    <row r="17" spans="1:54">
      <c r="A17" s="130">
        <v>45675.625</v>
      </c>
      <c r="B17" s="131">
        <v>994.69000200000005</v>
      </c>
      <c r="C17" s="114">
        <v>67.37</v>
      </c>
      <c r="D17" s="114">
        <v>0</v>
      </c>
      <c r="E17" s="114">
        <v>0</v>
      </c>
      <c r="F17" s="114">
        <v>0</v>
      </c>
      <c r="G17" s="114">
        <v>9.0275680000000005</v>
      </c>
      <c r="H17" s="11">
        <v>495.47172799999998</v>
      </c>
      <c r="I17" s="53">
        <v>0</v>
      </c>
      <c r="J17" s="114">
        <v>4.9987360000000001</v>
      </c>
      <c r="K17" s="114">
        <v>39.4</v>
      </c>
      <c r="L17" s="11">
        <v>3.9</v>
      </c>
      <c r="M17" s="11">
        <v>15.55</v>
      </c>
      <c r="N17" s="53">
        <v>3.5933333333333333</v>
      </c>
      <c r="O17" s="53">
        <v>1.022472</v>
      </c>
      <c r="P17" s="11">
        <v>1</v>
      </c>
      <c r="Q17" s="11">
        <v>1</v>
      </c>
      <c r="R17" s="132"/>
      <c r="T17" s="15"/>
      <c r="U17" s="15"/>
      <c r="V17" s="15"/>
      <c r="W17" s="15"/>
      <c r="X17" s="15"/>
      <c r="Y17" s="15"/>
      <c r="AC17" s="25"/>
      <c r="AD17" s="28"/>
      <c r="AZ17" s="25"/>
      <c r="BA17" s="27"/>
      <c r="BB17" s="29"/>
    </row>
    <row r="18" spans="1:54">
      <c r="A18" s="130">
        <v>45675.666666666664</v>
      </c>
      <c r="B18" s="131">
        <v>1116.969971</v>
      </c>
      <c r="C18" s="114">
        <v>65.099999999999994</v>
      </c>
      <c r="D18" s="114">
        <v>0</v>
      </c>
      <c r="E18" s="114">
        <v>0</v>
      </c>
      <c r="F18" s="114">
        <v>0</v>
      </c>
      <c r="G18" s="114">
        <v>9.0275680000000005</v>
      </c>
      <c r="H18" s="11">
        <v>554.934304</v>
      </c>
      <c r="I18" s="53">
        <v>0</v>
      </c>
      <c r="J18" s="114">
        <v>9.9974720000000001</v>
      </c>
      <c r="K18" s="114">
        <v>39.4</v>
      </c>
      <c r="L18" s="11">
        <v>3.7</v>
      </c>
      <c r="M18" s="11">
        <v>15.65</v>
      </c>
      <c r="N18" s="53">
        <v>3.58</v>
      </c>
      <c r="O18" s="53">
        <v>1.020168</v>
      </c>
      <c r="P18" s="11">
        <v>1</v>
      </c>
      <c r="Q18" s="11">
        <v>1</v>
      </c>
      <c r="R18" s="132"/>
      <c r="T18" s="15"/>
      <c r="U18" s="15"/>
      <c r="V18" s="15"/>
      <c r="W18" s="15"/>
      <c r="X18" s="15"/>
      <c r="Y18" s="15"/>
      <c r="AC18" s="25"/>
      <c r="AD18" s="28"/>
      <c r="AZ18" s="25"/>
      <c r="BA18" s="27"/>
      <c r="BB18" s="29"/>
    </row>
    <row r="19" spans="1:54">
      <c r="A19" s="130">
        <v>45675.708333333336</v>
      </c>
      <c r="B19" s="131">
        <v>1227.98999</v>
      </c>
      <c r="C19" s="114">
        <v>65.099999999999994</v>
      </c>
      <c r="D19" s="114">
        <v>0</v>
      </c>
      <c r="E19" s="114">
        <v>0</v>
      </c>
      <c r="F19" s="114">
        <v>0</v>
      </c>
      <c r="G19" s="114">
        <v>9.0275680000000005</v>
      </c>
      <c r="H19" s="11">
        <v>729.06937600000003</v>
      </c>
      <c r="I19" s="53">
        <v>0</v>
      </c>
      <c r="J19" s="114">
        <v>24.993680000000001</v>
      </c>
      <c r="K19" s="114">
        <v>39.4</v>
      </c>
      <c r="L19" s="11">
        <v>3.4</v>
      </c>
      <c r="M19" s="11">
        <v>15.8</v>
      </c>
      <c r="N19" s="53">
        <v>3.5599999999999996</v>
      </c>
      <c r="O19" s="53">
        <v>1.0165919999999999</v>
      </c>
      <c r="P19" s="11">
        <v>1</v>
      </c>
      <c r="Q19" s="11">
        <v>1</v>
      </c>
      <c r="R19" s="132"/>
      <c r="T19" s="15"/>
      <c r="U19" s="15"/>
      <c r="V19" s="15"/>
      <c r="W19" s="15"/>
      <c r="X19" s="15"/>
      <c r="Y19" s="15"/>
      <c r="AC19" s="25"/>
      <c r="AD19" s="28"/>
      <c r="AZ19" s="25"/>
      <c r="BA19" s="27"/>
      <c r="BB19" s="29"/>
    </row>
    <row r="20" spans="1:54">
      <c r="A20" s="130">
        <v>45675.75</v>
      </c>
      <c r="B20" s="131">
        <v>1250.2299800000001</v>
      </c>
      <c r="C20" s="114">
        <v>65.099999999999994</v>
      </c>
      <c r="D20" s="114">
        <v>0</v>
      </c>
      <c r="E20" s="114">
        <v>0</v>
      </c>
      <c r="F20" s="114">
        <v>0</v>
      </c>
      <c r="G20" s="114">
        <v>9.0275680000000005</v>
      </c>
      <c r="H20" s="11">
        <v>834.11743999999999</v>
      </c>
      <c r="I20" s="53">
        <v>0</v>
      </c>
      <c r="J20" s="114">
        <v>94.975983999999997</v>
      </c>
      <c r="K20" s="114">
        <v>39.4</v>
      </c>
      <c r="L20" s="11">
        <v>3.1</v>
      </c>
      <c r="M20" s="11">
        <v>15.95</v>
      </c>
      <c r="N20" s="53">
        <v>3.54</v>
      </c>
      <c r="O20" s="53">
        <v>1.012872</v>
      </c>
      <c r="P20" s="11">
        <v>1</v>
      </c>
      <c r="Q20" s="11">
        <v>1</v>
      </c>
      <c r="R20" s="132"/>
      <c r="T20" s="15"/>
      <c r="U20" s="15"/>
      <c r="V20" s="15"/>
      <c r="W20" s="15"/>
      <c r="X20" s="15"/>
      <c r="Y20" s="15"/>
      <c r="AC20" s="25"/>
      <c r="AD20" s="28"/>
      <c r="AZ20" s="25"/>
      <c r="BA20" s="27"/>
      <c r="BB20" s="29"/>
    </row>
    <row r="21" spans="1:54">
      <c r="A21" s="130">
        <v>45675.791666666664</v>
      </c>
      <c r="B21" s="131">
        <v>1252.3199460000001</v>
      </c>
      <c r="C21" s="114">
        <v>65.099999999999994</v>
      </c>
      <c r="D21" s="114">
        <v>0</v>
      </c>
      <c r="E21" s="114">
        <v>0</v>
      </c>
      <c r="F21" s="114">
        <v>0</v>
      </c>
      <c r="G21" s="114">
        <v>9.0275680000000005</v>
      </c>
      <c r="H21" s="11">
        <v>843.07039999999995</v>
      </c>
      <c r="I21" s="53">
        <v>0</v>
      </c>
      <c r="J21" s="114">
        <v>94.975983999999997</v>
      </c>
      <c r="K21" s="114">
        <v>39.4</v>
      </c>
      <c r="L21" s="11">
        <v>2.8</v>
      </c>
      <c r="M21" s="11">
        <v>16.100000000000001</v>
      </c>
      <c r="N21" s="53">
        <v>3.52</v>
      </c>
      <c r="O21" s="53">
        <v>1.0090079999999999</v>
      </c>
      <c r="P21" s="11">
        <v>1</v>
      </c>
      <c r="Q21" s="11">
        <v>1</v>
      </c>
      <c r="R21" s="132"/>
      <c r="T21" s="15"/>
      <c r="U21" s="15"/>
      <c r="V21" s="15"/>
      <c r="W21" s="15"/>
      <c r="X21" s="15"/>
      <c r="Y21" s="15"/>
      <c r="AC21" s="25"/>
      <c r="AD21" s="28"/>
      <c r="AZ21" s="25"/>
      <c r="BA21" s="27"/>
      <c r="BB21" s="29"/>
    </row>
    <row r="22" spans="1:54">
      <c r="A22" s="130">
        <v>45675.833333333336</v>
      </c>
      <c r="B22" s="131">
        <v>1164.8000489999999</v>
      </c>
      <c r="C22" s="114">
        <v>35.44</v>
      </c>
      <c r="D22" s="114">
        <v>0</v>
      </c>
      <c r="E22" s="114">
        <v>0</v>
      </c>
      <c r="F22" s="114">
        <v>0</v>
      </c>
      <c r="G22" s="114">
        <v>9.0275680000000005</v>
      </c>
      <c r="H22" s="11">
        <v>714.96846400000004</v>
      </c>
      <c r="I22" s="53">
        <v>0</v>
      </c>
      <c r="J22" s="114">
        <v>17.010624</v>
      </c>
      <c r="K22" s="114">
        <v>39.4</v>
      </c>
      <c r="L22" s="11">
        <v>2.2999999999999998</v>
      </c>
      <c r="M22" s="11">
        <v>16.350000000000001</v>
      </c>
      <c r="N22" s="53">
        <v>3.4866666666666668</v>
      </c>
      <c r="O22" s="53">
        <v>1.002248</v>
      </c>
      <c r="P22" s="11">
        <v>1</v>
      </c>
      <c r="Q22" s="11">
        <v>1</v>
      </c>
      <c r="R22" s="132"/>
      <c r="T22" s="15"/>
      <c r="U22" s="15"/>
      <c r="V22" s="15"/>
      <c r="W22" s="15"/>
      <c r="X22" s="15"/>
      <c r="Y22" s="15"/>
      <c r="AC22" s="25"/>
      <c r="AD22" s="28"/>
      <c r="AZ22" s="25"/>
      <c r="BA22" s="27"/>
      <c r="BB22" s="29"/>
    </row>
    <row r="23" spans="1:54">
      <c r="A23" s="130">
        <v>45675.875</v>
      </c>
      <c r="B23" s="131">
        <v>1070.0500489999999</v>
      </c>
      <c r="C23" s="114">
        <v>35.44</v>
      </c>
      <c r="D23" s="114">
        <v>0</v>
      </c>
      <c r="E23" s="114">
        <v>0</v>
      </c>
      <c r="F23" s="114">
        <v>0</v>
      </c>
      <c r="G23" s="114">
        <v>9.0275680000000005</v>
      </c>
      <c r="H23" s="11">
        <v>646.47832000000005</v>
      </c>
      <c r="I23" s="53">
        <v>0</v>
      </c>
      <c r="J23" s="114">
        <v>9.9974720000000001</v>
      </c>
      <c r="K23" s="114">
        <v>39.4</v>
      </c>
      <c r="L23" s="11">
        <v>1.9</v>
      </c>
      <c r="M23" s="11">
        <v>16.55</v>
      </c>
      <c r="N23" s="53">
        <v>3.46</v>
      </c>
      <c r="O23" s="53">
        <v>0.99655199999999999</v>
      </c>
      <c r="P23" s="11">
        <v>1</v>
      </c>
      <c r="Q23" s="11">
        <v>1</v>
      </c>
      <c r="R23" s="132"/>
      <c r="S23" s="16"/>
      <c r="T23" s="15"/>
      <c r="U23" s="15"/>
      <c r="V23" s="15"/>
      <c r="W23" s="15"/>
      <c r="X23" s="15"/>
      <c r="Y23" s="15"/>
      <c r="AA23" s="13"/>
      <c r="AB23" s="15"/>
      <c r="AC23" s="15"/>
      <c r="AD23" s="13"/>
      <c r="AZ23" s="25"/>
      <c r="BA23" s="27"/>
      <c r="BB23" s="29"/>
    </row>
    <row r="24" spans="1:54">
      <c r="A24" s="130">
        <v>45675.916666666664</v>
      </c>
      <c r="B24" s="131">
        <v>1017.669983</v>
      </c>
      <c r="C24" s="114">
        <v>35.44</v>
      </c>
      <c r="D24" s="114">
        <v>0</v>
      </c>
      <c r="E24" s="114">
        <v>0</v>
      </c>
      <c r="F24" s="114">
        <v>0</v>
      </c>
      <c r="G24" s="114">
        <v>9.0275680000000005</v>
      </c>
      <c r="H24" s="11">
        <v>650.357936</v>
      </c>
      <c r="I24" s="53">
        <v>0</v>
      </c>
      <c r="J24" s="114">
        <v>4.9987360000000001</v>
      </c>
      <c r="K24" s="114">
        <v>39.4</v>
      </c>
      <c r="L24" s="11">
        <v>1.3</v>
      </c>
      <c r="M24" s="11">
        <v>16.850000000000001</v>
      </c>
      <c r="N24" s="53">
        <v>3.42</v>
      </c>
      <c r="O24" s="53">
        <v>0.98752799999999996</v>
      </c>
      <c r="P24" s="11">
        <v>1</v>
      </c>
      <c r="Q24" s="11">
        <v>1</v>
      </c>
      <c r="R24" s="132"/>
      <c r="S24" s="16"/>
      <c r="T24" s="15"/>
      <c r="U24" s="15"/>
      <c r="V24" s="15"/>
      <c r="W24" s="15"/>
      <c r="X24" s="15"/>
      <c r="Y24" s="15"/>
      <c r="AA24" s="13"/>
      <c r="AB24" s="15"/>
      <c r="AC24" s="15"/>
      <c r="AD24" s="13"/>
      <c r="AZ24" s="25"/>
      <c r="BA24" s="27"/>
      <c r="BB24" s="29"/>
    </row>
    <row r="25" spans="1:54">
      <c r="A25" s="130">
        <v>45675.958333333336</v>
      </c>
      <c r="B25" s="131">
        <v>965.14001499999995</v>
      </c>
      <c r="C25" s="114">
        <v>35.44</v>
      </c>
      <c r="D25" s="114">
        <v>0</v>
      </c>
      <c r="E25" s="114">
        <v>0</v>
      </c>
      <c r="F25" s="114">
        <v>0</v>
      </c>
      <c r="G25" s="114">
        <v>9.0275680000000005</v>
      </c>
      <c r="H25" s="11">
        <v>508.45352000000003</v>
      </c>
      <c r="I25" s="53">
        <v>0</v>
      </c>
      <c r="J25" s="114">
        <v>4.9987360000000001</v>
      </c>
      <c r="K25" s="114">
        <v>39.4</v>
      </c>
      <c r="L25" s="11">
        <v>0.8</v>
      </c>
      <c r="M25" s="11">
        <v>17.100000000000001</v>
      </c>
      <c r="N25" s="53">
        <v>3.3866666666666667</v>
      </c>
      <c r="O25" s="53">
        <v>0.97956799999999999</v>
      </c>
      <c r="P25" s="11">
        <v>1</v>
      </c>
      <c r="Q25" s="11">
        <v>1</v>
      </c>
      <c r="R25" s="132"/>
      <c r="S25" s="16"/>
      <c r="T25" s="15"/>
      <c r="U25" s="15"/>
      <c r="V25" s="15"/>
      <c r="W25" s="15"/>
      <c r="X25" s="15"/>
      <c r="Y25" s="15"/>
      <c r="AA25" s="13"/>
      <c r="AB25" s="15"/>
      <c r="AC25" s="15"/>
      <c r="AD25" s="13"/>
      <c r="AZ25" s="25"/>
      <c r="BA25" s="27"/>
      <c r="BB25" s="29"/>
    </row>
    <row r="26" spans="1:54">
      <c r="A26" s="20">
        <v>45676</v>
      </c>
      <c r="B26" s="36">
        <v>967.90002400000003</v>
      </c>
      <c r="C26" s="114">
        <v>27.57</v>
      </c>
      <c r="D26" s="16">
        <v>0</v>
      </c>
      <c r="E26" s="16">
        <v>0</v>
      </c>
      <c r="F26" s="16">
        <v>0</v>
      </c>
      <c r="G26" s="16">
        <v>4.9987360000000001</v>
      </c>
      <c r="H26" s="9">
        <v>480.92316799999998</v>
      </c>
      <c r="I26" s="53">
        <v>0</v>
      </c>
      <c r="J26" s="114">
        <v>3.8050079999999999</v>
      </c>
      <c r="K26" s="114">
        <v>13.100000000000001</v>
      </c>
      <c r="L26" s="11">
        <v>0.6</v>
      </c>
      <c r="M26" s="11">
        <v>17.2</v>
      </c>
      <c r="N26" s="53">
        <v>3.3733333333333335</v>
      </c>
      <c r="O26" s="53">
        <v>0.97627199999999992</v>
      </c>
      <c r="P26" s="11">
        <v>1</v>
      </c>
      <c r="Q26" s="13">
        <v>1</v>
      </c>
      <c r="R26" s="43"/>
      <c r="S26" s="16"/>
      <c r="T26" s="15"/>
      <c r="U26" s="15"/>
      <c r="V26" s="15"/>
      <c r="W26" s="15"/>
      <c r="X26" s="15"/>
      <c r="Y26" s="15"/>
      <c r="Z26" s="13"/>
      <c r="AA26" s="13"/>
      <c r="AB26" s="15"/>
      <c r="AC26" s="15"/>
      <c r="AD26" s="13"/>
      <c r="AZ26" s="25"/>
      <c r="BA26" s="27"/>
      <c r="BB26" s="29"/>
    </row>
    <row r="27" spans="1:54">
      <c r="A27" s="20">
        <v>45676.041666666664</v>
      </c>
      <c r="B27" s="36">
        <v>926.64001499999995</v>
      </c>
      <c r="C27" s="114">
        <v>27.57</v>
      </c>
      <c r="D27" s="16">
        <v>0</v>
      </c>
      <c r="E27" s="16">
        <v>0</v>
      </c>
      <c r="F27" s="16">
        <v>0</v>
      </c>
      <c r="G27" s="16">
        <v>4.9987360000000001</v>
      </c>
      <c r="H27" s="9">
        <v>479.87865599999998</v>
      </c>
      <c r="I27" s="53">
        <v>0</v>
      </c>
      <c r="J27" s="114">
        <v>3.8050079999999999</v>
      </c>
      <c r="K27" s="114">
        <v>13.100000000000001</v>
      </c>
      <c r="L27" s="11">
        <v>0.1</v>
      </c>
      <c r="M27" s="11">
        <v>17.45</v>
      </c>
      <c r="N27" s="53">
        <v>3.34</v>
      </c>
      <c r="O27" s="53">
        <v>0.96775199999999995</v>
      </c>
      <c r="P27" s="11">
        <v>1</v>
      </c>
      <c r="Q27" s="13">
        <v>1</v>
      </c>
      <c r="R27" s="43"/>
      <c r="S27" s="16"/>
      <c r="T27" s="15"/>
      <c r="U27" s="15"/>
      <c r="V27" s="15"/>
      <c r="W27" s="15"/>
      <c r="X27" s="15"/>
      <c r="Y27" s="15"/>
      <c r="Z27" s="13"/>
      <c r="AA27" s="13"/>
      <c r="AB27" s="15"/>
      <c r="AC27" s="15"/>
      <c r="AD27" s="13"/>
      <c r="AZ27" s="25"/>
      <c r="BA27" s="27"/>
      <c r="BB27" s="29"/>
    </row>
    <row r="28" spans="1:54">
      <c r="A28" s="20">
        <v>45676.083333333336</v>
      </c>
      <c r="B28" s="36">
        <v>918.05999799999995</v>
      </c>
      <c r="C28" s="114">
        <v>27.57</v>
      </c>
      <c r="D28" s="16">
        <v>0</v>
      </c>
      <c r="E28" s="16">
        <v>0</v>
      </c>
      <c r="F28" s="16">
        <v>0</v>
      </c>
      <c r="G28" s="16">
        <v>4.9987360000000001</v>
      </c>
      <c r="H28" s="9">
        <v>453.24360000000001</v>
      </c>
      <c r="I28" s="53">
        <v>0</v>
      </c>
      <c r="J28" s="114">
        <v>3.8050079999999999</v>
      </c>
      <c r="K28" s="114">
        <v>13.100000000000001</v>
      </c>
      <c r="L28" s="11">
        <v>-0.3</v>
      </c>
      <c r="M28" s="11">
        <v>17.649999999999999</v>
      </c>
      <c r="N28" s="53">
        <v>3.3133333333333335</v>
      </c>
      <c r="O28" s="53">
        <v>0.96064799999999995</v>
      </c>
      <c r="P28" s="11">
        <v>1</v>
      </c>
      <c r="Q28" s="13">
        <v>1</v>
      </c>
      <c r="R28" s="43"/>
      <c r="S28" s="16"/>
      <c r="T28" s="15"/>
      <c r="U28" s="15"/>
      <c r="V28" s="15"/>
      <c r="W28" s="15"/>
      <c r="X28" s="15"/>
      <c r="Y28" s="15"/>
      <c r="Z28" s="13"/>
      <c r="AA28" s="13"/>
      <c r="AB28" s="15"/>
      <c r="AC28" s="15"/>
      <c r="AD28" s="13"/>
      <c r="AZ28" s="25"/>
      <c r="BA28" s="27"/>
      <c r="BB28" s="29"/>
    </row>
    <row r="29" spans="1:54">
      <c r="A29" s="20">
        <v>45676.125</v>
      </c>
      <c r="B29" s="36">
        <v>904.55999799999995</v>
      </c>
      <c r="C29" s="114">
        <v>27.57</v>
      </c>
      <c r="D29" s="16">
        <v>0</v>
      </c>
      <c r="E29" s="16">
        <v>0</v>
      </c>
      <c r="F29" s="16">
        <v>0</v>
      </c>
      <c r="G29" s="16">
        <v>4.9987360000000001</v>
      </c>
      <c r="H29" s="9">
        <v>420.93833599999999</v>
      </c>
      <c r="I29" s="53">
        <v>0</v>
      </c>
      <c r="J29" s="114">
        <v>4.0288320000000004</v>
      </c>
      <c r="K29" s="114">
        <v>13.100000000000001</v>
      </c>
      <c r="L29" s="11">
        <v>-0.8</v>
      </c>
      <c r="M29" s="11">
        <v>17.899999999999999</v>
      </c>
      <c r="N29" s="53">
        <v>3.2800000000000002</v>
      </c>
      <c r="O29" s="53">
        <v>0.95140799999999992</v>
      </c>
      <c r="P29" s="11">
        <v>1</v>
      </c>
      <c r="Q29" s="13">
        <v>1</v>
      </c>
      <c r="R29" s="43"/>
      <c r="S29" s="16"/>
      <c r="T29" s="15"/>
      <c r="U29" s="15"/>
      <c r="V29" s="15"/>
      <c r="W29" s="15"/>
      <c r="X29" s="15"/>
      <c r="Y29" s="15"/>
      <c r="Z29" s="13"/>
      <c r="AA29" s="13"/>
      <c r="AB29" s="15"/>
      <c r="AC29" s="15"/>
      <c r="AD29" s="13"/>
      <c r="AZ29" s="25"/>
      <c r="BA29" s="27"/>
      <c r="BB29" s="29"/>
    </row>
    <row r="30" spans="1:54">
      <c r="A30" s="20">
        <v>45676.166666666664</v>
      </c>
      <c r="B30" s="36">
        <v>896.65002400000003</v>
      </c>
      <c r="C30" s="114">
        <v>35.81</v>
      </c>
      <c r="D30" s="16">
        <v>0</v>
      </c>
      <c r="E30" s="16">
        <v>0</v>
      </c>
      <c r="F30" s="16">
        <v>0</v>
      </c>
      <c r="G30" s="16">
        <v>4.9987360000000001</v>
      </c>
      <c r="H30" s="9">
        <v>409.07566400000002</v>
      </c>
      <c r="I30" s="53">
        <v>0</v>
      </c>
      <c r="J30" s="114">
        <v>4.0288320000000004</v>
      </c>
      <c r="K30" s="114">
        <v>13.100000000000001</v>
      </c>
      <c r="L30" s="11">
        <v>-1</v>
      </c>
      <c r="M30" s="11">
        <v>18</v>
      </c>
      <c r="N30" s="53">
        <v>3.2666666666666666</v>
      </c>
      <c r="O30" s="53">
        <v>0.9476</v>
      </c>
      <c r="P30" s="11">
        <v>1</v>
      </c>
      <c r="Q30" s="13">
        <v>1</v>
      </c>
      <c r="R30" s="43"/>
      <c r="S30" s="16"/>
      <c r="T30" s="15"/>
      <c r="U30" s="15"/>
      <c r="V30" s="15"/>
      <c r="W30" s="15"/>
      <c r="X30" s="15"/>
      <c r="Y30" s="15"/>
      <c r="Z30" s="13"/>
      <c r="AA30" s="13"/>
      <c r="AB30" s="15"/>
      <c r="AC30" s="15"/>
      <c r="AD30" s="13"/>
      <c r="AZ30" s="25"/>
      <c r="BA30" s="27"/>
      <c r="BB30" s="29"/>
    </row>
    <row r="31" spans="1:54">
      <c r="A31" s="20">
        <v>45676.208333333336</v>
      </c>
      <c r="B31" s="36">
        <v>895.30999799999995</v>
      </c>
      <c r="C31" s="114">
        <v>35.81</v>
      </c>
      <c r="D31" s="16">
        <v>0</v>
      </c>
      <c r="E31" s="16">
        <v>0</v>
      </c>
      <c r="F31" s="16">
        <v>0</v>
      </c>
      <c r="G31" s="16">
        <v>4.9987360000000001</v>
      </c>
      <c r="H31" s="9">
        <v>414.89508799999999</v>
      </c>
      <c r="I31" s="53">
        <v>0</v>
      </c>
      <c r="J31" s="114">
        <v>3.8050079999999999</v>
      </c>
      <c r="K31" s="114">
        <v>13.100000000000001</v>
      </c>
      <c r="L31" s="11">
        <v>-1.3</v>
      </c>
      <c r="M31" s="11">
        <v>18.149999999999999</v>
      </c>
      <c r="N31" s="53">
        <v>3.2466666666666666</v>
      </c>
      <c r="O31" s="53">
        <v>0.94176799999999994</v>
      </c>
      <c r="P31" s="11">
        <v>1</v>
      </c>
      <c r="Q31" s="13">
        <v>1</v>
      </c>
      <c r="R31" s="43"/>
      <c r="S31" s="16"/>
      <c r="T31" s="15"/>
      <c r="U31" s="15"/>
      <c r="V31" s="15"/>
      <c r="W31" s="15"/>
      <c r="X31" s="15"/>
      <c r="Y31" s="15"/>
      <c r="Z31" s="13"/>
      <c r="AA31" s="13"/>
      <c r="AB31" s="15"/>
      <c r="AC31" s="15"/>
      <c r="AD31" s="13"/>
      <c r="AZ31" s="25"/>
      <c r="BA31" s="27"/>
      <c r="BB31" s="29"/>
    </row>
    <row r="32" spans="1:54">
      <c r="A32" s="20">
        <v>45676.25</v>
      </c>
      <c r="B32" s="36">
        <v>907.02002000000005</v>
      </c>
      <c r="C32" s="114">
        <v>35.81</v>
      </c>
      <c r="D32" s="16">
        <v>0</v>
      </c>
      <c r="E32" s="16">
        <v>0</v>
      </c>
      <c r="F32" s="16">
        <v>0</v>
      </c>
      <c r="G32" s="16">
        <v>4.9987360000000001</v>
      </c>
      <c r="H32" s="9">
        <v>449.81163199999997</v>
      </c>
      <c r="I32" s="53">
        <v>0</v>
      </c>
      <c r="J32" s="114">
        <v>4.9987360000000001</v>
      </c>
      <c r="K32" s="114">
        <v>39.4</v>
      </c>
      <c r="L32" s="11">
        <v>-1.3</v>
      </c>
      <c r="M32" s="11">
        <v>18.149999999999999</v>
      </c>
      <c r="N32" s="53">
        <v>3.2466666666666666</v>
      </c>
      <c r="O32" s="53">
        <v>0.94176799999999994</v>
      </c>
      <c r="P32" s="11">
        <v>1</v>
      </c>
      <c r="Q32" s="13">
        <v>1</v>
      </c>
      <c r="R32" s="43"/>
      <c r="S32" s="16"/>
      <c r="T32" s="15"/>
      <c r="U32" s="15"/>
      <c r="V32" s="15"/>
      <c r="W32" s="15"/>
      <c r="X32" s="15"/>
      <c r="Y32" s="15"/>
      <c r="Z32" s="13"/>
      <c r="AA32" s="13"/>
      <c r="AB32" s="15"/>
      <c r="AC32" s="15"/>
      <c r="AD32" s="13"/>
      <c r="AZ32" s="25"/>
      <c r="BA32" s="27"/>
      <c r="BB32" s="29"/>
    </row>
    <row r="33" spans="1:59">
      <c r="A33" s="20">
        <v>45676.291666666664</v>
      </c>
      <c r="B33" s="36">
        <v>920.15002400000003</v>
      </c>
      <c r="C33" s="114">
        <v>35.81</v>
      </c>
      <c r="D33" s="16">
        <v>0</v>
      </c>
      <c r="E33" s="16">
        <v>0</v>
      </c>
      <c r="F33" s="16">
        <v>0</v>
      </c>
      <c r="G33" s="16">
        <v>4.9987360000000001</v>
      </c>
      <c r="H33" s="9">
        <v>508.304304</v>
      </c>
      <c r="I33" s="53">
        <v>0</v>
      </c>
      <c r="J33" s="114">
        <v>4.9987360000000001</v>
      </c>
      <c r="K33" s="114">
        <v>39.4</v>
      </c>
      <c r="L33" s="11">
        <v>-1.4</v>
      </c>
      <c r="M33" s="11">
        <v>18.2</v>
      </c>
      <c r="N33" s="53">
        <v>3.24</v>
      </c>
      <c r="O33" s="53">
        <v>0.93979199999999996</v>
      </c>
      <c r="P33" s="11">
        <v>1</v>
      </c>
      <c r="Q33" s="13">
        <v>1</v>
      </c>
      <c r="R33" s="43"/>
      <c r="S33" s="16"/>
      <c r="T33" s="15"/>
      <c r="U33" s="15"/>
      <c r="V33" s="15"/>
      <c r="W33" s="15"/>
      <c r="X33" s="15"/>
      <c r="Y33" s="15"/>
      <c r="Z33" s="13"/>
      <c r="AA33" s="13"/>
      <c r="AB33" s="15"/>
      <c r="AC33" s="15"/>
      <c r="AD33" s="13"/>
      <c r="AZ33" s="25"/>
      <c r="BA33" s="27"/>
      <c r="BB33" s="29"/>
    </row>
    <row r="34" spans="1:59">
      <c r="A34" s="20">
        <v>45676.333333333336</v>
      </c>
      <c r="B34" s="36">
        <v>922.169983</v>
      </c>
      <c r="C34" s="114">
        <v>49.33</v>
      </c>
      <c r="D34" s="16">
        <v>0</v>
      </c>
      <c r="E34" s="16">
        <v>0</v>
      </c>
      <c r="F34" s="16">
        <v>0</v>
      </c>
      <c r="G34" s="16">
        <v>4.9987360000000001</v>
      </c>
      <c r="H34" s="9">
        <v>529.94062399999996</v>
      </c>
      <c r="I34" s="53">
        <v>0</v>
      </c>
      <c r="J34" s="114">
        <v>4.9987360000000001</v>
      </c>
      <c r="K34" s="114">
        <v>39.4</v>
      </c>
      <c r="L34" s="11">
        <v>-1.3</v>
      </c>
      <c r="M34" s="11">
        <v>18.149999999999999</v>
      </c>
      <c r="N34" s="53">
        <v>3.2466666666666666</v>
      </c>
      <c r="O34" s="53">
        <v>0.94176799999999994</v>
      </c>
      <c r="P34" s="11">
        <v>1</v>
      </c>
      <c r="Q34" s="13">
        <v>1</v>
      </c>
      <c r="R34" s="43"/>
      <c r="S34" s="16"/>
      <c r="T34" s="15"/>
      <c r="U34" s="15"/>
      <c r="V34" s="15"/>
      <c r="W34" s="15"/>
      <c r="X34" s="15"/>
      <c r="Y34" s="15"/>
      <c r="Z34" s="13"/>
      <c r="AA34" s="13"/>
      <c r="AB34" s="15"/>
      <c r="AC34" s="15"/>
      <c r="AD34" s="13"/>
      <c r="AZ34" s="25"/>
      <c r="BA34" s="27"/>
      <c r="BB34" s="29"/>
    </row>
    <row r="35" spans="1:59">
      <c r="A35" s="20">
        <v>45676.375</v>
      </c>
      <c r="B35" s="36">
        <v>933.80999799999995</v>
      </c>
      <c r="C35" s="114">
        <v>49.33</v>
      </c>
      <c r="D35" s="16">
        <v>0</v>
      </c>
      <c r="E35" s="16">
        <v>0</v>
      </c>
      <c r="F35" s="16">
        <v>0</v>
      </c>
      <c r="G35" s="16">
        <v>4.9987360000000001</v>
      </c>
      <c r="H35" s="9">
        <v>527.92620799999997</v>
      </c>
      <c r="I35" s="53">
        <v>0</v>
      </c>
      <c r="J35" s="114">
        <v>4.9987360000000001</v>
      </c>
      <c r="K35" s="114">
        <v>39.4</v>
      </c>
      <c r="L35" s="11">
        <v>-1</v>
      </c>
      <c r="M35" s="11">
        <v>18</v>
      </c>
      <c r="N35" s="53">
        <v>3.2666666666666666</v>
      </c>
      <c r="O35" s="53">
        <v>0.9476</v>
      </c>
      <c r="P35" s="11">
        <v>1</v>
      </c>
      <c r="Q35" s="13">
        <v>1</v>
      </c>
      <c r="R35" s="43"/>
      <c r="S35" s="16"/>
      <c r="T35" s="15"/>
      <c r="U35" s="15"/>
      <c r="V35" s="15"/>
      <c r="W35" s="15"/>
      <c r="X35" s="15"/>
      <c r="Y35" s="15"/>
      <c r="Z35" s="13"/>
      <c r="AA35" s="13"/>
      <c r="AB35" s="15"/>
      <c r="AC35" s="15"/>
      <c r="AD35" s="13"/>
      <c r="AZ35" s="25"/>
      <c r="BA35" s="27"/>
      <c r="BB35" s="29"/>
      <c r="BD35" s="9"/>
      <c r="BE35" s="9"/>
      <c r="BF35" s="9"/>
      <c r="BG35" s="9"/>
    </row>
    <row r="36" spans="1:59">
      <c r="A36" s="20">
        <v>45676.416666666664</v>
      </c>
      <c r="B36" s="36">
        <v>934.03002900000001</v>
      </c>
      <c r="C36" s="114">
        <v>49.33</v>
      </c>
      <c r="D36" s="16">
        <v>0</v>
      </c>
      <c r="E36" s="16">
        <v>0</v>
      </c>
      <c r="F36" s="16">
        <v>0</v>
      </c>
      <c r="G36" s="16">
        <v>4.9987360000000001</v>
      </c>
      <c r="H36" s="9">
        <v>477.93884800000001</v>
      </c>
      <c r="I36" s="53">
        <v>0</v>
      </c>
      <c r="J36" s="114">
        <v>4.9987360000000001</v>
      </c>
      <c r="K36" s="114">
        <v>39.4</v>
      </c>
      <c r="L36" s="11">
        <v>-0.9</v>
      </c>
      <c r="M36" s="11">
        <v>17.95</v>
      </c>
      <c r="N36" s="53">
        <v>3.2733333333333334</v>
      </c>
      <c r="O36" s="53">
        <v>0.94951200000000002</v>
      </c>
      <c r="P36" s="11">
        <v>1</v>
      </c>
      <c r="Q36" s="13">
        <v>1</v>
      </c>
      <c r="R36" s="43"/>
      <c r="S36" s="16"/>
      <c r="T36" s="15"/>
      <c r="U36" s="15"/>
      <c r="V36" s="15"/>
      <c r="W36" s="15"/>
      <c r="X36" s="15"/>
      <c r="Y36" s="15"/>
      <c r="Z36" s="13"/>
      <c r="AA36" s="13"/>
      <c r="AB36" s="15"/>
      <c r="AC36" s="15"/>
      <c r="AD36" s="13"/>
      <c r="AZ36" s="25"/>
      <c r="BA36" s="27"/>
      <c r="BB36" s="29"/>
      <c r="BD36" s="9"/>
      <c r="BE36" s="9"/>
      <c r="BF36" s="9"/>
      <c r="BG36" s="9"/>
    </row>
    <row r="37" spans="1:59">
      <c r="A37" s="20">
        <v>45676.458333333336</v>
      </c>
      <c r="B37" s="36">
        <v>906.95001200000002</v>
      </c>
      <c r="C37" s="114">
        <v>49.33</v>
      </c>
      <c r="D37" s="16">
        <v>0</v>
      </c>
      <c r="E37" s="16">
        <v>0</v>
      </c>
      <c r="F37" s="16">
        <v>0</v>
      </c>
      <c r="G37" s="16">
        <v>4.9987360000000001</v>
      </c>
      <c r="H37" s="9">
        <v>407.13585599999999</v>
      </c>
      <c r="I37" s="53">
        <v>0</v>
      </c>
      <c r="J37" s="114">
        <v>4.9987360000000001</v>
      </c>
      <c r="K37" s="114">
        <v>39.4</v>
      </c>
      <c r="L37" s="11">
        <v>-0.6</v>
      </c>
      <c r="M37" s="11">
        <v>17.8</v>
      </c>
      <c r="N37" s="53">
        <v>3.293333333333333</v>
      </c>
      <c r="O37" s="53">
        <v>0.955152</v>
      </c>
      <c r="P37" s="11">
        <v>1</v>
      </c>
      <c r="Q37" s="13">
        <v>1</v>
      </c>
      <c r="R37" s="43"/>
      <c r="S37" s="16"/>
      <c r="T37" s="15"/>
      <c r="U37" s="15"/>
      <c r="V37" s="15"/>
      <c r="W37" s="15"/>
      <c r="X37" s="15"/>
      <c r="Y37" s="15"/>
      <c r="Z37" s="13"/>
      <c r="AA37" s="13"/>
      <c r="AB37" s="15"/>
      <c r="AC37" s="15"/>
      <c r="AD37" s="13"/>
      <c r="AZ37" s="25"/>
      <c r="BA37" s="27"/>
      <c r="BB37" s="29"/>
      <c r="BD37" s="9"/>
      <c r="BE37" s="9"/>
      <c r="BF37" s="15"/>
      <c r="BG37" s="9"/>
    </row>
    <row r="38" spans="1:59">
      <c r="A38" s="20">
        <v>45676.5</v>
      </c>
      <c r="B38" s="36">
        <v>837.48999000000003</v>
      </c>
      <c r="C38" s="114">
        <v>49.76</v>
      </c>
      <c r="D38" s="16">
        <v>0</v>
      </c>
      <c r="E38" s="16">
        <v>0</v>
      </c>
      <c r="F38" s="16">
        <v>0</v>
      </c>
      <c r="G38" s="16">
        <v>4.9987360000000001</v>
      </c>
      <c r="H38" s="9">
        <v>400.04809599999999</v>
      </c>
      <c r="I38" s="53">
        <v>0</v>
      </c>
      <c r="J38" s="114">
        <v>4.9987360000000001</v>
      </c>
      <c r="K38" s="114">
        <v>39.4</v>
      </c>
      <c r="L38" s="11">
        <v>-0.3</v>
      </c>
      <c r="M38" s="11">
        <v>17.649999999999999</v>
      </c>
      <c r="N38" s="53">
        <v>3.3133333333333335</v>
      </c>
      <c r="O38" s="53">
        <v>0.96064799999999995</v>
      </c>
      <c r="P38" s="11">
        <v>1</v>
      </c>
      <c r="Q38" s="13">
        <v>1</v>
      </c>
      <c r="R38" s="43"/>
      <c r="S38" s="16"/>
      <c r="T38" s="15"/>
      <c r="U38" s="15"/>
      <c r="V38" s="15"/>
      <c r="W38" s="15"/>
      <c r="X38" s="15"/>
      <c r="Y38" s="15"/>
      <c r="Z38" s="13"/>
      <c r="AA38" s="13"/>
      <c r="AB38" s="15"/>
      <c r="AC38" s="15"/>
      <c r="AD38" s="13"/>
      <c r="AZ38" s="25"/>
      <c r="BA38" s="27"/>
      <c r="BB38" s="29"/>
      <c r="BD38" s="9"/>
      <c r="BE38" s="9"/>
      <c r="BF38" s="9"/>
      <c r="BG38" s="9"/>
    </row>
    <row r="39" spans="1:59">
      <c r="A39" s="20">
        <v>45676.541666666664</v>
      </c>
      <c r="B39" s="36">
        <v>802.11999500000002</v>
      </c>
      <c r="C39" s="114">
        <v>49.76</v>
      </c>
      <c r="D39" s="16">
        <v>0</v>
      </c>
      <c r="E39" s="16">
        <v>0</v>
      </c>
      <c r="F39" s="16">
        <v>0</v>
      </c>
      <c r="G39" s="16">
        <v>4.9987360000000001</v>
      </c>
      <c r="H39" s="9">
        <v>400.04809599999999</v>
      </c>
      <c r="I39" s="53">
        <v>0</v>
      </c>
      <c r="J39" s="114">
        <v>4.9987360000000001</v>
      </c>
      <c r="K39" s="114">
        <v>39.4</v>
      </c>
      <c r="L39" s="11">
        <v>0.1</v>
      </c>
      <c r="M39" s="11">
        <v>17.45</v>
      </c>
      <c r="N39" s="53">
        <v>3.34</v>
      </c>
      <c r="O39" s="53">
        <v>0.96775199999999995</v>
      </c>
      <c r="P39" s="11">
        <v>1</v>
      </c>
      <c r="Q39" s="13">
        <v>1</v>
      </c>
      <c r="R39" s="43"/>
      <c r="S39" s="16"/>
      <c r="T39" s="15"/>
      <c r="U39" s="15"/>
      <c r="V39" s="15"/>
      <c r="W39" s="15"/>
      <c r="X39" s="15"/>
      <c r="Y39" s="15"/>
      <c r="Z39" s="13"/>
      <c r="AA39" s="13"/>
      <c r="AB39" s="15"/>
      <c r="AC39" s="15"/>
      <c r="AD39" s="13"/>
      <c r="AZ39" s="25"/>
      <c r="BA39" s="27"/>
      <c r="BB39" s="29"/>
    </row>
    <row r="40" spans="1:59">
      <c r="A40" s="20">
        <v>45676.583333333336</v>
      </c>
      <c r="B40" s="36">
        <v>871.51000999999997</v>
      </c>
      <c r="C40" s="114">
        <v>49.76</v>
      </c>
      <c r="D40" s="16">
        <v>0</v>
      </c>
      <c r="E40" s="16">
        <v>0</v>
      </c>
      <c r="F40" s="16">
        <v>0</v>
      </c>
      <c r="G40" s="16">
        <v>4.9987360000000001</v>
      </c>
      <c r="H40" s="9">
        <v>400.04809599999999</v>
      </c>
      <c r="I40" s="53">
        <v>0</v>
      </c>
      <c r="J40" s="114">
        <v>4.9987360000000001</v>
      </c>
      <c r="K40" s="114">
        <v>39.4</v>
      </c>
      <c r="L40" s="11">
        <v>0.3</v>
      </c>
      <c r="M40" s="11">
        <v>17.350000000000001</v>
      </c>
      <c r="N40" s="53">
        <v>3.3533333333333335</v>
      </c>
      <c r="O40" s="53">
        <v>0.97120799999999996</v>
      </c>
      <c r="P40" s="11">
        <v>1</v>
      </c>
      <c r="Q40" s="13">
        <v>1</v>
      </c>
      <c r="R40" s="43"/>
      <c r="S40" s="16"/>
      <c r="T40" s="15"/>
      <c r="U40" s="15"/>
      <c r="V40" s="15"/>
      <c r="W40" s="15"/>
      <c r="X40" s="15"/>
      <c r="Y40" s="15"/>
      <c r="Z40" s="13"/>
      <c r="AA40" s="13"/>
      <c r="AB40" s="15"/>
      <c r="AC40" s="15"/>
      <c r="AD40" s="13"/>
      <c r="AZ40" s="25"/>
      <c r="BA40" s="27"/>
      <c r="BB40" s="29"/>
    </row>
    <row r="41" spans="1:59">
      <c r="A41" s="20">
        <v>45676.625</v>
      </c>
      <c r="B41" s="36">
        <v>942.23999000000003</v>
      </c>
      <c r="C41" s="114">
        <v>49.76</v>
      </c>
      <c r="D41" s="16">
        <v>0</v>
      </c>
      <c r="E41" s="16">
        <v>0</v>
      </c>
      <c r="F41" s="16">
        <v>0</v>
      </c>
      <c r="G41" s="16">
        <v>4.9987360000000001</v>
      </c>
      <c r="H41" s="9">
        <v>470.03039999999999</v>
      </c>
      <c r="I41" s="53">
        <v>0</v>
      </c>
      <c r="J41" s="114">
        <v>4.9987360000000001</v>
      </c>
      <c r="K41" s="114">
        <v>39.4</v>
      </c>
      <c r="L41" s="11">
        <v>0.2</v>
      </c>
      <c r="M41" s="11">
        <v>17.399999999999999</v>
      </c>
      <c r="N41" s="53">
        <v>3.3466666666666667</v>
      </c>
      <c r="O41" s="53">
        <v>0.96948800000000002</v>
      </c>
      <c r="P41" s="11">
        <v>1</v>
      </c>
      <c r="Q41" s="13">
        <v>1</v>
      </c>
      <c r="R41" s="43"/>
      <c r="S41" s="16"/>
      <c r="T41" s="15"/>
      <c r="U41" s="15"/>
      <c r="V41" s="15"/>
      <c r="W41" s="15"/>
      <c r="X41" s="15"/>
      <c r="Y41" s="15"/>
      <c r="Z41" s="13"/>
      <c r="AA41" s="13"/>
      <c r="AB41" s="15"/>
      <c r="AC41" s="15"/>
      <c r="AD41" s="13"/>
      <c r="AZ41" s="25"/>
      <c r="BA41" s="27"/>
      <c r="BB41" s="29"/>
    </row>
    <row r="42" spans="1:59">
      <c r="A42" s="20">
        <v>45676.666666666664</v>
      </c>
      <c r="B42" s="36">
        <v>1045.650024</v>
      </c>
      <c r="C42" s="114">
        <v>59.59</v>
      </c>
      <c r="D42" s="16">
        <v>0</v>
      </c>
      <c r="E42" s="16">
        <v>0</v>
      </c>
      <c r="F42" s="16">
        <v>0</v>
      </c>
      <c r="G42" s="16">
        <v>4.9987360000000001</v>
      </c>
      <c r="H42" s="9">
        <v>686.02056000000005</v>
      </c>
      <c r="I42" s="53">
        <v>0</v>
      </c>
      <c r="J42" s="114">
        <v>9.9974720000000001</v>
      </c>
      <c r="K42" s="114">
        <v>39.4</v>
      </c>
      <c r="L42" s="11">
        <v>-0.2</v>
      </c>
      <c r="M42" s="11">
        <v>17.600000000000001</v>
      </c>
      <c r="N42" s="53">
        <v>3.3200000000000003</v>
      </c>
      <c r="O42" s="53">
        <v>0.96244799999999997</v>
      </c>
      <c r="P42" s="11">
        <v>1</v>
      </c>
      <c r="Q42" s="13">
        <v>1</v>
      </c>
      <c r="R42" s="43"/>
      <c r="S42" s="16"/>
      <c r="T42" s="15"/>
      <c r="U42" s="15"/>
      <c r="V42" s="15"/>
      <c r="W42" s="15"/>
      <c r="X42" s="15"/>
      <c r="Y42" s="15"/>
      <c r="Z42" s="13"/>
      <c r="AA42" s="13"/>
      <c r="AB42" s="15"/>
      <c r="AC42" s="15"/>
      <c r="AD42" s="13"/>
      <c r="AZ42" s="25"/>
      <c r="BA42" s="27"/>
      <c r="BB42" s="29"/>
    </row>
    <row r="43" spans="1:59">
      <c r="A43" s="20">
        <v>45676.708333333336</v>
      </c>
      <c r="B43" s="36">
        <v>1116.670044</v>
      </c>
      <c r="C43" s="114">
        <v>59.59</v>
      </c>
      <c r="D43" s="16">
        <v>0</v>
      </c>
      <c r="E43" s="16">
        <v>0</v>
      </c>
      <c r="F43" s="16">
        <v>0</v>
      </c>
      <c r="G43" s="16">
        <v>4.9987360000000001</v>
      </c>
      <c r="H43" s="9">
        <v>765.10504000000003</v>
      </c>
      <c r="I43" s="53">
        <v>0</v>
      </c>
      <c r="J43" s="114">
        <v>17.010624</v>
      </c>
      <c r="K43" s="114">
        <v>39.4</v>
      </c>
      <c r="L43" s="11">
        <v>-0.4</v>
      </c>
      <c r="M43" s="11">
        <v>17.7</v>
      </c>
      <c r="N43" s="53">
        <v>3.3066666666666666</v>
      </c>
      <c r="O43" s="53">
        <v>0.95883200000000002</v>
      </c>
      <c r="P43" s="11">
        <v>1</v>
      </c>
      <c r="Q43" s="13">
        <v>1</v>
      </c>
      <c r="R43" s="43"/>
      <c r="S43" s="16"/>
      <c r="T43" s="15"/>
      <c r="U43" s="15"/>
      <c r="V43" s="15"/>
      <c r="W43" s="15"/>
      <c r="X43" s="15"/>
      <c r="Y43" s="15"/>
      <c r="Z43" s="13"/>
      <c r="AA43" s="13"/>
      <c r="AB43" s="15"/>
      <c r="AC43" s="15"/>
      <c r="AD43" s="13"/>
      <c r="AZ43" s="25"/>
      <c r="BA43" s="27"/>
      <c r="BB43" s="29"/>
    </row>
    <row r="44" spans="1:59">
      <c r="A44" s="20">
        <v>45676.75</v>
      </c>
      <c r="B44" s="36">
        <v>1186.579956</v>
      </c>
      <c r="C44" s="114">
        <v>59.59</v>
      </c>
      <c r="D44" s="16">
        <v>0</v>
      </c>
      <c r="E44" s="16">
        <v>0</v>
      </c>
      <c r="F44" s="16">
        <v>0</v>
      </c>
      <c r="G44" s="16">
        <v>4.9987360000000001</v>
      </c>
      <c r="H44" s="9">
        <v>810.46670400000005</v>
      </c>
      <c r="I44" s="53">
        <v>0</v>
      </c>
      <c r="J44" s="114">
        <v>17.010624</v>
      </c>
      <c r="K44" s="114">
        <v>39.4</v>
      </c>
      <c r="L44" s="11">
        <v>-1.1000000000000001</v>
      </c>
      <c r="M44" s="11">
        <v>18.05</v>
      </c>
      <c r="N44" s="53">
        <v>3.26</v>
      </c>
      <c r="O44" s="53">
        <v>0.94567199999999996</v>
      </c>
      <c r="P44" s="11">
        <v>1</v>
      </c>
      <c r="Q44" s="13">
        <v>1</v>
      </c>
      <c r="R44" s="43"/>
      <c r="S44" s="16"/>
      <c r="T44" s="15"/>
      <c r="U44" s="15"/>
      <c r="V44" s="15"/>
      <c r="W44" s="15"/>
      <c r="X44" s="15"/>
      <c r="Y44" s="15"/>
      <c r="Z44" s="13"/>
      <c r="AA44" s="13"/>
      <c r="AB44" s="15"/>
      <c r="AC44" s="15"/>
      <c r="AD44" s="13"/>
      <c r="AZ44" s="25"/>
      <c r="BA44" s="27"/>
      <c r="BB44" s="29"/>
    </row>
    <row r="45" spans="1:59">
      <c r="A45" s="20">
        <v>45676.791666666664</v>
      </c>
      <c r="B45" s="36">
        <v>1168.380005</v>
      </c>
      <c r="C45" s="114">
        <v>59.59</v>
      </c>
      <c r="D45" s="16">
        <v>0</v>
      </c>
      <c r="E45" s="16">
        <v>0</v>
      </c>
      <c r="F45" s="16">
        <v>0</v>
      </c>
      <c r="G45" s="16">
        <v>4.9987360000000001</v>
      </c>
      <c r="H45" s="9">
        <v>819.12123199999996</v>
      </c>
      <c r="I45" s="53">
        <v>0</v>
      </c>
      <c r="J45" s="114">
        <v>24.993680000000001</v>
      </c>
      <c r="K45" s="114">
        <v>39.4</v>
      </c>
      <c r="L45" s="11">
        <v>-1.1000000000000001</v>
      </c>
      <c r="M45" s="11">
        <v>18.05</v>
      </c>
      <c r="N45" s="53">
        <v>3.26</v>
      </c>
      <c r="O45" s="53">
        <v>0.94567199999999996</v>
      </c>
      <c r="P45" s="11">
        <v>1</v>
      </c>
      <c r="Q45" s="13">
        <v>1</v>
      </c>
      <c r="R45" s="43"/>
      <c r="S45" s="16"/>
      <c r="T45" s="15"/>
      <c r="U45" s="15"/>
      <c r="V45" s="15"/>
      <c r="W45" s="15"/>
      <c r="X45" s="15"/>
      <c r="Y45" s="15"/>
      <c r="Z45" s="13"/>
      <c r="AA45" s="13"/>
      <c r="AB45" s="15"/>
      <c r="AC45" s="15"/>
      <c r="AD45" s="13"/>
      <c r="AZ45" s="25"/>
      <c r="BA45" s="27"/>
      <c r="BB45" s="29"/>
    </row>
    <row r="46" spans="1:59">
      <c r="A46" s="20">
        <v>45676.833333333336</v>
      </c>
      <c r="B46" s="36">
        <v>1112.119995</v>
      </c>
      <c r="C46" s="114">
        <v>28.48</v>
      </c>
      <c r="D46" s="16">
        <v>0</v>
      </c>
      <c r="E46" s="16">
        <v>0</v>
      </c>
      <c r="F46" s="16">
        <v>0</v>
      </c>
      <c r="G46" s="16">
        <v>4.9987360000000001</v>
      </c>
      <c r="H46" s="9">
        <v>731.08379200000002</v>
      </c>
      <c r="I46" s="53">
        <v>0</v>
      </c>
      <c r="J46" s="114">
        <v>11.1912</v>
      </c>
      <c r="K46" s="114">
        <v>39.4</v>
      </c>
      <c r="L46" s="11">
        <v>-0.9</v>
      </c>
      <c r="M46" s="11">
        <v>17.95</v>
      </c>
      <c r="N46" s="53">
        <v>3.2733333333333334</v>
      </c>
      <c r="O46" s="53">
        <v>0.94951200000000002</v>
      </c>
      <c r="P46" s="11">
        <v>1</v>
      </c>
      <c r="Q46" s="13">
        <v>1</v>
      </c>
      <c r="R46" s="43"/>
      <c r="S46" s="16"/>
      <c r="T46" s="15"/>
      <c r="U46" s="15"/>
      <c r="V46" s="15"/>
      <c r="W46" s="15"/>
      <c r="X46" s="15"/>
      <c r="Y46" s="15"/>
      <c r="Z46" s="13"/>
      <c r="AA46" s="13"/>
      <c r="AB46" s="15"/>
      <c r="AC46" s="15"/>
      <c r="AD46" s="13"/>
      <c r="AZ46" s="25"/>
      <c r="BA46" s="27"/>
      <c r="BB46" s="29"/>
    </row>
    <row r="47" spans="1:59">
      <c r="A47" s="20">
        <v>45676.875</v>
      </c>
      <c r="B47" s="36">
        <v>1039</v>
      </c>
      <c r="C47" s="114">
        <v>28.48</v>
      </c>
      <c r="D47" s="16">
        <v>0</v>
      </c>
      <c r="E47" s="16">
        <v>0</v>
      </c>
      <c r="F47" s="16">
        <v>0</v>
      </c>
      <c r="G47" s="16">
        <v>4.9987360000000001</v>
      </c>
      <c r="H47" s="9">
        <v>641.55419199999994</v>
      </c>
      <c r="I47" s="53">
        <v>0</v>
      </c>
      <c r="J47" s="114">
        <v>4.9987360000000001</v>
      </c>
      <c r="K47" s="114">
        <v>39.4</v>
      </c>
      <c r="L47" s="11">
        <v>-0.9</v>
      </c>
      <c r="M47" s="11">
        <v>17.95</v>
      </c>
      <c r="N47" s="53">
        <v>3.2733333333333334</v>
      </c>
      <c r="O47" s="53">
        <v>0.94951200000000002</v>
      </c>
      <c r="P47" s="11">
        <v>1</v>
      </c>
      <c r="Q47" s="13">
        <v>1</v>
      </c>
      <c r="R47" s="43"/>
      <c r="S47" s="16"/>
      <c r="T47" s="15"/>
      <c r="U47" s="15"/>
      <c r="V47" s="15"/>
      <c r="W47" s="15"/>
      <c r="X47" s="15"/>
      <c r="Y47" s="15"/>
      <c r="Z47" s="13"/>
      <c r="AA47" s="13"/>
      <c r="AB47" s="15"/>
      <c r="AC47" s="15"/>
      <c r="AD47" s="13"/>
      <c r="AZ47" s="25"/>
      <c r="BA47" s="27"/>
      <c r="BB47" s="29"/>
    </row>
    <row r="48" spans="1:59">
      <c r="A48" s="20">
        <v>45676.916666666664</v>
      </c>
      <c r="B48" s="36">
        <v>977.29998799999998</v>
      </c>
      <c r="C48" s="114">
        <v>28.48</v>
      </c>
      <c r="D48" s="16">
        <v>0</v>
      </c>
      <c r="E48" s="16">
        <v>0</v>
      </c>
      <c r="F48" s="16">
        <v>0</v>
      </c>
      <c r="G48" s="16">
        <v>4.9987360000000001</v>
      </c>
      <c r="H48" s="9">
        <v>576.42140800000004</v>
      </c>
      <c r="I48" s="53">
        <v>0</v>
      </c>
      <c r="J48" s="114">
        <v>4.9987360000000001</v>
      </c>
      <c r="K48" s="114">
        <v>39.4</v>
      </c>
      <c r="L48" s="11">
        <v>-0.6</v>
      </c>
      <c r="M48" s="11">
        <v>17.8</v>
      </c>
      <c r="N48" s="53">
        <v>3.293333333333333</v>
      </c>
      <c r="O48" s="53">
        <v>0.955152</v>
      </c>
      <c r="P48" s="11">
        <v>1</v>
      </c>
      <c r="Q48" s="13">
        <v>1</v>
      </c>
      <c r="R48" s="43"/>
      <c r="S48" s="16"/>
      <c r="T48" s="15"/>
      <c r="U48" s="15"/>
      <c r="V48" s="15"/>
      <c r="W48" s="15"/>
      <c r="X48" s="15"/>
      <c r="Y48" s="15"/>
      <c r="Z48" s="13"/>
      <c r="AA48" s="13"/>
      <c r="AB48" s="15"/>
      <c r="AC48" s="15"/>
      <c r="AD48" s="13"/>
      <c r="AZ48" s="25"/>
      <c r="BA48" s="27"/>
      <c r="BB48" s="29"/>
    </row>
    <row r="49" spans="1:54">
      <c r="A49" s="20">
        <v>45676.958333333336</v>
      </c>
      <c r="B49" s="36">
        <v>917.23999000000003</v>
      </c>
      <c r="C49" s="114">
        <v>28.48</v>
      </c>
      <c r="D49" s="16">
        <v>0</v>
      </c>
      <c r="E49" s="16">
        <v>0</v>
      </c>
      <c r="F49" s="16">
        <v>0</v>
      </c>
      <c r="G49" s="16">
        <v>4.9987360000000001</v>
      </c>
      <c r="H49" s="9">
        <v>504.79772800000001</v>
      </c>
      <c r="I49" s="53">
        <v>0</v>
      </c>
      <c r="J49" s="114">
        <v>4.9987360000000001</v>
      </c>
      <c r="K49" s="114">
        <v>39.4</v>
      </c>
      <c r="L49" s="11">
        <v>-0.9</v>
      </c>
      <c r="M49" s="11">
        <v>17.95</v>
      </c>
      <c r="N49" s="53">
        <v>3.2733333333333334</v>
      </c>
      <c r="O49" s="53">
        <v>0.94951200000000002</v>
      </c>
      <c r="P49" s="11">
        <v>1</v>
      </c>
      <c r="Q49" s="13">
        <v>1</v>
      </c>
      <c r="R49" s="43"/>
      <c r="S49" s="16"/>
      <c r="T49" s="15"/>
      <c r="U49" s="15"/>
      <c r="V49" s="15"/>
      <c r="W49" s="15"/>
      <c r="X49" s="15"/>
      <c r="Y49" s="15"/>
      <c r="Z49" s="13"/>
      <c r="AA49" s="13"/>
      <c r="AB49" s="15"/>
      <c r="AC49" s="15"/>
      <c r="AD49" s="13"/>
      <c r="AZ49" s="25"/>
      <c r="BA49" s="27"/>
      <c r="BB49" s="29"/>
    </row>
    <row r="50" spans="1:54">
      <c r="A50" s="20">
        <v>45677</v>
      </c>
      <c r="B50" s="36">
        <v>912.23999000000003</v>
      </c>
      <c r="C50" s="114">
        <v>38.5</v>
      </c>
      <c r="D50" s="16">
        <v>0</v>
      </c>
      <c r="E50" s="16">
        <v>0</v>
      </c>
      <c r="F50" s="16">
        <v>0</v>
      </c>
      <c r="G50" s="16">
        <v>4.9989369999999997</v>
      </c>
      <c r="H50" s="9">
        <v>569.58037400000001</v>
      </c>
      <c r="I50" s="53">
        <v>0</v>
      </c>
      <c r="J50" s="11">
        <v>4.9989369999999997</v>
      </c>
      <c r="K50" s="11">
        <v>13.100000000000001</v>
      </c>
      <c r="L50" s="11">
        <v>-1.3</v>
      </c>
      <c r="M50" s="11">
        <v>18.149999999999999</v>
      </c>
      <c r="N50" s="53">
        <v>3.2466666666666666</v>
      </c>
      <c r="O50" s="53">
        <v>0.94176799999999994</v>
      </c>
      <c r="P50" s="11">
        <v>1</v>
      </c>
      <c r="Q50" s="13">
        <v>1</v>
      </c>
      <c r="R50" s="43"/>
      <c r="S50" s="16"/>
      <c r="T50" s="16"/>
      <c r="U50" s="16"/>
      <c r="V50" s="9"/>
      <c r="W50" s="9"/>
      <c r="X50" s="13"/>
      <c r="Y50" s="13"/>
      <c r="Z50" s="13"/>
      <c r="AA50" s="13"/>
      <c r="AB50" s="15"/>
      <c r="AC50" s="15"/>
      <c r="AD50" s="13"/>
      <c r="AZ50" s="25"/>
      <c r="BA50" s="27"/>
      <c r="BB50" s="29"/>
    </row>
    <row r="51" spans="1:54">
      <c r="A51" s="20">
        <v>45677.041666666664</v>
      </c>
      <c r="B51" s="36">
        <v>891.13000499999998</v>
      </c>
      <c r="C51" s="114">
        <v>38.5</v>
      </c>
      <c r="D51" s="9">
        <v>0</v>
      </c>
      <c r="E51" s="16">
        <v>0</v>
      </c>
      <c r="F51" s="16">
        <v>0</v>
      </c>
      <c r="G51" s="16">
        <v>4.9989369999999997</v>
      </c>
      <c r="H51" s="9">
        <v>537.94530999999995</v>
      </c>
      <c r="I51" s="53">
        <v>0</v>
      </c>
      <c r="J51" s="11">
        <v>4.9989369999999997</v>
      </c>
      <c r="K51" s="11">
        <v>13.100000000000001</v>
      </c>
      <c r="L51" s="11">
        <v>-1</v>
      </c>
      <c r="M51" s="11">
        <v>18</v>
      </c>
      <c r="N51" s="53">
        <v>3.2666666666666666</v>
      </c>
      <c r="O51" s="53">
        <v>0.9476</v>
      </c>
      <c r="P51" s="11">
        <v>1</v>
      </c>
      <c r="Q51" s="13">
        <v>1</v>
      </c>
      <c r="R51" s="43"/>
      <c r="S51" s="16"/>
      <c r="T51" s="16"/>
      <c r="U51" s="16"/>
      <c r="V51" s="9"/>
      <c r="W51" s="9"/>
      <c r="X51" s="13"/>
      <c r="Y51" s="13"/>
      <c r="Z51" s="13"/>
      <c r="AA51" s="13"/>
      <c r="AB51" s="15"/>
      <c r="AC51" s="15"/>
      <c r="AD51" s="13"/>
      <c r="AZ51" s="25"/>
      <c r="BA51" s="27"/>
      <c r="BB51" s="29"/>
    </row>
    <row r="52" spans="1:54">
      <c r="A52" s="20">
        <v>45677.083333333336</v>
      </c>
      <c r="B52" s="36">
        <v>869.64001499999995</v>
      </c>
      <c r="C52" s="114">
        <v>38.5</v>
      </c>
      <c r="D52" s="9">
        <v>0</v>
      </c>
      <c r="E52" s="16">
        <v>0</v>
      </c>
      <c r="F52" s="16">
        <v>0</v>
      </c>
      <c r="G52" s="16">
        <v>4.9989369999999997</v>
      </c>
      <c r="H52" s="9">
        <v>522.12777800000003</v>
      </c>
      <c r="I52" s="53">
        <v>0</v>
      </c>
      <c r="J52" s="11">
        <v>4.9989369999999997</v>
      </c>
      <c r="K52" s="11">
        <v>13.100000000000001</v>
      </c>
      <c r="L52" s="11">
        <v>-1.1000000000000001</v>
      </c>
      <c r="M52" s="11">
        <v>18.05</v>
      </c>
      <c r="N52" s="53">
        <v>3.26</v>
      </c>
      <c r="O52" s="53">
        <v>0.94567199999999996</v>
      </c>
      <c r="P52" s="11">
        <v>1</v>
      </c>
      <c r="Q52" s="13">
        <v>1</v>
      </c>
      <c r="R52" s="43"/>
      <c r="S52" s="16"/>
      <c r="T52" s="16"/>
      <c r="U52" s="16"/>
      <c r="V52" s="9"/>
      <c r="W52" s="9"/>
      <c r="X52" s="13"/>
      <c r="Y52" s="13"/>
      <c r="Z52" s="13"/>
      <c r="AA52" s="13"/>
      <c r="AB52" s="15"/>
      <c r="AC52" s="15"/>
      <c r="AD52" s="13"/>
      <c r="AZ52" s="25"/>
      <c r="BA52" s="27"/>
      <c r="BB52" s="29"/>
    </row>
    <row r="53" spans="1:54">
      <c r="A53" s="20">
        <v>45677.125</v>
      </c>
      <c r="B53" s="36">
        <v>853.59997599999997</v>
      </c>
      <c r="C53" s="114">
        <v>38.5</v>
      </c>
      <c r="D53" s="9">
        <v>0</v>
      </c>
      <c r="E53" s="16">
        <v>0</v>
      </c>
      <c r="F53" s="16">
        <v>0</v>
      </c>
      <c r="G53" s="16">
        <v>4.9989369999999997</v>
      </c>
      <c r="H53" s="9">
        <v>502.355863</v>
      </c>
      <c r="I53" s="53">
        <v>0</v>
      </c>
      <c r="J53" s="11">
        <v>4.9989369999999997</v>
      </c>
      <c r="K53" s="11">
        <v>13.100000000000001</v>
      </c>
      <c r="L53" s="11">
        <v>-1.4</v>
      </c>
      <c r="M53" s="11">
        <v>18.2</v>
      </c>
      <c r="N53" s="53">
        <v>3.24</v>
      </c>
      <c r="O53" s="53">
        <v>0.93979199999999996</v>
      </c>
      <c r="P53" s="11">
        <v>1</v>
      </c>
      <c r="Q53" s="13">
        <v>1</v>
      </c>
      <c r="R53" s="43"/>
      <c r="S53" s="16"/>
      <c r="T53" s="16"/>
      <c r="U53" s="16"/>
      <c r="V53" s="9"/>
      <c r="W53" s="9"/>
      <c r="X53" s="13"/>
      <c r="Y53" s="13"/>
      <c r="Z53" s="13"/>
      <c r="AA53" s="13"/>
      <c r="AB53" s="15"/>
      <c r="AC53" s="15"/>
      <c r="AD53" s="13"/>
      <c r="AZ53" s="25"/>
      <c r="BA53" s="27"/>
      <c r="BB53" s="29"/>
    </row>
    <row r="54" spans="1:54">
      <c r="A54" s="20">
        <v>45677.166666666664</v>
      </c>
      <c r="B54" s="36">
        <v>861.35998500000005</v>
      </c>
      <c r="C54" s="114">
        <v>89.31</v>
      </c>
      <c r="D54" s="9">
        <v>0</v>
      </c>
      <c r="E54" s="16">
        <v>0</v>
      </c>
      <c r="F54" s="16">
        <v>0</v>
      </c>
      <c r="G54" s="16">
        <v>4.9989369999999997</v>
      </c>
      <c r="H54" s="9">
        <v>439.53340100000003</v>
      </c>
      <c r="I54" s="53">
        <v>0</v>
      </c>
      <c r="J54" s="11">
        <v>4.9989369999999997</v>
      </c>
      <c r="K54" s="11">
        <v>13.100000000000001</v>
      </c>
      <c r="L54" s="11">
        <v>-1.3</v>
      </c>
      <c r="M54" s="11">
        <v>18.149999999999999</v>
      </c>
      <c r="N54" s="53">
        <v>3.2466666666666666</v>
      </c>
      <c r="O54" s="53">
        <v>0.94176799999999994</v>
      </c>
      <c r="P54" s="11">
        <v>1</v>
      </c>
      <c r="Q54" s="13">
        <v>1</v>
      </c>
      <c r="R54" s="43"/>
      <c r="S54" s="16"/>
      <c r="T54" s="16"/>
      <c r="U54" s="16"/>
      <c r="V54" s="9"/>
      <c r="W54" s="9"/>
      <c r="X54" s="13"/>
      <c r="Y54" s="13"/>
      <c r="Z54" s="13"/>
      <c r="AA54" s="13"/>
      <c r="AB54" s="15"/>
      <c r="AC54" s="15"/>
      <c r="AD54" s="13"/>
      <c r="AZ54" s="25"/>
      <c r="BA54" s="27"/>
      <c r="BB54" s="29"/>
    </row>
    <row r="55" spans="1:54">
      <c r="A55" s="20">
        <v>45677.208333333336</v>
      </c>
      <c r="B55" s="36">
        <v>951.55999799999995</v>
      </c>
      <c r="C55" s="114">
        <v>89.31</v>
      </c>
      <c r="D55" s="9">
        <v>0</v>
      </c>
      <c r="E55" s="16">
        <v>0</v>
      </c>
      <c r="F55" s="16">
        <v>0</v>
      </c>
      <c r="G55" s="16">
        <v>4.9989369999999997</v>
      </c>
      <c r="H55" s="9">
        <v>441.54789799999998</v>
      </c>
      <c r="I55" s="53">
        <v>0</v>
      </c>
      <c r="J55" s="11">
        <v>4.9989369999999997</v>
      </c>
      <c r="K55" s="11">
        <v>13.100000000000001</v>
      </c>
      <c r="L55" s="11">
        <v>-1</v>
      </c>
      <c r="M55" s="11">
        <v>18</v>
      </c>
      <c r="N55" s="53">
        <v>3.2666666666666666</v>
      </c>
      <c r="O55" s="53">
        <v>0.9476</v>
      </c>
      <c r="P55" s="11">
        <v>1</v>
      </c>
      <c r="Q55" s="13">
        <v>1</v>
      </c>
      <c r="R55" s="43"/>
      <c r="S55" s="16"/>
      <c r="T55" s="16"/>
      <c r="U55" s="16"/>
      <c r="V55" s="9"/>
      <c r="W55" s="9"/>
      <c r="X55" s="13"/>
      <c r="Y55" s="13"/>
      <c r="Z55" s="13"/>
      <c r="AA55" s="13"/>
      <c r="AB55" s="15"/>
      <c r="AC55" s="15"/>
      <c r="AD55" s="13"/>
      <c r="AZ55" s="25"/>
      <c r="BA55" s="27"/>
      <c r="BB55" s="29"/>
    </row>
    <row r="56" spans="1:54">
      <c r="A56" s="20">
        <v>45677.25</v>
      </c>
      <c r="B56" s="36">
        <v>1206.5</v>
      </c>
      <c r="C56" s="114">
        <v>89.31</v>
      </c>
      <c r="D56" s="9">
        <v>0</v>
      </c>
      <c r="E56" s="16">
        <v>0</v>
      </c>
      <c r="F56" s="16">
        <v>0</v>
      </c>
      <c r="G56" s="16">
        <v>4.9989369999999997</v>
      </c>
      <c r="H56" s="9">
        <v>650.085643</v>
      </c>
      <c r="I56" s="53">
        <v>0</v>
      </c>
      <c r="J56" s="11">
        <v>9.9978739999999995</v>
      </c>
      <c r="K56" s="11">
        <v>78.8</v>
      </c>
      <c r="L56" s="11">
        <v>-0.6</v>
      </c>
      <c r="M56" s="11">
        <v>17.8</v>
      </c>
      <c r="N56" s="53">
        <v>3.293333333333333</v>
      </c>
      <c r="O56" s="53">
        <v>0.955152</v>
      </c>
      <c r="P56" s="11">
        <v>1</v>
      </c>
      <c r="Q56" s="13">
        <v>1</v>
      </c>
      <c r="R56" s="43"/>
      <c r="S56" s="16"/>
      <c r="T56" s="16"/>
      <c r="U56" s="16"/>
      <c r="V56" s="9"/>
      <c r="W56" s="9"/>
      <c r="X56" s="13"/>
      <c r="Y56" s="13"/>
      <c r="Z56" s="13"/>
      <c r="AA56" s="13"/>
      <c r="AB56" s="15"/>
      <c r="AC56" s="15"/>
      <c r="AD56" s="13"/>
      <c r="AZ56" s="25"/>
      <c r="BA56" s="27"/>
      <c r="BB56" s="29"/>
    </row>
    <row r="57" spans="1:54">
      <c r="A57" s="20">
        <v>45677.291666666664</v>
      </c>
      <c r="B57" s="36">
        <v>2062.790039</v>
      </c>
      <c r="C57" s="114">
        <v>89.31</v>
      </c>
      <c r="D57" s="9">
        <v>0</v>
      </c>
      <c r="E57" s="16">
        <v>0</v>
      </c>
      <c r="F57" s="16">
        <v>0</v>
      </c>
      <c r="G57" s="16">
        <v>4.9989369999999997</v>
      </c>
      <c r="H57" s="9">
        <v>900.03249300000004</v>
      </c>
      <c r="I57" s="53">
        <v>0</v>
      </c>
      <c r="J57" s="11">
        <v>72.372669999999999</v>
      </c>
      <c r="K57" s="11">
        <v>78.8</v>
      </c>
      <c r="L57" s="11">
        <v>-1</v>
      </c>
      <c r="M57" s="11">
        <v>18</v>
      </c>
      <c r="N57" s="53">
        <v>3.2666666666666666</v>
      </c>
      <c r="O57" s="53">
        <v>0.9476</v>
      </c>
      <c r="P57" s="11">
        <v>1</v>
      </c>
      <c r="Q57" s="13">
        <v>1</v>
      </c>
      <c r="R57" s="43"/>
      <c r="S57" s="16"/>
      <c r="T57" s="16"/>
      <c r="U57" s="16"/>
      <c r="V57" s="9"/>
      <c r="W57" s="9"/>
      <c r="X57" s="13"/>
      <c r="Y57" s="13"/>
      <c r="Z57" s="13"/>
      <c r="AA57" s="13"/>
      <c r="AB57" s="15"/>
      <c r="AC57" s="15"/>
      <c r="AD57" s="13"/>
      <c r="AZ57" s="25"/>
      <c r="BA57" s="27"/>
      <c r="BB57" s="29"/>
    </row>
    <row r="58" spans="1:54">
      <c r="A58" s="20">
        <v>45677.333333333336</v>
      </c>
      <c r="B58" s="36">
        <v>3223.030029</v>
      </c>
      <c r="C58" s="114">
        <v>86.74</v>
      </c>
      <c r="D58" s="9">
        <v>0</v>
      </c>
      <c r="E58" s="16">
        <v>0</v>
      </c>
      <c r="F58" s="16">
        <v>0</v>
      </c>
      <c r="G58" s="16">
        <v>4.9989369999999997</v>
      </c>
      <c r="H58" s="9">
        <v>1200.043324</v>
      </c>
      <c r="I58" s="53">
        <v>0</v>
      </c>
      <c r="J58" s="11">
        <v>178.99178900000001</v>
      </c>
      <c r="K58" s="11">
        <v>78.8</v>
      </c>
      <c r="L58" s="11">
        <v>-2</v>
      </c>
      <c r="M58" s="11">
        <v>18.5</v>
      </c>
      <c r="N58" s="53">
        <v>3.2</v>
      </c>
      <c r="O58" s="53">
        <v>0.92759999999999998</v>
      </c>
      <c r="P58" s="11">
        <v>1</v>
      </c>
      <c r="Q58" s="13">
        <v>1</v>
      </c>
      <c r="R58" s="43"/>
      <c r="S58" s="16"/>
      <c r="T58" s="16"/>
      <c r="U58" s="16"/>
      <c r="V58" s="9"/>
      <c r="W58" s="9"/>
      <c r="X58" s="13"/>
      <c r="Y58" s="13"/>
      <c r="Z58" s="13"/>
      <c r="AA58" s="13"/>
      <c r="AB58" s="15"/>
      <c r="AC58" s="15"/>
      <c r="AD58" s="13"/>
      <c r="AZ58" s="25"/>
      <c r="BA58" s="27"/>
      <c r="BB58" s="29"/>
    </row>
    <row r="59" spans="1:54">
      <c r="A59" s="20">
        <v>45677.375</v>
      </c>
      <c r="B59" s="36">
        <v>2176.3400879999999</v>
      </c>
      <c r="C59" s="114">
        <v>86.74</v>
      </c>
      <c r="D59" s="9">
        <v>0</v>
      </c>
      <c r="E59" s="16">
        <v>0</v>
      </c>
      <c r="F59" s="16">
        <v>0</v>
      </c>
      <c r="G59" s="16">
        <v>4.9989369999999997</v>
      </c>
      <c r="H59" s="9">
        <v>1111.0324009999999</v>
      </c>
      <c r="I59" s="53">
        <v>0</v>
      </c>
      <c r="J59" s="11">
        <v>72.223448000000005</v>
      </c>
      <c r="K59" s="11">
        <v>78.8</v>
      </c>
      <c r="L59" s="11">
        <v>-1.5</v>
      </c>
      <c r="M59" s="11">
        <v>18.25</v>
      </c>
      <c r="N59" s="53">
        <v>3.2333333333333334</v>
      </c>
      <c r="O59" s="53">
        <v>0.93779999999999997</v>
      </c>
      <c r="P59" s="11">
        <v>1</v>
      </c>
      <c r="Q59" s="13">
        <v>1</v>
      </c>
      <c r="R59" s="43"/>
      <c r="S59" s="16"/>
      <c r="T59" s="16"/>
      <c r="U59" s="16"/>
      <c r="V59" s="9"/>
      <c r="W59" s="9"/>
      <c r="X59" s="13"/>
      <c r="Y59" s="13"/>
      <c r="Z59" s="13"/>
      <c r="AA59" s="13"/>
      <c r="AB59" s="15"/>
      <c r="AC59" s="15"/>
      <c r="AD59" s="13"/>
      <c r="AZ59" s="25"/>
      <c r="BA59" s="27"/>
      <c r="BB59" s="29"/>
    </row>
    <row r="60" spans="1:54">
      <c r="A60" s="20">
        <v>45677.416666666664</v>
      </c>
      <c r="B60" s="36">
        <v>1762.9399410000001</v>
      </c>
      <c r="C60" s="114">
        <v>86.74</v>
      </c>
      <c r="D60" s="9">
        <v>0</v>
      </c>
      <c r="E60" s="16">
        <v>0</v>
      </c>
      <c r="F60" s="16">
        <v>0</v>
      </c>
      <c r="G60" s="16">
        <v>4.9989369999999997</v>
      </c>
      <c r="H60" s="9">
        <v>964.34717499999999</v>
      </c>
      <c r="I60" s="53">
        <v>0</v>
      </c>
      <c r="J60" s="11">
        <v>49.989370000000001</v>
      </c>
      <c r="K60" s="11">
        <v>78.8</v>
      </c>
      <c r="L60" s="11">
        <v>-0.4</v>
      </c>
      <c r="M60" s="11">
        <v>17.7</v>
      </c>
      <c r="N60" s="53">
        <v>3.3066666666666666</v>
      </c>
      <c r="O60" s="53">
        <v>0.95883200000000002</v>
      </c>
      <c r="P60" s="11">
        <v>1</v>
      </c>
      <c r="Q60" s="13">
        <v>1</v>
      </c>
      <c r="R60" s="43"/>
      <c r="S60" s="16"/>
      <c r="T60" s="16"/>
      <c r="U60" s="16"/>
      <c r="V60" s="9"/>
      <c r="W60" s="9"/>
      <c r="X60" s="13"/>
      <c r="Y60" s="13"/>
      <c r="Z60" s="13"/>
      <c r="AA60" s="13"/>
      <c r="AB60" s="15"/>
      <c r="AC60" s="15"/>
      <c r="AD60" s="13"/>
      <c r="AZ60" s="25"/>
      <c r="BA60" s="27"/>
      <c r="BB60" s="29"/>
    </row>
    <row r="61" spans="1:54">
      <c r="A61" s="20">
        <v>45677.458333333336</v>
      </c>
      <c r="B61" s="36">
        <v>1398.7700199999999</v>
      </c>
      <c r="C61" s="114">
        <v>86.74</v>
      </c>
      <c r="D61" s="9">
        <v>0</v>
      </c>
      <c r="E61" s="16">
        <v>0</v>
      </c>
      <c r="F61" s="16">
        <v>0</v>
      </c>
      <c r="G61" s="16">
        <v>4.9989369999999997</v>
      </c>
      <c r="H61" s="9">
        <v>871.82953499999996</v>
      </c>
      <c r="I61" s="53">
        <v>0</v>
      </c>
      <c r="J61" s="11">
        <v>19.995747999999999</v>
      </c>
      <c r="K61" s="11">
        <v>78.8</v>
      </c>
      <c r="L61" s="11">
        <v>0.6</v>
      </c>
      <c r="M61" s="11">
        <v>17.2</v>
      </c>
      <c r="N61" s="53">
        <v>3.3733333333333335</v>
      </c>
      <c r="O61" s="53">
        <v>0.97627199999999992</v>
      </c>
      <c r="P61" s="11">
        <v>1</v>
      </c>
      <c r="Q61" s="13">
        <v>1</v>
      </c>
      <c r="R61" s="43"/>
      <c r="S61" s="16"/>
      <c r="T61" s="16"/>
      <c r="U61" s="16"/>
      <c r="V61" s="9"/>
      <c r="W61" s="9"/>
      <c r="X61" s="13"/>
      <c r="Y61" s="13"/>
      <c r="Z61" s="13"/>
      <c r="AA61" s="13"/>
      <c r="AB61" s="15"/>
      <c r="AC61" s="15"/>
      <c r="AD61" s="13"/>
      <c r="AZ61" s="25"/>
      <c r="BA61" s="27"/>
      <c r="BB61" s="29"/>
    </row>
    <row r="62" spans="1:54">
      <c r="A62" s="20">
        <v>45677.5</v>
      </c>
      <c r="B62" s="36">
        <v>1313.119995</v>
      </c>
      <c r="C62" s="114">
        <v>74.61</v>
      </c>
      <c r="D62" s="9">
        <v>0</v>
      </c>
      <c r="E62" s="16">
        <v>0</v>
      </c>
      <c r="F62" s="16">
        <v>0</v>
      </c>
      <c r="G62" s="16">
        <v>4.9989369999999997</v>
      </c>
      <c r="H62" s="9">
        <v>839.52297199999998</v>
      </c>
      <c r="I62" s="53">
        <v>0</v>
      </c>
      <c r="J62" s="11">
        <v>14.996810999999999</v>
      </c>
      <c r="K62" s="11">
        <v>78.8</v>
      </c>
      <c r="L62" s="11">
        <v>0</v>
      </c>
      <c r="M62" s="11">
        <v>17.5</v>
      </c>
      <c r="N62" s="53">
        <v>3.333333333333333</v>
      </c>
      <c r="O62" s="53">
        <v>0.96599999999999997</v>
      </c>
      <c r="P62" s="11">
        <v>1</v>
      </c>
      <c r="Q62" s="13">
        <v>1</v>
      </c>
      <c r="R62" s="43"/>
      <c r="S62" s="16"/>
      <c r="T62" s="16"/>
      <c r="U62" s="16"/>
      <c r="V62" s="9"/>
      <c r="W62" s="9"/>
      <c r="X62" s="13"/>
      <c r="Y62" s="13"/>
      <c r="Z62" s="13"/>
      <c r="AA62" s="13"/>
      <c r="AB62" s="15"/>
      <c r="AC62" s="15"/>
      <c r="AD62" s="13"/>
      <c r="AZ62" s="25"/>
      <c r="BA62" s="27"/>
      <c r="BB62" s="29"/>
    </row>
    <row r="63" spans="1:54">
      <c r="A63" s="20">
        <v>45677.541666666664</v>
      </c>
      <c r="B63" s="36">
        <v>1278.719971</v>
      </c>
      <c r="C63" s="114">
        <v>74.61</v>
      </c>
      <c r="D63" s="9">
        <v>0</v>
      </c>
      <c r="E63" s="16">
        <v>0</v>
      </c>
      <c r="F63" s="16">
        <v>0</v>
      </c>
      <c r="G63" s="16">
        <v>4.9989369999999997</v>
      </c>
      <c r="H63" s="9">
        <v>850.04312300000004</v>
      </c>
      <c r="I63" s="53">
        <v>0</v>
      </c>
      <c r="J63" s="11">
        <v>14.996810999999999</v>
      </c>
      <c r="K63" s="11">
        <v>78.8</v>
      </c>
      <c r="L63" s="11">
        <v>-0.7</v>
      </c>
      <c r="M63" s="11">
        <v>17.850000000000001</v>
      </c>
      <c r="N63" s="53">
        <v>3.2866666666666666</v>
      </c>
      <c r="O63" s="53">
        <v>0.95328800000000002</v>
      </c>
      <c r="P63" s="11">
        <v>1</v>
      </c>
      <c r="Q63" s="13">
        <v>1</v>
      </c>
      <c r="R63" s="43"/>
      <c r="S63" s="16"/>
      <c r="T63" s="16"/>
      <c r="U63" s="16"/>
      <c r="V63" s="9"/>
      <c r="W63" s="9"/>
      <c r="X63" s="13"/>
      <c r="Y63" s="13"/>
      <c r="Z63" s="13"/>
      <c r="AA63" s="13"/>
      <c r="AB63" s="15"/>
      <c r="AC63" s="15"/>
      <c r="AD63" s="13"/>
      <c r="AZ63" s="25"/>
      <c r="BA63" s="27"/>
      <c r="BB63" s="29"/>
    </row>
    <row r="64" spans="1:54">
      <c r="A64" s="20">
        <v>45677.583333333336</v>
      </c>
      <c r="B64" s="36">
        <v>1437.9399410000001</v>
      </c>
      <c r="C64" s="114">
        <v>74.61</v>
      </c>
      <c r="D64" s="9">
        <v>0</v>
      </c>
      <c r="E64" s="16">
        <v>0</v>
      </c>
      <c r="F64" s="16">
        <v>0</v>
      </c>
      <c r="G64" s="16">
        <v>4.9989369999999997</v>
      </c>
      <c r="H64" s="9">
        <v>973.00205100000005</v>
      </c>
      <c r="I64" s="53">
        <v>0</v>
      </c>
      <c r="J64" s="11">
        <v>49.989370000000001</v>
      </c>
      <c r="K64" s="11">
        <v>78.8</v>
      </c>
      <c r="L64" s="11">
        <v>-0.9</v>
      </c>
      <c r="M64" s="11">
        <v>17.95</v>
      </c>
      <c r="N64" s="53">
        <v>3.2733333333333334</v>
      </c>
      <c r="O64" s="53">
        <v>0.94951200000000002</v>
      </c>
      <c r="P64" s="11">
        <v>1</v>
      </c>
      <c r="Q64" s="13">
        <v>1</v>
      </c>
      <c r="R64" s="43"/>
      <c r="S64" s="16"/>
      <c r="T64" s="16"/>
      <c r="U64" s="16"/>
      <c r="V64" s="9"/>
      <c r="W64" s="9"/>
      <c r="X64" s="13"/>
      <c r="Y64" s="13"/>
      <c r="Z64" s="13"/>
      <c r="AA64" s="13"/>
      <c r="AB64" s="15"/>
      <c r="AC64" s="15"/>
      <c r="AD64" s="13"/>
      <c r="AZ64" s="25"/>
      <c r="BA64" s="27"/>
      <c r="BB64" s="29"/>
    </row>
    <row r="65" spans="1:54">
      <c r="A65" s="20">
        <v>45677.625</v>
      </c>
      <c r="B65" s="36">
        <v>2067.9399410000001</v>
      </c>
      <c r="C65" s="114">
        <v>74.61</v>
      </c>
      <c r="D65" s="9">
        <v>0</v>
      </c>
      <c r="E65" s="16">
        <v>0</v>
      </c>
      <c r="F65" s="16">
        <v>0</v>
      </c>
      <c r="G65" s="16">
        <v>4.9989369999999997</v>
      </c>
      <c r="H65" s="9">
        <v>1112.9722870000001</v>
      </c>
      <c r="I65" s="53">
        <v>0</v>
      </c>
      <c r="J65" s="11">
        <v>49.989370000000001</v>
      </c>
      <c r="K65" s="11">
        <v>78.8</v>
      </c>
      <c r="L65" s="11">
        <v>-0.8</v>
      </c>
      <c r="M65" s="11">
        <v>17.899999999999999</v>
      </c>
      <c r="N65" s="53">
        <v>3.2800000000000002</v>
      </c>
      <c r="O65" s="53">
        <v>0.95140799999999992</v>
      </c>
      <c r="P65" s="11">
        <v>1</v>
      </c>
      <c r="Q65" s="13">
        <v>1</v>
      </c>
      <c r="R65" s="43"/>
      <c r="S65" s="16"/>
      <c r="T65" s="16"/>
      <c r="U65" s="16"/>
      <c r="V65" s="9"/>
      <c r="W65" s="9"/>
      <c r="X65" s="13"/>
      <c r="Y65" s="13"/>
      <c r="Z65" s="13"/>
      <c r="AA65" s="13"/>
      <c r="AB65" s="15"/>
      <c r="AC65" s="15"/>
      <c r="AD65" s="13"/>
      <c r="AZ65" s="25"/>
      <c r="BA65" s="27"/>
      <c r="BB65" s="29"/>
    </row>
    <row r="66" spans="1:54">
      <c r="A66" s="20">
        <v>45677.666666666664</v>
      </c>
      <c r="B66" s="36">
        <v>3000.179932</v>
      </c>
      <c r="C66" s="114">
        <v>109.44</v>
      </c>
      <c r="D66" s="9">
        <v>0</v>
      </c>
      <c r="E66" s="16">
        <v>0</v>
      </c>
      <c r="F66" s="16">
        <v>0</v>
      </c>
      <c r="G66" s="16">
        <v>4.9989369999999997</v>
      </c>
      <c r="H66" s="9">
        <v>1265.029505</v>
      </c>
      <c r="I66" s="53">
        <v>0</v>
      </c>
      <c r="J66" s="11">
        <v>121.988985</v>
      </c>
      <c r="K66" s="11">
        <v>78.8</v>
      </c>
      <c r="L66" s="11">
        <v>-0.5</v>
      </c>
      <c r="M66" s="11">
        <v>17.75</v>
      </c>
      <c r="N66" s="53">
        <v>3.3</v>
      </c>
      <c r="O66" s="53">
        <v>0.95699999999999996</v>
      </c>
      <c r="P66" s="11">
        <v>1</v>
      </c>
      <c r="Q66" s="13">
        <v>1</v>
      </c>
      <c r="R66" s="43"/>
      <c r="S66" s="16"/>
      <c r="T66" s="16"/>
      <c r="U66" s="16"/>
      <c r="V66" s="9"/>
      <c r="W66" s="9"/>
      <c r="X66" s="13"/>
      <c r="Y66" s="13"/>
      <c r="Z66" s="13"/>
      <c r="AA66" s="13"/>
      <c r="AB66" s="15"/>
      <c r="AC66" s="15"/>
      <c r="AD66" s="13"/>
      <c r="AZ66" s="25"/>
      <c r="BA66" s="27"/>
      <c r="BB66" s="29"/>
    </row>
    <row r="67" spans="1:54">
      <c r="A67" s="20">
        <v>45677.708333333336</v>
      </c>
      <c r="B67" s="36">
        <v>4352.6899409999996</v>
      </c>
      <c r="C67" s="114">
        <v>109.44</v>
      </c>
      <c r="D67" s="9">
        <v>0</v>
      </c>
      <c r="E67" s="16">
        <v>0</v>
      </c>
      <c r="F67" s="16">
        <v>0</v>
      </c>
      <c r="G67" s="16">
        <v>4.9989369999999997</v>
      </c>
      <c r="H67" s="9">
        <v>1387.540767</v>
      </c>
      <c r="I67" s="53">
        <v>0</v>
      </c>
      <c r="J67" s="11">
        <v>199.95748</v>
      </c>
      <c r="K67" s="11">
        <v>78.8</v>
      </c>
      <c r="L67" s="11">
        <v>-0.4</v>
      </c>
      <c r="M67" s="11">
        <v>17.7</v>
      </c>
      <c r="N67" s="53">
        <v>3.3066666666666666</v>
      </c>
      <c r="O67" s="53">
        <v>0.95883200000000002</v>
      </c>
      <c r="P67" s="11">
        <v>1</v>
      </c>
      <c r="Q67" s="13">
        <v>1</v>
      </c>
      <c r="R67" s="43"/>
      <c r="S67" s="16"/>
      <c r="T67" s="16"/>
      <c r="U67" s="16"/>
      <c r="V67" s="9"/>
      <c r="W67" s="9"/>
      <c r="X67" s="13"/>
      <c r="Y67" s="13"/>
      <c r="Z67" s="13"/>
      <c r="AA67" s="13"/>
      <c r="AB67" s="15"/>
      <c r="AC67" s="15"/>
      <c r="AD67" s="13"/>
      <c r="AZ67" s="25"/>
      <c r="BA67" s="27"/>
      <c r="BB67" s="29"/>
    </row>
    <row r="68" spans="1:54">
      <c r="A68" s="20">
        <v>45677.75</v>
      </c>
      <c r="B68" s="36">
        <v>3531.0900879999999</v>
      </c>
      <c r="C68" s="114">
        <v>109.44</v>
      </c>
      <c r="D68" s="9">
        <v>0</v>
      </c>
      <c r="E68" s="16">
        <v>0</v>
      </c>
      <c r="F68" s="16">
        <v>0</v>
      </c>
      <c r="G68" s="16">
        <v>4.9989369999999997</v>
      </c>
      <c r="H68" s="9">
        <v>1288.382748</v>
      </c>
      <c r="I68" s="53">
        <v>0</v>
      </c>
      <c r="J68" s="11">
        <v>199.95748</v>
      </c>
      <c r="K68" s="11">
        <v>78.8</v>
      </c>
      <c r="L68" s="11">
        <v>-0.2</v>
      </c>
      <c r="M68" s="11">
        <v>17.600000000000001</v>
      </c>
      <c r="N68" s="53">
        <v>3.3200000000000003</v>
      </c>
      <c r="O68" s="53">
        <v>0.96244799999999997</v>
      </c>
      <c r="P68" s="11">
        <v>1</v>
      </c>
      <c r="Q68" s="13">
        <v>1</v>
      </c>
      <c r="R68" s="43"/>
      <c r="S68" s="16"/>
      <c r="T68" s="16"/>
      <c r="U68" s="16"/>
      <c r="V68" s="9"/>
      <c r="W68" s="9"/>
      <c r="X68" s="13"/>
      <c r="Y68" s="13"/>
      <c r="Z68" s="13"/>
      <c r="AA68" s="13"/>
      <c r="AB68" s="15"/>
      <c r="AC68" s="15"/>
      <c r="AD68" s="13"/>
      <c r="AZ68" s="25"/>
      <c r="BA68" s="27"/>
      <c r="BB68" s="29"/>
    </row>
    <row r="69" spans="1:54">
      <c r="A69" s="20">
        <v>45677.791666666664</v>
      </c>
      <c r="B69" s="36">
        <v>2205.219971</v>
      </c>
      <c r="C69" s="114">
        <v>109.44</v>
      </c>
      <c r="D69" s="9">
        <v>0</v>
      </c>
      <c r="E69" s="16">
        <v>0</v>
      </c>
      <c r="F69" s="16">
        <v>0</v>
      </c>
      <c r="G69" s="16">
        <v>4.9989369999999997</v>
      </c>
      <c r="H69" s="9">
        <v>1247.9435860000001</v>
      </c>
      <c r="I69" s="53">
        <v>0</v>
      </c>
      <c r="J69" s="11">
        <v>190.03421700000001</v>
      </c>
      <c r="K69" s="11">
        <v>78.8</v>
      </c>
      <c r="L69" s="11">
        <v>0</v>
      </c>
      <c r="M69" s="11">
        <v>17.5</v>
      </c>
      <c r="N69" s="53">
        <v>3.333333333333333</v>
      </c>
      <c r="O69" s="53">
        <v>0.96599999999999997</v>
      </c>
      <c r="P69" s="11">
        <v>1</v>
      </c>
      <c r="Q69" s="13">
        <v>1</v>
      </c>
      <c r="R69" s="43"/>
      <c r="S69" s="16"/>
      <c r="T69" s="16"/>
      <c r="U69" s="16"/>
      <c r="V69" s="9"/>
      <c r="W69" s="9"/>
      <c r="X69" s="13"/>
      <c r="Y69" s="13"/>
      <c r="Z69" s="13"/>
      <c r="AA69" s="13"/>
      <c r="AB69" s="15"/>
      <c r="AC69" s="15"/>
      <c r="AD69" s="13"/>
      <c r="AZ69" s="25"/>
      <c r="BA69" s="27"/>
      <c r="BB69" s="29"/>
    </row>
    <row r="70" spans="1:54">
      <c r="A70" s="20">
        <v>45677.833333333336</v>
      </c>
      <c r="B70" s="36">
        <v>1641.400024</v>
      </c>
      <c r="C70" s="114">
        <v>32.08</v>
      </c>
      <c r="D70" s="9">
        <v>0</v>
      </c>
      <c r="E70" s="16">
        <v>0</v>
      </c>
      <c r="F70" s="16">
        <v>0</v>
      </c>
      <c r="G70" s="16">
        <v>4.9989369999999997</v>
      </c>
      <c r="H70" s="9">
        <v>1030.900187</v>
      </c>
      <c r="I70" s="53">
        <v>0</v>
      </c>
      <c r="J70" s="11">
        <v>49.989370000000001</v>
      </c>
      <c r="K70" s="11">
        <v>78.8</v>
      </c>
      <c r="L70" s="11">
        <v>0.3</v>
      </c>
      <c r="M70" s="11">
        <v>17.350000000000001</v>
      </c>
      <c r="N70" s="53">
        <v>3.3533333333333335</v>
      </c>
      <c r="O70" s="53">
        <v>0.97120799999999996</v>
      </c>
      <c r="P70" s="11">
        <v>1</v>
      </c>
      <c r="Q70" s="13">
        <v>1</v>
      </c>
      <c r="R70" s="43"/>
      <c r="S70" s="16"/>
      <c r="T70" s="16"/>
      <c r="U70" s="16"/>
      <c r="V70" s="9"/>
      <c r="W70" s="9"/>
      <c r="X70" s="13"/>
      <c r="Y70" s="13"/>
      <c r="Z70" s="13"/>
      <c r="AA70" s="13"/>
      <c r="AB70" s="15"/>
      <c r="AC70" s="15"/>
      <c r="AD70" s="13"/>
      <c r="AZ70" s="25"/>
      <c r="BA70" s="27"/>
      <c r="BB70" s="29"/>
    </row>
    <row r="71" spans="1:54">
      <c r="A71" s="20">
        <v>45677.875</v>
      </c>
      <c r="B71" s="36">
        <v>1268.349976</v>
      </c>
      <c r="C71" s="114">
        <v>32.08</v>
      </c>
      <c r="D71" s="9">
        <v>0</v>
      </c>
      <c r="E71" s="16">
        <v>0</v>
      </c>
      <c r="F71" s="16">
        <v>0</v>
      </c>
      <c r="G71" s="16">
        <v>4.9989369999999997</v>
      </c>
      <c r="H71" s="9">
        <v>824.22771699999998</v>
      </c>
      <c r="I71" s="53">
        <v>0</v>
      </c>
      <c r="J71" s="11">
        <v>9.9978739999999995</v>
      </c>
      <c r="K71" s="11">
        <v>39.4</v>
      </c>
      <c r="L71" s="11">
        <v>0.7</v>
      </c>
      <c r="M71" s="11">
        <v>17.149999999999999</v>
      </c>
      <c r="N71" s="53">
        <v>3.38</v>
      </c>
      <c r="O71" s="53">
        <v>0.97792800000000002</v>
      </c>
      <c r="P71" s="11">
        <v>1</v>
      </c>
      <c r="Q71" s="13">
        <v>1</v>
      </c>
      <c r="R71" s="43"/>
      <c r="S71" s="16"/>
      <c r="T71" s="16"/>
      <c r="U71" s="16"/>
      <c r="V71" s="9"/>
      <c r="W71" s="9"/>
      <c r="X71" s="13"/>
      <c r="Y71" s="13"/>
      <c r="Z71" s="13"/>
      <c r="AA71" s="13"/>
      <c r="AB71" s="15"/>
      <c r="AC71" s="15"/>
      <c r="AD71" s="13"/>
      <c r="AZ71" s="25"/>
      <c r="BA71" s="27"/>
      <c r="BB71" s="29"/>
    </row>
    <row r="72" spans="1:54">
      <c r="A72" s="20">
        <v>45677.916666666664</v>
      </c>
      <c r="B72" s="36">
        <v>1137.8599850000001</v>
      </c>
      <c r="C72" s="114">
        <v>32.08</v>
      </c>
      <c r="D72" s="9">
        <v>0</v>
      </c>
      <c r="E72" s="16">
        <v>0</v>
      </c>
      <c r="F72" s="16">
        <v>0</v>
      </c>
      <c r="G72" s="16">
        <v>4.9989369999999997</v>
      </c>
      <c r="H72" s="9">
        <v>781.84866899999997</v>
      </c>
      <c r="I72" s="53">
        <v>0</v>
      </c>
      <c r="J72" s="11">
        <v>7.9833769999999999</v>
      </c>
      <c r="K72" s="11">
        <v>39.4</v>
      </c>
      <c r="L72" s="11">
        <v>1</v>
      </c>
      <c r="M72" s="11">
        <v>17</v>
      </c>
      <c r="N72" s="53">
        <v>3.4</v>
      </c>
      <c r="O72" s="53">
        <v>0.98280000000000001</v>
      </c>
      <c r="P72" s="11">
        <v>1</v>
      </c>
      <c r="Q72" s="13">
        <v>1</v>
      </c>
      <c r="R72" s="43"/>
      <c r="S72" s="16"/>
      <c r="T72" s="16"/>
      <c r="U72" s="16"/>
      <c r="V72" s="9"/>
      <c r="W72" s="9"/>
      <c r="X72" s="13"/>
      <c r="Y72" s="13"/>
      <c r="Z72" s="13"/>
      <c r="AA72" s="13"/>
      <c r="AB72" s="15"/>
      <c r="AC72" s="15"/>
      <c r="AD72" s="13"/>
      <c r="AZ72" s="25"/>
      <c r="BA72" s="27"/>
      <c r="BB72" s="29"/>
    </row>
    <row r="73" spans="1:54">
      <c r="A73" s="20">
        <v>45677.958333333336</v>
      </c>
      <c r="B73" s="36">
        <v>1029.4499510000001</v>
      </c>
      <c r="C73" s="114">
        <v>32.08</v>
      </c>
      <c r="D73" s="9">
        <v>0</v>
      </c>
      <c r="E73" s="16">
        <v>0</v>
      </c>
      <c r="F73" s="16">
        <v>0</v>
      </c>
      <c r="G73" s="16">
        <v>4.9989369999999997</v>
      </c>
      <c r="H73" s="9">
        <v>549.80845899999997</v>
      </c>
      <c r="I73" s="53">
        <v>0</v>
      </c>
      <c r="J73" s="11">
        <v>4.9989369999999997</v>
      </c>
      <c r="K73" s="11">
        <v>39.4</v>
      </c>
      <c r="L73" s="11">
        <v>1.4</v>
      </c>
      <c r="M73" s="11">
        <v>16.8</v>
      </c>
      <c r="N73" s="53">
        <v>3.4266666666666667</v>
      </c>
      <c r="O73" s="53">
        <v>0.98907199999999995</v>
      </c>
      <c r="P73" s="11">
        <v>1</v>
      </c>
      <c r="Q73" s="13">
        <v>1</v>
      </c>
      <c r="R73" s="43"/>
      <c r="S73" s="16"/>
      <c r="T73" s="16"/>
      <c r="U73" s="16"/>
      <c r="V73" s="9"/>
      <c r="W73" s="9"/>
      <c r="X73" s="13"/>
      <c r="Y73" s="13"/>
      <c r="Z73" s="13"/>
      <c r="AA73" s="13"/>
      <c r="AB73" s="15"/>
      <c r="AC73" s="15"/>
      <c r="AD73" s="13"/>
      <c r="AZ73" s="25"/>
      <c r="BA73" s="27"/>
      <c r="BB73" s="29"/>
    </row>
    <row r="74" spans="1:54">
      <c r="A74" s="20">
        <v>45678</v>
      </c>
      <c r="B74" s="36">
        <v>951.42999299999997</v>
      </c>
      <c r="C74" s="114">
        <v>30.31</v>
      </c>
      <c r="D74" s="9">
        <v>0</v>
      </c>
      <c r="E74" s="16">
        <v>0</v>
      </c>
      <c r="F74" s="16">
        <v>0</v>
      </c>
      <c r="G74" s="16">
        <v>4.9991380000000003</v>
      </c>
      <c r="H74" s="9">
        <v>672.79443800000001</v>
      </c>
      <c r="I74" s="53">
        <v>0</v>
      </c>
      <c r="J74" s="11">
        <v>3.5068579999999998</v>
      </c>
      <c r="K74" s="11">
        <v>13.100000000000001</v>
      </c>
      <c r="L74" s="11">
        <v>1.8</v>
      </c>
      <c r="M74" s="11">
        <v>16.600000000000001</v>
      </c>
      <c r="N74" s="53">
        <v>3.4533333333333331</v>
      </c>
      <c r="O74" s="53">
        <v>0.99508799999999997</v>
      </c>
      <c r="P74" s="11">
        <v>1</v>
      </c>
      <c r="Q74" s="13">
        <v>1</v>
      </c>
      <c r="R74" s="43"/>
      <c r="S74" s="16"/>
      <c r="T74" s="16"/>
      <c r="U74" s="16"/>
      <c r="V74" s="9"/>
      <c r="W74" s="9"/>
      <c r="X74" s="13"/>
      <c r="Y74" s="13"/>
      <c r="Z74" s="13"/>
      <c r="AA74" s="13"/>
      <c r="AB74" s="15"/>
      <c r="AC74" s="15"/>
      <c r="AD74" s="13"/>
      <c r="AZ74" s="25"/>
      <c r="BA74" s="27"/>
      <c r="BB74" s="29"/>
    </row>
    <row r="75" spans="1:54">
      <c r="A75" s="20">
        <v>45678.041666666664</v>
      </c>
      <c r="B75" s="36">
        <v>907.63000499999998</v>
      </c>
      <c r="C75" s="114">
        <v>30.31</v>
      </c>
      <c r="D75" s="9">
        <v>0</v>
      </c>
      <c r="E75" s="16">
        <v>0</v>
      </c>
      <c r="F75" s="16">
        <v>0</v>
      </c>
      <c r="G75" s="16">
        <v>4.9991380000000003</v>
      </c>
      <c r="H75" s="9">
        <v>558.85886000000005</v>
      </c>
      <c r="I75" s="53">
        <v>0</v>
      </c>
      <c r="J75" s="11">
        <v>3.5068579999999998</v>
      </c>
      <c r="K75" s="11">
        <v>13.100000000000001</v>
      </c>
      <c r="L75" s="11">
        <v>2.1</v>
      </c>
      <c r="M75" s="11">
        <v>16.45</v>
      </c>
      <c r="N75" s="53">
        <v>3.4733333333333336</v>
      </c>
      <c r="O75" s="53">
        <v>0.99943199999999999</v>
      </c>
      <c r="P75" s="11">
        <v>1</v>
      </c>
      <c r="Q75" s="13">
        <v>1</v>
      </c>
      <c r="R75" s="43"/>
      <c r="S75" s="16"/>
      <c r="T75" s="16"/>
      <c r="U75" s="16"/>
      <c r="V75" s="9"/>
      <c r="W75" s="9"/>
      <c r="X75" s="13"/>
      <c r="Y75" s="13"/>
      <c r="Z75" s="13"/>
      <c r="AA75" s="13"/>
      <c r="AB75" s="15"/>
      <c r="AC75" s="15"/>
      <c r="AD75" s="13"/>
      <c r="AZ75" s="25"/>
      <c r="BA75" s="27"/>
      <c r="BB75" s="29"/>
    </row>
    <row r="76" spans="1:54">
      <c r="A76" s="20">
        <v>45678.083333333336</v>
      </c>
      <c r="B76" s="36">
        <v>870.46997099999999</v>
      </c>
      <c r="C76" s="114">
        <v>30.31</v>
      </c>
      <c r="D76" s="9">
        <v>0</v>
      </c>
      <c r="E76" s="16">
        <v>0</v>
      </c>
      <c r="F76" s="16">
        <v>0</v>
      </c>
      <c r="G76" s="16">
        <v>4.9991380000000003</v>
      </c>
      <c r="H76" s="9">
        <v>545.57756800000004</v>
      </c>
      <c r="I76" s="53">
        <v>0</v>
      </c>
      <c r="J76" s="11">
        <v>3.5068579999999998</v>
      </c>
      <c r="K76" s="11">
        <v>13.100000000000001</v>
      </c>
      <c r="L76" s="11">
        <v>2.5</v>
      </c>
      <c r="M76" s="11">
        <v>16.25</v>
      </c>
      <c r="N76" s="53">
        <v>3.5</v>
      </c>
      <c r="O76" s="53">
        <v>1.0049999999999999</v>
      </c>
      <c r="P76" s="11">
        <v>1</v>
      </c>
      <c r="Q76" s="13">
        <v>1</v>
      </c>
      <c r="R76" s="43"/>
      <c r="S76" s="16"/>
      <c r="T76" s="16"/>
      <c r="U76" s="16"/>
      <c r="V76" s="9"/>
      <c r="W76" s="9"/>
      <c r="X76" s="13"/>
      <c r="Y76" s="13"/>
      <c r="Z76" s="13"/>
      <c r="AA76" s="13"/>
      <c r="AB76" s="15"/>
      <c r="AC76" s="15"/>
      <c r="AD76" s="13"/>
      <c r="AZ76" s="25"/>
      <c r="BA76" s="27"/>
      <c r="BB76" s="29"/>
    </row>
    <row r="77" spans="1:54">
      <c r="A77" s="20">
        <v>45678.125</v>
      </c>
      <c r="B77" s="36">
        <v>849.51000999999997</v>
      </c>
      <c r="C77" s="114">
        <v>30.31</v>
      </c>
      <c r="D77" s="9">
        <v>0</v>
      </c>
      <c r="E77" s="16">
        <v>0</v>
      </c>
      <c r="F77" s="16">
        <v>0</v>
      </c>
      <c r="G77" s="16">
        <v>4.9991380000000003</v>
      </c>
      <c r="H77" s="9">
        <v>526.77484000000004</v>
      </c>
      <c r="I77" s="53">
        <v>0</v>
      </c>
      <c r="J77" s="11">
        <v>3.5068579999999998</v>
      </c>
      <c r="K77" s="11">
        <v>13.100000000000001</v>
      </c>
      <c r="L77" s="11">
        <v>2.8</v>
      </c>
      <c r="M77" s="11">
        <v>16.100000000000001</v>
      </c>
      <c r="N77" s="53">
        <v>3.52</v>
      </c>
      <c r="O77" s="53">
        <v>1.0090079999999999</v>
      </c>
      <c r="P77" s="11">
        <v>1</v>
      </c>
      <c r="Q77" s="13">
        <v>1</v>
      </c>
      <c r="R77" s="43"/>
      <c r="S77" s="16"/>
      <c r="T77" s="16"/>
      <c r="U77" s="16"/>
      <c r="V77" s="9"/>
      <c r="W77" s="9"/>
      <c r="X77" s="13"/>
      <c r="Y77" s="13"/>
      <c r="Z77" s="13"/>
      <c r="AA77" s="13"/>
      <c r="AB77" s="15"/>
      <c r="AC77" s="15"/>
      <c r="AD77" s="13"/>
      <c r="AZ77" s="25"/>
      <c r="BA77" s="27"/>
      <c r="BB77" s="29"/>
    </row>
    <row r="78" spans="1:54">
      <c r="A78" s="20">
        <v>45678.166666666664</v>
      </c>
      <c r="B78" s="36">
        <v>831.830017</v>
      </c>
      <c r="C78" s="114">
        <v>102.97</v>
      </c>
      <c r="D78" s="9">
        <v>0</v>
      </c>
      <c r="E78" s="16">
        <v>0</v>
      </c>
      <c r="F78" s="16">
        <v>0</v>
      </c>
      <c r="G78" s="16">
        <v>4.9991380000000003</v>
      </c>
      <c r="H78" s="9">
        <v>532.74396000000002</v>
      </c>
      <c r="I78" s="53">
        <v>0</v>
      </c>
      <c r="J78" s="11">
        <v>3.5068579999999998</v>
      </c>
      <c r="K78" s="11">
        <v>13.100000000000001</v>
      </c>
      <c r="L78" s="11">
        <v>3</v>
      </c>
      <c r="M78" s="11">
        <v>16</v>
      </c>
      <c r="N78" s="53">
        <v>3.5333333333333332</v>
      </c>
      <c r="O78" s="53">
        <v>1.0116000000000001</v>
      </c>
      <c r="P78" s="11">
        <v>1</v>
      </c>
      <c r="Q78" s="13">
        <v>1</v>
      </c>
      <c r="R78" s="43"/>
      <c r="S78" s="16"/>
      <c r="T78" s="16"/>
      <c r="U78" s="16"/>
      <c r="V78" s="9"/>
      <c r="W78" s="9"/>
      <c r="X78" s="13"/>
      <c r="Y78" s="13"/>
      <c r="Z78" s="13"/>
      <c r="AA78" s="13"/>
      <c r="AB78" s="15"/>
      <c r="AC78" s="15"/>
      <c r="AD78" s="13"/>
      <c r="AZ78" s="25"/>
      <c r="BA78" s="27"/>
      <c r="BB78" s="29"/>
    </row>
    <row r="79" spans="1:54">
      <c r="A79" s="20">
        <v>45678.208333333336</v>
      </c>
      <c r="B79" s="36">
        <v>795.34002699999996</v>
      </c>
      <c r="C79" s="114">
        <v>102.97</v>
      </c>
      <c r="D79" s="9">
        <v>0</v>
      </c>
      <c r="E79" s="16">
        <v>0</v>
      </c>
      <c r="F79" s="16">
        <v>0</v>
      </c>
      <c r="G79" s="16">
        <v>4.9991380000000003</v>
      </c>
      <c r="H79" s="9">
        <v>562.664174</v>
      </c>
      <c r="I79" s="53">
        <v>0</v>
      </c>
      <c r="J79" s="11">
        <v>4.0291560000000004</v>
      </c>
      <c r="K79" s="11">
        <v>13.100000000000001</v>
      </c>
      <c r="L79" s="11">
        <v>3</v>
      </c>
      <c r="M79" s="11">
        <v>16</v>
      </c>
      <c r="N79" s="53">
        <v>3.5333333333333332</v>
      </c>
      <c r="O79" s="53">
        <v>1.0116000000000001</v>
      </c>
      <c r="P79" s="11">
        <v>1</v>
      </c>
      <c r="Q79" s="13">
        <v>1</v>
      </c>
      <c r="R79" s="43"/>
      <c r="S79" s="16"/>
      <c r="T79" s="16"/>
      <c r="U79" s="16"/>
      <c r="V79" s="9"/>
      <c r="W79" s="9"/>
      <c r="X79" s="13"/>
      <c r="Y79" s="13"/>
      <c r="Z79" s="13"/>
      <c r="AA79" s="13"/>
      <c r="AB79" s="15"/>
      <c r="AC79" s="15"/>
      <c r="AD79" s="13"/>
      <c r="AZ79" s="25"/>
      <c r="BA79" s="27"/>
      <c r="BB79" s="29"/>
    </row>
    <row r="80" spans="1:54">
      <c r="A80" s="20">
        <v>45678.25</v>
      </c>
      <c r="B80" s="36">
        <v>798.09997599999997</v>
      </c>
      <c r="C80" s="114">
        <v>102.97</v>
      </c>
      <c r="D80" s="9">
        <v>0</v>
      </c>
      <c r="E80" s="16">
        <v>0</v>
      </c>
      <c r="F80" s="16">
        <v>0</v>
      </c>
      <c r="G80" s="16">
        <v>4.9991380000000003</v>
      </c>
      <c r="H80" s="9">
        <v>1104.436428</v>
      </c>
      <c r="I80" s="53">
        <v>4.9991380000000003</v>
      </c>
      <c r="J80" s="11">
        <v>800.08592199999998</v>
      </c>
      <c r="K80" s="11">
        <v>78.8</v>
      </c>
      <c r="L80" s="11">
        <v>2.8</v>
      </c>
      <c r="M80" s="11">
        <v>16.100000000000001</v>
      </c>
      <c r="N80" s="53">
        <v>3.52</v>
      </c>
      <c r="O80" s="53">
        <v>1.0090079999999999</v>
      </c>
      <c r="P80" s="11">
        <v>1</v>
      </c>
      <c r="Q80" s="13">
        <v>1</v>
      </c>
      <c r="R80" s="43"/>
      <c r="S80" s="16"/>
      <c r="T80" s="16"/>
      <c r="U80" s="16"/>
      <c r="V80" s="9"/>
      <c r="W80" s="9"/>
      <c r="X80" s="13"/>
      <c r="Y80" s="13"/>
      <c r="Z80" s="13"/>
      <c r="AA80" s="13"/>
      <c r="AB80" s="15"/>
      <c r="AC80" s="15"/>
      <c r="AD80" s="13"/>
      <c r="AZ80" s="25"/>
      <c r="BA80" s="27"/>
      <c r="BB80" s="29"/>
    </row>
    <row r="81" spans="1:54">
      <c r="A81" s="20">
        <v>45678.291666666664</v>
      </c>
      <c r="B81" s="36">
        <v>1233.670044</v>
      </c>
      <c r="C81" s="114">
        <v>102.97</v>
      </c>
      <c r="D81" s="9">
        <v>0</v>
      </c>
      <c r="E81" s="16">
        <v>0</v>
      </c>
      <c r="F81" s="16">
        <v>0</v>
      </c>
      <c r="G81" s="16">
        <v>4.9991380000000003</v>
      </c>
      <c r="H81" s="9">
        <v>1455.4206839999999</v>
      </c>
      <c r="I81" s="53">
        <v>2.9845600000000001</v>
      </c>
      <c r="J81" s="11">
        <v>1995.103746</v>
      </c>
      <c r="K81" s="11">
        <v>78.8</v>
      </c>
      <c r="L81" s="11">
        <v>2.8</v>
      </c>
      <c r="M81" s="11">
        <v>16.100000000000001</v>
      </c>
      <c r="N81" s="53">
        <v>3.52</v>
      </c>
      <c r="O81" s="53">
        <v>1.0090079999999999</v>
      </c>
      <c r="P81" s="11">
        <v>1</v>
      </c>
      <c r="Q81" s="13">
        <v>1</v>
      </c>
      <c r="R81" s="43"/>
      <c r="S81" s="16"/>
      <c r="T81" s="16"/>
      <c r="U81" s="16"/>
      <c r="V81" s="9"/>
      <c r="W81" s="9"/>
      <c r="X81" s="13"/>
      <c r="Y81" s="13"/>
      <c r="Z81" s="13"/>
      <c r="AA81" s="13"/>
      <c r="AB81" s="15"/>
      <c r="AC81" s="15"/>
      <c r="AD81" s="13"/>
      <c r="AZ81" s="25"/>
      <c r="BA81" s="27"/>
      <c r="BB81" s="29"/>
    </row>
    <row r="82" spans="1:54">
      <c r="A82" s="20">
        <v>45678.333333333336</v>
      </c>
      <c r="B82" s="36">
        <v>1563.079956</v>
      </c>
      <c r="C82" s="114">
        <v>137.59</v>
      </c>
      <c r="D82" s="9">
        <v>0</v>
      </c>
      <c r="E82" s="16">
        <v>0</v>
      </c>
      <c r="F82" s="16">
        <v>0</v>
      </c>
      <c r="G82" s="16">
        <v>4.9991380000000003</v>
      </c>
      <c r="H82" s="9">
        <v>1787.452984</v>
      </c>
      <c r="I82" s="53">
        <v>37.307000000000002</v>
      </c>
      <c r="J82" s="11">
        <v>2326.762976</v>
      </c>
      <c r="K82" s="11">
        <v>78.8</v>
      </c>
      <c r="L82" s="11">
        <v>2.8</v>
      </c>
      <c r="M82" s="11">
        <v>16.100000000000001</v>
      </c>
      <c r="N82" s="53">
        <v>3.52</v>
      </c>
      <c r="O82" s="53">
        <v>1.0090079999999999</v>
      </c>
      <c r="P82" s="11">
        <v>1</v>
      </c>
      <c r="Q82" s="13">
        <v>1</v>
      </c>
      <c r="R82" s="43"/>
      <c r="S82" s="16"/>
      <c r="T82" s="16"/>
      <c r="U82" s="16"/>
      <c r="V82" s="9"/>
      <c r="W82" s="9"/>
      <c r="X82" s="13"/>
      <c r="Y82" s="13"/>
      <c r="Z82" s="13"/>
      <c r="AA82" s="13"/>
      <c r="AB82" s="15"/>
      <c r="AC82" s="15"/>
      <c r="AD82" s="13"/>
      <c r="AZ82" s="25"/>
      <c r="BA82" s="27"/>
      <c r="BB82" s="29"/>
    </row>
    <row r="83" spans="1:54">
      <c r="A83" s="20">
        <v>45678.375</v>
      </c>
      <c r="B83" s="36">
        <v>1569.2700199999999</v>
      </c>
      <c r="C83" s="114">
        <v>137.59</v>
      </c>
      <c r="D83" s="9">
        <v>0</v>
      </c>
      <c r="E83" s="16">
        <v>0</v>
      </c>
      <c r="F83" s="16">
        <v>0</v>
      </c>
      <c r="G83" s="16">
        <v>4.9991380000000003</v>
      </c>
      <c r="H83" s="9">
        <v>1705.452198</v>
      </c>
      <c r="I83" s="53">
        <v>4.9991380000000003</v>
      </c>
      <c r="J83" s="11">
        <v>2007.713512</v>
      </c>
      <c r="K83" s="11">
        <v>78.8</v>
      </c>
      <c r="L83" s="11">
        <v>2.8</v>
      </c>
      <c r="M83" s="11">
        <v>16.100000000000001</v>
      </c>
      <c r="N83" s="53">
        <v>3.52</v>
      </c>
      <c r="O83" s="53">
        <v>1.0090079999999999</v>
      </c>
      <c r="P83" s="11">
        <v>1</v>
      </c>
      <c r="Q83" s="13">
        <v>1</v>
      </c>
      <c r="R83" s="43"/>
      <c r="S83" s="16"/>
      <c r="T83" s="16"/>
      <c r="U83" s="16"/>
      <c r="V83" s="9"/>
      <c r="W83" s="9"/>
      <c r="X83" s="13"/>
      <c r="Y83" s="13"/>
      <c r="Z83" s="13"/>
      <c r="AA83" s="13"/>
      <c r="AB83" s="15"/>
      <c r="AC83" s="15"/>
      <c r="AD83" s="13"/>
      <c r="AZ83" s="25"/>
      <c r="BA83" s="27"/>
      <c r="BB83" s="29"/>
    </row>
    <row r="84" spans="1:54">
      <c r="A84" s="20">
        <v>45678.416666666664</v>
      </c>
      <c r="B84" s="36">
        <v>1477.650024</v>
      </c>
      <c r="C84" s="114">
        <v>137.59</v>
      </c>
      <c r="D84" s="9">
        <v>0</v>
      </c>
      <c r="E84" s="16">
        <v>0</v>
      </c>
      <c r="F84" s="16">
        <v>0</v>
      </c>
      <c r="G84" s="16">
        <v>4.9991380000000003</v>
      </c>
      <c r="H84" s="9">
        <v>1484.44553</v>
      </c>
      <c r="I84" s="53">
        <v>4.9991380000000003</v>
      </c>
      <c r="J84" s="11">
        <v>1740.446164</v>
      </c>
      <c r="K84" s="11">
        <v>78.8</v>
      </c>
      <c r="L84" s="11">
        <v>2.8</v>
      </c>
      <c r="M84" s="11">
        <v>16.100000000000001</v>
      </c>
      <c r="N84" s="53">
        <v>3.52</v>
      </c>
      <c r="O84" s="53">
        <v>1.0090079999999999</v>
      </c>
      <c r="P84" s="11">
        <v>1</v>
      </c>
      <c r="Q84" s="13">
        <v>1</v>
      </c>
      <c r="R84" s="43"/>
      <c r="S84" s="16"/>
      <c r="T84" s="16"/>
      <c r="U84" s="16"/>
      <c r="V84" s="9"/>
      <c r="W84" s="9"/>
      <c r="X84" s="13"/>
      <c r="Y84" s="13"/>
      <c r="Z84" s="13"/>
      <c r="AA84" s="13"/>
      <c r="AB84" s="15"/>
      <c r="AC84" s="15"/>
      <c r="AD84" s="13"/>
      <c r="AZ84" s="25"/>
      <c r="BA84" s="27"/>
      <c r="BB84" s="29"/>
    </row>
    <row r="85" spans="1:54">
      <c r="A85" s="20">
        <v>45678.458333333336</v>
      </c>
      <c r="B85" s="36">
        <v>1204.9499510000001</v>
      </c>
      <c r="C85" s="114">
        <v>137.59</v>
      </c>
      <c r="D85" s="9">
        <v>0</v>
      </c>
      <c r="E85" s="16">
        <v>0</v>
      </c>
      <c r="F85" s="16">
        <v>0</v>
      </c>
      <c r="G85" s="16">
        <v>4.9991380000000003</v>
      </c>
      <c r="H85" s="9">
        <v>1094.661994</v>
      </c>
      <c r="I85" s="53">
        <v>4.9991380000000003</v>
      </c>
      <c r="J85" s="11">
        <v>1000.051442</v>
      </c>
      <c r="K85" s="11">
        <v>78.8</v>
      </c>
      <c r="L85" s="11">
        <v>2.7</v>
      </c>
      <c r="M85" s="11">
        <v>16.149999999999999</v>
      </c>
      <c r="N85" s="53">
        <v>3.5133333333333332</v>
      </c>
      <c r="O85" s="53">
        <v>1.0076879999999999</v>
      </c>
      <c r="P85" s="11">
        <v>1</v>
      </c>
      <c r="Q85" s="13">
        <v>1</v>
      </c>
      <c r="R85" s="43"/>
      <c r="S85" s="16"/>
      <c r="T85" s="16"/>
      <c r="U85" s="16"/>
      <c r="V85" s="9"/>
      <c r="W85" s="9"/>
      <c r="X85" s="13"/>
      <c r="Y85" s="13"/>
      <c r="Z85" s="13"/>
      <c r="AA85" s="13"/>
      <c r="AB85" s="15"/>
      <c r="AC85" s="15"/>
      <c r="AD85" s="13"/>
      <c r="AZ85" s="25"/>
      <c r="BA85" s="27"/>
      <c r="BB85" s="29"/>
    </row>
    <row r="86" spans="1:54">
      <c r="A86" s="20">
        <v>45678.5</v>
      </c>
      <c r="B86" s="36">
        <v>1100.0500489999999</v>
      </c>
      <c r="C86" s="114">
        <v>89.33</v>
      </c>
      <c r="D86" s="9">
        <v>0</v>
      </c>
      <c r="E86" s="16">
        <v>0</v>
      </c>
      <c r="F86" s="16">
        <v>0</v>
      </c>
      <c r="G86" s="16">
        <v>4.9991380000000003</v>
      </c>
      <c r="H86" s="9">
        <v>1105.03334</v>
      </c>
      <c r="I86" s="53">
        <v>2.0145780000000002</v>
      </c>
      <c r="J86" s="11">
        <v>1200.091576</v>
      </c>
      <c r="K86" s="11">
        <v>78.8</v>
      </c>
      <c r="L86" s="11">
        <v>2.7</v>
      </c>
      <c r="M86" s="11">
        <v>16.149999999999999</v>
      </c>
      <c r="N86" s="53">
        <v>3.5133333333333332</v>
      </c>
      <c r="O86" s="53">
        <v>1.0076879999999999</v>
      </c>
      <c r="P86" s="11">
        <v>1</v>
      </c>
      <c r="Q86" s="13">
        <v>1</v>
      </c>
      <c r="R86" s="43"/>
      <c r="S86" s="16"/>
      <c r="T86" s="16"/>
      <c r="U86" s="16"/>
      <c r="V86" s="9"/>
      <c r="W86" s="9"/>
      <c r="X86" s="13"/>
      <c r="Y86" s="13"/>
      <c r="Z86" s="13"/>
      <c r="AA86" s="13"/>
      <c r="AB86" s="15"/>
      <c r="AC86" s="15"/>
      <c r="AD86" s="13"/>
      <c r="AZ86" s="25"/>
      <c r="BA86" s="27"/>
      <c r="BB86" s="29"/>
    </row>
    <row r="87" spans="1:54">
      <c r="A87" s="20">
        <v>45678.541666666664</v>
      </c>
      <c r="B87" s="36">
        <v>1065.650024</v>
      </c>
      <c r="C87" s="114">
        <v>89.33</v>
      </c>
      <c r="D87" s="9">
        <v>0</v>
      </c>
      <c r="E87" s="16">
        <v>0</v>
      </c>
      <c r="F87" s="16">
        <v>0</v>
      </c>
      <c r="G87" s="16">
        <v>4.9991380000000003</v>
      </c>
      <c r="H87" s="9">
        <v>1070.561672</v>
      </c>
      <c r="I87" s="53">
        <v>2.9845600000000001</v>
      </c>
      <c r="J87" s="11">
        <v>1000.051442</v>
      </c>
      <c r="K87" s="11">
        <v>78.8</v>
      </c>
      <c r="L87" s="11">
        <v>2.6</v>
      </c>
      <c r="M87" s="11">
        <v>16.2</v>
      </c>
      <c r="N87" s="53">
        <v>3.5066666666666668</v>
      </c>
      <c r="O87" s="53">
        <v>1.0063519999999999</v>
      </c>
      <c r="P87" s="11">
        <v>1</v>
      </c>
      <c r="Q87" s="13">
        <v>1</v>
      </c>
      <c r="R87" s="43"/>
      <c r="S87" s="16"/>
      <c r="T87" s="16"/>
      <c r="U87" s="16"/>
      <c r="V87" s="9"/>
      <c r="W87" s="9"/>
      <c r="X87" s="13"/>
      <c r="Y87" s="13"/>
      <c r="Z87" s="13"/>
      <c r="AA87" s="13"/>
      <c r="AB87" s="15"/>
      <c r="AC87" s="15"/>
      <c r="AD87" s="13"/>
      <c r="AZ87" s="25"/>
      <c r="BA87" s="27"/>
      <c r="BB87" s="29"/>
    </row>
    <row r="88" spans="1:54">
      <c r="A88" s="20">
        <v>45678.583333333336</v>
      </c>
      <c r="B88" s="36">
        <v>1119.5200199999999</v>
      </c>
      <c r="C88" s="114">
        <v>89.33</v>
      </c>
      <c r="D88" s="9">
        <v>0</v>
      </c>
      <c r="E88" s="16">
        <v>0</v>
      </c>
      <c r="F88" s="16">
        <v>0</v>
      </c>
      <c r="G88" s="16">
        <v>4.9991380000000003</v>
      </c>
      <c r="H88" s="9">
        <v>1245.0838180000001</v>
      </c>
      <c r="I88" s="53">
        <v>4.9991380000000003</v>
      </c>
      <c r="J88" s="11">
        <v>800.08592199999998</v>
      </c>
      <c r="K88" s="11">
        <v>78.8</v>
      </c>
      <c r="L88" s="11">
        <v>2.6</v>
      </c>
      <c r="M88" s="11">
        <v>16.2</v>
      </c>
      <c r="N88" s="53">
        <v>3.5066666666666668</v>
      </c>
      <c r="O88" s="53">
        <v>1.0063519999999999</v>
      </c>
      <c r="P88" s="11">
        <v>1</v>
      </c>
      <c r="Q88" s="13">
        <v>1</v>
      </c>
      <c r="R88" s="43"/>
      <c r="S88" s="16"/>
      <c r="T88" s="16"/>
      <c r="U88" s="16"/>
      <c r="V88" s="9"/>
      <c r="W88" s="9"/>
      <c r="X88" s="13"/>
      <c r="Y88" s="13"/>
      <c r="Z88" s="13"/>
      <c r="AA88" s="13"/>
      <c r="AB88" s="15"/>
      <c r="AC88" s="15"/>
      <c r="AD88" s="13"/>
      <c r="AZ88" s="25"/>
      <c r="BA88" s="27"/>
      <c r="BB88" s="29"/>
    </row>
    <row r="89" spans="1:54">
      <c r="A89" s="20">
        <v>45678.625</v>
      </c>
      <c r="B89" s="36">
        <v>1293.959961</v>
      </c>
      <c r="C89" s="114">
        <v>89.33</v>
      </c>
      <c r="D89" s="9">
        <v>0</v>
      </c>
      <c r="E89" s="16">
        <v>0</v>
      </c>
      <c r="F89" s="16">
        <v>0</v>
      </c>
      <c r="G89" s="16">
        <v>4.9991380000000003</v>
      </c>
      <c r="H89" s="9">
        <v>1419.4567360000001</v>
      </c>
      <c r="I89" s="53">
        <v>4.9991380000000003</v>
      </c>
      <c r="J89" s="11">
        <v>1705.974496</v>
      </c>
      <c r="K89" s="11">
        <v>78.8</v>
      </c>
      <c r="L89" s="11">
        <v>2.4</v>
      </c>
      <c r="M89" s="11">
        <v>16.3</v>
      </c>
      <c r="N89" s="53">
        <v>3.4933333333333332</v>
      </c>
      <c r="O89" s="53">
        <v>1.0036320000000001</v>
      </c>
      <c r="P89" s="11">
        <v>1</v>
      </c>
      <c r="Q89" s="13">
        <v>1</v>
      </c>
      <c r="R89" s="43"/>
      <c r="S89" s="16"/>
      <c r="T89" s="16"/>
      <c r="U89" s="16"/>
      <c r="V89" s="9"/>
      <c r="W89" s="9"/>
      <c r="X89" s="13"/>
      <c r="Y89" s="13"/>
      <c r="Z89" s="13"/>
      <c r="AA89" s="13"/>
      <c r="AB89" s="15"/>
      <c r="AC89" s="15"/>
      <c r="AD89" s="13"/>
      <c r="AZ89" s="25"/>
      <c r="BA89" s="27"/>
      <c r="BB89" s="29"/>
    </row>
    <row r="90" spans="1:54">
      <c r="A90" s="20">
        <v>45678.666666666664</v>
      </c>
      <c r="B90" s="36">
        <v>1510.030029</v>
      </c>
      <c r="C90" s="114">
        <v>277.08</v>
      </c>
      <c r="D90" s="9">
        <v>0</v>
      </c>
      <c r="E90" s="16">
        <v>0</v>
      </c>
      <c r="F90" s="16">
        <v>0</v>
      </c>
      <c r="G90" s="16">
        <v>4.9991380000000003</v>
      </c>
      <c r="H90" s="9">
        <v>1440.9455680000001</v>
      </c>
      <c r="I90" s="53">
        <v>4.9991380000000003</v>
      </c>
      <c r="J90" s="11">
        <v>2333.4036219999998</v>
      </c>
      <c r="K90" s="11">
        <v>78.8</v>
      </c>
      <c r="L90" s="11">
        <v>2.2999999999999998</v>
      </c>
      <c r="M90" s="11">
        <v>16.350000000000001</v>
      </c>
      <c r="N90" s="53">
        <v>3.4866666666666668</v>
      </c>
      <c r="O90" s="53">
        <v>1.002248</v>
      </c>
      <c r="P90" s="11">
        <v>1</v>
      </c>
      <c r="Q90" s="13">
        <v>1</v>
      </c>
      <c r="R90" s="43"/>
      <c r="S90" s="16"/>
      <c r="T90" s="16"/>
      <c r="U90" s="16"/>
      <c r="V90" s="9"/>
      <c r="W90" s="9"/>
      <c r="X90" s="13"/>
      <c r="Y90" s="13"/>
      <c r="Z90" s="13"/>
      <c r="AA90" s="13"/>
      <c r="AB90" s="15"/>
      <c r="AC90" s="15"/>
      <c r="AD90" s="13"/>
      <c r="AZ90" s="25"/>
      <c r="BA90" s="27"/>
      <c r="BB90" s="29"/>
    </row>
    <row r="91" spans="1:54">
      <c r="A91" s="20">
        <v>45678.708333333336</v>
      </c>
      <c r="B91" s="36">
        <v>2107.8798830000001</v>
      </c>
      <c r="C91" s="114">
        <v>277.08</v>
      </c>
      <c r="D91" s="9">
        <v>0</v>
      </c>
      <c r="E91" s="16">
        <v>0</v>
      </c>
      <c r="F91" s="16">
        <v>0</v>
      </c>
      <c r="G91" s="16">
        <v>4.9991380000000003</v>
      </c>
      <c r="H91" s="9">
        <v>1726.493346</v>
      </c>
      <c r="I91" s="53">
        <v>29.845600000000001</v>
      </c>
      <c r="J91" s="11">
        <v>3038.65515</v>
      </c>
      <c r="K91" s="11">
        <v>78.8</v>
      </c>
      <c r="L91" s="11">
        <v>2.1</v>
      </c>
      <c r="M91" s="11">
        <v>16.45</v>
      </c>
      <c r="N91" s="53">
        <v>3.4733333333333336</v>
      </c>
      <c r="O91" s="53">
        <v>0.99943199999999999</v>
      </c>
      <c r="P91" s="11">
        <v>1</v>
      </c>
      <c r="Q91" s="13">
        <v>1</v>
      </c>
      <c r="R91" s="43"/>
      <c r="S91" s="16"/>
      <c r="T91" s="16"/>
      <c r="U91" s="16"/>
      <c r="V91" s="9"/>
      <c r="W91" s="9"/>
      <c r="X91" s="13"/>
      <c r="Y91" s="13"/>
      <c r="Z91" s="13"/>
      <c r="AA91" s="13"/>
      <c r="AB91" s="15"/>
      <c r="AC91" s="15"/>
      <c r="AD91" s="13"/>
      <c r="AZ91" s="25"/>
      <c r="BA91" s="27"/>
      <c r="BB91" s="29"/>
    </row>
    <row r="92" spans="1:54">
      <c r="A92" s="20">
        <v>45678.75</v>
      </c>
      <c r="B92" s="36">
        <v>1820.1800539999999</v>
      </c>
      <c r="C92" s="114">
        <v>277.08</v>
      </c>
      <c r="D92" s="9">
        <v>0</v>
      </c>
      <c r="E92" s="16">
        <v>0</v>
      </c>
      <c r="F92" s="16">
        <v>0</v>
      </c>
      <c r="G92" s="16">
        <v>4.9991380000000003</v>
      </c>
      <c r="H92" s="9">
        <v>1637.7026860000001</v>
      </c>
      <c r="I92" s="53">
        <v>37.307000000000002</v>
      </c>
      <c r="J92" s="11">
        <v>2304.7518460000001</v>
      </c>
      <c r="K92" s="11">
        <v>78.8</v>
      </c>
      <c r="L92" s="11">
        <v>1.9</v>
      </c>
      <c r="M92" s="11">
        <v>16.55</v>
      </c>
      <c r="N92" s="53">
        <v>3.46</v>
      </c>
      <c r="O92" s="53">
        <v>0.99655199999999999</v>
      </c>
      <c r="P92" s="11">
        <v>1</v>
      </c>
      <c r="Q92" s="13">
        <v>1</v>
      </c>
      <c r="R92" s="43"/>
      <c r="S92" s="16"/>
      <c r="T92" s="16"/>
      <c r="U92" s="16"/>
      <c r="V92" s="9"/>
      <c r="W92" s="9"/>
      <c r="X92" s="13"/>
      <c r="Y92" s="13"/>
      <c r="Z92" s="13"/>
      <c r="AA92" s="13"/>
      <c r="AB92" s="15"/>
      <c r="AC92" s="15"/>
      <c r="AD92" s="13"/>
      <c r="AZ92" s="25"/>
      <c r="BA92" s="27"/>
      <c r="BB92" s="29"/>
    </row>
    <row r="93" spans="1:54">
      <c r="A93" s="20">
        <v>45678.791666666664</v>
      </c>
      <c r="B93" s="36">
        <v>1491.75</v>
      </c>
      <c r="C93" s="114">
        <v>277.08</v>
      </c>
      <c r="D93" s="9">
        <v>0</v>
      </c>
      <c r="E93" s="16">
        <v>0</v>
      </c>
      <c r="F93" s="16">
        <v>0</v>
      </c>
      <c r="G93" s="16">
        <v>4.9991380000000003</v>
      </c>
      <c r="H93" s="9">
        <v>1518.6187420000001</v>
      </c>
      <c r="I93" s="53">
        <v>37.307000000000002</v>
      </c>
      <c r="J93" s="11">
        <v>2000.1028839999999</v>
      </c>
      <c r="K93" s="11">
        <v>78.8</v>
      </c>
      <c r="L93" s="11">
        <v>1.7</v>
      </c>
      <c r="M93" s="11">
        <v>16.649999999999999</v>
      </c>
      <c r="N93" s="53">
        <v>3.4466666666666663</v>
      </c>
      <c r="O93" s="53">
        <v>0.99360799999999994</v>
      </c>
      <c r="P93" s="11">
        <v>1</v>
      </c>
      <c r="Q93" s="13">
        <v>1</v>
      </c>
      <c r="R93" s="43"/>
      <c r="S93" s="16"/>
      <c r="T93" s="16"/>
      <c r="U93" s="16"/>
      <c r="V93" s="9"/>
      <c r="W93" s="9"/>
      <c r="X93" s="13"/>
      <c r="Y93" s="13"/>
      <c r="Z93" s="13"/>
      <c r="AA93" s="13"/>
      <c r="AB93" s="15"/>
      <c r="AC93" s="15"/>
      <c r="AD93" s="13"/>
      <c r="AZ93" s="25"/>
      <c r="BA93" s="27"/>
      <c r="BB93" s="29"/>
    </row>
    <row r="94" spans="1:54">
      <c r="A94" s="20">
        <v>45678.833333333336</v>
      </c>
      <c r="B94" s="36">
        <v>1304.4799800000001</v>
      </c>
      <c r="C94" s="114">
        <v>68.55</v>
      </c>
      <c r="D94" s="9">
        <v>0</v>
      </c>
      <c r="E94" s="16">
        <v>0</v>
      </c>
      <c r="F94" s="16">
        <v>0</v>
      </c>
      <c r="G94" s="16">
        <v>4.9991380000000003</v>
      </c>
      <c r="H94" s="9">
        <v>1299.40281</v>
      </c>
      <c r="I94" s="53">
        <v>37.307000000000002</v>
      </c>
      <c r="J94" s="11">
        <v>1445.5716359999999</v>
      </c>
      <c r="K94" s="11">
        <v>78.8</v>
      </c>
      <c r="L94" s="11">
        <v>1.5</v>
      </c>
      <c r="M94" s="11">
        <v>16.75</v>
      </c>
      <c r="N94" s="53">
        <v>3.4333333333333336</v>
      </c>
      <c r="O94" s="53">
        <v>0.99059999999999993</v>
      </c>
      <c r="P94" s="11">
        <v>1</v>
      </c>
      <c r="Q94" s="13">
        <v>1</v>
      </c>
      <c r="R94" s="43"/>
      <c r="S94" s="16"/>
      <c r="T94" s="16"/>
      <c r="U94" s="16"/>
      <c r="V94" s="9"/>
      <c r="W94" s="9"/>
      <c r="X94" s="13"/>
      <c r="Y94" s="13"/>
      <c r="Z94" s="13"/>
      <c r="AA94" s="13"/>
      <c r="AB94" s="15"/>
      <c r="AC94" s="15"/>
      <c r="AD94" s="13"/>
      <c r="AZ94" s="25"/>
      <c r="BA94" s="27"/>
      <c r="BB94" s="29"/>
    </row>
    <row r="95" spans="1:54">
      <c r="A95" s="20">
        <v>45678.875</v>
      </c>
      <c r="B95" s="36">
        <v>1157.869995</v>
      </c>
      <c r="C95" s="114">
        <v>68.55</v>
      </c>
      <c r="D95" s="9">
        <v>0</v>
      </c>
      <c r="E95" s="16">
        <v>0</v>
      </c>
      <c r="F95" s="16">
        <v>0</v>
      </c>
      <c r="G95" s="16">
        <v>4.9991380000000003</v>
      </c>
      <c r="H95" s="9">
        <v>1129.4321179999999</v>
      </c>
      <c r="I95" s="53">
        <v>0.96998200000000001</v>
      </c>
      <c r="J95" s="11">
        <v>1245.531502</v>
      </c>
      <c r="K95" s="11">
        <v>39.4</v>
      </c>
      <c r="L95" s="11">
        <v>1.4</v>
      </c>
      <c r="M95" s="11">
        <v>16.8</v>
      </c>
      <c r="N95" s="53">
        <v>3.4266666666666667</v>
      </c>
      <c r="O95" s="53">
        <v>0.98907199999999995</v>
      </c>
      <c r="P95" s="11">
        <v>1</v>
      </c>
      <c r="Q95" s="13">
        <v>1</v>
      </c>
      <c r="R95" s="43"/>
      <c r="S95" s="16"/>
      <c r="T95" s="16"/>
      <c r="U95" s="16"/>
      <c r="V95" s="9"/>
      <c r="W95" s="9"/>
      <c r="X95" s="13"/>
      <c r="Y95" s="13"/>
      <c r="Z95" s="13"/>
      <c r="AA95" s="13"/>
      <c r="AB95" s="15"/>
      <c r="AC95" s="15"/>
      <c r="AD95" s="13"/>
      <c r="AZ95" s="25"/>
      <c r="BA95" s="27"/>
      <c r="BB95" s="29"/>
    </row>
    <row r="96" spans="1:54">
      <c r="A96" s="20">
        <v>45678.916666666664</v>
      </c>
      <c r="B96" s="36">
        <v>1034.089966</v>
      </c>
      <c r="C96" s="114">
        <v>68.55</v>
      </c>
      <c r="D96" s="9">
        <v>0</v>
      </c>
      <c r="E96" s="16">
        <v>0</v>
      </c>
      <c r="F96" s="16">
        <v>0</v>
      </c>
      <c r="G96" s="16">
        <v>4.9991380000000003</v>
      </c>
      <c r="H96" s="9">
        <v>985.427098</v>
      </c>
      <c r="I96" s="53">
        <v>29.845600000000001</v>
      </c>
      <c r="J96" s="11">
        <v>1144.802602</v>
      </c>
      <c r="K96" s="11">
        <v>39.4</v>
      </c>
      <c r="L96" s="11">
        <v>1.4</v>
      </c>
      <c r="M96" s="11">
        <v>16.8</v>
      </c>
      <c r="N96" s="53">
        <v>3.4266666666666667</v>
      </c>
      <c r="O96" s="53">
        <v>0.98907199999999995</v>
      </c>
      <c r="P96" s="11">
        <v>1</v>
      </c>
      <c r="Q96" s="13">
        <v>1</v>
      </c>
      <c r="R96" s="43"/>
      <c r="S96" s="16"/>
      <c r="T96" s="16"/>
      <c r="U96" s="16"/>
      <c r="V96" s="9"/>
      <c r="W96" s="9"/>
      <c r="X96" s="13"/>
      <c r="Y96" s="13"/>
      <c r="Z96" s="13"/>
      <c r="AA96" s="13"/>
      <c r="AB96" s="15"/>
      <c r="AC96" s="15"/>
      <c r="AD96" s="13"/>
      <c r="AZ96" s="25"/>
      <c r="BA96" s="27"/>
      <c r="BB96" s="29"/>
    </row>
    <row r="97" spans="1:54">
      <c r="A97" s="20">
        <v>45678.958333333336</v>
      </c>
      <c r="B97" s="36">
        <v>818.46997099999999</v>
      </c>
      <c r="C97" s="114">
        <v>68.55</v>
      </c>
      <c r="D97" s="9">
        <v>0</v>
      </c>
      <c r="E97" s="16">
        <v>0</v>
      </c>
      <c r="F97" s="16">
        <v>0</v>
      </c>
      <c r="G97" s="16">
        <v>4.9991380000000003</v>
      </c>
      <c r="H97" s="9">
        <v>914.39457000000004</v>
      </c>
      <c r="I97" s="53">
        <v>0.96998200000000001</v>
      </c>
      <c r="J97" s="11">
        <v>935.13726199999996</v>
      </c>
      <c r="K97" s="11">
        <v>39.4</v>
      </c>
      <c r="L97" s="11">
        <v>1.5</v>
      </c>
      <c r="M97" s="11">
        <v>16.75</v>
      </c>
      <c r="N97" s="53">
        <v>3.4333333333333336</v>
      </c>
      <c r="O97" s="53">
        <v>0.99059999999999993</v>
      </c>
      <c r="P97" s="11">
        <v>1</v>
      </c>
      <c r="Q97" s="13">
        <v>1</v>
      </c>
      <c r="R97" s="43"/>
      <c r="S97" s="16"/>
      <c r="T97" s="16"/>
      <c r="U97" s="16"/>
      <c r="V97" s="9"/>
      <c r="W97" s="9"/>
      <c r="X97" s="13"/>
      <c r="Y97" s="13"/>
      <c r="Z97" s="13"/>
      <c r="AA97" s="13"/>
      <c r="AB97" s="15"/>
      <c r="AC97" s="15"/>
      <c r="AD97" s="13"/>
      <c r="AZ97" s="25"/>
      <c r="BA97" s="27"/>
      <c r="BB97" s="29"/>
    </row>
    <row r="98" spans="1:54">
      <c r="A98" s="20"/>
      <c r="B98" s="36"/>
      <c r="C98" s="114"/>
      <c r="E98" s="16"/>
      <c r="F98" s="16"/>
      <c r="G98" s="16"/>
      <c r="I98" s="53"/>
      <c r="N98" s="53"/>
      <c r="O98" s="53"/>
      <c r="R98" s="43"/>
      <c r="S98" s="16"/>
      <c r="T98" s="16"/>
      <c r="U98" s="16"/>
      <c r="V98" s="9"/>
      <c r="W98" s="9"/>
      <c r="X98" s="13"/>
      <c r="Y98" s="13"/>
      <c r="Z98" s="13"/>
      <c r="AA98" s="13"/>
      <c r="AB98" s="15"/>
      <c r="AC98" s="15"/>
      <c r="AD98" s="13"/>
      <c r="AZ98" s="25"/>
      <c r="BA98" s="27"/>
      <c r="BB98" s="29"/>
    </row>
    <row r="99" spans="1:54">
      <c r="A99" s="20"/>
      <c r="B99" s="36"/>
      <c r="C99" s="114"/>
      <c r="E99" s="16"/>
      <c r="F99" s="16"/>
      <c r="G99" s="16"/>
      <c r="I99" s="53"/>
      <c r="N99" s="53"/>
      <c r="O99" s="53"/>
      <c r="R99" s="43"/>
      <c r="S99" s="16"/>
      <c r="T99" s="16"/>
      <c r="U99" s="16"/>
      <c r="V99" s="9"/>
      <c r="W99" s="9"/>
      <c r="X99" s="13"/>
      <c r="Y99" s="13"/>
      <c r="Z99" s="13"/>
      <c r="AA99" s="13"/>
      <c r="AB99" s="15"/>
      <c r="AC99" s="15"/>
      <c r="AD99" s="13"/>
      <c r="AZ99" s="25"/>
      <c r="BA99" s="27"/>
      <c r="BB99" s="29"/>
    </row>
    <row r="100" spans="1:54">
      <c r="A100" s="20"/>
      <c r="B100" s="36"/>
      <c r="C100" s="114"/>
      <c r="E100" s="16"/>
      <c r="F100" s="16"/>
      <c r="G100" s="16"/>
      <c r="I100" s="53"/>
      <c r="N100" s="53"/>
      <c r="O100" s="53"/>
      <c r="R100" s="43"/>
      <c r="S100" s="16"/>
      <c r="T100" s="16"/>
      <c r="U100" s="16"/>
      <c r="V100" s="9"/>
      <c r="W100" s="9"/>
      <c r="X100" s="13"/>
      <c r="Y100" s="13"/>
      <c r="Z100" s="13"/>
      <c r="AA100" s="13"/>
      <c r="AB100" s="15"/>
      <c r="AC100" s="15"/>
      <c r="AD100" s="13"/>
      <c r="AZ100" s="25"/>
      <c r="BA100" s="27"/>
      <c r="BB100" s="29"/>
    </row>
    <row r="101" spans="1:54">
      <c r="A101" s="20"/>
      <c r="B101" s="36"/>
      <c r="C101" s="114"/>
      <c r="E101" s="16"/>
      <c r="F101" s="16"/>
      <c r="G101" s="16"/>
      <c r="I101" s="53"/>
      <c r="N101" s="53"/>
      <c r="O101" s="53"/>
      <c r="R101" s="43"/>
      <c r="S101" s="16"/>
      <c r="T101" s="16"/>
      <c r="U101" s="16"/>
      <c r="V101" s="9"/>
      <c r="W101" s="9"/>
      <c r="X101" s="13"/>
      <c r="Y101" s="13"/>
      <c r="Z101" s="13"/>
      <c r="AA101" s="13"/>
      <c r="AB101" s="15"/>
      <c r="AC101" s="15"/>
      <c r="AD101" s="13"/>
      <c r="AZ101" s="25"/>
      <c r="BA101" s="27"/>
      <c r="BB101" s="29"/>
    </row>
    <row r="102" spans="1:54">
      <c r="A102" s="20"/>
      <c r="B102" s="36"/>
      <c r="C102" s="114"/>
      <c r="E102" s="16"/>
      <c r="F102" s="16"/>
      <c r="G102" s="16"/>
      <c r="I102" s="53"/>
      <c r="N102" s="53"/>
      <c r="O102" s="53"/>
      <c r="R102" s="43"/>
      <c r="S102" s="16"/>
      <c r="T102" s="16"/>
      <c r="U102" s="16"/>
      <c r="V102" s="9"/>
      <c r="W102" s="9"/>
      <c r="X102" s="13"/>
      <c r="Y102" s="13"/>
      <c r="Z102" s="13"/>
      <c r="AA102" s="13"/>
      <c r="AB102" s="15"/>
      <c r="AC102" s="15"/>
      <c r="AD102" s="13"/>
      <c r="AZ102" s="25"/>
      <c r="BA102" s="27"/>
      <c r="BB102" s="29"/>
    </row>
    <row r="103" spans="1:54">
      <c r="A103" s="20"/>
      <c r="B103" s="36"/>
      <c r="C103" s="114"/>
      <c r="E103" s="16"/>
      <c r="F103" s="16"/>
      <c r="G103" s="16"/>
      <c r="I103" s="53"/>
      <c r="N103" s="53"/>
      <c r="O103" s="53"/>
      <c r="R103" s="43"/>
      <c r="S103" s="16"/>
      <c r="T103" s="16"/>
      <c r="U103" s="16"/>
      <c r="V103" s="9"/>
      <c r="W103" s="9"/>
      <c r="X103" s="13"/>
      <c r="Y103" s="13"/>
      <c r="Z103" s="13"/>
      <c r="AA103" s="13"/>
      <c r="AB103" s="15"/>
      <c r="AC103" s="15"/>
      <c r="AD103" s="13"/>
      <c r="AZ103" s="25"/>
      <c r="BA103" s="27"/>
      <c r="BB103" s="29"/>
    </row>
    <row r="104" spans="1:54">
      <c r="A104" s="20"/>
      <c r="B104" s="36"/>
      <c r="C104" s="114"/>
      <c r="E104" s="16"/>
      <c r="F104" s="16"/>
      <c r="G104" s="16"/>
      <c r="I104" s="53"/>
      <c r="N104" s="53"/>
      <c r="O104" s="53"/>
      <c r="R104" s="43"/>
      <c r="S104" s="16"/>
      <c r="T104" s="16"/>
      <c r="U104" s="16"/>
      <c r="V104" s="9"/>
      <c r="W104" s="9"/>
      <c r="X104" s="13"/>
      <c r="Y104" s="13"/>
      <c r="Z104" s="13"/>
      <c r="AA104" s="13"/>
      <c r="AB104" s="15"/>
      <c r="AC104" s="15"/>
      <c r="AD104" s="13"/>
      <c r="AZ104" s="25"/>
      <c r="BA104" s="27"/>
      <c r="BB104" s="29"/>
    </row>
    <row r="105" spans="1:54">
      <c r="A105" s="20"/>
      <c r="B105" s="36"/>
      <c r="C105" s="114"/>
      <c r="E105" s="16"/>
      <c r="F105" s="16"/>
      <c r="G105" s="16"/>
      <c r="I105" s="53"/>
      <c r="N105" s="53"/>
      <c r="O105" s="53"/>
      <c r="R105" s="43"/>
      <c r="S105" s="16"/>
      <c r="T105" s="16"/>
      <c r="U105" s="16"/>
      <c r="V105" s="9"/>
      <c r="W105" s="9"/>
      <c r="X105" s="13"/>
      <c r="Y105" s="13"/>
      <c r="Z105" s="13"/>
      <c r="AA105" s="13"/>
      <c r="AB105" s="15"/>
      <c r="AC105" s="15"/>
      <c r="AD105" s="13"/>
      <c r="AZ105" s="25"/>
      <c r="BA105" s="27"/>
      <c r="BB105" s="29"/>
    </row>
    <row r="106" spans="1:54">
      <c r="A106" s="20"/>
      <c r="B106" s="36"/>
      <c r="C106" s="114"/>
      <c r="E106" s="16"/>
      <c r="F106" s="16"/>
      <c r="G106" s="16"/>
      <c r="I106" s="53"/>
      <c r="N106" s="53"/>
      <c r="O106" s="53"/>
      <c r="R106" s="43"/>
      <c r="S106" s="16"/>
      <c r="T106" s="16"/>
      <c r="U106" s="16"/>
      <c r="V106" s="9"/>
      <c r="W106" s="9"/>
      <c r="X106" s="13"/>
      <c r="Y106" s="13"/>
      <c r="Z106" s="13"/>
      <c r="AA106" s="13"/>
      <c r="AB106" s="15"/>
      <c r="AC106" s="15"/>
      <c r="AD106" s="13"/>
      <c r="AZ106" s="25"/>
      <c r="BA106" s="27"/>
      <c r="BB106" s="29"/>
    </row>
    <row r="107" spans="1:54">
      <c r="A107" s="20"/>
      <c r="B107" s="36"/>
      <c r="C107" s="114"/>
      <c r="E107" s="16"/>
      <c r="F107" s="16"/>
      <c r="G107" s="16"/>
      <c r="I107" s="53"/>
      <c r="N107" s="53"/>
      <c r="O107" s="53"/>
      <c r="R107" s="43"/>
      <c r="S107" s="16"/>
      <c r="T107" s="16"/>
      <c r="U107" s="16"/>
      <c r="V107" s="9"/>
      <c r="W107" s="9"/>
      <c r="X107" s="13"/>
      <c r="Y107" s="13"/>
      <c r="Z107" s="13"/>
      <c r="AA107" s="13"/>
      <c r="AB107" s="15"/>
      <c r="AC107" s="15"/>
      <c r="AD107" s="13"/>
      <c r="AZ107" s="25"/>
      <c r="BA107" s="27"/>
      <c r="BB107" s="29"/>
    </row>
    <row r="108" spans="1:54">
      <c r="A108" s="20"/>
      <c r="B108" s="36"/>
      <c r="C108" s="114"/>
      <c r="E108" s="16"/>
      <c r="F108" s="16"/>
      <c r="G108" s="16"/>
      <c r="I108" s="53"/>
      <c r="N108" s="53"/>
      <c r="O108" s="53"/>
      <c r="R108" s="43"/>
      <c r="S108" s="16"/>
      <c r="T108" s="16"/>
      <c r="U108" s="16"/>
      <c r="V108" s="9"/>
      <c r="W108" s="9"/>
      <c r="X108" s="13"/>
      <c r="Y108" s="13"/>
      <c r="Z108" s="13"/>
      <c r="AA108" s="13"/>
      <c r="AB108" s="15"/>
      <c r="AC108" s="15"/>
      <c r="AD108" s="13"/>
      <c r="AZ108" s="25"/>
      <c r="BA108" s="27"/>
      <c r="BB108" s="29"/>
    </row>
    <row r="109" spans="1:54">
      <c r="A109" s="20"/>
      <c r="B109" s="36"/>
      <c r="C109" s="114"/>
      <c r="E109" s="16"/>
      <c r="F109" s="16"/>
      <c r="G109" s="16"/>
      <c r="I109" s="53"/>
      <c r="N109" s="53"/>
      <c r="O109" s="53"/>
      <c r="R109" s="43"/>
      <c r="S109" s="16"/>
      <c r="T109" s="16"/>
      <c r="U109" s="16"/>
      <c r="V109" s="9"/>
      <c r="W109" s="9"/>
      <c r="X109" s="13"/>
      <c r="Y109" s="13"/>
      <c r="Z109" s="13"/>
      <c r="AA109" s="13"/>
      <c r="AB109" s="15"/>
      <c r="AC109" s="15"/>
      <c r="AD109" s="13"/>
      <c r="AZ109" s="25"/>
      <c r="BA109" s="27"/>
      <c r="BB109" s="29"/>
    </row>
    <row r="110" spans="1:54">
      <c r="A110" s="20"/>
      <c r="B110" s="36"/>
      <c r="C110" s="114"/>
      <c r="E110" s="16"/>
      <c r="F110" s="16"/>
      <c r="G110" s="16"/>
      <c r="I110" s="53"/>
      <c r="N110" s="53"/>
      <c r="O110" s="53"/>
      <c r="R110" s="43"/>
      <c r="S110" s="16"/>
      <c r="T110" s="16"/>
      <c r="U110" s="16"/>
      <c r="V110" s="9"/>
      <c r="W110" s="9"/>
      <c r="X110" s="13"/>
      <c r="Y110" s="13"/>
      <c r="Z110" s="13"/>
      <c r="AA110" s="13"/>
      <c r="AB110" s="15"/>
      <c r="AC110" s="15"/>
      <c r="AD110" s="13"/>
      <c r="AZ110" s="25"/>
      <c r="BA110" s="27"/>
      <c r="BB110" s="29"/>
    </row>
    <row r="111" spans="1:54">
      <c r="A111" s="20"/>
      <c r="B111" s="36"/>
      <c r="C111" s="114"/>
      <c r="E111" s="16"/>
      <c r="F111" s="16"/>
      <c r="G111" s="16"/>
      <c r="I111" s="53"/>
      <c r="N111" s="53"/>
      <c r="O111" s="53"/>
      <c r="R111" s="43"/>
      <c r="S111" s="16"/>
      <c r="T111" s="16"/>
      <c r="U111" s="16"/>
      <c r="V111" s="9"/>
      <c r="W111" s="9"/>
      <c r="X111" s="13"/>
      <c r="Y111" s="13"/>
      <c r="Z111" s="13"/>
      <c r="AA111" s="13"/>
      <c r="AB111" s="15"/>
      <c r="AC111" s="15"/>
      <c r="AD111" s="13"/>
      <c r="AZ111" s="25"/>
      <c r="BA111" s="27"/>
      <c r="BB111" s="29"/>
    </row>
    <row r="112" spans="1:54">
      <c r="A112" s="20"/>
      <c r="B112" s="36"/>
      <c r="C112" s="114"/>
      <c r="E112" s="16"/>
      <c r="F112" s="16"/>
      <c r="G112" s="16"/>
      <c r="I112" s="53"/>
      <c r="N112" s="53"/>
      <c r="O112" s="53"/>
      <c r="R112" s="43"/>
      <c r="S112" s="16"/>
      <c r="T112" s="16"/>
      <c r="U112" s="16"/>
      <c r="V112" s="9"/>
      <c r="W112" s="9"/>
      <c r="X112" s="13"/>
      <c r="Y112" s="13"/>
      <c r="Z112" s="13"/>
      <c r="AA112" s="13"/>
      <c r="AB112" s="15"/>
      <c r="AC112" s="15"/>
      <c r="AD112" s="13"/>
      <c r="AZ112" s="25"/>
      <c r="BA112" s="27"/>
      <c r="BB112" s="29"/>
    </row>
    <row r="113" spans="1:54">
      <c r="A113" s="20"/>
      <c r="B113" s="36"/>
      <c r="C113" s="114"/>
      <c r="E113" s="16"/>
      <c r="F113" s="16"/>
      <c r="G113" s="16"/>
      <c r="I113" s="53"/>
      <c r="N113" s="53"/>
      <c r="O113" s="53"/>
      <c r="R113" s="43"/>
      <c r="S113" s="16"/>
      <c r="T113" s="16"/>
      <c r="U113" s="16"/>
      <c r="V113" s="9"/>
      <c r="W113" s="9"/>
      <c r="X113" s="13"/>
      <c r="Y113" s="13"/>
      <c r="Z113" s="13"/>
      <c r="AA113" s="13"/>
      <c r="AB113" s="15"/>
      <c r="AC113" s="15"/>
      <c r="AD113" s="13"/>
      <c r="AZ113" s="25"/>
      <c r="BA113" s="27"/>
      <c r="BB113" s="29"/>
    </row>
    <row r="114" spans="1:54">
      <c r="A114" s="20"/>
      <c r="B114" s="36"/>
      <c r="C114" s="114"/>
      <c r="E114" s="16"/>
      <c r="F114" s="16"/>
      <c r="G114" s="16"/>
      <c r="I114" s="53"/>
      <c r="N114" s="53"/>
      <c r="O114" s="53"/>
      <c r="R114" s="43"/>
      <c r="S114" s="16"/>
      <c r="T114" s="16"/>
      <c r="U114" s="16"/>
      <c r="V114" s="9"/>
      <c r="W114" s="9"/>
      <c r="X114" s="13"/>
      <c r="Y114" s="13"/>
      <c r="Z114" s="13"/>
      <c r="AA114" s="13"/>
      <c r="AB114" s="15"/>
      <c r="AC114" s="15"/>
      <c r="AD114" s="13"/>
      <c r="AZ114" s="25"/>
      <c r="BA114" s="27"/>
      <c r="BB114" s="29"/>
    </row>
    <row r="115" spans="1:54">
      <c r="A115" s="20"/>
      <c r="B115" s="36"/>
      <c r="C115" s="114"/>
      <c r="E115" s="16"/>
      <c r="F115" s="16"/>
      <c r="G115" s="16"/>
      <c r="I115" s="53"/>
      <c r="N115" s="53"/>
      <c r="O115" s="53"/>
      <c r="R115" s="43"/>
      <c r="S115" s="16"/>
      <c r="T115" s="16"/>
      <c r="U115" s="16"/>
      <c r="V115" s="9"/>
      <c r="W115" s="9"/>
      <c r="X115" s="13"/>
      <c r="Y115" s="13"/>
      <c r="Z115" s="13"/>
      <c r="AA115" s="13"/>
      <c r="AB115" s="15"/>
      <c r="AC115" s="15"/>
      <c r="AD115" s="13"/>
      <c r="AZ115" s="25"/>
      <c r="BA115" s="27"/>
      <c r="BB115" s="29"/>
    </row>
    <row r="116" spans="1:54">
      <c r="A116" s="20"/>
      <c r="B116" s="36"/>
      <c r="C116" s="114"/>
      <c r="E116" s="16"/>
      <c r="F116" s="16"/>
      <c r="G116" s="16"/>
      <c r="I116" s="53"/>
      <c r="N116" s="53"/>
      <c r="O116" s="53"/>
      <c r="R116" s="43"/>
      <c r="S116" s="16"/>
      <c r="T116" s="16"/>
      <c r="U116" s="16"/>
      <c r="V116" s="9"/>
      <c r="W116" s="9"/>
      <c r="X116" s="13"/>
      <c r="Y116" s="13"/>
      <c r="Z116" s="13"/>
      <c r="AA116" s="13"/>
      <c r="AB116" s="15"/>
      <c r="AC116" s="15"/>
      <c r="AD116" s="13"/>
      <c r="AZ116" s="25"/>
      <c r="BA116" s="27"/>
      <c r="BB116" s="29"/>
    </row>
    <row r="117" spans="1:54">
      <c r="A117" s="20"/>
      <c r="B117" s="36"/>
      <c r="C117" s="114"/>
      <c r="E117" s="16"/>
      <c r="F117" s="16"/>
      <c r="G117" s="16"/>
      <c r="I117" s="53"/>
      <c r="N117" s="53"/>
      <c r="O117" s="53"/>
      <c r="R117" s="43"/>
      <c r="S117" s="16"/>
      <c r="T117" s="16"/>
      <c r="U117" s="16"/>
      <c r="V117" s="9"/>
      <c r="W117" s="9"/>
      <c r="X117" s="13"/>
      <c r="Y117" s="13"/>
      <c r="Z117" s="13"/>
      <c r="AA117" s="13"/>
      <c r="AB117" s="15"/>
      <c r="AC117" s="15"/>
      <c r="AD117" s="13"/>
      <c r="AZ117" s="25"/>
      <c r="BA117" s="27"/>
      <c r="BB117" s="29"/>
    </row>
    <row r="118" spans="1:54">
      <c r="A118" s="20"/>
      <c r="B118" s="36"/>
      <c r="C118" s="114"/>
      <c r="E118" s="16"/>
      <c r="F118" s="16"/>
      <c r="G118" s="16"/>
      <c r="I118" s="53"/>
      <c r="N118" s="53"/>
      <c r="O118" s="53"/>
      <c r="R118" s="43"/>
      <c r="S118" s="16"/>
      <c r="T118" s="16"/>
      <c r="U118" s="16"/>
      <c r="V118" s="9"/>
      <c r="W118" s="9"/>
      <c r="X118" s="13"/>
      <c r="Y118" s="13"/>
      <c r="Z118" s="13"/>
      <c r="AA118" s="13"/>
      <c r="AB118" s="15"/>
      <c r="AC118" s="15"/>
      <c r="AD118" s="13"/>
      <c r="AZ118" s="25"/>
      <c r="BA118" s="27"/>
      <c r="BB118" s="29"/>
    </row>
    <row r="119" spans="1:54">
      <c r="A119" s="20"/>
      <c r="B119" s="36"/>
      <c r="C119" s="114"/>
      <c r="E119" s="16"/>
      <c r="F119" s="16"/>
      <c r="G119" s="16"/>
      <c r="I119" s="53"/>
      <c r="N119" s="53"/>
      <c r="O119" s="53"/>
      <c r="R119" s="43"/>
      <c r="S119" s="16"/>
      <c r="T119" s="16"/>
      <c r="U119" s="16"/>
      <c r="V119" s="9"/>
      <c r="W119" s="9"/>
      <c r="X119" s="13"/>
      <c r="Y119" s="13"/>
      <c r="Z119" s="13"/>
      <c r="AA119" s="13"/>
      <c r="AB119" s="15"/>
      <c r="AC119" s="15"/>
      <c r="AD119" s="13"/>
      <c r="AZ119" s="25"/>
      <c r="BA119" s="27"/>
      <c r="BB119" s="29"/>
    </row>
    <row r="120" spans="1:54">
      <c r="A120" s="20"/>
      <c r="B120" s="36"/>
      <c r="C120" s="114"/>
      <c r="E120" s="16"/>
      <c r="F120" s="16"/>
      <c r="G120" s="16"/>
      <c r="I120" s="53"/>
      <c r="N120" s="53"/>
      <c r="O120" s="53"/>
      <c r="R120" s="43"/>
      <c r="S120" s="16"/>
      <c r="T120" s="16"/>
      <c r="U120" s="16"/>
      <c r="V120" s="9"/>
      <c r="W120" s="9"/>
      <c r="X120" s="13"/>
      <c r="Y120" s="13"/>
      <c r="Z120" s="13"/>
      <c r="AA120" s="13"/>
      <c r="AB120" s="15"/>
      <c r="AC120" s="15"/>
      <c r="AD120" s="13"/>
      <c r="AZ120" s="25"/>
      <c r="BA120" s="27"/>
      <c r="BB120" s="29"/>
    </row>
    <row r="121" spans="1:54">
      <c r="A121" s="20"/>
      <c r="B121" s="36"/>
      <c r="C121" s="114"/>
      <c r="E121" s="16"/>
      <c r="F121" s="16"/>
      <c r="G121" s="16"/>
      <c r="I121" s="53"/>
      <c r="N121" s="53"/>
      <c r="O121" s="53"/>
      <c r="R121" s="43"/>
      <c r="S121" s="16"/>
      <c r="T121" s="16"/>
      <c r="U121" s="16"/>
      <c r="V121" s="9"/>
      <c r="W121" s="9"/>
      <c r="X121" s="13"/>
      <c r="Y121" s="13"/>
      <c r="Z121" s="13"/>
      <c r="AA121" s="13"/>
      <c r="AB121" s="15"/>
      <c r="AC121" s="15"/>
      <c r="AD121" s="13"/>
      <c r="AZ121" s="25"/>
      <c r="BA121" s="27"/>
      <c r="BB121" s="29"/>
    </row>
    <row r="122" spans="1:54">
      <c r="A122" s="20"/>
      <c r="B122" s="36"/>
      <c r="C122" s="114"/>
      <c r="E122" s="16"/>
      <c r="F122" s="16"/>
      <c r="G122" s="16"/>
      <c r="I122" s="53"/>
      <c r="N122" s="53"/>
      <c r="O122" s="53"/>
      <c r="R122" s="43"/>
      <c r="S122" s="16"/>
      <c r="T122" s="16"/>
      <c r="U122" s="16"/>
      <c r="V122" s="9"/>
      <c r="W122" s="9"/>
      <c r="X122" s="13"/>
      <c r="Y122" s="13"/>
      <c r="Z122" s="13"/>
      <c r="AA122" s="13"/>
      <c r="AB122" s="15"/>
      <c r="AC122" s="15"/>
      <c r="AD122" s="13"/>
      <c r="AZ122" s="25"/>
      <c r="BA122" s="27"/>
      <c r="BB122" s="29"/>
    </row>
    <row r="123" spans="1:54">
      <c r="A123" s="20"/>
      <c r="B123" s="36"/>
      <c r="C123" s="114"/>
      <c r="E123" s="16"/>
      <c r="F123" s="16"/>
      <c r="G123" s="16"/>
      <c r="I123" s="53"/>
      <c r="N123" s="53"/>
      <c r="O123" s="53"/>
      <c r="R123" s="43"/>
      <c r="S123" s="16"/>
      <c r="T123" s="16"/>
      <c r="U123" s="16"/>
      <c r="V123" s="9"/>
      <c r="W123" s="9"/>
      <c r="X123" s="13"/>
      <c r="Y123" s="13"/>
      <c r="Z123" s="13"/>
      <c r="AA123" s="13"/>
      <c r="AB123" s="15"/>
      <c r="AC123" s="15"/>
      <c r="AD123" s="13"/>
      <c r="AZ123" s="25"/>
      <c r="BA123" s="27"/>
      <c r="BB123" s="29"/>
    </row>
    <row r="124" spans="1:54">
      <c r="A124" s="20"/>
      <c r="B124" s="36"/>
      <c r="C124" s="114"/>
      <c r="E124" s="16"/>
      <c r="F124" s="16"/>
      <c r="G124" s="16"/>
      <c r="I124" s="53"/>
      <c r="N124" s="53"/>
      <c r="O124" s="53"/>
      <c r="R124" s="43"/>
      <c r="S124" s="16"/>
      <c r="T124" s="16"/>
      <c r="U124" s="16"/>
      <c r="V124" s="9"/>
      <c r="W124" s="9"/>
      <c r="X124" s="13"/>
      <c r="Y124" s="13"/>
      <c r="Z124" s="13"/>
      <c r="AA124" s="13"/>
      <c r="AB124" s="15"/>
      <c r="AC124" s="15"/>
      <c r="AD124" s="13"/>
      <c r="AZ124" s="25"/>
      <c r="BA124" s="27"/>
      <c r="BB124" s="29"/>
    </row>
    <row r="125" spans="1:54">
      <c r="A125" s="20"/>
      <c r="B125" s="36"/>
      <c r="C125" s="114"/>
      <c r="E125" s="16"/>
      <c r="F125" s="16"/>
      <c r="G125" s="16"/>
      <c r="I125" s="53"/>
      <c r="N125" s="53"/>
      <c r="O125" s="53"/>
      <c r="R125" s="43"/>
      <c r="S125" s="16"/>
      <c r="T125" s="16"/>
      <c r="U125" s="16"/>
      <c r="V125" s="9"/>
      <c r="W125" s="9"/>
      <c r="X125" s="13"/>
      <c r="Y125" s="13"/>
      <c r="Z125" s="13"/>
      <c r="AA125" s="13"/>
      <c r="AB125" s="15"/>
      <c r="AC125" s="15"/>
      <c r="AD125" s="13"/>
      <c r="AZ125" s="25"/>
      <c r="BA125" s="27"/>
      <c r="BB125" s="29"/>
    </row>
    <row r="126" spans="1:54">
      <c r="A126" s="20"/>
      <c r="B126" s="36"/>
      <c r="C126" s="114"/>
      <c r="E126" s="16"/>
      <c r="F126" s="16"/>
      <c r="G126" s="16"/>
      <c r="I126" s="53"/>
      <c r="N126" s="53"/>
      <c r="O126" s="53"/>
      <c r="R126" s="43"/>
      <c r="S126" s="16"/>
      <c r="T126" s="16"/>
      <c r="U126" s="16"/>
      <c r="V126" s="9"/>
      <c r="W126" s="9"/>
      <c r="X126" s="13"/>
      <c r="Y126" s="13"/>
      <c r="Z126" s="13"/>
      <c r="AA126" s="13"/>
      <c r="AB126" s="15"/>
      <c r="AC126" s="15"/>
      <c r="AD126" s="13"/>
      <c r="AZ126" s="25"/>
      <c r="BA126" s="27"/>
      <c r="BB126" s="29"/>
    </row>
    <row r="127" spans="1:54">
      <c r="A127" s="20"/>
      <c r="B127" s="36"/>
      <c r="C127" s="114"/>
      <c r="E127" s="16"/>
      <c r="F127" s="16"/>
      <c r="G127" s="16"/>
      <c r="I127" s="53"/>
      <c r="N127" s="53"/>
      <c r="O127" s="53"/>
      <c r="R127" s="43"/>
      <c r="S127" s="16"/>
      <c r="T127" s="16"/>
      <c r="U127" s="16"/>
      <c r="V127" s="9"/>
      <c r="W127" s="9"/>
      <c r="X127" s="13"/>
      <c r="Y127" s="13"/>
      <c r="Z127" s="13"/>
      <c r="AA127" s="13"/>
      <c r="AB127" s="15"/>
      <c r="AC127" s="15"/>
      <c r="AD127" s="13"/>
      <c r="AZ127" s="25"/>
      <c r="BA127" s="27"/>
      <c r="BB127" s="29"/>
    </row>
    <row r="128" spans="1:54">
      <c r="A128" s="20"/>
      <c r="B128" s="36"/>
      <c r="C128" s="114"/>
      <c r="E128" s="16"/>
      <c r="F128" s="16"/>
      <c r="G128" s="16"/>
      <c r="I128" s="53"/>
      <c r="N128" s="53"/>
      <c r="O128" s="53"/>
      <c r="R128" s="43"/>
      <c r="S128" s="16"/>
      <c r="T128" s="16"/>
      <c r="U128" s="16"/>
      <c r="V128" s="9"/>
      <c r="W128" s="9"/>
      <c r="X128" s="13"/>
      <c r="Y128" s="13"/>
      <c r="Z128" s="13"/>
      <c r="AA128" s="13"/>
      <c r="AB128" s="15"/>
      <c r="AC128" s="15"/>
      <c r="AD128" s="13"/>
      <c r="AZ128" s="25"/>
      <c r="BA128" s="27"/>
      <c r="BB128" s="29"/>
    </row>
    <row r="129" spans="1:54">
      <c r="A129" s="20"/>
      <c r="B129" s="36"/>
      <c r="C129" s="114"/>
      <c r="E129" s="16"/>
      <c r="F129" s="16"/>
      <c r="G129" s="16"/>
      <c r="I129" s="53"/>
      <c r="N129" s="53"/>
      <c r="O129" s="53"/>
      <c r="R129" s="43"/>
      <c r="S129" s="16"/>
      <c r="T129" s="16"/>
      <c r="U129" s="16"/>
      <c r="V129" s="9"/>
      <c r="W129" s="9"/>
      <c r="X129" s="13"/>
      <c r="Y129" s="13"/>
      <c r="Z129" s="13"/>
      <c r="AA129" s="13"/>
      <c r="AB129" s="15"/>
      <c r="AC129" s="15"/>
      <c r="AD129" s="13"/>
      <c r="AZ129" s="25"/>
      <c r="BA129" s="27"/>
      <c r="BB129" s="29"/>
    </row>
    <row r="130" spans="1:54">
      <c r="A130" s="20"/>
      <c r="B130" s="36"/>
      <c r="C130" s="114"/>
      <c r="E130" s="16"/>
      <c r="F130" s="16"/>
      <c r="G130" s="16"/>
      <c r="I130" s="53"/>
      <c r="N130" s="53"/>
      <c r="O130" s="53"/>
      <c r="R130" s="43"/>
      <c r="S130" s="16"/>
      <c r="T130" s="16"/>
      <c r="U130" s="16"/>
      <c r="V130" s="9"/>
      <c r="W130" s="9"/>
      <c r="X130" s="13"/>
      <c r="Y130" s="13"/>
      <c r="Z130" s="13"/>
      <c r="AA130" s="13"/>
      <c r="AB130" s="15"/>
      <c r="AC130" s="15"/>
      <c r="AD130" s="13"/>
      <c r="AZ130" s="25"/>
      <c r="BA130" s="27"/>
      <c r="BB130" s="29"/>
    </row>
    <row r="131" spans="1:54">
      <c r="A131" s="20"/>
      <c r="B131" s="36"/>
      <c r="C131" s="114"/>
      <c r="E131" s="16"/>
      <c r="F131" s="16"/>
      <c r="G131" s="16"/>
      <c r="I131" s="53"/>
      <c r="N131" s="53"/>
      <c r="O131" s="53"/>
      <c r="R131" s="43"/>
      <c r="S131" s="16"/>
      <c r="T131" s="16"/>
      <c r="U131" s="16"/>
      <c r="V131" s="9"/>
      <c r="W131" s="9"/>
      <c r="X131" s="13"/>
      <c r="Y131" s="13"/>
      <c r="Z131" s="13"/>
      <c r="AA131" s="13"/>
      <c r="AB131" s="15"/>
      <c r="AC131" s="15"/>
      <c r="AD131" s="13"/>
      <c r="AZ131" s="25"/>
      <c r="BA131" s="27"/>
      <c r="BB131" s="29"/>
    </row>
    <row r="132" spans="1:54">
      <c r="A132" s="20"/>
      <c r="B132" s="36"/>
      <c r="C132" s="114"/>
      <c r="E132" s="16"/>
      <c r="F132" s="16"/>
      <c r="G132" s="16"/>
      <c r="I132" s="53"/>
      <c r="N132" s="53"/>
      <c r="O132" s="53"/>
      <c r="R132" s="43"/>
      <c r="S132" s="16"/>
      <c r="T132" s="16"/>
      <c r="U132" s="16"/>
      <c r="V132" s="9"/>
      <c r="W132" s="9"/>
      <c r="X132" s="13"/>
      <c r="Y132" s="13"/>
      <c r="Z132" s="13"/>
      <c r="AA132" s="13"/>
      <c r="AB132" s="15"/>
      <c r="AC132" s="15"/>
      <c r="AD132" s="13"/>
      <c r="AZ132" s="25"/>
      <c r="BA132" s="27"/>
      <c r="BB132" s="29"/>
    </row>
    <row r="133" spans="1:54">
      <c r="A133" s="20"/>
      <c r="B133" s="36"/>
      <c r="C133" s="114"/>
      <c r="E133" s="16"/>
      <c r="F133" s="16"/>
      <c r="G133" s="16"/>
      <c r="I133" s="53"/>
      <c r="N133" s="53"/>
      <c r="O133" s="53"/>
      <c r="R133" s="43"/>
      <c r="S133" s="16"/>
      <c r="T133" s="16"/>
      <c r="U133" s="16"/>
      <c r="V133" s="9"/>
      <c r="W133" s="9"/>
      <c r="X133" s="13"/>
      <c r="Y133" s="13"/>
      <c r="Z133" s="13"/>
      <c r="AA133" s="13"/>
      <c r="AB133" s="15"/>
      <c r="AC133" s="15"/>
      <c r="AD133" s="13"/>
      <c r="AZ133" s="25"/>
      <c r="BA133" s="27"/>
      <c r="BB133" s="29"/>
    </row>
    <row r="134" spans="1:54">
      <c r="A134" s="20"/>
      <c r="B134" s="36"/>
      <c r="C134" s="114"/>
      <c r="E134" s="16"/>
      <c r="F134" s="16"/>
      <c r="G134" s="16"/>
      <c r="I134" s="53"/>
      <c r="N134" s="53"/>
      <c r="O134" s="53"/>
      <c r="R134" s="43"/>
      <c r="S134" s="16"/>
      <c r="T134" s="16"/>
      <c r="U134" s="16"/>
      <c r="V134" s="9"/>
      <c r="W134" s="9"/>
      <c r="X134" s="13"/>
      <c r="Y134" s="13"/>
      <c r="Z134" s="13"/>
      <c r="AA134" s="13"/>
      <c r="AB134" s="15"/>
      <c r="AC134" s="15"/>
      <c r="AD134" s="13"/>
      <c r="AZ134" s="25"/>
      <c r="BA134" s="27"/>
      <c r="BB134" s="29"/>
    </row>
    <row r="135" spans="1:54">
      <c r="A135" s="20"/>
      <c r="B135" s="36"/>
      <c r="C135" s="114"/>
      <c r="E135" s="16"/>
      <c r="F135" s="16"/>
      <c r="G135" s="16"/>
      <c r="I135" s="53"/>
      <c r="N135" s="53"/>
      <c r="O135" s="53"/>
      <c r="R135" s="43"/>
      <c r="S135" s="16"/>
      <c r="T135" s="16"/>
      <c r="U135" s="16"/>
      <c r="V135" s="9"/>
      <c r="W135" s="9"/>
      <c r="X135" s="13"/>
      <c r="Y135" s="13"/>
      <c r="Z135" s="13"/>
      <c r="AA135" s="13"/>
      <c r="AB135" s="15"/>
      <c r="AC135" s="15"/>
      <c r="AD135" s="13"/>
      <c r="AZ135" s="25"/>
      <c r="BA135" s="27"/>
      <c r="BB135" s="29"/>
    </row>
    <row r="136" spans="1:54">
      <c r="A136" s="20"/>
      <c r="B136" s="36"/>
      <c r="C136" s="114"/>
      <c r="E136" s="16"/>
      <c r="F136" s="16"/>
      <c r="G136" s="16"/>
      <c r="I136" s="53"/>
      <c r="N136" s="53"/>
      <c r="O136" s="53"/>
      <c r="R136" s="43"/>
      <c r="S136" s="16"/>
      <c r="T136" s="16"/>
      <c r="U136" s="16"/>
      <c r="V136" s="9"/>
      <c r="W136" s="9"/>
      <c r="X136" s="13"/>
      <c r="Y136" s="13"/>
      <c r="Z136" s="13"/>
      <c r="AA136" s="13"/>
      <c r="AB136" s="15"/>
      <c r="AC136" s="15"/>
      <c r="AD136" s="13"/>
      <c r="AZ136" s="25"/>
      <c r="BA136" s="27"/>
      <c r="BB136" s="29"/>
    </row>
    <row r="137" spans="1:54">
      <c r="A137" s="20"/>
      <c r="B137" s="36"/>
      <c r="C137" s="114"/>
      <c r="E137" s="16"/>
      <c r="F137" s="16"/>
      <c r="G137" s="16"/>
      <c r="I137" s="53"/>
      <c r="N137" s="53"/>
      <c r="O137" s="53"/>
      <c r="R137" s="43"/>
      <c r="S137" s="16"/>
      <c r="T137" s="16"/>
      <c r="U137" s="16"/>
      <c r="V137" s="9"/>
      <c r="W137" s="9"/>
      <c r="X137" s="13"/>
      <c r="Y137" s="13"/>
      <c r="Z137" s="13"/>
      <c r="AA137" s="13"/>
      <c r="AB137" s="15"/>
      <c r="AC137" s="15"/>
      <c r="AD137" s="13"/>
      <c r="AZ137" s="25"/>
      <c r="BA137" s="27"/>
      <c r="BB137" s="29"/>
    </row>
    <row r="138" spans="1:54">
      <c r="A138" s="20"/>
      <c r="B138" s="36"/>
      <c r="C138" s="114"/>
      <c r="E138" s="16"/>
      <c r="F138" s="16"/>
      <c r="G138" s="16"/>
      <c r="I138" s="53"/>
      <c r="N138" s="53"/>
      <c r="O138" s="53"/>
      <c r="R138" s="43"/>
      <c r="S138" s="16"/>
      <c r="T138" s="16"/>
      <c r="U138" s="16"/>
      <c r="V138" s="9"/>
      <c r="W138" s="9"/>
      <c r="X138" s="13"/>
      <c r="Y138" s="13"/>
      <c r="Z138" s="13"/>
      <c r="AA138" s="13"/>
      <c r="AB138" s="15"/>
      <c r="AC138" s="15"/>
      <c r="AD138" s="13"/>
      <c r="AZ138" s="25"/>
      <c r="BA138" s="27"/>
      <c r="BB138" s="29"/>
    </row>
    <row r="139" spans="1:54">
      <c r="A139" s="20"/>
      <c r="B139" s="36"/>
      <c r="C139" s="114"/>
      <c r="E139" s="16"/>
      <c r="F139" s="16"/>
      <c r="G139" s="16"/>
      <c r="I139" s="53"/>
      <c r="N139" s="53"/>
      <c r="O139" s="53"/>
      <c r="R139" s="43"/>
      <c r="S139" s="16"/>
      <c r="T139" s="16"/>
      <c r="U139" s="16"/>
      <c r="V139" s="9"/>
      <c r="W139" s="9"/>
      <c r="X139" s="13"/>
      <c r="Y139" s="13"/>
      <c r="Z139" s="13"/>
      <c r="AA139" s="13"/>
      <c r="AB139" s="15"/>
      <c r="AC139" s="15"/>
      <c r="AD139" s="13"/>
      <c r="AZ139" s="25"/>
      <c r="BA139" s="27"/>
      <c r="BB139" s="29"/>
    </row>
    <row r="140" spans="1:54">
      <c r="A140" s="20"/>
      <c r="B140" s="36"/>
      <c r="C140" s="114"/>
      <c r="E140" s="16"/>
      <c r="F140" s="16"/>
      <c r="G140" s="16"/>
      <c r="I140" s="53"/>
      <c r="N140" s="53"/>
      <c r="O140" s="53"/>
      <c r="R140" s="43"/>
      <c r="S140" s="16"/>
      <c r="T140" s="16"/>
      <c r="U140" s="16"/>
      <c r="V140" s="9"/>
      <c r="W140" s="9"/>
      <c r="X140" s="13"/>
      <c r="Y140" s="13"/>
      <c r="Z140" s="13"/>
      <c r="AA140" s="13"/>
      <c r="AB140" s="15"/>
      <c r="AC140" s="15"/>
      <c r="AD140" s="13"/>
      <c r="AZ140" s="25"/>
      <c r="BA140" s="27"/>
      <c r="BB140" s="29"/>
    </row>
    <row r="141" spans="1:54">
      <c r="A141" s="20"/>
      <c r="B141" s="36"/>
      <c r="C141" s="114"/>
      <c r="E141" s="16"/>
      <c r="F141" s="16"/>
      <c r="G141" s="16"/>
      <c r="I141" s="53"/>
      <c r="N141" s="53"/>
      <c r="O141" s="53"/>
      <c r="R141" s="43"/>
      <c r="S141" s="16"/>
      <c r="T141" s="16"/>
      <c r="U141" s="16"/>
      <c r="V141" s="9"/>
      <c r="W141" s="9"/>
      <c r="X141" s="13"/>
      <c r="Y141" s="13"/>
      <c r="Z141" s="13"/>
      <c r="AA141" s="13"/>
      <c r="AB141" s="15"/>
      <c r="AC141" s="15"/>
      <c r="AD141" s="13"/>
      <c r="AZ141" s="25"/>
      <c r="BA141" s="27"/>
      <c r="BB141" s="29"/>
    </row>
    <row r="142" spans="1:54">
      <c r="A142" s="20"/>
      <c r="B142" s="36"/>
      <c r="C142" s="114"/>
      <c r="E142" s="16"/>
      <c r="F142" s="16"/>
      <c r="G142" s="16"/>
      <c r="I142" s="53"/>
      <c r="N142" s="53"/>
      <c r="O142" s="53"/>
      <c r="R142" s="43"/>
      <c r="S142" s="16"/>
      <c r="T142" s="16"/>
      <c r="U142" s="16"/>
      <c r="V142" s="9"/>
      <c r="W142" s="9"/>
      <c r="X142" s="13"/>
      <c r="Y142" s="13"/>
      <c r="Z142" s="13"/>
      <c r="AA142" s="13"/>
      <c r="AB142" s="15"/>
      <c r="AC142" s="15"/>
      <c r="AD142" s="13"/>
      <c r="AZ142" s="25"/>
      <c r="BA142" s="27"/>
      <c r="BB142" s="29"/>
    </row>
    <row r="143" spans="1:54">
      <c r="A143" s="20"/>
      <c r="B143" s="36"/>
      <c r="C143" s="114"/>
      <c r="E143" s="16"/>
      <c r="F143" s="16"/>
      <c r="G143" s="16"/>
      <c r="I143" s="53"/>
      <c r="N143" s="53"/>
      <c r="O143" s="53"/>
      <c r="R143" s="43"/>
      <c r="S143" s="16"/>
      <c r="T143" s="16"/>
      <c r="U143" s="16"/>
      <c r="V143" s="9"/>
      <c r="W143" s="9"/>
      <c r="X143" s="13"/>
      <c r="Y143" s="13"/>
      <c r="Z143" s="13"/>
      <c r="AA143" s="13"/>
      <c r="AB143" s="15"/>
      <c r="AC143" s="15"/>
      <c r="AD143" s="13"/>
      <c r="AZ143" s="25"/>
      <c r="BA143" s="27"/>
      <c r="BB143" s="29"/>
    </row>
    <row r="144" spans="1:54">
      <c r="A144" s="20"/>
      <c r="B144" s="36"/>
      <c r="C144" s="114"/>
      <c r="E144" s="16"/>
      <c r="F144" s="16"/>
      <c r="G144" s="16"/>
      <c r="I144" s="53"/>
      <c r="N144" s="53"/>
      <c r="O144" s="53"/>
      <c r="R144" s="43"/>
      <c r="S144" s="16"/>
      <c r="T144" s="16"/>
      <c r="U144" s="16"/>
      <c r="V144" s="9"/>
      <c r="W144" s="9"/>
      <c r="X144" s="13"/>
      <c r="Y144" s="13"/>
      <c r="Z144" s="13"/>
      <c r="AA144" s="13"/>
      <c r="AB144" s="15"/>
      <c r="AC144" s="15"/>
      <c r="AD144" s="13"/>
      <c r="AZ144" s="25"/>
      <c r="BA144" s="27"/>
      <c r="BB144" s="29"/>
    </row>
    <row r="145" spans="1:54">
      <c r="A145" s="20"/>
      <c r="B145" s="36"/>
      <c r="C145" s="114"/>
      <c r="E145" s="16"/>
      <c r="F145" s="16"/>
      <c r="G145" s="16"/>
      <c r="I145" s="53"/>
      <c r="N145" s="53"/>
      <c r="O145" s="53"/>
      <c r="R145" s="43"/>
      <c r="S145" s="16"/>
      <c r="T145" s="16"/>
      <c r="U145" s="16"/>
      <c r="V145" s="9"/>
      <c r="W145" s="9"/>
      <c r="X145" s="13"/>
      <c r="Y145" s="13"/>
      <c r="Z145" s="13"/>
      <c r="AA145" s="13"/>
      <c r="AB145" s="15"/>
      <c r="AC145" s="15"/>
      <c r="AD145" s="13"/>
      <c r="AZ145" s="25"/>
      <c r="BA145" s="27"/>
      <c r="BB145" s="29"/>
    </row>
    <row r="146" spans="1:54">
      <c r="A146" s="20"/>
      <c r="B146" s="36"/>
      <c r="C146" s="114"/>
      <c r="E146" s="16"/>
      <c r="F146" s="16"/>
      <c r="G146" s="16"/>
      <c r="I146" s="53"/>
      <c r="N146" s="53"/>
      <c r="O146" s="53"/>
      <c r="R146" s="43"/>
      <c r="S146" s="16"/>
      <c r="T146" s="16"/>
      <c r="U146" s="16"/>
      <c r="V146" s="9"/>
      <c r="W146" s="9"/>
      <c r="X146" s="13"/>
      <c r="Y146" s="13"/>
      <c r="Z146" s="13"/>
      <c r="AA146" s="13"/>
      <c r="AB146" s="15"/>
      <c r="AC146" s="15"/>
      <c r="AD146" s="13"/>
      <c r="AZ146" s="25"/>
      <c r="BA146" s="27"/>
      <c r="BB146" s="29"/>
    </row>
    <row r="147" spans="1:54">
      <c r="A147" s="20"/>
      <c r="B147" s="36"/>
      <c r="C147" s="114"/>
      <c r="E147" s="16"/>
      <c r="F147" s="16"/>
      <c r="G147" s="16"/>
      <c r="I147" s="53"/>
      <c r="N147" s="53"/>
      <c r="O147" s="53"/>
      <c r="R147" s="43"/>
      <c r="S147" s="16"/>
      <c r="T147" s="16"/>
      <c r="U147" s="16"/>
      <c r="V147" s="9"/>
      <c r="W147" s="9"/>
      <c r="X147" s="13"/>
      <c r="Y147" s="13"/>
      <c r="Z147" s="13"/>
      <c r="AA147" s="13"/>
      <c r="AB147" s="15"/>
      <c r="AC147" s="15"/>
      <c r="AD147" s="13"/>
      <c r="AZ147" s="25"/>
      <c r="BA147" s="27"/>
      <c r="BB147" s="29"/>
    </row>
    <row r="148" spans="1:54">
      <c r="A148" s="20"/>
      <c r="B148" s="36"/>
      <c r="C148" s="114"/>
      <c r="E148" s="16"/>
      <c r="F148" s="16"/>
      <c r="G148" s="16"/>
      <c r="I148" s="53"/>
      <c r="N148" s="53"/>
      <c r="O148" s="53"/>
      <c r="R148" s="43"/>
      <c r="S148" s="16"/>
      <c r="T148" s="16"/>
      <c r="U148" s="16"/>
      <c r="V148" s="9"/>
      <c r="W148" s="9"/>
      <c r="X148" s="13"/>
      <c r="Y148" s="13"/>
      <c r="Z148" s="13"/>
      <c r="AA148" s="13"/>
      <c r="AB148" s="15"/>
      <c r="AC148" s="15"/>
      <c r="AD148" s="13"/>
      <c r="AZ148" s="25"/>
      <c r="BA148" s="27"/>
      <c r="BB148" s="29"/>
    </row>
    <row r="149" spans="1:54">
      <c r="A149" s="20"/>
      <c r="B149" s="36"/>
      <c r="C149" s="114"/>
      <c r="E149" s="16"/>
      <c r="F149" s="16"/>
      <c r="G149" s="16"/>
      <c r="I149" s="53"/>
      <c r="N149" s="53"/>
      <c r="O149" s="53"/>
      <c r="R149" s="43"/>
      <c r="S149" s="16"/>
      <c r="T149" s="16"/>
      <c r="U149" s="16"/>
      <c r="V149" s="9"/>
      <c r="W149" s="9"/>
      <c r="X149" s="13"/>
      <c r="Y149" s="13"/>
      <c r="Z149" s="13"/>
      <c r="AA149" s="13"/>
      <c r="AB149" s="15"/>
      <c r="AC149" s="15"/>
      <c r="AD149" s="13"/>
      <c r="AZ149" s="25"/>
      <c r="BA149" s="27"/>
      <c r="BB149" s="29"/>
    </row>
    <row r="150" spans="1:54">
      <c r="A150" s="20"/>
      <c r="B150" s="36"/>
      <c r="C150" s="114"/>
      <c r="E150" s="16"/>
      <c r="F150" s="16"/>
      <c r="G150" s="16"/>
      <c r="I150" s="53"/>
      <c r="N150" s="53"/>
      <c r="O150" s="53"/>
      <c r="R150" s="43"/>
      <c r="S150" s="16"/>
      <c r="T150" s="16"/>
      <c r="U150" s="16"/>
      <c r="V150" s="9"/>
      <c r="W150" s="9"/>
      <c r="X150" s="13"/>
      <c r="Y150" s="13"/>
      <c r="Z150" s="13"/>
      <c r="AA150" s="13"/>
      <c r="AB150" s="15"/>
      <c r="AC150" s="15"/>
      <c r="AD150" s="13"/>
      <c r="AZ150" s="25"/>
      <c r="BA150" s="27"/>
      <c r="BB150" s="29"/>
    </row>
    <row r="151" spans="1:54">
      <c r="A151" s="20"/>
      <c r="B151" s="36"/>
      <c r="C151" s="114"/>
      <c r="E151" s="16"/>
      <c r="F151" s="16"/>
      <c r="G151" s="16"/>
      <c r="I151" s="53"/>
      <c r="N151" s="53"/>
      <c r="O151" s="53"/>
      <c r="R151" s="43"/>
      <c r="S151" s="16"/>
      <c r="T151" s="16"/>
      <c r="U151" s="16"/>
      <c r="V151" s="9"/>
      <c r="W151" s="9"/>
      <c r="X151" s="13"/>
      <c r="Y151" s="13"/>
      <c r="Z151" s="13"/>
      <c r="AA151" s="13"/>
      <c r="AB151" s="15"/>
      <c r="AC151" s="15"/>
      <c r="AD151" s="13"/>
      <c r="AZ151" s="25"/>
      <c r="BA151" s="27"/>
      <c r="BB151" s="29"/>
    </row>
    <row r="152" spans="1:54">
      <c r="A152" s="20"/>
      <c r="B152" s="36"/>
      <c r="C152" s="114"/>
      <c r="E152" s="16"/>
      <c r="F152" s="16"/>
      <c r="G152" s="16"/>
      <c r="I152" s="53"/>
      <c r="N152" s="53"/>
      <c r="O152" s="53"/>
      <c r="R152" s="43"/>
      <c r="S152" s="16"/>
      <c r="T152" s="16"/>
      <c r="U152" s="16"/>
      <c r="V152" s="9"/>
      <c r="W152" s="9"/>
      <c r="X152" s="13"/>
      <c r="Y152" s="13"/>
      <c r="Z152" s="13"/>
      <c r="AA152" s="13"/>
      <c r="AB152" s="15"/>
      <c r="AC152" s="15"/>
      <c r="AD152" s="13"/>
      <c r="AZ152" s="25"/>
      <c r="BA152" s="27"/>
      <c r="BB152" s="29"/>
    </row>
    <row r="153" spans="1:54">
      <c r="A153" s="20"/>
      <c r="B153" s="36"/>
      <c r="C153" s="114"/>
      <c r="E153" s="16"/>
      <c r="F153" s="16"/>
      <c r="G153" s="16"/>
      <c r="I153" s="53"/>
      <c r="N153" s="53"/>
      <c r="O153" s="53"/>
      <c r="R153" s="43"/>
      <c r="S153" s="16"/>
      <c r="T153" s="16"/>
      <c r="U153" s="16"/>
      <c r="V153" s="9"/>
      <c r="W153" s="9"/>
      <c r="X153" s="13"/>
      <c r="Y153" s="13"/>
      <c r="Z153" s="13"/>
      <c r="AA153" s="13"/>
      <c r="AB153" s="15"/>
      <c r="AC153" s="15"/>
      <c r="AD153" s="13"/>
      <c r="AZ153" s="25"/>
      <c r="BA153" s="27"/>
      <c r="BB153" s="29"/>
    </row>
    <row r="154" spans="1:54">
      <c r="A154" s="20"/>
      <c r="B154" s="36"/>
      <c r="C154" s="114"/>
      <c r="E154" s="16"/>
      <c r="F154" s="16"/>
      <c r="G154" s="16"/>
      <c r="I154" s="53"/>
      <c r="N154" s="53"/>
      <c r="O154" s="53"/>
      <c r="R154" s="43"/>
      <c r="S154" s="16"/>
      <c r="T154" s="16"/>
      <c r="U154" s="16"/>
      <c r="V154" s="9"/>
      <c r="W154" s="9"/>
      <c r="X154" s="13"/>
      <c r="Y154" s="13"/>
      <c r="Z154" s="13"/>
      <c r="AA154" s="13"/>
      <c r="AB154" s="15"/>
      <c r="AC154" s="15"/>
      <c r="AD154" s="13"/>
      <c r="AZ154" s="25"/>
      <c r="BA154" s="27"/>
      <c r="BB154" s="29"/>
    </row>
    <row r="155" spans="1:54">
      <c r="A155" s="20"/>
      <c r="B155" s="36"/>
      <c r="C155" s="114"/>
      <c r="E155" s="16"/>
      <c r="F155" s="16"/>
      <c r="G155" s="16"/>
      <c r="I155" s="53"/>
      <c r="N155" s="53"/>
      <c r="O155" s="53"/>
      <c r="R155" s="43"/>
      <c r="S155" s="16"/>
      <c r="T155" s="16"/>
      <c r="U155" s="16"/>
      <c r="V155" s="9"/>
      <c r="W155" s="9"/>
      <c r="X155" s="13"/>
      <c r="Y155" s="13"/>
      <c r="Z155" s="13"/>
      <c r="AA155" s="13"/>
      <c r="AB155" s="15"/>
      <c r="AC155" s="15"/>
      <c r="AD155" s="13"/>
      <c r="AZ155" s="25"/>
      <c r="BA155" s="27"/>
      <c r="BB155" s="29"/>
    </row>
    <row r="156" spans="1:54">
      <c r="A156" s="20"/>
      <c r="B156" s="36"/>
      <c r="C156" s="114"/>
      <c r="E156" s="16"/>
      <c r="F156" s="16"/>
      <c r="G156" s="16"/>
      <c r="I156" s="53"/>
      <c r="N156" s="53"/>
      <c r="O156" s="53"/>
      <c r="R156" s="43"/>
      <c r="S156" s="16"/>
      <c r="T156" s="16"/>
      <c r="U156" s="16"/>
      <c r="V156" s="9"/>
      <c r="W156" s="9"/>
      <c r="X156" s="13"/>
      <c r="Y156" s="13"/>
      <c r="Z156" s="13"/>
      <c r="AA156" s="13"/>
      <c r="AB156" s="15"/>
      <c r="AC156" s="15"/>
      <c r="AD156" s="13"/>
      <c r="AZ156" s="25"/>
      <c r="BA156" s="27"/>
      <c r="BB156" s="29"/>
    </row>
    <row r="157" spans="1:54">
      <c r="A157" s="20"/>
      <c r="B157" s="36"/>
      <c r="C157" s="114"/>
      <c r="E157" s="16"/>
      <c r="F157" s="16"/>
      <c r="G157" s="16"/>
      <c r="I157" s="53"/>
      <c r="N157" s="53"/>
      <c r="O157" s="53"/>
      <c r="R157" s="43"/>
      <c r="S157" s="16"/>
      <c r="T157" s="16"/>
      <c r="U157" s="16"/>
      <c r="V157" s="9"/>
      <c r="W157" s="9"/>
      <c r="X157" s="13"/>
      <c r="Y157" s="13"/>
      <c r="Z157" s="13"/>
      <c r="AA157" s="13"/>
      <c r="AB157" s="15"/>
      <c r="AC157" s="15"/>
      <c r="AD157" s="13"/>
      <c r="AZ157" s="25"/>
      <c r="BA157" s="27"/>
      <c r="BB157" s="29"/>
    </row>
    <row r="158" spans="1:54">
      <c r="A158" s="20"/>
      <c r="B158" s="36"/>
      <c r="C158" s="114"/>
      <c r="E158" s="16"/>
      <c r="F158" s="16"/>
      <c r="G158" s="16"/>
      <c r="I158" s="53"/>
      <c r="N158" s="53"/>
      <c r="O158" s="53"/>
      <c r="R158" s="43"/>
      <c r="S158" s="16"/>
      <c r="T158" s="16"/>
      <c r="U158" s="16"/>
      <c r="V158" s="9"/>
      <c r="W158" s="9"/>
      <c r="X158" s="13"/>
      <c r="Y158" s="13"/>
      <c r="Z158" s="13"/>
      <c r="AA158" s="13"/>
      <c r="AB158" s="15"/>
      <c r="AC158" s="15"/>
      <c r="AD158" s="13"/>
      <c r="AZ158" s="25"/>
      <c r="BA158" s="27"/>
      <c r="BB158" s="29"/>
    </row>
    <row r="159" spans="1:54">
      <c r="A159" s="20"/>
      <c r="B159" s="36"/>
      <c r="C159" s="114"/>
      <c r="E159" s="16"/>
      <c r="F159" s="16"/>
      <c r="G159" s="16"/>
      <c r="I159" s="53"/>
      <c r="N159" s="53"/>
      <c r="O159" s="53"/>
      <c r="R159" s="43"/>
      <c r="S159" s="16"/>
      <c r="T159" s="16"/>
      <c r="U159" s="16"/>
      <c r="V159" s="9"/>
      <c r="W159" s="9"/>
      <c r="X159" s="13"/>
      <c r="Y159" s="13"/>
      <c r="Z159" s="13"/>
      <c r="AA159" s="13"/>
      <c r="AB159" s="15"/>
      <c r="AC159" s="15"/>
      <c r="AD159" s="13"/>
      <c r="AZ159" s="25"/>
      <c r="BA159" s="27"/>
      <c r="BB159" s="29"/>
    </row>
    <row r="160" spans="1:54">
      <c r="A160" s="20"/>
      <c r="B160" s="36"/>
      <c r="C160" s="114"/>
      <c r="E160" s="16"/>
      <c r="F160" s="16"/>
      <c r="G160" s="16"/>
      <c r="I160" s="53"/>
      <c r="N160" s="53"/>
      <c r="O160" s="53"/>
      <c r="R160" s="43"/>
      <c r="S160" s="16"/>
      <c r="T160" s="16"/>
      <c r="U160" s="16"/>
      <c r="V160" s="9"/>
      <c r="W160" s="9"/>
      <c r="X160" s="13"/>
      <c r="Y160" s="13"/>
      <c r="Z160" s="13"/>
      <c r="AA160" s="13"/>
      <c r="AB160" s="15"/>
      <c r="AC160" s="15"/>
      <c r="AD160" s="13"/>
      <c r="AZ160" s="25"/>
      <c r="BA160" s="27"/>
      <c r="BB160" s="29"/>
    </row>
    <row r="161" spans="1:54">
      <c r="A161" s="20"/>
      <c r="B161" s="36"/>
      <c r="C161" s="114"/>
      <c r="E161" s="16"/>
      <c r="F161" s="16"/>
      <c r="G161" s="16"/>
      <c r="I161" s="53"/>
      <c r="N161" s="53"/>
      <c r="O161" s="53"/>
      <c r="R161" s="43"/>
      <c r="S161" s="16"/>
      <c r="T161" s="16"/>
      <c r="U161" s="16"/>
      <c r="V161" s="9"/>
      <c r="W161" s="9"/>
      <c r="X161" s="13"/>
      <c r="Y161" s="13"/>
      <c r="Z161" s="13"/>
      <c r="AA161" s="13"/>
      <c r="AB161" s="15"/>
      <c r="AC161" s="15"/>
      <c r="AD161" s="13"/>
      <c r="AZ161" s="25"/>
      <c r="BA161" s="27"/>
      <c r="BB161" s="29"/>
    </row>
    <row r="162" spans="1:54">
      <c r="A162" s="20"/>
      <c r="B162" s="36"/>
      <c r="C162" s="114"/>
      <c r="E162" s="16"/>
      <c r="F162" s="16"/>
      <c r="G162" s="16"/>
      <c r="I162" s="53"/>
      <c r="N162" s="53"/>
      <c r="O162" s="53"/>
      <c r="R162" s="43"/>
      <c r="S162" s="16"/>
      <c r="T162" s="16"/>
      <c r="U162" s="16"/>
      <c r="V162" s="9"/>
      <c r="W162" s="9"/>
      <c r="X162" s="13"/>
      <c r="Y162" s="13"/>
      <c r="Z162" s="13"/>
      <c r="AA162" s="13"/>
      <c r="AB162" s="15"/>
      <c r="AC162" s="15"/>
      <c r="AD162" s="13"/>
      <c r="AZ162" s="25"/>
      <c r="BA162" s="27"/>
      <c r="BB162" s="29"/>
    </row>
    <row r="163" spans="1:54">
      <c r="A163" s="20"/>
      <c r="B163" s="36"/>
      <c r="C163" s="114"/>
      <c r="E163" s="16"/>
      <c r="F163" s="16"/>
      <c r="G163" s="16"/>
      <c r="I163" s="53"/>
      <c r="N163" s="53"/>
      <c r="O163" s="53"/>
      <c r="R163" s="43"/>
      <c r="S163" s="16"/>
      <c r="T163" s="16"/>
      <c r="U163" s="16"/>
      <c r="V163" s="9"/>
      <c r="W163" s="9"/>
      <c r="X163" s="13"/>
      <c r="Y163" s="13"/>
      <c r="Z163" s="13"/>
      <c r="AA163" s="13"/>
      <c r="AB163" s="15"/>
      <c r="AC163" s="15"/>
      <c r="AD163" s="13"/>
      <c r="AZ163" s="25"/>
      <c r="BA163" s="27"/>
      <c r="BB163" s="29"/>
    </row>
    <row r="164" spans="1:54">
      <c r="A164" s="20"/>
      <c r="B164" s="36"/>
      <c r="C164" s="114"/>
      <c r="E164" s="16"/>
      <c r="F164" s="16"/>
      <c r="G164" s="16"/>
      <c r="I164" s="53"/>
      <c r="N164" s="53"/>
      <c r="O164" s="53"/>
      <c r="R164" s="43"/>
      <c r="S164" s="16"/>
      <c r="T164" s="16"/>
      <c r="U164" s="16"/>
      <c r="V164" s="9"/>
      <c r="W164" s="9"/>
      <c r="X164" s="13"/>
      <c r="Y164" s="13"/>
      <c r="Z164" s="13"/>
      <c r="AA164" s="13"/>
      <c r="AB164" s="15"/>
      <c r="AC164" s="15"/>
      <c r="AD164" s="13"/>
      <c r="AZ164" s="25"/>
      <c r="BA164" s="27"/>
      <c r="BB164" s="29"/>
    </row>
    <row r="165" spans="1:54">
      <c r="A165" s="20"/>
      <c r="B165" s="36"/>
      <c r="C165" s="114"/>
      <c r="E165" s="16"/>
      <c r="F165" s="16"/>
      <c r="G165" s="16"/>
      <c r="I165" s="53"/>
      <c r="N165" s="53"/>
      <c r="O165" s="53"/>
      <c r="R165" s="43"/>
      <c r="S165" s="16"/>
      <c r="T165" s="16"/>
      <c r="U165" s="16"/>
      <c r="V165" s="9"/>
      <c r="W165" s="9"/>
      <c r="X165" s="13"/>
      <c r="Y165" s="13"/>
      <c r="Z165" s="13"/>
      <c r="AA165" s="13"/>
      <c r="AB165" s="15"/>
      <c r="AC165" s="15"/>
      <c r="AD165" s="13"/>
      <c r="AZ165" s="25"/>
      <c r="BA165" s="27"/>
      <c r="BB165" s="29"/>
    </row>
    <row r="166" spans="1:54">
      <c r="A166" s="20"/>
      <c r="B166" s="36"/>
      <c r="C166" s="114"/>
      <c r="E166" s="16"/>
      <c r="F166" s="16"/>
      <c r="G166" s="16"/>
      <c r="I166" s="53"/>
      <c r="N166" s="53"/>
      <c r="O166" s="53"/>
      <c r="R166" s="43"/>
      <c r="S166" s="16"/>
      <c r="T166" s="16"/>
      <c r="U166" s="16"/>
      <c r="V166" s="9"/>
      <c r="W166" s="9"/>
      <c r="X166" s="13"/>
      <c r="Y166" s="13"/>
      <c r="Z166" s="13"/>
      <c r="AA166" s="13"/>
      <c r="AB166" s="15"/>
      <c r="AC166" s="15"/>
      <c r="AD166" s="13"/>
      <c r="AZ166" s="25"/>
      <c r="BA166" s="27"/>
      <c r="BB166" s="29"/>
    </row>
    <row r="167" spans="1:54">
      <c r="A167" s="20"/>
      <c r="B167" s="36"/>
      <c r="C167" s="114"/>
      <c r="E167" s="16"/>
      <c r="F167" s="16"/>
      <c r="G167" s="16"/>
      <c r="I167" s="53"/>
      <c r="N167" s="53"/>
      <c r="O167" s="53"/>
      <c r="R167" s="43"/>
      <c r="S167" s="16"/>
      <c r="T167" s="16"/>
      <c r="U167" s="16"/>
      <c r="V167" s="9"/>
      <c r="W167" s="9"/>
      <c r="X167" s="13"/>
      <c r="Y167" s="13"/>
      <c r="Z167" s="13"/>
      <c r="AA167" s="13"/>
      <c r="AB167" s="15"/>
      <c r="AC167" s="15"/>
      <c r="AD167" s="13"/>
      <c r="AZ167" s="25"/>
      <c r="BA167" s="27"/>
      <c r="BB167" s="29"/>
    </row>
    <row r="168" spans="1:54">
      <c r="A168" s="20"/>
      <c r="B168" s="36"/>
      <c r="C168" s="114"/>
      <c r="E168" s="16"/>
      <c r="F168" s="16"/>
      <c r="G168" s="16"/>
      <c r="I168" s="53"/>
      <c r="N168" s="53"/>
      <c r="O168" s="53"/>
      <c r="R168" s="43"/>
      <c r="S168" s="16"/>
      <c r="T168" s="16"/>
      <c r="U168" s="16"/>
      <c r="V168" s="9"/>
      <c r="W168" s="9"/>
      <c r="X168" s="13"/>
      <c r="Y168" s="13"/>
      <c r="Z168" s="13"/>
      <c r="AA168" s="13"/>
      <c r="AB168" s="15"/>
      <c r="AC168" s="15"/>
      <c r="AD168" s="13"/>
      <c r="AZ168" s="25"/>
      <c r="BA168" s="27"/>
      <c r="BB168" s="29"/>
    </row>
    <row r="169" spans="1:54">
      <c r="A169" s="20"/>
      <c r="B169" s="36"/>
      <c r="C169" s="114"/>
      <c r="E169" s="16"/>
      <c r="F169" s="16"/>
      <c r="G169" s="16"/>
      <c r="I169" s="53"/>
      <c r="N169" s="53"/>
      <c r="O169" s="53"/>
      <c r="R169" s="43"/>
      <c r="S169" s="16"/>
      <c r="T169" s="16"/>
      <c r="U169" s="16"/>
      <c r="V169" s="9"/>
      <c r="W169" s="9"/>
      <c r="X169" s="13"/>
      <c r="Y169" s="13"/>
      <c r="Z169" s="13"/>
      <c r="AA169" s="13"/>
      <c r="AB169" s="15"/>
      <c r="AC169" s="15"/>
      <c r="AD169" s="13"/>
      <c r="AZ169" s="25"/>
      <c r="BA169" s="27"/>
      <c r="BB169" s="29"/>
    </row>
    <row r="170" spans="1:54">
      <c r="A170" s="20"/>
      <c r="B170" s="36"/>
      <c r="C170" s="114"/>
      <c r="E170" s="16"/>
      <c r="F170" s="16"/>
      <c r="G170" s="16"/>
      <c r="I170" s="53"/>
      <c r="N170" s="53"/>
      <c r="O170" s="53"/>
      <c r="R170" s="43"/>
      <c r="S170" s="16"/>
      <c r="T170" s="16"/>
      <c r="U170" s="16"/>
      <c r="V170" s="9"/>
      <c r="W170" s="9"/>
      <c r="X170" s="13"/>
      <c r="Y170" s="13"/>
      <c r="Z170" s="13"/>
      <c r="AA170" s="13"/>
      <c r="AB170" s="15"/>
      <c r="AC170" s="15"/>
      <c r="AD170" s="13"/>
      <c r="AZ170" s="25"/>
      <c r="BA170" s="27"/>
      <c r="BB170" s="29"/>
    </row>
    <row r="171" spans="1:54">
      <c r="A171" s="20"/>
      <c r="B171" s="36"/>
      <c r="C171" s="114"/>
      <c r="E171" s="16"/>
      <c r="F171" s="16"/>
      <c r="G171" s="16"/>
      <c r="I171" s="53"/>
      <c r="N171" s="53"/>
      <c r="O171" s="53"/>
      <c r="R171" s="43"/>
      <c r="S171" s="16"/>
      <c r="T171" s="16"/>
      <c r="U171" s="16"/>
      <c r="V171" s="9"/>
      <c r="W171" s="9"/>
      <c r="X171" s="13"/>
      <c r="Y171" s="13"/>
      <c r="Z171" s="13"/>
      <c r="AA171" s="13"/>
      <c r="AB171" s="15"/>
      <c r="AC171" s="15"/>
      <c r="AD171" s="13"/>
      <c r="AZ171" s="25"/>
      <c r="BA171" s="27"/>
      <c r="BB171" s="29"/>
    </row>
    <row r="172" spans="1:54">
      <c r="A172" s="20"/>
      <c r="B172" s="36"/>
      <c r="C172" s="114"/>
      <c r="E172" s="16"/>
      <c r="F172" s="16"/>
      <c r="G172" s="16"/>
      <c r="I172" s="53"/>
      <c r="N172" s="53"/>
      <c r="O172" s="53"/>
      <c r="R172" s="43"/>
      <c r="S172" s="16"/>
      <c r="T172" s="16"/>
      <c r="U172" s="16"/>
      <c r="V172" s="9"/>
      <c r="W172" s="9"/>
      <c r="X172" s="13"/>
      <c r="Y172" s="13"/>
      <c r="Z172" s="13"/>
      <c r="AA172" s="13"/>
      <c r="AB172" s="15"/>
      <c r="AC172" s="15"/>
      <c r="AD172" s="13"/>
      <c r="AZ172" s="25"/>
      <c r="BA172" s="27"/>
      <c r="BB172" s="29"/>
    </row>
    <row r="173" spans="1:54">
      <c r="A173" s="20"/>
      <c r="B173" s="36"/>
      <c r="C173" s="114"/>
      <c r="E173" s="16"/>
      <c r="F173" s="16"/>
      <c r="G173" s="16"/>
      <c r="I173" s="53"/>
      <c r="N173" s="53"/>
      <c r="O173" s="53"/>
      <c r="R173" s="43"/>
      <c r="S173" s="16"/>
      <c r="T173" s="16"/>
      <c r="U173" s="16"/>
      <c r="V173" s="9"/>
      <c r="W173" s="9"/>
      <c r="X173" s="13"/>
      <c r="Y173" s="13"/>
      <c r="Z173" s="13"/>
      <c r="AA173" s="13"/>
      <c r="AB173" s="15"/>
      <c r="AC173" s="15"/>
      <c r="AD173" s="13"/>
      <c r="AZ173" s="25"/>
      <c r="BA173" s="27"/>
      <c r="BB173" s="29"/>
    </row>
    <row r="174" spans="1:54">
      <c r="A174" s="20"/>
      <c r="B174" s="36"/>
      <c r="C174" s="114"/>
      <c r="E174" s="16"/>
      <c r="F174" s="16"/>
      <c r="G174" s="16"/>
      <c r="I174" s="53"/>
      <c r="N174" s="53"/>
      <c r="O174" s="53"/>
      <c r="R174" s="43"/>
      <c r="S174" s="16"/>
      <c r="T174" s="16"/>
      <c r="U174" s="16"/>
      <c r="V174" s="9"/>
      <c r="W174" s="9"/>
      <c r="X174" s="13"/>
      <c r="Y174" s="13"/>
      <c r="Z174" s="13"/>
      <c r="AA174" s="13"/>
      <c r="AB174" s="15"/>
      <c r="AC174" s="15"/>
      <c r="AD174" s="13"/>
      <c r="AZ174" s="25"/>
      <c r="BA174" s="27"/>
      <c r="BB174" s="29"/>
    </row>
    <row r="175" spans="1:54">
      <c r="A175" s="20"/>
      <c r="B175" s="36"/>
      <c r="C175" s="114"/>
      <c r="E175" s="16"/>
      <c r="F175" s="16"/>
      <c r="G175" s="16"/>
      <c r="I175" s="53"/>
      <c r="N175" s="53"/>
      <c r="O175" s="53"/>
      <c r="R175" s="43"/>
      <c r="S175" s="16"/>
      <c r="T175" s="16"/>
      <c r="U175" s="16"/>
      <c r="V175" s="9"/>
      <c r="W175" s="9"/>
      <c r="X175" s="13"/>
      <c r="Y175" s="13"/>
      <c r="Z175" s="13"/>
      <c r="AA175" s="13"/>
      <c r="AB175" s="15"/>
      <c r="AC175" s="15"/>
      <c r="AD175" s="13"/>
      <c r="AZ175" s="25"/>
      <c r="BA175" s="27"/>
      <c r="BB175" s="29"/>
    </row>
    <row r="176" spans="1:54">
      <c r="A176" s="20"/>
      <c r="B176" s="36"/>
      <c r="C176" s="114"/>
      <c r="E176" s="16"/>
      <c r="F176" s="16"/>
      <c r="G176" s="16"/>
      <c r="I176" s="53"/>
      <c r="N176" s="53"/>
      <c r="O176" s="53"/>
      <c r="R176" s="43"/>
      <c r="S176" s="16"/>
      <c r="T176" s="16"/>
      <c r="U176" s="16"/>
      <c r="V176" s="9"/>
      <c r="W176" s="9"/>
      <c r="X176" s="13"/>
      <c r="Y176" s="13"/>
      <c r="Z176" s="13"/>
      <c r="AA176" s="13"/>
      <c r="AB176" s="15"/>
      <c r="AC176" s="15"/>
      <c r="AD176" s="13"/>
      <c r="AZ176" s="25"/>
      <c r="BA176" s="27"/>
      <c r="BB176" s="29"/>
    </row>
    <row r="177" spans="1:54">
      <c r="A177" s="20"/>
      <c r="B177" s="36"/>
      <c r="C177" s="114"/>
      <c r="E177" s="16"/>
      <c r="F177" s="16"/>
      <c r="G177" s="16"/>
      <c r="I177" s="53"/>
      <c r="N177" s="53"/>
      <c r="O177" s="53"/>
      <c r="R177" s="43"/>
      <c r="S177" s="16"/>
      <c r="T177" s="16"/>
      <c r="U177" s="16"/>
      <c r="V177" s="9"/>
      <c r="W177" s="9"/>
      <c r="X177" s="13"/>
      <c r="Y177" s="13"/>
      <c r="Z177" s="13"/>
      <c r="AA177" s="13"/>
      <c r="AB177" s="15"/>
      <c r="AC177" s="15"/>
      <c r="AD177" s="13"/>
      <c r="AZ177" s="25"/>
      <c r="BA177" s="27"/>
      <c r="BB177" s="29"/>
    </row>
    <row r="178" spans="1:54">
      <c r="A178" s="20"/>
      <c r="B178" s="36"/>
      <c r="C178" s="114"/>
      <c r="E178" s="16"/>
      <c r="F178" s="16"/>
      <c r="G178" s="16"/>
      <c r="I178" s="53"/>
      <c r="N178" s="53"/>
      <c r="O178" s="53"/>
      <c r="R178" s="43"/>
      <c r="S178" s="16"/>
      <c r="T178" s="16"/>
      <c r="U178" s="16"/>
      <c r="V178" s="9"/>
      <c r="W178" s="9"/>
      <c r="X178" s="13"/>
      <c r="Y178" s="13"/>
      <c r="Z178" s="13"/>
      <c r="AA178" s="13"/>
      <c r="AB178" s="15"/>
      <c r="AC178" s="15"/>
      <c r="AD178" s="13"/>
      <c r="AZ178" s="25"/>
      <c r="BA178" s="27"/>
      <c r="BB178" s="29"/>
    </row>
    <row r="179" spans="1:54">
      <c r="A179" s="20"/>
      <c r="B179" s="36"/>
      <c r="C179" s="114"/>
      <c r="E179" s="16"/>
      <c r="F179" s="16"/>
      <c r="G179" s="16"/>
      <c r="I179" s="53"/>
      <c r="N179" s="53"/>
      <c r="O179" s="53"/>
      <c r="R179" s="43"/>
      <c r="S179" s="16"/>
      <c r="T179" s="16"/>
      <c r="U179" s="16"/>
      <c r="V179" s="9"/>
      <c r="W179" s="9"/>
      <c r="X179" s="13"/>
      <c r="Y179" s="13"/>
      <c r="Z179" s="13"/>
      <c r="AA179" s="13"/>
      <c r="AB179" s="15"/>
      <c r="AC179" s="15"/>
      <c r="AD179" s="13"/>
      <c r="AZ179" s="25"/>
      <c r="BA179" s="27"/>
      <c r="BB179" s="29"/>
    </row>
    <row r="180" spans="1:54">
      <c r="A180" s="20"/>
      <c r="B180" s="36"/>
      <c r="C180" s="114"/>
      <c r="E180" s="16"/>
      <c r="F180" s="16"/>
      <c r="G180" s="16"/>
      <c r="I180" s="53"/>
      <c r="N180" s="53"/>
      <c r="O180" s="53"/>
      <c r="R180" s="43"/>
      <c r="S180" s="16"/>
      <c r="T180" s="16"/>
      <c r="U180" s="16"/>
      <c r="V180" s="9"/>
      <c r="W180" s="9"/>
      <c r="X180" s="13"/>
      <c r="Y180" s="13"/>
      <c r="Z180" s="13"/>
      <c r="AA180" s="13"/>
      <c r="AB180" s="15"/>
      <c r="AC180" s="15"/>
      <c r="AD180" s="13"/>
      <c r="AZ180" s="25"/>
      <c r="BA180" s="27"/>
      <c r="BB180" s="29"/>
    </row>
    <row r="181" spans="1:54">
      <c r="A181" s="20"/>
      <c r="B181" s="36"/>
      <c r="C181" s="114"/>
      <c r="E181" s="16"/>
      <c r="F181" s="16"/>
      <c r="G181" s="16"/>
      <c r="I181" s="53"/>
      <c r="N181" s="53"/>
      <c r="O181" s="53"/>
      <c r="R181" s="43"/>
      <c r="S181" s="16"/>
      <c r="T181" s="16"/>
      <c r="U181" s="16"/>
      <c r="V181" s="9"/>
      <c r="W181" s="9"/>
      <c r="X181" s="13"/>
      <c r="Y181" s="13"/>
      <c r="Z181" s="13"/>
      <c r="AA181" s="13"/>
      <c r="AB181" s="15"/>
      <c r="AC181" s="15"/>
      <c r="AD181" s="13"/>
      <c r="AZ181" s="25"/>
      <c r="BA181" s="27"/>
      <c r="BB181" s="29"/>
    </row>
    <row r="182" spans="1:54">
      <c r="A182" s="20"/>
      <c r="B182" s="36"/>
      <c r="C182" s="114"/>
      <c r="E182" s="16"/>
      <c r="F182" s="16"/>
      <c r="G182" s="16"/>
      <c r="I182" s="53"/>
      <c r="N182" s="53"/>
      <c r="O182" s="53"/>
      <c r="R182" s="43"/>
      <c r="S182" s="16"/>
      <c r="T182" s="16"/>
      <c r="U182" s="16"/>
      <c r="V182" s="9"/>
      <c r="W182" s="9"/>
      <c r="X182" s="13"/>
      <c r="Y182" s="13"/>
      <c r="Z182" s="13"/>
      <c r="AA182" s="13"/>
      <c r="AB182" s="15"/>
      <c r="AC182" s="15"/>
      <c r="AD182" s="13"/>
      <c r="AZ182" s="25"/>
      <c r="BA182" s="27"/>
      <c r="BB182" s="29"/>
    </row>
    <row r="183" spans="1:54">
      <c r="A183" s="20"/>
      <c r="B183" s="36"/>
      <c r="C183" s="114"/>
      <c r="E183" s="16"/>
      <c r="F183" s="16"/>
      <c r="G183" s="16"/>
      <c r="I183" s="53"/>
      <c r="N183" s="53"/>
      <c r="O183" s="53"/>
      <c r="R183" s="43"/>
      <c r="S183" s="16"/>
      <c r="T183" s="16"/>
      <c r="U183" s="16"/>
      <c r="V183" s="9"/>
      <c r="W183" s="9"/>
      <c r="X183" s="13"/>
      <c r="Y183" s="13"/>
      <c r="Z183" s="13"/>
      <c r="AA183" s="13"/>
      <c r="AB183" s="15"/>
      <c r="AC183" s="15"/>
      <c r="AD183" s="13"/>
      <c r="AZ183" s="25"/>
      <c r="BA183" s="27"/>
      <c r="BB183" s="29"/>
    </row>
    <row r="184" spans="1:54">
      <c r="A184" s="20"/>
      <c r="B184" s="36"/>
      <c r="C184" s="114"/>
      <c r="E184" s="16"/>
      <c r="F184" s="16"/>
      <c r="G184" s="16"/>
      <c r="I184" s="53"/>
      <c r="N184" s="53"/>
      <c r="O184" s="53"/>
      <c r="R184" s="43"/>
      <c r="S184" s="16"/>
      <c r="T184" s="16"/>
      <c r="U184" s="16"/>
      <c r="V184" s="9"/>
      <c r="W184" s="9"/>
      <c r="X184" s="13"/>
      <c r="Y184" s="13"/>
      <c r="Z184" s="13"/>
      <c r="AA184" s="13"/>
      <c r="AB184" s="15"/>
      <c r="AC184" s="15"/>
      <c r="AD184" s="13"/>
      <c r="AZ184" s="25"/>
      <c r="BA184" s="27"/>
      <c r="BB184" s="29"/>
    </row>
    <row r="185" spans="1:54">
      <c r="A185" s="20"/>
      <c r="B185" s="36"/>
      <c r="C185" s="114"/>
      <c r="E185" s="16"/>
      <c r="F185" s="16"/>
      <c r="G185" s="16"/>
      <c r="I185" s="53"/>
      <c r="N185" s="53"/>
      <c r="O185" s="53"/>
      <c r="R185" s="43"/>
      <c r="S185" s="16"/>
      <c r="T185" s="16"/>
      <c r="U185" s="16"/>
      <c r="V185" s="9"/>
      <c r="W185" s="9"/>
      <c r="X185" s="13"/>
      <c r="Y185" s="13"/>
      <c r="Z185" s="13"/>
      <c r="AA185" s="13"/>
      <c r="AB185" s="15"/>
      <c r="AC185" s="15"/>
      <c r="AD185" s="13"/>
      <c r="AZ185" s="25"/>
      <c r="BA185" s="27"/>
      <c r="BB185" s="29"/>
    </row>
    <row r="186" spans="1:54">
      <c r="A186" s="20"/>
      <c r="B186" s="36"/>
      <c r="C186" s="114"/>
      <c r="E186" s="16"/>
      <c r="F186" s="16"/>
      <c r="G186" s="16"/>
      <c r="I186" s="53"/>
      <c r="N186" s="53"/>
      <c r="O186" s="53"/>
      <c r="R186" s="43"/>
      <c r="S186" s="16"/>
      <c r="T186" s="16"/>
      <c r="U186" s="16"/>
      <c r="V186" s="9"/>
      <c r="W186" s="9"/>
      <c r="X186" s="13"/>
      <c r="Y186" s="13"/>
      <c r="Z186" s="13"/>
      <c r="AA186" s="13"/>
      <c r="AB186" s="15"/>
      <c r="AC186" s="15"/>
      <c r="AD186" s="13"/>
      <c r="AZ186" s="25"/>
      <c r="BA186" s="27"/>
      <c r="BB186" s="29"/>
    </row>
    <row r="187" spans="1:54">
      <c r="A187" s="20"/>
      <c r="B187" s="36"/>
      <c r="C187" s="114"/>
      <c r="E187" s="16"/>
      <c r="F187" s="16"/>
      <c r="G187" s="16"/>
      <c r="I187" s="53"/>
      <c r="N187" s="53"/>
      <c r="O187" s="53"/>
      <c r="R187" s="43"/>
      <c r="S187" s="16"/>
      <c r="T187" s="16"/>
      <c r="U187" s="16"/>
      <c r="V187" s="9"/>
      <c r="W187" s="9"/>
      <c r="X187" s="13"/>
      <c r="Y187" s="13"/>
      <c r="Z187" s="13"/>
      <c r="AA187" s="13"/>
      <c r="AB187" s="15"/>
      <c r="AC187" s="15"/>
      <c r="AD187" s="13"/>
      <c r="AZ187" s="25"/>
      <c r="BA187" s="27"/>
      <c r="BB187" s="29"/>
    </row>
    <row r="188" spans="1:54">
      <c r="A188" s="20"/>
      <c r="B188" s="36"/>
      <c r="C188" s="114"/>
      <c r="E188" s="16"/>
      <c r="F188" s="16"/>
      <c r="G188" s="16"/>
      <c r="I188" s="53"/>
      <c r="N188" s="53"/>
      <c r="O188" s="53"/>
      <c r="R188" s="43"/>
      <c r="S188" s="16"/>
      <c r="T188" s="16"/>
      <c r="U188" s="16"/>
      <c r="V188" s="9"/>
      <c r="W188" s="9"/>
      <c r="X188" s="13"/>
      <c r="Y188" s="13"/>
      <c r="Z188" s="13"/>
      <c r="AA188" s="13"/>
      <c r="AB188" s="15"/>
      <c r="AC188" s="15"/>
      <c r="AD188" s="13"/>
      <c r="AZ188" s="25"/>
      <c r="BA188" s="27"/>
      <c r="BB188" s="29"/>
    </row>
    <row r="189" spans="1:54">
      <c r="A189" s="20"/>
      <c r="B189" s="36"/>
      <c r="C189" s="114"/>
      <c r="E189" s="16"/>
      <c r="F189" s="16"/>
      <c r="G189" s="16"/>
      <c r="I189" s="53"/>
      <c r="N189" s="53"/>
      <c r="O189" s="53"/>
      <c r="R189" s="43"/>
      <c r="S189" s="16"/>
      <c r="T189" s="16"/>
      <c r="U189" s="16"/>
      <c r="V189" s="9"/>
      <c r="W189" s="9"/>
      <c r="X189" s="13"/>
      <c r="Y189" s="13"/>
      <c r="Z189" s="13"/>
      <c r="AA189" s="13"/>
      <c r="AB189" s="15"/>
      <c r="AC189" s="15"/>
      <c r="AD189" s="13"/>
      <c r="AZ189" s="25"/>
      <c r="BA189" s="27"/>
      <c r="BB189" s="29"/>
    </row>
    <row r="190" spans="1:54">
      <c r="A190" s="20"/>
      <c r="B190" s="36"/>
      <c r="C190" s="114"/>
      <c r="E190" s="16"/>
      <c r="F190" s="16"/>
      <c r="G190" s="16"/>
      <c r="I190" s="53"/>
      <c r="N190" s="53"/>
      <c r="O190" s="53"/>
      <c r="R190" s="43"/>
      <c r="S190" s="16"/>
      <c r="T190" s="16"/>
      <c r="U190" s="16"/>
      <c r="V190" s="9"/>
      <c r="W190" s="9"/>
      <c r="X190" s="13"/>
      <c r="Y190" s="13"/>
      <c r="Z190" s="13"/>
      <c r="AA190" s="13"/>
      <c r="AB190" s="15"/>
      <c r="AC190" s="15"/>
      <c r="AD190" s="13"/>
      <c r="AZ190" s="25"/>
      <c r="BA190" s="27"/>
      <c r="BB190" s="29"/>
    </row>
    <row r="191" spans="1:54">
      <c r="A191" s="20"/>
      <c r="B191" s="36"/>
      <c r="C191" s="114"/>
      <c r="E191" s="16"/>
      <c r="F191" s="16"/>
      <c r="G191" s="16"/>
      <c r="I191" s="53"/>
      <c r="N191" s="53"/>
      <c r="O191" s="53"/>
      <c r="R191" s="43"/>
      <c r="S191" s="16"/>
      <c r="T191" s="16"/>
      <c r="U191" s="16"/>
      <c r="V191" s="9"/>
      <c r="W191" s="9"/>
      <c r="X191" s="13"/>
      <c r="Y191" s="13"/>
      <c r="Z191" s="13"/>
      <c r="AA191" s="13"/>
      <c r="AB191" s="15"/>
      <c r="AC191" s="15"/>
      <c r="AD191" s="13"/>
      <c r="AZ191" s="25"/>
      <c r="BA191" s="27"/>
      <c r="BB191" s="29"/>
    </row>
    <row r="192" spans="1:54">
      <c r="A192" s="20"/>
      <c r="B192" s="36"/>
      <c r="C192" s="114"/>
      <c r="E192" s="16"/>
      <c r="F192" s="16"/>
      <c r="G192" s="16"/>
      <c r="I192" s="53"/>
      <c r="N192" s="53"/>
      <c r="O192" s="53"/>
      <c r="R192" s="43"/>
      <c r="S192" s="16"/>
      <c r="T192" s="16"/>
      <c r="U192" s="16"/>
      <c r="V192" s="9"/>
      <c r="W192" s="9"/>
      <c r="X192" s="13"/>
      <c r="Y192" s="13"/>
      <c r="Z192" s="13"/>
      <c r="AA192" s="13"/>
      <c r="AB192" s="15"/>
      <c r="AC192" s="15"/>
      <c r="AD192" s="13"/>
      <c r="AZ192" s="25"/>
      <c r="BA192" s="27"/>
      <c r="BB192" s="29"/>
    </row>
    <row r="193" spans="1:54">
      <c r="A193" s="20"/>
      <c r="B193" s="36"/>
      <c r="C193" s="114"/>
      <c r="E193" s="16"/>
      <c r="F193" s="16"/>
      <c r="G193" s="16"/>
      <c r="I193" s="53"/>
      <c r="N193" s="53"/>
      <c r="O193" s="53"/>
      <c r="R193" s="43"/>
      <c r="S193" s="16"/>
      <c r="T193" s="16"/>
      <c r="U193" s="16"/>
      <c r="V193" s="9"/>
      <c r="W193" s="9"/>
      <c r="X193" s="13"/>
      <c r="Y193" s="13"/>
      <c r="Z193" s="13"/>
      <c r="AA193" s="13"/>
      <c r="AB193" s="15"/>
      <c r="AC193" s="15"/>
      <c r="AD193" s="13"/>
      <c r="AZ193" s="25"/>
      <c r="BA193" s="27"/>
      <c r="BB193" s="29"/>
    </row>
    <row r="194" spans="1:54">
      <c r="A194" s="20"/>
      <c r="B194" s="36"/>
      <c r="C194" s="114"/>
      <c r="E194" s="16"/>
      <c r="F194" s="16"/>
      <c r="G194" s="16"/>
      <c r="I194" s="53"/>
      <c r="N194" s="53"/>
      <c r="O194" s="53"/>
      <c r="R194" s="43"/>
      <c r="S194" s="16"/>
      <c r="T194" s="16"/>
      <c r="U194" s="16"/>
      <c r="V194" s="9"/>
      <c r="W194" s="9"/>
      <c r="X194" s="13"/>
      <c r="Y194" s="13"/>
      <c r="Z194" s="13"/>
      <c r="AA194" s="13"/>
      <c r="AB194" s="15"/>
      <c r="AC194" s="15"/>
      <c r="AD194" s="13"/>
      <c r="AZ194" s="25"/>
      <c r="BA194" s="27"/>
      <c r="BB194" s="29"/>
    </row>
    <row r="195" spans="1:54">
      <c r="A195" s="20"/>
      <c r="B195" s="36"/>
      <c r="C195" s="114"/>
      <c r="E195" s="16"/>
      <c r="F195" s="16"/>
      <c r="G195" s="16"/>
      <c r="I195" s="53"/>
      <c r="N195" s="53"/>
      <c r="O195" s="53"/>
      <c r="R195" s="43"/>
      <c r="S195" s="16"/>
      <c r="T195" s="16"/>
      <c r="U195" s="16"/>
      <c r="V195" s="9"/>
      <c r="W195" s="9"/>
      <c r="X195" s="13"/>
      <c r="Y195" s="13"/>
      <c r="Z195" s="13"/>
      <c r="AA195" s="13"/>
      <c r="AB195" s="15"/>
      <c r="AC195" s="15"/>
      <c r="AD195" s="13"/>
      <c r="AZ195" s="25"/>
      <c r="BA195" s="27"/>
      <c r="BB195" s="29"/>
    </row>
    <row r="196" spans="1:54">
      <c r="A196" s="20"/>
      <c r="B196" s="36"/>
      <c r="C196" s="114"/>
      <c r="E196" s="16"/>
      <c r="F196" s="16"/>
      <c r="G196" s="16"/>
      <c r="I196" s="53"/>
      <c r="N196" s="53"/>
      <c r="O196" s="53"/>
      <c r="R196" s="43"/>
      <c r="S196" s="16"/>
      <c r="T196" s="16"/>
      <c r="U196" s="16"/>
      <c r="V196" s="9"/>
      <c r="W196" s="9"/>
      <c r="X196" s="13"/>
      <c r="Y196" s="13"/>
      <c r="Z196" s="13"/>
      <c r="AA196" s="13"/>
      <c r="AB196" s="15"/>
      <c r="AC196" s="15"/>
      <c r="AD196" s="13"/>
      <c r="AZ196" s="25"/>
      <c r="BA196" s="27"/>
      <c r="BB196" s="29"/>
    </row>
    <row r="197" spans="1:54">
      <c r="A197" s="20"/>
      <c r="B197" s="36"/>
      <c r="C197" s="114"/>
      <c r="E197" s="16"/>
      <c r="F197" s="16"/>
      <c r="G197" s="16"/>
      <c r="I197" s="53"/>
      <c r="N197" s="53"/>
      <c r="O197" s="53"/>
      <c r="R197" s="43"/>
      <c r="S197" s="16"/>
      <c r="T197" s="16"/>
      <c r="U197" s="16"/>
      <c r="V197" s="9"/>
      <c r="W197" s="9"/>
      <c r="X197" s="13"/>
      <c r="Y197" s="13"/>
      <c r="Z197" s="13"/>
      <c r="AA197" s="13"/>
      <c r="AB197" s="15"/>
      <c r="AC197" s="15"/>
      <c r="AD197" s="13"/>
      <c r="AZ197" s="25"/>
      <c r="BA197" s="27"/>
      <c r="BB197" s="29"/>
    </row>
    <row r="198" spans="1:54">
      <c r="A198" s="20"/>
      <c r="B198" s="36"/>
      <c r="C198" s="114"/>
      <c r="E198" s="16"/>
      <c r="F198" s="16"/>
      <c r="G198" s="16"/>
      <c r="I198" s="53"/>
      <c r="N198" s="53"/>
      <c r="O198" s="53"/>
      <c r="R198" s="43"/>
      <c r="S198" s="16"/>
      <c r="T198" s="16"/>
      <c r="U198" s="16"/>
      <c r="V198" s="9"/>
      <c r="W198" s="9"/>
      <c r="X198" s="13"/>
      <c r="Y198" s="13"/>
      <c r="Z198" s="13"/>
      <c r="AA198" s="13"/>
      <c r="AB198" s="15"/>
      <c r="AC198" s="15"/>
      <c r="AD198" s="13"/>
      <c r="AZ198" s="25"/>
      <c r="BA198" s="27"/>
      <c r="BB198" s="29"/>
    </row>
    <row r="199" spans="1:54">
      <c r="A199" s="20"/>
      <c r="B199" s="36"/>
      <c r="C199" s="114"/>
      <c r="E199" s="16"/>
      <c r="F199" s="16"/>
      <c r="G199" s="16"/>
      <c r="I199" s="53"/>
      <c r="N199" s="53"/>
      <c r="O199" s="53"/>
      <c r="R199" s="43"/>
      <c r="S199" s="16"/>
      <c r="T199" s="16"/>
      <c r="U199" s="16"/>
      <c r="V199" s="9"/>
      <c r="W199" s="9"/>
      <c r="X199" s="13"/>
      <c r="Y199" s="13"/>
      <c r="Z199" s="13"/>
      <c r="AA199" s="13"/>
      <c r="AB199" s="15"/>
      <c r="AC199" s="15"/>
      <c r="AD199" s="13"/>
      <c r="AZ199" s="25"/>
      <c r="BA199" s="27"/>
      <c r="BB199" s="29"/>
    </row>
    <row r="200" spans="1:54">
      <c r="A200" s="20"/>
      <c r="B200" s="36"/>
      <c r="C200" s="114"/>
      <c r="E200" s="16"/>
      <c r="F200" s="16"/>
      <c r="G200" s="16"/>
      <c r="I200" s="53"/>
      <c r="N200" s="53"/>
      <c r="O200" s="53"/>
      <c r="R200" s="43"/>
      <c r="S200" s="16"/>
      <c r="T200" s="16"/>
      <c r="U200" s="16"/>
      <c r="V200" s="9"/>
      <c r="W200" s="9"/>
      <c r="X200" s="13"/>
      <c r="Y200" s="13"/>
      <c r="Z200" s="13"/>
      <c r="AA200" s="13"/>
      <c r="AB200" s="15"/>
      <c r="AC200" s="15"/>
      <c r="AD200" s="13"/>
      <c r="AZ200" s="25"/>
      <c r="BA200" s="27"/>
      <c r="BB200" s="29"/>
    </row>
    <row r="201" spans="1:54">
      <c r="A201" s="20"/>
      <c r="B201" s="36"/>
      <c r="C201" s="114"/>
      <c r="E201" s="16"/>
      <c r="F201" s="16"/>
      <c r="G201" s="16"/>
      <c r="I201" s="53"/>
      <c r="N201" s="53"/>
      <c r="O201" s="53"/>
      <c r="R201" s="43"/>
      <c r="S201" s="16"/>
      <c r="T201" s="16"/>
      <c r="U201" s="16"/>
      <c r="V201" s="9"/>
      <c r="W201" s="9"/>
      <c r="X201" s="13"/>
      <c r="Y201" s="13"/>
      <c r="Z201" s="13"/>
      <c r="AA201" s="13"/>
      <c r="AB201" s="15"/>
      <c r="AC201" s="15"/>
      <c r="AD201" s="13"/>
      <c r="AZ201" s="25"/>
      <c r="BA201" s="27"/>
      <c r="BB201" s="29"/>
    </row>
    <row r="202" spans="1:54">
      <c r="A202" s="20"/>
      <c r="B202" s="36"/>
      <c r="C202" s="114"/>
      <c r="E202" s="16"/>
      <c r="F202" s="16"/>
      <c r="G202" s="16"/>
      <c r="I202" s="53"/>
      <c r="N202" s="53"/>
      <c r="O202" s="53"/>
      <c r="R202" s="43"/>
      <c r="S202" s="16"/>
      <c r="T202" s="16"/>
      <c r="U202" s="16"/>
      <c r="V202" s="9"/>
      <c r="W202" s="9"/>
      <c r="X202" s="13"/>
      <c r="Y202" s="13"/>
      <c r="Z202" s="13"/>
      <c r="AA202" s="13"/>
      <c r="AB202" s="15"/>
      <c r="AC202" s="15"/>
      <c r="AD202" s="13"/>
      <c r="AZ202" s="25"/>
      <c r="BA202" s="27"/>
      <c r="BB202" s="29"/>
    </row>
    <row r="203" spans="1:54">
      <c r="A203" s="20"/>
      <c r="B203" s="36"/>
      <c r="C203" s="114"/>
      <c r="E203" s="16"/>
      <c r="F203" s="16"/>
      <c r="G203" s="16"/>
      <c r="I203" s="53"/>
      <c r="N203" s="53"/>
      <c r="O203" s="53"/>
      <c r="R203" s="43"/>
      <c r="S203" s="16"/>
      <c r="T203" s="16"/>
      <c r="U203" s="16"/>
      <c r="V203" s="9"/>
      <c r="W203" s="9"/>
      <c r="X203" s="13"/>
      <c r="Y203" s="13"/>
      <c r="Z203" s="13"/>
      <c r="AA203" s="13"/>
      <c r="AB203" s="15"/>
      <c r="AC203" s="15"/>
      <c r="AD203" s="13"/>
      <c r="AZ203" s="25"/>
      <c r="BA203" s="27"/>
      <c r="BB203" s="29"/>
    </row>
    <row r="204" spans="1:54">
      <c r="A204" s="20"/>
      <c r="B204" s="36"/>
      <c r="C204" s="114"/>
      <c r="E204" s="16"/>
      <c r="F204" s="16"/>
      <c r="G204" s="16"/>
      <c r="I204" s="53"/>
      <c r="N204" s="53"/>
      <c r="O204" s="53"/>
      <c r="R204" s="43"/>
      <c r="S204" s="16"/>
      <c r="T204" s="16"/>
      <c r="U204" s="16"/>
      <c r="V204" s="9"/>
      <c r="W204" s="9"/>
      <c r="X204" s="13"/>
      <c r="Y204" s="13"/>
      <c r="Z204" s="13"/>
      <c r="AA204" s="13"/>
      <c r="AB204" s="15"/>
      <c r="AC204" s="15"/>
      <c r="AD204" s="13"/>
      <c r="AZ204" s="25"/>
      <c r="BA204" s="27"/>
      <c r="BB204" s="29"/>
    </row>
    <row r="205" spans="1:54">
      <c r="A205" s="20"/>
      <c r="B205" s="36"/>
      <c r="C205" s="114"/>
      <c r="E205" s="16"/>
      <c r="F205" s="16"/>
      <c r="G205" s="16"/>
      <c r="I205" s="53"/>
      <c r="N205" s="53"/>
      <c r="O205" s="53"/>
      <c r="R205" s="43"/>
      <c r="S205" s="16"/>
      <c r="T205" s="16"/>
      <c r="U205" s="16"/>
      <c r="V205" s="9"/>
      <c r="W205" s="9"/>
      <c r="X205" s="13"/>
      <c r="Y205" s="13"/>
      <c r="Z205" s="13"/>
      <c r="AA205" s="13"/>
      <c r="AB205" s="15"/>
      <c r="AC205" s="15"/>
      <c r="AD205" s="13"/>
      <c r="AZ205" s="25"/>
      <c r="BA205" s="27"/>
      <c r="BB205" s="29"/>
    </row>
    <row r="206" spans="1:54">
      <c r="A206" s="20"/>
      <c r="B206" s="36"/>
      <c r="C206" s="114"/>
      <c r="E206" s="16"/>
      <c r="F206" s="16"/>
      <c r="G206" s="16"/>
      <c r="I206" s="53"/>
      <c r="N206" s="53"/>
      <c r="O206" s="53"/>
      <c r="R206" s="43"/>
      <c r="S206" s="16"/>
      <c r="T206" s="16"/>
      <c r="U206" s="16"/>
      <c r="V206" s="9"/>
      <c r="W206" s="9"/>
      <c r="X206" s="13"/>
      <c r="Y206" s="13"/>
      <c r="Z206" s="13"/>
      <c r="AA206" s="13"/>
      <c r="AB206" s="15"/>
      <c r="AC206" s="15"/>
      <c r="AD206" s="13"/>
      <c r="AZ206" s="25"/>
      <c r="BA206" s="27"/>
      <c r="BB206" s="29"/>
    </row>
    <row r="207" spans="1:54">
      <c r="A207" s="20"/>
      <c r="B207" s="36"/>
      <c r="C207" s="114"/>
      <c r="E207" s="16"/>
      <c r="F207" s="16"/>
      <c r="G207" s="16"/>
      <c r="I207" s="53"/>
      <c r="N207" s="53"/>
      <c r="O207" s="53"/>
      <c r="R207" s="43"/>
      <c r="S207" s="16"/>
      <c r="T207" s="16"/>
      <c r="U207" s="16"/>
      <c r="V207" s="9"/>
      <c r="W207" s="9"/>
      <c r="X207" s="13"/>
      <c r="Y207" s="13"/>
      <c r="Z207" s="13"/>
      <c r="AA207" s="13"/>
      <c r="AB207" s="15"/>
      <c r="AC207" s="15"/>
      <c r="AD207" s="13"/>
      <c r="AZ207" s="25"/>
      <c r="BA207" s="27"/>
      <c r="BB207" s="29"/>
    </row>
    <row r="208" spans="1:54">
      <c r="A208" s="20"/>
      <c r="B208" s="36"/>
      <c r="C208" s="114"/>
      <c r="E208" s="16"/>
      <c r="F208" s="16"/>
      <c r="G208" s="16"/>
      <c r="I208" s="53"/>
      <c r="N208" s="53"/>
      <c r="O208" s="53"/>
      <c r="R208" s="43"/>
      <c r="S208" s="16"/>
      <c r="T208" s="16"/>
      <c r="U208" s="16"/>
      <c r="V208" s="9"/>
      <c r="W208" s="9"/>
      <c r="X208" s="13"/>
      <c r="Y208" s="13"/>
      <c r="Z208" s="13"/>
      <c r="AA208" s="13"/>
      <c r="AB208" s="15"/>
      <c r="AC208" s="15"/>
      <c r="AD208" s="13"/>
      <c r="AZ208" s="25"/>
      <c r="BA208" s="27"/>
      <c r="BB208" s="29"/>
    </row>
    <row r="209" spans="1:54">
      <c r="A209" s="20"/>
      <c r="B209" s="36"/>
      <c r="C209" s="114"/>
      <c r="E209" s="16"/>
      <c r="F209" s="16"/>
      <c r="G209" s="16"/>
      <c r="I209" s="53"/>
      <c r="N209" s="53"/>
      <c r="O209" s="53"/>
      <c r="R209" s="43"/>
      <c r="S209" s="16"/>
      <c r="T209" s="16"/>
      <c r="U209" s="16"/>
      <c r="V209" s="9"/>
      <c r="W209" s="9"/>
      <c r="X209" s="13"/>
      <c r="Y209" s="13"/>
      <c r="Z209" s="13"/>
      <c r="AA209" s="13"/>
      <c r="AB209" s="15"/>
      <c r="AC209" s="15"/>
      <c r="AD209" s="13"/>
      <c r="AZ209" s="25"/>
      <c r="BA209" s="27"/>
      <c r="BB209" s="29"/>
    </row>
    <row r="210" spans="1:54">
      <c r="A210" s="20"/>
      <c r="B210" s="36"/>
      <c r="C210" s="114"/>
      <c r="E210" s="16"/>
      <c r="F210" s="16"/>
      <c r="G210" s="16"/>
      <c r="I210" s="53"/>
      <c r="N210" s="53"/>
      <c r="O210" s="53"/>
      <c r="R210" s="43"/>
      <c r="S210" s="16"/>
      <c r="T210" s="16"/>
      <c r="U210" s="16"/>
      <c r="V210" s="9"/>
      <c r="W210" s="9"/>
      <c r="X210" s="13"/>
      <c r="Y210" s="13"/>
      <c r="Z210" s="13"/>
      <c r="AA210" s="13"/>
      <c r="AB210" s="15"/>
      <c r="AC210" s="15"/>
      <c r="AD210" s="13"/>
      <c r="AZ210" s="25"/>
      <c r="BA210" s="27"/>
      <c r="BB210" s="29"/>
    </row>
    <row r="211" spans="1:54">
      <c r="A211" s="20"/>
      <c r="B211" s="36"/>
      <c r="C211" s="114"/>
      <c r="E211" s="16"/>
      <c r="F211" s="16"/>
      <c r="G211" s="16"/>
      <c r="I211" s="53"/>
      <c r="N211" s="53"/>
      <c r="O211" s="53"/>
      <c r="R211" s="43"/>
      <c r="S211" s="16"/>
      <c r="T211" s="16"/>
      <c r="U211" s="16"/>
      <c r="V211" s="9"/>
      <c r="W211" s="9"/>
      <c r="X211" s="13"/>
      <c r="Y211" s="13"/>
      <c r="Z211" s="13"/>
      <c r="AA211" s="13"/>
      <c r="AB211" s="15"/>
      <c r="AC211" s="15"/>
      <c r="AD211" s="13"/>
      <c r="AZ211" s="25"/>
      <c r="BA211" s="27"/>
      <c r="BB211" s="29"/>
    </row>
    <row r="212" spans="1:54">
      <c r="A212" s="20"/>
      <c r="B212" s="36"/>
      <c r="C212" s="114"/>
      <c r="E212" s="16"/>
      <c r="F212" s="16"/>
      <c r="G212" s="16"/>
      <c r="I212" s="53"/>
      <c r="N212" s="53"/>
      <c r="O212" s="53"/>
      <c r="R212" s="43"/>
      <c r="S212" s="16"/>
      <c r="T212" s="16"/>
      <c r="U212" s="16"/>
      <c r="V212" s="9"/>
      <c r="W212" s="9"/>
      <c r="X212" s="13"/>
      <c r="Y212" s="13"/>
      <c r="Z212" s="13"/>
      <c r="AA212" s="13"/>
      <c r="AB212" s="15"/>
      <c r="AC212" s="15"/>
      <c r="AD212" s="13"/>
      <c r="AZ212" s="25"/>
      <c r="BA212" s="27"/>
      <c r="BB212" s="29"/>
    </row>
    <row r="213" spans="1:54">
      <c r="A213" s="20"/>
      <c r="B213" s="36"/>
      <c r="C213" s="114"/>
      <c r="E213" s="16"/>
      <c r="F213" s="16"/>
      <c r="G213" s="16"/>
      <c r="I213" s="53"/>
      <c r="N213" s="53"/>
      <c r="O213" s="53"/>
      <c r="R213" s="43"/>
      <c r="S213" s="16"/>
      <c r="T213" s="16"/>
      <c r="U213" s="16"/>
      <c r="V213" s="9"/>
      <c r="W213" s="9"/>
      <c r="X213" s="13"/>
      <c r="Y213" s="13"/>
      <c r="Z213" s="13"/>
      <c r="AA213" s="13"/>
      <c r="AB213" s="15"/>
      <c r="AC213" s="15"/>
      <c r="AD213" s="13"/>
      <c r="AZ213" s="25"/>
      <c r="BA213" s="27"/>
      <c r="BB213" s="29"/>
    </row>
    <row r="214" spans="1:54">
      <c r="A214" s="20"/>
      <c r="B214" s="36"/>
      <c r="C214" s="114"/>
      <c r="E214" s="16"/>
      <c r="F214" s="16"/>
      <c r="G214" s="16"/>
      <c r="I214" s="53"/>
      <c r="N214" s="53"/>
      <c r="O214" s="53"/>
      <c r="R214" s="43"/>
      <c r="S214" s="16"/>
      <c r="T214" s="16"/>
      <c r="U214" s="16"/>
      <c r="V214" s="9"/>
      <c r="W214" s="9"/>
      <c r="X214" s="13"/>
      <c r="Y214" s="13"/>
      <c r="Z214" s="13"/>
      <c r="AA214" s="13"/>
      <c r="AB214" s="15"/>
      <c r="AC214" s="15"/>
      <c r="AD214" s="13"/>
      <c r="AZ214" s="25"/>
      <c r="BA214" s="27"/>
      <c r="BB214" s="29"/>
    </row>
    <row r="215" spans="1:54">
      <c r="A215" s="20"/>
      <c r="B215" s="36"/>
      <c r="C215" s="114"/>
      <c r="E215" s="16"/>
      <c r="F215" s="16"/>
      <c r="G215" s="16"/>
      <c r="I215" s="53"/>
      <c r="N215" s="53"/>
      <c r="O215" s="53"/>
      <c r="R215" s="43"/>
      <c r="S215" s="16"/>
      <c r="T215" s="16"/>
      <c r="U215" s="16"/>
      <c r="V215" s="9"/>
      <c r="W215" s="9"/>
      <c r="X215" s="13"/>
      <c r="Y215" s="13"/>
      <c r="Z215" s="13"/>
      <c r="AA215" s="13"/>
      <c r="AB215" s="15"/>
      <c r="AC215" s="15"/>
      <c r="AD215" s="13"/>
      <c r="AZ215" s="25"/>
      <c r="BA215" s="27"/>
      <c r="BB215" s="29"/>
    </row>
    <row r="216" spans="1:54">
      <c r="A216" s="20"/>
      <c r="B216" s="36"/>
      <c r="C216" s="114"/>
      <c r="E216" s="16"/>
      <c r="F216" s="16"/>
      <c r="G216" s="16"/>
      <c r="I216" s="53"/>
      <c r="N216" s="53"/>
      <c r="O216" s="53"/>
      <c r="R216" s="43"/>
      <c r="S216" s="16"/>
      <c r="T216" s="16"/>
      <c r="U216" s="16"/>
      <c r="V216" s="9"/>
      <c r="W216" s="9"/>
      <c r="X216" s="13"/>
      <c r="Y216" s="13"/>
      <c r="Z216" s="13"/>
      <c r="AA216" s="13"/>
      <c r="AB216" s="15"/>
      <c r="AC216" s="15"/>
      <c r="AD216" s="13"/>
      <c r="AZ216" s="25"/>
      <c r="BA216" s="27"/>
      <c r="BB216" s="29"/>
    </row>
    <row r="217" spans="1:54">
      <c r="A217" s="20"/>
      <c r="B217" s="36"/>
      <c r="C217" s="114"/>
      <c r="E217" s="16"/>
      <c r="F217" s="16"/>
      <c r="G217" s="16"/>
      <c r="I217" s="53"/>
      <c r="N217" s="53"/>
      <c r="O217" s="53"/>
      <c r="R217" s="43"/>
      <c r="S217" s="16"/>
      <c r="T217" s="16"/>
      <c r="U217" s="16"/>
      <c r="V217" s="9"/>
      <c r="W217" s="9"/>
      <c r="X217" s="13"/>
      <c r="Y217" s="13"/>
      <c r="Z217" s="13"/>
      <c r="AA217" s="13"/>
      <c r="AB217" s="15"/>
      <c r="AC217" s="15"/>
      <c r="AD217" s="13"/>
      <c r="AZ217" s="25"/>
      <c r="BA217" s="27"/>
      <c r="BB217" s="29"/>
    </row>
    <row r="218" spans="1:54">
      <c r="A218" s="20"/>
      <c r="B218" s="36"/>
      <c r="C218" s="114"/>
      <c r="E218" s="16"/>
      <c r="F218" s="16"/>
      <c r="G218" s="16"/>
      <c r="I218" s="53"/>
      <c r="N218" s="53"/>
      <c r="O218" s="53"/>
      <c r="R218" s="43"/>
      <c r="S218" s="16"/>
      <c r="T218" s="16"/>
      <c r="U218" s="16"/>
      <c r="V218" s="9"/>
      <c r="W218" s="9"/>
      <c r="X218" s="13"/>
      <c r="Y218" s="13"/>
      <c r="Z218" s="13"/>
      <c r="AA218" s="13"/>
      <c r="AB218" s="15"/>
      <c r="AC218" s="15"/>
      <c r="AD218" s="13"/>
      <c r="AZ218" s="25"/>
      <c r="BA218" s="27"/>
      <c r="BB218" s="29"/>
    </row>
    <row r="219" spans="1:54">
      <c r="A219" s="20"/>
      <c r="B219" s="36"/>
      <c r="C219" s="114"/>
      <c r="E219" s="16"/>
      <c r="F219" s="16"/>
      <c r="G219" s="16"/>
      <c r="I219" s="53"/>
      <c r="N219" s="53"/>
      <c r="O219" s="53"/>
      <c r="R219" s="43"/>
      <c r="S219" s="16"/>
      <c r="T219" s="16"/>
      <c r="U219" s="16"/>
      <c r="V219" s="9"/>
      <c r="W219" s="9"/>
      <c r="X219" s="13"/>
      <c r="Y219" s="13"/>
      <c r="Z219" s="13"/>
      <c r="AA219" s="13"/>
      <c r="AB219" s="15"/>
      <c r="AC219" s="15"/>
      <c r="AD219" s="13"/>
      <c r="AZ219" s="25"/>
      <c r="BA219" s="27"/>
      <c r="BB219" s="29"/>
    </row>
    <row r="220" spans="1:54">
      <c r="A220" s="20"/>
      <c r="B220" s="36"/>
      <c r="C220" s="114"/>
      <c r="E220" s="16"/>
      <c r="F220" s="16"/>
      <c r="G220" s="16"/>
      <c r="I220" s="53"/>
      <c r="N220" s="53"/>
      <c r="O220" s="53"/>
      <c r="R220" s="43"/>
      <c r="S220" s="16"/>
      <c r="T220" s="16"/>
      <c r="U220" s="16"/>
      <c r="V220" s="9"/>
      <c r="W220" s="9"/>
      <c r="X220" s="13"/>
      <c r="Y220" s="13"/>
      <c r="Z220" s="13"/>
      <c r="AA220" s="13"/>
      <c r="AB220" s="15"/>
      <c r="AC220" s="15"/>
      <c r="AD220" s="13"/>
      <c r="AZ220" s="25"/>
      <c r="BA220" s="27"/>
      <c r="BB220" s="29"/>
    </row>
    <row r="221" spans="1:54">
      <c r="A221" s="20"/>
      <c r="B221" s="36"/>
      <c r="C221" s="114"/>
      <c r="E221" s="16"/>
      <c r="F221" s="16"/>
      <c r="G221" s="16"/>
      <c r="I221" s="53"/>
      <c r="N221" s="53"/>
      <c r="O221" s="53"/>
      <c r="R221" s="43"/>
      <c r="S221" s="16"/>
      <c r="T221" s="16"/>
      <c r="U221" s="16"/>
      <c r="V221" s="9"/>
      <c r="W221" s="9"/>
      <c r="X221" s="13"/>
      <c r="Y221" s="13"/>
      <c r="Z221" s="13"/>
      <c r="AA221" s="13"/>
      <c r="AB221" s="15"/>
      <c r="AC221" s="15"/>
      <c r="AD221" s="13"/>
      <c r="AZ221" s="25"/>
      <c r="BA221" s="27"/>
      <c r="BB221" s="29"/>
    </row>
    <row r="222" spans="1:54">
      <c r="A222" s="20"/>
      <c r="B222" s="36"/>
      <c r="C222" s="114"/>
      <c r="E222" s="16"/>
      <c r="F222" s="16"/>
      <c r="G222" s="16"/>
      <c r="I222" s="53"/>
      <c r="N222" s="53"/>
      <c r="O222" s="53"/>
      <c r="R222" s="43"/>
      <c r="S222" s="16"/>
      <c r="T222" s="16"/>
      <c r="U222" s="16"/>
      <c r="V222" s="9"/>
      <c r="W222" s="9"/>
      <c r="X222" s="13"/>
      <c r="Y222" s="13"/>
      <c r="Z222" s="13"/>
      <c r="AA222" s="13"/>
      <c r="AB222" s="15"/>
      <c r="AC222" s="15"/>
      <c r="AD222" s="13"/>
      <c r="AZ222" s="25"/>
      <c r="BA222" s="27"/>
      <c r="BB222" s="29"/>
    </row>
    <row r="223" spans="1:54">
      <c r="A223" s="20"/>
      <c r="B223" s="36"/>
      <c r="C223" s="114"/>
      <c r="E223" s="16"/>
      <c r="F223" s="16"/>
      <c r="G223" s="16"/>
      <c r="I223" s="53"/>
      <c r="N223" s="53"/>
      <c r="O223" s="53"/>
      <c r="R223" s="43"/>
      <c r="S223" s="16"/>
      <c r="T223" s="16"/>
      <c r="U223" s="16"/>
      <c r="V223" s="9"/>
      <c r="W223" s="9"/>
      <c r="X223" s="13"/>
      <c r="Y223" s="13"/>
      <c r="Z223" s="13"/>
      <c r="AA223" s="13"/>
      <c r="AB223" s="15"/>
      <c r="AC223" s="15"/>
      <c r="AD223" s="13"/>
      <c r="AZ223" s="25"/>
      <c r="BA223" s="27"/>
      <c r="BB223" s="29"/>
    </row>
    <row r="224" spans="1:54">
      <c r="A224" s="20"/>
      <c r="B224" s="36"/>
      <c r="C224" s="114"/>
      <c r="E224" s="16"/>
      <c r="F224" s="16"/>
      <c r="G224" s="16"/>
      <c r="I224" s="53"/>
      <c r="N224" s="53"/>
      <c r="O224" s="53"/>
      <c r="R224" s="43"/>
      <c r="S224" s="16"/>
      <c r="T224" s="16"/>
      <c r="U224" s="16"/>
      <c r="V224" s="9"/>
      <c r="W224" s="9"/>
      <c r="X224" s="13"/>
      <c r="Y224" s="13"/>
      <c r="Z224" s="13"/>
      <c r="AA224" s="13"/>
      <c r="AB224" s="15"/>
      <c r="AC224" s="15"/>
      <c r="AD224" s="13"/>
      <c r="AZ224" s="25"/>
      <c r="BA224" s="27"/>
      <c r="BB224" s="29"/>
    </row>
    <row r="225" spans="1:54">
      <c r="A225" s="20"/>
      <c r="B225" s="36"/>
      <c r="C225" s="114"/>
      <c r="E225" s="16"/>
      <c r="F225" s="16"/>
      <c r="G225" s="16"/>
      <c r="I225" s="53"/>
      <c r="N225" s="53"/>
      <c r="O225" s="53"/>
      <c r="R225" s="43"/>
      <c r="S225" s="16"/>
      <c r="T225" s="16"/>
      <c r="U225" s="16"/>
      <c r="V225" s="9"/>
      <c r="W225" s="9"/>
      <c r="X225" s="13"/>
      <c r="Y225" s="13"/>
      <c r="Z225" s="13"/>
      <c r="AA225" s="13"/>
      <c r="AB225" s="15"/>
      <c r="AC225" s="15"/>
      <c r="AD225" s="13"/>
      <c r="AZ225" s="25"/>
      <c r="BA225" s="27"/>
      <c r="BB225" s="29"/>
    </row>
    <row r="226" spans="1:54">
      <c r="A226" s="20"/>
      <c r="B226" s="36"/>
      <c r="C226" s="114"/>
      <c r="E226" s="16"/>
      <c r="F226" s="16"/>
      <c r="G226" s="16"/>
      <c r="I226" s="53"/>
      <c r="N226" s="53"/>
      <c r="O226" s="53"/>
      <c r="R226" s="43"/>
      <c r="S226" s="16"/>
      <c r="T226" s="16"/>
      <c r="U226" s="16"/>
      <c r="V226" s="9"/>
      <c r="W226" s="9"/>
      <c r="X226" s="13"/>
      <c r="Y226" s="13"/>
      <c r="Z226" s="13"/>
      <c r="AA226" s="13"/>
      <c r="AB226" s="15"/>
      <c r="AC226" s="15"/>
      <c r="AD226" s="13"/>
      <c r="AZ226" s="25"/>
      <c r="BA226" s="27"/>
      <c r="BB226" s="29"/>
    </row>
    <row r="227" spans="1:54">
      <c r="A227" s="20"/>
      <c r="B227" s="36"/>
      <c r="C227" s="114"/>
      <c r="E227" s="16"/>
      <c r="F227" s="16"/>
      <c r="G227" s="16"/>
      <c r="I227" s="53"/>
      <c r="N227" s="53"/>
      <c r="O227" s="53"/>
      <c r="R227" s="43"/>
      <c r="S227" s="16"/>
      <c r="T227" s="16"/>
      <c r="U227" s="16"/>
      <c r="V227" s="9"/>
      <c r="W227" s="9"/>
      <c r="X227" s="13"/>
      <c r="Y227" s="13"/>
      <c r="Z227" s="13"/>
      <c r="AA227" s="13"/>
      <c r="AB227" s="15"/>
      <c r="AC227" s="15"/>
      <c r="AD227" s="13"/>
      <c r="AZ227" s="25"/>
      <c r="BA227" s="27"/>
      <c r="BB227" s="29"/>
    </row>
    <row r="228" spans="1:54">
      <c r="A228" s="20"/>
      <c r="B228" s="36"/>
      <c r="C228" s="114"/>
      <c r="E228" s="16"/>
      <c r="F228" s="16"/>
      <c r="G228" s="16"/>
      <c r="I228" s="53"/>
      <c r="N228" s="53"/>
      <c r="O228" s="53"/>
      <c r="R228" s="43"/>
      <c r="S228" s="16"/>
      <c r="T228" s="16"/>
      <c r="U228" s="16"/>
      <c r="V228" s="9"/>
      <c r="W228" s="9"/>
      <c r="X228" s="13"/>
      <c r="Y228" s="13"/>
      <c r="Z228" s="13"/>
      <c r="AA228" s="13"/>
      <c r="AB228" s="15"/>
      <c r="AC228" s="15"/>
      <c r="AD228" s="13"/>
      <c r="AZ228" s="25"/>
      <c r="BA228" s="27"/>
      <c r="BB228" s="29"/>
    </row>
    <row r="229" spans="1:54">
      <c r="A229" s="20"/>
      <c r="B229" s="36"/>
      <c r="C229" s="114"/>
      <c r="E229" s="16"/>
      <c r="F229" s="16"/>
      <c r="G229" s="16"/>
      <c r="I229" s="53"/>
      <c r="N229" s="53"/>
      <c r="O229" s="53"/>
      <c r="R229" s="43"/>
      <c r="S229" s="16"/>
      <c r="T229" s="16"/>
      <c r="U229" s="16"/>
      <c r="V229" s="9"/>
      <c r="W229" s="9"/>
      <c r="X229" s="13"/>
      <c r="Y229" s="13"/>
      <c r="Z229" s="13"/>
      <c r="AA229" s="13"/>
      <c r="AB229" s="15"/>
      <c r="AC229" s="15"/>
      <c r="AD229" s="13"/>
      <c r="AZ229" s="25"/>
      <c r="BA229" s="27"/>
      <c r="BB229" s="29"/>
    </row>
    <row r="230" spans="1:54">
      <c r="A230" s="20"/>
      <c r="B230" s="36"/>
      <c r="C230" s="114"/>
      <c r="E230" s="16"/>
      <c r="F230" s="16"/>
      <c r="G230" s="16"/>
      <c r="I230" s="53"/>
      <c r="N230" s="53"/>
      <c r="O230" s="53"/>
      <c r="R230" s="43"/>
      <c r="S230" s="16"/>
      <c r="T230" s="16"/>
      <c r="U230" s="16"/>
      <c r="V230" s="9"/>
      <c r="W230" s="9"/>
      <c r="X230" s="13"/>
      <c r="Y230" s="13"/>
      <c r="Z230" s="13"/>
      <c r="AA230" s="13"/>
      <c r="AB230" s="15"/>
      <c r="AC230" s="15"/>
      <c r="AD230" s="13"/>
      <c r="AZ230" s="25"/>
      <c r="BA230" s="27"/>
      <c r="BB230" s="29"/>
    </row>
    <row r="231" spans="1:54">
      <c r="A231" s="20"/>
      <c r="B231" s="36"/>
      <c r="C231" s="114"/>
      <c r="E231" s="16"/>
      <c r="F231" s="16"/>
      <c r="G231" s="16"/>
      <c r="I231" s="53"/>
      <c r="N231" s="53"/>
      <c r="O231" s="53"/>
      <c r="R231" s="43"/>
      <c r="S231" s="16"/>
      <c r="T231" s="16"/>
      <c r="U231" s="16"/>
      <c r="V231" s="9"/>
      <c r="W231" s="9"/>
      <c r="X231" s="13"/>
      <c r="Y231" s="13"/>
      <c r="Z231" s="13"/>
      <c r="AA231" s="13"/>
      <c r="AB231" s="15"/>
      <c r="AC231" s="15"/>
      <c r="AD231" s="13"/>
      <c r="AZ231" s="25"/>
      <c r="BA231" s="27"/>
      <c r="BB231" s="29"/>
    </row>
    <row r="232" spans="1:54">
      <c r="A232" s="20"/>
      <c r="B232" s="36"/>
      <c r="C232" s="114"/>
      <c r="E232" s="16"/>
      <c r="F232" s="16"/>
      <c r="G232" s="16"/>
      <c r="I232" s="53"/>
      <c r="N232" s="53"/>
      <c r="O232" s="53"/>
      <c r="R232" s="43"/>
      <c r="S232" s="16"/>
      <c r="T232" s="16"/>
      <c r="U232" s="16"/>
      <c r="V232" s="9"/>
      <c r="W232" s="9"/>
      <c r="X232" s="13"/>
      <c r="Y232" s="13"/>
      <c r="Z232" s="13"/>
      <c r="AA232" s="13"/>
      <c r="AB232" s="15"/>
      <c r="AC232" s="15"/>
      <c r="AD232" s="13"/>
      <c r="AZ232" s="25"/>
      <c r="BA232" s="27"/>
      <c r="BB232" s="29"/>
    </row>
    <row r="233" spans="1:54">
      <c r="A233" s="20"/>
      <c r="B233" s="36"/>
      <c r="C233" s="114"/>
      <c r="E233" s="16"/>
      <c r="F233" s="16"/>
      <c r="G233" s="16"/>
      <c r="I233" s="53"/>
      <c r="N233" s="53"/>
      <c r="O233" s="53"/>
      <c r="R233" s="43"/>
      <c r="S233" s="16"/>
      <c r="T233" s="16"/>
      <c r="U233" s="16"/>
      <c r="V233" s="9"/>
      <c r="W233" s="9"/>
      <c r="X233" s="13"/>
      <c r="Y233" s="13"/>
      <c r="Z233" s="13"/>
      <c r="AA233" s="13"/>
      <c r="AB233" s="15"/>
      <c r="AC233" s="15"/>
      <c r="AD233" s="13"/>
      <c r="AZ233" s="25"/>
      <c r="BA233" s="27"/>
      <c r="BB233" s="29"/>
    </row>
    <row r="234" spans="1:54">
      <c r="A234" s="20"/>
      <c r="B234" s="36"/>
      <c r="C234" s="114"/>
      <c r="E234" s="16"/>
      <c r="F234" s="16"/>
      <c r="G234" s="16"/>
      <c r="I234" s="53"/>
      <c r="N234" s="53"/>
      <c r="O234" s="53"/>
      <c r="R234" s="43"/>
      <c r="S234" s="16"/>
      <c r="T234" s="16"/>
      <c r="U234" s="16"/>
      <c r="V234" s="9"/>
      <c r="W234" s="9"/>
      <c r="X234" s="13"/>
      <c r="Y234" s="13"/>
      <c r="Z234" s="13"/>
      <c r="AA234" s="13"/>
      <c r="AB234" s="15"/>
      <c r="AC234" s="15"/>
      <c r="AD234" s="13"/>
      <c r="AZ234" s="25"/>
      <c r="BA234" s="27"/>
      <c r="BB234" s="29"/>
    </row>
    <row r="235" spans="1:54">
      <c r="A235" s="20"/>
      <c r="B235" s="36"/>
      <c r="C235" s="114"/>
      <c r="E235" s="16"/>
      <c r="F235" s="16"/>
      <c r="G235" s="16"/>
      <c r="I235" s="53"/>
      <c r="N235" s="53"/>
      <c r="O235" s="53"/>
      <c r="R235" s="43"/>
      <c r="S235" s="16"/>
      <c r="T235" s="16"/>
      <c r="U235" s="16"/>
      <c r="V235" s="9"/>
      <c r="W235" s="9"/>
      <c r="X235" s="13"/>
      <c r="Y235" s="13"/>
      <c r="Z235" s="13"/>
      <c r="AA235" s="13"/>
      <c r="AB235" s="15"/>
      <c r="AC235" s="15"/>
      <c r="AD235" s="13"/>
      <c r="AZ235" s="25"/>
      <c r="BA235" s="27"/>
      <c r="BB235" s="29"/>
    </row>
    <row r="236" spans="1:54">
      <c r="A236" s="20"/>
      <c r="B236" s="36"/>
      <c r="C236" s="114"/>
      <c r="E236" s="16"/>
      <c r="F236" s="16"/>
      <c r="G236" s="16"/>
      <c r="I236" s="53"/>
      <c r="N236" s="53"/>
      <c r="O236" s="53"/>
      <c r="R236" s="43"/>
      <c r="S236" s="16"/>
      <c r="T236" s="16"/>
      <c r="U236" s="16"/>
      <c r="V236" s="9"/>
      <c r="W236" s="9"/>
      <c r="X236" s="13"/>
      <c r="Y236" s="13"/>
      <c r="Z236" s="13"/>
      <c r="AA236" s="13"/>
      <c r="AB236" s="15"/>
      <c r="AC236" s="15"/>
      <c r="AD236" s="13"/>
      <c r="AZ236" s="25"/>
      <c r="BA236" s="27"/>
      <c r="BB236" s="29"/>
    </row>
    <row r="237" spans="1:54">
      <c r="A237" s="20"/>
      <c r="B237" s="36"/>
      <c r="C237" s="114"/>
      <c r="E237" s="16"/>
      <c r="F237" s="16"/>
      <c r="G237" s="16"/>
      <c r="I237" s="53"/>
      <c r="N237" s="53"/>
      <c r="O237" s="53"/>
      <c r="R237" s="43"/>
      <c r="S237" s="16"/>
      <c r="T237" s="16"/>
      <c r="U237" s="16"/>
      <c r="V237" s="9"/>
      <c r="W237" s="9"/>
      <c r="X237" s="13"/>
      <c r="Y237" s="13"/>
      <c r="Z237" s="13"/>
      <c r="AA237" s="13"/>
      <c r="AB237" s="15"/>
      <c r="AC237" s="15"/>
      <c r="AD237" s="13"/>
      <c r="AZ237" s="25"/>
      <c r="BA237" s="27"/>
      <c r="BB237" s="29"/>
    </row>
    <row r="238" spans="1:54">
      <c r="A238" s="20"/>
      <c r="B238" s="36"/>
      <c r="C238" s="114"/>
      <c r="E238" s="16"/>
      <c r="F238" s="16"/>
      <c r="G238" s="16"/>
      <c r="I238" s="53"/>
      <c r="N238" s="53"/>
      <c r="O238" s="53"/>
      <c r="R238" s="43"/>
      <c r="S238" s="16"/>
      <c r="T238" s="16"/>
      <c r="U238" s="16"/>
      <c r="V238" s="9"/>
      <c r="W238" s="9"/>
      <c r="X238" s="13"/>
      <c r="Y238" s="13"/>
      <c r="Z238" s="13"/>
      <c r="AA238" s="13"/>
      <c r="AB238" s="15"/>
      <c r="AC238" s="15"/>
      <c r="AD238" s="13"/>
      <c r="AZ238" s="25"/>
      <c r="BA238" s="27"/>
      <c r="BB238" s="29"/>
    </row>
    <row r="239" spans="1:54">
      <c r="A239" s="20"/>
      <c r="B239" s="36"/>
      <c r="C239" s="114"/>
      <c r="E239" s="16"/>
      <c r="F239" s="16"/>
      <c r="G239" s="16"/>
      <c r="I239" s="53"/>
      <c r="N239" s="53"/>
      <c r="O239" s="53"/>
      <c r="R239" s="43"/>
      <c r="S239" s="16"/>
      <c r="T239" s="16"/>
      <c r="U239" s="16"/>
      <c r="V239" s="9"/>
      <c r="W239" s="9"/>
      <c r="X239" s="13"/>
      <c r="Y239" s="13"/>
      <c r="Z239" s="13"/>
      <c r="AA239" s="13"/>
      <c r="AB239" s="15"/>
      <c r="AC239" s="15"/>
      <c r="AD239" s="13"/>
      <c r="AZ239" s="25"/>
      <c r="BA239" s="27"/>
      <c r="BB239" s="29"/>
    </row>
    <row r="240" spans="1:54">
      <c r="A240" s="20"/>
      <c r="B240" s="36"/>
      <c r="C240" s="114"/>
      <c r="E240" s="16"/>
      <c r="F240" s="16"/>
      <c r="G240" s="16"/>
      <c r="I240" s="53"/>
      <c r="N240" s="53"/>
      <c r="O240" s="53"/>
      <c r="R240" s="43"/>
      <c r="S240" s="16"/>
      <c r="T240" s="16"/>
      <c r="U240" s="16"/>
      <c r="V240" s="9"/>
      <c r="W240" s="9"/>
      <c r="X240" s="13"/>
      <c r="Y240" s="13"/>
      <c r="Z240" s="13"/>
      <c r="AA240" s="13"/>
      <c r="AB240" s="15"/>
      <c r="AC240" s="15"/>
      <c r="AD240" s="13"/>
      <c r="AZ240" s="25"/>
      <c r="BA240" s="27"/>
      <c r="BB240" s="29"/>
    </row>
    <row r="241" spans="1:54">
      <c r="A241" s="20"/>
      <c r="B241" s="36"/>
      <c r="C241" s="114"/>
      <c r="E241" s="16"/>
      <c r="F241" s="16"/>
      <c r="G241" s="16"/>
      <c r="I241" s="53"/>
      <c r="N241" s="53"/>
      <c r="O241" s="53"/>
      <c r="R241" s="43"/>
      <c r="S241" s="16"/>
      <c r="T241" s="16"/>
      <c r="U241" s="16"/>
      <c r="V241" s="9"/>
      <c r="W241" s="9"/>
      <c r="X241" s="13"/>
      <c r="Y241" s="13"/>
      <c r="Z241" s="13"/>
      <c r="AA241" s="13"/>
      <c r="AB241" s="15"/>
      <c r="AC241" s="15"/>
      <c r="AD241" s="13"/>
      <c r="AZ241" s="25"/>
      <c r="BA241" s="27"/>
      <c r="BB241" s="29"/>
    </row>
    <row r="242" spans="1:54">
      <c r="A242" s="20"/>
      <c r="B242" s="36"/>
      <c r="C242" s="114"/>
      <c r="E242" s="16"/>
      <c r="F242" s="16"/>
      <c r="G242" s="16"/>
      <c r="I242" s="53"/>
      <c r="N242" s="53"/>
      <c r="O242" s="53"/>
      <c r="R242" s="43"/>
      <c r="S242" s="16"/>
      <c r="T242" s="16"/>
      <c r="U242" s="16"/>
      <c r="V242" s="9"/>
      <c r="W242" s="9"/>
      <c r="X242" s="13"/>
      <c r="Y242" s="13"/>
      <c r="Z242" s="13"/>
      <c r="AA242" s="13"/>
      <c r="AB242" s="15"/>
      <c r="AC242" s="15"/>
      <c r="AD242" s="13"/>
      <c r="AZ242" s="25"/>
      <c r="BA242" s="27"/>
      <c r="BB242" s="29"/>
    </row>
    <row r="243" spans="1:54">
      <c r="A243" s="20"/>
      <c r="B243" s="36"/>
      <c r="C243" s="114"/>
      <c r="E243" s="16"/>
      <c r="F243" s="16"/>
      <c r="G243" s="16"/>
      <c r="I243" s="53"/>
      <c r="N243" s="53"/>
      <c r="O243" s="53"/>
      <c r="R243" s="43"/>
      <c r="S243" s="16"/>
      <c r="T243" s="16"/>
      <c r="U243" s="16"/>
      <c r="V243" s="9"/>
      <c r="W243" s="9"/>
      <c r="X243" s="13"/>
      <c r="Y243" s="13"/>
      <c r="Z243" s="13"/>
      <c r="AA243" s="13"/>
      <c r="AB243" s="15"/>
      <c r="AC243" s="15"/>
      <c r="AD243" s="13"/>
      <c r="AZ243" s="25"/>
      <c r="BA243" s="27"/>
      <c r="BB243" s="29"/>
    </row>
    <row r="244" spans="1:54">
      <c r="A244" s="20"/>
      <c r="B244" s="36"/>
      <c r="C244" s="114"/>
      <c r="E244" s="16"/>
      <c r="F244" s="16"/>
      <c r="G244" s="16"/>
      <c r="I244" s="53"/>
      <c r="N244" s="53"/>
      <c r="O244" s="53"/>
      <c r="R244" s="43"/>
      <c r="S244" s="16"/>
      <c r="T244" s="16"/>
      <c r="U244" s="16"/>
      <c r="V244" s="9"/>
      <c r="W244" s="9"/>
      <c r="X244" s="13"/>
      <c r="Y244" s="13"/>
      <c r="Z244" s="13"/>
      <c r="AA244" s="13"/>
      <c r="AB244" s="15"/>
      <c r="AC244" s="15"/>
      <c r="AD244" s="13"/>
      <c r="AZ244" s="25"/>
      <c r="BA244" s="27"/>
      <c r="BB244" s="29"/>
    </row>
    <row r="245" spans="1:54">
      <c r="A245" s="20"/>
      <c r="B245" s="36"/>
      <c r="C245" s="114"/>
      <c r="E245" s="16"/>
      <c r="F245" s="16"/>
      <c r="G245" s="16"/>
      <c r="I245" s="53"/>
      <c r="N245" s="53"/>
      <c r="O245" s="53"/>
      <c r="R245" s="43"/>
      <c r="S245" s="16"/>
      <c r="T245" s="16"/>
      <c r="U245" s="16"/>
      <c r="V245" s="9"/>
      <c r="W245" s="9"/>
      <c r="X245" s="13"/>
      <c r="Y245" s="13"/>
      <c r="Z245" s="13"/>
      <c r="AA245" s="13"/>
      <c r="AB245" s="15"/>
      <c r="AC245" s="15"/>
      <c r="AD245" s="13"/>
      <c r="AZ245" s="25"/>
      <c r="BA245" s="27"/>
      <c r="BB245" s="29"/>
    </row>
    <row r="246" spans="1:54">
      <c r="A246" s="20"/>
      <c r="B246" s="36"/>
      <c r="C246" s="114"/>
      <c r="E246" s="16"/>
      <c r="F246" s="16"/>
      <c r="G246" s="16"/>
      <c r="I246" s="53"/>
      <c r="N246" s="53"/>
      <c r="O246" s="53"/>
      <c r="R246" s="43"/>
      <c r="S246" s="16"/>
      <c r="T246" s="16"/>
      <c r="U246" s="16"/>
      <c r="V246" s="9"/>
      <c r="W246" s="9"/>
      <c r="X246" s="13"/>
      <c r="Y246" s="13"/>
      <c r="Z246" s="13"/>
      <c r="AA246" s="13"/>
      <c r="AB246" s="15"/>
      <c r="AC246" s="15"/>
      <c r="AD246" s="13"/>
      <c r="AZ246" s="25"/>
      <c r="BA246" s="27"/>
      <c r="BB246" s="29"/>
    </row>
    <row r="247" spans="1:54">
      <c r="A247" s="20"/>
      <c r="B247" s="36"/>
      <c r="C247" s="114"/>
      <c r="E247" s="16"/>
      <c r="F247" s="16"/>
      <c r="G247" s="16"/>
      <c r="I247" s="53"/>
      <c r="N247" s="53"/>
      <c r="O247" s="53"/>
      <c r="R247" s="43"/>
      <c r="S247" s="16"/>
      <c r="T247" s="16"/>
      <c r="U247" s="16"/>
      <c r="V247" s="9"/>
      <c r="W247" s="9"/>
      <c r="X247" s="13"/>
      <c r="Y247" s="13"/>
      <c r="Z247" s="13"/>
      <c r="AA247" s="13"/>
      <c r="AB247" s="15"/>
      <c r="AC247" s="15"/>
      <c r="AD247" s="13"/>
      <c r="AZ247" s="25"/>
      <c r="BA247" s="27"/>
      <c r="BB247" s="29"/>
    </row>
    <row r="248" spans="1:54">
      <c r="A248" s="20"/>
      <c r="B248" s="36"/>
      <c r="C248" s="114"/>
      <c r="E248" s="16"/>
      <c r="F248" s="16"/>
      <c r="G248" s="16"/>
      <c r="I248" s="53"/>
      <c r="N248" s="53"/>
      <c r="O248" s="53"/>
      <c r="R248" s="43"/>
      <c r="S248" s="16"/>
      <c r="T248" s="16"/>
      <c r="U248" s="16"/>
      <c r="V248" s="9"/>
      <c r="W248" s="9"/>
      <c r="X248" s="13"/>
      <c r="Y248" s="13"/>
      <c r="Z248" s="13"/>
      <c r="AA248" s="13"/>
      <c r="AB248" s="15"/>
      <c r="AC248" s="15"/>
      <c r="AD248" s="13"/>
      <c r="AZ248" s="25"/>
      <c r="BA248" s="27"/>
      <c r="BB248" s="29"/>
    </row>
    <row r="249" spans="1:54">
      <c r="A249" s="20"/>
      <c r="B249" s="36"/>
      <c r="C249" s="114"/>
      <c r="E249" s="16"/>
      <c r="F249" s="16"/>
      <c r="G249" s="16"/>
      <c r="I249" s="53"/>
      <c r="N249" s="53"/>
      <c r="O249" s="53"/>
      <c r="R249" s="43"/>
      <c r="S249" s="16"/>
      <c r="T249" s="16"/>
      <c r="U249" s="16"/>
      <c r="V249" s="9"/>
      <c r="W249" s="9"/>
      <c r="X249" s="13"/>
      <c r="Y249" s="13"/>
      <c r="Z249" s="13"/>
      <c r="AA249" s="13"/>
      <c r="AB249" s="15"/>
      <c r="AC249" s="15"/>
      <c r="AD249" s="13"/>
      <c r="AZ249" s="25"/>
      <c r="BA249" s="27"/>
      <c r="BB249" s="29"/>
    </row>
    <row r="250" spans="1:54">
      <c r="A250" s="20"/>
      <c r="B250" s="36"/>
      <c r="C250" s="114"/>
      <c r="E250" s="16"/>
      <c r="F250" s="16"/>
      <c r="G250" s="16"/>
      <c r="I250" s="53"/>
      <c r="N250" s="53"/>
      <c r="O250" s="53"/>
      <c r="R250" s="43"/>
      <c r="S250" s="16"/>
      <c r="T250" s="16"/>
      <c r="U250" s="16"/>
      <c r="V250" s="9"/>
      <c r="W250" s="9"/>
      <c r="X250" s="13"/>
      <c r="Y250" s="13"/>
      <c r="Z250" s="13"/>
      <c r="AA250" s="13"/>
      <c r="AB250" s="15"/>
      <c r="AC250" s="15"/>
      <c r="AD250" s="13"/>
      <c r="AZ250" s="25"/>
      <c r="BA250" s="27"/>
      <c r="BB250" s="29"/>
    </row>
    <row r="251" spans="1:54">
      <c r="A251" s="20"/>
      <c r="B251" s="36"/>
      <c r="C251" s="114"/>
      <c r="E251" s="16"/>
      <c r="F251" s="16"/>
      <c r="G251" s="16"/>
      <c r="I251" s="53"/>
      <c r="N251" s="53"/>
      <c r="O251" s="53"/>
      <c r="R251" s="43"/>
      <c r="S251" s="16"/>
      <c r="T251" s="16"/>
      <c r="U251" s="16"/>
      <c r="V251" s="9"/>
      <c r="W251" s="9"/>
      <c r="X251" s="13"/>
      <c r="Y251" s="13"/>
      <c r="Z251" s="13"/>
      <c r="AA251" s="13"/>
      <c r="AB251" s="15"/>
      <c r="AC251" s="15"/>
      <c r="AD251" s="13"/>
      <c r="AZ251" s="25"/>
      <c r="BA251" s="27"/>
      <c r="BB251" s="29"/>
    </row>
    <row r="252" spans="1:54">
      <c r="A252" s="20"/>
      <c r="B252" s="36"/>
      <c r="C252" s="114"/>
      <c r="E252" s="16"/>
      <c r="F252" s="16"/>
      <c r="G252" s="16"/>
      <c r="I252" s="53"/>
      <c r="N252" s="53"/>
      <c r="O252" s="53"/>
      <c r="R252" s="43"/>
      <c r="S252" s="16"/>
      <c r="T252" s="16"/>
      <c r="U252" s="16"/>
      <c r="V252" s="9"/>
      <c r="W252" s="9"/>
      <c r="X252" s="13"/>
      <c r="Y252" s="13"/>
      <c r="Z252" s="13"/>
      <c r="AA252" s="13"/>
      <c r="AB252" s="15"/>
      <c r="AC252" s="15"/>
      <c r="AD252" s="13"/>
      <c r="AZ252" s="25"/>
      <c r="BA252" s="27"/>
      <c r="BB252" s="29"/>
    </row>
    <row r="253" spans="1:54">
      <c r="A253" s="20"/>
      <c r="B253" s="36"/>
      <c r="C253" s="114"/>
      <c r="E253" s="16"/>
      <c r="F253" s="16"/>
      <c r="G253" s="16"/>
      <c r="I253" s="53"/>
      <c r="N253" s="53"/>
      <c r="O253" s="53"/>
      <c r="R253" s="43"/>
      <c r="S253" s="16"/>
      <c r="T253" s="16"/>
      <c r="U253" s="16"/>
      <c r="V253" s="9"/>
      <c r="W253" s="9"/>
      <c r="X253" s="13"/>
      <c r="Y253" s="13"/>
      <c r="Z253" s="13"/>
      <c r="AA253" s="13"/>
      <c r="AB253" s="15"/>
      <c r="AC253" s="15"/>
      <c r="AD253" s="13"/>
      <c r="AZ253" s="25"/>
      <c r="BA253" s="27"/>
      <c r="BB253" s="29"/>
    </row>
    <row r="254" spans="1:54">
      <c r="A254" s="20"/>
      <c r="B254" s="36"/>
      <c r="C254" s="114"/>
      <c r="E254" s="16"/>
      <c r="F254" s="16"/>
      <c r="G254" s="16"/>
      <c r="I254" s="53"/>
      <c r="N254" s="53"/>
      <c r="O254" s="53"/>
      <c r="R254" s="43"/>
      <c r="S254" s="16"/>
      <c r="T254" s="16"/>
      <c r="U254" s="16"/>
      <c r="V254" s="9"/>
      <c r="W254" s="9"/>
      <c r="X254" s="13"/>
      <c r="Y254" s="13"/>
      <c r="Z254" s="13"/>
      <c r="AA254" s="13"/>
      <c r="AB254" s="15"/>
      <c r="AC254" s="15"/>
      <c r="AD254" s="13"/>
      <c r="AZ254" s="25"/>
      <c r="BA254" s="27"/>
      <c r="BB254" s="29"/>
    </row>
    <row r="255" spans="1:54">
      <c r="A255" s="20"/>
      <c r="B255" s="36"/>
      <c r="C255" s="114"/>
      <c r="E255" s="16"/>
      <c r="F255" s="16"/>
      <c r="G255" s="16"/>
      <c r="I255" s="53"/>
      <c r="N255" s="53"/>
      <c r="O255" s="53"/>
      <c r="R255" s="43"/>
      <c r="S255" s="16"/>
      <c r="T255" s="16"/>
      <c r="U255" s="16"/>
      <c r="V255" s="9"/>
      <c r="W255" s="9"/>
      <c r="X255" s="13"/>
      <c r="Y255" s="13"/>
      <c r="Z255" s="13"/>
      <c r="AA255" s="13"/>
      <c r="AB255" s="15"/>
      <c r="AC255" s="15"/>
      <c r="AD255" s="13"/>
      <c r="AZ255" s="25"/>
      <c r="BA255" s="27"/>
      <c r="BB255" s="29"/>
    </row>
    <row r="256" spans="1:54">
      <c r="A256" s="20"/>
      <c r="B256" s="36"/>
      <c r="C256" s="114"/>
      <c r="E256" s="16"/>
      <c r="F256" s="16"/>
      <c r="G256" s="16"/>
      <c r="I256" s="53"/>
      <c r="N256" s="53"/>
      <c r="O256" s="53"/>
      <c r="R256" s="43"/>
      <c r="S256" s="16"/>
      <c r="T256" s="16"/>
      <c r="U256" s="16"/>
      <c r="V256" s="9"/>
      <c r="W256" s="9"/>
      <c r="X256" s="13"/>
      <c r="Y256" s="13"/>
      <c r="Z256" s="13"/>
      <c r="AA256" s="13"/>
      <c r="AB256" s="15"/>
      <c r="AC256" s="15"/>
      <c r="AD256" s="13"/>
      <c r="AZ256" s="25"/>
      <c r="BA256" s="27"/>
      <c r="BB256" s="29"/>
    </row>
    <row r="257" spans="1:54">
      <c r="A257" s="20"/>
      <c r="B257" s="36"/>
      <c r="C257" s="114"/>
      <c r="E257" s="16"/>
      <c r="F257" s="16"/>
      <c r="G257" s="16"/>
      <c r="I257" s="53"/>
      <c r="N257" s="53"/>
      <c r="O257" s="53"/>
      <c r="R257" s="43"/>
      <c r="S257" s="16"/>
      <c r="T257" s="16"/>
      <c r="U257" s="16"/>
      <c r="V257" s="9"/>
      <c r="W257" s="9"/>
      <c r="X257" s="13"/>
      <c r="Y257" s="13"/>
      <c r="Z257" s="13"/>
      <c r="AA257" s="13"/>
      <c r="AB257" s="15"/>
      <c r="AC257" s="15"/>
      <c r="AD257" s="13"/>
      <c r="AZ257" s="25"/>
      <c r="BA257" s="27"/>
      <c r="BB257" s="29"/>
    </row>
    <row r="258" spans="1:54">
      <c r="A258" s="20"/>
      <c r="B258" s="36"/>
      <c r="C258" s="114"/>
      <c r="E258" s="16"/>
      <c r="F258" s="16"/>
      <c r="G258" s="16"/>
      <c r="I258" s="53"/>
      <c r="N258" s="53"/>
      <c r="O258" s="53"/>
      <c r="R258" s="43"/>
      <c r="S258" s="16"/>
      <c r="T258" s="16"/>
      <c r="U258" s="16"/>
      <c r="V258" s="9"/>
      <c r="W258" s="9"/>
      <c r="X258" s="13"/>
      <c r="Y258" s="13"/>
      <c r="Z258" s="13"/>
      <c r="AA258" s="13"/>
      <c r="AB258" s="15"/>
      <c r="AC258" s="15"/>
      <c r="AD258" s="13"/>
      <c r="AZ258" s="25"/>
      <c r="BA258" s="27"/>
      <c r="BB258" s="29"/>
    </row>
    <row r="259" spans="1:54">
      <c r="A259" s="20"/>
      <c r="B259" s="36"/>
      <c r="C259" s="114"/>
      <c r="E259" s="16"/>
      <c r="F259" s="16"/>
      <c r="G259" s="16"/>
      <c r="I259" s="53"/>
      <c r="N259" s="53"/>
      <c r="O259" s="53"/>
      <c r="R259" s="43"/>
      <c r="S259" s="16"/>
      <c r="T259" s="16"/>
      <c r="U259" s="16"/>
      <c r="V259" s="9"/>
      <c r="W259" s="9"/>
      <c r="X259" s="13"/>
      <c r="Y259" s="13"/>
      <c r="Z259" s="13"/>
      <c r="AA259" s="13"/>
      <c r="AB259" s="15"/>
      <c r="AC259" s="15"/>
      <c r="AD259" s="13"/>
      <c r="AZ259" s="25"/>
      <c r="BA259" s="27"/>
      <c r="BB259" s="29"/>
    </row>
    <row r="260" spans="1:54">
      <c r="A260" s="20"/>
      <c r="B260" s="36"/>
      <c r="C260" s="114"/>
      <c r="E260" s="16"/>
      <c r="F260" s="16"/>
      <c r="G260" s="16"/>
      <c r="I260" s="53"/>
      <c r="N260" s="53"/>
      <c r="O260" s="53"/>
      <c r="R260" s="43"/>
      <c r="S260" s="16"/>
      <c r="T260" s="16"/>
      <c r="U260" s="16"/>
      <c r="V260" s="9"/>
      <c r="W260" s="9"/>
      <c r="X260" s="13"/>
      <c r="Y260" s="13"/>
      <c r="Z260" s="13"/>
      <c r="AA260" s="13"/>
      <c r="AB260" s="15"/>
      <c r="AC260" s="15"/>
      <c r="AD260" s="13"/>
      <c r="AZ260" s="25"/>
      <c r="BA260" s="27"/>
      <c r="BB260" s="29"/>
    </row>
    <row r="261" spans="1:54">
      <c r="A261" s="20"/>
      <c r="B261" s="36"/>
      <c r="C261" s="114"/>
      <c r="E261" s="16"/>
      <c r="F261" s="16"/>
      <c r="G261" s="16"/>
      <c r="I261" s="53"/>
      <c r="N261" s="53"/>
      <c r="O261" s="53"/>
      <c r="R261" s="43"/>
      <c r="S261" s="16"/>
      <c r="T261" s="16"/>
      <c r="U261" s="16"/>
      <c r="V261" s="9"/>
      <c r="W261" s="9"/>
      <c r="X261" s="13"/>
      <c r="Y261" s="13"/>
      <c r="Z261" s="13"/>
      <c r="AA261" s="13"/>
      <c r="AB261" s="15"/>
      <c r="AC261" s="15"/>
      <c r="AD261" s="13"/>
      <c r="AZ261" s="25"/>
      <c r="BA261" s="27"/>
      <c r="BB261" s="29"/>
    </row>
    <row r="262" spans="1:54">
      <c r="A262" s="20"/>
      <c r="B262" s="36"/>
      <c r="C262" s="114"/>
      <c r="E262" s="16"/>
      <c r="F262" s="16"/>
      <c r="G262" s="16"/>
      <c r="I262" s="53"/>
      <c r="N262" s="53"/>
      <c r="O262" s="53"/>
      <c r="R262" s="43"/>
      <c r="S262" s="16"/>
      <c r="T262" s="16"/>
      <c r="U262" s="16"/>
      <c r="V262" s="9"/>
      <c r="W262" s="9"/>
      <c r="X262" s="13"/>
      <c r="Y262" s="13"/>
      <c r="Z262" s="13"/>
      <c r="AA262" s="13"/>
      <c r="AB262" s="15"/>
      <c r="AC262" s="15"/>
      <c r="AD262" s="13"/>
      <c r="AZ262" s="25"/>
      <c r="BA262" s="27"/>
      <c r="BB262" s="29"/>
    </row>
    <row r="263" spans="1:54">
      <c r="A263" s="20"/>
      <c r="B263" s="36"/>
      <c r="C263" s="114"/>
      <c r="E263" s="16"/>
      <c r="F263" s="16"/>
      <c r="G263" s="16"/>
      <c r="I263" s="53"/>
      <c r="N263" s="53"/>
      <c r="O263" s="53"/>
      <c r="R263" s="43"/>
      <c r="S263" s="16"/>
      <c r="T263" s="16"/>
      <c r="U263" s="16"/>
      <c r="V263" s="9"/>
      <c r="W263" s="9"/>
      <c r="X263" s="13"/>
      <c r="Y263" s="13"/>
      <c r="Z263" s="13"/>
      <c r="AA263" s="13"/>
      <c r="AB263" s="15"/>
      <c r="AC263" s="15"/>
      <c r="AD263" s="13"/>
      <c r="AZ263" s="25"/>
      <c r="BA263" s="27"/>
      <c r="BB263" s="29"/>
    </row>
    <row r="264" spans="1:54">
      <c r="A264" s="20"/>
      <c r="B264" s="36"/>
      <c r="C264" s="114"/>
      <c r="E264" s="16"/>
      <c r="F264" s="16"/>
      <c r="G264" s="16"/>
      <c r="I264" s="53"/>
      <c r="N264" s="53"/>
      <c r="O264" s="53"/>
      <c r="R264" s="43"/>
      <c r="S264" s="16"/>
      <c r="T264" s="16"/>
      <c r="U264" s="16"/>
      <c r="V264" s="9"/>
      <c r="W264" s="9"/>
      <c r="X264" s="13"/>
      <c r="Y264" s="13"/>
      <c r="Z264" s="13"/>
      <c r="AA264" s="13"/>
      <c r="AB264" s="15"/>
      <c r="AC264" s="15"/>
      <c r="AD264" s="13"/>
      <c r="AZ264" s="25"/>
      <c r="BA264" s="27"/>
      <c r="BB264" s="29"/>
    </row>
    <row r="265" spans="1:54">
      <c r="A265" s="20"/>
      <c r="B265" s="36"/>
      <c r="C265" s="114"/>
      <c r="E265" s="16"/>
      <c r="F265" s="16"/>
      <c r="G265" s="16"/>
      <c r="I265" s="53"/>
      <c r="N265" s="53"/>
      <c r="O265" s="53"/>
      <c r="R265" s="43"/>
      <c r="S265" s="16"/>
      <c r="T265" s="16"/>
      <c r="U265" s="16"/>
      <c r="V265" s="9"/>
      <c r="W265" s="9"/>
      <c r="X265" s="13"/>
      <c r="Y265" s="13"/>
      <c r="Z265" s="13"/>
      <c r="AA265" s="13"/>
      <c r="AB265" s="15"/>
      <c r="AC265" s="15"/>
      <c r="AD265" s="13"/>
      <c r="AZ265" s="25"/>
      <c r="BA265" s="27"/>
      <c r="BB265" s="29"/>
    </row>
    <row r="266" spans="1:54">
      <c r="A266" s="20"/>
      <c r="B266" s="36"/>
      <c r="C266" s="114"/>
      <c r="E266" s="16"/>
      <c r="F266" s="16"/>
      <c r="G266" s="16"/>
      <c r="I266" s="53"/>
      <c r="N266" s="53"/>
      <c r="O266" s="53"/>
      <c r="R266" s="43"/>
      <c r="S266" s="16"/>
      <c r="T266" s="16"/>
      <c r="U266" s="16"/>
      <c r="V266" s="9"/>
      <c r="W266" s="9"/>
      <c r="X266" s="13"/>
      <c r="Y266" s="13"/>
      <c r="Z266" s="13"/>
      <c r="AA266" s="13"/>
      <c r="AB266" s="15"/>
      <c r="AC266" s="15"/>
      <c r="AD266" s="13"/>
      <c r="AZ266" s="25"/>
      <c r="BA266" s="27"/>
      <c r="BB266" s="29"/>
    </row>
    <row r="267" spans="1:54">
      <c r="A267" s="20"/>
      <c r="B267" s="36"/>
      <c r="C267" s="114"/>
      <c r="E267" s="16"/>
      <c r="F267" s="16"/>
      <c r="G267" s="16"/>
      <c r="I267" s="53"/>
      <c r="N267" s="53"/>
      <c r="O267" s="53"/>
      <c r="R267" s="43"/>
      <c r="S267" s="16"/>
      <c r="T267" s="16"/>
      <c r="U267" s="16"/>
      <c r="V267" s="9"/>
      <c r="W267" s="9"/>
      <c r="X267" s="13"/>
      <c r="Y267" s="13"/>
      <c r="Z267" s="13"/>
      <c r="AA267" s="13"/>
      <c r="AB267" s="15"/>
      <c r="AC267" s="15"/>
      <c r="AD267" s="13"/>
      <c r="AZ267" s="25"/>
      <c r="BA267" s="27"/>
      <c r="BB267" s="29"/>
    </row>
    <row r="268" spans="1:54">
      <c r="A268" s="20"/>
      <c r="B268" s="36"/>
      <c r="C268" s="114"/>
      <c r="E268" s="16"/>
      <c r="F268" s="16"/>
      <c r="G268" s="16"/>
      <c r="I268" s="53"/>
      <c r="N268" s="53"/>
      <c r="O268" s="53"/>
      <c r="R268" s="43"/>
      <c r="S268" s="16"/>
      <c r="T268" s="16"/>
      <c r="U268" s="16"/>
      <c r="V268" s="9"/>
      <c r="W268" s="9"/>
      <c r="X268" s="13"/>
      <c r="Y268" s="13"/>
      <c r="Z268" s="13"/>
      <c r="AA268" s="13"/>
      <c r="AB268" s="15"/>
      <c r="AC268" s="15"/>
      <c r="AD268" s="13"/>
      <c r="AZ268" s="25"/>
      <c r="BA268" s="27"/>
      <c r="BB268" s="29"/>
    </row>
    <row r="269" spans="1:54">
      <c r="A269" s="20"/>
      <c r="B269" s="36"/>
      <c r="C269" s="114"/>
      <c r="E269" s="16"/>
      <c r="F269" s="16"/>
      <c r="G269" s="16"/>
      <c r="I269" s="53"/>
      <c r="N269" s="53"/>
      <c r="O269" s="53"/>
      <c r="R269" s="43"/>
      <c r="S269" s="16"/>
      <c r="T269" s="16"/>
      <c r="U269" s="16"/>
      <c r="V269" s="9"/>
      <c r="W269" s="9"/>
      <c r="X269" s="13"/>
      <c r="Y269" s="13"/>
      <c r="Z269" s="13"/>
      <c r="AA269" s="13"/>
      <c r="AB269" s="15"/>
      <c r="AC269" s="15"/>
      <c r="AD269" s="13"/>
      <c r="AZ269" s="25"/>
      <c r="BA269" s="27"/>
      <c r="BB269" s="29"/>
    </row>
    <row r="270" spans="1:54">
      <c r="A270" s="20"/>
      <c r="B270" s="36"/>
      <c r="C270" s="114"/>
      <c r="E270" s="16"/>
      <c r="F270" s="16"/>
      <c r="G270" s="16"/>
      <c r="I270" s="53"/>
      <c r="N270" s="53"/>
      <c r="O270" s="53"/>
      <c r="R270" s="43"/>
      <c r="S270" s="16"/>
      <c r="T270" s="16"/>
      <c r="U270" s="16"/>
      <c r="V270" s="9"/>
      <c r="W270" s="9"/>
      <c r="X270" s="13"/>
      <c r="Y270" s="13"/>
      <c r="Z270" s="13"/>
      <c r="AA270" s="13"/>
      <c r="AB270" s="15"/>
      <c r="AC270" s="15"/>
      <c r="AD270" s="13"/>
      <c r="AZ270" s="25"/>
      <c r="BA270" s="27"/>
      <c r="BB270" s="29"/>
    </row>
    <row r="271" spans="1:54">
      <c r="A271" s="20"/>
      <c r="B271" s="36"/>
      <c r="C271" s="114"/>
      <c r="E271" s="16"/>
      <c r="F271" s="16"/>
      <c r="G271" s="16"/>
      <c r="I271" s="53"/>
      <c r="N271" s="53"/>
      <c r="O271" s="53"/>
      <c r="R271" s="43"/>
      <c r="S271" s="16"/>
      <c r="T271" s="16"/>
      <c r="U271" s="16"/>
      <c r="V271" s="9"/>
      <c r="W271" s="9"/>
      <c r="X271" s="13"/>
      <c r="Y271" s="13"/>
      <c r="Z271" s="13"/>
      <c r="AA271" s="13"/>
      <c r="AB271" s="15"/>
      <c r="AC271" s="15"/>
      <c r="AD271" s="13"/>
      <c r="AZ271" s="25"/>
      <c r="BA271" s="27"/>
      <c r="BB271" s="29"/>
    </row>
    <row r="272" spans="1:54">
      <c r="A272" s="20"/>
      <c r="B272" s="36"/>
      <c r="C272" s="114"/>
      <c r="E272" s="16"/>
      <c r="F272" s="16"/>
      <c r="G272" s="16"/>
      <c r="I272" s="53"/>
      <c r="N272" s="53"/>
      <c r="O272" s="53"/>
      <c r="R272" s="43"/>
      <c r="AC272" s="25"/>
      <c r="AD272" s="28"/>
      <c r="AZ272" s="25"/>
      <c r="BA272" s="27"/>
      <c r="BB272" s="29"/>
    </row>
    <row r="273" spans="1:54">
      <c r="A273" s="20"/>
      <c r="B273" s="36"/>
      <c r="C273" s="114"/>
      <c r="E273" s="16"/>
      <c r="F273" s="16"/>
      <c r="G273" s="16"/>
      <c r="I273" s="53"/>
      <c r="N273" s="53"/>
      <c r="O273" s="53"/>
      <c r="R273" s="43"/>
      <c r="AC273" s="25"/>
      <c r="AD273" s="28"/>
      <c r="AZ273" s="25"/>
      <c r="BA273" s="27"/>
      <c r="BB273" s="29"/>
    </row>
    <row r="274" spans="1:54">
      <c r="A274" s="20"/>
      <c r="B274" s="36"/>
      <c r="C274" s="114"/>
      <c r="E274" s="16"/>
      <c r="F274" s="16"/>
      <c r="G274" s="16"/>
      <c r="I274" s="53"/>
      <c r="N274" s="53"/>
      <c r="O274" s="53"/>
      <c r="R274" s="43"/>
      <c r="AC274" s="25"/>
      <c r="AD274" s="28"/>
      <c r="AZ274" s="25"/>
      <c r="BA274" s="27"/>
      <c r="BB274" s="29"/>
    </row>
    <row r="275" spans="1:54">
      <c r="A275" s="20"/>
      <c r="B275" s="36"/>
      <c r="C275" s="114"/>
      <c r="E275" s="16"/>
      <c r="F275" s="16"/>
      <c r="G275" s="16"/>
      <c r="I275" s="53"/>
      <c r="N275" s="53"/>
      <c r="O275" s="53"/>
      <c r="R275" s="43"/>
      <c r="AC275" s="25"/>
      <c r="AD275" s="28"/>
      <c r="AZ275" s="25"/>
      <c r="BA275" s="27"/>
      <c r="BB275" s="29"/>
    </row>
    <row r="276" spans="1:54">
      <c r="A276" s="20"/>
      <c r="B276" s="36"/>
      <c r="C276" s="114"/>
      <c r="E276" s="16"/>
      <c r="F276" s="16"/>
      <c r="G276" s="16"/>
      <c r="I276" s="53"/>
      <c r="N276" s="53"/>
      <c r="O276" s="53"/>
      <c r="R276" s="43"/>
      <c r="AC276" s="25"/>
      <c r="AD276" s="28"/>
      <c r="AZ276" s="25"/>
      <c r="BA276" s="27"/>
      <c r="BB276" s="29"/>
    </row>
    <row r="277" spans="1:54">
      <c r="A277" s="20"/>
      <c r="B277" s="36"/>
      <c r="C277" s="114"/>
      <c r="E277" s="16"/>
      <c r="F277" s="16"/>
      <c r="G277" s="16"/>
      <c r="I277" s="53"/>
      <c r="N277" s="53"/>
      <c r="O277" s="53"/>
      <c r="R277" s="43"/>
      <c r="AC277" s="25"/>
      <c r="AD277" s="28"/>
      <c r="AZ277" s="25"/>
      <c r="BA277" s="27"/>
      <c r="BB277" s="29"/>
    </row>
    <row r="278" spans="1:54">
      <c r="A278" s="20"/>
      <c r="B278" s="36"/>
      <c r="C278" s="114"/>
      <c r="E278" s="16"/>
      <c r="F278" s="16"/>
      <c r="G278" s="16"/>
      <c r="I278" s="53"/>
      <c r="N278" s="53"/>
      <c r="O278" s="53"/>
      <c r="R278" s="43"/>
      <c r="AC278" s="25"/>
      <c r="AD278" s="28"/>
      <c r="AZ278" s="25"/>
      <c r="BA278" s="27"/>
      <c r="BB278" s="29"/>
    </row>
    <row r="279" spans="1:54">
      <c r="A279" s="20"/>
      <c r="B279" s="36"/>
      <c r="C279" s="114"/>
      <c r="E279" s="16"/>
      <c r="F279" s="16"/>
      <c r="G279" s="16"/>
      <c r="I279" s="53"/>
      <c r="N279" s="53"/>
      <c r="O279" s="53"/>
      <c r="R279" s="43"/>
      <c r="AC279" s="25"/>
      <c r="AD279" s="28"/>
      <c r="AZ279" s="25"/>
      <c r="BA279" s="27"/>
      <c r="BB279" s="29"/>
    </row>
    <row r="280" spans="1:54">
      <c r="A280" s="20"/>
      <c r="B280" s="36"/>
      <c r="C280" s="114"/>
      <c r="E280" s="16"/>
      <c r="F280" s="16"/>
      <c r="G280" s="16"/>
      <c r="I280" s="53"/>
      <c r="N280" s="53"/>
      <c r="O280" s="53"/>
      <c r="R280" s="43"/>
      <c r="AC280" s="25"/>
      <c r="AD280" s="28"/>
      <c r="AZ280" s="25"/>
      <c r="BA280" s="27"/>
      <c r="BB280" s="29"/>
    </row>
    <row r="281" spans="1:54">
      <c r="A281" s="20"/>
      <c r="B281" s="36"/>
      <c r="C281" s="114"/>
      <c r="E281" s="16"/>
      <c r="F281" s="16"/>
      <c r="G281" s="16"/>
      <c r="I281" s="53"/>
      <c r="N281" s="53"/>
      <c r="O281" s="53"/>
      <c r="R281" s="43"/>
      <c r="AC281" s="25"/>
      <c r="AD281" s="28"/>
      <c r="AZ281" s="25"/>
      <c r="BA281" s="27"/>
      <c r="BB281" s="29"/>
    </row>
    <row r="282" spans="1:54">
      <c r="A282" s="20"/>
      <c r="B282" s="36"/>
      <c r="C282" s="114"/>
      <c r="E282" s="16"/>
      <c r="F282" s="16"/>
      <c r="G282" s="16"/>
      <c r="I282" s="53"/>
      <c r="N282" s="53"/>
      <c r="O282" s="53"/>
      <c r="R282" s="43"/>
      <c r="AC282" s="25"/>
      <c r="AD282" s="28"/>
      <c r="AZ282" s="25"/>
      <c r="BA282" s="27"/>
      <c r="BB282" s="29"/>
    </row>
    <row r="283" spans="1:54">
      <c r="A283" s="20"/>
      <c r="B283" s="36"/>
      <c r="C283" s="114"/>
      <c r="E283" s="16"/>
      <c r="F283" s="16"/>
      <c r="G283" s="16"/>
      <c r="I283" s="53"/>
      <c r="N283" s="53"/>
      <c r="O283" s="53"/>
      <c r="R283" s="43"/>
      <c r="AC283" s="25"/>
      <c r="AD283" s="28"/>
      <c r="AZ283" s="25"/>
      <c r="BA283" s="27"/>
      <c r="BB283" s="29"/>
    </row>
    <row r="284" spans="1:54">
      <c r="A284" s="20"/>
      <c r="B284" s="36"/>
      <c r="C284" s="114"/>
      <c r="E284" s="16"/>
      <c r="F284" s="16"/>
      <c r="G284" s="16"/>
      <c r="I284" s="53"/>
      <c r="N284" s="53"/>
      <c r="O284" s="53"/>
      <c r="R284" s="43"/>
      <c r="AC284" s="25"/>
      <c r="AD284" s="28"/>
      <c r="AZ284" s="25"/>
      <c r="BA284" s="27"/>
      <c r="BB284" s="29"/>
    </row>
    <row r="285" spans="1:54">
      <c r="A285" s="20"/>
      <c r="B285" s="36"/>
      <c r="C285" s="114"/>
      <c r="E285" s="16"/>
      <c r="F285" s="16"/>
      <c r="G285" s="16"/>
      <c r="I285" s="53"/>
      <c r="N285" s="53"/>
      <c r="O285" s="53"/>
      <c r="R285" s="43"/>
      <c r="AC285" s="25"/>
      <c r="AD285" s="28"/>
      <c r="AZ285" s="25"/>
      <c r="BA285" s="27"/>
      <c r="BB285" s="29"/>
    </row>
    <row r="286" spans="1:54">
      <c r="A286" s="20"/>
      <c r="B286" s="36"/>
      <c r="C286" s="114"/>
      <c r="E286" s="16"/>
      <c r="F286" s="16"/>
      <c r="G286" s="16"/>
      <c r="I286" s="53"/>
      <c r="N286" s="53"/>
      <c r="O286" s="53"/>
      <c r="R286" s="43"/>
      <c r="AC286" s="25"/>
      <c r="AD286" s="28"/>
      <c r="AZ286" s="25"/>
      <c r="BA286" s="27"/>
      <c r="BB286" s="29"/>
    </row>
    <row r="287" spans="1:54">
      <c r="A287" s="20"/>
      <c r="B287" s="36"/>
      <c r="C287" s="114"/>
      <c r="E287" s="16"/>
      <c r="F287" s="16"/>
      <c r="G287" s="16"/>
      <c r="I287" s="53"/>
      <c r="N287" s="53"/>
      <c r="O287" s="53"/>
      <c r="R287" s="43"/>
      <c r="AC287" s="25"/>
      <c r="AD287" s="28"/>
      <c r="AZ287" s="25"/>
      <c r="BA287" s="27"/>
      <c r="BB287" s="29"/>
    </row>
    <row r="288" spans="1:54">
      <c r="A288" s="20"/>
      <c r="B288" s="36"/>
      <c r="C288" s="114"/>
      <c r="E288" s="16"/>
      <c r="F288" s="16"/>
      <c r="G288" s="16"/>
      <c r="I288" s="53"/>
      <c r="N288" s="53"/>
      <c r="O288" s="53"/>
      <c r="R288" s="43"/>
      <c r="AC288" s="25"/>
      <c r="AD288" s="28"/>
      <c r="AZ288" s="25"/>
      <c r="BA288" s="27"/>
      <c r="BB288" s="29"/>
    </row>
    <row r="289" spans="1:54">
      <c r="A289" s="20"/>
      <c r="B289" s="36"/>
      <c r="C289" s="114"/>
      <c r="E289" s="16"/>
      <c r="F289" s="16"/>
      <c r="G289" s="16"/>
      <c r="I289" s="53"/>
      <c r="N289" s="53"/>
      <c r="O289" s="53"/>
      <c r="R289" s="43"/>
      <c r="AC289" s="25"/>
      <c r="AD289" s="28"/>
      <c r="AZ289" s="25"/>
      <c r="BA289" s="27"/>
      <c r="BB289" s="29"/>
    </row>
    <row r="290" spans="1:54">
      <c r="A290" s="20"/>
      <c r="B290" s="36"/>
      <c r="C290" s="114"/>
      <c r="E290" s="16"/>
      <c r="F290" s="16"/>
      <c r="G290" s="16"/>
      <c r="I290" s="53"/>
      <c r="N290" s="53"/>
      <c r="O290" s="53"/>
      <c r="R290" s="43"/>
      <c r="AC290" s="25"/>
      <c r="AD290" s="28"/>
      <c r="AZ290" s="25"/>
      <c r="BA290" s="27"/>
      <c r="BB290" s="29"/>
    </row>
    <row r="291" spans="1:54">
      <c r="A291" s="20"/>
      <c r="B291" s="36"/>
      <c r="C291" s="114"/>
      <c r="E291" s="16"/>
      <c r="F291" s="16"/>
      <c r="G291" s="16"/>
      <c r="I291" s="53"/>
      <c r="N291" s="53"/>
      <c r="O291" s="53"/>
      <c r="R291" s="43"/>
      <c r="AC291" s="25"/>
      <c r="AD291" s="28"/>
      <c r="AZ291" s="25"/>
      <c r="BA291" s="27"/>
      <c r="BB291" s="29"/>
    </row>
    <row r="292" spans="1:54">
      <c r="A292" s="20"/>
      <c r="B292" s="36"/>
      <c r="C292" s="114"/>
      <c r="E292" s="16"/>
      <c r="F292" s="16"/>
      <c r="G292" s="16"/>
      <c r="I292" s="53"/>
      <c r="N292" s="53"/>
      <c r="O292" s="53"/>
      <c r="R292" s="43"/>
      <c r="AC292" s="25"/>
      <c r="AD292" s="28"/>
      <c r="AZ292" s="25"/>
      <c r="BA292" s="27"/>
      <c r="BB292" s="29"/>
    </row>
    <row r="293" spans="1:54">
      <c r="A293" s="20"/>
      <c r="B293" s="36"/>
      <c r="C293" s="114"/>
      <c r="E293" s="16"/>
      <c r="F293" s="16"/>
      <c r="G293" s="16"/>
      <c r="I293" s="53"/>
      <c r="N293" s="53"/>
      <c r="O293" s="53"/>
      <c r="R293" s="43"/>
      <c r="AC293" s="25"/>
      <c r="AD293" s="28"/>
      <c r="AZ293" s="25"/>
      <c r="BA293" s="27"/>
      <c r="BB293" s="29"/>
    </row>
    <row r="294" spans="1:54">
      <c r="A294" s="20"/>
      <c r="B294" s="36"/>
      <c r="C294" s="114"/>
      <c r="E294" s="16"/>
      <c r="F294" s="16"/>
      <c r="G294" s="16"/>
      <c r="I294" s="53"/>
      <c r="N294" s="53"/>
      <c r="O294" s="53"/>
      <c r="R294" s="43"/>
      <c r="AC294" s="25"/>
      <c r="AD294" s="28"/>
      <c r="AZ294" s="25"/>
      <c r="BA294" s="27"/>
      <c r="BB294" s="29"/>
    </row>
    <row r="295" spans="1:54">
      <c r="A295" s="20"/>
      <c r="B295" s="36"/>
      <c r="C295" s="114"/>
      <c r="E295" s="16"/>
      <c r="F295" s="16"/>
      <c r="G295" s="16"/>
      <c r="I295" s="53"/>
      <c r="N295" s="53"/>
      <c r="O295" s="53"/>
      <c r="R295" s="43"/>
      <c r="AC295" s="25"/>
      <c r="AD295" s="28"/>
      <c r="AZ295" s="25"/>
      <c r="BA295" s="27"/>
      <c r="BB295" s="29"/>
    </row>
    <row r="296" spans="1:54">
      <c r="A296" s="20"/>
      <c r="B296" s="36"/>
      <c r="C296" s="114"/>
      <c r="E296" s="16"/>
      <c r="F296" s="16"/>
      <c r="G296" s="16"/>
      <c r="I296" s="53"/>
      <c r="N296" s="53"/>
      <c r="O296" s="53"/>
      <c r="R296" s="43"/>
      <c r="AC296" s="25"/>
      <c r="AD296" s="28"/>
      <c r="AZ296" s="25"/>
      <c r="BA296" s="27"/>
      <c r="BB296" s="29"/>
    </row>
    <row r="297" spans="1:54">
      <c r="A297" s="20"/>
      <c r="B297" s="36"/>
      <c r="C297" s="114"/>
      <c r="E297" s="16"/>
      <c r="F297" s="16"/>
      <c r="G297" s="16"/>
      <c r="I297" s="53"/>
      <c r="N297" s="53"/>
      <c r="O297" s="53"/>
      <c r="R297" s="43"/>
      <c r="AC297" s="25"/>
      <c r="AD297" s="28"/>
      <c r="AZ297" s="25"/>
      <c r="BA297" s="27"/>
      <c r="BB297" s="29"/>
    </row>
    <row r="298" spans="1:54">
      <c r="A298" s="20"/>
      <c r="B298" s="36"/>
      <c r="C298" s="114"/>
      <c r="E298" s="16"/>
      <c r="F298" s="16"/>
      <c r="G298" s="16"/>
      <c r="I298" s="53"/>
      <c r="N298" s="53"/>
      <c r="O298" s="53"/>
      <c r="R298" s="43"/>
      <c r="AC298" s="25"/>
      <c r="AD298" s="28"/>
      <c r="AZ298" s="25"/>
      <c r="BA298" s="27"/>
      <c r="BB298" s="29"/>
    </row>
    <row r="299" spans="1:54">
      <c r="A299" s="20"/>
      <c r="B299" s="36"/>
      <c r="C299" s="114"/>
      <c r="E299" s="16"/>
      <c r="F299" s="16"/>
      <c r="G299" s="16"/>
      <c r="I299" s="53"/>
      <c r="N299" s="53"/>
      <c r="O299" s="53"/>
      <c r="R299" s="43"/>
      <c r="AC299" s="25"/>
      <c r="AD299" s="28"/>
      <c r="AZ299" s="25"/>
      <c r="BA299" s="27"/>
      <c r="BB299" s="29"/>
    </row>
    <row r="300" spans="1:54">
      <c r="A300" s="20"/>
      <c r="B300" s="36"/>
      <c r="C300" s="114"/>
      <c r="E300" s="16"/>
      <c r="F300" s="16"/>
      <c r="G300" s="16"/>
      <c r="I300" s="53"/>
      <c r="N300" s="53"/>
      <c r="O300" s="53"/>
      <c r="R300" s="43"/>
      <c r="AC300" s="25"/>
      <c r="AD300" s="28"/>
      <c r="AZ300" s="25"/>
      <c r="BA300" s="27"/>
      <c r="BB300" s="29"/>
    </row>
    <row r="301" spans="1:54">
      <c r="A301" s="20"/>
      <c r="B301" s="36"/>
      <c r="C301" s="114"/>
      <c r="E301" s="16"/>
      <c r="F301" s="16"/>
      <c r="G301" s="16"/>
      <c r="I301" s="53"/>
      <c r="N301" s="53"/>
      <c r="O301" s="53"/>
      <c r="R301" s="43"/>
      <c r="AC301" s="25"/>
      <c r="AD301" s="28"/>
      <c r="AZ301" s="25"/>
      <c r="BA301" s="27"/>
      <c r="BB301" s="29"/>
    </row>
    <row r="302" spans="1:54">
      <c r="A302" s="20"/>
      <c r="B302" s="36"/>
      <c r="C302" s="114"/>
      <c r="E302" s="16"/>
      <c r="F302" s="16"/>
      <c r="G302" s="16"/>
      <c r="I302" s="53"/>
      <c r="N302" s="53"/>
      <c r="O302" s="53"/>
      <c r="R302" s="43"/>
      <c r="AC302" s="25"/>
      <c r="AD302" s="28"/>
      <c r="AZ302" s="25"/>
      <c r="BA302" s="27"/>
      <c r="BB302" s="29"/>
    </row>
    <row r="303" spans="1:54">
      <c r="A303" s="20"/>
      <c r="B303" s="36"/>
      <c r="C303" s="114"/>
      <c r="E303" s="16"/>
      <c r="F303" s="16"/>
      <c r="G303" s="16"/>
      <c r="I303" s="53"/>
      <c r="N303" s="53"/>
      <c r="O303" s="53"/>
      <c r="R303" s="43"/>
      <c r="AC303" s="25"/>
      <c r="AD303" s="28"/>
      <c r="AZ303" s="25"/>
      <c r="BA303" s="27"/>
      <c r="BB303" s="29"/>
    </row>
    <row r="304" spans="1:54">
      <c r="A304" s="20"/>
      <c r="B304" s="36"/>
      <c r="C304" s="114"/>
      <c r="E304" s="16"/>
      <c r="F304" s="16"/>
      <c r="G304" s="16"/>
      <c r="I304" s="53"/>
      <c r="N304" s="53"/>
      <c r="O304" s="53"/>
      <c r="R304" s="43"/>
      <c r="AC304" s="25"/>
      <c r="AD304" s="28"/>
      <c r="AZ304" s="25"/>
      <c r="BA304" s="27"/>
      <c r="BB304" s="29"/>
    </row>
    <row r="305" spans="1:54">
      <c r="A305" s="20"/>
      <c r="B305" s="36"/>
      <c r="C305" s="114"/>
      <c r="E305" s="16"/>
      <c r="F305" s="16"/>
      <c r="G305" s="16"/>
      <c r="I305" s="53"/>
      <c r="N305" s="53"/>
      <c r="O305" s="53"/>
      <c r="R305" s="43"/>
      <c r="AC305" s="25"/>
      <c r="AD305" s="28"/>
      <c r="AZ305" s="25"/>
      <c r="BA305" s="27"/>
      <c r="BB305" s="29"/>
    </row>
    <row r="306" spans="1:54">
      <c r="A306" s="20"/>
      <c r="B306" s="36"/>
      <c r="C306" s="114"/>
      <c r="E306" s="16"/>
      <c r="F306" s="16"/>
      <c r="G306" s="16"/>
      <c r="I306" s="53"/>
      <c r="N306" s="53"/>
      <c r="O306" s="53"/>
      <c r="R306" s="43"/>
      <c r="AC306" s="25"/>
      <c r="AD306" s="28"/>
      <c r="AZ306" s="25"/>
      <c r="BA306" s="27"/>
      <c r="BB306" s="29"/>
    </row>
    <row r="307" spans="1:54">
      <c r="A307" s="20"/>
      <c r="B307" s="36"/>
      <c r="C307" s="114"/>
      <c r="E307" s="16"/>
      <c r="F307" s="16"/>
      <c r="G307" s="16"/>
      <c r="I307" s="53"/>
      <c r="N307" s="53"/>
      <c r="O307" s="53"/>
      <c r="R307" s="43"/>
      <c r="AC307" s="25"/>
      <c r="AD307" s="28"/>
      <c r="AZ307" s="25"/>
      <c r="BA307" s="27"/>
      <c r="BB307" s="29"/>
    </row>
    <row r="308" spans="1:54">
      <c r="A308" s="20"/>
      <c r="B308" s="36"/>
      <c r="C308" s="114"/>
      <c r="E308" s="16"/>
      <c r="F308" s="16"/>
      <c r="G308" s="16"/>
      <c r="I308" s="53"/>
      <c r="N308" s="53"/>
      <c r="O308" s="53"/>
      <c r="R308" s="43"/>
      <c r="AC308" s="25"/>
      <c r="AD308" s="28"/>
      <c r="AZ308" s="25"/>
      <c r="BA308" s="27"/>
      <c r="BB308" s="29"/>
    </row>
    <row r="309" spans="1:54">
      <c r="A309" s="20"/>
      <c r="B309" s="36"/>
      <c r="C309" s="114"/>
      <c r="E309" s="16"/>
      <c r="F309" s="16"/>
      <c r="G309" s="16"/>
      <c r="I309" s="53"/>
      <c r="N309" s="53"/>
      <c r="O309" s="53"/>
      <c r="R309" s="43"/>
      <c r="AC309" s="25"/>
      <c r="AD309" s="28"/>
      <c r="AZ309" s="25"/>
      <c r="BA309" s="27"/>
      <c r="BB309" s="29"/>
    </row>
    <row r="310" spans="1:54">
      <c r="A310" s="20"/>
      <c r="B310" s="36"/>
      <c r="C310" s="114"/>
      <c r="E310" s="16"/>
      <c r="F310" s="16"/>
      <c r="G310" s="16"/>
      <c r="I310" s="53"/>
      <c r="N310" s="53"/>
      <c r="O310" s="53"/>
      <c r="R310" s="43"/>
      <c r="AC310" s="25"/>
      <c r="AD310" s="28"/>
      <c r="AZ310" s="25"/>
      <c r="BA310" s="27"/>
      <c r="BB310" s="29"/>
    </row>
    <row r="311" spans="1:54">
      <c r="A311" s="20"/>
      <c r="B311" s="36"/>
      <c r="C311" s="114"/>
      <c r="E311" s="16"/>
      <c r="F311" s="16"/>
      <c r="G311" s="16"/>
      <c r="I311" s="53"/>
      <c r="N311" s="53"/>
      <c r="O311" s="53"/>
      <c r="R311" s="43"/>
      <c r="AC311" s="25"/>
      <c r="AD311" s="28"/>
      <c r="AZ311" s="25"/>
      <c r="BA311" s="27"/>
      <c r="BB311" s="29"/>
    </row>
    <row r="312" spans="1:54">
      <c r="A312" s="20"/>
      <c r="B312" s="36"/>
      <c r="C312" s="114"/>
      <c r="E312" s="16"/>
      <c r="F312" s="16"/>
      <c r="G312" s="16"/>
      <c r="I312" s="53"/>
      <c r="N312" s="53"/>
      <c r="O312" s="53"/>
      <c r="R312" s="43"/>
      <c r="AC312" s="25"/>
      <c r="AD312" s="28"/>
      <c r="AZ312" s="25"/>
      <c r="BA312" s="27"/>
      <c r="BB312" s="29"/>
    </row>
    <row r="313" spans="1:54">
      <c r="A313" s="20"/>
      <c r="B313" s="36"/>
      <c r="C313" s="114"/>
      <c r="E313" s="16"/>
      <c r="F313" s="16"/>
      <c r="G313" s="16"/>
      <c r="I313" s="53"/>
      <c r="N313" s="53"/>
      <c r="O313" s="53"/>
      <c r="R313" s="43"/>
      <c r="AC313" s="25"/>
      <c r="AD313" s="28"/>
      <c r="AZ313" s="25"/>
      <c r="BA313" s="27"/>
      <c r="BB313" s="29"/>
    </row>
    <row r="314" spans="1:54">
      <c r="A314" s="20"/>
      <c r="B314" s="36"/>
      <c r="C314" s="114"/>
      <c r="E314" s="16"/>
      <c r="F314" s="16"/>
      <c r="G314" s="16"/>
      <c r="I314" s="53"/>
      <c r="N314" s="53"/>
      <c r="O314" s="53"/>
      <c r="R314" s="43"/>
      <c r="AC314" s="25"/>
      <c r="AD314" s="28"/>
      <c r="AZ314" s="25"/>
      <c r="BA314" s="27"/>
      <c r="BB314" s="29"/>
    </row>
    <row r="315" spans="1:54">
      <c r="A315" s="20"/>
      <c r="B315" s="36"/>
      <c r="C315" s="114"/>
      <c r="E315" s="16"/>
      <c r="F315" s="16"/>
      <c r="G315" s="16"/>
      <c r="I315" s="53"/>
      <c r="N315" s="53"/>
      <c r="O315" s="53"/>
      <c r="R315" s="43"/>
      <c r="AC315" s="25"/>
      <c r="AD315" s="28"/>
      <c r="AZ315" s="25"/>
      <c r="BA315" s="27"/>
      <c r="BB315" s="29"/>
    </row>
    <row r="316" spans="1:54">
      <c r="A316" s="20"/>
      <c r="B316" s="36"/>
      <c r="C316" s="114"/>
      <c r="E316" s="16"/>
      <c r="F316" s="16"/>
      <c r="G316" s="16"/>
      <c r="I316" s="53"/>
      <c r="N316" s="53"/>
      <c r="O316" s="53"/>
      <c r="R316" s="43"/>
      <c r="AC316" s="25"/>
      <c r="AD316" s="28"/>
      <c r="AZ316" s="25"/>
      <c r="BA316" s="27"/>
      <c r="BB316" s="29"/>
    </row>
    <row r="317" spans="1:54">
      <c r="A317" s="20"/>
      <c r="B317" s="36"/>
      <c r="C317" s="114"/>
      <c r="E317" s="16"/>
      <c r="F317" s="16"/>
      <c r="G317" s="16"/>
      <c r="I317" s="53"/>
      <c r="N317" s="53"/>
      <c r="O317" s="53"/>
      <c r="R317" s="43"/>
      <c r="AC317" s="25"/>
      <c r="AD317" s="28"/>
      <c r="AZ317" s="25"/>
      <c r="BA317" s="27"/>
      <c r="BB317" s="29"/>
    </row>
    <row r="318" spans="1:54">
      <c r="A318" s="20"/>
      <c r="B318" s="36"/>
      <c r="C318" s="114"/>
      <c r="E318" s="16"/>
      <c r="F318" s="16"/>
      <c r="G318" s="16"/>
      <c r="I318" s="53"/>
      <c r="N318" s="53"/>
      <c r="O318" s="53"/>
      <c r="R318" s="43"/>
      <c r="AC318" s="25"/>
      <c r="AD318" s="28"/>
      <c r="AZ318" s="25"/>
      <c r="BA318" s="27"/>
      <c r="BB318" s="29"/>
    </row>
    <row r="319" spans="1:54">
      <c r="A319" s="20"/>
      <c r="B319" s="36"/>
      <c r="C319" s="114"/>
      <c r="E319" s="16"/>
      <c r="F319" s="16"/>
      <c r="G319" s="16"/>
      <c r="I319" s="53"/>
      <c r="N319" s="53"/>
      <c r="O319" s="53"/>
      <c r="R319" s="43"/>
      <c r="AC319" s="25"/>
      <c r="AD319" s="28"/>
      <c r="AZ319" s="25"/>
      <c r="BA319" s="27"/>
      <c r="BB319" s="29"/>
    </row>
    <row r="320" spans="1:54">
      <c r="A320" s="20"/>
      <c r="B320" s="36"/>
      <c r="C320" s="114"/>
      <c r="E320" s="16"/>
      <c r="F320" s="16"/>
      <c r="G320" s="16"/>
      <c r="I320" s="53"/>
      <c r="N320" s="53"/>
      <c r="O320" s="53"/>
      <c r="R320" s="43"/>
      <c r="AC320" s="25"/>
      <c r="AD320" s="28"/>
      <c r="AZ320" s="25"/>
      <c r="BA320" s="27"/>
      <c r="BB320" s="29"/>
    </row>
    <row r="321" spans="1:54">
      <c r="A321" s="20"/>
      <c r="B321" s="36"/>
      <c r="C321" s="114"/>
      <c r="E321" s="16"/>
      <c r="F321" s="16"/>
      <c r="G321" s="16"/>
      <c r="I321" s="53"/>
      <c r="N321" s="53"/>
      <c r="O321" s="53"/>
      <c r="R321" s="43"/>
      <c r="AC321" s="25"/>
      <c r="AD321" s="28"/>
      <c r="AZ321" s="25"/>
      <c r="BA321" s="27"/>
      <c r="BB321" s="29"/>
    </row>
    <row r="322" spans="1:54">
      <c r="A322" s="20"/>
      <c r="B322" s="36"/>
      <c r="C322" s="114"/>
      <c r="E322" s="16"/>
      <c r="F322" s="16"/>
      <c r="G322" s="16"/>
      <c r="I322" s="53"/>
      <c r="N322" s="53"/>
      <c r="O322" s="53"/>
      <c r="R322" s="43"/>
      <c r="AC322" s="25"/>
      <c r="AD322" s="28"/>
      <c r="AZ322" s="25"/>
      <c r="BA322" s="27"/>
      <c r="BB322" s="29"/>
    </row>
    <row r="323" spans="1:54">
      <c r="A323" s="20"/>
      <c r="B323" s="36"/>
      <c r="C323" s="114"/>
      <c r="E323" s="16"/>
      <c r="F323" s="16"/>
      <c r="G323" s="16"/>
      <c r="I323" s="53"/>
      <c r="N323" s="53"/>
      <c r="O323" s="53"/>
      <c r="R323" s="43"/>
      <c r="AC323" s="25"/>
      <c r="AD323" s="28"/>
      <c r="AZ323" s="25"/>
      <c r="BA323" s="27"/>
      <c r="BB323" s="29"/>
    </row>
    <row r="324" spans="1:54">
      <c r="A324" s="20"/>
      <c r="B324" s="36"/>
      <c r="C324" s="114"/>
      <c r="E324" s="16"/>
      <c r="F324" s="16"/>
      <c r="G324" s="16"/>
      <c r="I324" s="53"/>
      <c r="N324" s="53"/>
      <c r="O324" s="53"/>
      <c r="R324" s="43"/>
      <c r="AC324" s="25"/>
      <c r="AD324" s="28"/>
      <c r="AZ324" s="25"/>
      <c r="BA324" s="27"/>
      <c r="BB324" s="29"/>
    </row>
    <row r="325" spans="1:54">
      <c r="A325" s="20"/>
      <c r="B325" s="36"/>
      <c r="C325" s="114"/>
      <c r="E325" s="16"/>
      <c r="F325" s="16"/>
      <c r="G325" s="16"/>
      <c r="I325" s="53"/>
      <c r="N325" s="53"/>
      <c r="O325" s="53"/>
      <c r="R325" s="43"/>
      <c r="AC325" s="25"/>
      <c r="AD325" s="28"/>
      <c r="AZ325" s="25"/>
      <c r="BA325" s="27"/>
      <c r="BB325" s="29"/>
    </row>
    <row r="326" spans="1:54">
      <c r="A326" s="20"/>
      <c r="B326" s="36"/>
      <c r="C326" s="114"/>
      <c r="E326" s="16"/>
      <c r="F326" s="16"/>
      <c r="G326" s="16"/>
      <c r="I326" s="53"/>
      <c r="N326" s="53"/>
      <c r="O326" s="53"/>
      <c r="R326" s="43"/>
      <c r="AC326" s="25"/>
      <c r="AD326" s="28"/>
      <c r="AZ326" s="25"/>
      <c r="BA326" s="27"/>
      <c r="BB326" s="29"/>
    </row>
    <row r="327" spans="1:54">
      <c r="A327" s="20"/>
      <c r="B327" s="36"/>
      <c r="C327" s="114"/>
      <c r="E327" s="16"/>
      <c r="F327" s="16"/>
      <c r="G327" s="16"/>
      <c r="I327" s="53"/>
      <c r="N327" s="53"/>
      <c r="O327" s="53"/>
      <c r="R327" s="43"/>
      <c r="AC327" s="25"/>
      <c r="AD327" s="28"/>
      <c r="AZ327" s="25"/>
      <c r="BA327" s="27"/>
      <c r="BB327" s="29"/>
    </row>
    <row r="328" spans="1:54">
      <c r="A328" s="20"/>
      <c r="B328" s="36"/>
      <c r="C328" s="114"/>
      <c r="E328" s="16"/>
      <c r="F328" s="16"/>
      <c r="G328" s="16"/>
      <c r="I328" s="53"/>
      <c r="N328" s="53"/>
      <c r="O328" s="53"/>
      <c r="R328" s="43"/>
      <c r="AC328" s="25"/>
      <c r="AD328" s="28"/>
      <c r="AZ328" s="25"/>
      <c r="BA328" s="27"/>
      <c r="BB328" s="29"/>
    </row>
    <row r="329" spans="1:54">
      <c r="A329" s="20"/>
      <c r="B329" s="36"/>
      <c r="C329" s="114"/>
      <c r="E329" s="16"/>
      <c r="F329" s="16"/>
      <c r="G329" s="16"/>
      <c r="I329" s="53"/>
      <c r="N329" s="53"/>
      <c r="O329" s="53"/>
      <c r="R329" s="43"/>
      <c r="AC329" s="25"/>
      <c r="AD329" s="28"/>
      <c r="AZ329" s="25"/>
      <c r="BA329" s="27"/>
      <c r="BB329" s="29"/>
    </row>
    <row r="330" spans="1:54">
      <c r="A330" s="20"/>
      <c r="B330" s="36"/>
      <c r="C330" s="114"/>
      <c r="E330" s="16"/>
      <c r="F330" s="16"/>
      <c r="G330" s="16"/>
      <c r="I330" s="53"/>
      <c r="N330" s="53"/>
      <c r="O330" s="53"/>
      <c r="R330" s="43"/>
      <c r="AC330" s="25"/>
      <c r="AD330" s="28"/>
      <c r="AZ330" s="25"/>
      <c r="BA330" s="27"/>
      <c r="BB330" s="29"/>
    </row>
    <row r="331" spans="1:54">
      <c r="A331" s="20"/>
      <c r="B331" s="36"/>
      <c r="C331" s="114"/>
      <c r="E331" s="16"/>
      <c r="F331" s="16"/>
      <c r="G331" s="16"/>
      <c r="I331" s="53"/>
      <c r="N331" s="53"/>
      <c r="O331" s="53"/>
      <c r="R331" s="43"/>
      <c r="AC331" s="25"/>
      <c r="AD331" s="28"/>
      <c r="AZ331" s="25"/>
      <c r="BA331" s="27"/>
      <c r="BB331" s="29"/>
    </row>
    <row r="332" spans="1:54">
      <c r="A332" s="20"/>
      <c r="B332" s="36"/>
      <c r="C332" s="114"/>
      <c r="E332" s="16"/>
      <c r="F332" s="16"/>
      <c r="G332" s="16"/>
      <c r="I332" s="53"/>
      <c r="N332" s="53"/>
      <c r="O332" s="53"/>
      <c r="R332" s="43"/>
      <c r="AC332" s="25"/>
      <c r="AD332" s="28"/>
      <c r="AZ332" s="25"/>
      <c r="BA332" s="27"/>
      <c r="BB332" s="29"/>
    </row>
    <row r="333" spans="1:54">
      <c r="A333" s="20"/>
      <c r="B333" s="36"/>
      <c r="C333" s="114"/>
      <c r="E333" s="16"/>
      <c r="F333" s="16"/>
      <c r="G333" s="16"/>
      <c r="I333" s="53"/>
      <c r="N333" s="53"/>
      <c r="O333" s="53"/>
      <c r="R333" s="43"/>
      <c r="AC333" s="25"/>
      <c r="AD333" s="28"/>
      <c r="AZ333" s="25"/>
      <c r="BA333" s="27"/>
      <c r="BB333" s="29"/>
    </row>
    <row r="334" spans="1:54">
      <c r="A334" s="20"/>
      <c r="B334" s="36"/>
      <c r="C334" s="114"/>
      <c r="E334" s="16"/>
      <c r="F334" s="16"/>
      <c r="G334" s="16"/>
      <c r="I334" s="53"/>
      <c r="N334" s="53"/>
      <c r="O334" s="53"/>
      <c r="R334" s="43"/>
      <c r="AC334" s="25"/>
      <c r="AD334" s="28"/>
      <c r="AZ334" s="25"/>
      <c r="BA334" s="27"/>
      <c r="BB334" s="29"/>
    </row>
    <row r="335" spans="1:54">
      <c r="A335" s="20"/>
      <c r="B335" s="36"/>
      <c r="C335" s="114"/>
      <c r="E335" s="16"/>
      <c r="F335" s="16"/>
      <c r="G335" s="16"/>
      <c r="I335" s="53"/>
      <c r="N335" s="53"/>
      <c r="O335" s="53"/>
      <c r="R335" s="43"/>
      <c r="AC335" s="25"/>
      <c r="AD335" s="28"/>
      <c r="AZ335" s="25"/>
      <c r="BA335" s="27"/>
      <c r="BB335" s="29"/>
    </row>
    <row r="336" spans="1:54">
      <c r="A336" s="20"/>
      <c r="B336" s="36"/>
      <c r="C336" s="114"/>
      <c r="E336" s="16"/>
      <c r="F336" s="16"/>
      <c r="G336" s="16"/>
      <c r="I336" s="53"/>
      <c r="N336" s="53"/>
      <c r="O336" s="53"/>
      <c r="R336" s="43"/>
      <c r="AC336" s="25"/>
      <c r="AD336" s="28"/>
      <c r="AZ336" s="25"/>
      <c r="BA336" s="27"/>
      <c r="BB336" s="29"/>
    </row>
    <row r="337" spans="1:54">
      <c r="A337" s="20"/>
      <c r="B337" s="36"/>
      <c r="C337" s="114"/>
      <c r="E337" s="16"/>
      <c r="F337" s="16"/>
      <c r="G337" s="16"/>
      <c r="I337" s="53"/>
      <c r="N337" s="53"/>
      <c r="O337" s="53"/>
      <c r="R337" s="43"/>
      <c r="AC337" s="25"/>
      <c r="AD337" s="28"/>
      <c r="AZ337" s="25"/>
      <c r="BA337" s="27"/>
      <c r="BB337" s="29"/>
    </row>
    <row r="338" spans="1:54">
      <c r="A338" s="20"/>
      <c r="B338" s="36"/>
      <c r="C338" s="114"/>
      <c r="E338" s="16"/>
      <c r="F338" s="16"/>
      <c r="G338" s="16"/>
      <c r="I338" s="53"/>
      <c r="N338" s="53"/>
      <c r="O338" s="53"/>
      <c r="R338" s="43"/>
      <c r="AC338" s="25"/>
      <c r="AD338" s="28"/>
      <c r="AZ338" s="25"/>
      <c r="BA338" s="27"/>
      <c r="BB338" s="29"/>
    </row>
    <row r="339" spans="1:54">
      <c r="A339" s="20"/>
      <c r="B339" s="36"/>
      <c r="C339" s="114"/>
      <c r="E339" s="16"/>
      <c r="F339" s="16"/>
      <c r="G339" s="16"/>
      <c r="I339" s="53"/>
      <c r="N339" s="53"/>
      <c r="O339" s="53"/>
      <c r="R339" s="43"/>
      <c r="AC339" s="25"/>
      <c r="AD339" s="28"/>
      <c r="AZ339" s="25"/>
      <c r="BA339" s="27"/>
      <c r="BB339" s="29"/>
    </row>
    <row r="340" spans="1:54">
      <c r="A340" s="20"/>
      <c r="B340" s="36"/>
      <c r="C340" s="114"/>
      <c r="E340" s="16"/>
      <c r="F340" s="16"/>
      <c r="G340" s="16"/>
      <c r="I340" s="53"/>
      <c r="N340" s="53"/>
      <c r="O340" s="53"/>
      <c r="R340" s="43"/>
      <c r="AC340" s="25"/>
      <c r="AD340" s="28"/>
      <c r="AZ340" s="25"/>
      <c r="BA340" s="27"/>
      <c r="BB340" s="29"/>
    </row>
    <row r="341" spans="1:54">
      <c r="A341" s="20"/>
      <c r="B341" s="36"/>
      <c r="C341" s="114"/>
      <c r="E341" s="16"/>
      <c r="F341" s="16"/>
      <c r="G341" s="16"/>
      <c r="I341" s="53"/>
      <c r="N341" s="53"/>
      <c r="O341" s="53"/>
      <c r="R341" s="43"/>
      <c r="AC341" s="25"/>
      <c r="AD341" s="28"/>
      <c r="AZ341" s="25"/>
      <c r="BA341" s="27"/>
      <c r="BB341" s="29"/>
    </row>
    <row r="342" spans="1:54">
      <c r="A342" s="20"/>
      <c r="B342" s="36"/>
      <c r="C342" s="114"/>
      <c r="E342" s="16"/>
      <c r="F342" s="16"/>
      <c r="G342" s="16"/>
      <c r="I342" s="53"/>
      <c r="N342" s="53"/>
      <c r="O342" s="53"/>
      <c r="R342" s="43"/>
      <c r="AC342" s="25"/>
      <c r="AD342" s="28"/>
      <c r="AZ342" s="25"/>
      <c r="BA342" s="27"/>
      <c r="BB342" s="29"/>
    </row>
    <row r="343" spans="1:54">
      <c r="A343" s="20"/>
      <c r="B343" s="36"/>
      <c r="C343" s="114"/>
      <c r="E343" s="16"/>
      <c r="F343" s="16"/>
      <c r="G343" s="16"/>
      <c r="I343" s="53"/>
      <c r="N343" s="53"/>
      <c r="O343" s="53"/>
      <c r="R343" s="43"/>
      <c r="AC343" s="25"/>
      <c r="AD343" s="28"/>
      <c r="AZ343" s="25"/>
      <c r="BA343" s="27"/>
      <c r="BB343" s="29"/>
    </row>
    <row r="344" spans="1:54">
      <c r="A344" s="20"/>
      <c r="B344" s="36"/>
      <c r="C344" s="114"/>
      <c r="E344" s="16"/>
      <c r="F344" s="16"/>
      <c r="G344" s="16"/>
      <c r="I344" s="53"/>
      <c r="N344" s="53"/>
      <c r="O344" s="53"/>
      <c r="R344" s="43"/>
      <c r="AC344" s="25"/>
      <c r="AD344" s="28"/>
      <c r="AZ344" s="25"/>
      <c r="BA344" s="27"/>
      <c r="BB344" s="29"/>
    </row>
    <row r="345" spans="1:54">
      <c r="A345" s="20"/>
      <c r="B345" s="36"/>
      <c r="C345" s="114"/>
      <c r="E345" s="16"/>
      <c r="F345" s="16"/>
      <c r="G345" s="16"/>
      <c r="I345" s="53"/>
      <c r="N345" s="53"/>
      <c r="O345" s="53"/>
      <c r="R345" s="43"/>
      <c r="AC345" s="25"/>
      <c r="AD345" s="28"/>
      <c r="AZ345" s="25"/>
      <c r="BA345" s="27"/>
      <c r="BB345" s="29"/>
    </row>
    <row r="346" spans="1:54">
      <c r="A346" s="20"/>
      <c r="B346" s="36"/>
      <c r="C346" s="114"/>
      <c r="E346" s="16"/>
      <c r="F346" s="16"/>
      <c r="G346" s="16"/>
      <c r="I346" s="53"/>
      <c r="N346" s="53"/>
      <c r="O346" s="53"/>
      <c r="R346" s="43"/>
      <c r="AC346" s="25"/>
      <c r="AD346" s="28"/>
      <c r="AZ346" s="25"/>
      <c r="BA346" s="27"/>
      <c r="BB346" s="29"/>
    </row>
    <row r="347" spans="1:54">
      <c r="A347" s="20"/>
      <c r="B347" s="36"/>
      <c r="C347" s="114"/>
      <c r="E347" s="16"/>
      <c r="F347" s="16"/>
      <c r="G347" s="16"/>
      <c r="I347" s="53"/>
      <c r="N347" s="53"/>
      <c r="O347" s="53"/>
      <c r="R347" s="43"/>
      <c r="AC347" s="25"/>
      <c r="AD347" s="28"/>
      <c r="AZ347" s="25"/>
      <c r="BA347" s="27"/>
      <c r="BB347" s="29"/>
    </row>
    <row r="348" spans="1:54">
      <c r="A348" s="20"/>
      <c r="B348" s="36"/>
      <c r="C348" s="114"/>
      <c r="E348" s="16"/>
      <c r="F348" s="16"/>
      <c r="G348" s="16"/>
      <c r="I348" s="53"/>
      <c r="N348" s="53"/>
      <c r="O348" s="53"/>
      <c r="R348" s="43"/>
      <c r="AC348" s="25"/>
      <c r="AD348" s="28"/>
      <c r="AZ348" s="25"/>
      <c r="BA348" s="27"/>
      <c r="BB348" s="29"/>
    </row>
    <row r="349" spans="1:54">
      <c r="A349" s="20"/>
      <c r="B349" s="36"/>
      <c r="C349" s="114"/>
      <c r="E349" s="16"/>
      <c r="F349" s="16"/>
      <c r="G349" s="16"/>
      <c r="I349" s="53"/>
      <c r="N349" s="53"/>
      <c r="O349" s="53"/>
      <c r="R349" s="43"/>
      <c r="AC349" s="25"/>
      <c r="AD349" s="28"/>
      <c r="AZ349" s="25"/>
      <c r="BA349" s="27"/>
      <c r="BB349" s="29"/>
    </row>
    <row r="350" spans="1:54">
      <c r="A350" s="20"/>
      <c r="B350" s="36"/>
      <c r="C350" s="114"/>
      <c r="E350" s="16"/>
      <c r="F350" s="16"/>
      <c r="G350" s="16"/>
      <c r="I350" s="53"/>
      <c r="N350" s="53"/>
      <c r="O350" s="53"/>
      <c r="R350" s="43"/>
      <c r="AC350" s="25"/>
      <c r="AD350" s="28"/>
      <c r="AZ350" s="25"/>
      <c r="BA350" s="27"/>
      <c r="BB350" s="29"/>
    </row>
    <row r="351" spans="1:54">
      <c r="A351" s="20"/>
      <c r="B351" s="36"/>
      <c r="C351" s="114"/>
      <c r="E351" s="16"/>
      <c r="F351" s="16"/>
      <c r="G351" s="16"/>
      <c r="I351" s="53"/>
      <c r="N351" s="53"/>
      <c r="O351" s="53"/>
      <c r="R351" s="43"/>
      <c r="AC351" s="25"/>
      <c r="AD351" s="28"/>
      <c r="AZ351" s="25"/>
      <c r="BA351" s="27"/>
      <c r="BB351" s="29"/>
    </row>
    <row r="352" spans="1:54">
      <c r="A352" s="20"/>
      <c r="B352" s="36"/>
      <c r="C352" s="114"/>
      <c r="E352" s="16"/>
      <c r="F352" s="16"/>
      <c r="G352" s="16"/>
      <c r="I352" s="53"/>
      <c r="N352" s="53"/>
      <c r="O352" s="53"/>
      <c r="R352" s="43"/>
      <c r="AC352" s="25"/>
      <c r="AD352" s="28"/>
      <c r="AZ352" s="25"/>
      <c r="BA352" s="27"/>
      <c r="BB352" s="29"/>
    </row>
    <row r="353" spans="1:54">
      <c r="A353" s="20"/>
      <c r="B353" s="36"/>
      <c r="C353" s="114"/>
      <c r="E353" s="16"/>
      <c r="F353" s="16"/>
      <c r="G353" s="16"/>
      <c r="I353" s="53"/>
      <c r="N353" s="53"/>
      <c r="O353" s="53"/>
      <c r="R353" s="43"/>
      <c r="AC353" s="25"/>
      <c r="AD353" s="28"/>
      <c r="AZ353" s="25"/>
      <c r="BA353" s="27"/>
      <c r="BB353" s="29"/>
    </row>
    <row r="354" spans="1:54">
      <c r="A354" s="20"/>
      <c r="B354" s="36"/>
      <c r="C354" s="114"/>
      <c r="E354" s="16"/>
      <c r="F354" s="16"/>
      <c r="G354" s="16"/>
      <c r="I354" s="53"/>
      <c r="N354" s="53"/>
      <c r="O354" s="53"/>
      <c r="R354" s="43"/>
      <c r="AC354" s="25"/>
      <c r="AD354" s="28"/>
      <c r="AZ354" s="25"/>
      <c r="BA354" s="27"/>
      <c r="BB354" s="29"/>
    </row>
    <row r="355" spans="1:54">
      <c r="A355" s="20"/>
      <c r="B355" s="36"/>
      <c r="C355" s="114"/>
      <c r="E355" s="16"/>
      <c r="F355" s="16"/>
      <c r="G355" s="16"/>
      <c r="I355" s="53"/>
      <c r="N355" s="53"/>
      <c r="O355" s="53"/>
      <c r="R355" s="43"/>
      <c r="AC355" s="25"/>
      <c r="AD355" s="28"/>
      <c r="AZ355" s="25"/>
      <c r="BA355" s="27"/>
      <c r="BB355" s="29"/>
    </row>
    <row r="356" spans="1:54">
      <c r="A356" s="20"/>
      <c r="B356" s="36"/>
      <c r="C356" s="114"/>
      <c r="E356" s="16"/>
      <c r="F356" s="16"/>
      <c r="G356" s="16"/>
      <c r="I356" s="53"/>
      <c r="N356" s="53"/>
      <c r="O356" s="53"/>
      <c r="R356" s="43"/>
      <c r="AC356" s="25"/>
      <c r="AD356" s="28"/>
      <c r="AZ356" s="25"/>
      <c r="BA356" s="27"/>
      <c r="BB356" s="29"/>
    </row>
    <row r="357" spans="1:54">
      <c r="A357" s="20"/>
      <c r="B357" s="36"/>
      <c r="C357" s="114"/>
      <c r="E357" s="16"/>
      <c r="F357" s="16"/>
      <c r="G357" s="16"/>
      <c r="I357" s="53"/>
      <c r="N357" s="53"/>
      <c r="O357" s="53"/>
      <c r="R357" s="43"/>
      <c r="AC357" s="25"/>
      <c r="AD357" s="28"/>
      <c r="AZ357" s="25"/>
      <c r="BA357" s="27"/>
      <c r="BB357" s="29"/>
    </row>
    <row r="358" spans="1:54">
      <c r="A358" s="20"/>
      <c r="B358" s="36"/>
      <c r="C358" s="114"/>
      <c r="E358" s="16"/>
      <c r="F358" s="16"/>
      <c r="G358" s="16"/>
      <c r="I358" s="53"/>
      <c r="N358" s="53"/>
      <c r="O358" s="53"/>
      <c r="R358" s="43"/>
      <c r="AC358" s="25"/>
      <c r="AD358" s="28"/>
      <c r="AZ358" s="25"/>
      <c r="BA358" s="27"/>
      <c r="BB358" s="29"/>
    </row>
    <row r="359" spans="1:54">
      <c r="A359" s="20"/>
      <c r="B359" s="36"/>
      <c r="C359" s="114"/>
      <c r="E359" s="16"/>
      <c r="F359" s="16"/>
      <c r="G359" s="16"/>
      <c r="I359" s="53"/>
      <c r="N359" s="53"/>
      <c r="O359" s="53"/>
      <c r="R359" s="43"/>
      <c r="AC359" s="25"/>
      <c r="AD359" s="28"/>
      <c r="AZ359" s="25"/>
      <c r="BA359" s="27"/>
      <c r="BB359" s="29"/>
    </row>
    <row r="360" spans="1:54">
      <c r="A360" s="20"/>
      <c r="B360" s="36"/>
      <c r="C360" s="114"/>
      <c r="E360" s="16"/>
      <c r="F360" s="16"/>
      <c r="G360" s="16"/>
      <c r="I360" s="53"/>
      <c r="N360" s="53"/>
      <c r="O360" s="53"/>
      <c r="R360" s="43"/>
      <c r="AC360" s="25"/>
      <c r="AD360" s="28"/>
      <c r="AZ360" s="25"/>
      <c r="BA360" s="27"/>
      <c r="BB360" s="29"/>
    </row>
    <row r="361" spans="1:54">
      <c r="A361" s="20"/>
      <c r="B361" s="36"/>
      <c r="C361" s="114"/>
      <c r="E361" s="16"/>
      <c r="F361" s="16"/>
      <c r="G361" s="16"/>
      <c r="I361" s="53"/>
      <c r="N361" s="53"/>
      <c r="O361" s="53"/>
      <c r="R361" s="43"/>
      <c r="AC361" s="25"/>
      <c r="AD361" s="28"/>
      <c r="AZ361" s="25"/>
      <c r="BA361" s="27"/>
      <c r="BB361" s="29"/>
    </row>
    <row r="362" spans="1:54">
      <c r="A362" s="20"/>
      <c r="B362" s="36"/>
      <c r="C362" s="114"/>
      <c r="E362" s="16"/>
      <c r="F362" s="16"/>
      <c r="G362" s="16"/>
      <c r="I362" s="53"/>
      <c r="N362" s="53"/>
      <c r="O362" s="53"/>
      <c r="R362" s="43"/>
      <c r="AC362" s="25"/>
      <c r="AD362" s="28"/>
      <c r="AZ362" s="25"/>
      <c r="BA362" s="27"/>
      <c r="BB362" s="29"/>
    </row>
    <row r="363" spans="1:54">
      <c r="A363" s="20"/>
      <c r="B363" s="36"/>
      <c r="C363" s="114"/>
      <c r="E363" s="16"/>
      <c r="F363" s="16"/>
      <c r="G363" s="16"/>
      <c r="I363" s="53"/>
      <c r="N363" s="53"/>
      <c r="O363" s="53"/>
      <c r="R363" s="43"/>
      <c r="AC363" s="25"/>
      <c r="AD363" s="28"/>
      <c r="AZ363" s="25"/>
      <c r="BA363" s="27"/>
      <c r="BB363" s="29"/>
    </row>
    <row r="364" spans="1:54">
      <c r="A364" s="20"/>
      <c r="B364" s="36"/>
      <c r="C364" s="114"/>
      <c r="E364" s="16"/>
      <c r="F364" s="16"/>
      <c r="G364" s="16"/>
      <c r="I364" s="53"/>
      <c r="N364" s="53"/>
      <c r="O364" s="53"/>
      <c r="R364" s="43"/>
      <c r="AC364" s="25"/>
      <c r="AD364" s="28"/>
      <c r="AZ364" s="25"/>
      <c r="BA364" s="27"/>
      <c r="BB364" s="29"/>
    </row>
    <row r="365" spans="1:54">
      <c r="A365" s="20"/>
      <c r="B365" s="36"/>
      <c r="C365" s="114"/>
      <c r="E365" s="16"/>
      <c r="F365" s="16"/>
      <c r="G365" s="16"/>
      <c r="I365" s="53"/>
      <c r="N365" s="53"/>
      <c r="O365" s="53"/>
      <c r="R365" s="43"/>
      <c r="AC365" s="25"/>
      <c r="AD365" s="28"/>
      <c r="AZ365" s="25"/>
      <c r="BA365" s="27"/>
      <c r="BB365" s="29"/>
    </row>
    <row r="366" spans="1:54">
      <c r="A366" s="20"/>
      <c r="B366" s="36"/>
      <c r="C366" s="114"/>
      <c r="E366" s="16"/>
      <c r="F366" s="16"/>
      <c r="G366" s="16"/>
      <c r="I366" s="53"/>
      <c r="N366" s="53"/>
      <c r="O366" s="53"/>
      <c r="R366" s="43"/>
      <c r="AC366" s="25"/>
      <c r="AD366" s="28"/>
      <c r="AZ366" s="25"/>
      <c r="BA366" s="27"/>
      <c r="BB366" s="29"/>
    </row>
    <row r="367" spans="1:54">
      <c r="A367" s="20"/>
      <c r="B367" s="36"/>
      <c r="C367" s="114"/>
      <c r="E367" s="16"/>
      <c r="F367" s="16"/>
      <c r="G367" s="16"/>
      <c r="I367" s="53"/>
      <c r="N367" s="53"/>
      <c r="O367" s="53"/>
      <c r="R367" s="43"/>
      <c r="AC367" s="25"/>
      <c r="AD367" s="28"/>
      <c r="AZ367" s="25"/>
      <c r="BA367" s="27"/>
      <c r="BB367" s="29"/>
    </row>
    <row r="368" spans="1:54">
      <c r="A368" s="20"/>
      <c r="B368" s="36"/>
      <c r="C368" s="114"/>
      <c r="E368" s="16"/>
      <c r="F368" s="16"/>
      <c r="G368" s="16"/>
      <c r="I368" s="53"/>
      <c r="N368" s="53"/>
      <c r="O368" s="53"/>
      <c r="R368" s="43"/>
      <c r="AC368" s="25"/>
      <c r="AD368" s="28"/>
      <c r="AZ368" s="25"/>
      <c r="BA368" s="27"/>
      <c r="BB368" s="29"/>
    </row>
    <row r="369" spans="1:54">
      <c r="A369" s="20"/>
      <c r="B369" s="36"/>
      <c r="C369" s="114"/>
      <c r="E369" s="16"/>
      <c r="F369" s="16"/>
      <c r="G369" s="16"/>
      <c r="I369" s="53"/>
      <c r="N369" s="53"/>
      <c r="O369" s="53"/>
      <c r="R369" s="43"/>
      <c r="AC369" s="25"/>
      <c r="AD369" s="28"/>
      <c r="AZ369" s="25"/>
      <c r="BA369" s="27"/>
      <c r="BB369" s="29"/>
    </row>
    <row r="370" spans="1:54">
      <c r="A370" s="20"/>
      <c r="B370" s="36"/>
      <c r="C370" s="114"/>
      <c r="E370" s="16"/>
      <c r="F370" s="16"/>
      <c r="G370" s="16"/>
      <c r="I370" s="53"/>
      <c r="N370" s="53"/>
      <c r="O370" s="53"/>
      <c r="R370" s="43"/>
      <c r="AC370" s="25"/>
      <c r="AD370" s="28"/>
      <c r="AZ370" s="25"/>
      <c r="BA370" s="27"/>
      <c r="BB370" s="29"/>
    </row>
    <row r="371" spans="1:54">
      <c r="A371" s="20"/>
      <c r="B371" s="36"/>
      <c r="C371" s="114"/>
      <c r="E371" s="16"/>
      <c r="F371" s="16"/>
      <c r="G371" s="16"/>
      <c r="I371" s="53"/>
      <c r="N371" s="53"/>
      <c r="O371" s="53"/>
      <c r="R371" s="43"/>
      <c r="AC371" s="25"/>
      <c r="AD371" s="28"/>
      <c r="AZ371" s="25"/>
      <c r="BA371" s="27"/>
      <c r="BB371" s="29"/>
    </row>
    <row r="372" spans="1:54">
      <c r="A372" s="20"/>
      <c r="B372" s="36"/>
      <c r="C372" s="114"/>
      <c r="E372" s="16"/>
      <c r="F372" s="16"/>
      <c r="G372" s="16"/>
      <c r="I372" s="53"/>
      <c r="N372" s="53"/>
      <c r="O372" s="53"/>
      <c r="R372" s="43"/>
      <c r="AC372" s="25"/>
      <c r="AD372" s="28"/>
      <c r="AZ372" s="25"/>
      <c r="BA372" s="27"/>
      <c r="BB372" s="29"/>
    </row>
    <row r="373" spans="1:54">
      <c r="A373" s="20"/>
      <c r="B373" s="36"/>
      <c r="C373" s="114"/>
      <c r="E373" s="16"/>
      <c r="F373" s="16"/>
      <c r="G373" s="16"/>
      <c r="I373" s="53"/>
      <c r="N373" s="53"/>
      <c r="O373" s="53"/>
      <c r="R373" s="43"/>
      <c r="AC373" s="25"/>
      <c r="AD373" s="28"/>
      <c r="AZ373" s="25"/>
      <c r="BA373" s="27"/>
      <c r="BB373" s="29"/>
    </row>
    <row r="374" spans="1:54">
      <c r="A374" s="20"/>
      <c r="B374" s="36"/>
      <c r="C374" s="114"/>
      <c r="E374" s="16"/>
      <c r="F374" s="16"/>
      <c r="G374" s="16"/>
      <c r="I374" s="53"/>
      <c r="N374" s="53"/>
      <c r="O374" s="53"/>
      <c r="R374" s="43"/>
      <c r="AC374" s="25"/>
      <c r="AD374" s="28"/>
      <c r="AZ374" s="25"/>
      <c r="BA374" s="27"/>
      <c r="BB374" s="29"/>
    </row>
    <row r="375" spans="1:54">
      <c r="A375" s="20"/>
      <c r="B375" s="36"/>
      <c r="C375" s="114"/>
      <c r="E375" s="16"/>
      <c r="F375" s="16"/>
      <c r="G375" s="16"/>
      <c r="I375" s="53"/>
      <c r="N375" s="53"/>
      <c r="O375" s="53"/>
      <c r="R375" s="43"/>
      <c r="AC375" s="25"/>
      <c r="AD375" s="28"/>
      <c r="AZ375" s="25"/>
      <c r="BA375" s="27"/>
      <c r="BB375" s="29"/>
    </row>
    <row r="376" spans="1:54">
      <c r="A376" s="20"/>
      <c r="B376" s="36"/>
      <c r="C376" s="114"/>
      <c r="E376" s="16"/>
      <c r="F376" s="16"/>
      <c r="G376" s="16"/>
      <c r="I376" s="53"/>
      <c r="N376" s="53"/>
      <c r="O376" s="53"/>
      <c r="R376" s="43"/>
      <c r="AC376" s="25"/>
      <c r="AD376" s="28"/>
      <c r="AZ376" s="25"/>
      <c r="BA376" s="27"/>
      <c r="BB376" s="29"/>
    </row>
    <row r="377" spans="1:54">
      <c r="A377" s="20"/>
      <c r="B377" s="36"/>
      <c r="C377" s="114"/>
      <c r="E377" s="16"/>
      <c r="F377" s="16"/>
      <c r="G377" s="16"/>
      <c r="I377" s="53"/>
      <c r="N377" s="53"/>
      <c r="O377" s="53"/>
      <c r="R377" s="43"/>
      <c r="AC377" s="25"/>
      <c r="AD377" s="28"/>
      <c r="AZ377" s="25"/>
      <c r="BA377" s="27"/>
      <c r="BB377" s="29"/>
    </row>
    <row r="378" spans="1:54">
      <c r="A378" s="20"/>
      <c r="B378" s="36"/>
      <c r="C378" s="114"/>
      <c r="E378" s="16"/>
      <c r="F378" s="16"/>
      <c r="G378" s="16"/>
      <c r="I378" s="53"/>
      <c r="N378" s="53"/>
      <c r="O378" s="53"/>
      <c r="R378" s="43"/>
      <c r="AC378" s="25"/>
      <c r="AD378" s="28"/>
      <c r="AZ378" s="25"/>
      <c r="BA378" s="27"/>
      <c r="BB378" s="29"/>
    </row>
    <row r="379" spans="1:54">
      <c r="A379" s="20"/>
      <c r="B379" s="36"/>
      <c r="C379" s="114"/>
      <c r="E379" s="16"/>
      <c r="F379" s="16"/>
      <c r="G379" s="16"/>
      <c r="I379" s="53"/>
      <c r="N379" s="53"/>
      <c r="O379" s="53"/>
      <c r="R379" s="43"/>
      <c r="AC379" s="25"/>
      <c r="AD379" s="28"/>
      <c r="AZ379" s="25"/>
      <c r="BA379" s="27"/>
      <c r="BB379" s="29"/>
    </row>
    <row r="380" spans="1:54">
      <c r="A380" s="20"/>
      <c r="B380" s="36"/>
      <c r="C380" s="114"/>
      <c r="E380" s="16"/>
      <c r="F380" s="16"/>
      <c r="G380" s="16"/>
      <c r="I380" s="53"/>
      <c r="N380" s="53"/>
      <c r="O380" s="53"/>
      <c r="R380" s="43"/>
      <c r="AC380" s="25"/>
      <c r="AD380" s="28"/>
      <c r="AZ380" s="25"/>
      <c r="BA380" s="27"/>
      <c r="BB380" s="29"/>
    </row>
    <row r="381" spans="1:54">
      <c r="A381" s="20"/>
      <c r="B381" s="36"/>
      <c r="C381" s="114"/>
      <c r="E381" s="16"/>
      <c r="F381" s="16"/>
      <c r="G381" s="16"/>
      <c r="I381" s="53"/>
      <c r="N381" s="53"/>
      <c r="O381" s="53"/>
      <c r="R381" s="43"/>
      <c r="AC381" s="25"/>
      <c r="AD381" s="28"/>
      <c r="AZ381" s="25"/>
      <c r="BA381" s="27"/>
      <c r="BB381" s="29"/>
    </row>
    <row r="382" spans="1:54">
      <c r="A382" s="20"/>
      <c r="B382" s="36"/>
      <c r="C382" s="114"/>
      <c r="E382" s="16"/>
      <c r="F382" s="16"/>
      <c r="G382" s="16"/>
      <c r="I382" s="53"/>
      <c r="N382" s="53"/>
      <c r="O382" s="53"/>
      <c r="R382" s="43"/>
      <c r="AC382" s="25"/>
      <c r="AD382" s="28"/>
      <c r="AZ382" s="25"/>
      <c r="BA382" s="27"/>
      <c r="BB382" s="29"/>
    </row>
    <row r="383" spans="1:54">
      <c r="A383" s="20"/>
      <c r="B383" s="36"/>
      <c r="C383" s="114"/>
      <c r="E383" s="16"/>
      <c r="F383" s="16"/>
      <c r="G383" s="16"/>
      <c r="I383" s="53"/>
      <c r="N383" s="53"/>
      <c r="O383" s="53"/>
      <c r="R383" s="43"/>
      <c r="AC383" s="25"/>
      <c r="AD383" s="28"/>
      <c r="AZ383" s="25"/>
      <c r="BA383" s="27"/>
      <c r="BB383" s="29"/>
    </row>
    <row r="384" spans="1:54">
      <c r="A384" s="20"/>
      <c r="B384" s="36"/>
      <c r="C384" s="114"/>
      <c r="E384" s="16"/>
      <c r="F384" s="16"/>
      <c r="G384" s="16"/>
      <c r="I384" s="53"/>
      <c r="N384" s="53"/>
      <c r="O384" s="53"/>
      <c r="R384" s="43"/>
      <c r="AC384" s="25"/>
      <c r="AD384" s="28"/>
      <c r="AZ384" s="25"/>
      <c r="BA384" s="27"/>
      <c r="BB384" s="29"/>
    </row>
    <row r="385" spans="1:54">
      <c r="A385" s="20"/>
      <c r="B385" s="36"/>
      <c r="C385" s="114"/>
      <c r="E385" s="16"/>
      <c r="F385" s="16"/>
      <c r="G385" s="16"/>
      <c r="I385" s="53"/>
      <c r="N385" s="53"/>
      <c r="O385" s="53"/>
      <c r="R385" s="43"/>
      <c r="AC385" s="25"/>
      <c r="AD385" s="28"/>
      <c r="AZ385" s="25"/>
      <c r="BA385" s="27"/>
      <c r="BB385" s="29"/>
    </row>
    <row r="386" spans="1:54">
      <c r="A386" s="20"/>
      <c r="B386" s="36"/>
      <c r="C386" s="114"/>
      <c r="E386" s="16"/>
      <c r="F386" s="16"/>
      <c r="G386" s="16"/>
      <c r="I386" s="53"/>
      <c r="N386" s="53"/>
      <c r="O386" s="53"/>
      <c r="R386" s="43"/>
      <c r="AC386" s="25"/>
      <c r="AD386" s="28"/>
      <c r="AZ386" s="25"/>
      <c r="BA386" s="27"/>
      <c r="BB386" s="29"/>
    </row>
    <row r="387" spans="1:54">
      <c r="A387" s="20"/>
      <c r="B387" s="36"/>
      <c r="C387" s="114"/>
      <c r="E387" s="16"/>
      <c r="F387" s="16"/>
      <c r="G387" s="16"/>
      <c r="I387" s="53"/>
      <c r="N387" s="53"/>
      <c r="O387" s="53"/>
      <c r="R387" s="43"/>
      <c r="AC387" s="25"/>
      <c r="AD387" s="28"/>
      <c r="AZ387" s="25"/>
      <c r="BA387" s="27"/>
      <c r="BB387" s="29"/>
    </row>
    <row r="388" spans="1:54">
      <c r="A388" s="20"/>
      <c r="B388" s="36"/>
      <c r="C388" s="114"/>
      <c r="E388" s="16"/>
      <c r="F388" s="16"/>
      <c r="G388" s="16"/>
      <c r="I388" s="53"/>
      <c r="N388" s="53"/>
      <c r="O388" s="53"/>
      <c r="R388" s="43"/>
      <c r="AC388" s="25"/>
      <c r="AD388" s="28"/>
      <c r="AZ388" s="25"/>
      <c r="BA388" s="27"/>
      <c r="BB388" s="29"/>
    </row>
    <row r="389" spans="1:54">
      <c r="A389" s="20"/>
      <c r="B389" s="36"/>
      <c r="C389" s="114"/>
      <c r="E389" s="16"/>
      <c r="F389" s="16"/>
      <c r="G389" s="16"/>
      <c r="I389" s="53"/>
      <c r="N389" s="53"/>
      <c r="O389" s="53"/>
      <c r="R389" s="43"/>
      <c r="AC389" s="25"/>
      <c r="AD389" s="28"/>
      <c r="AZ389" s="25"/>
      <c r="BA389" s="27"/>
      <c r="BB389" s="29"/>
    </row>
    <row r="390" spans="1:54">
      <c r="A390" s="20"/>
      <c r="B390" s="36"/>
      <c r="C390" s="114"/>
      <c r="E390" s="16"/>
      <c r="F390" s="16"/>
      <c r="G390" s="16"/>
      <c r="I390" s="53"/>
      <c r="N390" s="53"/>
      <c r="O390" s="53"/>
      <c r="R390" s="43"/>
      <c r="AC390" s="25"/>
      <c r="AD390" s="28"/>
      <c r="AZ390" s="25"/>
      <c r="BA390" s="27"/>
      <c r="BB390" s="29"/>
    </row>
    <row r="391" spans="1:54">
      <c r="A391" s="20"/>
      <c r="B391" s="36"/>
      <c r="C391" s="114"/>
      <c r="E391" s="16"/>
      <c r="F391" s="16"/>
      <c r="G391" s="16"/>
      <c r="I391" s="53"/>
      <c r="N391" s="53"/>
      <c r="O391" s="53"/>
      <c r="R391" s="43"/>
      <c r="AC391" s="25"/>
      <c r="AD391" s="28"/>
      <c r="AZ391" s="25"/>
      <c r="BA391" s="27"/>
      <c r="BB391" s="29"/>
    </row>
    <row r="392" spans="1:54">
      <c r="A392" s="20"/>
      <c r="B392" s="36"/>
      <c r="C392" s="114"/>
      <c r="E392" s="16"/>
      <c r="F392" s="16"/>
      <c r="G392" s="16"/>
      <c r="I392" s="53"/>
      <c r="N392" s="53"/>
      <c r="O392" s="53"/>
      <c r="R392" s="43"/>
      <c r="AC392" s="25"/>
      <c r="AD392" s="28"/>
      <c r="AZ392" s="25"/>
      <c r="BA392" s="27"/>
      <c r="BB392" s="29"/>
    </row>
    <row r="393" spans="1:54">
      <c r="A393" s="20"/>
      <c r="B393" s="36"/>
      <c r="C393" s="114"/>
      <c r="E393" s="16"/>
      <c r="F393" s="16"/>
      <c r="G393" s="16"/>
      <c r="I393" s="53"/>
      <c r="N393" s="53"/>
      <c r="O393" s="53"/>
      <c r="R393" s="43"/>
      <c r="AC393" s="25"/>
      <c r="AD393" s="28"/>
      <c r="AZ393" s="25"/>
      <c r="BA393" s="27"/>
      <c r="BB393" s="29"/>
    </row>
    <row r="394" spans="1:54">
      <c r="A394" s="20"/>
      <c r="B394" s="36"/>
      <c r="C394" s="114"/>
      <c r="E394" s="16"/>
      <c r="F394" s="16"/>
      <c r="G394" s="16"/>
      <c r="I394" s="53"/>
      <c r="N394" s="53"/>
      <c r="O394" s="53"/>
      <c r="R394" s="43"/>
      <c r="AC394" s="25"/>
      <c r="AD394" s="28"/>
      <c r="AZ394" s="25"/>
      <c r="BA394" s="27"/>
      <c r="BB394" s="29"/>
    </row>
    <row r="395" spans="1:54">
      <c r="A395" s="20"/>
      <c r="B395" s="36"/>
      <c r="C395" s="114"/>
      <c r="E395" s="16"/>
      <c r="F395" s="16"/>
      <c r="G395" s="16"/>
      <c r="I395" s="53"/>
      <c r="N395" s="53"/>
      <c r="O395" s="53"/>
      <c r="R395" s="43"/>
      <c r="AC395" s="25"/>
      <c r="AD395" s="28"/>
      <c r="AZ395" s="25"/>
      <c r="BA395" s="27"/>
      <c r="BB395" s="29"/>
    </row>
    <row r="396" spans="1:54">
      <c r="A396" s="20"/>
      <c r="B396" s="36"/>
      <c r="C396" s="114"/>
      <c r="E396" s="16"/>
      <c r="F396" s="16"/>
      <c r="G396" s="16"/>
      <c r="I396" s="53"/>
      <c r="N396" s="53"/>
      <c r="O396" s="53"/>
      <c r="R396" s="43"/>
      <c r="AC396" s="25"/>
      <c r="AD396" s="28"/>
      <c r="AZ396" s="25"/>
      <c r="BA396" s="27"/>
      <c r="BB396" s="29"/>
    </row>
    <row r="397" spans="1:54">
      <c r="A397" s="20"/>
      <c r="B397" s="36"/>
      <c r="C397" s="114"/>
      <c r="E397" s="16"/>
      <c r="F397" s="16"/>
      <c r="G397" s="16"/>
      <c r="I397" s="53"/>
      <c r="N397" s="53"/>
      <c r="O397" s="53"/>
      <c r="R397" s="43"/>
      <c r="AC397" s="25"/>
      <c r="AD397" s="28"/>
      <c r="AZ397" s="25"/>
      <c r="BA397" s="27"/>
      <c r="BB397" s="29"/>
    </row>
    <row r="398" spans="1:54">
      <c r="A398" s="20"/>
      <c r="B398" s="36"/>
      <c r="C398" s="114"/>
      <c r="E398" s="16"/>
      <c r="F398" s="16"/>
      <c r="G398" s="16"/>
      <c r="I398" s="53"/>
      <c r="N398" s="53"/>
      <c r="O398" s="53"/>
      <c r="R398" s="43"/>
      <c r="AC398" s="25"/>
      <c r="AD398" s="28"/>
      <c r="AZ398" s="25"/>
      <c r="BA398" s="27"/>
      <c r="BB398" s="29"/>
    </row>
    <row r="399" spans="1:54">
      <c r="A399" s="20"/>
      <c r="B399" s="36"/>
      <c r="C399" s="114"/>
      <c r="E399" s="16"/>
      <c r="F399" s="16"/>
      <c r="G399" s="16"/>
      <c r="I399" s="53"/>
      <c r="N399" s="53"/>
      <c r="O399" s="53"/>
      <c r="R399" s="43"/>
      <c r="AC399" s="25"/>
      <c r="AD399" s="28"/>
      <c r="AZ399" s="25"/>
      <c r="BA399" s="27"/>
      <c r="BB399" s="29"/>
    </row>
    <row r="400" spans="1:54">
      <c r="A400" s="20"/>
      <c r="B400" s="36"/>
      <c r="C400" s="114"/>
      <c r="E400" s="16"/>
      <c r="F400" s="16"/>
      <c r="G400" s="16"/>
      <c r="I400" s="53"/>
      <c r="N400" s="53"/>
      <c r="O400" s="53"/>
      <c r="R400" s="43"/>
      <c r="AC400" s="25"/>
      <c r="AD400" s="28"/>
      <c r="AZ400" s="25"/>
      <c r="BA400" s="27"/>
      <c r="BB400" s="29"/>
    </row>
    <row r="401" spans="1:54">
      <c r="A401" s="20"/>
      <c r="B401" s="36"/>
      <c r="C401" s="114"/>
      <c r="E401" s="16"/>
      <c r="F401" s="16"/>
      <c r="G401" s="16"/>
      <c r="I401" s="53"/>
      <c r="N401" s="53"/>
      <c r="O401" s="53"/>
      <c r="R401" s="43"/>
      <c r="AC401" s="25"/>
      <c r="AD401" s="28"/>
      <c r="AZ401" s="25"/>
      <c r="BA401" s="27"/>
      <c r="BB401" s="29"/>
    </row>
    <row r="402" spans="1:54">
      <c r="A402" s="20"/>
      <c r="B402" s="36"/>
      <c r="C402" s="114"/>
      <c r="E402" s="16"/>
      <c r="F402" s="16"/>
      <c r="G402" s="16"/>
      <c r="I402" s="53"/>
      <c r="N402" s="53"/>
      <c r="O402" s="53"/>
      <c r="R402" s="43"/>
      <c r="AC402" s="25"/>
      <c r="AD402" s="28"/>
      <c r="AZ402" s="25"/>
      <c r="BA402" s="27"/>
      <c r="BB402" s="29"/>
    </row>
    <row r="403" spans="1:54">
      <c r="A403" s="20"/>
      <c r="B403" s="36"/>
      <c r="C403" s="114"/>
      <c r="E403" s="16"/>
      <c r="F403" s="16"/>
      <c r="G403" s="16"/>
      <c r="I403" s="53"/>
      <c r="N403" s="53"/>
      <c r="O403" s="53"/>
      <c r="R403" s="43"/>
      <c r="AC403" s="25"/>
      <c r="AD403" s="28"/>
      <c r="AZ403" s="25"/>
      <c r="BA403" s="27"/>
      <c r="BB403" s="29"/>
    </row>
    <row r="404" spans="1:54">
      <c r="A404" s="20"/>
      <c r="B404" s="36"/>
      <c r="C404" s="114"/>
      <c r="E404" s="16"/>
      <c r="F404" s="16"/>
      <c r="G404" s="16"/>
      <c r="I404" s="53"/>
      <c r="N404" s="53"/>
      <c r="O404" s="53"/>
      <c r="R404" s="43"/>
      <c r="AC404" s="25"/>
      <c r="AD404" s="28"/>
      <c r="AZ404" s="25"/>
      <c r="BA404" s="27"/>
      <c r="BB404" s="29"/>
    </row>
    <row r="405" spans="1:54">
      <c r="A405" s="20"/>
      <c r="B405" s="36"/>
      <c r="C405" s="114"/>
      <c r="E405" s="16"/>
      <c r="F405" s="16"/>
      <c r="G405" s="16"/>
      <c r="I405" s="53"/>
      <c r="N405" s="53"/>
      <c r="O405" s="53"/>
      <c r="R405" s="43"/>
      <c r="AC405" s="25"/>
      <c r="AD405" s="28"/>
      <c r="AZ405" s="25"/>
      <c r="BA405" s="27"/>
      <c r="BB405" s="29"/>
    </row>
    <row r="406" spans="1:54">
      <c r="A406" s="20"/>
      <c r="B406" s="36"/>
      <c r="C406" s="114"/>
      <c r="E406" s="16"/>
      <c r="F406" s="16"/>
      <c r="G406" s="16"/>
      <c r="I406" s="53"/>
      <c r="N406" s="53"/>
      <c r="O406" s="53"/>
      <c r="R406" s="43"/>
      <c r="AC406" s="25"/>
      <c r="AD406" s="28"/>
      <c r="AZ406" s="25"/>
      <c r="BA406" s="27"/>
      <c r="BB406" s="29"/>
    </row>
    <row r="407" spans="1:54">
      <c r="A407" s="20"/>
      <c r="B407" s="36"/>
      <c r="C407" s="114"/>
      <c r="E407" s="16"/>
      <c r="F407" s="16"/>
      <c r="G407" s="16"/>
      <c r="I407" s="53"/>
      <c r="N407" s="53"/>
      <c r="O407" s="53"/>
      <c r="R407" s="43"/>
      <c r="AC407" s="25"/>
      <c r="AD407" s="28"/>
      <c r="AZ407" s="25"/>
      <c r="BA407" s="27"/>
      <c r="BB407" s="29"/>
    </row>
    <row r="408" spans="1:54">
      <c r="A408" s="20"/>
      <c r="B408" s="36"/>
      <c r="C408" s="114"/>
      <c r="E408" s="16"/>
      <c r="F408" s="16"/>
      <c r="G408" s="16"/>
      <c r="I408" s="53"/>
      <c r="N408" s="53"/>
      <c r="O408" s="53"/>
      <c r="R408" s="43"/>
      <c r="AC408" s="25"/>
      <c r="AD408" s="28"/>
      <c r="AZ408" s="25"/>
      <c r="BA408" s="27"/>
      <c r="BB408" s="29"/>
    </row>
    <row r="409" spans="1:54">
      <c r="A409" s="20"/>
      <c r="B409" s="36"/>
      <c r="C409" s="114"/>
      <c r="E409" s="16"/>
      <c r="F409" s="16"/>
      <c r="G409" s="16"/>
      <c r="I409" s="53"/>
      <c r="N409" s="53"/>
      <c r="O409" s="53"/>
      <c r="R409" s="43"/>
      <c r="AC409" s="25"/>
      <c r="AD409" s="28"/>
      <c r="AZ409" s="25"/>
      <c r="BA409" s="27"/>
      <c r="BB409" s="29"/>
    </row>
    <row r="410" spans="1:54">
      <c r="A410" s="20"/>
      <c r="B410" s="36"/>
      <c r="C410" s="114"/>
      <c r="E410" s="16"/>
      <c r="F410" s="16"/>
      <c r="G410" s="16"/>
      <c r="I410" s="53"/>
      <c r="N410" s="53"/>
      <c r="O410" s="53"/>
      <c r="R410" s="43"/>
      <c r="AC410" s="25"/>
      <c r="AD410" s="28"/>
      <c r="AZ410" s="25"/>
      <c r="BA410" s="27"/>
      <c r="BB410" s="29"/>
    </row>
    <row r="411" spans="1:54">
      <c r="A411" s="20"/>
      <c r="B411" s="36"/>
      <c r="C411" s="114"/>
      <c r="E411" s="16"/>
      <c r="F411" s="16"/>
      <c r="G411" s="16"/>
      <c r="I411" s="53"/>
      <c r="N411" s="53"/>
      <c r="O411" s="53"/>
      <c r="R411" s="43"/>
      <c r="AC411" s="25"/>
      <c r="AD411" s="28"/>
      <c r="AZ411" s="25"/>
      <c r="BA411" s="27"/>
      <c r="BB411" s="29"/>
    </row>
    <row r="412" spans="1:54">
      <c r="A412" s="20"/>
      <c r="B412" s="36"/>
      <c r="C412" s="114"/>
      <c r="E412" s="16"/>
      <c r="F412" s="16"/>
      <c r="G412" s="16"/>
      <c r="I412" s="53"/>
      <c r="N412" s="53"/>
      <c r="O412" s="53"/>
      <c r="R412" s="43"/>
      <c r="AC412" s="25"/>
      <c r="AD412" s="28"/>
      <c r="AZ412" s="25"/>
      <c r="BA412" s="27"/>
      <c r="BB412" s="29"/>
    </row>
    <row r="413" spans="1:54">
      <c r="A413" s="20"/>
      <c r="B413" s="36"/>
      <c r="C413" s="114"/>
      <c r="E413" s="16"/>
      <c r="F413" s="16"/>
      <c r="G413" s="16"/>
      <c r="I413" s="53"/>
      <c r="N413" s="53"/>
      <c r="O413" s="53"/>
      <c r="R413" s="43"/>
      <c r="AC413" s="25"/>
      <c r="AD413" s="28"/>
      <c r="AZ413" s="25"/>
      <c r="BA413" s="27"/>
      <c r="BB413" s="29"/>
    </row>
    <row r="414" spans="1:54">
      <c r="A414" s="20"/>
      <c r="B414" s="36"/>
      <c r="C414" s="114"/>
      <c r="E414" s="16"/>
      <c r="F414" s="16"/>
      <c r="G414" s="16"/>
      <c r="I414" s="53"/>
      <c r="N414" s="53"/>
      <c r="O414" s="53"/>
      <c r="R414" s="43"/>
      <c r="AC414" s="25"/>
      <c r="AD414" s="28"/>
      <c r="AZ414" s="25"/>
      <c r="BA414" s="27"/>
      <c r="BB414" s="29"/>
    </row>
    <row r="415" spans="1:54">
      <c r="A415" s="20"/>
      <c r="B415" s="36"/>
      <c r="C415" s="114"/>
      <c r="E415" s="16"/>
      <c r="F415" s="16"/>
      <c r="G415" s="16"/>
      <c r="I415" s="53"/>
      <c r="N415" s="53"/>
      <c r="O415" s="53"/>
      <c r="R415" s="43"/>
      <c r="AC415" s="25"/>
      <c r="AD415" s="28"/>
      <c r="AZ415" s="25"/>
      <c r="BA415" s="27"/>
      <c r="BB415" s="29"/>
    </row>
    <row r="416" spans="1:54">
      <c r="A416" s="20"/>
      <c r="B416" s="36"/>
      <c r="C416" s="114"/>
      <c r="E416" s="16"/>
      <c r="F416" s="16"/>
      <c r="G416" s="16"/>
      <c r="I416" s="53"/>
      <c r="N416" s="53"/>
      <c r="O416" s="53"/>
      <c r="R416" s="43"/>
      <c r="AC416" s="25"/>
      <c r="AD416" s="28"/>
      <c r="AZ416" s="25"/>
      <c r="BA416" s="27"/>
      <c r="BB416" s="29"/>
    </row>
    <row r="417" spans="1:54">
      <c r="A417" s="20"/>
      <c r="B417" s="36"/>
      <c r="C417" s="114"/>
      <c r="E417" s="16"/>
      <c r="F417" s="16"/>
      <c r="G417" s="16"/>
      <c r="I417" s="53"/>
      <c r="N417" s="53"/>
      <c r="O417" s="53"/>
      <c r="R417" s="43"/>
      <c r="AC417" s="25"/>
      <c r="AD417" s="28"/>
      <c r="AZ417" s="25"/>
      <c r="BA417" s="27"/>
      <c r="BB417" s="29"/>
    </row>
    <row r="418" spans="1:54">
      <c r="A418" s="20"/>
      <c r="B418" s="36"/>
      <c r="C418" s="114"/>
      <c r="E418" s="16"/>
      <c r="F418" s="16"/>
      <c r="G418" s="16"/>
      <c r="I418" s="53"/>
      <c r="N418" s="53"/>
      <c r="O418" s="53"/>
      <c r="R418" s="43"/>
      <c r="AC418" s="25"/>
      <c r="AD418" s="28"/>
      <c r="AZ418" s="25"/>
      <c r="BA418" s="27"/>
      <c r="BB418" s="29"/>
    </row>
    <row r="419" spans="1:54">
      <c r="A419" s="20"/>
      <c r="B419" s="36"/>
      <c r="C419" s="114"/>
      <c r="E419" s="16"/>
      <c r="F419" s="16"/>
      <c r="G419" s="16"/>
      <c r="I419" s="53"/>
      <c r="N419" s="53"/>
      <c r="O419" s="53"/>
      <c r="R419" s="43"/>
      <c r="AC419" s="25"/>
      <c r="AD419" s="28"/>
      <c r="AZ419" s="25"/>
      <c r="BA419" s="27"/>
      <c r="BB419" s="29"/>
    </row>
    <row r="420" spans="1:54">
      <c r="A420" s="20"/>
      <c r="B420" s="36"/>
      <c r="C420" s="114"/>
      <c r="E420" s="16"/>
      <c r="F420" s="16"/>
      <c r="G420" s="16"/>
      <c r="I420" s="53"/>
      <c r="N420" s="53"/>
      <c r="O420" s="53"/>
      <c r="R420" s="43"/>
      <c r="AC420" s="25"/>
      <c r="AD420" s="28"/>
      <c r="AZ420" s="25"/>
      <c r="BA420" s="27"/>
      <c r="BB420" s="29"/>
    </row>
    <row r="421" spans="1:54">
      <c r="A421" s="20"/>
      <c r="B421" s="36"/>
      <c r="C421" s="114"/>
      <c r="E421" s="16"/>
      <c r="F421" s="16"/>
      <c r="G421" s="16"/>
      <c r="I421" s="53"/>
      <c r="N421" s="53"/>
      <c r="O421" s="53"/>
      <c r="R421" s="43"/>
      <c r="AC421" s="25"/>
      <c r="AD421" s="28"/>
      <c r="AZ421" s="25"/>
      <c r="BA421" s="27"/>
      <c r="BB421" s="29"/>
    </row>
    <row r="422" spans="1:54">
      <c r="A422" s="20"/>
      <c r="B422" s="36"/>
      <c r="C422" s="114"/>
      <c r="E422" s="16"/>
      <c r="F422" s="16"/>
      <c r="G422" s="16"/>
      <c r="I422" s="53"/>
      <c r="N422" s="53"/>
      <c r="O422" s="53"/>
      <c r="R422" s="43"/>
      <c r="AC422" s="25"/>
      <c r="AD422" s="28"/>
      <c r="AZ422" s="25"/>
      <c r="BA422" s="27"/>
      <c r="BB422" s="29"/>
    </row>
    <row r="423" spans="1:54">
      <c r="A423" s="20"/>
      <c r="B423" s="36"/>
      <c r="C423" s="114"/>
      <c r="E423" s="16"/>
      <c r="F423" s="16"/>
      <c r="G423" s="16"/>
      <c r="I423" s="53"/>
      <c r="N423" s="53"/>
      <c r="O423" s="53"/>
      <c r="R423" s="43"/>
      <c r="AC423" s="25"/>
      <c r="AD423" s="28"/>
      <c r="AZ423" s="25"/>
      <c r="BA423" s="27"/>
      <c r="BB423" s="29"/>
    </row>
    <row r="424" spans="1:54">
      <c r="A424" s="20"/>
      <c r="B424" s="36"/>
      <c r="C424" s="114"/>
      <c r="E424" s="16"/>
      <c r="F424" s="16"/>
      <c r="G424" s="16"/>
      <c r="I424" s="53"/>
      <c r="N424" s="53"/>
      <c r="O424" s="53"/>
      <c r="R424" s="43"/>
      <c r="AC424" s="25"/>
      <c r="AD424" s="28"/>
      <c r="AZ424" s="25"/>
      <c r="BA424" s="27"/>
      <c r="BB424" s="29"/>
    </row>
    <row r="425" spans="1:54">
      <c r="A425" s="20"/>
      <c r="B425" s="36"/>
      <c r="C425" s="114"/>
      <c r="E425" s="16"/>
      <c r="F425" s="16"/>
      <c r="G425" s="16"/>
      <c r="I425" s="53"/>
      <c r="N425" s="53"/>
      <c r="O425" s="53"/>
      <c r="R425" s="43"/>
      <c r="AC425" s="25"/>
      <c r="AD425" s="28"/>
      <c r="AZ425" s="25"/>
      <c r="BA425" s="27"/>
      <c r="BB425" s="29"/>
    </row>
    <row r="426" spans="1:54">
      <c r="A426" s="20"/>
      <c r="B426" s="36"/>
      <c r="C426" s="114"/>
      <c r="E426" s="16"/>
      <c r="F426" s="16"/>
      <c r="G426" s="16"/>
      <c r="I426" s="53"/>
      <c r="N426" s="53"/>
      <c r="O426" s="53"/>
      <c r="R426" s="43"/>
      <c r="AC426" s="25"/>
      <c r="AD426" s="28"/>
      <c r="AZ426" s="25"/>
      <c r="BA426" s="27"/>
      <c r="BB426" s="29"/>
    </row>
    <row r="427" spans="1:54">
      <c r="A427" s="20"/>
      <c r="B427" s="36"/>
      <c r="C427" s="114"/>
      <c r="E427" s="16"/>
      <c r="F427" s="16"/>
      <c r="G427" s="16"/>
      <c r="I427" s="53"/>
      <c r="N427" s="53"/>
      <c r="O427" s="53"/>
      <c r="R427" s="43"/>
      <c r="AC427" s="25"/>
      <c r="AD427" s="28"/>
      <c r="AZ427" s="25"/>
      <c r="BA427" s="27"/>
      <c r="BB427" s="29"/>
    </row>
    <row r="428" spans="1:54">
      <c r="A428" s="20"/>
      <c r="B428" s="36"/>
      <c r="C428" s="114"/>
      <c r="E428" s="16"/>
      <c r="F428" s="16"/>
      <c r="G428" s="16"/>
      <c r="I428" s="53"/>
      <c r="N428" s="53"/>
      <c r="O428" s="53"/>
      <c r="R428" s="43"/>
      <c r="AC428" s="25"/>
      <c r="AD428" s="28"/>
      <c r="AZ428" s="25"/>
      <c r="BA428" s="27"/>
      <c r="BB428" s="29"/>
    </row>
    <row r="429" spans="1:54">
      <c r="A429" s="20"/>
      <c r="B429" s="36"/>
      <c r="C429" s="114"/>
      <c r="E429" s="16"/>
      <c r="F429" s="16"/>
      <c r="G429" s="16"/>
      <c r="I429" s="53"/>
      <c r="N429" s="53"/>
      <c r="O429" s="53"/>
      <c r="R429" s="43"/>
      <c r="AC429" s="25"/>
      <c r="AD429" s="28"/>
      <c r="AZ429" s="25"/>
      <c r="BA429" s="27"/>
      <c r="BB429" s="29"/>
    </row>
    <row r="430" spans="1:54">
      <c r="A430" s="20"/>
      <c r="B430" s="36"/>
      <c r="C430" s="114"/>
      <c r="E430" s="16"/>
      <c r="F430" s="16"/>
      <c r="G430" s="16"/>
      <c r="I430" s="53"/>
      <c r="N430" s="53"/>
      <c r="O430" s="53"/>
      <c r="R430" s="43"/>
      <c r="AC430" s="25"/>
      <c r="AD430" s="28"/>
      <c r="AZ430" s="25"/>
      <c r="BA430" s="27"/>
      <c r="BB430" s="29"/>
    </row>
    <row r="431" spans="1:54">
      <c r="A431" s="20"/>
      <c r="B431" s="36"/>
      <c r="C431" s="114"/>
      <c r="E431" s="16"/>
      <c r="F431" s="16"/>
      <c r="G431" s="16"/>
      <c r="I431" s="53"/>
      <c r="N431" s="53"/>
      <c r="O431" s="53"/>
      <c r="R431" s="43"/>
      <c r="AC431" s="25"/>
      <c r="AD431" s="28"/>
      <c r="AZ431" s="25"/>
      <c r="BA431" s="27"/>
      <c r="BB431" s="29"/>
    </row>
    <row r="432" spans="1:54">
      <c r="A432" s="20"/>
      <c r="B432" s="36"/>
      <c r="C432" s="114"/>
      <c r="E432" s="16"/>
      <c r="F432" s="16"/>
      <c r="G432" s="16"/>
      <c r="I432" s="53"/>
      <c r="N432" s="53"/>
      <c r="O432" s="53"/>
      <c r="R432" s="43"/>
      <c r="AC432" s="25"/>
      <c r="AD432" s="28"/>
      <c r="AZ432" s="25"/>
      <c r="BA432" s="27"/>
      <c r="BB432" s="29"/>
    </row>
    <row r="433" spans="1:54">
      <c r="A433" s="20"/>
      <c r="B433" s="36"/>
      <c r="C433" s="114"/>
      <c r="E433" s="16"/>
      <c r="F433" s="16"/>
      <c r="G433" s="16"/>
      <c r="I433" s="53"/>
      <c r="N433" s="53"/>
      <c r="O433" s="53"/>
      <c r="R433" s="43"/>
      <c r="AC433" s="25"/>
      <c r="AD433" s="28"/>
      <c r="AZ433" s="25"/>
      <c r="BA433" s="27"/>
      <c r="BB433" s="29"/>
    </row>
    <row r="434" spans="1:54">
      <c r="A434" s="20"/>
      <c r="B434" s="36"/>
      <c r="C434" s="114"/>
      <c r="E434" s="16"/>
      <c r="F434" s="16"/>
      <c r="G434" s="16"/>
      <c r="I434" s="53"/>
      <c r="N434" s="53"/>
      <c r="O434" s="53"/>
      <c r="R434" s="43"/>
      <c r="AC434" s="25"/>
      <c r="AD434" s="28"/>
      <c r="AZ434" s="25"/>
      <c r="BA434" s="27"/>
      <c r="BB434" s="29"/>
    </row>
    <row r="435" spans="1:54">
      <c r="A435" s="20"/>
      <c r="B435" s="36"/>
      <c r="C435" s="114"/>
      <c r="E435" s="16"/>
      <c r="F435" s="16"/>
      <c r="G435" s="16"/>
      <c r="I435" s="53"/>
      <c r="N435" s="53"/>
      <c r="O435" s="53"/>
      <c r="R435" s="43"/>
      <c r="AC435" s="25"/>
      <c r="AD435" s="28"/>
      <c r="AZ435" s="25"/>
      <c r="BA435" s="27"/>
      <c r="BB435" s="29"/>
    </row>
    <row r="436" spans="1:54">
      <c r="A436" s="20"/>
      <c r="B436" s="36"/>
      <c r="C436" s="114"/>
      <c r="E436" s="16"/>
      <c r="F436" s="16"/>
      <c r="G436" s="16"/>
      <c r="I436" s="53"/>
      <c r="N436" s="53"/>
      <c r="O436" s="53"/>
      <c r="R436" s="43"/>
      <c r="AC436" s="25"/>
      <c r="AD436" s="28"/>
      <c r="AZ436" s="25"/>
      <c r="BA436" s="27"/>
      <c r="BB436" s="29"/>
    </row>
    <row r="437" spans="1:54">
      <c r="A437" s="20"/>
      <c r="B437" s="36"/>
      <c r="C437" s="114"/>
      <c r="E437" s="16"/>
      <c r="F437" s="16"/>
      <c r="G437" s="16"/>
      <c r="I437" s="53"/>
      <c r="N437" s="53"/>
      <c r="O437" s="53"/>
      <c r="R437" s="43"/>
      <c r="AC437" s="25"/>
      <c r="AD437" s="28"/>
      <c r="AZ437" s="25"/>
      <c r="BA437" s="27"/>
      <c r="BB437" s="29"/>
    </row>
    <row r="438" spans="1:54">
      <c r="A438" s="20"/>
      <c r="B438" s="36"/>
      <c r="C438" s="114"/>
      <c r="E438" s="16"/>
      <c r="F438" s="16"/>
      <c r="G438" s="16"/>
      <c r="I438" s="53"/>
      <c r="N438" s="53"/>
      <c r="O438" s="53"/>
      <c r="R438" s="43"/>
      <c r="AC438" s="25"/>
      <c r="AD438" s="28"/>
      <c r="AZ438" s="25"/>
      <c r="BA438" s="27"/>
      <c r="BB438" s="29"/>
    </row>
    <row r="439" spans="1:54">
      <c r="A439" s="20"/>
      <c r="B439" s="36"/>
      <c r="C439" s="114"/>
      <c r="E439" s="16"/>
      <c r="F439" s="16"/>
      <c r="G439" s="16"/>
      <c r="I439" s="53"/>
      <c r="N439" s="53"/>
      <c r="O439" s="53"/>
      <c r="R439" s="43"/>
      <c r="AC439" s="25"/>
      <c r="AD439" s="28"/>
      <c r="AZ439" s="25"/>
      <c r="BA439" s="27"/>
      <c r="BB439" s="29"/>
    </row>
    <row r="440" spans="1:54">
      <c r="A440" s="20"/>
      <c r="B440" s="36"/>
      <c r="C440" s="114"/>
      <c r="E440" s="16"/>
      <c r="F440" s="16"/>
      <c r="G440" s="16"/>
      <c r="I440" s="53"/>
      <c r="N440" s="53"/>
      <c r="O440" s="53"/>
      <c r="R440" s="43"/>
      <c r="AC440" s="25"/>
      <c r="AD440" s="28"/>
      <c r="AZ440" s="25"/>
      <c r="BA440" s="27"/>
      <c r="BB440" s="29"/>
    </row>
    <row r="441" spans="1:54">
      <c r="A441" s="20"/>
      <c r="B441" s="36"/>
      <c r="C441" s="114"/>
      <c r="E441" s="16"/>
      <c r="F441" s="16"/>
      <c r="G441" s="16"/>
      <c r="I441" s="53"/>
      <c r="N441" s="53"/>
      <c r="O441" s="53"/>
      <c r="R441" s="43"/>
      <c r="AC441" s="25"/>
      <c r="AD441" s="28"/>
      <c r="AZ441" s="25"/>
      <c r="BA441" s="27"/>
      <c r="BB441" s="29"/>
    </row>
    <row r="442" spans="1:54">
      <c r="A442" s="20"/>
      <c r="B442" s="36"/>
      <c r="C442" s="114"/>
      <c r="E442" s="16"/>
      <c r="F442" s="16"/>
      <c r="G442" s="16"/>
      <c r="I442" s="53"/>
      <c r="N442" s="53"/>
      <c r="O442" s="53"/>
      <c r="R442" s="43"/>
      <c r="AC442" s="25"/>
      <c r="AD442" s="28"/>
      <c r="AZ442" s="25"/>
      <c r="BA442" s="27"/>
      <c r="BB442" s="29"/>
    </row>
    <row r="443" spans="1:54">
      <c r="A443" s="20"/>
      <c r="B443" s="36"/>
      <c r="C443" s="114"/>
      <c r="E443" s="16"/>
      <c r="F443" s="16"/>
      <c r="G443" s="16"/>
      <c r="I443" s="53"/>
      <c r="N443" s="53"/>
      <c r="O443" s="53"/>
      <c r="R443" s="43"/>
      <c r="AC443" s="25"/>
      <c r="AD443" s="28"/>
      <c r="AZ443" s="25"/>
      <c r="BA443" s="27"/>
      <c r="BB443" s="29"/>
    </row>
    <row r="444" spans="1:54">
      <c r="A444" s="20"/>
      <c r="B444" s="36"/>
      <c r="C444" s="114"/>
      <c r="E444" s="16"/>
      <c r="F444" s="16"/>
      <c r="G444" s="16"/>
      <c r="I444" s="53"/>
      <c r="N444" s="53"/>
      <c r="O444" s="53"/>
      <c r="R444" s="43"/>
      <c r="AC444" s="25"/>
      <c r="AD444" s="28"/>
      <c r="AZ444" s="25"/>
      <c r="BA444" s="27"/>
      <c r="BB444" s="29"/>
    </row>
    <row r="445" spans="1:54">
      <c r="A445" s="20"/>
      <c r="B445" s="36"/>
      <c r="C445" s="114"/>
      <c r="E445" s="16"/>
      <c r="F445" s="16"/>
      <c r="G445" s="16"/>
      <c r="I445" s="53"/>
      <c r="N445" s="53"/>
      <c r="O445" s="53"/>
      <c r="R445" s="43"/>
      <c r="AC445" s="25"/>
      <c r="AD445" s="28"/>
      <c r="AZ445" s="25"/>
      <c r="BA445" s="27"/>
      <c r="BB445" s="29"/>
    </row>
    <row r="446" spans="1:54">
      <c r="A446" s="20"/>
      <c r="B446" s="36"/>
      <c r="C446" s="114"/>
      <c r="E446" s="16"/>
      <c r="F446" s="16"/>
      <c r="G446" s="16"/>
      <c r="I446" s="53"/>
      <c r="N446" s="53"/>
      <c r="O446" s="53"/>
      <c r="R446" s="43"/>
      <c r="AC446" s="25"/>
      <c r="AD446" s="28"/>
      <c r="AZ446" s="25"/>
      <c r="BA446" s="27"/>
      <c r="BB446" s="29"/>
    </row>
    <row r="447" spans="1:54">
      <c r="A447" s="20"/>
      <c r="B447" s="36"/>
      <c r="C447" s="114"/>
      <c r="E447" s="16"/>
      <c r="F447" s="16"/>
      <c r="G447" s="16"/>
      <c r="I447" s="53"/>
      <c r="N447" s="53"/>
      <c r="O447" s="53"/>
      <c r="R447" s="43"/>
      <c r="AC447" s="25"/>
      <c r="AD447" s="28"/>
      <c r="AZ447" s="25"/>
      <c r="BA447" s="27"/>
      <c r="BB447" s="29"/>
    </row>
    <row r="448" spans="1:54">
      <c r="A448" s="20"/>
      <c r="B448" s="36"/>
      <c r="C448" s="114"/>
      <c r="E448" s="16"/>
      <c r="F448" s="16"/>
      <c r="G448" s="16"/>
      <c r="I448" s="53"/>
      <c r="N448" s="53"/>
      <c r="O448" s="53"/>
      <c r="R448" s="43"/>
      <c r="AC448" s="25"/>
      <c r="AD448" s="28"/>
      <c r="AZ448" s="25"/>
      <c r="BA448" s="27"/>
      <c r="BB448" s="29"/>
    </row>
    <row r="449" spans="1:54">
      <c r="A449" s="20"/>
      <c r="B449" s="36"/>
      <c r="C449" s="114"/>
      <c r="E449" s="16"/>
      <c r="F449" s="16"/>
      <c r="G449" s="16"/>
      <c r="I449" s="53"/>
      <c r="N449" s="53"/>
      <c r="O449" s="53"/>
      <c r="R449" s="43"/>
      <c r="AC449" s="25"/>
      <c r="AD449" s="28"/>
      <c r="AZ449" s="25"/>
      <c r="BA449" s="27"/>
      <c r="BB449" s="29"/>
    </row>
    <row r="450" spans="1:54">
      <c r="A450" s="20"/>
      <c r="B450" s="36"/>
      <c r="C450" s="114"/>
      <c r="E450" s="16"/>
      <c r="F450" s="16"/>
      <c r="G450" s="16"/>
      <c r="I450" s="53"/>
      <c r="N450" s="53"/>
      <c r="O450" s="53"/>
      <c r="R450" s="43"/>
      <c r="AC450" s="25"/>
      <c r="AD450" s="28"/>
      <c r="AZ450" s="25"/>
      <c r="BA450" s="27"/>
      <c r="BB450" s="29"/>
    </row>
    <row r="451" spans="1:54">
      <c r="A451" s="20"/>
      <c r="B451" s="36"/>
      <c r="C451" s="114"/>
      <c r="E451" s="16"/>
      <c r="F451" s="16"/>
      <c r="G451" s="16"/>
      <c r="I451" s="53"/>
      <c r="N451" s="53"/>
      <c r="O451" s="53"/>
      <c r="R451" s="43"/>
      <c r="AC451" s="25"/>
      <c r="AD451" s="28"/>
      <c r="AZ451" s="25"/>
      <c r="BA451" s="27"/>
      <c r="BB451" s="29"/>
    </row>
    <row r="452" spans="1:54">
      <c r="A452" s="20"/>
      <c r="B452" s="36"/>
      <c r="C452" s="114"/>
      <c r="E452" s="16"/>
      <c r="F452" s="16"/>
      <c r="G452" s="16"/>
      <c r="I452" s="53"/>
      <c r="N452" s="53"/>
      <c r="O452" s="53"/>
      <c r="R452" s="43"/>
      <c r="AC452" s="25"/>
      <c r="AD452" s="28"/>
      <c r="AZ452" s="25"/>
      <c r="BA452" s="27"/>
      <c r="BB452" s="29"/>
    </row>
    <row r="453" spans="1:54">
      <c r="A453" s="20"/>
      <c r="B453" s="36"/>
      <c r="C453" s="114"/>
      <c r="E453" s="16"/>
      <c r="F453" s="16"/>
      <c r="G453" s="16"/>
      <c r="I453" s="53"/>
      <c r="N453" s="53"/>
      <c r="O453" s="53"/>
      <c r="R453" s="43"/>
      <c r="AC453" s="25"/>
      <c r="AD453" s="28"/>
      <c r="AZ453" s="25"/>
      <c r="BA453" s="27"/>
      <c r="BB453" s="29"/>
    </row>
    <row r="454" spans="1:54">
      <c r="A454" s="20"/>
      <c r="B454" s="36"/>
      <c r="C454" s="114"/>
      <c r="E454" s="16"/>
      <c r="F454" s="16"/>
      <c r="G454" s="16"/>
      <c r="I454" s="53"/>
      <c r="N454" s="53"/>
      <c r="O454" s="53"/>
      <c r="R454" s="43"/>
      <c r="AC454" s="25"/>
      <c r="AD454" s="28"/>
      <c r="AZ454" s="25"/>
      <c r="BA454" s="27"/>
      <c r="BB454" s="29"/>
    </row>
    <row r="455" spans="1:54">
      <c r="A455" s="20"/>
      <c r="B455" s="36"/>
      <c r="C455" s="114"/>
      <c r="E455" s="16"/>
      <c r="F455" s="16"/>
      <c r="G455" s="16"/>
      <c r="I455" s="53"/>
      <c r="N455" s="53"/>
      <c r="O455" s="53"/>
      <c r="R455" s="43"/>
      <c r="AC455" s="25"/>
      <c r="AD455" s="28"/>
      <c r="AZ455" s="25"/>
      <c r="BA455" s="27"/>
      <c r="BB455" s="29"/>
    </row>
    <row r="456" spans="1:54">
      <c r="A456" s="20"/>
      <c r="B456" s="36"/>
      <c r="C456" s="114"/>
      <c r="E456" s="16"/>
      <c r="F456" s="16"/>
      <c r="G456" s="16"/>
      <c r="I456" s="53"/>
      <c r="N456" s="53"/>
      <c r="O456" s="53"/>
      <c r="R456" s="43"/>
      <c r="AC456" s="25"/>
      <c r="AD456" s="28"/>
      <c r="AZ456" s="25"/>
      <c r="BA456" s="27"/>
      <c r="BB456" s="29"/>
    </row>
    <row r="457" spans="1:54">
      <c r="A457" s="20"/>
      <c r="B457" s="36"/>
      <c r="C457" s="114"/>
      <c r="E457" s="16"/>
      <c r="F457" s="16"/>
      <c r="G457" s="16"/>
      <c r="I457" s="53"/>
      <c r="N457" s="53"/>
      <c r="O457" s="53"/>
      <c r="R457" s="43"/>
      <c r="AC457" s="25"/>
      <c r="AD457" s="28"/>
      <c r="AZ457" s="25"/>
      <c r="BA457" s="27"/>
      <c r="BB457" s="29"/>
    </row>
    <row r="458" spans="1:54">
      <c r="A458" s="20"/>
      <c r="B458" s="36"/>
      <c r="C458" s="114"/>
      <c r="E458" s="16"/>
      <c r="F458" s="16"/>
      <c r="G458" s="16"/>
      <c r="I458" s="53"/>
      <c r="N458" s="53"/>
      <c r="O458" s="53"/>
      <c r="R458" s="43"/>
      <c r="AC458" s="25"/>
      <c r="AD458" s="28"/>
      <c r="AZ458" s="25"/>
      <c r="BA458" s="27"/>
      <c r="BB458" s="29"/>
    </row>
    <row r="459" spans="1:54">
      <c r="A459" s="20"/>
      <c r="B459" s="36"/>
      <c r="C459" s="114"/>
      <c r="E459" s="16"/>
      <c r="F459" s="16"/>
      <c r="G459" s="16"/>
      <c r="I459" s="53"/>
      <c r="N459" s="53"/>
      <c r="O459" s="53"/>
      <c r="R459" s="43"/>
      <c r="AC459" s="25"/>
      <c r="AD459" s="28"/>
      <c r="AZ459" s="25"/>
      <c r="BA459" s="27"/>
      <c r="BB459" s="29"/>
    </row>
    <row r="460" spans="1:54">
      <c r="A460" s="20"/>
      <c r="B460" s="36"/>
      <c r="C460" s="114"/>
      <c r="E460" s="16"/>
      <c r="F460" s="16"/>
      <c r="G460" s="16"/>
      <c r="I460" s="53"/>
      <c r="N460" s="53"/>
      <c r="O460" s="53"/>
      <c r="R460" s="43"/>
      <c r="AC460" s="25"/>
      <c r="AD460" s="28"/>
      <c r="AZ460" s="25"/>
      <c r="BA460" s="27"/>
      <c r="BB460" s="29"/>
    </row>
    <row r="461" spans="1:54">
      <c r="A461" s="20"/>
      <c r="B461" s="36"/>
      <c r="C461" s="114"/>
      <c r="E461" s="16"/>
      <c r="F461" s="16"/>
      <c r="G461" s="16"/>
      <c r="I461" s="53"/>
      <c r="N461" s="53"/>
      <c r="O461" s="53"/>
      <c r="R461" s="43"/>
      <c r="AC461" s="25"/>
      <c r="AD461" s="28"/>
      <c r="AZ461" s="25"/>
      <c r="BA461" s="27"/>
      <c r="BB461" s="29"/>
    </row>
    <row r="462" spans="1:54">
      <c r="A462" s="20"/>
      <c r="B462" s="36"/>
      <c r="C462" s="114"/>
      <c r="E462" s="16"/>
      <c r="F462" s="16"/>
      <c r="G462" s="16"/>
      <c r="I462" s="53"/>
      <c r="N462" s="53"/>
      <c r="O462" s="53"/>
      <c r="R462" s="43"/>
      <c r="AC462" s="25"/>
      <c r="AD462" s="28"/>
      <c r="AZ462" s="25"/>
      <c r="BA462" s="27"/>
      <c r="BB462" s="29"/>
    </row>
    <row r="463" spans="1:54">
      <c r="A463" s="20"/>
      <c r="B463" s="36"/>
      <c r="C463" s="114"/>
      <c r="E463" s="16"/>
      <c r="F463" s="16"/>
      <c r="G463" s="16"/>
      <c r="I463" s="53"/>
      <c r="N463" s="53"/>
      <c r="O463" s="53"/>
      <c r="R463" s="43"/>
      <c r="AC463" s="25"/>
      <c r="AD463" s="28"/>
      <c r="AZ463" s="25"/>
      <c r="BA463" s="27"/>
      <c r="BB463" s="29"/>
    </row>
    <row r="464" spans="1:54">
      <c r="A464" s="20"/>
      <c r="B464" s="36"/>
      <c r="C464" s="114"/>
      <c r="E464" s="16"/>
      <c r="F464" s="16"/>
      <c r="G464" s="16"/>
      <c r="I464" s="53"/>
      <c r="N464" s="53"/>
      <c r="O464" s="53"/>
      <c r="R464" s="43"/>
      <c r="AC464" s="25"/>
      <c r="AD464" s="28"/>
      <c r="AZ464" s="25"/>
      <c r="BA464" s="27"/>
      <c r="BB464" s="29"/>
    </row>
    <row r="465" spans="1:54">
      <c r="A465" s="20"/>
      <c r="B465" s="36"/>
      <c r="C465" s="114"/>
      <c r="E465" s="16"/>
      <c r="F465" s="16"/>
      <c r="G465" s="16"/>
      <c r="I465" s="53"/>
      <c r="N465" s="53"/>
      <c r="O465" s="53"/>
      <c r="R465" s="43"/>
      <c r="AC465" s="25"/>
      <c r="AD465" s="28"/>
      <c r="AZ465" s="25"/>
      <c r="BA465" s="27"/>
      <c r="BB465" s="29"/>
    </row>
    <row r="466" spans="1:54">
      <c r="A466" s="20"/>
      <c r="B466" s="36"/>
      <c r="C466" s="114"/>
      <c r="E466" s="16"/>
      <c r="F466" s="16"/>
      <c r="G466" s="16"/>
      <c r="I466" s="53"/>
      <c r="N466" s="53"/>
      <c r="O466" s="53"/>
      <c r="R466" s="43"/>
      <c r="AC466" s="25"/>
      <c r="AD466" s="28"/>
      <c r="AZ466" s="25"/>
      <c r="BA466" s="27"/>
      <c r="BB466" s="29"/>
    </row>
    <row r="467" spans="1:54">
      <c r="A467" s="20"/>
      <c r="B467" s="36"/>
      <c r="C467" s="114"/>
      <c r="E467" s="16"/>
      <c r="F467" s="16"/>
      <c r="G467" s="16"/>
      <c r="I467" s="53"/>
      <c r="N467" s="53"/>
      <c r="O467" s="53"/>
      <c r="R467" s="43"/>
      <c r="AC467" s="25"/>
      <c r="AD467" s="28"/>
      <c r="AZ467" s="25"/>
      <c r="BA467" s="27"/>
      <c r="BB467" s="29"/>
    </row>
    <row r="468" spans="1:54">
      <c r="A468" s="20"/>
      <c r="B468" s="36"/>
      <c r="C468" s="114"/>
      <c r="E468" s="16"/>
      <c r="F468" s="16"/>
      <c r="G468" s="16"/>
      <c r="I468" s="53"/>
      <c r="N468" s="53"/>
      <c r="O468" s="53"/>
      <c r="R468" s="43"/>
      <c r="AC468" s="25"/>
      <c r="AD468" s="28"/>
      <c r="AZ468" s="25"/>
      <c r="BA468" s="27"/>
      <c r="BB468" s="29"/>
    </row>
    <row r="469" spans="1:54">
      <c r="A469" s="20"/>
      <c r="B469" s="36"/>
      <c r="C469" s="114"/>
      <c r="E469" s="16"/>
      <c r="F469" s="16"/>
      <c r="G469" s="16"/>
      <c r="I469" s="53"/>
      <c r="N469" s="53"/>
      <c r="O469" s="53"/>
      <c r="R469" s="43"/>
      <c r="AC469" s="25"/>
      <c r="AD469" s="28"/>
      <c r="AZ469" s="25"/>
      <c r="BA469" s="27"/>
      <c r="BB469" s="29"/>
    </row>
    <row r="470" spans="1:54">
      <c r="A470" s="20"/>
      <c r="B470" s="36"/>
      <c r="C470" s="114"/>
      <c r="E470" s="16"/>
      <c r="F470" s="16"/>
      <c r="G470" s="16"/>
      <c r="I470" s="53"/>
      <c r="N470" s="53"/>
      <c r="O470" s="53"/>
      <c r="R470" s="43"/>
      <c r="AC470" s="25"/>
      <c r="AD470" s="28"/>
      <c r="AZ470" s="25"/>
      <c r="BA470" s="27"/>
      <c r="BB470" s="29"/>
    </row>
    <row r="471" spans="1:54">
      <c r="A471" s="20"/>
      <c r="B471" s="36"/>
      <c r="C471" s="114"/>
      <c r="E471" s="16"/>
      <c r="F471" s="16"/>
      <c r="G471" s="16"/>
      <c r="I471" s="53"/>
      <c r="N471" s="53"/>
      <c r="O471" s="53"/>
      <c r="R471" s="43"/>
      <c r="AC471" s="25"/>
      <c r="AD471" s="28"/>
      <c r="AZ471" s="25"/>
      <c r="BA471" s="27"/>
      <c r="BB471" s="29"/>
    </row>
    <row r="472" spans="1:54">
      <c r="A472" s="20"/>
      <c r="B472" s="36"/>
      <c r="C472" s="114"/>
      <c r="E472" s="16"/>
      <c r="F472" s="16"/>
      <c r="G472" s="16"/>
      <c r="I472" s="53"/>
      <c r="N472" s="53"/>
      <c r="O472" s="53"/>
      <c r="R472" s="43"/>
      <c r="AC472" s="25"/>
      <c r="AD472" s="28"/>
      <c r="AZ472" s="25"/>
      <c r="BA472" s="27"/>
      <c r="BB472" s="29"/>
    </row>
    <row r="473" spans="1:54">
      <c r="A473" s="20"/>
      <c r="B473" s="36"/>
      <c r="C473" s="114"/>
      <c r="E473" s="16"/>
      <c r="F473" s="16"/>
      <c r="G473" s="16"/>
      <c r="I473" s="53"/>
      <c r="N473" s="53"/>
      <c r="O473" s="53"/>
      <c r="R473" s="43"/>
      <c r="AC473" s="25"/>
      <c r="AD473" s="28"/>
      <c r="AZ473" s="25"/>
      <c r="BA473" s="27"/>
      <c r="BB473" s="29"/>
    </row>
    <row r="474" spans="1:54">
      <c r="A474" s="20"/>
      <c r="B474" s="36"/>
      <c r="C474" s="114"/>
      <c r="E474" s="16"/>
      <c r="F474" s="16"/>
      <c r="G474" s="16"/>
      <c r="I474" s="53"/>
      <c r="N474" s="53"/>
      <c r="O474" s="53"/>
      <c r="R474" s="43"/>
      <c r="AC474" s="25"/>
      <c r="AD474" s="28"/>
      <c r="AZ474" s="25"/>
      <c r="BA474" s="27"/>
      <c r="BB474" s="29"/>
    </row>
    <row r="475" spans="1:54">
      <c r="A475" s="20"/>
      <c r="B475" s="36"/>
      <c r="C475" s="114"/>
      <c r="E475" s="16"/>
      <c r="F475" s="16"/>
      <c r="G475" s="16"/>
      <c r="I475" s="53"/>
      <c r="N475" s="53"/>
      <c r="O475" s="53"/>
      <c r="R475" s="43"/>
      <c r="AC475" s="25"/>
      <c r="AD475" s="28"/>
      <c r="AZ475" s="25"/>
      <c r="BA475" s="27"/>
      <c r="BB475" s="29"/>
    </row>
    <row r="476" spans="1:54">
      <c r="A476" s="20"/>
      <c r="B476" s="36"/>
      <c r="C476" s="114"/>
      <c r="E476" s="16"/>
      <c r="F476" s="16"/>
      <c r="G476" s="16"/>
      <c r="I476" s="53"/>
      <c r="N476" s="53"/>
      <c r="O476" s="53"/>
      <c r="R476" s="43"/>
      <c r="AC476" s="25"/>
      <c r="AD476" s="28"/>
      <c r="AZ476" s="25"/>
      <c r="BA476" s="27"/>
      <c r="BB476" s="29"/>
    </row>
    <row r="477" spans="1:54">
      <c r="A477" s="20"/>
      <c r="B477" s="36"/>
      <c r="C477" s="114"/>
      <c r="E477" s="16"/>
      <c r="F477" s="16"/>
      <c r="G477" s="16"/>
      <c r="I477" s="53"/>
      <c r="N477" s="53"/>
      <c r="O477" s="53"/>
      <c r="R477" s="43"/>
      <c r="AC477" s="25"/>
      <c r="AD477" s="28"/>
      <c r="AZ477" s="25"/>
      <c r="BA477" s="27"/>
      <c r="BB477" s="29"/>
    </row>
    <row r="478" spans="1:54">
      <c r="A478" s="20"/>
      <c r="B478" s="36"/>
      <c r="C478" s="114"/>
      <c r="E478" s="16"/>
      <c r="F478" s="16"/>
      <c r="G478" s="16"/>
      <c r="I478" s="53"/>
      <c r="N478" s="53"/>
      <c r="O478" s="53"/>
      <c r="R478" s="43"/>
      <c r="AC478" s="25"/>
      <c r="AD478" s="28"/>
      <c r="AZ478" s="25"/>
      <c r="BA478" s="27"/>
      <c r="BB478" s="29"/>
    </row>
    <row r="479" spans="1:54">
      <c r="A479" s="20"/>
      <c r="B479" s="36"/>
      <c r="C479" s="114"/>
      <c r="E479" s="16"/>
      <c r="F479" s="16"/>
      <c r="G479" s="16"/>
      <c r="I479" s="53"/>
      <c r="N479" s="53"/>
      <c r="O479" s="53"/>
      <c r="R479" s="43"/>
      <c r="AC479" s="25"/>
      <c r="AD479" s="28"/>
      <c r="AZ479" s="25"/>
      <c r="BA479" s="27"/>
      <c r="BB479" s="29"/>
    </row>
    <row r="480" spans="1:54">
      <c r="A480" s="20"/>
      <c r="B480" s="36"/>
      <c r="C480" s="114"/>
      <c r="E480" s="16"/>
      <c r="F480" s="16"/>
      <c r="G480" s="16"/>
      <c r="I480" s="53"/>
      <c r="N480" s="53"/>
      <c r="O480" s="53"/>
      <c r="R480" s="43"/>
      <c r="AC480" s="25"/>
      <c r="AD480" s="28"/>
      <c r="AZ480" s="25"/>
      <c r="BA480" s="27"/>
      <c r="BB480" s="29"/>
    </row>
    <row r="481" spans="1:54">
      <c r="A481" s="20"/>
      <c r="B481" s="36"/>
      <c r="C481" s="114"/>
      <c r="E481" s="16"/>
      <c r="F481" s="16"/>
      <c r="G481" s="16"/>
      <c r="I481" s="53"/>
      <c r="N481" s="53"/>
      <c r="O481" s="53"/>
      <c r="R481" s="43"/>
      <c r="AC481" s="25"/>
      <c r="AD481" s="28"/>
      <c r="AZ481" s="25"/>
      <c r="BA481" s="27"/>
      <c r="BB481" s="29"/>
    </row>
    <row r="482" spans="1:54">
      <c r="A482" s="20"/>
      <c r="B482" s="36"/>
      <c r="C482" s="114"/>
      <c r="E482" s="16"/>
      <c r="F482" s="16"/>
      <c r="G482" s="16"/>
      <c r="I482" s="53"/>
      <c r="N482" s="53"/>
      <c r="O482" s="53"/>
      <c r="R482" s="43"/>
      <c r="AC482" s="25"/>
      <c r="AD482" s="28"/>
      <c r="AZ482" s="25"/>
      <c r="BA482" s="27"/>
      <c r="BB482" s="29"/>
    </row>
    <row r="483" spans="1:54">
      <c r="A483" s="20"/>
      <c r="B483" s="36"/>
      <c r="C483" s="114"/>
      <c r="E483" s="16"/>
      <c r="F483" s="16"/>
      <c r="G483" s="16"/>
      <c r="I483" s="53"/>
      <c r="N483" s="53"/>
      <c r="O483" s="53"/>
      <c r="R483" s="43"/>
      <c r="AC483" s="25"/>
      <c r="AD483" s="28"/>
      <c r="AZ483" s="25"/>
      <c r="BA483" s="27"/>
      <c r="BB483" s="29"/>
    </row>
    <row r="484" spans="1:54">
      <c r="A484" s="20"/>
      <c r="B484" s="36"/>
      <c r="C484" s="114"/>
      <c r="E484" s="16"/>
      <c r="F484" s="16"/>
      <c r="G484" s="16"/>
      <c r="I484" s="53"/>
      <c r="N484" s="53"/>
      <c r="O484" s="53"/>
      <c r="R484" s="43"/>
      <c r="AC484" s="25"/>
      <c r="AD484" s="28"/>
      <c r="AZ484" s="25"/>
      <c r="BA484" s="27"/>
      <c r="BB484" s="29"/>
    </row>
    <row r="485" spans="1:54">
      <c r="A485" s="20"/>
      <c r="B485" s="36"/>
      <c r="C485" s="114"/>
      <c r="E485" s="16"/>
      <c r="F485" s="16"/>
      <c r="G485" s="16"/>
      <c r="I485" s="53"/>
      <c r="N485" s="53"/>
      <c r="O485" s="53"/>
      <c r="R485" s="43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7"/>
      <c r="BB485" s="29"/>
    </row>
    <row r="486" spans="1:54">
      <c r="A486" s="20"/>
      <c r="B486" s="36"/>
      <c r="C486" s="114"/>
      <c r="E486" s="16"/>
      <c r="F486" s="16"/>
      <c r="G486" s="16"/>
      <c r="I486" s="53"/>
      <c r="N486" s="53"/>
      <c r="O486" s="53"/>
      <c r="R486" s="43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7"/>
      <c r="BB486" s="29"/>
    </row>
    <row r="487" spans="1:54">
      <c r="A487" s="20"/>
      <c r="B487" s="36"/>
      <c r="C487" s="114"/>
      <c r="E487" s="16"/>
      <c r="F487" s="16"/>
      <c r="G487" s="16"/>
      <c r="I487" s="53"/>
      <c r="N487" s="53"/>
      <c r="O487" s="53"/>
      <c r="R487" s="43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7"/>
      <c r="BB487" s="29"/>
    </row>
    <row r="488" spans="1:54">
      <c r="A488" s="20"/>
      <c r="B488" s="36"/>
      <c r="C488" s="114"/>
      <c r="E488" s="16"/>
      <c r="F488" s="16"/>
      <c r="G488" s="16"/>
      <c r="I488" s="53"/>
      <c r="N488" s="53"/>
      <c r="O488" s="53"/>
      <c r="R488" s="43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7"/>
      <c r="BB488" s="29"/>
    </row>
    <row r="489" spans="1:54">
      <c r="A489" s="20"/>
      <c r="B489" s="36"/>
      <c r="C489" s="114"/>
      <c r="E489" s="16"/>
      <c r="F489" s="16"/>
      <c r="G489" s="16"/>
      <c r="I489" s="53"/>
      <c r="N489" s="53"/>
      <c r="O489" s="53"/>
      <c r="R489" s="43"/>
      <c r="AC489" s="25"/>
      <c r="AD489" s="28"/>
      <c r="AZ489" s="25"/>
      <c r="BA489" s="27"/>
      <c r="BB489" s="29"/>
    </row>
    <row r="490" spans="1:54">
      <c r="A490" s="20"/>
      <c r="B490" s="36"/>
      <c r="C490" s="114"/>
      <c r="E490" s="16"/>
      <c r="F490" s="16"/>
      <c r="G490" s="16"/>
      <c r="I490" s="53"/>
      <c r="N490" s="53"/>
      <c r="O490" s="53"/>
      <c r="R490" s="43"/>
      <c r="AC490" s="25"/>
      <c r="AD490" s="28"/>
      <c r="AZ490" s="25"/>
      <c r="BA490" s="27"/>
      <c r="BB490" s="29"/>
    </row>
    <row r="491" spans="1:54">
      <c r="A491" s="20"/>
      <c r="B491" s="36"/>
      <c r="C491" s="114"/>
      <c r="E491" s="16"/>
      <c r="F491" s="16"/>
      <c r="G491" s="16"/>
      <c r="I491" s="53"/>
      <c r="N491" s="53"/>
      <c r="O491" s="53"/>
      <c r="R491" s="43"/>
      <c r="AC491" s="25"/>
      <c r="AD491" s="28"/>
      <c r="AZ491" s="25"/>
      <c r="BA491" s="27"/>
      <c r="BB491" s="29"/>
    </row>
    <row r="492" spans="1:54">
      <c r="A492" s="20"/>
      <c r="B492" s="36"/>
      <c r="C492" s="114"/>
      <c r="E492" s="16"/>
      <c r="F492" s="16"/>
      <c r="G492" s="16"/>
      <c r="I492" s="53"/>
      <c r="N492" s="53"/>
      <c r="O492" s="53"/>
      <c r="R492" s="43"/>
      <c r="AC492" s="25"/>
      <c r="AD492" s="28"/>
      <c r="AZ492" s="25"/>
      <c r="BA492" s="27"/>
      <c r="BB492" s="29"/>
    </row>
    <row r="493" spans="1:54">
      <c r="A493" s="20"/>
      <c r="B493" s="36"/>
      <c r="C493" s="114"/>
      <c r="E493" s="16"/>
      <c r="F493" s="16"/>
      <c r="G493" s="16"/>
      <c r="I493" s="53"/>
      <c r="N493" s="53"/>
      <c r="O493" s="53"/>
      <c r="R493" s="43"/>
      <c r="AC493" s="25"/>
      <c r="AD493" s="28"/>
      <c r="AZ493" s="25"/>
      <c r="BA493" s="27"/>
      <c r="BB493" s="29"/>
    </row>
    <row r="494" spans="1:54">
      <c r="A494" s="20"/>
      <c r="B494" s="36"/>
      <c r="C494" s="114"/>
      <c r="E494" s="16"/>
      <c r="F494" s="16"/>
      <c r="G494" s="16"/>
      <c r="I494" s="53"/>
      <c r="N494" s="53"/>
      <c r="O494" s="53"/>
      <c r="R494" s="43"/>
      <c r="AC494" s="25"/>
      <c r="AD494" s="28"/>
      <c r="AZ494" s="25"/>
      <c r="BA494" s="27"/>
      <c r="BB494" s="29"/>
    </row>
    <row r="495" spans="1:54">
      <c r="A495" s="20"/>
      <c r="B495" s="36"/>
      <c r="C495" s="114"/>
      <c r="E495" s="16"/>
      <c r="F495" s="16"/>
      <c r="G495" s="16"/>
      <c r="I495" s="53"/>
      <c r="N495" s="53"/>
      <c r="O495" s="53"/>
      <c r="R495" s="43"/>
      <c r="AC495" s="25"/>
      <c r="AD495" s="28"/>
      <c r="AZ495" s="25"/>
      <c r="BA495" s="27"/>
      <c r="BB495" s="29"/>
    </row>
    <row r="496" spans="1:54">
      <c r="A496" s="20"/>
      <c r="B496" s="36"/>
      <c r="C496" s="114"/>
      <c r="E496" s="16"/>
      <c r="F496" s="16"/>
      <c r="G496" s="16"/>
      <c r="I496" s="53"/>
      <c r="N496" s="53"/>
      <c r="O496" s="53"/>
      <c r="R496" s="43"/>
      <c r="AC496" s="25"/>
      <c r="AD496" s="28"/>
      <c r="AZ496" s="25"/>
      <c r="BA496" s="27"/>
      <c r="BB496" s="29"/>
    </row>
    <row r="497" spans="1:54">
      <c r="A497" s="20"/>
      <c r="B497" s="36"/>
      <c r="C497" s="114"/>
      <c r="E497" s="16"/>
      <c r="F497" s="16"/>
      <c r="G497" s="16"/>
      <c r="I497" s="53"/>
      <c r="N497" s="53"/>
      <c r="O497" s="53"/>
      <c r="R497" s="43"/>
      <c r="AC497" s="25"/>
      <c r="AD497" s="28"/>
      <c r="AZ497" s="25"/>
      <c r="BA497" s="27"/>
      <c r="BB497" s="29"/>
    </row>
    <row r="498" spans="1:54">
      <c r="A498" s="20"/>
      <c r="B498" s="36"/>
      <c r="C498" s="114"/>
      <c r="E498" s="16"/>
      <c r="F498" s="16"/>
      <c r="G498" s="16"/>
      <c r="I498" s="53"/>
      <c r="N498" s="53"/>
      <c r="O498" s="53"/>
      <c r="R498" s="43"/>
      <c r="AC498" s="25"/>
      <c r="AD498" s="28"/>
      <c r="AZ498" s="25"/>
      <c r="BA498" s="27"/>
      <c r="BB498" s="29"/>
    </row>
    <row r="499" spans="1:54">
      <c r="A499" s="20"/>
      <c r="B499" s="36"/>
      <c r="C499" s="114"/>
      <c r="E499" s="16"/>
      <c r="F499" s="16"/>
      <c r="G499" s="16"/>
      <c r="I499" s="53"/>
      <c r="N499" s="53"/>
      <c r="O499" s="53"/>
      <c r="R499" s="43"/>
      <c r="AC499" s="25"/>
      <c r="AD499" s="28"/>
      <c r="AZ499" s="25"/>
      <c r="BA499" s="27"/>
      <c r="BB499" s="29"/>
    </row>
    <row r="500" spans="1:54">
      <c r="A500" s="20"/>
      <c r="B500" s="36"/>
      <c r="C500" s="114"/>
      <c r="E500" s="16"/>
      <c r="F500" s="16"/>
      <c r="G500" s="16"/>
      <c r="I500" s="53"/>
      <c r="N500" s="53"/>
      <c r="O500" s="53"/>
      <c r="R500" s="43"/>
      <c r="AC500" s="25"/>
      <c r="AD500" s="28"/>
      <c r="AZ500" s="25"/>
      <c r="BA500" s="27"/>
      <c r="BB500" s="29"/>
    </row>
    <row r="501" spans="1:54">
      <c r="A501" s="20"/>
      <c r="B501" s="36"/>
      <c r="C501" s="114"/>
      <c r="E501" s="16"/>
      <c r="F501" s="16"/>
      <c r="G501" s="16"/>
      <c r="I501" s="53"/>
      <c r="N501" s="53"/>
      <c r="O501" s="53"/>
      <c r="R501" s="43"/>
      <c r="AC501" s="25"/>
      <c r="AD501" s="28"/>
      <c r="AZ501" s="25"/>
      <c r="BA501" s="27"/>
      <c r="BB501" s="29"/>
    </row>
    <row r="502" spans="1:54">
      <c r="A502" s="20"/>
      <c r="B502" s="36"/>
      <c r="C502" s="114"/>
      <c r="E502" s="16"/>
      <c r="F502" s="16"/>
      <c r="G502" s="16"/>
      <c r="I502" s="53"/>
      <c r="N502" s="53"/>
      <c r="O502" s="53"/>
      <c r="R502" s="43"/>
      <c r="AC502" s="25"/>
      <c r="AD502" s="28"/>
      <c r="AZ502" s="25"/>
      <c r="BA502" s="27"/>
      <c r="BB502" s="29"/>
    </row>
    <row r="503" spans="1:54">
      <c r="A503" s="20"/>
      <c r="B503" s="36"/>
      <c r="C503" s="114"/>
      <c r="E503" s="16"/>
      <c r="F503" s="16"/>
      <c r="G503" s="16"/>
      <c r="I503" s="53"/>
      <c r="N503" s="53"/>
      <c r="O503" s="53"/>
      <c r="R503" s="43"/>
      <c r="AC503" s="25"/>
      <c r="AD503" s="28"/>
      <c r="AZ503" s="25"/>
      <c r="BA503" s="27"/>
      <c r="BB503" s="29"/>
    </row>
    <row r="504" spans="1:54">
      <c r="A504" s="20"/>
      <c r="B504" s="36"/>
      <c r="C504" s="114"/>
      <c r="E504" s="16"/>
      <c r="F504" s="16"/>
      <c r="G504" s="16"/>
      <c r="I504" s="53"/>
      <c r="N504" s="53"/>
      <c r="O504" s="53"/>
      <c r="R504" s="43"/>
      <c r="AC504" s="25"/>
      <c r="AD504" s="28"/>
      <c r="AZ504" s="25"/>
      <c r="BA504" s="27"/>
      <c r="BB504" s="29"/>
    </row>
    <row r="505" spans="1:54">
      <c r="A505" s="20"/>
      <c r="B505" s="36"/>
      <c r="C505" s="114"/>
      <c r="E505" s="16"/>
      <c r="F505" s="16"/>
      <c r="G505" s="16"/>
      <c r="I505" s="53"/>
      <c r="N505" s="53"/>
      <c r="O505" s="53"/>
      <c r="R505" s="43"/>
      <c r="AC505" s="25"/>
      <c r="AD505" s="28"/>
      <c r="AZ505" s="25"/>
      <c r="BA505" s="27"/>
      <c r="BB505" s="29"/>
    </row>
    <row r="506" spans="1:54">
      <c r="A506" s="20"/>
      <c r="B506" s="36"/>
      <c r="C506" s="114"/>
      <c r="E506" s="16"/>
      <c r="F506" s="16"/>
      <c r="G506" s="16"/>
      <c r="I506" s="53"/>
      <c r="N506" s="53"/>
      <c r="O506" s="53"/>
      <c r="R506" s="43"/>
      <c r="AC506" s="25"/>
      <c r="AD506" s="28"/>
      <c r="AZ506" s="25"/>
      <c r="BA506" s="27"/>
      <c r="BB506" s="29"/>
    </row>
    <row r="507" spans="1:54">
      <c r="A507" s="20"/>
      <c r="B507" s="36"/>
      <c r="C507" s="114"/>
      <c r="E507" s="16"/>
      <c r="F507" s="16"/>
      <c r="G507" s="16"/>
      <c r="I507" s="53"/>
      <c r="N507" s="53"/>
      <c r="O507" s="53"/>
      <c r="R507" s="43"/>
      <c r="AC507" s="25"/>
      <c r="AD507" s="28"/>
      <c r="AZ507" s="25"/>
      <c r="BA507" s="27"/>
      <c r="BB507" s="29"/>
    </row>
    <row r="508" spans="1:54">
      <c r="A508" s="20"/>
      <c r="B508" s="36"/>
      <c r="C508" s="114"/>
      <c r="E508" s="16"/>
      <c r="F508" s="16"/>
      <c r="G508" s="16"/>
      <c r="I508" s="53"/>
      <c r="N508" s="53"/>
      <c r="O508" s="53"/>
      <c r="R508" s="43"/>
      <c r="AC508" s="25"/>
      <c r="AD508" s="28"/>
      <c r="AZ508" s="25"/>
      <c r="BA508" s="27"/>
      <c r="BB508" s="29"/>
    </row>
    <row r="509" spans="1:54">
      <c r="A509" s="20"/>
      <c r="B509" s="36"/>
      <c r="C509" s="114"/>
      <c r="E509" s="16"/>
      <c r="F509" s="16"/>
      <c r="G509" s="16"/>
      <c r="I509" s="53"/>
      <c r="N509" s="53"/>
      <c r="O509" s="53"/>
      <c r="R509" s="43"/>
      <c r="AC509" s="25"/>
      <c r="AD509" s="28"/>
      <c r="AZ509" s="25"/>
      <c r="BA509" s="27"/>
      <c r="BB509" s="29"/>
    </row>
    <row r="510" spans="1:54">
      <c r="A510" s="20"/>
      <c r="B510" s="36"/>
      <c r="C510" s="114"/>
      <c r="E510" s="16"/>
      <c r="F510" s="16"/>
      <c r="G510" s="16"/>
      <c r="I510" s="53"/>
      <c r="N510" s="53"/>
      <c r="O510" s="53"/>
      <c r="R510" s="43"/>
      <c r="AC510" s="25"/>
      <c r="AD510" s="28"/>
      <c r="AZ510" s="25"/>
      <c r="BA510" s="27"/>
      <c r="BB510" s="29"/>
    </row>
    <row r="511" spans="1:54">
      <c r="A511" s="20"/>
      <c r="B511" s="36"/>
      <c r="C511" s="114"/>
      <c r="E511" s="16"/>
      <c r="F511" s="16"/>
      <c r="G511" s="16"/>
      <c r="I511" s="53"/>
      <c r="N511" s="53"/>
      <c r="O511" s="53"/>
      <c r="R511" s="43"/>
      <c r="AC511" s="25"/>
      <c r="AD511" s="28"/>
      <c r="AZ511" s="25"/>
      <c r="BA511" s="27"/>
      <c r="BB511" s="29"/>
    </row>
    <row r="512" spans="1:54">
      <c r="A512" s="20"/>
      <c r="B512" s="36"/>
      <c r="C512" s="114"/>
      <c r="E512" s="16"/>
      <c r="F512" s="16"/>
      <c r="G512" s="16"/>
      <c r="I512" s="53"/>
      <c r="N512" s="53"/>
      <c r="O512" s="53"/>
      <c r="R512" s="43"/>
      <c r="AC512" s="25"/>
      <c r="AD512" s="28"/>
      <c r="AZ512" s="25"/>
      <c r="BA512" s="27"/>
      <c r="BB512" s="29"/>
    </row>
    <row r="513" spans="1:54">
      <c r="A513" s="20"/>
      <c r="B513" s="36"/>
      <c r="C513" s="114"/>
      <c r="E513" s="16"/>
      <c r="F513" s="16"/>
      <c r="G513" s="16"/>
      <c r="I513" s="53"/>
      <c r="N513" s="53"/>
      <c r="O513" s="53"/>
      <c r="R513" s="43"/>
      <c r="AC513" s="25"/>
      <c r="AD513" s="28"/>
      <c r="AZ513" s="25"/>
      <c r="BA513" s="27"/>
      <c r="BB513" s="29"/>
    </row>
    <row r="514" spans="1:54">
      <c r="A514" s="20"/>
      <c r="B514" s="36"/>
      <c r="C514" s="114"/>
      <c r="E514" s="16"/>
      <c r="F514" s="16"/>
      <c r="G514" s="16"/>
      <c r="I514" s="53"/>
      <c r="N514" s="53"/>
      <c r="O514" s="53"/>
      <c r="R514" s="43"/>
      <c r="AC514" s="25"/>
      <c r="AD514" s="28"/>
      <c r="AZ514" s="25"/>
      <c r="BA514" s="27"/>
      <c r="BB514" s="29"/>
    </row>
    <row r="515" spans="1:54">
      <c r="A515" s="20"/>
      <c r="B515" s="36"/>
      <c r="C515" s="114"/>
      <c r="E515" s="16"/>
      <c r="F515" s="16"/>
      <c r="G515" s="16"/>
      <c r="I515" s="53"/>
      <c r="N515" s="53"/>
      <c r="O515" s="53"/>
      <c r="R515" s="43"/>
      <c r="AC515" s="25"/>
      <c r="AD515" s="28"/>
      <c r="AZ515" s="25"/>
      <c r="BA515" s="27"/>
      <c r="BB515" s="29"/>
    </row>
    <row r="516" spans="1:54">
      <c r="A516" s="20"/>
      <c r="B516" s="36"/>
      <c r="C516" s="114"/>
      <c r="E516" s="16"/>
      <c r="F516" s="16"/>
      <c r="G516" s="16"/>
      <c r="I516" s="53"/>
      <c r="N516" s="53"/>
      <c r="O516" s="53"/>
      <c r="R516" s="43"/>
      <c r="AC516" s="25"/>
      <c r="AD516" s="28"/>
      <c r="AZ516" s="25"/>
      <c r="BA516" s="27"/>
      <c r="BB516" s="29"/>
    </row>
    <row r="517" spans="1:54">
      <c r="A517" s="20"/>
      <c r="B517" s="36"/>
      <c r="C517" s="114"/>
      <c r="E517" s="16"/>
      <c r="F517" s="16"/>
      <c r="G517" s="16"/>
      <c r="I517" s="53"/>
      <c r="N517" s="53"/>
      <c r="O517" s="53"/>
      <c r="R517" s="43"/>
      <c r="AC517" s="25"/>
      <c r="AD517" s="28"/>
      <c r="AZ517" s="25"/>
      <c r="BA517" s="27"/>
      <c r="BB517" s="29"/>
    </row>
    <row r="518" spans="1:54">
      <c r="A518" s="20"/>
      <c r="B518" s="36"/>
      <c r="C518" s="114"/>
      <c r="E518" s="16"/>
      <c r="F518" s="16"/>
      <c r="G518" s="16"/>
      <c r="I518" s="53"/>
      <c r="N518" s="53"/>
      <c r="O518" s="53"/>
      <c r="R518" s="43"/>
      <c r="AC518" s="25"/>
      <c r="AD518" s="28"/>
      <c r="AZ518" s="25"/>
      <c r="BA518" s="27"/>
      <c r="BB518" s="29"/>
    </row>
    <row r="519" spans="1:54">
      <c r="A519" s="20"/>
      <c r="B519" s="36"/>
      <c r="C519" s="114"/>
      <c r="E519" s="16"/>
      <c r="F519" s="16"/>
      <c r="G519" s="16"/>
      <c r="I519" s="53"/>
      <c r="N519" s="53"/>
      <c r="O519" s="53"/>
      <c r="R519" s="43"/>
      <c r="AC519" s="25"/>
      <c r="AD519" s="28"/>
      <c r="AZ519" s="25"/>
      <c r="BA519" s="27"/>
      <c r="BB519" s="29"/>
    </row>
    <row r="520" spans="1:54">
      <c r="A520" s="20"/>
      <c r="B520" s="36"/>
      <c r="C520" s="114"/>
      <c r="E520" s="16"/>
      <c r="F520" s="16"/>
      <c r="G520" s="16"/>
      <c r="I520" s="53"/>
      <c r="N520" s="53"/>
      <c r="O520" s="53"/>
      <c r="R520" s="43"/>
      <c r="AC520" s="25"/>
      <c r="AD520" s="28"/>
      <c r="AZ520" s="25"/>
      <c r="BA520" s="27"/>
      <c r="BB520" s="29"/>
    </row>
    <row r="521" spans="1:54">
      <c r="A521" s="20"/>
      <c r="B521" s="36"/>
      <c r="C521" s="114"/>
      <c r="E521" s="16"/>
      <c r="F521" s="16"/>
      <c r="G521" s="16"/>
      <c r="I521" s="53"/>
      <c r="N521" s="53"/>
      <c r="O521" s="53"/>
      <c r="R521" s="43"/>
      <c r="AC521" s="25"/>
      <c r="AD521" s="28"/>
      <c r="AZ521" s="25"/>
      <c r="BA521" s="27"/>
      <c r="BB521" s="29"/>
    </row>
    <row r="522" spans="1:54">
      <c r="A522" s="20"/>
      <c r="B522" s="36"/>
      <c r="C522" s="114"/>
      <c r="E522" s="16"/>
      <c r="F522" s="16"/>
      <c r="G522" s="16"/>
      <c r="I522" s="53"/>
      <c r="N522" s="53"/>
      <c r="O522" s="53"/>
      <c r="R522" s="43"/>
      <c r="AC522" s="25"/>
      <c r="AD522" s="28"/>
      <c r="AZ522" s="25"/>
      <c r="BA522" s="27"/>
      <c r="BB522" s="29"/>
    </row>
    <row r="523" spans="1:54">
      <c r="A523" s="20"/>
      <c r="B523" s="36"/>
      <c r="C523" s="114"/>
      <c r="E523" s="16"/>
      <c r="F523" s="16"/>
      <c r="G523" s="16"/>
      <c r="I523" s="53"/>
      <c r="N523" s="53"/>
      <c r="O523" s="53"/>
      <c r="R523" s="43"/>
      <c r="AC523" s="25"/>
      <c r="AD523" s="28"/>
      <c r="AZ523" s="25"/>
      <c r="BA523" s="27"/>
      <c r="BB523" s="29"/>
    </row>
    <row r="524" spans="1:54">
      <c r="A524" s="20"/>
      <c r="B524" s="36"/>
      <c r="C524" s="114"/>
      <c r="E524" s="16"/>
      <c r="F524" s="16"/>
      <c r="G524" s="16"/>
      <c r="I524" s="53"/>
      <c r="N524" s="53"/>
      <c r="O524" s="53"/>
      <c r="R524" s="43"/>
      <c r="AC524" s="25"/>
      <c r="AD524" s="28"/>
      <c r="AZ524" s="25"/>
      <c r="BA524" s="27"/>
      <c r="BB524" s="29"/>
    </row>
    <row r="525" spans="1:54">
      <c r="A525" s="20"/>
      <c r="B525" s="36"/>
      <c r="C525" s="114"/>
      <c r="E525" s="16"/>
      <c r="F525" s="16"/>
      <c r="G525" s="16"/>
      <c r="I525" s="53"/>
      <c r="N525" s="53"/>
      <c r="O525" s="53"/>
      <c r="R525" s="43"/>
      <c r="AC525" s="25"/>
      <c r="AD525" s="28"/>
      <c r="AZ525" s="25"/>
      <c r="BA525" s="27"/>
      <c r="BB525" s="29"/>
    </row>
    <row r="526" spans="1:54">
      <c r="A526" s="20"/>
      <c r="B526" s="36"/>
      <c r="C526" s="114"/>
      <c r="E526" s="16"/>
      <c r="F526" s="16"/>
      <c r="G526" s="16"/>
      <c r="I526" s="53"/>
      <c r="N526" s="53"/>
      <c r="O526" s="53"/>
      <c r="R526" s="43"/>
      <c r="AC526" s="25"/>
      <c r="AD526" s="28"/>
      <c r="AZ526" s="25"/>
      <c r="BA526" s="27"/>
      <c r="BB526" s="29"/>
    </row>
    <row r="527" spans="1:54">
      <c r="A527" s="20"/>
      <c r="B527" s="36"/>
      <c r="C527" s="114"/>
      <c r="E527" s="16"/>
      <c r="F527" s="16"/>
      <c r="G527" s="16"/>
      <c r="I527" s="53"/>
      <c r="N527" s="53"/>
      <c r="O527" s="53"/>
      <c r="R527" s="43"/>
      <c r="AC527" s="25"/>
      <c r="AD527" s="28"/>
      <c r="AZ527" s="25"/>
      <c r="BA527" s="27"/>
      <c r="BB527" s="29"/>
    </row>
    <row r="528" spans="1:54">
      <c r="A528" s="20"/>
      <c r="B528" s="36"/>
      <c r="C528" s="114"/>
      <c r="E528" s="16"/>
      <c r="F528" s="16"/>
      <c r="G528" s="16"/>
      <c r="I528" s="53"/>
      <c r="N528" s="53"/>
      <c r="O528" s="53"/>
      <c r="R528" s="43"/>
      <c r="AC528" s="25"/>
      <c r="AD528" s="28"/>
      <c r="AZ528" s="25"/>
      <c r="BA528" s="27"/>
      <c r="BB528" s="29"/>
    </row>
    <row r="529" spans="1:54">
      <c r="A529" s="20"/>
      <c r="B529" s="36"/>
      <c r="C529" s="114"/>
      <c r="E529" s="16"/>
      <c r="F529" s="16"/>
      <c r="G529" s="16"/>
      <c r="I529" s="53"/>
      <c r="N529" s="53"/>
      <c r="O529" s="53"/>
      <c r="R529" s="43"/>
      <c r="AC529" s="25"/>
      <c r="AD529" s="28"/>
      <c r="AZ529" s="25"/>
      <c r="BA529" s="27"/>
      <c r="BB529" s="29"/>
    </row>
    <row r="530" spans="1:54">
      <c r="A530" s="20"/>
      <c r="B530" s="36"/>
      <c r="C530" s="114"/>
      <c r="E530" s="16"/>
      <c r="F530" s="16"/>
      <c r="G530" s="16"/>
      <c r="I530" s="53"/>
      <c r="N530" s="53"/>
      <c r="O530" s="53"/>
      <c r="R530" s="43"/>
      <c r="AC530" s="25"/>
      <c r="AD530" s="28"/>
      <c r="AZ530" s="25"/>
      <c r="BA530" s="27"/>
      <c r="BB530" s="29"/>
    </row>
    <row r="531" spans="1:54">
      <c r="A531" s="20"/>
      <c r="B531" s="36"/>
      <c r="C531" s="114"/>
      <c r="E531" s="16"/>
      <c r="F531" s="16"/>
      <c r="G531" s="16"/>
      <c r="I531" s="53"/>
      <c r="N531" s="53"/>
      <c r="O531" s="53"/>
      <c r="R531" s="43"/>
      <c r="AC531" s="25"/>
      <c r="AD531" s="28"/>
      <c r="AZ531" s="25"/>
      <c r="BA531" s="27"/>
      <c r="BB531" s="29"/>
    </row>
    <row r="532" spans="1:54">
      <c r="A532" s="20"/>
      <c r="B532" s="36"/>
      <c r="C532" s="114"/>
      <c r="E532" s="16"/>
      <c r="F532" s="16"/>
      <c r="G532" s="16"/>
      <c r="I532" s="53"/>
      <c r="N532" s="53"/>
      <c r="O532" s="53"/>
      <c r="R532" s="43"/>
      <c r="AC532" s="25"/>
      <c r="AD532" s="28"/>
      <c r="AZ532" s="25"/>
      <c r="BA532" s="27"/>
      <c r="BB532" s="29"/>
    </row>
    <row r="533" spans="1:54">
      <c r="A533" s="20"/>
      <c r="B533" s="36"/>
      <c r="C533" s="114"/>
      <c r="E533" s="16"/>
      <c r="F533" s="16"/>
      <c r="G533" s="16"/>
      <c r="I533" s="53"/>
      <c r="N533" s="53"/>
      <c r="O533" s="53"/>
      <c r="R533" s="43"/>
      <c r="AC533" s="25"/>
      <c r="AD533" s="28"/>
      <c r="AZ533" s="25"/>
      <c r="BA533" s="27"/>
      <c r="BB533" s="29"/>
    </row>
    <row r="534" spans="1:54">
      <c r="A534" s="20"/>
      <c r="B534" s="36"/>
      <c r="C534" s="114"/>
      <c r="E534" s="16"/>
      <c r="F534" s="16"/>
      <c r="G534" s="16"/>
      <c r="I534" s="53"/>
      <c r="N534" s="53"/>
      <c r="O534" s="53"/>
      <c r="R534" s="43"/>
      <c r="AC534" s="25"/>
      <c r="AD534" s="28"/>
      <c r="AZ534" s="25"/>
      <c r="BA534" s="27"/>
      <c r="BB534" s="29"/>
    </row>
    <row r="535" spans="1:54">
      <c r="A535" s="20"/>
      <c r="B535" s="36"/>
      <c r="C535" s="114"/>
      <c r="E535" s="16"/>
      <c r="F535" s="16"/>
      <c r="G535" s="16"/>
      <c r="I535" s="53"/>
      <c r="N535" s="53"/>
      <c r="O535" s="53"/>
      <c r="R535" s="43"/>
      <c r="AC535" s="25"/>
      <c r="AD535" s="28"/>
      <c r="AZ535" s="25"/>
      <c r="BA535" s="27"/>
      <c r="BB535" s="29"/>
    </row>
    <row r="536" spans="1:54">
      <c r="A536" s="20"/>
      <c r="B536" s="36"/>
      <c r="C536" s="114"/>
      <c r="E536" s="16"/>
      <c r="F536" s="16"/>
      <c r="G536" s="16"/>
      <c r="I536" s="53"/>
      <c r="N536" s="53"/>
      <c r="O536" s="53"/>
      <c r="R536" s="43"/>
      <c r="AC536" s="25"/>
      <c r="AD536" s="28"/>
      <c r="AZ536" s="25"/>
      <c r="BA536" s="27"/>
      <c r="BB536" s="29"/>
    </row>
    <row r="537" spans="1:54">
      <c r="A537" s="20"/>
      <c r="B537" s="36"/>
      <c r="C537" s="114"/>
      <c r="E537" s="16"/>
      <c r="F537" s="16"/>
      <c r="G537" s="16"/>
      <c r="I537" s="53"/>
      <c r="N537" s="53"/>
      <c r="O537" s="53"/>
      <c r="R537" s="43"/>
      <c r="AC537" s="25"/>
      <c r="AD537" s="28"/>
      <c r="AZ537" s="25"/>
      <c r="BA537" s="27"/>
      <c r="BB537" s="29"/>
    </row>
    <row r="538" spans="1:54">
      <c r="A538" s="20"/>
      <c r="B538" s="36"/>
      <c r="C538" s="114"/>
      <c r="E538" s="16"/>
      <c r="F538" s="16"/>
      <c r="G538" s="16"/>
      <c r="I538" s="53"/>
      <c r="N538" s="53"/>
      <c r="O538" s="53"/>
      <c r="R538" s="43"/>
      <c r="AC538" s="25"/>
      <c r="AD538" s="28"/>
      <c r="AZ538" s="25"/>
      <c r="BA538" s="27"/>
      <c r="BB538" s="29"/>
    </row>
    <row r="539" spans="1:54">
      <c r="A539" s="20"/>
      <c r="B539" s="36"/>
      <c r="C539" s="114"/>
      <c r="E539" s="16"/>
      <c r="F539" s="16"/>
      <c r="G539" s="16"/>
      <c r="I539" s="53"/>
      <c r="N539" s="53"/>
      <c r="O539" s="53"/>
      <c r="R539" s="43"/>
      <c r="AC539" s="25"/>
      <c r="AD539" s="28"/>
      <c r="AZ539" s="25"/>
      <c r="BA539" s="27"/>
      <c r="BB539" s="29"/>
    </row>
    <row r="540" spans="1:54">
      <c r="A540" s="20"/>
      <c r="B540" s="36"/>
      <c r="C540" s="114"/>
      <c r="E540" s="16"/>
      <c r="F540" s="16"/>
      <c r="G540" s="16"/>
      <c r="I540" s="53"/>
      <c r="N540" s="53"/>
      <c r="O540" s="53"/>
      <c r="R540" s="43"/>
      <c r="AC540" s="25"/>
      <c r="AD540" s="28"/>
      <c r="AZ540" s="25"/>
      <c r="BA540" s="27"/>
      <c r="BB540" s="29"/>
    </row>
    <row r="541" spans="1:54">
      <c r="A541" s="20"/>
      <c r="B541" s="36"/>
      <c r="C541" s="114"/>
      <c r="E541" s="16"/>
      <c r="F541" s="16"/>
      <c r="G541" s="16"/>
      <c r="I541" s="53"/>
      <c r="N541" s="53"/>
      <c r="O541" s="53"/>
      <c r="R541" s="43"/>
      <c r="AC541" s="25"/>
      <c r="AD541" s="28"/>
      <c r="AZ541" s="25"/>
      <c r="BA541" s="27"/>
      <c r="BB541" s="29"/>
    </row>
    <row r="542" spans="1:54">
      <c r="A542" s="20"/>
      <c r="B542" s="36"/>
      <c r="C542" s="114"/>
      <c r="E542" s="16"/>
      <c r="F542" s="16"/>
      <c r="G542" s="16"/>
      <c r="I542" s="53"/>
      <c r="N542" s="53"/>
      <c r="O542" s="53"/>
      <c r="R542" s="43"/>
      <c r="AC542" s="25"/>
      <c r="AD542" s="28"/>
      <c r="AZ542" s="25"/>
      <c r="BA542" s="27"/>
      <c r="BB542" s="29"/>
    </row>
    <row r="543" spans="1:54">
      <c r="A543" s="20"/>
      <c r="B543" s="36"/>
      <c r="C543" s="114"/>
      <c r="E543" s="16"/>
      <c r="F543" s="16"/>
      <c r="G543" s="16"/>
      <c r="I543" s="53"/>
      <c r="N543" s="53"/>
      <c r="O543" s="53"/>
      <c r="R543" s="43"/>
      <c r="AC543" s="25"/>
      <c r="AD543" s="28"/>
      <c r="AZ543" s="25"/>
      <c r="BA543" s="27"/>
      <c r="BB543" s="29"/>
    </row>
    <row r="544" spans="1:54">
      <c r="A544" s="20"/>
      <c r="B544" s="36"/>
      <c r="C544" s="114"/>
      <c r="E544" s="16"/>
      <c r="F544" s="16"/>
      <c r="G544" s="16"/>
      <c r="I544" s="53"/>
      <c r="N544" s="53"/>
      <c r="O544" s="53"/>
      <c r="R544" s="43"/>
      <c r="AC544" s="25"/>
      <c r="AD544" s="28"/>
      <c r="AZ544" s="25"/>
      <c r="BA544" s="27"/>
      <c r="BB544" s="29"/>
    </row>
    <row r="545" spans="1:54">
      <c r="A545" s="20"/>
      <c r="B545" s="36"/>
      <c r="C545" s="114"/>
      <c r="E545" s="16"/>
      <c r="F545" s="16"/>
      <c r="G545" s="16"/>
      <c r="I545" s="53"/>
      <c r="N545" s="53"/>
      <c r="O545" s="53"/>
      <c r="R545" s="43"/>
      <c r="AC545" s="25"/>
      <c r="AD545" s="28"/>
      <c r="AZ545" s="25"/>
      <c r="BA545" s="27"/>
      <c r="BB545" s="29"/>
    </row>
    <row r="546" spans="1:54">
      <c r="A546" s="20"/>
      <c r="B546" s="36"/>
      <c r="C546" s="114"/>
      <c r="E546" s="16"/>
      <c r="F546" s="16"/>
      <c r="G546" s="16"/>
      <c r="I546" s="53"/>
      <c r="N546" s="53"/>
      <c r="O546" s="53"/>
      <c r="R546" s="43"/>
      <c r="AC546" s="25"/>
      <c r="AD546" s="28"/>
      <c r="AZ546" s="25"/>
      <c r="BA546" s="27"/>
      <c r="BB546" s="29"/>
    </row>
    <row r="547" spans="1:54">
      <c r="A547" s="20"/>
      <c r="B547" s="36"/>
      <c r="C547" s="114"/>
      <c r="E547" s="16"/>
      <c r="F547" s="16"/>
      <c r="G547" s="16"/>
      <c r="I547" s="53"/>
      <c r="N547" s="53"/>
      <c r="O547" s="53"/>
      <c r="R547" s="43"/>
      <c r="AC547" s="25"/>
      <c r="AD547" s="28"/>
      <c r="AZ547" s="25"/>
      <c r="BA547" s="27"/>
      <c r="BB547" s="29"/>
    </row>
    <row r="548" spans="1:54">
      <c r="A548" s="20"/>
      <c r="B548" s="36"/>
      <c r="C548" s="114"/>
      <c r="E548" s="16"/>
      <c r="F548" s="16"/>
      <c r="G548" s="16"/>
      <c r="I548" s="53"/>
      <c r="N548" s="53"/>
      <c r="O548" s="53"/>
      <c r="R548" s="43"/>
      <c r="AC548" s="25"/>
      <c r="AD548" s="28"/>
      <c r="AZ548" s="25"/>
      <c r="BA548" s="27"/>
      <c r="BB548" s="29"/>
    </row>
    <row r="549" spans="1:54">
      <c r="A549" s="20"/>
      <c r="B549" s="36"/>
      <c r="C549" s="114"/>
      <c r="E549" s="16"/>
      <c r="F549" s="16"/>
      <c r="G549" s="16"/>
      <c r="I549" s="53"/>
      <c r="N549" s="53"/>
      <c r="O549" s="53"/>
      <c r="R549" s="43"/>
      <c r="AC549" s="25"/>
      <c r="AD549" s="28"/>
      <c r="AZ549" s="25"/>
      <c r="BA549" s="27"/>
      <c r="BB549" s="29"/>
    </row>
    <row r="550" spans="1:54">
      <c r="A550" s="20"/>
      <c r="B550" s="36"/>
      <c r="C550" s="114"/>
      <c r="E550" s="16"/>
      <c r="F550" s="16"/>
      <c r="G550" s="16"/>
      <c r="I550" s="53"/>
      <c r="N550" s="53"/>
      <c r="O550" s="53"/>
      <c r="R550" s="43"/>
      <c r="AC550" s="25"/>
      <c r="AD550" s="28"/>
      <c r="AZ550" s="25"/>
      <c r="BA550" s="27"/>
      <c r="BB550" s="29"/>
    </row>
    <row r="551" spans="1:54">
      <c r="A551" s="20"/>
      <c r="B551" s="36"/>
      <c r="C551" s="114"/>
      <c r="E551" s="16"/>
      <c r="F551" s="16"/>
      <c r="G551" s="16"/>
      <c r="I551" s="53"/>
      <c r="N551" s="53"/>
      <c r="O551" s="53"/>
      <c r="R551" s="43"/>
      <c r="AC551" s="25"/>
      <c r="AD551" s="28"/>
      <c r="AZ551" s="25"/>
      <c r="BA551" s="27"/>
      <c r="BB551" s="29"/>
    </row>
    <row r="552" spans="1:54">
      <c r="A552" s="20"/>
      <c r="B552" s="36"/>
      <c r="C552" s="114"/>
      <c r="E552" s="16"/>
      <c r="F552" s="16"/>
      <c r="G552" s="16"/>
      <c r="I552" s="53"/>
      <c r="N552" s="53"/>
      <c r="O552" s="53"/>
      <c r="R552" s="43"/>
      <c r="AC552" s="25"/>
      <c r="AD552" s="28"/>
      <c r="AZ552" s="25"/>
      <c r="BA552" s="27"/>
      <c r="BB552" s="29"/>
    </row>
    <row r="553" spans="1:54">
      <c r="A553" s="20"/>
      <c r="B553" s="36"/>
      <c r="C553" s="114"/>
      <c r="E553" s="16"/>
      <c r="F553" s="16"/>
      <c r="G553" s="16"/>
      <c r="I553" s="53"/>
      <c r="N553" s="53"/>
      <c r="O553" s="53"/>
      <c r="R553" s="43"/>
      <c r="AC553" s="25"/>
      <c r="AD553" s="28"/>
      <c r="AZ553" s="25"/>
      <c r="BA553" s="27"/>
      <c r="BB553" s="29"/>
    </row>
    <row r="554" spans="1:54">
      <c r="A554" s="20"/>
      <c r="B554" s="36"/>
      <c r="C554" s="114"/>
      <c r="E554" s="16"/>
      <c r="F554" s="16"/>
      <c r="G554" s="16"/>
      <c r="I554" s="53"/>
      <c r="N554" s="53"/>
      <c r="O554" s="53"/>
      <c r="R554" s="43"/>
      <c r="AC554" s="25"/>
      <c r="AD554" s="28"/>
      <c r="AZ554" s="25"/>
      <c r="BA554" s="27"/>
      <c r="BB554" s="29"/>
    </row>
    <row r="555" spans="1:54">
      <c r="A555" s="20"/>
      <c r="B555" s="36"/>
      <c r="C555" s="114"/>
      <c r="E555" s="16"/>
      <c r="F555" s="16"/>
      <c r="G555" s="16"/>
      <c r="I555" s="53"/>
      <c r="N555" s="53"/>
      <c r="O555" s="53"/>
      <c r="R555" s="43"/>
      <c r="AC555" s="25"/>
      <c r="AD555" s="28"/>
      <c r="AZ555" s="25"/>
      <c r="BA555" s="27"/>
      <c r="BB555" s="29"/>
    </row>
    <row r="556" spans="1:54">
      <c r="A556" s="20"/>
      <c r="B556" s="36"/>
      <c r="C556" s="114"/>
      <c r="E556" s="16"/>
      <c r="F556" s="16"/>
      <c r="G556" s="16"/>
      <c r="I556" s="53"/>
      <c r="N556" s="53"/>
      <c r="O556" s="53"/>
      <c r="R556" s="43"/>
      <c r="AC556" s="25"/>
      <c r="AD556" s="28"/>
      <c r="AZ556" s="25"/>
      <c r="BA556" s="27"/>
      <c r="BB556" s="29"/>
    </row>
    <row r="557" spans="1:54">
      <c r="A557" s="20"/>
      <c r="B557" s="36"/>
      <c r="C557" s="114"/>
      <c r="E557" s="16"/>
      <c r="F557" s="16"/>
      <c r="G557" s="16"/>
      <c r="I557" s="53"/>
      <c r="N557" s="53"/>
      <c r="O557" s="53"/>
      <c r="R557" s="43"/>
      <c r="AC557" s="25"/>
      <c r="AD557" s="28"/>
      <c r="AZ557" s="25"/>
      <c r="BA557" s="27"/>
      <c r="BB557" s="29"/>
    </row>
    <row r="558" spans="1:54">
      <c r="A558" s="20"/>
      <c r="B558" s="36"/>
      <c r="C558" s="114"/>
      <c r="E558" s="16"/>
      <c r="F558" s="16"/>
      <c r="G558" s="16"/>
      <c r="I558" s="53"/>
      <c r="N558" s="53"/>
      <c r="O558" s="53"/>
      <c r="R558" s="43"/>
      <c r="AC558" s="25"/>
      <c r="AD558" s="28"/>
      <c r="AZ558" s="25"/>
      <c r="BA558" s="27"/>
      <c r="BB558" s="29"/>
    </row>
    <row r="559" spans="1:54">
      <c r="A559" s="20"/>
      <c r="B559" s="36"/>
      <c r="C559" s="114"/>
      <c r="E559" s="16"/>
      <c r="F559" s="16"/>
      <c r="G559" s="16"/>
      <c r="I559" s="53"/>
      <c r="N559" s="53"/>
      <c r="O559" s="53"/>
      <c r="R559" s="43"/>
      <c r="AC559" s="25"/>
      <c r="AD559" s="28"/>
      <c r="AZ559" s="25"/>
      <c r="BA559" s="27"/>
      <c r="BB559" s="29"/>
    </row>
    <row r="560" spans="1:54">
      <c r="A560" s="20"/>
      <c r="B560" s="36"/>
      <c r="C560" s="114"/>
      <c r="E560" s="16"/>
      <c r="F560" s="16"/>
      <c r="G560" s="16"/>
      <c r="I560" s="53"/>
      <c r="N560" s="53"/>
      <c r="O560" s="53"/>
      <c r="R560" s="43"/>
      <c r="AC560" s="25"/>
      <c r="AD560" s="28"/>
      <c r="AZ560" s="25"/>
      <c r="BA560" s="27"/>
      <c r="BB560" s="29"/>
    </row>
    <row r="561" spans="1:54">
      <c r="A561" s="20"/>
      <c r="B561" s="36"/>
      <c r="C561" s="114"/>
      <c r="E561" s="16"/>
      <c r="F561" s="16"/>
      <c r="G561" s="16"/>
      <c r="I561" s="53"/>
      <c r="N561" s="53"/>
      <c r="O561" s="53"/>
      <c r="R561" s="43"/>
      <c r="AC561" s="25"/>
      <c r="AD561" s="28"/>
      <c r="AZ561" s="25"/>
      <c r="BA561" s="27"/>
      <c r="BB561" s="29"/>
    </row>
    <row r="562" spans="1:54">
      <c r="A562" s="20"/>
      <c r="B562" s="36"/>
      <c r="C562" s="114"/>
      <c r="E562" s="16"/>
      <c r="F562" s="16"/>
      <c r="G562" s="16"/>
      <c r="I562" s="53"/>
      <c r="N562" s="53"/>
      <c r="O562" s="53"/>
      <c r="R562" s="43"/>
      <c r="AC562" s="25"/>
      <c r="AD562" s="28"/>
      <c r="AZ562" s="25"/>
      <c r="BA562" s="27"/>
      <c r="BB562" s="29"/>
    </row>
    <row r="563" spans="1:54">
      <c r="A563" s="20"/>
      <c r="B563" s="36"/>
      <c r="C563" s="114"/>
      <c r="E563" s="16"/>
      <c r="F563" s="16"/>
      <c r="G563" s="16"/>
      <c r="I563" s="53"/>
      <c r="N563" s="53"/>
      <c r="O563" s="53"/>
      <c r="R563" s="43"/>
      <c r="AC563" s="25"/>
      <c r="AD563" s="28"/>
      <c r="AZ563" s="25"/>
      <c r="BA563" s="27"/>
      <c r="BB563" s="29"/>
    </row>
    <row r="564" spans="1:54">
      <c r="A564" s="20"/>
      <c r="B564" s="36"/>
      <c r="C564" s="114"/>
      <c r="E564" s="16"/>
      <c r="F564" s="16"/>
      <c r="G564" s="16"/>
      <c r="I564" s="53"/>
      <c r="N564" s="53"/>
      <c r="O564" s="53"/>
      <c r="R564" s="43"/>
      <c r="AC564" s="25"/>
      <c r="AD564" s="28"/>
      <c r="AZ564" s="25"/>
      <c r="BA564" s="27"/>
      <c r="BB564" s="29"/>
    </row>
    <row r="565" spans="1:54">
      <c r="A565" s="20"/>
      <c r="B565" s="36"/>
      <c r="C565" s="114"/>
      <c r="E565" s="16"/>
      <c r="F565" s="16"/>
      <c r="G565" s="16"/>
      <c r="I565" s="53"/>
      <c r="N565" s="53"/>
      <c r="O565" s="53"/>
      <c r="R565" s="43"/>
      <c r="AC565" s="25"/>
      <c r="AD565" s="28"/>
      <c r="AZ565" s="25"/>
      <c r="BA565" s="27"/>
      <c r="BB565" s="29"/>
    </row>
    <row r="566" spans="1:54">
      <c r="A566" s="20"/>
      <c r="B566" s="36"/>
      <c r="C566" s="114"/>
      <c r="E566" s="16"/>
      <c r="F566" s="16"/>
      <c r="G566" s="16"/>
      <c r="I566" s="53"/>
      <c r="N566" s="53"/>
      <c r="O566" s="53"/>
      <c r="R566" s="43"/>
      <c r="AC566" s="25"/>
      <c r="AD566" s="28"/>
      <c r="AZ566" s="25"/>
      <c r="BA566" s="27"/>
      <c r="BB566" s="29"/>
    </row>
    <row r="567" spans="1:54">
      <c r="A567" s="20"/>
      <c r="B567" s="36"/>
      <c r="C567" s="114"/>
      <c r="E567" s="16"/>
      <c r="F567" s="16"/>
      <c r="G567" s="16"/>
      <c r="I567" s="53"/>
      <c r="N567" s="53"/>
      <c r="O567" s="53"/>
      <c r="R567" s="43"/>
      <c r="AC567" s="25"/>
      <c r="AD567" s="28"/>
      <c r="AZ567" s="25"/>
      <c r="BA567" s="27"/>
      <c r="BB567" s="29"/>
    </row>
    <row r="568" spans="1:54">
      <c r="A568" s="20"/>
      <c r="B568" s="36"/>
      <c r="C568" s="114"/>
      <c r="E568" s="16"/>
      <c r="F568" s="16"/>
      <c r="G568" s="16"/>
      <c r="I568" s="53"/>
      <c r="N568" s="53"/>
      <c r="O568" s="53"/>
      <c r="R568" s="43"/>
      <c r="AC568" s="25"/>
      <c r="AD568" s="28"/>
      <c r="AZ568" s="25"/>
      <c r="BA568" s="27"/>
      <c r="BB568" s="29"/>
    </row>
    <row r="569" spans="1:54">
      <c r="A569" s="20"/>
      <c r="B569" s="36"/>
      <c r="C569" s="114"/>
      <c r="E569" s="16"/>
      <c r="F569" s="16"/>
      <c r="G569" s="16"/>
      <c r="I569" s="53"/>
      <c r="N569" s="53"/>
      <c r="O569" s="53"/>
      <c r="R569" s="43"/>
      <c r="AC569" s="25"/>
      <c r="AD569" s="28"/>
      <c r="AZ569" s="25"/>
      <c r="BA569" s="27"/>
      <c r="BB569" s="29"/>
    </row>
    <row r="570" spans="1:54">
      <c r="A570" s="20"/>
      <c r="B570" s="36"/>
      <c r="C570" s="114"/>
      <c r="E570" s="16"/>
      <c r="F570" s="16"/>
      <c r="G570" s="16"/>
      <c r="I570" s="53"/>
      <c r="N570" s="53"/>
      <c r="O570" s="53"/>
      <c r="R570" s="43"/>
      <c r="AC570" s="25"/>
      <c r="AD570" s="28"/>
      <c r="AZ570" s="25"/>
      <c r="BA570" s="27"/>
      <c r="BB570" s="29"/>
    </row>
    <row r="571" spans="1:54">
      <c r="A571" s="20"/>
      <c r="B571" s="36"/>
      <c r="C571" s="114"/>
      <c r="E571" s="16"/>
      <c r="F571" s="16"/>
      <c r="G571" s="16"/>
      <c r="I571" s="53"/>
      <c r="N571" s="53"/>
      <c r="O571" s="53"/>
      <c r="R571" s="43"/>
      <c r="AC571" s="25"/>
      <c r="AD571" s="28"/>
      <c r="AZ571" s="25"/>
      <c r="BA571" s="27"/>
      <c r="BB571" s="29"/>
    </row>
    <row r="572" spans="1:54">
      <c r="A572" s="20"/>
      <c r="B572" s="36"/>
      <c r="C572" s="114"/>
      <c r="E572" s="16"/>
      <c r="F572" s="16"/>
      <c r="G572" s="16"/>
      <c r="I572" s="53"/>
      <c r="N572" s="53"/>
      <c r="O572" s="53"/>
      <c r="R572" s="43"/>
      <c r="AC572" s="25"/>
      <c r="AD572" s="28"/>
      <c r="AZ572" s="25"/>
      <c r="BA572" s="27"/>
      <c r="BB572" s="29"/>
    </row>
    <row r="573" spans="1:54">
      <c r="A573" s="20"/>
      <c r="B573" s="36"/>
      <c r="C573" s="114"/>
      <c r="E573" s="16"/>
      <c r="F573" s="16"/>
      <c r="G573" s="16"/>
      <c r="I573" s="53"/>
      <c r="N573" s="53"/>
      <c r="O573" s="53"/>
      <c r="R573" s="43"/>
      <c r="AC573" s="25"/>
      <c r="AD573" s="28"/>
      <c r="AZ573" s="25"/>
      <c r="BA573" s="27"/>
      <c r="BB573" s="29"/>
    </row>
    <row r="574" spans="1:54">
      <c r="A574" s="20"/>
      <c r="B574" s="36"/>
      <c r="C574" s="114"/>
      <c r="E574" s="16"/>
      <c r="F574" s="16"/>
      <c r="G574" s="16"/>
      <c r="I574" s="53"/>
      <c r="N574" s="53"/>
      <c r="O574" s="53"/>
      <c r="R574" s="43"/>
      <c r="AC574" s="25"/>
      <c r="AD574" s="28"/>
      <c r="AZ574" s="25"/>
      <c r="BA574" s="27"/>
      <c r="BB574" s="29"/>
    </row>
    <row r="575" spans="1:54">
      <c r="A575" s="20"/>
      <c r="B575" s="36"/>
      <c r="C575" s="114"/>
      <c r="E575" s="16"/>
      <c r="F575" s="16"/>
      <c r="G575" s="16"/>
      <c r="I575" s="53"/>
      <c r="N575" s="53"/>
      <c r="O575" s="53"/>
      <c r="R575" s="43"/>
      <c r="AC575" s="25"/>
      <c r="AD575" s="28"/>
      <c r="AZ575" s="25"/>
      <c r="BA575" s="27"/>
      <c r="BB575" s="29"/>
    </row>
    <row r="576" spans="1:54">
      <c r="A576" s="20"/>
      <c r="B576" s="36"/>
      <c r="C576" s="114"/>
      <c r="E576" s="16"/>
      <c r="F576" s="16"/>
      <c r="G576" s="16"/>
      <c r="I576" s="53"/>
      <c r="N576" s="53"/>
      <c r="O576" s="53"/>
      <c r="R576" s="43"/>
      <c r="AC576" s="25"/>
      <c r="AD576" s="28"/>
      <c r="AZ576" s="25"/>
      <c r="BA576" s="27"/>
      <c r="BB576" s="29"/>
    </row>
    <row r="577" spans="1:54">
      <c r="A577" s="20"/>
      <c r="B577" s="36"/>
      <c r="C577" s="114"/>
      <c r="E577" s="16"/>
      <c r="F577" s="16"/>
      <c r="G577" s="16"/>
      <c r="I577" s="53"/>
      <c r="N577" s="53"/>
      <c r="O577" s="53"/>
      <c r="R577" s="43"/>
      <c r="AC577" s="25"/>
      <c r="AD577" s="28"/>
      <c r="AZ577" s="25"/>
      <c r="BA577" s="27"/>
      <c r="BB577" s="29"/>
    </row>
    <row r="578" spans="1:54">
      <c r="A578" s="20"/>
      <c r="B578" s="36"/>
      <c r="C578" s="114"/>
      <c r="E578" s="16"/>
      <c r="F578" s="16"/>
      <c r="G578" s="16"/>
      <c r="I578" s="53"/>
      <c r="N578" s="53"/>
      <c r="O578" s="53"/>
      <c r="R578" s="43"/>
      <c r="AC578" s="25"/>
      <c r="AD578" s="28"/>
      <c r="AZ578" s="25"/>
      <c r="BA578" s="27"/>
      <c r="BB578" s="29"/>
    </row>
    <row r="579" spans="1:54">
      <c r="A579" s="20"/>
      <c r="B579" s="36"/>
      <c r="C579" s="114"/>
      <c r="E579" s="16"/>
      <c r="F579" s="16"/>
      <c r="G579" s="16"/>
      <c r="I579" s="53"/>
      <c r="N579" s="53"/>
      <c r="O579" s="53"/>
      <c r="R579" s="43"/>
      <c r="AC579" s="25"/>
      <c r="AD579" s="28"/>
      <c r="AZ579" s="25"/>
      <c r="BA579" s="27"/>
      <c r="BB579" s="29"/>
    </row>
    <row r="580" spans="1:54">
      <c r="A580" s="20"/>
      <c r="B580" s="36"/>
      <c r="C580" s="114"/>
      <c r="E580" s="16"/>
      <c r="F580" s="16"/>
      <c r="G580" s="16"/>
      <c r="I580" s="53"/>
      <c r="N580" s="53"/>
      <c r="O580" s="53"/>
      <c r="R580" s="43"/>
      <c r="AC580" s="25"/>
      <c r="AD580" s="28"/>
      <c r="AZ580" s="25"/>
      <c r="BA580" s="27"/>
      <c r="BB580" s="29"/>
    </row>
    <row r="581" spans="1:54">
      <c r="A581" s="20"/>
      <c r="B581" s="36"/>
      <c r="C581" s="114"/>
      <c r="E581" s="16"/>
      <c r="F581" s="16"/>
      <c r="G581" s="16"/>
      <c r="I581" s="53"/>
      <c r="N581" s="53"/>
      <c r="O581" s="53"/>
      <c r="R581" s="43"/>
      <c r="AC581" s="25"/>
      <c r="AD581" s="28"/>
      <c r="AZ581" s="25"/>
      <c r="BA581" s="27"/>
      <c r="BB581" s="29"/>
    </row>
    <row r="582" spans="1:54">
      <c r="A582" s="20"/>
      <c r="B582" s="36"/>
      <c r="C582" s="114"/>
      <c r="E582" s="16"/>
      <c r="F582" s="16"/>
      <c r="G582" s="16"/>
      <c r="I582" s="53"/>
      <c r="N582" s="53"/>
      <c r="O582" s="53"/>
      <c r="R582" s="43"/>
      <c r="AC582" s="25"/>
      <c r="AD582" s="28"/>
      <c r="AZ582" s="25"/>
      <c r="BA582" s="27"/>
      <c r="BB582" s="29"/>
    </row>
    <row r="583" spans="1:54">
      <c r="A583" s="20"/>
      <c r="B583" s="36"/>
      <c r="C583" s="114"/>
      <c r="E583" s="16"/>
      <c r="F583" s="16"/>
      <c r="G583" s="16"/>
      <c r="I583" s="53"/>
      <c r="N583" s="53"/>
      <c r="O583" s="53"/>
      <c r="R583" s="43"/>
      <c r="AC583" s="25"/>
      <c r="AD583" s="28"/>
      <c r="AZ583" s="25"/>
      <c r="BA583" s="27"/>
      <c r="BB583" s="29"/>
    </row>
    <row r="584" spans="1:54">
      <c r="A584" s="20"/>
      <c r="B584" s="36"/>
      <c r="C584" s="114"/>
      <c r="E584" s="16"/>
      <c r="F584" s="16"/>
      <c r="G584" s="16"/>
      <c r="I584" s="53"/>
      <c r="N584" s="53"/>
      <c r="O584" s="53"/>
      <c r="R584" s="43"/>
      <c r="AC584" s="25"/>
      <c r="AD584" s="28"/>
      <c r="AZ584" s="25"/>
      <c r="BA584" s="27"/>
      <c r="BB584" s="29"/>
    </row>
    <row r="585" spans="1:54">
      <c r="A585" s="20"/>
      <c r="B585" s="36"/>
      <c r="C585" s="114"/>
      <c r="E585" s="16"/>
      <c r="F585" s="16"/>
      <c r="G585" s="16"/>
      <c r="I585" s="53"/>
      <c r="N585" s="53"/>
      <c r="O585" s="53"/>
      <c r="R585" s="43"/>
      <c r="AC585" s="25"/>
      <c r="AD585" s="28"/>
      <c r="AZ585" s="25"/>
      <c r="BA585" s="27"/>
      <c r="BB585" s="29"/>
    </row>
    <row r="586" spans="1:54">
      <c r="A586" s="20"/>
      <c r="B586" s="36"/>
      <c r="C586" s="114"/>
      <c r="E586" s="16"/>
      <c r="F586" s="16"/>
      <c r="G586" s="16"/>
      <c r="I586" s="53"/>
      <c r="N586" s="53"/>
      <c r="O586" s="53"/>
      <c r="R586" s="43"/>
      <c r="AC586" s="25"/>
      <c r="AD586" s="28"/>
      <c r="AZ586" s="25"/>
      <c r="BA586" s="27"/>
      <c r="BB586" s="29"/>
    </row>
    <row r="587" spans="1:54">
      <c r="A587" s="20"/>
      <c r="B587" s="36"/>
      <c r="C587" s="114"/>
      <c r="E587" s="16"/>
      <c r="F587" s="16"/>
      <c r="G587" s="16"/>
      <c r="I587" s="53"/>
      <c r="N587" s="53"/>
      <c r="O587" s="53"/>
      <c r="R587" s="43"/>
      <c r="AC587" s="25"/>
      <c r="AD587" s="28"/>
      <c r="AZ587" s="25"/>
      <c r="BA587" s="27"/>
      <c r="BB587" s="29"/>
    </row>
    <row r="588" spans="1:54">
      <c r="A588" s="20"/>
      <c r="B588" s="36"/>
      <c r="C588" s="114"/>
      <c r="E588" s="16"/>
      <c r="F588" s="16"/>
      <c r="G588" s="16"/>
      <c r="I588" s="53"/>
      <c r="N588" s="53"/>
      <c r="O588" s="53"/>
      <c r="R588" s="43"/>
      <c r="AC588" s="25"/>
      <c r="AD588" s="28"/>
      <c r="AZ588" s="25"/>
      <c r="BA588" s="27"/>
      <c r="BB588" s="29"/>
    </row>
    <row r="589" spans="1:54">
      <c r="A589" s="20"/>
      <c r="B589" s="36"/>
      <c r="C589" s="114"/>
      <c r="E589" s="16"/>
      <c r="F589" s="16"/>
      <c r="G589" s="16"/>
      <c r="I589" s="53"/>
      <c r="N589" s="53"/>
      <c r="O589" s="53"/>
      <c r="R589" s="43"/>
      <c r="AC589" s="25"/>
      <c r="AD589" s="28"/>
      <c r="AZ589" s="25"/>
      <c r="BA589" s="27"/>
      <c r="BB589" s="29"/>
    </row>
    <row r="590" spans="1:54">
      <c r="A590" s="20"/>
      <c r="B590" s="36"/>
      <c r="C590" s="114"/>
      <c r="E590" s="16"/>
      <c r="F590" s="16"/>
      <c r="G590" s="16"/>
      <c r="I590" s="53"/>
      <c r="N590" s="53"/>
      <c r="O590" s="53"/>
      <c r="R590" s="43"/>
      <c r="AC590" s="25"/>
      <c r="AD590" s="28"/>
      <c r="AZ590" s="25"/>
      <c r="BA590" s="27"/>
      <c r="BB590" s="29"/>
    </row>
    <row r="591" spans="1:54">
      <c r="A591" s="20"/>
      <c r="B591" s="36"/>
      <c r="C591" s="114"/>
      <c r="E591" s="16"/>
      <c r="F591" s="16"/>
      <c r="G591" s="16"/>
      <c r="I591" s="53"/>
      <c r="N591" s="53"/>
      <c r="O591" s="53"/>
      <c r="R591" s="43"/>
      <c r="AC591" s="25"/>
      <c r="AD591" s="28"/>
      <c r="AZ591" s="25"/>
      <c r="BA591" s="27"/>
      <c r="BB591" s="29"/>
    </row>
    <row r="592" spans="1:54">
      <c r="A592" s="20"/>
      <c r="B592" s="36"/>
      <c r="C592" s="114"/>
      <c r="E592" s="16"/>
      <c r="F592" s="16"/>
      <c r="G592" s="16"/>
      <c r="I592" s="53"/>
      <c r="N592" s="53"/>
      <c r="O592" s="53"/>
      <c r="R592" s="43"/>
      <c r="AC592" s="25"/>
      <c r="AD592" s="28"/>
      <c r="AZ592" s="25"/>
      <c r="BA592" s="27"/>
      <c r="BB592" s="29"/>
    </row>
    <row r="593" spans="1:54">
      <c r="A593" s="20"/>
      <c r="B593" s="36"/>
      <c r="C593" s="114"/>
      <c r="E593" s="16"/>
      <c r="F593" s="16"/>
      <c r="G593" s="16"/>
      <c r="I593" s="53"/>
      <c r="N593" s="53"/>
      <c r="O593" s="53"/>
      <c r="R593" s="43"/>
      <c r="AC593" s="25"/>
      <c r="AD593" s="28"/>
      <c r="AZ593" s="25"/>
      <c r="BA593" s="27"/>
      <c r="BB593" s="29"/>
    </row>
    <row r="594" spans="1:54">
      <c r="A594" s="20"/>
      <c r="B594" s="36"/>
      <c r="C594" s="114"/>
      <c r="E594" s="16"/>
      <c r="F594" s="16"/>
      <c r="G594" s="16"/>
      <c r="I594" s="53"/>
      <c r="N594" s="53"/>
      <c r="O594" s="53"/>
      <c r="R594" s="43"/>
      <c r="AC594" s="25"/>
      <c r="AD594" s="28"/>
      <c r="AZ594" s="25"/>
      <c r="BA594" s="27"/>
      <c r="BB594" s="29"/>
    </row>
    <row r="595" spans="1:54">
      <c r="A595" s="20"/>
      <c r="B595" s="36"/>
      <c r="C595" s="114"/>
      <c r="E595" s="16"/>
      <c r="F595" s="16"/>
      <c r="G595" s="16"/>
      <c r="I595" s="53"/>
      <c r="N595" s="53"/>
      <c r="O595" s="53"/>
      <c r="R595" s="43"/>
      <c r="AC595" s="25"/>
      <c r="AD595" s="28"/>
      <c r="AZ595" s="25"/>
      <c r="BA595" s="27"/>
      <c r="BB595" s="29"/>
    </row>
    <row r="596" spans="1:54">
      <c r="A596" s="20"/>
      <c r="B596" s="36"/>
      <c r="C596" s="114"/>
      <c r="E596" s="16"/>
      <c r="F596" s="16"/>
      <c r="G596" s="16"/>
      <c r="I596" s="53"/>
      <c r="N596" s="53"/>
      <c r="O596" s="53"/>
      <c r="R596" s="43"/>
      <c r="AC596" s="25"/>
      <c r="AD596" s="28"/>
      <c r="AZ596" s="25"/>
      <c r="BA596" s="27"/>
      <c r="BB596" s="29"/>
    </row>
    <row r="597" spans="1:54">
      <c r="A597" s="20"/>
      <c r="B597" s="36"/>
      <c r="C597" s="114"/>
      <c r="E597" s="16"/>
      <c r="F597" s="16"/>
      <c r="G597" s="16"/>
      <c r="I597" s="53"/>
      <c r="N597" s="53"/>
      <c r="O597" s="53"/>
      <c r="R597" s="43"/>
      <c r="AC597" s="25"/>
      <c r="AD597" s="28"/>
      <c r="AZ597" s="25"/>
      <c r="BA597" s="27"/>
      <c r="BB597" s="29"/>
    </row>
    <row r="598" spans="1:54">
      <c r="A598" s="20"/>
      <c r="B598" s="36"/>
      <c r="C598" s="114"/>
      <c r="E598" s="16"/>
      <c r="F598" s="16"/>
      <c r="G598" s="16"/>
      <c r="I598" s="53"/>
      <c r="N598" s="53"/>
      <c r="O598" s="53"/>
      <c r="R598" s="43"/>
      <c r="AC598" s="25"/>
      <c r="AD598" s="28"/>
      <c r="AZ598" s="25"/>
      <c r="BA598" s="27"/>
      <c r="BB598" s="29"/>
    </row>
    <row r="599" spans="1:54">
      <c r="A599" s="20"/>
      <c r="B599" s="36"/>
      <c r="C599" s="114"/>
      <c r="E599" s="16"/>
      <c r="F599" s="16"/>
      <c r="G599" s="16"/>
      <c r="I599" s="53"/>
      <c r="N599" s="53"/>
      <c r="O599" s="53"/>
      <c r="R599" s="43"/>
      <c r="AC599" s="25"/>
      <c r="AD599" s="28"/>
      <c r="AZ599" s="25"/>
      <c r="BA599" s="27"/>
      <c r="BB599" s="29"/>
    </row>
    <row r="600" spans="1:54">
      <c r="A600" s="20"/>
      <c r="B600" s="36"/>
      <c r="C600" s="114"/>
      <c r="E600" s="16"/>
      <c r="F600" s="16"/>
      <c r="G600" s="16"/>
      <c r="I600" s="53"/>
      <c r="N600" s="53"/>
      <c r="O600" s="53"/>
      <c r="R600" s="43"/>
      <c r="AC600" s="25"/>
      <c r="AD600" s="28"/>
      <c r="AZ600" s="25"/>
      <c r="BA600" s="27"/>
      <c r="BB600" s="29"/>
    </row>
    <row r="601" spans="1:54">
      <c r="A601" s="20"/>
      <c r="B601" s="36"/>
      <c r="C601" s="114"/>
      <c r="E601" s="16"/>
      <c r="F601" s="16"/>
      <c r="G601" s="16"/>
      <c r="I601" s="53"/>
      <c r="N601" s="53"/>
      <c r="O601" s="53"/>
      <c r="R601" s="43"/>
      <c r="AC601" s="25"/>
      <c r="AD601" s="28"/>
      <c r="AZ601" s="25"/>
      <c r="BA601" s="27"/>
      <c r="BB601" s="29"/>
    </row>
    <row r="602" spans="1:54">
      <c r="A602" s="20"/>
      <c r="B602" s="36"/>
      <c r="C602" s="114"/>
      <c r="E602" s="16"/>
      <c r="F602" s="16"/>
      <c r="G602" s="16"/>
      <c r="I602" s="53"/>
      <c r="N602" s="53"/>
      <c r="O602" s="53"/>
      <c r="R602" s="43"/>
      <c r="AC602" s="25"/>
      <c r="AD602" s="28"/>
      <c r="AZ602" s="25"/>
      <c r="BA602" s="27"/>
      <c r="BB602" s="29"/>
    </row>
    <row r="603" spans="1:54">
      <c r="A603" s="20"/>
      <c r="B603" s="36"/>
      <c r="C603" s="114"/>
      <c r="E603" s="16"/>
      <c r="F603" s="16"/>
      <c r="G603" s="16"/>
      <c r="I603" s="53"/>
      <c r="N603" s="53"/>
      <c r="O603" s="53"/>
      <c r="R603" s="43"/>
      <c r="AC603" s="25"/>
      <c r="AD603" s="28"/>
      <c r="AZ603" s="25"/>
      <c r="BA603" s="27"/>
      <c r="BB603" s="29"/>
    </row>
    <row r="604" spans="1:54">
      <c r="A604" s="20"/>
      <c r="B604" s="36"/>
      <c r="C604" s="114"/>
      <c r="E604" s="16"/>
      <c r="F604" s="16"/>
      <c r="G604" s="16"/>
      <c r="I604" s="53"/>
      <c r="N604" s="53"/>
      <c r="O604" s="53"/>
      <c r="R604" s="43"/>
      <c r="AC604" s="25"/>
      <c r="AD604" s="28"/>
      <c r="AZ604" s="25"/>
      <c r="BA604" s="27"/>
      <c r="BB604" s="29"/>
    </row>
    <row r="605" spans="1:54">
      <c r="A605" s="20"/>
      <c r="B605" s="36"/>
      <c r="C605" s="114"/>
      <c r="E605" s="16"/>
      <c r="F605" s="16"/>
      <c r="G605" s="16"/>
      <c r="I605" s="53"/>
      <c r="N605" s="53"/>
      <c r="O605" s="53"/>
      <c r="R605" s="43"/>
      <c r="AC605" s="25"/>
      <c r="AD605" s="28"/>
      <c r="AZ605" s="25"/>
      <c r="BA605" s="27"/>
      <c r="BB605" s="29"/>
    </row>
    <row r="606" spans="1:54">
      <c r="A606" s="20"/>
      <c r="B606" s="36"/>
      <c r="C606" s="114"/>
      <c r="E606" s="16"/>
      <c r="F606" s="16"/>
      <c r="G606" s="16"/>
      <c r="I606" s="53"/>
      <c r="N606" s="53"/>
      <c r="O606" s="53"/>
      <c r="R606" s="43"/>
      <c r="AC606" s="25"/>
      <c r="AD606" s="28"/>
      <c r="AZ606" s="25"/>
      <c r="BA606" s="27"/>
      <c r="BB606" s="29"/>
    </row>
    <row r="607" spans="1:54">
      <c r="A607" s="20"/>
      <c r="B607" s="36"/>
      <c r="C607" s="114"/>
      <c r="E607" s="16"/>
      <c r="F607" s="16"/>
      <c r="G607" s="16"/>
      <c r="I607" s="53"/>
      <c r="N607" s="53"/>
      <c r="O607" s="53"/>
      <c r="R607" s="43"/>
      <c r="AC607" s="25"/>
      <c r="AD607" s="28"/>
      <c r="AZ607" s="25"/>
      <c r="BA607" s="27"/>
      <c r="BB607" s="29"/>
    </row>
    <row r="608" spans="1:54">
      <c r="A608" s="20"/>
      <c r="B608" s="36"/>
      <c r="C608" s="114"/>
      <c r="E608" s="16"/>
      <c r="F608" s="16"/>
      <c r="G608" s="16"/>
      <c r="I608" s="53"/>
      <c r="N608" s="53"/>
      <c r="O608" s="53"/>
      <c r="R608" s="43"/>
      <c r="AC608" s="25"/>
      <c r="AD608" s="28"/>
      <c r="AZ608" s="25"/>
      <c r="BA608" s="27"/>
      <c r="BB608" s="29"/>
    </row>
    <row r="609" spans="1:54">
      <c r="A609" s="20"/>
      <c r="B609" s="36"/>
      <c r="C609" s="114"/>
      <c r="E609" s="16"/>
      <c r="F609" s="16"/>
      <c r="G609" s="16"/>
      <c r="I609" s="53"/>
      <c r="N609" s="53"/>
      <c r="O609" s="53"/>
      <c r="R609" s="43"/>
      <c r="AC609" s="25"/>
      <c r="AD609" s="28"/>
      <c r="AZ609" s="25"/>
      <c r="BA609" s="27"/>
      <c r="BB609" s="29"/>
    </row>
    <row r="610" spans="1:54">
      <c r="A610" s="20"/>
      <c r="B610" s="36"/>
      <c r="C610" s="114"/>
      <c r="E610" s="16"/>
      <c r="F610" s="16"/>
      <c r="G610" s="16"/>
      <c r="I610" s="53"/>
      <c r="N610" s="53"/>
      <c r="O610" s="53"/>
      <c r="R610" s="43"/>
      <c r="AC610" s="25"/>
      <c r="AD610" s="28"/>
      <c r="AZ610" s="25"/>
      <c r="BA610" s="27"/>
      <c r="BB610" s="29"/>
    </row>
    <row r="611" spans="1:54">
      <c r="A611" s="20"/>
      <c r="B611" s="36"/>
      <c r="C611" s="114"/>
      <c r="E611" s="16"/>
      <c r="F611" s="16"/>
      <c r="G611" s="16"/>
      <c r="I611" s="53"/>
      <c r="N611" s="53"/>
      <c r="O611" s="53"/>
      <c r="R611" s="43"/>
      <c r="AC611" s="25"/>
      <c r="AD611" s="28"/>
      <c r="AZ611" s="25"/>
      <c r="BA611" s="27"/>
      <c r="BB611" s="29"/>
    </row>
    <row r="612" spans="1:54">
      <c r="A612" s="20"/>
      <c r="B612" s="36"/>
      <c r="C612" s="114"/>
      <c r="E612" s="16"/>
      <c r="F612" s="16"/>
      <c r="G612" s="16"/>
      <c r="I612" s="53"/>
      <c r="N612" s="53"/>
      <c r="O612" s="53"/>
      <c r="R612" s="43"/>
      <c r="AC612" s="25"/>
      <c r="AD612" s="28"/>
      <c r="AZ612" s="25"/>
      <c r="BA612" s="27"/>
      <c r="BB612" s="29"/>
    </row>
    <row r="613" spans="1:54">
      <c r="A613" s="20"/>
      <c r="B613" s="36"/>
      <c r="C613" s="114"/>
      <c r="E613" s="16"/>
      <c r="F613" s="16"/>
      <c r="G613" s="16"/>
      <c r="I613" s="53"/>
      <c r="N613" s="53"/>
      <c r="O613" s="53"/>
      <c r="R613" s="43"/>
      <c r="AC613" s="25"/>
      <c r="AD613" s="28"/>
      <c r="AZ613" s="25"/>
      <c r="BA613" s="27"/>
      <c r="BB613" s="29"/>
    </row>
    <row r="614" spans="1:54">
      <c r="A614" s="20"/>
      <c r="B614" s="36"/>
      <c r="C614" s="114"/>
      <c r="E614" s="16"/>
      <c r="F614" s="16"/>
      <c r="G614" s="16"/>
      <c r="I614" s="53"/>
      <c r="N614" s="53"/>
      <c r="O614" s="53"/>
      <c r="R614" s="43"/>
      <c r="AC614" s="25"/>
      <c r="AD614" s="28"/>
      <c r="AZ614" s="25"/>
      <c r="BA614" s="27"/>
      <c r="BB614" s="29"/>
    </row>
    <row r="615" spans="1:54">
      <c r="A615" s="20"/>
      <c r="B615" s="36"/>
      <c r="C615" s="114"/>
      <c r="E615" s="16"/>
      <c r="F615" s="16"/>
      <c r="G615" s="16"/>
      <c r="I615" s="53"/>
      <c r="N615" s="53"/>
      <c r="O615" s="53"/>
      <c r="R615" s="43"/>
      <c r="AC615" s="25"/>
      <c r="AD615" s="28"/>
      <c r="AZ615" s="25"/>
      <c r="BA615" s="27"/>
      <c r="BB615" s="29"/>
    </row>
    <row r="616" spans="1:54">
      <c r="A616" s="20"/>
      <c r="B616" s="36"/>
      <c r="C616" s="114"/>
      <c r="E616" s="16"/>
      <c r="F616" s="16"/>
      <c r="G616" s="16"/>
      <c r="I616" s="53"/>
      <c r="N616" s="53"/>
      <c r="O616" s="53"/>
      <c r="R616" s="43"/>
      <c r="AC616" s="25"/>
      <c r="AD616" s="28"/>
      <c r="AZ616" s="25"/>
      <c r="BA616" s="27"/>
      <c r="BB616" s="29"/>
    </row>
    <row r="617" spans="1:54">
      <c r="A617" s="20"/>
      <c r="B617" s="36"/>
      <c r="C617" s="114"/>
      <c r="E617" s="16"/>
      <c r="F617" s="16"/>
      <c r="G617" s="16"/>
      <c r="I617" s="53"/>
      <c r="N617" s="53"/>
      <c r="O617" s="53"/>
      <c r="R617" s="43"/>
      <c r="AC617" s="25"/>
      <c r="AD617" s="28"/>
      <c r="AZ617" s="25"/>
      <c r="BA617" s="27"/>
      <c r="BB617" s="29"/>
    </row>
    <row r="618" spans="1:54">
      <c r="A618" s="20"/>
      <c r="B618" s="36"/>
      <c r="C618" s="114"/>
      <c r="E618" s="16"/>
      <c r="F618" s="16"/>
      <c r="G618" s="16"/>
      <c r="I618" s="53"/>
      <c r="N618" s="53"/>
      <c r="O618" s="53"/>
      <c r="R618" s="43"/>
      <c r="AC618" s="25"/>
      <c r="AD618" s="28"/>
      <c r="AZ618" s="25"/>
      <c r="BA618" s="27"/>
      <c r="BB618" s="29"/>
    </row>
    <row r="619" spans="1:54">
      <c r="A619" s="20"/>
      <c r="B619" s="36"/>
      <c r="C619" s="114"/>
      <c r="E619" s="16"/>
      <c r="F619" s="16"/>
      <c r="G619" s="16"/>
      <c r="I619" s="53"/>
      <c r="N619" s="53"/>
      <c r="O619" s="53"/>
      <c r="R619" s="43"/>
      <c r="AC619" s="25"/>
      <c r="AD619" s="28"/>
      <c r="AZ619" s="25"/>
      <c r="BA619" s="27"/>
      <c r="BB619" s="29"/>
    </row>
    <row r="620" spans="1:54">
      <c r="A620" s="20"/>
      <c r="B620" s="36"/>
      <c r="C620" s="114"/>
      <c r="E620" s="16"/>
      <c r="F620" s="16"/>
      <c r="G620" s="16"/>
      <c r="I620" s="53"/>
      <c r="N620" s="53"/>
      <c r="O620" s="53"/>
      <c r="R620" s="43"/>
      <c r="AC620" s="25"/>
      <c r="AD620" s="28"/>
      <c r="AZ620" s="25"/>
      <c r="BA620" s="27"/>
      <c r="BB620" s="29"/>
    </row>
    <row r="621" spans="1:54">
      <c r="A621" s="20"/>
      <c r="B621" s="36"/>
      <c r="C621" s="114"/>
      <c r="E621" s="16"/>
      <c r="F621" s="16"/>
      <c r="G621" s="16"/>
      <c r="I621" s="53"/>
      <c r="N621" s="53"/>
      <c r="O621" s="53"/>
      <c r="R621" s="43"/>
      <c r="AC621" s="25"/>
      <c r="AD621" s="28"/>
      <c r="AZ621" s="25"/>
      <c r="BA621" s="27"/>
      <c r="BB621" s="29"/>
    </row>
    <row r="622" spans="1:54">
      <c r="A622" s="20"/>
      <c r="B622" s="36"/>
      <c r="C622" s="114"/>
      <c r="E622" s="16"/>
      <c r="F622" s="16"/>
      <c r="G622" s="16"/>
      <c r="I622" s="53"/>
      <c r="N622" s="53"/>
      <c r="O622" s="53"/>
      <c r="R622" s="43"/>
      <c r="AC622" s="25"/>
      <c r="AD622" s="28"/>
      <c r="AZ622" s="25"/>
      <c r="BA622" s="27"/>
      <c r="BB622" s="29"/>
    </row>
    <row r="623" spans="1:54">
      <c r="A623" s="20"/>
      <c r="B623" s="36"/>
      <c r="C623" s="114"/>
      <c r="E623" s="16"/>
      <c r="F623" s="16"/>
      <c r="G623" s="16"/>
      <c r="I623" s="53"/>
      <c r="N623" s="53"/>
      <c r="O623" s="53"/>
      <c r="R623" s="43"/>
      <c r="AC623" s="25"/>
      <c r="AD623" s="28"/>
      <c r="AZ623" s="25"/>
      <c r="BA623" s="27"/>
      <c r="BB623" s="29"/>
    </row>
    <row r="624" spans="1:54">
      <c r="A624" s="20"/>
      <c r="B624" s="36"/>
      <c r="C624" s="114"/>
      <c r="E624" s="16"/>
      <c r="F624" s="16"/>
      <c r="G624" s="16"/>
      <c r="I624" s="53"/>
      <c r="N624" s="53"/>
      <c r="O624" s="53"/>
      <c r="R624" s="43"/>
      <c r="AC624" s="25"/>
      <c r="AD624" s="28"/>
      <c r="AZ624" s="25"/>
      <c r="BA624" s="27"/>
      <c r="BB624" s="29"/>
    </row>
    <row r="625" spans="1:54">
      <c r="A625" s="20"/>
      <c r="B625" s="36"/>
      <c r="C625" s="114"/>
      <c r="E625" s="16"/>
      <c r="F625" s="16"/>
      <c r="G625" s="16"/>
      <c r="I625" s="53"/>
      <c r="N625" s="53"/>
      <c r="O625" s="53"/>
      <c r="R625" s="43"/>
      <c r="AC625" s="25"/>
      <c r="AD625" s="28"/>
      <c r="AZ625" s="25"/>
      <c r="BA625" s="27"/>
      <c r="BB625" s="29"/>
    </row>
    <row r="626" spans="1:54">
      <c r="A626" s="20"/>
      <c r="B626" s="36"/>
      <c r="C626" s="114"/>
      <c r="E626" s="16"/>
      <c r="F626" s="16"/>
      <c r="G626" s="16"/>
      <c r="I626" s="53"/>
      <c r="N626" s="53"/>
      <c r="O626" s="53"/>
      <c r="R626" s="43"/>
      <c r="AC626" s="25"/>
      <c r="AD626" s="28"/>
      <c r="AZ626" s="25"/>
      <c r="BA626" s="27"/>
      <c r="BB626" s="29"/>
    </row>
    <row r="627" spans="1:54">
      <c r="A627" s="20"/>
      <c r="B627" s="36"/>
      <c r="C627" s="114"/>
      <c r="E627" s="16"/>
      <c r="F627" s="16"/>
      <c r="G627" s="16"/>
      <c r="I627" s="53"/>
      <c r="N627" s="53"/>
      <c r="O627" s="53"/>
      <c r="R627" s="43"/>
      <c r="AC627" s="25"/>
      <c r="AD627" s="28"/>
      <c r="AZ627" s="25"/>
      <c r="BA627" s="27"/>
      <c r="BB627" s="29"/>
    </row>
    <row r="628" spans="1:54">
      <c r="A628" s="20"/>
      <c r="B628" s="36"/>
      <c r="C628" s="114"/>
      <c r="E628" s="16"/>
      <c r="F628" s="16"/>
      <c r="G628" s="16"/>
      <c r="I628" s="53"/>
      <c r="N628" s="53"/>
      <c r="O628" s="53"/>
      <c r="R628" s="43"/>
      <c r="AC628" s="25"/>
      <c r="AD628" s="28"/>
      <c r="AZ628" s="25"/>
      <c r="BA628" s="27"/>
      <c r="BB628" s="29"/>
    </row>
    <row r="629" spans="1:54">
      <c r="A629" s="20"/>
      <c r="B629" s="36"/>
      <c r="C629" s="114"/>
      <c r="E629" s="16"/>
      <c r="F629" s="16"/>
      <c r="G629" s="16"/>
      <c r="I629" s="53"/>
      <c r="N629" s="53"/>
      <c r="O629" s="53"/>
      <c r="R629" s="43"/>
      <c r="AC629" s="25"/>
      <c r="AD629" s="28"/>
      <c r="AZ629" s="25"/>
      <c r="BA629" s="27"/>
      <c r="BB629" s="29"/>
    </row>
    <row r="630" spans="1:54">
      <c r="A630" s="20"/>
      <c r="B630" s="36"/>
      <c r="C630" s="114"/>
      <c r="E630" s="16"/>
      <c r="F630" s="16"/>
      <c r="G630" s="16"/>
      <c r="I630" s="53"/>
      <c r="N630" s="53"/>
      <c r="O630" s="53"/>
      <c r="R630" s="43"/>
      <c r="AC630" s="25"/>
      <c r="AD630" s="28"/>
      <c r="AZ630" s="25"/>
      <c r="BA630" s="27"/>
      <c r="BB630" s="29"/>
    </row>
    <row r="631" spans="1:54">
      <c r="A631" s="20"/>
      <c r="B631" s="36"/>
      <c r="C631" s="114"/>
      <c r="E631" s="16"/>
      <c r="F631" s="16"/>
      <c r="G631" s="16"/>
      <c r="I631" s="53"/>
      <c r="N631" s="53"/>
      <c r="O631" s="53"/>
      <c r="R631" s="43"/>
      <c r="AC631" s="25"/>
      <c r="AD631" s="28"/>
      <c r="AZ631" s="25"/>
      <c r="BA631" s="27"/>
      <c r="BB631" s="29"/>
    </row>
    <row r="632" spans="1:54">
      <c r="A632" s="20"/>
      <c r="B632" s="36"/>
      <c r="C632" s="114"/>
      <c r="E632" s="16"/>
      <c r="F632" s="16"/>
      <c r="G632" s="16"/>
      <c r="I632" s="53"/>
      <c r="N632" s="53"/>
      <c r="O632" s="53"/>
      <c r="R632" s="43"/>
      <c r="AC632" s="25"/>
      <c r="AD632" s="28"/>
      <c r="AZ632" s="25"/>
      <c r="BA632" s="27"/>
      <c r="BB632" s="29"/>
    </row>
    <row r="633" spans="1:54">
      <c r="A633" s="20"/>
      <c r="B633" s="36"/>
      <c r="C633" s="114"/>
      <c r="E633" s="16"/>
      <c r="F633" s="16"/>
      <c r="G633" s="16"/>
      <c r="I633" s="53"/>
      <c r="N633" s="53"/>
      <c r="O633" s="53"/>
      <c r="R633" s="43"/>
      <c r="AC633" s="25"/>
      <c r="AD633" s="28"/>
      <c r="AZ633" s="25"/>
      <c r="BA633" s="27"/>
      <c r="BB633" s="29"/>
    </row>
    <row r="634" spans="1:54">
      <c r="A634" s="20"/>
      <c r="B634" s="36"/>
      <c r="C634" s="114"/>
      <c r="E634" s="16"/>
      <c r="F634" s="16"/>
      <c r="G634" s="16"/>
      <c r="I634" s="53"/>
      <c r="N634" s="53"/>
      <c r="O634" s="53"/>
      <c r="R634" s="43"/>
      <c r="AC634" s="25"/>
      <c r="AD634" s="28"/>
      <c r="AZ634" s="25"/>
      <c r="BA634" s="27"/>
      <c r="BB634" s="29"/>
    </row>
    <row r="635" spans="1:54">
      <c r="A635" s="20"/>
      <c r="B635" s="36"/>
      <c r="C635" s="114"/>
      <c r="E635" s="16"/>
      <c r="F635" s="16"/>
      <c r="G635" s="16"/>
      <c r="I635" s="53"/>
      <c r="N635" s="53"/>
      <c r="O635" s="53"/>
      <c r="R635" s="43"/>
      <c r="AC635" s="25"/>
      <c r="AD635" s="28"/>
      <c r="AZ635" s="25"/>
      <c r="BA635" s="27"/>
      <c r="BB635" s="29"/>
    </row>
    <row r="636" spans="1:54">
      <c r="A636" s="20"/>
      <c r="B636" s="36"/>
      <c r="C636" s="114"/>
      <c r="E636" s="16"/>
      <c r="F636" s="16"/>
      <c r="G636" s="16"/>
      <c r="I636" s="53"/>
      <c r="N636" s="53"/>
      <c r="O636" s="53"/>
      <c r="R636" s="43"/>
      <c r="AC636" s="25"/>
      <c r="AD636" s="28"/>
      <c r="AZ636" s="25"/>
      <c r="BA636" s="27"/>
      <c r="BB636" s="29"/>
    </row>
    <row r="637" spans="1:54">
      <c r="A637" s="20"/>
      <c r="B637" s="36"/>
      <c r="C637" s="114"/>
      <c r="E637" s="16"/>
      <c r="F637" s="16"/>
      <c r="G637" s="16"/>
      <c r="I637" s="53"/>
      <c r="N637" s="53"/>
      <c r="O637" s="53"/>
      <c r="R637" s="43"/>
      <c r="AC637" s="25"/>
      <c r="AD637" s="28"/>
      <c r="AZ637" s="25"/>
      <c r="BA637" s="27"/>
      <c r="BB637" s="29"/>
    </row>
    <row r="638" spans="1:54">
      <c r="A638" s="20"/>
      <c r="B638" s="36"/>
      <c r="C638" s="114"/>
      <c r="E638" s="16"/>
      <c r="F638" s="16"/>
      <c r="G638" s="16"/>
      <c r="I638" s="53"/>
      <c r="N638" s="53"/>
      <c r="O638" s="53"/>
      <c r="R638" s="43"/>
      <c r="AC638" s="25"/>
      <c r="AD638" s="28"/>
      <c r="AZ638" s="25"/>
      <c r="BA638" s="27"/>
      <c r="BB638" s="29"/>
    </row>
    <row r="639" spans="1:54">
      <c r="A639" s="20"/>
      <c r="B639" s="36"/>
      <c r="C639" s="114"/>
      <c r="E639" s="16"/>
      <c r="F639" s="16"/>
      <c r="G639" s="16"/>
      <c r="I639" s="53"/>
      <c r="N639" s="53"/>
      <c r="O639" s="53"/>
      <c r="R639" s="43"/>
      <c r="AC639" s="25"/>
      <c r="AD639" s="28"/>
      <c r="AZ639" s="25"/>
      <c r="BA639" s="27"/>
      <c r="BB639" s="29"/>
    </row>
    <row r="640" spans="1:54">
      <c r="A640" s="20"/>
      <c r="B640" s="36"/>
      <c r="C640" s="114"/>
      <c r="E640" s="16"/>
      <c r="F640" s="16"/>
      <c r="G640" s="16"/>
      <c r="I640" s="53"/>
      <c r="N640" s="53"/>
      <c r="O640" s="53"/>
      <c r="R640" s="43"/>
      <c r="AC640" s="25"/>
      <c r="AD640" s="28"/>
      <c r="AZ640" s="25"/>
      <c r="BA640" s="27"/>
      <c r="BB640" s="29"/>
    </row>
    <row r="641" spans="1:54">
      <c r="A641" s="20"/>
      <c r="B641" s="36"/>
      <c r="C641" s="114"/>
      <c r="E641" s="16"/>
      <c r="F641" s="16"/>
      <c r="G641" s="16"/>
      <c r="I641" s="53"/>
      <c r="N641" s="53"/>
      <c r="O641" s="53"/>
      <c r="R641" s="43"/>
      <c r="AC641" s="25"/>
      <c r="AD641" s="28"/>
      <c r="AZ641" s="25"/>
      <c r="BA641" s="27"/>
      <c r="BB641" s="29"/>
    </row>
    <row r="642" spans="1:54">
      <c r="A642" s="20"/>
      <c r="B642" s="36"/>
      <c r="C642" s="114"/>
      <c r="E642" s="16"/>
      <c r="F642" s="16"/>
      <c r="G642" s="16"/>
      <c r="I642" s="53"/>
      <c r="N642" s="53"/>
      <c r="O642" s="53"/>
      <c r="R642" s="43"/>
      <c r="AC642" s="25"/>
      <c r="AD642" s="28"/>
      <c r="AZ642" s="25"/>
      <c r="BA642" s="27"/>
      <c r="BB642" s="29"/>
    </row>
    <row r="643" spans="1:54">
      <c r="A643" s="20"/>
      <c r="B643" s="36"/>
      <c r="C643" s="114"/>
      <c r="E643" s="16"/>
      <c r="F643" s="16"/>
      <c r="G643" s="16"/>
      <c r="I643" s="53"/>
      <c r="N643" s="53"/>
      <c r="O643" s="53"/>
      <c r="R643" s="43"/>
      <c r="AC643" s="25"/>
      <c r="AD643" s="28"/>
      <c r="AZ643" s="25"/>
      <c r="BA643" s="27"/>
      <c r="BB643" s="29"/>
    </row>
    <row r="644" spans="1:54">
      <c r="A644" s="20"/>
      <c r="B644" s="36"/>
      <c r="C644" s="114"/>
      <c r="E644" s="16"/>
      <c r="F644" s="16"/>
      <c r="G644" s="16"/>
      <c r="I644" s="53"/>
      <c r="N644" s="53"/>
      <c r="O644" s="53"/>
      <c r="R644" s="43"/>
      <c r="AC644" s="25"/>
      <c r="AD644" s="28"/>
      <c r="AZ644" s="25"/>
      <c r="BA644" s="27"/>
      <c r="BB644" s="29"/>
    </row>
    <row r="645" spans="1:54">
      <c r="A645" s="20"/>
      <c r="B645" s="36"/>
      <c r="C645" s="114"/>
      <c r="E645" s="16"/>
      <c r="F645" s="16"/>
      <c r="G645" s="16"/>
      <c r="I645" s="53"/>
      <c r="N645" s="53"/>
      <c r="O645" s="53"/>
      <c r="R645" s="43"/>
      <c r="AC645" s="25"/>
      <c r="AD645" s="28"/>
      <c r="AZ645" s="25"/>
      <c r="BA645" s="27"/>
      <c r="BB645" s="29"/>
    </row>
    <row r="646" spans="1:54">
      <c r="A646" s="20"/>
      <c r="B646" s="36"/>
      <c r="C646" s="114"/>
      <c r="E646" s="16"/>
      <c r="F646" s="16"/>
      <c r="G646" s="16"/>
      <c r="I646" s="53"/>
      <c r="N646" s="53"/>
      <c r="O646" s="53"/>
      <c r="R646" s="43"/>
      <c r="AC646" s="25"/>
      <c r="AD646" s="28"/>
      <c r="AZ646" s="25"/>
      <c r="BA646" s="27"/>
      <c r="BB646" s="29"/>
    </row>
    <row r="647" spans="1:54">
      <c r="A647" s="20"/>
      <c r="B647" s="36"/>
      <c r="C647" s="114"/>
      <c r="E647" s="16"/>
      <c r="F647" s="16"/>
      <c r="G647" s="16"/>
      <c r="I647" s="53"/>
      <c r="N647" s="53"/>
      <c r="O647" s="53"/>
      <c r="R647" s="43"/>
      <c r="AC647" s="25"/>
      <c r="AD647" s="28"/>
      <c r="AZ647" s="25"/>
      <c r="BA647" s="27"/>
      <c r="BB647" s="29"/>
    </row>
    <row r="648" spans="1:54">
      <c r="A648" s="20"/>
      <c r="B648" s="36"/>
      <c r="C648" s="114"/>
      <c r="E648" s="16"/>
      <c r="F648" s="16"/>
      <c r="G648" s="16"/>
      <c r="I648" s="53"/>
      <c r="N648" s="53"/>
      <c r="O648" s="53"/>
      <c r="R648" s="43"/>
      <c r="AC648" s="25"/>
      <c r="AD648" s="28"/>
      <c r="AZ648" s="25"/>
      <c r="BA648" s="27"/>
      <c r="BB648" s="29"/>
    </row>
    <row r="649" spans="1:54">
      <c r="A649" s="20"/>
      <c r="B649" s="36"/>
      <c r="C649" s="114"/>
      <c r="E649" s="16"/>
      <c r="F649" s="16"/>
      <c r="G649" s="16"/>
      <c r="I649" s="53"/>
      <c r="N649" s="53"/>
      <c r="O649" s="53"/>
      <c r="R649" s="43"/>
      <c r="AC649" s="25"/>
      <c r="AD649" s="28"/>
      <c r="AZ649" s="25"/>
      <c r="BA649" s="27"/>
      <c r="BB649" s="29"/>
    </row>
    <row r="650" spans="1:54">
      <c r="A650" s="20"/>
      <c r="B650" s="36"/>
      <c r="C650" s="114"/>
      <c r="E650" s="16"/>
      <c r="F650" s="16"/>
      <c r="G650" s="16"/>
      <c r="I650" s="53"/>
      <c r="N650" s="53"/>
      <c r="O650" s="53"/>
      <c r="R650" s="43"/>
      <c r="AC650" s="25"/>
      <c r="AD650" s="28"/>
      <c r="AZ650" s="25"/>
      <c r="BA650" s="27"/>
      <c r="BB650" s="29"/>
    </row>
    <row r="651" spans="1:54">
      <c r="A651" s="20"/>
      <c r="B651" s="36"/>
      <c r="C651" s="114"/>
      <c r="E651" s="16"/>
      <c r="F651" s="16"/>
      <c r="G651" s="16"/>
      <c r="I651" s="53"/>
      <c r="N651" s="53"/>
      <c r="O651" s="53"/>
      <c r="R651" s="43"/>
      <c r="AC651" s="25"/>
      <c r="AD651" s="28"/>
      <c r="AZ651" s="25"/>
      <c r="BA651" s="27"/>
      <c r="BB651" s="29"/>
    </row>
    <row r="652" spans="1:54">
      <c r="A652" s="20"/>
      <c r="B652" s="36"/>
      <c r="C652" s="114"/>
      <c r="E652" s="16"/>
      <c r="F652" s="16"/>
      <c r="G652" s="16"/>
      <c r="I652" s="53"/>
      <c r="N652" s="53"/>
      <c r="O652" s="53"/>
      <c r="R652" s="43"/>
      <c r="AC652" s="25"/>
      <c r="AD652" s="28"/>
      <c r="AZ652" s="25"/>
      <c r="BA652" s="27"/>
      <c r="BB652" s="29"/>
    </row>
    <row r="653" spans="1:54">
      <c r="A653" s="20"/>
      <c r="B653" s="36"/>
      <c r="C653" s="114"/>
      <c r="E653" s="16"/>
      <c r="F653" s="16"/>
      <c r="G653" s="16"/>
      <c r="I653" s="53"/>
      <c r="N653" s="53"/>
      <c r="O653" s="53"/>
      <c r="R653" s="43"/>
      <c r="AC653" s="25"/>
      <c r="AD653" s="28"/>
      <c r="AZ653" s="25"/>
      <c r="BA653" s="27"/>
      <c r="BB653" s="29"/>
    </row>
    <row r="654" spans="1:54">
      <c r="A654" s="20"/>
      <c r="B654" s="36"/>
      <c r="C654" s="114"/>
      <c r="E654" s="16"/>
      <c r="F654" s="16"/>
      <c r="G654" s="16"/>
      <c r="I654" s="53"/>
      <c r="N654" s="53"/>
      <c r="O654" s="53"/>
      <c r="R654" s="43"/>
      <c r="AC654" s="25"/>
      <c r="AD654" s="28"/>
      <c r="AZ654" s="25"/>
      <c r="BA654" s="27"/>
      <c r="BB654" s="29"/>
    </row>
    <row r="655" spans="1:54">
      <c r="A655" s="20"/>
      <c r="B655" s="36"/>
      <c r="C655" s="114"/>
      <c r="E655" s="16"/>
      <c r="F655" s="16"/>
      <c r="G655" s="16"/>
      <c r="I655" s="53"/>
      <c r="N655" s="53"/>
      <c r="O655" s="53"/>
      <c r="R655" s="43"/>
      <c r="AC655" s="25"/>
      <c r="AD655" s="28"/>
      <c r="AZ655" s="25"/>
      <c r="BA655" s="27"/>
      <c r="BB655" s="29"/>
    </row>
    <row r="656" spans="1:54">
      <c r="A656" s="20"/>
      <c r="B656" s="36"/>
      <c r="C656" s="114"/>
      <c r="E656" s="16"/>
      <c r="F656" s="16"/>
      <c r="G656" s="16"/>
      <c r="I656" s="53"/>
      <c r="N656" s="53"/>
      <c r="O656" s="53"/>
      <c r="R656" s="43"/>
      <c r="AC656" s="25"/>
      <c r="AD656" s="28"/>
      <c r="AZ656" s="25"/>
      <c r="BA656" s="27"/>
      <c r="BB656" s="29"/>
    </row>
    <row r="657" spans="1:54">
      <c r="A657" s="20"/>
      <c r="B657" s="36"/>
      <c r="C657" s="114"/>
      <c r="E657" s="16"/>
      <c r="F657" s="16"/>
      <c r="G657" s="16"/>
      <c r="I657" s="53"/>
      <c r="N657" s="53"/>
      <c r="O657" s="53"/>
      <c r="R657" s="43"/>
      <c r="AC657" s="25"/>
      <c r="AD657" s="28"/>
      <c r="AZ657" s="25"/>
      <c r="BA657" s="27"/>
      <c r="BB657" s="29"/>
    </row>
    <row r="658" spans="1:54">
      <c r="A658" s="20"/>
      <c r="B658" s="36"/>
      <c r="C658" s="114"/>
      <c r="E658" s="16"/>
      <c r="F658" s="16"/>
      <c r="G658" s="16"/>
      <c r="I658" s="53"/>
      <c r="N658" s="53"/>
      <c r="O658" s="53"/>
      <c r="R658" s="43"/>
      <c r="AC658" s="25"/>
      <c r="AD658" s="28"/>
      <c r="AZ658" s="25"/>
      <c r="BA658" s="27"/>
      <c r="BB658" s="29"/>
    </row>
    <row r="659" spans="1:54">
      <c r="A659" s="20"/>
      <c r="B659" s="36"/>
      <c r="C659" s="114"/>
      <c r="E659" s="16"/>
      <c r="F659" s="16"/>
      <c r="G659" s="16"/>
      <c r="I659" s="53"/>
      <c r="N659" s="53"/>
      <c r="O659" s="53"/>
      <c r="R659" s="43"/>
      <c r="AC659" s="25"/>
      <c r="AD659" s="28"/>
      <c r="AZ659" s="25"/>
      <c r="BA659" s="27"/>
      <c r="BB659" s="29"/>
    </row>
    <row r="660" spans="1:54">
      <c r="A660" s="20"/>
      <c r="B660" s="36"/>
      <c r="C660" s="114"/>
      <c r="E660" s="16"/>
      <c r="F660" s="16"/>
      <c r="G660" s="16"/>
      <c r="I660" s="53"/>
      <c r="N660" s="53"/>
      <c r="O660" s="53"/>
      <c r="R660" s="43"/>
      <c r="AC660" s="25"/>
      <c r="AD660" s="28"/>
      <c r="AZ660" s="25"/>
      <c r="BA660" s="27"/>
      <c r="BB660" s="29"/>
    </row>
    <row r="661" spans="1:54">
      <c r="A661" s="20"/>
      <c r="B661" s="36"/>
      <c r="C661" s="114"/>
      <c r="E661" s="16"/>
      <c r="F661" s="16"/>
      <c r="G661" s="16"/>
      <c r="I661" s="53"/>
      <c r="N661" s="53"/>
      <c r="O661" s="53"/>
      <c r="R661" s="43"/>
      <c r="AC661" s="25"/>
      <c r="AD661" s="28"/>
      <c r="AZ661" s="25"/>
      <c r="BA661" s="27"/>
      <c r="BB661" s="29"/>
    </row>
    <row r="662" spans="1:54">
      <c r="A662" s="20"/>
      <c r="B662" s="36"/>
      <c r="C662" s="114"/>
      <c r="E662" s="16"/>
      <c r="F662" s="16"/>
      <c r="G662" s="16"/>
      <c r="I662" s="53"/>
      <c r="N662" s="53"/>
      <c r="O662" s="53"/>
      <c r="R662" s="43"/>
      <c r="AC662" s="25"/>
      <c r="AD662" s="28"/>
      <c r="AZ662" s="25"/>
      <c r="BA662" s="27"/>
      <c r="BB662" s="29"/>
    </row>
    <row r="663" spans="1:54">
      <c r="A663" s="20"/>
      <c r="B663" s="36"/>
      <c r="C663" s="114"/>
      <c r="E663" s="16"/>
      <c r="F663" s="16"/>
      <c r="G663" s="16"/>
      <c r="I663" s="53"/>
      <c r="N663" s="53"/>
      <c r="O663" s="53"/>
      <c r="R663" s="43"/>
      <c r="AC663" s="25"/>
      <c r="AD663" s="28"/>
      <c r="AZ663" s="25"/>
      <c r="BA663" s="27"/>
      <c r="BB663" s="29"/>
    </row>
    <row r="664" spans="1:54">
      <c r="A664" s="20"/>
      <c r="B664" s="36"/>
      <c r="C664" s="114"/>
      <c r="E664" s="16"/>
      <c r="F664" s="16"/>
      <c r="G664" s="16"/>
      <c r="I664" s="53"/>
      <c r="N664" s="53"/>
      <c r="O664" s="53"/>
      <c r="R664" s="43"/>
      <c r="AC664" s="25"/>
      <c r="AD664" s="28"/>
      <c r="AZ664" s="25"/>
      <c r="BA664" s="27"/>
      <c r="BB664" s="29"/>
    </row>
    <row r="665" spans="1:54">
      <c r="A665" s="20"/>
      <c r="B665" s="36"/>
      <c r="C665" s="114"/>
      <c r="E665" s="16"/>
      <c r="F665" s="16"/>
      <c r="G665" s="16"/>
      <c r="I665" s="53"/>
      <c r="N665" s="53"/>
      <c r="O665" s="53"/>
      <c r="R665" s="43"/>
      <c r="AC665" s="25"/>
      <c r="AD665" s="28"/>
      <c r="AZ665" s="25"/>
      <c r="BA665" s="27"/>
      <c r="BB665" s="29"/>
    </row>
    <row r="666" spans="1:54">
      <c r="A666" s="20"/>
      <c r="B666" s="36"/>
      <c r="C666" s="114"/>
      <c r="E666" s="16"/>
      <c r="F666" s="16"/>
      <c r="G666" s="16"/>
      <c r="I666" s="53"/>
      <c r="N666" s="53"/>
      <c r="O666" s="53"/>
      <c r="R666" s="43"/>
      <c r="AC666" s="25"/>
      <c r="AD666" s="28"/>
      <c r="AZ666" s="25"/>
      <c r="BA666" s="27"/>
      <c r="BB666" s="29"/>
    </row>
    <row r="667" spans="1:54">
      <c r="A667" s="20"/>
      <c r="B667" s="36"/>
      <c r="C667" s="114"/>
      <c r="E667" s="16"/>
      <c r="F667" s="16"/>
      <c r="G667" s="16"/>
      <c r="I667" s="53"/>
      <c r="N667" s="53"/>
      <c r="O667" s="53"/>
      <c r="R667" s="43"/>
      <c r="AC667" s="25"/>
      <c r="AD667" s="28"/>
      <c r="AZ667" s="25"/>
      <c r="BA667" s="27"/>
      <c r="BB667" s="29"/>
    </row>
    <row r="668" spans="1:54">
      <c r="A668" s="20"/>
      <c r="B668" s="36"/>
      <c r="C668" s="114"/>
      <c r="E668" s="16"/>
      <c r="F668" s="16"/>
      <c r="G668" s="16"/>
      <c r="I668" s="53"/>
      <c r="N668" s="53"/>
      <c r="O668" s="53"/>
      <c r="R668" s="43"/>
      <c r="AC668" s="25"/>
      <c r="AD668" s="28"/>
      <c r="AZ668" s="25"/>
      <c r="BA668" s="27"/>
      <c r="BB668" s="29"/>
    </row>
    <row r="669" spans="1:54">
      <c r="A669" s="20"/>
      <c r="B669" s="36"/>
      <c r="C669" s="114"/>
      <c r="E669" s="16"/>
      <c r="F669" s="16"/>
      <c r="G669" s="16"/>
      <c r="I669" s="53"/>
      <c r="N669" s="53"/>
      <c r="O669" s="53"/>
      <c r="R669" s="43"/>
      <c r="AC669" s="25"/>
      <c r="AD669" s="28"/>
      <c r="AZ669" s="25"/>
      <c r="BA669" s="27"/>
      <c r="BB669" s="29"/>
    </row>
    <row r="670" spans="1:54">
      <c r="A670" s="20"/>
      <c r="B670" s="36"/>
      <c r="C670" s="114"/>
      <c r="E670" s="16"/>
      <c r="F670" s="16"/>
      <c r="G670" s="16"/>
      <c r="I670" s="53"/>
      <c r="N670" s="53"/>
      <c r="O670" s="53"/>
      <c r="R670" s="43"/>
      <c r="AC670" s="25"/>
      <c r="AD670" s="28"/>
      <c r="AZ670" s="25"/>
      <c r="BA670" s="27"/>
      <c r="BB670" s="29"/>
    </row>
    <row r="671" spans="1:54">
      <c r="A671" s="20"/>
      <c r="B671" s="36"/>
      <c r="C671" s="114"/>
      <c r="E671" s="16"/>
      <c r="F671" s="16"/>
      <c r="G671" s="16"/>
      <c r="I671" s="53"/>
      <c r="N671" s="53"/>
      <c r="O671" s="53"/>
      <c r="R671" s="43"/>
      <c r="AC671" s="25"/>
      <c r="AD671" s="28"/>
      <c r="AZ671" s="25"/>
      <c r="BA671" s="27"/>
      <c r="BB671" s="29"/>
    </row>
    <row r="672" spans="1:54">
      <c r="A672" s="20"/>
      <c r="B672" s="36"/>
      <c r="C672" s="114"/>
      <c r="E672" s="16"/>
      <c r="F672" s="16"/>
      <c r="G672" s="16"/>
      <c r="I672" s="53"/>
      <c r="N672" s="53"/>
      <c r="O672" s="53"/>
      <c r="R672" s="43"/>
      <c r="AC672" s="25"/>
      <c r="AD672" s="28"/>
      <c r="AZ672" s="25"/>
      <c r="BA672" s="27"/>
      <c r="BB672" s="29"/>
    </row>
    <row r="673" spans="1:54">
      <c r="A673" s="20"/>
      <c r="B673" s="36"/>
      <c r="C673" s="114"/>
      <c r="E673" s="16"/>
      <c r="F673" s="16"/>
      <c r="G673" s="16"/>
      <c r="I673" s="53"/>
      <c r="N673" s="53"/>
      <c r="O673" s="53"/>
      <c r="R673" s="43"/>
      <c r="AC673" s="25"/>
      <c r="AD673" s="28"/>
      <c r="AZ673" s="25"/>
      <c r="BA673" s="27"/>
      <c r="BB673" s="29"/>
    </row>
    <row r="674" spans="1:54">
      <c r="A674" s="20"/>
      <c r="B674" s="36"/>
      <c r="C674" s="114"/>
      <c r="E674" s="16"/>
      <c r="F674" s="16"/>
      <c r="G674" s="16"/>
      <c r="I674" s="53"/>
      <c r="N674" s="53"/>
      <c r="O674" s="53"/>
      <c r="R674" s="43"/>
      <c r="AC674" s="25"/>
      <c r="AD674" s="28"/>
      <c r="AZ674" s="25"/>
      <c r="BA674" s="27"/>
      <c r="BB674" s="29"/>
    </row>
    <row r="675" spans="1:54">
      <c r="A675" s="20"/>
      <c r="B675" s="36"/>
      <c r="C675" s="114"/>
      <c r="E675" s="16"/>
      <c r="F675" s="16"/>
      <c r="G675" s="16"/>
      <c r="I675" s="53"/>
      <c r="N675" s="53"/>
      <c r="O675" s="53"/>
      <c r="R675" s="43"/>
      <c r="AC675" s="25"/>
      <c r="AD675" s="28"/>
      <c r="AZ675" s="25"/>
      <c r="BA675" s="27"/>
      <c r="BB675" s="29"/>
    </row>
    <row r="676" spans="1:54">
      <c r="A676" s="20"/>
      <c r="B676" s="36"/>
      <c r="C676" s="114"/>
      <c r="E676" s="16"/>
      <c r="F676" s="16"/>
      <c r="G676" s="16"/>
      <c r="I676" s="53"/>
      <c r="N676" s="53"/>
      <c r="O676" s="53"/>
      <c r="R676" s="43"/>
      <c r="AC676" s="25"/>
      <c r="AD676" s="28"/>
      <c r="AZ676" s="25"/>
      <c r="BA676" s="27"/>
      <c r="BB676" s="29"/>
    </row>
    <row r="677" spans="1:54">
      <c r="A677" s="20"/>
      <c r="B677" s="36"/>
      <c r="C677" s="114"/>
      <c r="E677" s="16"/>
      <c r="F677" s="16"/>
      <c r="G677" s="16"/>
      <c r="I677" s="53"/>
      <c r="N677" s="53"/>
      <c r="O677" s="53"/>
      <c r="R677" s="43"/>
      <c r="AC677" s="25"/>
      <c r="AD677" s="28"/>
      <c r="AZ677" s="25"/>
      <c r="BA677" s="27"/>
      <c r="BB677" s="29"/>
    </row>
    <row r="678" spans="1:54">
      <c r="A678" s="20"/>
      <c r="B678" s="36"/>
      <c r="C678" s="114"/>
      <c r="E678" s="16"/>
      <c r="F678" s="16"/>
      <c r="G678" s="16"/>
      <c r="I678" s="53"/>
      <c r="N678" s="53"/>
      <c r="O678" s="53"/>
      <c r="R678" s="43"/>
      <c r="AC678" s="25"/>
      <c r="AD678" s="28"/>
      <c r="AZ678" s="25"/>
      <c r="BA678" s="27"/>
      <c r="BB678" s="29"/>
    </row>
    <row r="679" spans="1:54">
      <c r="A679" s="20"/>
      <c r="B679" s="36"/>
      <c r="C679" s="114"/>
      <c r="E679" s="16"/>
      <c r="F679" s="16"/>
      <c r="G679" s="16"/>
      <c r="I679" s="53"/>
      <c r="N679" s="53"/>
      <c r="O679" s="53"/>
      <c r="R679" s="43"/>
      <c r="AC679" s="25"/>
      <c r="AD679" s="28"/>
      <c r="AZ679" s="25"/>
      <c r="BA679" s="27"/>
      <c r="BB679" s="29"/>
    </row>
    <row r="680" spans="1:54">
      <c r="A680" s="20"/>
      <c r="B680" s="36"/>
      <c r="C680" s="114"/>
      <c r="E680" s="16"/>
      <c r="F680" s="16"/>
      <c r="G680" s="16"/>
      <c r="I680" s="53"/>
      <c r="N680" s="53"/>
      <c r="O680" s="53"/>
      <c r="R680" s="43"/>
      <c r="AC680" s="25"/>
      <c r="AD680" s="28"/>
      <c r="AZ680" s="25"/>
      <c r="BA680" s="27"/>
      <c r="BB680" s="29"/>
    </row>
    <row r="681" spans="1:54">
      <c r="A681" s="20"/>
      <c r="B681" s="36"/>
      <c r="C681" s="114"/>
      <c r="E681" s="16"/>
      <c r="F681" s="16"/>
      <c r="G681" s="16"/>
      <c r="I681" s="53"/>
      <c r="N681" s="53"/>
      <c r="O681" s="53"/>
      <c r="R681" s="43"/>
      <c r="AC681" s="25"/>
      <c r="AD681" s="28"/>
      <c r="AZ681" s="25"/>
      <c r="BA681" s="27"/>
      <c r="BB681" s="29"/>
    </row>
    <row r="682" spans="1:54">
      <c r="A682" s="20"/>
      <c r="B682" s="36"/>
      <c r="C682" s="114"/>
      <c r="E682" s="16"/>
      <c r="F682" s="16"/>
      <c r="G682" s="16"/>
      <c r="I682" s="53"/>
      <c r="N682" s="53"/>
      <c r="O682" s="53"/>
      <c r="R682" s="43"/>
      <c r="AC682" s="25"/>
      <c r="AD682" s="28"/>
      <c r="AZ682" s="25"/>
      <c r="BA682" s="27"/>
      <c r="BB682" s="29"/>
    </row>
    <row r="683" spans="1:54">
      <c r="A683" s="20"/>
      <c r="B683" s="36"/>
      <c r="C683" s="114"/>
      <c r="E683" s="16"/>
      <c r="F683" s="16"/>
      <c r="G683" s="16"/>
      <c r="I683" s="53"/>
      <c r="N683" s="53"/>
      <c r="O683" s="53"/>
      <c r="R683" s="43"/>
      <c r="AC683" s="25"/>
      <c r="AD683" s="28"/>
      <c r="AZ683" s="25"/>
      <c r="BA683" s="27"/>
      <c r="BB683" s="29"/>
    </row>
    <row r="684" spans="1:54">
      <c r="A684" s="20"/>
      <c r="B684" s="36"/>
      <c r="C684" s="114"/>
      <c r="E684" s="16"/>
      <c r="F684" s="16"/>
      <c r="G684" s="16"/>
      <c r="I684" s="53"/>
      <c r="N684" s="53"/>
      <c r="O684" s="53"/>
      <c r="R684" s="43"/>
      <c r="AC684" s="25"/>
      <c r="AD684" s="28"/>
      <c r="AZ684" s="25"/>
      <c r="BA684" s="27"/>
      <c r="BB684" s="29"/>
    </row>
    <row r="685" spans="1:54">
      <c r="A685" s="20"/>
      <c r="B685" s="36"/>
      <c r="C685" s="114"/>
      <c r="E685" s="16"/>
      <c r="F685" s="16"/>
      <c r="G685" s="16"/>
      <c r="I685" s="53"/>
      <c r="N685" s="53"/>
      <c r="O685" s="53"/>
      <c r="R685" s="43"/>
      <c r="AC685" s="25"/>
      <c r="AD685" s="28"/>
      <c r="AZ685" s="25"/>
      <c r="BA685" s="27"/>
      <c r="BB685" s="29"/>
    </row>
    <row r="686" spans="1:54">
      <c r="A686" s="20"/>
      <c r="B686" s="36"/>
      <c r="C686" s="114"/>
      <c r="E686" s="16"/>
      <c r="F686" s="16"/>
      <c r="G686" s="16"/>
      <c r="I686" s="53"/>
      <c r="N686" s="53"/>
      <c r="O686" s="53"/>
      <c r="R686" s="43"/>
      <c r="AC686" s="25"/>
      <c r="AD686" s="28"/>
      <c r="AZ686" s="25"/>
      <c r="BA686" s="27"/>
      <c r="BB686" s="29"/>
    </row>
    <row r="687" spans="1:54">
      <c r="A687" s="20"/>
      <c r="B687" s="36"/>
      <c r="C687" s="114"/>
      <c r="E687" s="16"/>
      <c r="F687" s="16"/>
      <c r="G687" s="16"/>
      <c r="I687" s="53"/>
      <c r="N687" s="53"/>
      <c r="O687" s="53"/>
      <c r="R687" s="43"/>
      <c r="AC687" s="25"/>
      <c r="AD687" s="28"/>
      <c r="AZ687" s="25"/>
      <c r="BA687" s="27"/>
      <c r="BB687" s="29"/>
    </row>
    <row r="688" spans="1:54">
      <c r="A688" s="20"/>
      <c r="B688" s="36"/>
      <c r="C688" s="114"/>
      <c r="E688" s="16"/>
      <c r="F688" s="16"/>
      <c r="G688" s="16"/>
      <c r="I688" s="53"/>
      <c r="N688" s="53"/>
      <c r="O688" s="53"/>
      <c r="R688" s="43"/>
      <c r="AC688" s="25"/>
      <c r="AD688" s="28"/>
      <c r="AZ688" s="25"/>
      <c r="BA688" s="27"/>
      <c r="BB688" s="29"/>
    </row>
    <row r="689" spans="1:54">
      <c r="A689" s="20"/>
      <c r="B689" s="36"/>
      <c r="C689" s="114"/>
      <c r="E689" s="16"/>
      <c r="F689" s="16"/>
      <c r="G689" s="16"/>
      <c r="I689" s="53"/>
      <c r="N689" s="53"/>
      <c r="O689" s="53"/>
      <c r="R689" s="43"/>
      <c r="AC689" s="25"/>
      <c r="AD689" s="28"/>
      <c r="AZ689" s="25"/>
      <c r="BA689" s="27"/>
      <c r="BB689" s="29"/>
    </row>
    <row r="690" spans="1:54">
      <c r="A690" s="20"/>
      <c r="B690" s="36"/>
      <c r="C690" s="114"/>
      <c r="E690" s="16"/>
      <c r="F690" s="16"/>
      <c r="G690" s="16"/>
      <c r="I690" s="53"/>
      <c r="N690" s="53"/>
      <c r="O690" s="53"/>
      <c r="R690" s="43"/>
      <c r="AC690" s="25"/>
      <c r="AD690" s="28"/>
      <c r="AZ690" s="25"/>
      <c r="BA690" s="27"/>
      <c r="BB690" s="29"/>
    </row>
    <row r="691" spans="1:54">
      <c r="A691" s="20"/>
      <c r="B691" s="36"/>
      <c r="C691" s="114"/>
      <c r="E691" s="16"/>
      <c r="F691" s="16"/>
      <c r="G691" s="16"/>
      <c r="I691" s="53"/>
      <c r="N691" s="53"/>
      <c r="O691" s="53"/>
      <c r="R691" s="43"/>
      <c r="AC691" s="25"/>
      <c r="AD691" s="28"/>
      <c r="AZ691" s="25"/>
      <c r="BA691" s="27"/>
      <c r="BB691" s="29"/>
    </row>
    <row r="692" spans="1:54">
      <c r="A692" s="20"/>
      <c r="B692" s="36"/>
      <c r="C692" s="114"/>
      <c r="E692" s="16"/>
      <c r="F692" s="16"/>
      <c r="G692" s="16"/>
      <c r="I692" s="53"/>
      <c r="N692" s="53"/>
      <c r="O692" s="53"/>
      <c r="R692" s="43"/>
      <c r="AC692" s="25"/>
      <c r="AD692" s="28"/>
      <c r="AZ692" s="25"/>
      <c r="BA692" s="27"/>
      <c r="BB692" s="29"/>
    </row>
    <row r="693" spans="1:54">
      <c r="A693" s="20"/>
      <c r="B693" s="36"/>
      <c r="C693" s="114"/>
      <c r="E693" s="16"/>
      <c r="F693" s="16"/>
      <c r="G693" s="16"/>
      <c r="I693" s="53"/>
      <c r="N693" s="53"/>
      <c r="O693" s="53"/>
      <c r="R693" s="43"/>
      <c r="AC693" s="25"/>
      <c r="AD693" s="28"/>
      <c r="AZ693" s="25"/>
      <c r="BA693" s="27"/>
      <c r="BB693" s="29"/>
    </row>
    <row r="694" spans="1:54">
      <c r="A694" s="20"/>
      <c r="B694" s="36"/>
      <c r="C694" s="114"/>
      <c r="E694" s="16"/>
      <c r="F694" s="16"/>
      <c r="G694" s="16"/>
      <c r="I694" s="53"/>
      <c r="N694" s="53"/>
      <c r="O694" s="53"/>
      <c r="R694" s="43"/>
      <c r="AC694" s="25"/>
      <c r="AD694" s="28"/>
      <c r="AZ694" s="25"/>
      <c r="BA694" s="27"/>
      <c r="BB694" s="29"/>
    </row>
    <row r="695" spans="1:54">
      <c r="A695" s="20"/>
      <c r="B695" s="36"/>
      <c r="C695" s="114"/>
      <c r="E695" s="16"/>
      <c r="F695" s="16"/>
      <c r="G695" s="16"/>
      <c r="I695" s="53"/>
      <c r="N695" s="53"/>
      <c r="O695" s="53"/>
      <c r="R695" s="43"/>
      <c r="AC695" s="25"/>
      <c r="AD695" s="28"/>
      <c r="AZ695" s="25"/>
      <c r="BA695" s="27"/>
      <c r="BB695" s="29"/>
    </row>
    <row r="696" spans="1:54">
      <c r="A696" s="20"/>
      <c r="B696" s="36"/>
      <c r="C696" s="114"/>
      <c r="E696" s="16"/>
      <c r="F696" s="16"/>
      <c r="G696" s="16"/>
      <c r="I696" s="53"/>
      <c r="N696" s="53"/>
      <c r="O696" s="53"/>
      <c r="R696" s="43"/>
      <c r="AC696" s="25"/>
      <c r="AD696" s="28"/>
      <c r="AZ696" s="25"/>
      <c r="BA696" s="27"/>
      <c r="BB696" s="29"/>
    </row>
    <row r="697" spans="1:54">
      <c r="A697" s="20"/>
      <c r="B697" s="36"/>
      <c r="C697" s="114"/>
      <c r="E697" s="16"/>
      <c r="F697" s="16"/>
      <c r="G697" s="16"/>
      <c r="I697" s="53"/>
      <c r="N697" s="53"/>
      <c r="O697" s="53"/>
      <c r="R697" s="43"/>
      <c r="AC697" s="25"/>
      <c r="AD697" s="28"/>
      <c r="AZ697" s="25"/>
      <c r="BA697" s="27"/>
      <c r="BB697" s="29"/>
    </row>
    <row r="698" spans="1:54">
      <c r="A698" s="20"/>
      <c r="B698" s="36"/>
      <c r="C698" s="114"/>
      <c r="E698" s="16"/>
      <c r="F698" s="16"/>
      <c r="G698" s="16"/>
      <c r="I698" s="53"/>
      <c r="N698" s="53"/>
      <c r="O698" s="53"/>
      <c r="R698" s="43"/>
      <c r="AC698" s="25"/>
      <c r="AD698" s="28"/>
      <c r="AZ698" s="25"/>
      <c r="BA698" s="27"/>
      <c r="BB698" s="29"/>
    </row>
    <row r="699" spans="1:54">
      <c r="A699" s="20"/>
      <c r="B699" s="36"/>
      <c r="C699" s="114"/>
      <c r="E699" s="16"/>
      <c r="F699" s="16"/>
      <c r="G699" s="16"/>
      <c r="I699" s="53"/>
      <c r="N699" s="53"/>
      <c r="O699" s="53"/>
      <c r="R699" s="43"/>
      <c r="AC699" s="25"/>
      <c r="AD699" s="28"/>
      <c r="AZ699" s="25"/>
      <c r="BA699" s="27"/>
      <c r="BB699" s="29"/>
    </row>
    <row r="700" spans="1:54">
      <c r="A700" s="20"/>
      <c r="B700" s="36"/>
      <c r="C700" s="114"/>
      <c r="E700" s="16"/>
      <c r="F700" s="16"/>
      <c r="G700" s="16"/>
      <c r="I700" s="53"/>
      <c r="N700" s="53"/>
      <c r="O700" s="53"/>
      <c r="R700" s="43"/>
      <c r="AC700" s="25"/>
      <c r="AD700" s="28"/>
      <c r="AZ700" s="25"/>
      <c r="BA700" s="27"/>
      <c r="BB700" s="29"/>
    </row>
    <row r="701" spans="1:54">
      <c r="A701" s="20"/>
      <c r="B701" s="36"/>
      <c r="C701" s="114"/>
      <c r="E701" s="16"/>
      <c r="F701" s="16"/>
      <c r="G701" s="16"/>
      <c r="I701" s="53"/>
      <c r="N701" s="53"/>
      <c r="O701" s="53"/>
      <c r="R701" s="43"/>
      <c r="AC701" s="25"/>
      <c r="AD701" s="28"/>
      <c r="AZ701" s="25"/>
      <c r="BA701" s="27"/>
      <c r="BB701" s="29"/>
    </row>
    <row r="702" spans="1:54">
      <c r="A702" s="20"/>
      <c r="B702" s="36"/>
      <c r="C702" s="114"/>
      <c r="E702" s="16"/>
      <c r="F702" s="16"/>
      <c r="G702" s="16"/>
      <c r="I702" s="53"/>
      <c r="N702" s="53"/>
      <c r="O702" s="53"/>
      <c r="R702" s="43"/>
      <c r="AC702" s="25"/>
      <c r="AD702" s="28"/>
      <c r="AZ702" s="25"/>
      <c r="BA702" s="27"/>
      <c r="BB702" s="29"/>
    </row>
    <row r="703" spans="1:54">
      <c r="A703" s="20"/>
      <c r="B703" s="36"/>
      <c r="C703" s="114"/>
      <c r="E703" s="16"/>
      <c r="F703" s="16"/>
      <c r="G703" s="16"/>
      <c r="I703" s="53"/>
      <c r="N703" s="53"/>
      <c r="O703" s="53"/>
      <c r="R703" s="43"/>
      <c r="AC703" s="25"/>
      <c r="AD703" s="28"/>
      <c r="AZ703" s="25"/>
      <c r="BA703" s="27"/>
      <c r="BB703" s="29"/>
    </row>
    <row r="704" spans="1:54">
      <c r="A704" s="20"/>
      <c r="B704" s="36"/>
      <c r="C704" s="114"/>
      <c r="E704" s="16"/>
      <c r="F704" s="16"/>
      <c r="G704" s="16"/>
      <c r="I704" s="53"/>
      <c r="N704" s="53"/>
      <c r="O704" s="53"/>
      <c r="R704" s="43"/>
      <c r="AC704" s="25"/>
      <c r="AD704" s="28"/>
      <c r="AZ704" s="25"/>
      <c r="BA704" s="27"/>
      <c r="BB704" s="29"/>
    </row>
    <row r="705" spans="1:54">
      <c r="A705" s="20"/>
      <c r="B705" s="36"/>
      <c r="C705" s="114"/>
      <c r="E705" s="16"/>
      <c r="F705" s="16"/>
      <c r="G705" s="16"/>
      <c r="I705" s="53"/>
      <c r="N705" s="53"/>
      <c r="O705" s="53"/>
      <c r="R705" s="43"/>
      <c r="AC705" s="25"/>
      <c r="AD705" s="28"/>
      <c r="AZ705" s="25"/>
      <c r="BA705" s="27"/>
      <c r="BB705" s="29"/>
    </row>
    <row r="706" spans="1:54">
      <c r="A706" s="20"/>
      <c r="B706" s="36"/>
      <c r="C706" s="114"/>
      <c r="E706" s="16"/>
      <c r="F706" s="16"/>
      <c r="G706" s="16"/>
      <c r="I706" s="53"/>
      <c r="N706" s="53"/>
      <c r="O706" s="53"/>
      <c r="R706" s="43"/>
      <c r="AC706" s="25"/>
      <c r="AD706" s="28"/>
      <c r="AZ706" s="25"/>
      <c r="BA706" s="27"/>
      <c r="BB706" s="29"/>
    </row>
    <row r="707" spans="1:54">
      <c r="A707" s="20"/>
      <c r="B707" s="36"/>
      <c r="C707" s="114"/>
      <c r="E707" s="16"/>
      <c r="F707" s="16"/>
      <c r="G707" s="16"/>
      <c r="I707" s="53"/>
      <c r="N707" s="53"/>
      <c r="O707" s="53"/>
      <c r="R707" s="43"/>
      <c r="AC707" s="25"/>
      <c r="AD707" s="28"/>
      <c r="AZ707" s="25"/>
      <c r="BA707" s="27"/>
      <c r="BB707" s="29"/>
    </row>
    <row r="708" spans="1:54">
      <c r="A708" s="20"/>
      <c r="B708" s="36"/>
      <c r="C708" s="114"/>
      <c r="E708" s="16"/>
      <c r="F708" s="16"/>
      <c r="G708" s="16"/>
      <c r="I708" s="53"/>
      <c r="N708" s="53"/>
      <c r="O708" s="53"/>
      <c r="R708" s="43"/>
      <c r="AC708" s="25"/>
      <c r="AD708" s="28"/>
      <c r="AZ708" s="25"/>
      <c r="BA708" s="27"/>
      <c r="BB708" s="29"/>
    </row>
    <row r="709" spans="1:54">
      <c r="A709" s="20"/>
      <c r="B709" s="36"/>
      <c r="C709" s="114"/>
      <c r="E709" s="16"/>
      <c r="F709" s="16"/>
      <c r="G709" s="16"/>
      <c r="I709" s="53"/>
      <c r="N709" s="53"/>
      <c r="O709" s="53"/>
      <c r="R709" s="43"/>
      <c r="AC709" s="25"/>
      <c r="AD709" s="28"/>
      <c r="AZ709" s="25"/>
      <c r="BA709" s="27"/>
      <c r="BB709" s="29"/>
    </row>
    <row r="710" spans="1:54">
      <c r="A710" s="20"/>
      <c r="B710" s="36"/>
      <c r="C710" s="114"/>
      <c r="E710" s="16"/>
      <c r="F710" s="16"/>
      <c r="G710" s="16"/>
      <c r="I710" s="53"/>
      <c r="N710" s="53"/>
      <c r="O710" s="53"/>
      <c r="R710" s="43"/>
      <c r="AC710" s="25"/>
      <c r="AD710" s="28"/>
      <c r="AZ710" s="25"/>
      <c r="BA710" s="27"/>
      <c r="BB710" s="29"/>
    </row>
    <row r="711" spans="1:54">
      <c r="A711" s="20"/>
      <c r="B711" s="36"/>
      <c r="C711" s="114"/>
      <c r="E711" s="16"/>
      <c r="F711" s="16"/>
      <c r="G711" s="16"/>
      <c r="I711" s="53"/>
      <c r="N711" s="53"/>
      <c r="O711" s="53"/>
      <c r="R711" s="43"/>
      <c r="AC711" s="25"/>
      <c r="AD711" s="28"/>
      <c r="AZ711" s="25"/>
      <c r="BA711" s="27"/>
      <c r="BB711" s="29"/>
    </row>
    <row r="712" spans="1:54">
      <c r="A712" s="20"/>
      <c r="B712" s="36"/>
      <c r="C712" s="114"/>
      <c r="E712" s="16"/>
      <c r="F712" s="16"/>
      <c r="G712" s="16"/>
      <c r="I712" s="53"/>
      <c r="N712" s="53"/>
      <c r="O712" s="53"/>
      <c r="R712" s="43"/>
      <c r="AC712" s="25"/>
      <c r="AD712" s="28"/>
      <c r="AZ712" s="25"/>
      <c r="BA712" s="27"/>
      <c r="BB712" s="29"/>
    </row>
    <row r="713" spans="1:54">
      <c r="A713" s="20"/>
      <c r="B713" s="36"/>
      <c r="C713" s="114"/>
      <c r="E713" s="16"/>
      <c r="F713" s="16"/>
      <c r="G713" s="16"/>
      <c r="I713" s="53"/>
      <c r="N713" s="53"/>
      <c r="O713" s="53"/>
      <c r="R713" s="43"/>
      <c r="AC713" s="25"/>
      <c r="AD713" s="28"/>
      <c r="AZ713" s="25"/>
      <c r="BA713" s="27"/>
      <c r="BB713" s="29"/>
    </row>
    <row r="714" spans="1:54">
      <c r="A714" s="20"/>
      <c r="B714" s="36"/>
      <c r="C714" s="114"/>
      <c r="E714" s="16"/>
      <c r="F714" s="16"/>
      <c r="G714" s="16"/>
      <c r="I714" s="53"/>
      <c r="N714" s="53"/>
      <c r="O714" s="53"/>
      <c r="R714" s="43"/>
      <c r="AC714" s="25"/>
      <c r="AD714" s="28"/>
      <c r="AZ714" s="25"/>
      <c r="BA714" s="27"/>
      <c r="BB714" s="29"/>
    </row>
    <row r="715" spans="1:54">
      <c r="A715" s="20"/>
      <c r="B715" s="36"/>
      <c r="C715" s="114"/>
      <c r="E715" s="16"/>
      <c r="F715" s="16"/>
      <c r="G715" s="16"/>
      <c r="I715" s="53"/>
      <c r="N715" s="53"/>
      <c r="O715" s="53"/>
      <c r="R715" s="43"/>
      <c r="AC715" s="25"/>
      <c r="AD715" s="28"/>
      <c r="AZ715" s="25"/>
      <c r="BA715" s="27"/>
      <c r="BB715" s="29"/>
    </row>
    <row r="716" spans="1:54">
      <c r="A716" s="20"/>
      <c r="B716" s="36"/>
      <c r="C716" s="114"/>
      <c r="E716" s="16"/>
      <c r="F716" s="16"/>
      <c r="G716" s="16"/>
      <c r="I716" s="53"/>
      <c r="N716" s="53"/>
      <c r="O716" s="53"/>
      <c r="R716" s="43"/>
      <c r="AC716" s="25"/>
      <c r="AD716" s="28"/>
      <c r="AZ716" s="25"/>
      <c r="BA716" s="27"/>
      <c r="BB716" s="29"/>
    </row>
    <row r="717" spans="1:54">
      <c r="A717" s="20"/>
      <c r="B717" s="36"/>
      <c r="C717" s="114"/>
      <c r="E717" s="16"/>
      <c r="F717" s="16"/>
      <c r="G717" s="16"/>
      <c r="I717" s="53"/>
      <c r="N717" s="53"/>
      <c r="O717" s="53"/>
      <c r="R717" s="43"/>
      <c r="AC717" s="25"/>
      <c r="AD717" s="28"/>
      <c r="AZ717" s="25"/>
      <c r="BA717" s="27"/>
      <c r="BB717" s="29"/>
    </row>
    <row r="718" spans="1:54">
      <c r="A718" s="20"/>
      <c r="B718" s="36"/>
      <c r="C718" s="114"/>
      <c r="E718" s="16"/>
      <c r="F718" s="16"/>
      <c r="G718" s="16"/>
      <c r="I718" s="53"/>
      <c r="N718" s="53"/>
      <c r="O718" s="53"/>
      <c r="R718" s="43"/>
      <c r="AC718" s="25"/>
      <c r="AD718" s="28"/>
      <c r="AZ718" s="25"/>
      <c r="BA718" s="27"/>
      <c r="BB718" s="29"/>
    </row>
    <row r="719" spans="1:54">
      <c r="A719" s="20"/>
      <c r="B719" s="36"/>
      <c r="C719" s="114"/>
      <c r="E719" s="16"/>
      <c r="F719" s="16"/>
      <c r="G719" s="16"/>
      <c r="I719" s="53"/>
      <c r="N719" s="53"/>
      <c r="O719" s="53"/>
      <c r="R719" s="43"/>
      <c r="AC719" s="25"/>
      <c r="AD719" s="28"/>
      <c r="AZ719" s="25"/>
      <c r="BA719" s="27"/>
      <c r="BB719" s="29"/>
    </row>
    <row r="720" spans="1:54">
      <c r="A720" s="20"/>
      <c r="B720" s="36"/>
      <c r="C720" s="114"/>
      <c r="E720" s="16"/>
      <c r="F720" s="16"/>
      <c r="G720" s="16"/>
      <c r="I720" s="53"/>
      <c r="N720" s="53"/>
      <c r="O720" s="53"/>
      <c r="R720" s="43"/>
      <c r="AC720" s="25"/>
      <c r="AD720" s="28"/>
      <c r="AZ720" s="25"/>
      <c r="BA720" s="27"/>
      <c r="BB720" s="29"/>
    </row>
    <row r="721" spans="1:54">
      <c r="A721" s="20"/>
      <c r="B721" s="36"/>
      <c r="C721" s="114"/>
      <c r="E721" s="16"/>
      <c r="F721" s="16"/>
      <c r="G721" s="16"/>
      <c r="I721" s="53"/>
      <c r="N721" s="53"/>
      <c r="O721" s="53"/>
      <c r="R721" s="43"/>
      <c r="AC721" s="25"/>
      <c r="AD721" s="28"/>
      <c r="AZ721" s="25"/>
      <c r="BA721" s="27"/>
      <c r="BB721" s="29"/>
    </row>
    <row r="722" spans="1:54">
      <c r="A722" s="20"/>
      <c r="B722" s="36"/>
      <c r="C722" s="114"/>
      <c r="E722" s="16"/>
      <c r="F722" s="16"/>
      <c r="G722" s="16"/>
      <c r="I722" s="53"/>
      <c r="N722" s="53"/>
      <c r="O722" s="53"/>
      <c r="R722" s="43"/>
      <c r="AC722" s="25"/>
      <c r="AD722" s="28"/>
      <c r="AZ722" s="25"/>
      <c r="BA722" s="27"/>
      <c r="BB722" s="29"/>
    </row>
    <row r="723" spans="1:54">
      <c r="A723" s="20"/>
      <c r="B723" s="36"/>
      <c r="C723" s="114"/>
      <c r="E723" s="16"/>
      <c r="F723" s="16"/>
      <c r="G723" s="16"/>
      <c r="I723" s="53"/>
      <c r="N723" s="53"/>
      <c r="O723" s="53"/>
      <c r="R723" s="43"/>
      <c r="AC723" s="25"/>
      <c r="AD723" s="28"/>
      <c r="AZ723" s="25"/>
      <c r="BA723" s="27"/>
      <c r="BB723" s="29"/>
    </row>
    <row r="724" spans="1:54">
      <c r="A724" s="20"/>
      <c r="B724" s="36"/>
      <c r="C724" s="114"/>
      <c r="E724" s="16"/>
      <c r="F724" s="16"/>
      <c r="G724" s="16"/>
      <c r="I724" s="53"/>
      <c r="N724" s="53"/>
      <c r="O724" s="53"/>
      <c r="R724" s="43"/>
      <c r="AC724" s="25"/>
      <c r="AD724" s="28"/>
      <c r="AZ724" s="25"/>
      <c r="BA724" s="27"/>
      <c r="BB724" s="29"/>
    </row>
    <row r="725" spans="1:54">
      <c r="A725" s="20"/>
      <c r="B725" s="36"/>
      <c r="C725" s="114"/>
      <c r="E725" s="16"/>
      <c r="F725" s="16"/>
      <c r="G725" s="16"/>
      <c r="I725" s="53"/>
      <c r="N725" s="53"/>
      <c r="O725" s="53"/>
      <c r="R725" s="43"/>
      <c r="AC725" s="25"/>
      <c r="AD725" s="28"/>
      <c r="AZ725" s="25"/>
      <c r="BA725" s="27"/>
      <c r="BB725" s="29"/>
    </row>
    <row r="726" spans="1:54">
      <c r="A726" s="20"/>
      <c r="B726" s="36"/>
      <c r="C726" s="114"/>
      <c r="E726" s="16"/>
      <c r="F726" s="16"/>
      <c r="G726" s="16"/>
      <c r="I726" s="53"/>
      <c r="N726" s="53"/>
      <c r="O726" s="53"/>
      <c r="R726" s="43"/>
      <c r="AC726" s="25"/>
      <c r="AD726" s="28"/>
      <c r="AZ726" s="25"/>
      <c r="BA726" s="27"/>
      <c r="BB726" s="29"/>
    </row>
    <row r="727" spans="1:54">
      <c r="A727" s="20"/>
      <c r="B727" s="36"/>
      <c r="C727" s="114"/>
      <c r="E727" s="16"/>
      <c r="F727" s="16"/>
      <c r="G727" s="16"/>
      <c r="I727" s="53"/>
      <c r="N727" s="53"/>
      <c r="O727" s="53"/>
      <c r="R727" s="43"/>
      <c r="AC727" s="25"/>
      <c r="AD727" s="28"/>
      <c r="AZ727" s="25"/>
      <c r="BA727" s="27"/>
      <c r="BB727" s="29"/>
    </row>
    <row r="728" spans="1:54">
      <c r="A728" s="20"/>
      <c r="B728" s="36"/>
      <c r="C728" s="114"/>
      <c r="E728" s="16"/>
      <c r="F728" s="16"/>
      <c r="G728" s="16"/>
      <c r="I728" s="53"/>
      <c r="N728" s="53"/>
      <c r="O728" s="53"/>
      <c r="R728" s="43"/>
      <c r="AC728" s="25"/>
      <c r="AD728" s="28"/>
      <c r="AZ728" s="25"/>
      <c r="BA728" s="27"/>
      <c r="BB728" s="29"/>
    </row>
    <row r="729" spans="1:54">
      <c r="A729" s="20"/>
      <c r="B729" s="36"/>
      <c r="C729" s="114"/>
      <c r="E729" s="16"/>
      <c r="F729" s="16"/>
      <c r="G729" s="16"/>
      <c r="I729" s="53"/>
      <c r="N729" s="53"/>
      <c r="O729" s="53"/>
      <c r="R729" s="43"/>
      <c r="AC729" s="25"/>
      <c r="AD729" s="28"/>
      <c r="AZ729" s="25"/>
      <c r="BA729" s="27"/>
      <c r="BB729" s="29"/>
    </row>
    <row r="730" spans="1:54">
      <c r="A730" s="20"/>
      <c r="B730" s="36"/>
      <c r="C730" s="114"/>
      <c r="E730" s="16"/>
      <c r="F730" s="16"/>
      <c r="G730" s="16"/>
      <c r="I730" s="53"/>
      <c r="N730" s="53"/>
      <c r="O730" s="53"/>
      <c r="R730" s="43"/>
      <c r="AC730" s="25"/>
      <c r="AD730" s="28"/>
      <c r="AZ730" s="25"/>
      <c r="BA730" s="27"/>
      <c r="BB730" s="29"/>
    </row>
    <row r="731" spans="1:54">
      <c r="A731" s="20"/>
      <c r="B731" s="36"/>
      <c r="C731" s="114"/>
      <c r="E731" s="16"/>
      <c r="F731" s="16"/>
      <c r="G731" s="16"/>
      <c r="I731" s="53"/>
      <c r="N731" s="53"/>
      <c r="O731" s="53"/>
      <c r="R731" s="43"/>
      <c r="AC731" s="25"/>
      <c r="AD731" s="28"/>
      <c r="AZ731" s="25"/>
      <c r="BA731" s="27"/>
      <c r="BB731" s="29"/>
    </row>
    <row r="732" spans="1:54">
      <c r="A732" s="20"/>
      <c r="B732" s="36"/>
      <c r="C732" s="114"/>
      <c r="E732" s="16"/>
      <c r="F732" s="16"/>
      <c r="G732" s="16"/>
      <c r="I732" s="53"/>
      <c r="N732" s="53"/>
      <c r="O732" s="53"/>
      <c r="R732" s="43"/>
      <c r="AC732" s="25"/>
      <c r="AD732" s="28"/>
      <c r="AZ732" s="25"/>
      <c r="BA732" s="27"/>
      <c r="BB732" s="29"/>
    </row>
    <row r="733" spans="1:54">
      <c r="A733" s="20"/>
      <c r="B733" s="36"/>
      <c r="C733" s="114"/>
      <c r="E733" s="16"/>
      <c r="F733" s="16"/>
      <c r="G733" s="16"/>
      <c r="I733" s="53"/>
      <c r="N733" s="53"/>
      <c r="O733" s="53"/>
      <c r="R733" s="43"/>
      <c r="AC733" s="25"/>
      <c r="AD733" s="28"/>
      <c r="AZ733" s="25"/>
      <c r="BA733" s="27"/>
      <c r="BB733" s="29"/>
    </row>
    <row r="734" spans="1:54">
      <c r="A734" s="20"/>
      <c r="B734" s="36"/>
      <c r="C734" s="114"/>
      <c r="E734" s="16"/>
      <c r="F734" s="16"/>
      <c r="G734" s="16"/>
      <c r="I734" s="53"/>
      <c r="N734" s="53"/>
      <c r="O734" s="53"/>
      <c r="R734" s="43"/>
      <c r="AC734" s="25"/>
      <c r="AD734" s="28"/>
      <c r="AZ734" s="25"/>
      <c r="BA734" s="27"/>
      <c r="BB734" s="29"/>
    </row>
    <row r="735" spans="1:54">
      <c r="A735" s="20"/>
      <c r="B735" s="36"/>
      <c r="C735" s="114"/>
      <c r="E735" s="16"/>
      <c r="F735" s="16"/>
      <c r="G735" s="16"/>
      <c r="I735" s="53"/>
      <c r="N735" s="53"/>
      <c r="O735" s="53"/>
      <c r="R735" s="43"/>
      <c r="AC735" s="25"/>
      <c r="AD735" s="28"/>
      <c r="AZ735" s="25"/>
      <c r="BA735" s="27"/>
      <c r="BB735" s="29"/>
    </row>
    <row r="736" spans="1:54">
      <c r="A736" s="20"/>
      <c r="B736" s="36"/>
      <c r="C736" s="114"/>
      <c r="E736" s="16"/>
      <c r="F736" s="16"/>
      <c r="G736" s="16"/>
      <c r="I736" s="53"/>
      <c r="N736" s="53"/>
      <c r="O736" s="53"/>
      <c r="R736" s="43"/>
      <c r="AC736" s="25"/>
      <c r="AD736" s="28"/>
      <c r="AZ736" s="25"/>
      <c r="BA736" s="27"/>
      <c r="BB736" s="29"/>
    </row>
    <row r="737" spans="1:54">
      <c r="A737" s="20"/>
      <c r="B737" s="36"/>
      <c r="C737" s="114"/>
      <c r="E737" s="16"/>
      <c r="F737" s="16"/>
      <c r="G737" s="16"/>
      <c r="I737" s="53"/>
      <c r="N737" s="53"/>
      <c r="O737" s="53"/>
      <c r="R737" s="43"/>
      <c r="AC737" s="25"/>
      <c r="AD737" s="28"/>
      <c r="AZ737" s="25"/>
      <c r="BA737" s="27"/>
      <c r="BB737" s="29"/>
    </row>
    <row r="738" spans="1:54">
      <c r="A738" s="20"/>
      <c r="B738" s="36"/>
      <c r="C738" s="114"/>
      <c r="E738" s="16"/>
      <c r="F738" s="16"/>
      <c r="G738" s="16"/>
      <c r="I738" s="53"/>
      <c r="N738" s="53"/>
      <c r="O738" s="53"/>
      <c r="R738" s="43"/>
      <c r="AC738" s="25"/>
      <c r="AD738" s="28"/>
      <c r="AZ738" s="25"/>
      <c r="BA738" s="27"/>
      <c r="BB738" s="29"/>
    </row>
    <row r="739" spans="1:54">
      <c r="A739" s="20"/>
      <c r="B739" s="36"/>
      <c r="C739" s="114"/>
      <c r="E739" s="16"/>
      <c r="F739" s="16"/>
      <c r="G739" s="16"/>
      <c r="I739" s="53"/>
      <c r="N739" s="53"/>
      <c r="O739" s="53"/>
      <c r="R739" s="43"/>
      <c r="AC739" s="25"/>
      <c r="AD739" s="28"/>
      <c r="AZ739" s="25"/>
      <c r="BA739" s="27"/>
      <c r="BB739" s="29"/>
    </row>
    <row r="740" spans="1:54">
      <c r="A740" s="20"/>
      <c r="B740" s="36"/>
      <c r="C740" s="114"/>
      <c r="E740" s="16"/>
      <c r="F740" s="16"/>
      <c r="G740" s="16"/>
      <c r="I740" s="53"/>
      <c r="N740" s="53"/>
      <c r="O740" s="53"/>
      <c r="R740" s="43"/>
      <c r="AC740" s="25"/>
      <c r="AD740" s="28"/>
      <c r="AZ740" s="25"/>
      <c r="BA740" s="27"/>
      <c r="BB740" s="29"/>
    </row>
    <row r="741" spans="1:54">
      <c r="A741" s="20"/>
      <c r="B741" s="36"/>
      <c r="C741" s="114"/>
      <c r="E741" s="16"/>
      <c r="F741" s="16"/>
      <c r="G741" s="16"/>
      <c r="I741" s="53"/>
      <c r="N741" s="53"/>
      <c r="O741" s="53"/>
      <c r="R741" s="43"/>
      <c r="AC741" s="25"/>
      <c r="AD741" s="28"/>
      <c r="AZ741" s="25"/>
      <c r="BA741" s="27"/>
      <c r="BB741" s="29"/>
    </row>
    <row r="742" spans="1:54">
      <c r="A742" s="20"/>
      <c r="B742" s="36"/>
      <c r="C742" s="114"/>
      <c r="E742" s="16"/>
      <c r="F742" s="16"/>
      <c r="G742" s="16"/>
      <c r="I742" s="53"/>
      <c r="N742" s="53"/>
      <c r="O742" s="53"/>
      <c r="R742" s="43"/>
      <c r="AC742" s="25"/>
      <c r="AD742" s="28"/>
      <c r="AZ742" s="25"/>
      <c r="BA742" s="27"/>
      <c r="BB742" s="29"/>
    </row>
    <row r="743" spans="1:54">
      <c r="A743" s="20"/>
      <c r="B743" s="36"/>
      <c r="C743" s="114"/>
      <c r="E743" s="16"/>
      <c r="F743" s="16"/>
      <c r="G743" s="16"/>
      <c r="I743" s="53"/>
      <c r="N743" s="53"/>
      <c r="O743" s="53"/>
      <c r="R743" s="43"/>
      <c r="AC743" s="25"/>
      <c r="AD743" s="28"/>
      <c r="AZ743" s="25"/>
      <c r="BA743" s="27"/>
      <c r="BB743" s="29"/>
    </row>
    <row r="744" spans="1:54">
      <c r="A744" s="20"/>
      <c r="B744" s="36"/>
      <c r="C744" s="114"/>
      <c r="E744" s="16"/>
      <c r="F744" s="16"/>
      <c r="G744" s="16"/>
      <c r="I744" s="53"/>
      <c r="N744" s="53"/>
      <c r="O744" s="53"/>
      <c r="R744" s="43"/>
      <c r="AC744" s="25"/>
      <c r="AD744" s="28"/>
      <c r="AZ744" s="25"/>
      <c r="BA744" s="27"/>
      <c r="BB744" s="29"/>
    </row>
    <row r="745" spans="1:54">
      <c r="A745" s="20"/>
      <c r="B745" s="36"/>
      <c r="C745" s="114"/>
      <c r="E745" s="16"/>
      <c r="F745" s="16"/>
      <c r="G745" s="16"/>
      <c r="I745" s="53"/>
      <c r="N745" s="53"/>
      <c r="O745" s="53"/>
      <c r="R745" s="43"/>
      <c r="AC745" s="25"/>
      <c r="AD745" s="28"/>
      <c r="AZ745" s="25"/>
      <c r="BA745" s="27"/>
      <c r="BB745" s="29"/>
    </row>
    <row r="746" spans="1:54">
      <c r="A746" s="20"/>
      <c r="B746" s="36"/>
      <c r="C746" s="114"/>
      <c r="E746" s="16"/>
      <c r="F746" s="16"/>
      <c r="G746" s="16"/>
      <c r="I746" s="53"/>
      <c r="N746" s="53"/>
      <c r="O746" s="53"/>
      <c r="R746" s="43"/>
      <c r="AC746" s="25"/>
      <c r="AD746" s="28"/>
      <c r="AZ746" s="25"/>
      <c r="BA746" s="27"/>
      <c r="BB746" s="29"/>
    </row>
    <row r="747" spans="1:54">
      <c r="A747" s="20"/>
      <c r="B747" s="36"/>
      <c r="C747" s="114"/>
      <c r="E747" s="16"/>
      <c r="F747" s="16"/>
      <c r="G747" s="16"/>
      <c r="I747" s="53"/>
      <c r="N747" s="53"/>
      <c r="O747" s="53"/>
      <c r="R747" s="43"/>
      <c r="AC747" s="25"/>
      <c r="AD747" s="28"/>
      <c r="AZ747" s="25"/>
      <c r="BA747" s="27"/>
      <c r="BB747" s="29"/>
    </row>
    <row r="748" spans="1:54">
      <c r="A748" s="20"/>
      <c r="B748" s="36"/>
      <c r="C748" s="114"/>
      <c r="E748" s="16"/>
      <c r="F748" s="16"/>
      <c r="G748" s="16"/>
      <c r="I748" s="53"/>
      <c r="N748" s="53"/>
      <c r="O748" s="53"/>
      <c r="R748" s="43"/>
      <c r="AC748" s="25"/>
      <c r="AD748" s="28"/>
      <c r="AZ748" s="25"/>
      <c r="BA748" s="27"/>
      <c r="BB748" s="29"/>
    </row>
    <row r="749" spans="1:54">
      <c r="A749" s="20"/>
      <c r="B749" s="36"/>
      <c r="C749" s="114"/>
      <c r="E749" s="16"/>
      <c r="F749" s="16"/>
      <c r="G749" s="16"/>
      <c r="I749" s="53"/>
      <c r="N749" s="53"/>
      <c r="O749" s="53"/>
      <c r="R749" s="43"/>
      <c r="AC749" s="25"/>
      <c r="AD749" s="28"/>
      <c r="AZ749" s="25"/>
      <c r="BA749" s="27"/>
      <c r="BB749" s="29"/>
    </row>
    <row r="750" spans="1:54">
      <c r="A750" s="20"/>
      <c r="B750" s="36"/>
      <c r="C750" s="114"/>
      <c r="E750" s="16"/>
      <c r="F750" s="16"/>
      <c r="G750" s="16"/>
      <c r="I750" s="53"/>
      <c r="N750" s="53"/>
      <c r="O750" s="53"/>
      <c r="R750" s="43"/>
      <c r="AC750" s="25"/>
      <c r="AD750" s="28"/>
      <c r="AZ750" s="25"/>
      <c r="BA750" s="27"/>
      <c r="BB750" s="29"/>
    </row>
    <row r="751" spans="1:54">
      <c r="A751" s="20"/>
      <c r="B751" s="36"/>
      <c r="C751" s="114"/>
      <c r="E751" s="16"/>
      <c r="F751" s="16"/>
      <c r="G751" s="16"/>
      <c r="I751" s="53"/>
      <c r="N751" s="53"/>
      <c r="O751" s="53"/>
      <c r="R751" s="43"/>
      <c r="AC751" s="25"/>
      <c r="AD751" s="28"/>
      <c r="AZ751" s="25"/>
      <c r="BA751" s="27"/>
      <c r="BB751" s="29"/>
    </row>
    <row r="752" spans="1:54">
      <c r="A752" s="20"/>
      <c r="B752" s="36"/>
      <c r="C752" s="114"/>
      <c r="E752" s="16"/>
      <c r="F752" s="16"/>
      <c r="G752" s="16"/>
      <c r="I752" s="53"/>
      <c r="N752" s="53"/>
      <c r="O752" s="53"/>
      <c r="R752" s="43"/>
      <c r="AC752" s="25"/>
      <c r="AD752" s="28"/>
      <c r="AZ752" s="25"/>
      <c r="BA752" s="27"/>
      <c r="BB752" s="29"/>
    </row>
    <row r="753" spans="1:54">
      <c r="A753" s="20"/>
      <c r="B753" s="36"/>
      <c r="C753" s="114"/>
      <c r="E753" s="16"/>
      <c r="F753" s="16"/>
      <c r="G753" s="16"/>
      <c r="I753" s="53"/>
      <c r="N753" s="53"/>
      <c r="O753" s="53"/>
      <c r="R753" s="43"/>
      <c r="AC753" s="25"/>
      <c r="AD753" s="28"/>
      <c r="AZ753" s="25"/>
      <c r="BA753" s="27"/>
      <c r="BB753" s="29"/>
    </row>
    <row r="754" spans="1:54">
      <c r="A754" s="20"/>
      <c r="B754" s="36"/>
      <c r="C754" s="114"/>
      <c r="E754" s="16"/>
      <c r="F754" s="16"/>
      <c r="G754" s="16"/>
      <c r="I754" s="53"/>
      <c r="N754" s="53"/>
      <c r="O754" s="53"/>
      <c r="R754" s="43"/>
      <c r="AC754" s="25"/>
      <c r="AD754" s="28"/>
      <c r="AZ754" s="25"/>
      <c r="BA754" s="27"/>
      <c r="BB754" s="29"/>
    </row>
    <row r="755" spans="1:54">
      <c r="A755" s="20"/>
      <c r="B755" s="36"/>
      <c r="C755" s="114"/>
      <c r="E755" s="16"/>
      <c r="F755" s="16"/>
      <c r="G755" s="16"/>
      <c r="I755" s="53"/>
      <c r="N755" s="53"/>
      <c r="O755" s="53"/>
      <c r="R755" s="43"/>
      <c r="AC755" s="25"/>
      <c r="AD755" s="28"/>
      <c r="AZ755" s="25"/>
      <c r="BA755" s="27"/>
      <c r="BB755" s="29"/>
    </row>
    <row r="756" spans="1:54">
      <c r="A756" s="20"/>
      <c r="B756" s="36"/>
      <c r="C756" s="114"/>
      <c r="E756" s="16"/>
      <c r="F756" s="16"/>
      <c r="G756" s="16"/>
      <c r="I756" s="53"/>
      <c r="N756" s="53"/>
      <c r="O756" s="53"/>
      <c r="R756" s="43"/>
      <c r="AC756" s="25"/>
      <c r="AD756" s="28"/>
      <c r="AZ756" s="25"/>
      <c r="BA756" s="27"/>
      <c r="BB756" s="29"/>
    </row>
    <row r="757" spans="1:54">
      <c r="A757" s="20"/>
      <c r="B757" s="36"/>
      <c r="C757" s="114"/>
      <c r="E757" s="16"/>
      <c r="F757" s="16"/>
      <c r="G757" s="16"/>
      <c r="I757" s="53"/>
      <c r="N757" s="53"/>
      <c r="O757" s="53"/>
      <c r="R757" s="43"/>
      <c r="AC757" s="25"/>
      <c r="AD757" s="28"/>
      <c r="AZ757" s="25"/>
      <c r="BA757" s="27"/>
      <c r="BB757" s="29"/>
    </row>
    <row r="758" spans="1:54">
      <c r="A758" s="20"/>
      <c r="B758" s="36"/>
      <c r="C758" s="114"/>
      <c r="E758" s="16"/>
      <c r="F758" s="16"/>
      <c r="G758" s="16"/>
      <c r="I758" s="53"/>
      <c r="N758" s="53"/>
      <c r="O758" s="53"/>
      <c r="R758" s="43"/>
      <c r="AC758" s="25"/>
      <c r="AD758" s="28"/>
      <c r="AZ758" s="25"/>
      <c r="BA758" s="27"/>
      <c r="BB758" s="29"/>
    </row>
    <row r="759" spans="1:54">
      <c r="A759" s="20"/>
      <c r="B759" s="36"/>
      <c r="C759" s="114"/>
      <c r="E759" s="16"/>
      <c r="F759" s="16"/>
      <c r="G759" s="16"/>
      <c r="I759" s="53"/>
      <c r="N759" s="53"/>
      <c r="O759" s="53"/>
      <c r="R759" s="43"/>
      <c r="AC759" s="25"/>
      <c r="AD759" s="28"/>
      <c r="AZ759" s="25"/>
      <c r="BA759" s="27"/>
      <c r="BB759" s="29"/>
    </row>
    <row r="760" spans="1:54">
      <c r="A760" s="20"/>
      <c r="B760" s="36"/>
      <c r="C760" s="114"/>
      <c r="E760" s="16"/>
      <c r="F760" s="16"/>
      <c r="G760" s="16"/>
      <c r="I760" s="53"/>
      <c r="N760" s="53"/>
      <c r="O760" s="53"/>
      <c r="R760" s="43"/>
      <c r="AC760" s="25"/>
      <c r="AD760" s="28"/>
      <c r="AZ760" s="25"/>
      <c r="BA760" s="27"/>
      <c r="BB760" s="29"/>
    </row>
    <row r="761" spans="1:54">
      <c r="A761" s="20"/>
      <c r="B761" s="36"/>
      <c r="C761" s="114"/>
      <c r="E761" s="16"/>
      <c r="F761" s="16"/>
      <c r="G761" s="16"/>
      <c r="I761" s="53"/>
      <c r="N761" s="53"/>
      <c r="O761" s="53"/>
      <c r="R761" s="43"/>
      <c r="AC761" s="25"/>
      <c r="AD761" s="28"/>
      <c r="AZ761" s="25"/>
      <c r="BA761" s="27"/>
      <c r="BB761" s="29"/>
    </row>
    <row r="762" spans="1:54">
      <c r="A762" s="20"/>
      <c r="B762" s="36"/>
      <c r="C762" s="114"/>
      <c r="E762" s="16"/>
      <c r="F762" s="16"/>
      <c r="G762" s="16"/>
      <c r="I762" s="53"/>
      <c r="N762" s="53"/>
      <c r="O762" s="53"/>
      <c r="R762" s="43"/>
      <c r="AC762" s="25"/>
      <c r="AD762" s="28"/>
      <c r="AZ762" s="25"/>
      <c r="BA762" s="27"/>
      <c r="BB762" s="29"/>
    </row>
    <row r="763" spans="1:54">
      <c r="A763" s="20"/>
      <c r="B763" s="36"/>
      <c r="C763" s="114"/>
      <c r="E763" s="16"/>
      <c r="F763" s="16"/>
      <c r="G763" s="16"/>
      <c r="I763" s="53"/>
      <c r="N763" s="53"/>
      <c r="O763" s="53"/>
      <c r="R763" s="43"/>
      <c r="AC763" s="25"/>
      <c r="AD763" s="28"/>
      <c r="AZ763" s="25"/>
      <c r="BA763" s="27"/>
      <c r="BB763" s="29"/>
    </row>
    <row r="764" spans="1:54">
      <c r="A764" s="20"/>
      <c r="B764" s="36"/>
      <c r="C764" s="114"/>
      <c r="E764" s="16"/>
      <c r="F764" s="16"/>
      <c r="G764" s="16"/>
      <c r="I764" s="53"/>
      <c r="N764" s="53"/>
      <c r="O764" s="53"/>
      <c r="R764" s="43"/>
      <c r="AC764" s="25"/>
      <c r="AD764" s="28"/>
      <c r="AZ764" s="25"/>
      <c r="BA764" s="27"/>
      <c r="BB764" s="29"/>
    </row>
    <row r="765" spans="1:54">
      <c r="A765" s="20"/>
      <c r="B765" s="36"/>
      <c r="C765" s="114"/>
      <c r="E765" s="16"/>
      <c r="F765" s="16"/>
      <c r="G765" s="16"/>
      <c r="I765" s="53"/>
      <c r="N765" s="53"/>
      <c r="O765" s="53"/>
      <c r="R765" s="43"/>
      <c r="AC765" s="25"/>
      <c r="AD765" s="28"/>
      <c r="AZ765" s="25"/>
      <c r="BA765" s="27"/>
      <c r="BB765" s="29"/>
    </row>
    <row r="766" spans="1:54">
      <c r="A766" s="20"/>
      <c r="B766" s="36"/>
      <c r="C766" s="114"/>
      <c r="E766" s="16"/>
      <c r="F766" s="16"/>
      <c r="G766" s="16"/>
      <c r="I766" s="53"/>
      <c r="N766" s="53"/>
      <c r="O766" s="53"/>
      <c r="R766" s="43"/>
      <c r="AC766" s="25"/>
      <c r="AD766" s="28"/>
      <c r="AZ766" s="25"/>
      <c r="BA766" s="27"/>
      <c r="BB766" s="29"/>
    </row>
    <row r="767" spans="1:54">
      <c r="A767" s="20"/>
      <c r="B767" s="36"/>
      <c r="C767" s="114"/>
      <c r="E767" s="16"/>
      <c r="F767" s="16"/>
      <c r="G767" s="16"/>
      <c r="I767" s="53"/>
      <c r="N767" s="53"/>
      <c r="O767" s="53"/>
      <c r="R767" s="43"/>
      <c r="AC767" s="25"/>
      <c r="AD767" s="28"/>
      <c r="AZ767" s="25"/>
      <c r="BA767" s="27"/>
      <c r="BB767" s="29"/>
    </row>
    <row r="768" spans="1:54">
      <c r="A768" s="20"/>
      <c r="B768" s="36"/>
      <c r="C768" s="114"/>
      <c r="E768" s="16"/>
      <c r="F768" s="16"/>
      <c r="G768" s="16"/>
      <c r="I768" s="53"/>
      <c r="N768" s="53"/>
      <c r="O768" s="53"/>
      <c r="R768" s="43"/>
      <c r="AC768" s="25"/>
      <c r="AD768" s="28"/>
      <c r="AZ768" s="25"/>
      <c r="BA768" s="27"/>
      <c r="BB768" s="29"/>
    </row>
    <row r="769" spans="1:54">
      <c r="A769" s="20"/>
      <c r="B769" s="36"/>
      <c r="C769" s="114"/>
      <c r="E769" s="16"/>
      <c r="F769" s="16"/>
      <c r="G769" s="16"/>
      <c r="I769" s="53"/>
      <c r="N769" s="53"/>
      <c r="O769" s="53"/>
      <c r="R769" s="43"/>
      <c r="AC769" s="25"/>
      <c r="AD769" s="28"/>
      <c r="AZ769" s="25"/>
      <c r="BA769" s="27"/>
      <c r="BB769" s="29"/>
    </row>
    <row r="770" spans="1:54">
      <c r="A770" s="20"/>
      <c r="B770" s="36"/>
      <c r="C770" s="114"/>
      <c r="E770" s="16"/>
      <c r="F770" s="16"/>
      <c r="G770" s="16"/>
      <c r="I770" s="53"/>
      <c r="N770" s="53"/>
      <c r="O770" s="53"/>
      <c r="R770" s="43"/>
      <c r="AC770" s="25"/>
      <c r="AD770" s="28"/>
      <c r="AZ770" s="25"/>
      <c r="BA770" s="27"/>
      <c r="BB770" s="29"/>
    </row>
    <row r="771" spans="1:54">
      <c r="A771" s="20"/>
      <c r="B771" s="36"/>
      <c r="C771" s="114"/>
      <c r="E771" s="16"/>
      <c r="F771" s="16"/>
      <c r="G771" s="16"/>
      <c r="I771" s="53"/>
      <c r="N771" s="53"/>
      <c r="O771" s="53"/>
      <c r="R771" s="43"/>
      <c r="AC771" s="25"/>
      <c r="AD771" s="28"/>
      <c r="AZ771" s="25"/>
      <c r="BA771" s="27"/>
      <c r="BB771" s="29"/>
    </row>
    <row r="772" spans="1:54">
      <c r="A772" s="20"/>
      <c r="B772" s="36"/>
      <c r="C772" s="114"/>
      <c r="E772" s="16"/>
      <c r="F772" s="16"/>
      <c r="G772" s="16"/>
      <c r="I772" s="53"/>
      <c r="N772" s="53"/>
      <c r="O772" s="53"/>
      <c r="R772" s="43"/>
      <c r="AC772" s="25"/>
      <c r="AD772" s="28"/>
      <c r="AZ772" s="25"/>
      <c r="BA772" s="27"/>
      <c r="BB772" s="29"/>
    </row>
    <row r="773" spans="1:54">
      <c r="A773" s="20"/>
      <c r="B773" s="36"/>
      <c r="C773" s="114"/>
      <c r="E773" s="16"/>
      <c r="F773" s="16"/>
      <c r="G773" s="16"/>
      <c r="I773" s="53"/>
      <c r="N773" s="53"/>
      <c r="O773" s="53"/>
      <c r="R773" s="43"/>
      <c r="AC773" s="25"/>
      <c r="AD773" s="28"/>
      <c r="AZ773" s="25"/>
      <c r="BA773" s="27"/>
      <c r="BB773" s="29"/>
    </row>
    <row r="774" spans="1:54">
      <c r="A774" s="20"/>
      <c r="B774" s="36"/>
      <c r="C774" s="114"/>
      <c r="E774" s="16"/>
      <c r="F774" s="16"/>
      <c r="G774" s="16"/>
      <c r="I774" s="53"/>
      <c r="N774" s="53"/>
      <c r="O774" s="53"/>
      <c r="R774" s="43"/>
      <c r="AC774" s="25"/>
      <c r="AD774" s="28"/>
      <c r="AZ774" s="25"/>
      <c r="BA774" s="27"/>
      <c r="BB774" s="29"/>
    </row>
    <row r="775" spans="1:54">
      <c r="A775" s="20"/>
      <c r="B775" s="36"/>
      <c r="C775" s="114"/>
      <c r="E775" s="16"/>
      <c r="F775" s="16"/>
      <c r="G775" s="16"/>
      <c r="I775" s="53"/>
      <c r="N775" s="53"/>
      <c r="O775" s="53"/>
      <c r="R775" s="43"/>
      <c r="AC775" s="25"/>
      <c r="AD775" s="28"/>
      <c r="AZ775" s="25"/>
      <c r="BA775" s="27"/>
      <c r="BB775" s="29"/>
    </row>
    <row r="776" spans="1:54">
      <c r="A776" s="20"/>
      <c r="B776" s="36"/>
      <c r="C776" s="114"/>
      <c r="E776" s="16"/>
      <c r="F776" s="16"/>
      <c r="G776" s="16"/>
      <c r="I776" s="53"/>
      <c r="N776" s="53"/>
      <c r="O776" s="53"/>
      <c r="R776" s="43"/>
      <c r="AC776" s="25"/>
      <c r="AD776" s="28"/>
      <c r="AZ776" s="25"/>
      <c r="BA776" s="27"/>
      <c r="BB776" s="29"/>
    </row>
    <row r="777" spans="1:54">
      <c r="A777" s="20"/>
      <c r="B777" s="36"/>
      <c r="C777" s="114"/>
      <c r="E777" s="16"/>
      <c r="F777" s="16"/>
      <c r="G777" s="16"/>
      <c r="I777" s="53"/>
      <c r="N777" s="53"/>
      <c r="O777" s="53"/>
      <c r="R777" s="43"/>
      <c r="AC777" s="25"/>
      <c r="AD777" s="28"/>
      <c r="AZ777" s="25"/>
      <c r="BA777" s="27"/>
      <c r="BB777" s="29"/>
    </row>
    <row r="778" spans="1:54">
      <c r="A778" s="20"/>
      <c r="B778" s="36"/>
      <c r="C778" s="114"/>
      <c r="E778" s="16"/>
      <c r="F778" s="16"/>
      <c r="G778" s="16"/>
      <c r="I778" s="53"/>
      <c r="N778" s="53"/>
      <c r="O778" s="53"/>
      <c r="R778" s="43"/>
      <c r="AC778" s="25"/>
      <c r="AD778" s="28"/>
      <c r="AZ778" s="25"/>
      <c r="BA778" s="27"/>
      <c r="BB778" s="29"/>
    </row>
    <row r="779" spans="1:54">
      <c r="A779" s="20"/>
      <c r="B779" s="36"/>
      <c r="C779" s="114"/>
      <c r="E779" s="16"/>
      <c r="F779" s="16"/>
      <c r="G779" s="16"/>
      <c r="I779" s="53"/>
      <c r="N779" s="53"/>
      <c r="O779" s="53"/>
      <c r="R779" s="43"/>
      <c r="AC779" s="25"/>
      <c r="AD779" s="28"/>
      <c r="AZ779" s="25"/>
      <c r="BA779" s="27"/>
      <c r="BB779" s="29"/>
    </row>
    <row r="780" spans="1:54">
      <c r="A780" s="20"/>
      <c r="B780" s="36"/>
      <c r="C780" s="114"/>
      <c r="E780" s="16"/>
      <c r="F780" s="16"/>
      <c r="G780" s="16"/>
      <c r="I780" s="53"/>
      <c r="N780" s="53"/>
      <c r="O780" s="53"/>
      <c r="R780" s="43"/>
      <c r="AC780" s="25"/>
      <c r="AD780" s="28"/>
      <c r="AZ780" s="25"/>
      <c r="BA780" s="27"/>
      <c r="BB780" s="29"/>
    </row>
    <row r="781" spans="1:54">
      <c r="A781" s="20"/>
      <c r="B781" s="36"/>
      <c r="C781" s="114"/>
      <c r="E781" s="16"/>
      <c r="F781" s="16"/>
      <c r="G781" s="16"/>
      <c r="I781" s="53"/>
      <c r="N781" s="53"/>
      <c r="O781" s="53"/>
      <c r="R781" s="43"/>
      <c r="AC781" s="25"/>
      <c r="AD781" s="28"/>
      <c r="AZ781" s="25"/>
      <c r="BA781" s="27"/>
      <c r="BB781" s="29"/>
    </row>
    <row r="782" spans="1:54">
      <c r="A782" s="20"/>
      <c r="B782" s="36"/>
      <c r="C782" s="114"/>
      <c r="E782" s="16"/>
      <c r="F782" s="16"/>
      <c r="G782" s="16"/>
      <c r="I782" s="53"/>
      <c r="N782" s="53"/>
      <c r="O782" s="53"/>
      <c r="R782" s="43"/>
      <c r="AC782" s="25"/>
      <c r="AD782" s="28"/>
      <c r="AZ782" s="25"/>
      <c r="BA782" s="27"/>
      <c r="BB782" s="29"/>
    </row>
    <row r="783" spans="1:54">
      <c r="A783" s="20"/>
      <c r="B783" s="36"/>
      <c r="C783" s="114"/>
      <c r="E783" s="16"/>
      <c r="F783" s="16"/>
      <c r="G783" s="16"/>
      <c r="I783" s="53"/>
      <c r="N783" s="53"/>
      <c r="O783" s="53"/>
      <c r="R783" s="43"/>
      <c r="AC783" s="25"/>
      <c r="AD783" s="28"/>
      <c r="AZ783" s="25"/>
      <c r="BA783" s="27"/>
      <c r="BB783" s="29"/>
    </row>
    <row r="784" spans="1:54">
      <c r="A784" s="20"/>
      <c r="B784" s="36"/>
      <c r="C784" s="114"/>
      <c r="E784" s="16"/>
      <c r="F784" s="16"/>
      <c r="G784" s="16"/>
      <c r="I784" s="53"/>
      <c r="N784" s="53"/>
      <c r="O784" s="53"/>
      <c r="R784" s="43"/>
      <c r="AC784" s="25"/>
      <c r="AD784" s="28"/>
      <c r="AZ784" s="25"/>
      <c r="BA784" s="27"/>
      <c r="BB784" s="29"/>
    </row>
    <row r="785" spans="1:54">
      <c r="A785" s="20"/>
      <c r="B785" s="36"/>
      <c r="C785" s="114"/>
      <c r="E785" s="16"/>
      <c r="F785" s="16"/>
      <c r="G785" s="16"/>
      <c r="I785" s="53"/>
      <c r="N785" s="53"/>
      <c r="O785" s="53"/>
      <c r="R785" s="43"/>
      <c r="AC785" s="25"/>
      <c r="AD785" s="28"/>
      <c r="AZ785" s="25"/>
      <c r="BA785" s="27"/>
      <c r="BB785" s="29"/>
    </row>
    <row r="786" spans="1:54">
      <c r="A786" s="20"/>
      <c r="B786" s="36"/>
      <c r="C786" s="114"/>
      <c r="E786" s="16"/>
      <c r="F786" s="16"/>
      <c r="G786" s="16"/>
      <c r="I786" s="53"/>
      <c r="N786" s="53"/>
      <c r="O786" s="53"/>
      <c r="R786" s="43"/>
      <c r="AC786" s="25"/>
      <c r="AD786" s="28"/>
      <c r="AZ786" s="25"/>
      <c r="BA786" s="27"/>
      <c r="BB786" s="29"/>
    </row>
    <row r="787" spans="1:54">
      <c r="A787" s="20"/>
      <c r="B787" s="36"/>
      <c r="C787" s="114"/>
      <c r="E787" s="16"/>
      <c r="F787" s="16"/>
      <c r="G787" s="16"/>
      <c r="I787" s="53"/>
      <c r="N787" s="53"/>
      <c r="O787" s="53"/>
      <c r="R787" s="43"/>
      <c r="AC787" s="25"/>
      <c r="AD787" s="28"/>
      <c r="AZ787" s="25"/>
      <c r="BA787" s="27"/>
      <c r="BB787" s="29"/>
    </row>
    <row r="788" spans="1:54">
      <c r="A788" s="20"/>
      <c r="B788" s="36"/>
      <c r="C788" s="114"/>
      <c r="E788" s="16"/>
      <c r="F788" s="16"/>
      <c r="G788" s="16"/>
      <c r="I788" s="53"/>
      <c r="N788" s="53"/>
      <c r="O788" s="53"/>
      <c r="R788" s="43"/>
      <c r="AC788" s="25"/>
      <c r="AD788" s="28"/>
      <c r="AZ788" s="25"/>
      <c r="BA788" s="27"/>
      <c r="BB788" s="29"/>
    </row>
    <row r="789" spans="1:54">
      <c r="A789" s="20"/>
      <c r="B789" s="36"/>
      <c r="C789" s="114"/>
      <c r="E789" s="16"/>
      <c r="F789" s="16"/>
      <c r="G789" s="16"/>
      <c r="I789" s="53"/>
      <c r="N789" s="53"/>
      <c r="O789" s="53"/>
      <c r="R789" s="43"/>
      <c r="AC789" s="25"/>
      <c r="AD789" s="28"/>
      <c r="AZ789" s="25"/>
      <c r="BA789" s="27"/>
      <c r="BB789" s="29"/>
    </row>
    <row r="790" spans="1:54">
      <c r="A790" s="20"/>
      <c r="B790" s="36"/>
      <c r="C790" s="114"/>
      <c r="E790" s="16"/>
      <c r="F790" s="16"/>
      <c r="G790" s="16"/>
      <c r="I790" s="53"/>
      <c r="N790" s="53"/>
      <c r="O790" s="53"/>
      <c r="R790" s="43"/>
      <c r="AC790" s="25"/>
      <c r="AD790" s="28"/>
      <c r="AZ790" s="25"/>
      <c r="BA790" s="27"/>
      <c r="BB790" s="29"/>
    </row>
    <row r="791" spans="1:54">
      <c r="A791" s="20"/>
      <c r="B791" s="36"/>
      <c r="C791" s="114"/>
      <c r="E791" s="16"/>
      <c r="F791" s="16"/>
      <c r="G791" s="16"/>
      <c r="I791" s="53"/>
      <c r="N791" s="53"/>
      <c r="O791" s="53"/>
      <c r="R791" s="43"/>
      <c r="AC791" s="25"/>
      <c r="AD791" s="28"/>
      <c r="AZ791" s="25"/>
      <c r="BA791" s="27"/>
      <c r="BB791" s="29"/>
    </row>
    <row r="792" spans="1:54">
      <c r="A792" s="20"/>
      <c r="B792" s="36"/>
      <c r="C792" s="114"/>
      <c r="E792" s="16"/>
      <c r="F792" s="16"/>
      <c r="G792" s="16"/>
      <c r="I792" s="53"/>
      <c r="N792" s="53"/>
      <c r="O792" s="53"/>
      <c r="R792" s="43"/>
      <c r="AC792" s="25"/>
      <c r="AD792" s="28"/>
      <c r="AZ792" s="25"/>
      <c r="BA792" s="27"/>
      <c r="BB792" s="29"/>
    </row>
    <row r="793" spans="1:54">
      <c r="A793" s="20"/>
      <c r="B793" s="36"/>
      <c r="C793" s="114"/>
      <c r="E793" s="16"/>
      <c r="F793" s="16"/>
      <c r="G793" s="16"/>
      <c r="I793" s="53"/>
      <c r="N793" s="53"/>
      <c r="O793" s="53"/>
      <c r="R793" s="43"/>
      <c r="AC793" s="25"/>
      <c r="AD793" s="28"/>
      <c r="AZ793" s="25"/>
      <c r="BA793" s="27"/>
      <c r="BB793" s="29"/>
    </row>
    <row r="794" spans="1:54">
      <c r="A794" s="20"/>
      <c r="B794" s="36"/>
      <c r="C794" s="114"/>
      <c r="E794" s="16"/>
      <c r="F794" s="16"/>
      <c r="G794" s="16"/>
      <c r="I794" s="53"/>
      <c r="N794" s="53"/>
      <c r="O794" s="53"/>
      <c r="R794" s="43"/>
      <c r="AC794" s="25"/>
      <c r="AD794" s="28"/>
      <c r="AZ794" s="25"/>
      <c r="BA794" s="27"/>
      <c r="BB794" s="29"/>
    </row>
    <row r="795" spans="1:54">
      <c r="A795" s="20"/>
      <c r="B795" s="36"/>
      <c r="C795" s="114"/>
      <c r="E795" s="16"/>
      <c r="F795" s="16"/>
      <c r="G795" s="16"/>
      <c r="I795" s="53"/>
      <c r="N795" s="53"/>
      <c r="O795" s="53"/>
      <c r="R795" s="43"/>
      <c r="AC795" s="25"/>
      <c r="AD795" s="28"/>
      <c r="AZ795" s="25"/>
      <c r="BA795" s="27"/>
      <c r="BB795" s="29"/>
    </row>
    <row r="796" spans="1:54">
      <c r="A796" s="20"/>
      <c r="B796" s="36"/>
      <c r="C796" s="114"/>
      <c r="E796" s="16"/>
      <c r="F796" s="16"/>
      <c r="G796" s="16"/>
      <c r="I796" s="53"/>
      <c r="N796" s="53"/>
      <c r="O796" s="53"/>
      <c r="R796" s="43"/>
      <c r="AC796" s="25"/>
      <c r="AD796" s="28"/>
      <c r="AZ796" s="25"/>
      <c r="BA796" s="27"/>
      <c r="BB796" s="29"/>
    </row>
    <row r="797" spans="1:54">
      <c r="A797" s="20"/>
      <c r="B797" s="36"/>
      <c r="C797" s="114"/>
      <c r="E797" s="16"/>
      <c r="F797" s="16"/>
      <c r="G797" s="16"/>
      <c r="I797" s="53"/>
      <c r="N797" s="53"/>
      <c r="O797" s="53"/>
      <c r="R797" s="43"/>
      <c r="AC797" s="25"/>
      <c r="AD797" s="28"/>
      <c r="AZ797" s="25"/>
      <c r="BA797" s="27"/>
      <c r="BB797" s="29"/>
    </row>
    <row r="798" spans="1:54">
      <c r="A798" s="20"/>
      <c r="B798" s="36"/>
      <c r="C798" s="114"/>
      <c r="E798" s="16"/>
      <c r="F798" s="16"/>
      <c r="G798" s="16"/>
      <c r="I798" s="53"/>
      <c r="N798" s="53"/>
      <c r="O798" s="53"/>
      <c r="R798" s="43"/>
      <c r="AC798" s="25"/>
      <c r="AD798" s="28"/>
      <c r="AZ798" s="25"/>
      <c r="BA798" s="27"/>
      <c r="BB798" s="29"/>
    </row>
    <row r="799" spans="1:54">
      <c r="A799" s="20"/>
      <c r="B799" s="36"/>
      <c r="C799" s="114"/>
      <c r="E799" s="16"/>
      <c r="F799" s="16"/>
      <c r="G799" s="16"/>
      <c r="I799" s="53"/>
      <c r="N799" s="53"/>
      <c r="O799" s="53"/>
      <c r="R799" s="43"/>
      <c r="AC799" s="25"/>
      <c r="AD799" s="28"/>
      <c r="AZ799" s="25"/>
      <c r="BA799" s="27"/>
      <c r="BB799" s="29"/>
    </row>
    <row r="800" spans="1:54">
      <c r="A800" s="20"/>
      <c r="B800" s="36"/>
      <c r="C800" s="114"/>
      <c r="E800" s="16"/>
      <c r="F800" s="16"/>
      <c r="G800" s="16"/>
      <c r="I800" s="53"/>
      <c r="N800" s="53"/>
      <c r="O800" s="53"/>
      <c r="R800" s="43"/>
      <c r="AC800" s="25"/>
      <c r="AD800" s="28"/>
      <c r="AZ800" s="25"/>
      <c r="BA800" s="27"/>
      <c r="BB800" s="29"/>
    </row>
    <row r="801" spans="1:54">
      <c r="A801" s="20"/>
      <c r="B801" s="36"/>
      <c r="C801" s="114"/>
      <c r="E801" s="16"/>
      <c r="F801" s="16"/>
      <c r="G801" s="16"/>
      <c r="I801" s="53"/>
      <c r="N801" s="53"/>
      <c r="O801" s="53"/>
      <c r="R801" s="43"/>
      <c r="AC801" s="25"/>
      <c r="AD801" s="28"/>
      <c r="AZ801" s="25"/>
      <c r="BA801" s="27"/>
      <c r="BB801" s="29"/>
    </row>
    <row r="802" spans="1:54">
      <c r="A802" s="20"/>
      <c r="B802" s="36"/>
      <c r="C802" s="114"/>
      <c r="E802" s="16"/>
      <c r="F802" s="16"/>
      <c r="G802" s="16"/>
      <c r="I802" s="53"/>
      <c r="N802" s="53"/>
      <c r="O802" s="53"/>
      <c r="R802" s="43"/>
      <c r="AC802" s="25"/>
      <c r="AD802" s="28"/>
      <c r="AZ802" s="25"/>
      <c r="BA802" s="27"/>
      <c r="BB802" s="29"/>
    </row>
    <row r="803" spans="1:54">
      <c r="A803" s="20"/>
      <c r="B803" s="36"/>
      <c r="C803" s="114"/>
      <c r="E803" s="16"/>
      <c r="F803" s="16"/>
      <c r="G803" s="16"/>
      <c r="I803" s="53"/>
      <c r="N803" s="53"/>
      <c r="O803" s="53"/>
      <c r="R803" s="43"/>
      <c r="AC803" s="25"/>
      <c r="AD803" s="28"/>
      <c r="AZ803" s="25"/>
      <c r="BA803" s="27"/>
      <c r="BB803" s="29"/>
    </row>
    <row r="804" spans="1:54">
      <c r="A804" s="20"/>
      <c r="B804" s="36"/>
      <c r="C804" s="114"/>
      <c r="E804" s="16"/>
      <c r="F804" s="16"/>
      <c r="G804" s="16"/>
      <c r="I804" s="53"/>
      <c r="N804" s="53"/>
      <c r="O804" s="53"/>
      <c r="R804" s="43"/>
      <c r="AC804" s="25"/>
      <c r="AD804" s="28"/>
      <c r="AZ804" s="25"/>
      <c r="BA804" s="27"/>
      <c r="BB804" s="29"/>
    </row>
    <row r="805" spans="1:54">
      <c r="A805" s="20"/>
      <c r="B805" s="36"/>
      <c r="C805" s="114"/>
      <c r="E805" s="16"/>
      <c r="F805" s="16"/>
      <c r="G805" s="16"/>
      <c r="I805" s="53"/>
      <c r="N805" s="53"/>
      <c r="O805" s="53"/>
      <c r="R805" s="43"/>
      <c r="AC805" s="25"/>
      <c r="AD805" s="28"/>
      <c r="AZ805" s="25"/>
      <c r="BA805" s="27"/>
      <c r="BB805" s="29"/>
    </row>
    <row r="806" spans="1:54">
      <c r="A806" s="20"/>
      <c r="B806" s="36"/>
      <c r="C806" s="114"/>
      <c r="E806" s="16"/>
      <c r="F806" s="16"/>
      <c r="G806" s="16"/>
      <c r="I806" s="53"/>
      <c r="N806" s="53"/>
      <c r="O806" s="53"/>
      <c r="R806" s="43"/>
      <c r="AC806" s="25"/>
      <c r="AD806" s="28"/>
      <c r="AZ806" s="25"/>
      <c r="BA806" s="27"/>
      <c r="BB806" s="29"/>
    </row>
    <row r="807" spans="1:54">
      <c r="A807" s="20"/>
      <c r="B807" s="36"/>
      <c r="C807" s="114"/>
      <c r="E807" s="16"/>
      <c r="F807" s="16"/>
      <c r="G807" s="16"/>
      <c r="I807" s="53"/>
      <c r="N807" s="53"/>
      <c r="O807" s="53"/>
      <c r="R807" s="43"/>
      <c r="AC807" s="25"/>
      <c r="AD807" s="28"/>
      <c r="AZ807" s="25"/>
      <c r="BA807" s="27"/>
      <c r="BB807" s="29"/>
    </row>
    <row r="808" spans="1:54">
      <c r="A808" s="20"/>
      <c r="B808" s="36"/>
      <c r="C808" s="114"/>
      <c r="E808" s="16"/>
      <c r="F808" s="16"/>
      <c r="G808" s="16"/>
      <c r="I808" s="53"/>
      <c r="N808" s="53"/>
      <c r="O808" s="53"/>
      <c r="R808" s="43"/>
      <c r="AC808" s="25"/>
      <c r="AD808" s="28"/>
      <c r="AZ808" s="25"/>
      <c r="BA808" s="27"/>
      <c r="BB808" s="29"/>
    </row>
    <row r="809" spans="1:54">
      <c r="A809" s="20"/>
      <c r="B809" s="36"/>
      <c r="C809" s="114"/>
      <c r="E809" s="16"/>
      <c r="F809" s="16"/>
      <c r="G809" s="16"/>
      <c r="I809" s="53"/>
      <c r="N809" s="53"/>
      <c r="O809" s="53"/>
      <c r="R809" s="43"/>
      <c r="AC809" s="25"/>
      <c r="AD809" s="28"/>
      <c r="AZ809" s="25"/>
      <c r="BA809" s="27"/>
      <c r="BB809" s="29"/>
    </row>
    <row r="810" spans="1:54">
      <c r="A810" s="20"/>
      <c r="B810" s="36"/>
      <c r="C810" s="114"/>
      <c r="E810" s="16"/>
      <c r="F810" s="16"/>
      <c r="G810" s="16"/>
      <c r="I810" s="53"/>
      <c r="N810" s="53"/>
      <c r="O810" s="53"/>
      <c r="R810" s="43"/>
      <c r="AC810" s="25"/>
      <c r="AD810" s="28"/>
      <c r="AZ810" s="25"/>
      <c r="BA810" s="27"/>
      <c r="BB810" s="29"/>
    </row>
    <row r="811" spans="1:54">
      <c r="A811" s="20"/>
      <c r="B811" s="36"/>
      <c r="C811" s="114"/>
      <c r="E811" s="16"/>
      <c r="F811" s="16"/>
      <c r="G811" s="16"/>
      <c r="I811" s="53"/>
      <c r="N811" s="53"/>
      <c r="O811" s="53"/>
      <c r="R811" s="43"/>
      <c r="AC811" s="25"/>
      <c r="AD811" s="28"/>
      <c r="AZ811" s="25"/>
      <c r="BA811" s="27"/>
      <c r="BB811" s="29"/>
    </row>
    <row r="812" spans="1:54">
      <c r="A812" s="20"/>
      <c r="B812" s="36"/>
      <c r="C812" s="114"/>
      <c r="E812" s="16"/>
      <c r="F812" s="16"/>
      <c r="G812" s="16"/>
      <c r="I812" s="53"/>
      <c r="N812" s="53"/>
      <c r="O812" s="53"/>
      <c r="R812" s="43"/>
      <c r="AC812" s="25"/>
      <c r="AD812" s="28"/>
      <c r="AZ812" s="25"/>
      <c r="BA812" s="27"/>
      <c r="BB812" s="29"/>
    </row>
    <row r="813" spans="1:54">
      <c r="A813" s="20"/>
      <c r="B813" s="36"/>
      <c r="C813" s="114"/>
      <c r="E813" s="16"/>
      <c r="F813" s="16"/>
      <c r="G813" s="16"/>
      <c r="I813" s="53"/>
      <c r="N813" s="53"/>
      <c r="O813" s="53"/>
      <c r="R813" s="43"/>
      <c r="AC813" s="25"/>
      <c r="AD813" s="28"/>
      <c r="AZ813" s="25"/>
      <c r="BA813" s="27"/>
      <c r="BB813" s="29"/>
    </row>
    <row r="814" spans="1:54">
      <c r="A814" s="20"/>
      <c r="B814" s="36"/>
      <c r="C814" s="114"/>
      <c r="E814" s="16"/>
      <c r="F814" s="16"/>
      <c r="G814" s="16"/>
      <c r="I814" s="53"/>
      <c r="N814" s="53"/>
      <c r="O814" s="53"/>
      <c r="R814" s="43"/>
      <c r="AC814" s="25"/>
      <c r="AD814" s="28"/>
      <c r="AZ814" s="25"/>
      <c r="BA814" s="27"/>
      <c r="BB814" s="29"/>
    </row>
    <row r="815" spans="1:54">
      <c r="A815" s="20"/>
      <c r="B815" s="36"/>
      <c r="C815" s="114"/>
      <c r="E815" s="16"/>
      <c r="F815" s="16"/>
      <c r="G815" s="16"/>
      <c r="I815" s="53"/>
      <c r="N815" s="53"/>
      <c r="O815" s="53"/>
      <c r="R815" s="43"/>
      <c r="AC815" s="25"/>
      <c r="AD815" s="28"/>
      <c r="AZ815" s="25"/>
      <c r="BA815" s="27"/>
      <c r="BB815" s="29"/>
    </row>
    <row r="816" spans="1:54">
      <c r="A816" s="20"/>
      <c r="B816" s="36"/>
      <c r="C816" s="114"/>
      <c r="E816" s="16"/>
      <c r="F816" s="16"/>
      <c r="G816" s="16"/>
      <c r="I816" s="53"/>
      <c r="N816" s="53"/>
      <c r="O816" s="53"/>
      <c r="R816" s="43"/>
      <c r="AC816" s="25"/>
      <c r="AD816" s="28"/>
      <c r="AZ816" s="25"/>
      <c r="BA816" s="27"/>
      <c r="BB816" s="29"/>
    </row>
    <row r="817" spans="1:54">
      <c r="A817" s="20"/>
      <c r="B817" s="36"/>
      <c r="C817" s="114"/>
      <c r="E817" s="16"/>
      <c r="F817" s="16"/>
      <c r="G817" s="16"/>
      <c r="I817" s="53"/>
      <c r="N817" s="53"/>
      <c r="O817" s="53"/>
      <c r="R817" s="43"/>
      <c r="AC817" s="25"/>
      <c r="AD817" s="28"/>
      <c r="AZ817" s="25"/>
      <c r="BA817" s="27"/>
      <c r="BB817" s="29"/>
    </row>
    <row r="818" spans="1:54">
      <c r="A818" s="20"/>
      <c r="B818" s="36"/>
      <c r="C818" s="114"/>
      <c r="E818" s="16"/>
      <c r="F818" s="16"/>
      <c r="G818" s="16"/>
      <c r="I818" s="53"/>
      <c r="N818" s="53"/>
      <c r="O818" s="53"/>
      <c r="R818" s="43"/>
      <c r="AC818" s="25"/>
      <c r="AD818" s="28"/>
      <c r="AZ818" s="25"/>
      <c r="BA818" s="27"/>
      <c r="BB818" s="29"/>
    </row>
    <row r="819" spans="1:54">
      <c r="A819" s="20"/>
      <c r="B819" s="36"/>
      <c r="C819" s="114"/>
      <c r="E819" s="16"/>
      <c r="F819" s="16"/>
      <c r="G819" s="16"/>
      <c r="I819" s="53"/>
      <c r="N819" s="53"/>
      <c r="O819" s="53"/>
      <c r="R819" s="43"/>
      <c r="AC819" s="25"/>
      <c r="AD819" s="28"/>
      <c r="AZ819" s="25"/>
      <c r="BA819" s="27"/>
      <c r="BB819" s="29"/>
    </row>
    <row r="820" spans="1:54">
      <c r="A820" s="20"/>
      <c r="B820" s="36"/>
      <c r="C820" s="114"/>
      <c r="E820" s="16"/>
      <c r="F820" s="16"/>
      <c r="G820" s="16"/>
      <c r="I820" s="53"/>
      <c r="N820" s="53"/>
      <c r="O820" s="53"/>
      <c r="R820" s="43"/>
      <c r="AC820" s="25"/>
      <c r="AD820" s="28"/>
      <c r="AZ820" s="25"/>
      <c r="BA820" s="27"/>
      <c r="BB820" s="29"/>
    </row>
    <row r="821" spans="1:54">
      <c r="A821" s="20"/>
      <c r="B821" s="36"/>
      <c r="C821" s="114"/>
      <c r="E821" s="16"/>
      <c r="F821" s="16"/>
      <c r="G821" s="16"/>
      <c r="I821" s="53"/>
      <c r="N821" s="53"/>
      <c r="O821" s="53"/>
      <c r="R821" s="43"/>
      <c r="AC821" s="25"/>
      <c r="AD821" s="28"/>
      <c r="AZ821" s="25"/>
      <c r="BA821" s="27"/>
      <c r="BB821" s="29"/>
    </row>
    <row r="822" spans="1:54">
      <c r="A822" s="20"/>
      <c r="B822" s="36"/>
      <c r="C822" s="114"/>
      <c r="E822" s="16"/>
      <c r="F822" s="16"/>
      <c r="G822" s="16"/>
      <c r="I822" s="53"/>
      <c r="N822" s="53"/>
      <c r="O822" s="53"/>
      <c r="R822" s="43"/>
      <c r="AC822" s="25"/>
      <c r="AD822" s="28"/>
      <c r="AZ822" s="25"/>
      <c r="BA822" s="27"/>
      <c r="BB822" s="29"/>
    </row>
    <row r="823" spans="1:54">
      <c r="A823" s="20"/>
      <c r="B823" s="36"/>
      <c r="C823" s="114"/>
      <c r="E823" s="16"/>
      <c r="F823" s="16"/>
      <c r="G823" s="16"/>
      <c r="I823" s="53"/>
      <c r="N823" s="53"/>
      <c r="O823" s="53"/>
      <c r="R823" s="43"/>
      <c r="AC823" s="25"/>
      <c r="AD823" s="28"/>
      <c r="AZ823" s="25"/>
      <c r="BA823" s="27"/>
      <c r="BB823" s="29"/>
    </row>
    <row r="824" spans="1:54">
      <c r="A824" s="20"/>
      <c r="B824" s="36"/>
      <c r="C824" s="114"/>
      <c r="E824" s="16"/>
      <c r="F824" s="16"/>
      <c r="G824" s="16"/>
      <c r="I824" s="53"/>
      <c r="N824" s="53"/>
      <c r="O824" s="53"/>
      <c r="R824" s="43"/>
      <c r="AC824" s="25"/>
      <c r="AD824" s="28"/>
      <c r="AZ824" s="25"/>
      <c r="BA824" s="27"/>
      <c r="BB824" s="29"/>
    </row>
    <row r="825" spans="1:54">
      <c r="A825" s="20"/>
      <c r="B825" s="36"/>
      <c r="C825" s="114"/>
      <c r="E825" s="16"/>
      <c r="F825" s="16"/>
      <c r="G825" s="16"/>
      <c r="I825" s="53"/>
      <c r="N825" s="53"/>
      <c r="O825" s="53"/>
      <c r="R825" s="43"/>
      <c r="AC825" s="25"/>
      <c r="AD825" s="28"/>
      <c r="AZ825" s="25"/>
      <c r="BA825" s="27"/>
      <c r="BB825" s="29"/>
    </row>
    <row r="826" spans="1:54">
      <c r="A826" s="20"/>
      <c r="B826" s="36"/>
      <c r="C826" s="114"/>
      <c r="E826" s="16"/>
      <c r="F826" s="16"/>
      <c r="G826" s="16"/>
      <c r="I826" s="53"/>
      <c r="N826" s="53"/>
      <c r="O826" s="53"/>
      <c r="R826" s="43"/>
      <c r="AC826" s="25"/>
      <c r="AD826" s="28"/>
      <c r="AZ826" s="25"/>
      <c r="BA826" s="27"/>
      <c r="BB826" s="29"/>
    </row>
    <row r="827" spans="1:54">
      <c r="A827" s="20"/>
      <c r="B827" s="36"/>
      <c r="C827" s="114"/>
      <c r="E827" s="16"/>
      <c r="F827" s="16"/>
      <c r="G827" s="16"/>
      <c r="I827" s="53"/>
      <c r="N827" s="53"/>
      <c r="O827" s="53"/>
      <c r="R827" s="43"/>
      <c r="AC827" s="25"/>
      <c r="AD827" s="28"/>
      <c r="AZ827" s="25"/>
      <c r="BA827" s="27"/>
      <c r="BB827" s="29"/>
    </row>
    <row r="828" spans="1:54">
      <c r="A828" s="20"/>
      <c r="B828" s="36"/>
      <c r="C828" s="114"/>
      <c r="E828" s="16"/>
      <c r="F828" s="16"/>
      <c r="G828" s="16"/>
      <c r="I828" s="53"/>
      <c r="N828" s="53"/>
      <c r="O828" s="53"/>
      <c r="R828" s="43"/>
      <c r="AC828" s="25"/>
      <c r="AD828" s="28"/>
      <c r="AZ828" s="25"/>
      <c r="BA828" s="27"/>
      <c r="BB828" s="29"/>
    </row>
    <row r="829" spans="1:54">
      <c r="A829" s="20"/>
      <c r="B829" s="36"/>
      <c r="C829" s="114"/>
      <c r="E829" s="16"/>
      <c r="F829" s="16"/>
      <c r="G829" s="16"/>
      <c r="I829" s="53"/>
      <c r="N829" s="53"/>
      <c r="O829" s="53"/>
      <c r="R829" s="43"/>
      <c r="AC829" s="25"/>
      <c r="AD829" s="28"/>
      <c r="AZ829" s="25"/>
      <c r="BA829" s="27"/>
      <c r="BB829" s="29"/>
    </row>
    <row r="830" spans="1:54">
      <c r="A830" s="20"/>
      <c r="B830" s="36"/>
      <c r="C830" s="114"/>
      <c r="E830" s="16"/>
      <c r="F830" s="16"/>
      <c r="G830" s="16"/>
      <c r="I830" s="53"/>
      <c r="N830" s="53"/>
      <c r="O830" s="53"/>
      <c r="R830" s="43"/>
      <c r="AC830" s="25"/>
      <c r="AD830" s="28"/>
      <c r="AZ830" s="25"/>
      <c r="BA830" s="27"/>
      <c r="BB830" s="29"/>
    </row>
    <row r="831" spans="1:54">
      <c r="A831" s="20"/>
      <c r="B831" s="36"/>
      <c r="C831" s="114"/>
      <c r="E831" s="16"/>
      <c r="F831" s="16"/>
      <c r="G831" s="16"/>
      <c r="I831" s="53"/>
      <c r="N831" s="53"/>
      <c r="O831" s="53"/>
      <c r="R831" s="43"/>
      <c r="AC831" s="25"/>
      <c r="AD831" s="28"/>
      <c r="AZ831" s="25"/>
      <c r="BA831" s="27"/>
      <c r="BB831" s="29"/>
    </row>
    <row r="832" spans="1:54">
      <c r="A832" s="20"/>
      <c r="B832" s="36"/>
      <c r="C832" s="114"/>
      <c r="E832" s="16"/>
      <c r="F832" s="16"/>
      <c r="G832" s="16"/>
      <c r="I832" s="53"/>
      <c r="N832" s="53"/>
      <c r="O832" s="53"/>
      <c r="R832" s="43"/>
      <c r="AC832" s="25"/>
      <c r="AD832" s="28"/>
      <c r="AZ832" s="25"/>
      <c r="BA832" s="27"/>
      <c r="BB832" s="29"/>
    </row>
    <row r="833" spans="1:54">
      <c r="A833" s="20"/>
      <c r="B833" s="36"/>
      <c r="C833" s="114"/>
      <c r="E833" s="16"/>
      <c r="F833" s="16"/>
      <c r="G833" s="16"/>
      <c r="I833" s="53"/>
      <c r="N833" s="53"/>
      <c r="O833" s="53"/>
      <c r="R833" s="43"/>
      <c r="AC833" s="25"/>
      <c r="AD833" s="28"/>
      <c r="AZ833" s="25"/>
      <c r="BA833" s="27"/>
      <c r="BB833" s="29"/>
    </row>
    <row r="834" spans="1:54">
      <c r="A834" s="20"/>
      <c r="B834" s="36"/>
      <c r="C834" s="114"/>
      <c r="E834" s="16"/>
      <c r="F834" s="16"/>
      <c r="G834" s="16"/>
      <c r="I834" s="53"/>
      <c r="N834" s="53"/>
      <c r="O834" s="53"/>
      <c r="R834" s="43"/>
      <c r="AC834" s="25"/>
      <c r="AD834" s="28"/>
      <c r="AZ834" s="25"/>
      <c r="BA834" s="27"/>
      <c r="BB834" s="29"/>
    </row>
    <row r="835" spans="1:54">
      <c r="A835" s="20"/>
      <c r="B835" s="36"/>
      <c r="C835" s="114"/>
      <c r="E835" s="16"/>
      <c r="F835" s="16"/>
      <c r="G835" s="16"/>
      <c r="I835" s="53"/>
      <c r="N835" s="53"/>
      <c r="O835" s="53"/>
      <c r="R835" s="43"/>
      <c r="AC835" s="25"/>
      <c r="AD835" s="28"/>
      <c r="AZ835" s="25"/>
      <c r="BA835" s="27"/>
      <c r="BB835" s="29"/>
    </row>
    <row r="836" spans="1:54">
      <c r="A836" s="20"/>
      <c r="B836" s="36"/>
      <c r="C836" s="114"/>
      <c r="E836" s="16"/>
      <c r="F836" s="16"/>
      <c r="G836" s="16"/>
      <c r="I836" s="53"/>
      <c r="N836" s="53"/>
      <c r="O836" s="53"/>
      <c r="R836" s="43"/>
      <c r="AC836" s="25"/>
      <c r="AD836" s="28"/>
      <c r="AZ836" s="25"/>
      <c r="BA836" s="27"/>
      <c r="BB836" s="29"/>
    </row>
    <row r="837" spans="1:54">
      <c r="A837" s="20"/>
      <c r="B837" s="36"/>
      <c r="C837" s="114"/>
      <c r="E837" s="16"/>
      <c r="F837" s="16"/>
      <c r="G837" s="16"/>
      <c r="I837" s="53"/>
      <c r="N837" s="53"/>
      <c r="O837" s="53"/>
      <c r="R837" s="43"/>
      <c r="AC837" s="25"/>
      <c r="AD837" s="28"/>
      <c r="AZ837" s="25"/>
      <c r="BA837" s="27"/>
      <c r="BB837" s="29"/>
    </row>
    <row r="838" spans="1:54">
      <c r="A838" s="20"/>
      <c r="B838" s="36"/>
      <c r="C838" s="114"/>
      <c r="E838" s="16"/>
      <c r="F838" s="16"/>
      <c r="G838" s="16"/>
      <c r="I838" s="53"/>
      <c r="N838" s="53"/>
      <c r="O838" s="53"/>
      <c r="R838" s="43"/>
      <c r="AC838" s="25"/>
      <c r="AD838" s="28"/>
      <c r="AZ838" s="25"/>
      <c r="BA838" s="27"/>
      <c r="BB838" s="29"/>
    </row>
    <row r="839" spans="1:54">
      <c r="A839" s="20"/>
      <c r="B839" s="36"/>
      <c r="C839" s="114"/>
      <c r="E839" s="16"/>
      <c r="F839" s="16"/>
      <c r="G839" s="16"/>
      <c r="I839" s="53"/>
      <c r="N839" s="53"/>
      <c r="O839" s="53"/>
      <c r="R839" s="43"/>
      <c r="AC839" s="25"/>
      <c r="AD839" s="28"/>
      <c r="AZ839" s="25"/>
      <c r="BA839" s="27"/>
      <c r="BB839" s="29"/>
    </row>
    <row r="840" spans="1:54">
      <c r="A840" s="20"/>
      <c r="B840" s="36"/>
      <c r="C840" s="114"/>
      <c r="E840" s="16"/>
      <c r="F840" s="16"/>
      <c r="G840" s="16"/>
      <c r="I840" s="53"/>
      <c r="N840" s="53"/>
      <c r="O840" s="53"/>
      <c r="R840" s="43"/>
      <c r="AC840" s="25"/>
      <c r="AD840" s="28"/>
      <c r="AZ840" s="25"/>
      <c r="BA840" s="27"/>
      <c r="BB840" s="29"/>
    </row>
    <row r="841" spans="1:54">
      <c r="A841" s="20"/>
      <c r="B841" s="36"/>
      <c r="C841" s="114"/>
      <c r="E841" s="16"/>
      <c r="F841" s="16"/>
      <c r="G841" s="16"/>
      <c r="I841" s="53"/>
      <c r="N841" s="53"/>
      <c r="O841" s="53"/>
      <c r="R841" s="43"/>
      <c r="AC841" s="25"/>
      <c r="AD841" s="28"/>
      <c r="AZ841" s="25"/>
      <c r="BA841" s="27"/>
      <c r="BB841" s="29"/>
    </row>
    <row r="842" spans="1:54">
      <c r="A842" s="20"/>
      <c r="B842" s="36"/>
      <c r="C842" s="114"/>
      <c r="E842" s="16"/>
      <c r="F842" s="16"/>
      <c r="G842" s="16"/>
      <c r="I842" s="53"/>
      <c r="N842" s="53"/>
      <c r="O842" s="53"/>
      <c r="R842" s="43"/>
      <c r="AC842" s="25"/>
      <c r="AD842" s="28"/>
      <c r="AZ842" s="25"/>
      <c r="BA842" s="27"/>
      <c r="BB842" s="29"/>
    </row>
    <row r="843" spans="1:54">
      <c r="A843" s="20"/>
      <c r="B843" s="36"/>
      <c r="C843" s="114"/>
      <c r="E843" s="16"/>
      <c r="F843" s="16"/>
      <c r="G843" s="16"/>
      <c r="I843" s="53"/>
      <c r="N843" s="53"/>
      <c r="O843" s="53"/>
      <c r="R843" s="43"/>
      <c r="AC843" s="25"/>
      <c r="AD843" s="28"/>
      <c r="AZ843" s="25"/>
      <c r="BA843" s="27"/>
      <c r="BB843" s="29"/>
    </row>
    <row r="844" spans="1:54">
      <c r="A844" s="20"/>
      <c r="B844" s="36"/>
      <c r="C844" s="114"/>
      <c r="E844" s="16"/>
      <c r="F844" s="16"/>
      <c r="G844" s="16"/>
      <c r="I844" s="53"/>
      <c r="N844" s="53"/>
      <c r="O844" s="53"/>
      <c r="R844" s="43"/>
      <c r="AC844" s="25"/>
      <c r="AD844" s="28"/>
      <c r="AZ844" s="25"/>
      <c r="BA844" s="27"/>
      <c r="BB844" s="29"/>
    </row>
    <row r="845" spans="1:54">
      <c r="A845" s="20"/>
      <c r="B845" s="36"/>
      <c r="C845" s="114"/>
      <c r="E845" s="16"/>
      <c r="F845" s="16"/>
      <c r="G845" s="16"/>
      <c r="I845" s="53"/>
      <c r="N845" s="53"/>
      <c r="O845" s="53"/>
      <c r="R845" s="43"/>
      <c r="AC845" s="25"/>
      <c r="AD845" s="28"/>
      <c r="AZ845" s="25"/>
      <c r="BA845" s="27"/>
      <c r="BB845" s="29"/>
    </row>
    <row r="846" spans="1:54">
      <c r="A846" s="20"/>
      <c r="B846" s="36"/>
      <c r="C846" s="114"/>
      <c r="E846" s="16"/>
      <c r="F846" s="16"/>
      <c r="G846" s="16"/>
      <c r="I846" s="53"/>
      <c r="N846" s="53"/>
      <c r="O846" s="53"/>
      <c r="R846" s="43"/>
      <c r="AC846" s="25"/>
      <c r="AD846" s="28"/>
      <c r="AZ846" s="25"/>
      <c r="BA846" s="27"/>
      <c r="BB846" s="29"/>
    </row>
    <row r="847" spans="1:54">
      <c r="A847" s="20"/>
      <c r="B847" s="36"/>
      <c r="C847" s="114"/>
      <c r="E847" s="16"/>
      <c r="F847" s="16"/>
      <c r="G847" s="16"/>
      <c r="I847" s="53"/>
      <c r="N847" s="53"/>
      <c r="O847" s="53"/>
      <c r="R847" s="43"/>
      <c r="AC847" s="25"/>
      <c r="AD847" s="28"/>
      <c r="AZ847" s="25"/>
      <c r="BA847" s="27"/>
      <c r="BB847" s="29"/>
    </row>
    <row r="848" spans="1:54">
      <c r="A848" s="20"/>
      <c r="B848" s="36"/>
      <c r="C848" s="114"/>
      <c r="E848" s="16"/>
      <c r="F848" s="16"/>
      <c r="G848" s="16"/>
      <c r="I848" s="53"/>
      <c r="N848" s="53"/>
      <c r="O848" s="53"/>
      <c r="R848" s="43"/>
      <c r="AC848" s="25"/>
      <c r="AD848" s="28"/>
      <c r="AZ848" s="25"/>
      <c r="BA848" s="27"/>
      <c r="BB848" s="29"/>
    </row>
    <row r="849" spans="1:54">
      <c r="A849" s="20"/>
      <c r="B849" s="36"/>
      <c r="C849" s="114"/>
      <c r="E849" s="16"/>
      <c r="F849" s="16"/>
      <c r="G849" s="16"/>
      <c r="I849" s="53"/>
      <c r="N849" s="53"/>
      <c r="O849" s="53"/>
      <c r="R849" s="43"/>
      <c r="AC849" s="25"/>
      <c r="AD849" s="28"/>
      <c r="AZ849" s="25"/>
      <c r="BA849" s="27"/>
      <c r="BB849" s="29"/>
    </row>
    <row r="850" spans="1:54">
      <c r="A850" s="20"/>
      <c r="B850" s="36"/>
      <c r="C850" s="114"/>
      <c r="E850" s="16"/>
      <c r="F850" s="16"/>
      <c r="G850" s="16"/>
      <c r="I850" s="53"/>
      <c r="N850" s="53"/>
      <c r="O850" s="53"/>
      <c r="R850" s="43"/>
      <c r="AC850" s="25"/>
      <c r="AD850" s="28"/>
      <c r="AZ850" s="25"/>
      <c r="BA850" s="27"/>
      <c r="BB850" s="29"/>
    </row>
    <row r="851" spans="1:54">
      <c r="A851" s="20"/>
      <c r="B851" s="36"/>
      <c r="C851" s="114"/>
      <c r="E851" s="16"/>
      <c r="F851" s="16"/>
      <c r="G851" s="16"/>
      <c r="I851" s="53"/>
      <c r="N851" s="53"/>
      <c r="O851" s="53"/>
      <c r="R851" s="43"/>
      <c r="AC851" s="25"/>
      <c r="AD851" s="28"/>
      <c r="AZ851" s="25"/>
      <c r="BA851" s="27"/>
      <c r="BB851" s="29"/>
    </row>
    <row r="852" spans="1:54">
      <c r="A852" s="20"/>
      <c r="B852" s="36"/>
      <c r="C852" s="114"/>
      <c r="E852" s="16"/>
      <c r="F852" s="16"/>
      <c r="G852" s="16"/>
      <c r="I852" s="53"/>
      <c r="N852" s="53"/>
      <c r="O852" s="53"/>
      <c r="R852" s="43"/>
      <c r="AC852" s="25"/>
      <c r="AD852" s="28"/>
      <c r="AZ852" s="25"/>
      <c r="BA852" s="27"/>
      <c r="BB852" s="29"/>
    </row>
    <row r="853" spans="1:54">
      <c r="A853" s="20"/>
      <c r="B853" s="36"/>
      <c r="C853" s="114"/>
      <c r="E853" s="16"/>
      <c r="F853" s="16"/>
      <c r="G853" s="16"/>
      <c r="I853" s="53"/>
      <c r="N853" s="53"/>
      <c r="O853" s="53"/>
      <c r="R853" s="43"/>
      <c r="AC853" s="25"/>
      <c r="AD853" s="28"/>
      <c r="AZ853" s="25"/>
      <c r="BA853" s="27"/>
      <c r="BB853" s="29"/>
    </row>
    <row r="854" spans="1:54">
      <c r="A854" s="20"/>
      <c r="B854" s="36"/>
      <c r="C854" s="114"/>
      <c r="E854" s="16"/>
      <c r="F854" s="16"/>
      <c r="G854" s="16"/>
      <c r="I854" s="53"/>
      <c r="N854" s="53"/>
      <c r="O854" s="53"/>
      <c r="R854" s="43"/>
      <c r="AC854" s="25"/>
      <c r="AD854" s="28"/>
      <c r="AZ854" s="25"/>
      <c r="BA854" s="27"/>
      <c r="BB854" s="29"/>
    </row>
    <row r="855" spans="1:54">
      <c r="A855" s="20"/>
      <c r="B855" s="36"/>
      <c r="C855" s="114"/>
      <c r="E855" s="16"/>
      <c r="F855" s="16"/>
      <c r="G855" s="16"/>
      <c r="I855" s="53"/>
      <c r="N855" s="53"/>
      <c r="O855" s="53"/>
      <c r="R855" s="43"/>
      <c r="AC855" s="25"/>
      <c r="AD855" s="28"/>
      <c r="AZ855" s="25"/>
      <c r="BA855" s="27"/>
      <c r="BB855" s="29"/>
    </row>
    <row r="856" spans="1:54">
      <c r="A856" s="20"/>
      <c r="B856" s="36"/>
      <c r="C856" s="114"/>
      <c r="E856" s="16"/>
      <c r="F856" s="16"/>
      <c r="G856" s="16"/>
      <c r="I856" s="53"/>
      <c r="N856" s="53"/>
      <c r="O856" s="53"/>
      <c r="R856" s="43"/>
      <c r="AC856" s="25"/>
      <c r="AD856" s="28"/>
      <c r="AZ856" s="25"/>
      <c r="BA856" s="27"/>
      <c r="BB856" s="29"/>
    </row>
    <row r="857" spans="1:54">
      <c r="A857" s="20"/>
      <c r="B857" s="36"/>
      <c r="C857" s="114"/>
      <c r="E857" s="16"/>
      <c r="F857" s="16"/>
      <c r="G857" s="16"/>
      <c r="I857" s="53"/>
      <c r="N857" s="53"/>
      <c r="O857" s="53"/>
      <c r="R857" s="43"/>
      <c r="AC857" s="25"/>
      <c r="AD857" s="28"/>
      <c r="AZ857" s="25"/>
      <c r="BA857" s="27"/>
      <c r="BB857" s="29"/>
    </row>
    <row r="858" spans="1:54">
      <c r="A858" s="20"/>
      <c r="B858" s="36"/>
      <c r="C858" s="114"/>
      <c r="E858" s="16"/>
      <c r="F858" s="16"/>
      <c r="G858" s="16"/>
      <c r="I858" s="53"/>
      <c r="N858" s="53"/>
      <c r="O858" s="53"/>
      <c r="R858" s="43"/>
      <c r="AC858" s="25"/>
      <c r="AD858" s="28"/>
      <c r="AZ858" s="25"/>
      <c r="BA858" s="27"/>
      <c r="BB858" s="29"/>
    </row>
    <row r="859" spans="1:54">
      <c r="A859" s="20"/>
      <c r="B859" s="36"/>
      <c r="C859" s="114"/>
      <c r="E859" s="16"/>
      <c r="F859" s="16"/>
      <c r="G859" s="16"/>
      <c r="I859" s="53"/>
      <c r="N859" s="53"/>
      <c r="O859" s="53"/>
      <c r="R859" s="43"/>
      <c r="AC859" s="25"/>
      <c r="AD859" s="28"/>
      <c r="AZ859" s="25"/>
      <c r="BA859" s="27"/>
      <c r="BB859" s="29"/>
    </row>
    <row r="860" spans="1:54">
      <c r="A860" s="20"/>
      <c r="B860" s="36"/>
      <c r="C860" s="114"/>
      <c r="E860" s="16"/>
      <c r="F860" s="16"/>
      <c r="G860" s="16"/>
      <c r="I860" s="53"/>
      <c r="N860" s="53"/>
      <c r="O860" s="53"/>
      <c r="R860" s="43"/>
      <c r="AC860" s="25"/>
      <c r="AD860" s="28"/>
      <c r="AZ860" s="25"/>
      <c r="BA860" s="27"/>
      <c r="BB860" s="29"/>
    </row>
    <row r="861" spans="1:54">
      <c r="A861" s="20"/>
      <c r="B861" s="36"/>
      <c r="C861" s="114"/>
      <c r="E861" s="16"/>
      <c r="F861" s="16"/>
      <c r="G861" s="16"/>
      <c r="I861" s="53"/>
      <c r="N861" s="53"/>
      <c r="O861" s="53"/>
      <c r="R861" s="43"/>
      <c r="AC861" s="25"/>
      <c r="AD861" s="28"/>
      <c r="AZ861" s="25"/>
      <c r="BA861" s="27"/>
      <c r="BB861" s="29"/>
    </row>
    <row r="862" spans="1:54">
      <c r="A862" s="20"/>
      <c r="B862" s="36"/>
      <c r="C862" s="114"/>
      <c r="E862" s="16"/>
      <c r="F862" s="16"/>
      <c r="G862" s="16"/>
      <c r="I862" s="53"/>
      <c r="N862" s="53"/>
      <c r="O862" s="53"/>
      <c r="R862" s="43"/>
      <c r="AC862" s="25"/>
      <c r="AD862" s="28"/>
      <c r="AZ862" s="25"/>
      <c r="BA862" s="27"/>
      <c r="BB862" s="29"/>
    </row>
    <row r="863" spans="1:54">
      <c r="A863" s="20"/>
      <c r="B863" s="36"/>
      <c r="C863" s="114"/>
      <c r="E863" s="16"/>
      <c r="F863" s="16"/>
      <c r="G863" s="16"/>
      <c r="I863" s="53"/>
      <c r="N863" s="53"/>
      <c r="O863" s="53"/>
      <c r="R863" s="43"/>
      <c r="AC863" s="25"/>
      <c r="AD863" s="28"/>
      <c r="AZ863" s="25"/>
      <c r="BA863" s="27"/>
      <c r="BB863" s="29"/>
    </row>
    <row r="864" spans="1:54">
      <c r="A864" s="20"/>
      <c r="B864" s="36"/>
      <c r="C864" s="114"/>
      <c r="E864" s="16"/>
      <c r="F864" s="16"/>
      <c r="G864" s="16"/>
      <c r="I864" s="53"/>
      <c r="N864" s="53"/>
      <c r="O864" s="53"/>
      <c r="R864" s="43"/>
      <c r="AC864" s="25"/>
      <c r="AD864" s="28"/>
      <c r="AZ864" s="25"/>
      <c r="BA864" s="27"/>
      <c r="BB864" s="29"/>
    </row>
    <row r="865" spans="1:54">
      <c r="A865" s="20"/>
      <c r="B865" s="36"/>
      <c r="C865" s="114"/>
      <c r="E865" s="16"/>
      <c r="F865" s="16"/>
      <c r="G865" s="16"/>
      <c r="I865" s="53"/>
      <c r="N865" s="53"/>
      <c r="O865" s="53"/>
      <c r="R865" s="43"/>
      <c r="AC865" s="25"/>
      <c r="AD865" s="28"/>
      <c r="AZ865" s="25"/>
      <c r="BA865" s="27"/>
      <c r="BB865" s="29"/>
    </row>
    <row r="866" spans="1:54">
      <c r="A866" s="20"/>
      <c r="B866" s="36"/>
      <c r="C866" s="114"/>
      <c r="E866" s="16"/>
      <c r="F866" s="16"/>
      <c r="G866" s="16"/>
      <c r="I866" s="53"/>
      <c r="N866" s="53"/>
      <c r="O866" s="53"/>
      <c r="R866" s="43"/>
      <c r="AC866" s="25"/>
      <c r="AD866" s="28"/>
      <c r="AZ866" s="25"/>
      <c r="BA866" s="27"/>
      <c r="BB866" s="29"/>
    </row>
    <row r="867" spans="1:54">
      <c r="A867" s="20"/>
      <c r="B867" s="36"/>
      <c r="C867" s="114"/>
      <c r="E867" s="16"/>
      <c r="F867" s="16"/>
      <c r="G867" s="16"/>
      <c r="I867" s="53"/>
      <c r="N867" s="53"/>
      <c r="O867" s="53"/>
      <c r="R867" s="43"/>
      <c r="AC867" s="25"/>
      <c r="AD867" s="28"/>
      <c r="AZ867" s="25"/>
      <c r="BA867" s="27"/>
      <c r="BB867" s="29"/>
    </row>
    <row r="868" spans="1:54">
      <c r="A868" s="20"/>
      <c r="B868" s="36"/>
      <c r="C868" s="114"/>
      <c r="E868" s="16"/>
      <c r="F868" s="16"/>
      <c r="G868" s="16"/>
      <c r="I868" s="53"/>
      <c r="N868" s="53"/>
      <c r="O868" s="53"/>
      <c r="R868" s="43"/>
      <c r="AC868" s="25"/>
      <c r="AD868" s="28"/>
      <c r="AZ868" s="25"/>
      <c r="BA868" s="27"/>
      <c r="BB868" s="29"/>
    </row>
    <row r="869" spans="1:54">
      <c r="A869" s="20"/>
      <c r="B869" s="36"/>
      <c r="C869" s="114"/>
      <c r="E869" s="16"/>
      <c r="F869" s="16"/>
      <c r="G869" s="16"/>
      <c r="I869" s="53"/>
      <c r="N869" s="53"/>
      <c r="O869" s="53"/>
      <c r="R869" s="43"/>
      <c r="AC869" s="25"/>
      <c r="AD869" s="28"/>
      <c r="AZ869" s="25"/>
      <c r="BA869" s="27"/>
      <c r="BB869" s="29"/>
    </row>
    <row r="870" spans="1:54">
      <c r="A870" s="20"/>
      <c r="B870" s="36"/>
      <c r="C870" s="114"/>
      <c r="E870" s="16"/>
      <c r="F870" s="16"/>
      <c r="G870" s="16"/>
      <c r="I870" s="53"/>
      <c r="N870" s="53"/>
      <c r="O870" s="53"/>
      <c r="R870" s="43"/>
      <c r="AC870" s="25"/>
      <c r="AD870" s="28"/>
      <c r="AZ870" s="25"/>
      <c r="BA870" s="27"/>
      <c r="BB870" s="29"/>
    </row>
    <row r="871" spans="1:54">
      <c r="A871" s="20"/>
      <c r="B871" s="36"/>
      <c r="C871" s="114"/>
      <c r="E871" s="16"/>
      <c r="F871" s="16"/>
      <c r="G871" s="16"/>
      <c r="I871" s="53"/>
      <c r="N871" s="53"/>
      <c r="O871" s="53"/>
      <c r="R871" s="43"/>
      <c r="AC871" s="25"/>
      <c r="AD871" s="28"/>
      <c r="AZ871" s="25"/>
      <c r="BA871" s="27"/>
      <c r="BB871" s="29"/>
    </row>
    <row r="872" spans="1:54">
      <c r="A872" s="20"/>
      <c r="B872" s="36"/>
      <c r="C872" s="114"/>
      <c r="E872" s="16"/>
      <c r="F872" s="16"/>
      <c r="G872" s="16"/>
      <c r="I872" s="53"/>
      <c r="N872" s="53"/>
      <c r="O872" s="53"/>
      <c r="R872" s="43"/>
      <c r="AC872" s="25"/>
      <c r="AD872" s="28"/>
      <c r="AZ872" s="25"/>
      <c r="BA872" s="27"/>
      <c r="BB872" s="29"/>
    </row>
    <row r="873" spans="1:54">
      <c r="A873" s="20"/>
      <c r="B873" s="36"/>
      <c r="C873" s="114"/>
      <c r="E873" s="16"/>
      <c r="F873" s="16"/>
      <c r="G873" s="16"/>
      <c r="I873" s="53"/>
      <c r="N873" s="53"/>
      <c r="O873" s="53"/>
      <c r="R873" s="43"/>
      <c r="AC873" s="25"/>
      <c r="AD873" s="28"/>
      <c r="AZ873" s="25"/>
      <c r="BA873" s="27"/>
      <c r="BB873" s="29"/>
    </row>
    <row r="874" spans="1:54">
      <c r="A874" s="20"/>
      <c r="B874" s="36"/>
      <c r="C874" s="114"/>
      <c r="E874" s="16"/>
      <c r="F874" s="16"/>
      <c r="G874" s="16"/>
      <c r="I874" s="53"/>
      <c r="N874" s="53"/>
      <c r="O874" s="53"/>
      <c r="R874" s="43"/>
      <c r="AC874" s="25"/>
      <c r="AD874" s="28"/>
      <c r="AZ874" s="25"/>
      <c r="BA874" s="27"/>
      <c r="BB874" s="29"/>
    </row>
    <row r="875" spans="1:54">
      <c r="A875" s="20"/>
      <c r="B875" s="36"/>
      <c r="C875" s="114"/>
      <c r="E875" s="16"/>
      <c r="F875" s="16"/>
      <c r="G875" s="16"/>
      <c r="I875" s="53"/>
      <c r="N875" s="53"/>
      <c r="O875" s="53"/>
      <c r="R875" s="43"/>
      <c r="AC875" s="25"/>
      <c r="AD875" s="28"/>
      <c r="AZ875" s="25"/>
      <c r="BA875" s="27"/>
      <c r="BB875" s="29"/>
    </row>
    <row r="876" spans="1:54">
      <c r="A876" s="20"/>
      <c r="B876" s="36"/>
      <c r="C876" s="114"/>
      <c r="E876" s="16"/>
      <c r="F876" s="16"/>
      <c r="G876" s="16"/>
      <c r="I876" s="53"/>
      <c r="N876" s="53"/>
      <c r="O876" s="53"/>
      <c r="R876" s="43"/>
      <c r="AC876" s="25"/>
      <c r="AD876" s="28"/>
      <c r="AZ876" s="25"/>
      <c r="BA876" s="27"/>
      <c r="BB876" s="29"/>
    </row>
    <row r="877" spans="1:54">
      <c r="A877" s="20"/>
      <c r="B877" s="36"/>
      <c r="C877" s="114"/>
      <c r="E877" s="16"/>
      <c r="F877" s="16"/>
      <c r="G877" s="16"/>
      <c r="I877" s="53"/>
      <c r="N877" s="53"/>
      <c r="O877" s="53"/>
      <c r="R877" s="43"/>
      <c r="AC877" s="25"/>
      <c r="AD877" s="28"/>
      <c r="AZ877" s="25"/>
      <c r="BA877" s="27"/>
      <c r="BB877" s="29"/>
    </row>
    <row r="878" spans="1:54">
      <c r="A878" s="20"/>
      <c r="B878" s="36"/>
      <c r="C878" s="114"/>
      <c r="E878" s="16"/>
      <c r="F878" s="16"/>
      <c r="G878" s="16"/>
      <c r="I878" s="53"/>
      <c r="N878" s="53"/>
      <c r="O878" s="53"/>
      <c r="R878" s="43"/>
      <c r="AC878" s="25"/>
      <c r="AD878" s="28"/>
      <c r="AZ878" s="25"/>
      <c r="BA878" s="27"/>
      <c r="BB878" s="29"/>
    </row>
    <row r="879" spans="1:54">
      <c r="A879" s="20"/>
      <c r="B879" s="36"/>
      <c r="C879" s="114"/>
      <c r="E879" s="16"/>
      <c r="F879" s="16"/>
      <c r="G879" s="16"/>
      <c r="I879" s="53"/>
      <c r="N879" s="53"/>
      <c r="O879" s="53"/>
      <c r="R879" s="43"/>
      <c r="AC879" s="25"/>
      <c r="AD879" s="28"/>
      <c r="AZ879" s="25"/>
      <c r="BA879" s="27"/>
      <c r="BB879" s="29"/>
    </row>
    <row r="880" spans="1:54">
      <c r="A880" s="20"/>
      <c r="B880" s="36"/>
      <c r="C880" s="114"/>
      <c r="E880" s="16"/>
      <c r="F880" s="16"/>
      <c r="G880" s="16"/>
      <c r="I880" s="53"/>
      <c r="N880" s="53"/>
      <c r="O880" s="53"/>
      <c r="R880" s="43"/>
      <c r="AC880" s="25"/>
      <c r="AD880" s="28"/>
      <c r="AZ880" s="25"/>
      <c r="BA880" s="27"/>
      <c r="BB880" s="29"/>
    </row>
    <row r="881" spans="1:54">
      <c r="A881" s="20"/>
      <c r="B881" s="36"/>
      <c r="C881" s="114"/>
      <c r="E881" s="16"/>
      <c r="F881" s="16"/>
      <c r="G881" s="16"/>
      <c r="I881" s="53"/>
      <c r="N881" s="53"/>
      <c r="O881" s="53"/>
      <c r="R881" s="43"/>
      <c r="AC881" s="25"/>
      <c r="AD881" s="28"/>
      <c r="AZ881" s="25"/>
      <c r="BA881" s="27"/>
      <c r="BB881" s="29"/>
    </row>
    <row r="882" spans="1:54">
      <c r="A882" s="20"/>
      <c r="B882" s="36"/>
      <c r="C882" s="114"/>
      <c r="E882" s="16"/>
      <c r="F882" s="16"/>
      <c r="G882" s="16"/>
      <c r="I882" s="53"/>
      <c r="N882" s="53"/>
      <c r="O882" s="53"/>
      <c r="R882" s="43"/>
      <c r="AC882" s="25"/>
      <c r="AD882" s="28"/>
      <c r="AZ882" s="25"/>
      <c r="BA882" s="27"/>
      <c r="BB882" s="29"/>
    </row>
    <row r="883" spans="1:54">
      <c r="A883" s="20"/>
      <c r="B883" s="36"/>
      <c r="C883" s="114"/>
      <c r="E883" s="16"/>
      <c r="F883" s="16"/>
      <c r="G883" s="16"/>
      <c r="I883" s="53"/>
      <c r="N883" s="53"/>
      <c r="O883" s="53"/>
      <c r="R883" s="43"/>
      <c r="AC883" s="25"/>
      <c r="AD883" s="28"/>
      <c r="AZ883" s="25"/>
      <c r="BA883" s="27"/>
      <c r="BB883" s="29"/>
    </row>
    <row r="884" spans="1:54">
      <c r="A884" s="20"/>
      <c r="B884" s="36"/>
      <c r="C884" s="114"/>
      <c r="E884" s="16"/>
      <c r="F884" s="16"/>
      <c r="G884" s="16"/>
      <c r="I884" s="53"/>
      <c r="N884" s="53"/>
      <c r="O884" s="53"/>
      <c r="R884" s="43"/>
      <c r="AC884" s="25"/>
      <c r="AD884" s="28"/>
      <c r="AZ884" s="25"/>
      <c r="BA884" s="27"/>
      <c r="BB884" s="29"/>
    </row>
    <row r="885" spans="1:54">
      <c r="A885" s="20"/>
      <c r="B885" s="36"/>
      <c r="C885" s="114"/>
      <c r="E885" s="16"/>
      <c r="F885" s="16"/>
      <c r="G885" s="16"/>
      <c r="I885" s="53"/>
      <c r="N885" s="53"/>
      <c r="O885" s="53"/>
      <c r="R885" s="43"/>
      <c r="AC885" s="25"/>
      <c r="AD885" s="28"/>
      <c r="AZ885" s="25"/>
      <c r="BA885" s="27"/>
      <c r="BB885" s="29"/>
    </row>
    <row r="886" spans="1:54">
      <c r="A886" s="20"/>
      <c r="B886" s="36"/>
      <c r="C886" s="114"/>
      <c r="E886" s="16"/>
      <c r="F886" s="16"/>
      <c r="G886" s="16"/>
      <c r="I886" s="53"/>
      <c r="N886" s="53"/>
      <c r="O886" s="53"/>
      <c r="R886" s="43"/>
      <c r="AC886" s="25"/>
      <c r="AD886" s="28"/>
      <c r="AZ886" s="25"/>
      <c r="BA886" s="27"/>
      <c r="BB886" s="29"/>
    </row>
    <row r="887" spans="1:54">
      <c r="A887" s="20"/>
      <c r="B887" s="36"/>
      <c r="C887" s="114"/>
      <c r="E887" s="16"/>
      <c r="F887" s="16"/>
      <c r="G887" s="16"/>
      <c r="I887" s="53"/>
      <c r="N887" s="53"/>
      <c r="O887" s="53"/>
      <c r="R887" s="43"/>
      <c r="AC887" s="25"/>
      <c r="AD887" s="28"/>
      <c r="AZ887" s="25"/>
      <c r="BA887" s="27"/>
      <c r="BB887" s="29"/>
    </row>
    <row r="888" spans="1:54">
      <c r="A888" s="20"/>
      <c r="B888" s="36"/>
      <c r="C888" s="114"/>
      <c r="E888" s="16"/>
      <c r="F888" s="16"/>
      <c r="G888" s="16"/>
      <c r="I888" s="53"/>
      <c r="N888" s="53"/>
      <c r="O888" s="53"/>
      <c r="R888" s="43"/>
      <c r="AC888" s="25"/>
      <c r="AD888" s="28"/>
      <c r="AZ888" s="25"/>
      <c r="BA888" s="27"/>
      <c r="BB888" s="29"/>
    </row>
    <row r="889" spans="1:54">
      <c r="A889" s="20"/>
      <c r="B889" s="36"/>
      <c r="C889" s="114"/>
      <c r="E889" s="16"/>
      <c r="F889" s="16"/>
      <c r="G889" s="16"/>
      <c r="I889" s="53"/>
      <c r="N889" s="53"/>
      <c r="O889" s="53"/>
      <c r="R889" s="43"/>
      <c r="AC889" s="25"/>
      <c r="AD889" s="28"/>
      <c r="AZ889" s="25"/>
      <c r="BA889" s="27"/>
      <c r="BB889" s="29"/>
    </row>
    <row r="890" spans="1:54">
      <c r="A890" s="20"/>
      <c r="B890" s="36"/>
      <c r="C890" s="114"/>
      <c r="E890" s="16"/>
      <c r="F890" s="16"/>
      <c r="G890" s="16"/>
      <c r="I890" s="53"/>
      <c r="N890" s="53"/>
      <c r="O890" s="53"/>
      <c r="R890" s="43"/>
      <c r="AC890" s="25"/>
      <c r="AD890" s="28"/>
      <c r="AZ890" s="25"/>
      <c r="BA890" s="27"/>
      <c r="BB890" s="29"/>
    </row>
    <row r="891" spans="1:54">
      <c r="A891" s="20"/>
      <c r="B891" s="36"/>
      <c r="C891" s="114"/>
      <c r="E891" s="16"/>
      <c r="F891" s="16"/>
      <c r="G891" s="16"/>
      <c r="I891" s="53"/>
      <c r="N891" s="53"/>
      <c r="O891" s="53"/>
      <c r="R891" s="43"/>
      <c r="AC891" s="25"/>
      <c r="AD891" s="28"/>
      <c r="AZ891" s="25"/>
      <c r="BA891" s="27"/>
      <c r="BB891" s="29"/>
    </row>
    <row r="892" spans="1:54">
      <c r="A892" s="20"/>
      <c r="B892" s="36"/>
      <c r="C892" s="114"/>
      <c r="E892" s="16"/>
      <c r="F892" s="16"/>
      <c r="G892" s="16"/>
      <c r="I892" s="53"/>
      <c r="N892" s="53"/>
      <c r="O892" s="53"/>
      <c r="R892" s="43"/>
      <c r="AC892" s="25"/>
      <c r="AD892" s="28"/>
      <c r="AZ892" s="25"/>
      <c r="BA892" s="27"/>
      <c r="BB892" s="29"/>
    </row>
    <row r="893" spans="1:54">
      <c r="A893" s="20"/>
      <c r="B893" s="36"/>
      <c r="C893" s="114"/>
      <c r="E893" s="16"/>
      <c r="F893" s="16"/>
      <c r="G893" s="16"/>
      <c r="I893" s="53"/>
      <c r="N893" s="53"/>
      <c r="O893" s="53"/>
      <c r="R893" s="43"/>
      <c r="AC893" s="25"/>
      <c r="AD893" s="28"/>
      <c r="AZ893" s="25"/>
      <c r="BA893" s="27"/>
      <c r="BB893" s="29"/>
    </row>
    <row r="894" spans="1:54">
      <c r="A894" s="20"/>
      <c r="B894" s="36"/>
      <c r="C894" s="114"/>
      <c r="E894" s="16"/>
      <c r="F894" s="16"/>
      <c r="G894" s="16"/>
      <c r="I894" s="53"/>
      <c r="N894" s="53"/>
      <c r="O894" s="53"/>
      <c r="R894" s="43"/>
      <c r="AC894" s="25"/>
      <c r="AD894" s="28"/>
      <c r="AZ894" s="25"/>
      <c r="BA894" s="27"/>
      <c r="BB894" s="29"/>
    </row>
    <row r="895" spans="1:54">
      <c r="A895" s="20"/>
      <c r="B895" s="36"/>
      <c r="C895" s="114"/>
      <c r="E895" s="16"/>
      <c r="F895" s="16"/>
      <c r="G895" s="16"/>
      <c r="I895" s="53"/>
      <c r="N895" s="53"/>
      <c r="O895" s="53"/>
      <c r="R895" s="43"/>
      <c r="AC895" s="25"/>
      <c r="AD895" s="28"/>
      <c r="AZ895" s="25"/>
      <c r="BA895" s="27"/>
      <c r="BB895" s="29"/>
    </row>
    <row r="896" spans="1:54">
      <c r="A896" s="20"/>
      <c r="B896" s="36"/>
      <c r="C896" s="114"/>
      <c r="E896" s="16"/>
      <c r="F896" s="16"/>
      <c r="G896" s="16"/>
      <c r="I896" s="53"/>
      <c r="N896" s="53"/>
      <c r="O896" s="53"/>
      <c r="R896" s="43"/>
      <c r="AC896" s="25"/>
      <c r="AD896" s="28"/>
      <c r="AZ896" s="25"/>
      <c r="BA896" s="27"/>
      <c r="BB896" s="29"/>
    </row>
    <row r="897" spans="1:54">
      <c r="A897" s="20"/>
      <c r="B897" s="36"/>
      <c r="C897" s="114"/>
      <c r="E897" s="16"/>
      <c r="F897" s="16"/>
      <c r="G897" s="16"/>
      <c r="I897" s="53"/>
      <c r="N897" s="53"/>
      <c r="O897" s="53"/>
      <c r="R897" s="43"/>
      <c r="AC897" s="25"/>
      <c r="AD897" s="28"/>
      <c r="AZ897" s="25"/>
      <c r="BA897" s="27"/>
      <c r="BB897" s="29"/>
    </row>
    <row r="898" spans="1:54">
      <c r="A898" s="20"/>
      <c r="B898" s="36"/>
      <c r="C898" s="114"/>
      <c r="E898" s="16"/>
      <c r="F898" s="16"/>
      <c r="G898" s="16"/>
      <c r="I898" s="53"/>
      <c r="N898" s="53"/>
      <c r="O898" s="53"/>
      <c r="R898" s="43"/>
      <c r="AC898" s="25"/>
      <c r="AD898" s="28"/>
      <c r="AZ898" s="25"/>
      <c r="BA898" s="27"/>
      <c r="BB898" s="29"/>
    </row>
    <row r="899" spans="1:54">
      <c r="A899" s="20"/>
      <c r="B899" s="36"/>
      <c r="C899" s="114"/>
      <c r="E899" s="16"/>
      <c r="F899" s="16"/>
      <c r="G899" s="16"/>
      <c r="I899" s="53"/>
      <c r="N899" s="53"/>
      <c r="O899" s="53"/>
      <c r="R899" s="43"/>
      <c r="AC899" s="25"/>
      <c r="AD899" s="28"/>
      <c r="AZ899" s="25"/>
      <c r="BA899" s="27"/>
      <c r="BB899" s="29"/>
    </row>
    <row r="900" spans="1:54">
      <c r="A900" s="20"/>
      <c r="B900" s="36"/>
      <c r="C900" s="114"/>
      <c r="E900" s="16"/>
      <c r="F900" s="16"/>
      <c r="G900" s="16"/>
      <c r="I900" s="53"/>
      <c r="N900" s="53"/>
      <c r="O900" s="53"/>
      <c r="R900" s="43"/>
      <c r="AC900" s="25"/>
      <c r="AD900" s="28"/>
      <c r="AZ900" s="25"/>
      <c r="BA900" s="27"/>
      <c r="BB900" s="29"/>
    </row>
    <row r="901" spans="1:54">
      <c r="A901" s="20"/>
      <c r="B901" s="36"/>
      <c r="C901" s="114"/>
      <c r="E901" s="16"/>
      <c r="F901" s="16"/>
      <c r="G901" s="16"/>
      <c r="I901" s="53"/>
      <c r="N901" s="53"/>
      <c r="O901" s="53"/>
      <c r="R901" s="43"/>
      <c r="AC901" s="25"/>
      <c r="AD901" s="28"/>
      <c r="AZ901" s="25"/>
      <c r="BA901" s="27"/>
      <c r="BB901" s="29"/>
    </row>
    <row r="902" spans="1:54">
      <c r="A902" s="20"/>
      <c r="B902" s="36"/>
      <c r="C902" s="114"/>
      <c r="E902" s="16"/>
      <c r="F902" s="16"/>
      <c r="G902" s="16"/>
      <c r="I902" s="53"/>
      <c r="N902" s="53"/>
      <c r="O902" s="53"/>
      <c r="R902" s="43"/>
      <c r="AC902" s="25"/>
      <c r="AD902" s="28"/>
      <c r="AZ902" s="25"/>
      <c r="BA902" s="27"/>
      <c r="BB902" s="29"/>
    </row>
    <row r="903" spans="1:54">
      <c r="A903" s="20"/>
      <c r="B903" s="36"/>
      <c r="C903" s="114"/>
      <c r="E903" s="16"/>
      <c r="F903" s="16"/>
      <c r="G903" s="16"/>
      <c r="I903" s="53"/>
      <c r="N903" s="53"/>
      <c r="O903" s="53"/>
      <c r="R903" s="43"/>
      <c r="AC903" s="25"/>
      <c r="AD903" s="28"/>
      <c r="AZ903" s="25"/>
      <c r="BA903" s="27"/>
      <c r="BB903" s="29"/>
    </row>
    <row r="904" spans="1:54">
      <c r="A904" s="20"/>
      <c r="B904" s="36"/>
      <c r="C904" s="114"/>
      <c r="E904" s="16"/>
      <c r="F904" s="16"/>
      <c r="G904" s="16"/>
      <c r="I904" s="53"/>
      <c r="N904" s="53"/>
      <c r="O904" s="53"/>
      <c r="R904" s="43"/>
      <c r="AC904" s="25"/>
      <c r="AD904" s="28"/>
      <c r="AZ904" s="25"/>
      <c r="BA904" s="27"/>
      <c r="BB904" s="29"/>
    </row>
    <row r="905" spans="1:54">
      <c r="A905" s="20"/>
      <c r="B905" s="36"/>
      <c r="C905" s="114"/>
      <c r="E905" s="16"/>
      <c r="F905" s="16"/>
      <c r="G905" s="16"/>
      <c r="I905" s="53"/>
      <c r="N905" s="53"/>
      <c r="O905" s="53"/>
      <c r="R905" s="43"/>
      <c r="AC905" s="25"/>
      <c r="AD905" s="28"/>
      <c r="AZ905" s="25"/>
      <c r="BA905" s="27"/>
      <c r="BB905" s="29"/>
    </row>
    <row r="906" spans="1:54">
      <c r="A906" s="20"/>
      <c r="B906" s="36"/>
      <c r="C906" s="114"/>
      <c r="E906" s="16"/>
      <c r="F906" s="16"/>
      <c r="G906" s="16"/>
      <c r="I906" s="53"/>
      <c r="N906" s="53"/>
      <c r="O906" s="53"/>
      <c r="R906" s="43"/>
      <c r="AC906" s="25"/>
      <c r="AD906" s="28"/>
      <c r="AZ906" s="25"/>
      <c r="BA906" s="27"/>
      <c r="BB906" s="29"/>
    </row>
    <row r="907" spans="1:54">
      <c r="A907" s="20"/>
      <c r="B907" s="36"/>
      <c r="C907" s="114"/>
      <c r="E907" s="16"/>
      <c r="F907" s="16"/>
      <c r="G907" s="16"/>
      <c r="I907" s="53"/>
      <c r="N907" s="53"/>
      <c r="O907" s="53"/>
      <c r="R907" s="43"/>
      <c r="AC907" s="25"/>
      <c r="AD907" s="28"/>
      <c r="AZ907" s="25"/>
      <c r="BA907" s="27"/>
      <c r="BB907" s="29"/>
    </row>
    <row r="908" spans="1:54">
      <c r="A908" s="20"/>
      <c r="B908" s="36"/>
      <c r="C908" s="114"/>
      <c r="E908" s="16"/>
      <c r="F908" s="16"/>
      <c r="G908" s="16"/>
      <c r="I908" s="53"/>
      <c r="N908" s="53"/>
      <c r="O908" s="53"/>
      <c r="R908" s="43"/>
      <c r="AC908" s="25"/>
      <c r="AD908" s="28"/>
      <c r="AZ908" s="25"/>
      <c r="BA908" s="27"/>
      <c r="BB908" s="29"/>
    </row>
    <row r="909" spans="1:54">
      <c r="A909" s="20"/>
      <c r="B909" s="36"/>
      <c r="C909" s="114"/>
      <c r="E909" s="16"/>
      <c r="F909" s="16"/>
      <c r="G909" s="16"/>
      <c r="I909" s="53"/>
      <c r="N909" s="53"/>
      <c r="O909" s="53"/>
      <c r="R909" s="43"/>
      <c r="AC909" s="25"/>
      <c r="AD909" s="28"/>
      <c r="AZ909" s="25"/>
      <c r="BA909" s="27"/>
      <c r="BB909" s="29"/>
    </row>
    <row r="910" spans="1:54">
      <c r="A910" s="20"/>
      <c r="B910" s="36"/>
      <c r="C910" s="114"/>
      <c r="E910" s="16"/>
      <c r="F910" s="16"/>
      <c r="G910" s="16"/>
      <c r="I910" s="53"/>
      <c r="N910" s="53"/>
      <c r="O910" s="53"/>
      <c r="R910" s="43"/>
      <c r="AC910" s="25"/>
      <c r="AD910" s="28"/>
      <c r="AZ910" s="25"/>
      <c r="BA910" s="27"/>
      <c r="BB910" s="29"/>
    </row>
    <row r="911" spans="1:54">
      <c r="A911" s="20"/>
      <c r="B911" s="36"/>
      <c r="C911" s="114"/>
      <c r="E911" s="16"/>
      <c r="F911" s="16"/>
      <c r="G911" s="16"/>
      <c r="I911" s="53"/>
      <c r="N911" s="53"/>
      <c r="O911" s="53"/>
      <c r="R911" s="43"/>
      <c r="AC911" s="25"/>
      <c r="AD911" s="28"/>
      <c r="AZ911" s="25"/>
      <c r="BA911" s="27"/>
      <c r="BB911" s="29"/>
    </row>
    <row r="912" spans="1:54">
      <c r="A912" s="20"/>
      <c r="B912" s="36"/>
      <c r="C912" s="114"/>
      <c r="E912" s="16"/>
      <c r="F912" s="16"/>
      <c r="G912" s="16"/>
      <c r="I912" s="53"/>
      <c r="N912" s="53"/>
      <c r="O912" s="53"/>
      <c r="R912" s="43"/>
      <c r="AC912" s="25"/>
      <c r="AD912" s="28"/>
      <c r="AZ912" s="25"/>
      <c r="BA912" s="27"/>
      <c r="BB912" s="29"/>
    </row>
    <row r="913" spans="1:54">
      <c r="A913" s="20"/>
      <c r="B913" s="36"/>
      <c r="C913" s="114"/>
      <c r="E913" s="16"/>
      <c r="F913" s="16"/>
      <c r="G913" s="16"/>
      <c r="I913" s="53"/>
      <c r="N913" s="53"/>
      <c r="O913" s="53"/>
      <c r="R913" s="43"/>
      <c r="AC913" s="25"/>
      <c r="AD913" s="28"/>
      <c r="AZ913" s="25"/>
      <c r="BA913" s="27"/>
      <c r="BB913" s="29"/>
    </row>
    <row r="914" spans="1:54">
      <c r="A914" s="20"/>
      <c r="B914" s="36"/>
      <c r="C914" s="114"/>
      <c r="E914" s="16"/>
      <c r="F914" s="16"/>
      <c r="G914" s="16"/>
      <c r="I914" s="53"/>
      <c r="N914" s="53"/>
      <c r="O914" s="53"/>
      <c r="R914" s="43"/>
      <c r="AC914" s="25"/>
      <c r="AD914" s="28"/>
      <c r="AZ914" s="25"/>
      <c r="BA914" s="27"/>
      <c r="BB914" s="29"/>
    </row>
    <row r="915" spans="1:54">
      <c r="A915" s="20"/>
      <c r="B915" s="36"/>
      <c r="C915" s="114"/>
      <c r="E915" s="16"/>
      <c r="F915" s="16"/>
      <c r="G915" s="16"/>
      <c r="I915" s="53"/>
      <c r="N915" s="53"/>
      <c r="O915" s="53"/>
      <c r="R915" s="43"/>
      <c r="AC915" s="25"/>
      <c r="AD915" s="28"/>
      <c r="AZ915" s="25"/>
      <c r="BA915" s="27"/>
      <c r="BB915" s="29"/>
    </row>
    <row r="916" spans="1:54">
      <c r="A916" s="20"/>
      <c r="B916" s="36"/>
      <c r="C916" s="114"/>
      <c r="E916" s="16"/>
      <c r="F916" s="16"/>
      <c r="G916" s="16"/>
      <c r="I916" s="53"/>
      <c r="N916" s="53"/>
      <c r="O916" s="53"/>
      <c r="R916" s="43"/>
      <c r="AC916" s="25"/>
      <c r="AD916" s="28"/>
      <c r="AZ916" s="25"/>
      <c r="BA916" s="27"/>
      <c r="BB916" s="29"/>
    </row>
    <row r="917" spans="1:54">
      <c r="A917" s="20"/>
      <c r="B917" s="36"/>
      <c r="C917" s="114"/>
      <c r="E917" s="16"/>
      <c r="F917" s="16"/>
      <c r="G917" s="16"/>
      <c r="I917" s="53"/>
      <c r="N917" s="53"/>
      <c r="O917" s="53"/>
      <c r="R917" s="43"/>
      <c r="AC917" s="25"/>
      <c r="AD917" s="28"/>
      <c r="AZ917" s="25"/>
      <c r="BA917" s="27"/>
      <c r="BB917" s="29"/>
    </row>
    <row r="918" spans="1:54">
      <c r="A918" s="20"/>
      <c r="B918" s="36"/>
      <c r="C918" s="114"/>
      <c r="E918" s="16"/>
      <c r="F918" s="16"/>
      <c r="G918" s="16"/>
      <c r="I918" s="53"/>
      <c r="N918" s="53"/>
      <c r="O918" s="53"/>
      <c r="R918" s="43"/>
      <c r="AC918" s="25"/>
      <c r="AD918" s="28"/>
      <c r="AZ918" s="25"/>
      <c r="BA918" s="27"/>
      <c r="BB918" s="29"/>
    </row>
    <row r="919" spans="1:54">
      <c r="A919" s="20"/>
      <c r="B919" s="36"/>
      <c r="C919" s="114"/>
      <c r="E919" s="16"/>
      <c r="F919" s="16"/>
      <c r="G919" s="16"/>
      <c r="I919" s="53"/>
      <c r="N919" s="53"/>
      <c r="O919" s="53"/>
      <c r="R919" s="43"/>
      <c r="AC919" s="25"/>
      <c r="AD919" s="28"/>
      <c r="AZ919" s="25"/>
      <c r="BA919" s="27"/>
      <c r="BB919" s="29"/>
    </row>
    <row r="920" spans="1:54">
      <c r="A920" s="20"/>
      <c r="B920" s="36"/>
      <c r="C920" s="114"/>
      <c r="E920" s="16"/>
      <c r="F920" s="16"/>
      <c r="G920" s="16"/>
      <c r="I920" s="53"/>
      <c r="N920" s="53"/>
      <c r="O920" s="53"/>
      <c r="R920" s="43"/>
      <c r="AC920" s="25"/>
      <c r="AD920" s="28"/>
      <c r="AZ920" s="25"/>
      <c r="BA920" s="27"/>
      <c r="BB920" s="29"/>
    </row>
    <row r="921" spans="1:54">
      <c r="A921" s="20"/>
      <c r="B921" s="36"/>
      <c r="C921" s="114"/>
      <c r="E921" s="16"/>
      <c r="F921" s="16"/>
      <c r="G921" s="16"/>
      <c r="I921" s="53"/>
      <c r="N921" s="53"/>
      <c r="O921" s="53"/>
      <c r="R921" s="43"/>
      <c r="AC921" s="25"/>
      <c r="AD921" s="28"/>
      <c r="AZ921" s="25"/>
      <c r="BA921" s="27"/>
      <c r="BB921" s="29"/>
    </row>
    <row r="922" spans="1:54">
      <c r="A922" s="20"/>
      <c r="B922" s="36"/>
      <c r="C922" s="114"/>
      <c r="E922" s="16"/>
      <c r="F922" s="16"/>
      <c r="G922" s="16"/>
      <c r="I922" s="53"/>
      <c r="N922" s="53"/>
      <c r="O922" s="53"/>
      <c r="R922" s="43"/>
      <c r="AC922" s="25"/>
      <c r="AD922" s="28"/>
      <c r="AZ922" s="25"/>
      <c r="BA922" s="27"/>
      <c r="BB922" s="29"/>
    </row>
    <row r="923" spans="1:54">
      <c r="A923" s="20"/>
      <c r="B923" s="36"/>
      <c r="C923" s="114"/>
      <c r="E923" s="16"/>
      <c r="F923" s="16"/>
      <c r="G923" s="16"/>
      <c r="I923" s="53"/>
      <c r="N923" s="53"/>
      <c r="O923" s="53"/>
      <c r="R923" s="43"/>
      <c r="AC923" s="25"/>
      <c r="AD923" s="28"/>
      <c r="AZ923" s="25"/>
      <c r="BA923" s="27"/>
      <c r="BB923" s="29"/>
    </row>
    <row r="924" spans="1:54">
      <c r="A924" s="20"/>
      <c r="B924" s="36"/>
      <c r="C924" s="114"/>
      <c r="E924" s="16"/>
      <c r="F924" s="16"/>
      <c r="G924" s="16"/>
      <c r="I924" s="53"/>
      <c r="N924" s="53"/>
      <c r="O924" s="53"/>
      <c r="R924" s="43"/>
      <c r="AC924" s="25"/>
      <c r="AD924" s="28"/>
      <c r="AZ924" s="25"/>
      <c r="BA924" s="27"/>
      <c r="BB924" s="29"/>
    </row>
    <row r="925" spans="1:54">
      <c r="A925" s="20"/>
      <c r="B925" s="36"/>
      <c r="C925" s="114"/>
      <c r="E925" s="16"/>
      <c r="F925" s="16"/>
      <c r="G925" s="16"/>
      <c r="I925" s="53"/>
      <c r="N925" s="53"/>
      <c r="O925" s="53"/>
      <c r="R925" s="43"/>
      <c r="AC925" s="25"/>
      <c r="AD925" s="28"/>
      <c r="AZ925" s="25"/>
      <c r="BA925" s="27"/>
      <c r="BB925" s="29"/>
    </row>
    <row r="926" spans="1:54">
      <c r="A926" s="20"/>
      <c r="B926" s="36"/>
      <c r="C926" s="114"/>
      <c r="E926" s="16"/>
      <c r="F926" s="16"/>
      <c r="G926" s="16"/>
      <c r="I926" s="53"/>
      <c r="N926" s="53"/>
      <c r="O926" s="53"/>
      <c r="R926" s="43"/>
      <c r="AC926" s="25"/>
      <c r="AD926" s="28"/>
      <c r="AZ926" s="25"/>
      <c r="BA926" s="27"/>
      <c r="BB926" s="29"/>
    </row>
    <row r="927" spans="1:54">
      <c r="A927" s="20"/>
      <c r="B927" s="36"/>
      <c r="C927" s="114"/>
      <c r="E927" s="16"/>
      <c r="F927" s="16"/>
      <c r="G927" s="16"/>
      <c r="I927" s="53"/>
      <c r="N927" s="53"/>
      <c r="O927" s="53"/>
      <c r="R927" s="43"/>
      <c r="AC927" s="25"/>
      <c r="AD927" s="28"/>
      <c r="AZ927" s="25"/>
      <c r="BA927" s="27"/>
      <c r="BB927" s="29"/>
    </row>
    <row r="928" spans="1:54">
      <c r="A928" s="20"/>
      <c r="B928" s="36"/>
      <c r="C928" s="114"/>
      <c r="E928" s="16"/>
      <c r="F928" s="16"/>
      <c r="G928" s="16"/>
      <c r="I928" s="53"/>
      <c r="N928" s="53"/>
      <c r="O928" s="53"/>
      <c r="R928" s="43"/>
      <c r="AC928" s="25"/>
      <c r="AD928" s="28"/>
      <c r="AZ928" s="25"/>
      <c r="BA928" s="27"/>
      <c r="BB928" s="29"/>
    </row>
    <row r="929" spans="1:54">
      <c r="A929" s="20"/>
      <c r="B929" s="36"/>
      <c r="C929" s="114"/>
      <c r="E929" s="16"/>
      <c r="F929" s="16"/>
      <c r="G929" s="16"/>
      <c r="I929" s="53"/>
      <c r="N929" s="53"/>
      <c r="O929" s="53"/>
      <c r="R929" s="43"/>
      <c r="AC929" s="25"/>
      <c r="AD929" s="28"/>
      <c r="AZ929" s="25"/>
      <c r="BA929" s="27"/>
      <c r="BB929" s="29"/>
    </row>
    <row r="930" spans="1:54">
      <c r="A930" s="20"/>
      <c r="B930" s="36"/>
      <c r="C930" s="114"/>
      <c r="E930" s="16"/>
      <c r="F930" s="16"/>
      <c r="G930" s="16"/>
      <c r="I930" s="53"/>
      <c r="N930" s="53"/>
      <c r="O930" s="53"/>
      <c r="R930" s="43"/>
      <c r="AC930" s="25"/>
      <c r="AD930" s="28"/>
      <c r="AZ930" s="25"/>
      <c r="BA930" s="27"/>
      <c r="BB930" s="29"/>
    </row>
    <row r="931" spans="1:54">
      <c r="A931" s="20"/>
      <c r="B931" s="36"/>
      <c r="C931" s="114"/>
      <c r="E931" s="16"/>
      <c r="F931" s="16"/>
      <c r="G931" s="16"/>
      <c r="I931" s="53"/>
      <c r="N931" s="53"/>
      <c r="O931" s="53"/>
      <c r="R931" s="43"/>
      <c r="AC931" s="25"/>
      <c r="AD931" s="28"/>
      <c r="AZ931" s="25"/>
      <c r="BA931" s="27"/>
      <c r="BB931" s="29"/>
    </row>
    <row r="932" spans="1:54">
      <c r="A932" s="20"/>
      <c r="B932" s="36"/>
      <c r="C932" s="114"/>
      <c r="E932" s="16"/>
      <c r="F932" s="16"/>
      <c r="G932" s="16"/>
      <c r="I932" s="53"/>
      <c r="N932" s="53"/>
      <c r="O932" s="53"/>
      <c r="R932" s="43"/>
      <c r="AC932" s="25"/>
      <c r="AD932" s="28"/>
      <c r="AZ932" s="25"/>
      <c r="BA932" s="27"/>
      <c r="BB932" s="29"/>
    </row>
    <row r="933" spans="1:54">
      <c r="A933" s="20"/>
      <c r="B933" s="36"/>
      <c r="C933" s="114"/>
      <c r="E933" s="16"/>
      <c r="F933" s="16"/>
      <c r="G933" s="16"/>
      <c r="I933" s="53"/>
      <c r="N933" s="53"/>
      <c r="O933" s="53"/>
      <c r="R933" s="43"/>
      <c r="AC933" s="25"/>
      <c r="AD933" s="28"/>
      <c r="AZ933" s="25"/>
      <c r="BA933" s="27"/>
      <c r="BB933" s="29"/>
    </row>
    <row r="934" spans="1:54">
      <c r="A934" s="20"/>
      <c r="B934" s="36"/>
      <c r="C934" s="114"/>
      <c r="E934" s="16"/>
      <c r="F934" s="16"/>
      <c r="G934" s="16"/>
      <c r="I934" s="53"/>
      <c r="N934" s="53"/>
      <c r="O934" s="53"/>
      <c r="R934" s="43"/>
      <c r="AC934" s="25"/>
      <c r="AD934" s="28"/>
      <c r="AZ934" s="25"/>
      <c r="BA934" s="27"/>
      <c r="BB934" s="29"/>
    </row>
    <row r="935" spans="1:54">
      <c r="A935" s="20"/>
      <c r="B935" s="36"/>
      <c r="C935" s="114"/>
      <c r="E935" s="16"/>
      <c r="F935" s="16"/>
      <c r="G935" s="16"/>
      <c r="I935" s="53"/>
      <c r="N935" s="53"/>
      <c r="O935" s="53"/>
      <c r="R935" s="43"/>
      <c r="AC935" s="25"/>
      <c r="AD935" s="28"/>
      <c r="AZ935" s="25"/>
      <c r="BA935" s="27"/>
      <c r="BB935" s="29"/>
    </row>
    <row r="936" spans="1:54">
      <c r="A936" s="20"/>
      <c r="B936" s="36"/>
      <c r="C936" s="114"/>
      <c r="E936" s="16"/>
      <c r="F936" s="16"/>
      <c r="G936" s="16"/>
      <c r="I936" s="53"/>
      <c r="N936" s="53"/>
      <c r="O936" s="53"/>
      <c r="R936" s="43"/>
      <c r="AC936" s="25"/>
      <c r="AD936" s="28"/>
      <c r="AZ936" s="25"/>
      <c r="BA936" s="27"/>
      <c r="BB936" s="29"/>
    </row>
    <row r="937" spans="1:54">
      <c r="A937" s="20"/>
      <c r="B937" s="36"/>
      <c r="C937" s="114"/>
      <c r="E937" s="16"/>
      <c r="F937" s="16"/>
      <c r="G937" s="16"/>
      <c r="I937" s="53"/>
      <c r="N937" s="53"/>
      <c r="O937" s="53"/>
      <c r="R937" s="43"/>
      <c r="AC937" s="25"/>
      <c r="AD937" s="28"/>
      <c r="AZ937" s="25"/>
      <c r="BA937" s="27"/>
      <c r="BB937" s="29"/>
    </row>
    <row r="938" spans="1:54">
      <c r="A938" s="20"/>
      <c r="B938" s="36"/>
      <c r="C938" s="114"/>
      <c r="E938" s="16"/>
      <c r="F938" s="16"/>
      <c r="G938" s="16"/>
      <c r="I938" s="53"/>
      <c r="N938" s="53"/>
      <c r="O938" s="53"/>
      <c r="R938" s="43"/>
      <c r="AC938" s="25"/>
      <c r="AD938" s="28"/>
      <c r="AZ938" s="25"/>
      <c r="BA938" s="27"/>
      <c r="BB938" s="29"/>
    </row>
    <row r="939" spans="1:54">
      <c r="A939" s="20"/>
      <c r="B939" s="36"/>
      <c r="C939" s="114"/>
      <c r="E939" s="16"/>
      <c r="F939" s="16"/>
      <c r="G939" s="16"/>
      <c r="I939" s="53"/>
      <c r="N939" s="53"/>
      <c r="O939" s="53"/>
      <c r="R939" s="43"/>
      <c r="AC939" s="25"/>
      <c r="AD939" s="28"/>
      <c r="AZ939" s="25"/>
      <c r="BA939" s="27"/>
      <c r="BB939" s="29"/>
    </row>
    <row r="940" spans="1:54">
      <c r="A940" s="20"/>
      <c r="B940" s="36"/>
      <c r="C940" s="114"/>
      <c r="E940" s="16"/>
      <c r="F940" s="16"/>
      <c r="G940" s="16"/>
      <c r="I940" s="53"/>
      <c r="N940" s="53"/>
      <c r="O940" s="53"/>
      <c r="R940" s="43"/>
      <c r="AC940" s="25"/>
      <c r="AD940" s="28"/>
      <c r="AZ940" s="25"/>
      <c r="BA940" s="27"/>
      <c r="BB940" s="29"/>
    </row>
    <row r="941" spans="1:54">
      <c r="A941" s="20"/>
      <c r="B941" s="36"/>
      <c r="C941" s="114"/>
      <c r="E941" s="16"/>
      <c r="F941" s="16"/>
      <c r="G941" s="16"/>
      <c r="I941" s="53"/>
      <c r="N941" s="53"/>
      <c r="O941" s="53"/>
      <c r="R941" s="43"/>
      <c r="AC941" s="25"/>
      <c r="AD941" s="28"/>
      <c r="AZ941" s="25"/>
      <c r="BA941" s="27"/>
      <c r="BB941" s="29"/>
    </row>
    <row r="942" spans="1:54">
      <c r="A942" s="20"/>
      <c r="B942" s="36"/>
      <c r="C942" s="114"/>
      <c r="E942" s="16"/>
      <c r="F942" s="16"/>
      <c r="G942" s="16"/>
      <c r="I942" s="53"/>
      <c r="N942" s="53"/>
      <c r="O942" s="53"/>
      <c r="R942" s="43"/>
      <c r="AC942" s="25"/>
      <c r="AD942" s="28"/>
      <c r="AZ942" s="25"/>
      <c r="BA942" s="27"/>
      <c r="BB942" s="29"/>
    </row>
    <row r="943" spans="1:54">
      <c r="A943" s="20"/>
      <c r="B943" s="36"/>
      <c r="C943" s="114"/>
      <c r="E943" s="16"/>
      <c r="F943" s="16"/>
      <c r="G943" s="16"/>
      <c r="I943" s="53"/>
      <c r="N943" s="53"/>
      <c r="O943" s="53"/>
      <c r="R943" s="43"/>
      <c r="AC943" s="25"/>
      <c r="AD943" s="28"/>
      <c r="AZ943" s="25"/>
      <c r="BA943" s="27"/>
      <c r="BB943" s="29"/>
    </row>
    <row r="944" spans="1:54">
      <c r="A944" s="20"/>
      <c r="B944" s="36"/>
      <c r="C944" s="114"/>
      <c r="E944" s="16"/>
      <c r="F944" s="16"/>
      <c r="G944" s="16"/>
      <c r="I944" s="53"/>
      <c r="N944" s="53"/>
      <c r="O944" s="53"/>
      <c r="R944" s="43"/>
      <c r="AC944" s="25"/>
      <c r="AD944" s="28"/>
      <c r="AZ944" s="25"/>
      <c r="BA944" s="27"/>
      <c r="BB944" s="29"/>
    </row>
    <row r="945" spans="1:54">
      <c r="A945" s="20"/>
      <c r="B945" s="36"/>
      <c r="C945" s="114"/>
      <c r="E945" s="16"/>
      <c r="F945" s="16"/>
      <c r="G945" s="16"/>
      <c r="I945" s="53"/>
      <c r="N945" s="53"/>
      <c r="O945" s="53"/>
      <c r="R945" s="43"/>
      <c r="AC945" s="25"/>
      <c r="AD945" s="28"/>
      <c r="AZ945" s="25"/>
      <c r="BA945" s="27"/>
      <c r="BB945" s="29"/>
    </row>
    <row r="946" spans="1:54">
      <c r="A946" s="20"/>
      <c r="B946" s="36"/>
      <c r="C946" s="114"/>
      <c r="E946" s="16"/>
      <c r="F946" s="16"/>
      <c r="G946" s="16"/>
      <c r="I946" s="53"/>
      <c r="N946" s="53"/>
      <c r="O946" s="53"/>
      <c r="R946" s="43"/>
      <c r="AC946" s="25"/>
      <c r="AD946" s="28"/>
      <c r="AZ946" s="25"/>
      <c r="BA946" s="27"/>
      <c r="BB946" s="29"/>
    </row>
    <row r="947" spans="1:54">
      <c r="A947" s="20"/>
      <c r="B947" s="36"/>
      <c r="C947" s="114"/>
      <c r="E947" s="16"/>
      <c r="F947" s="16"/>
      <c r="G947" s="16"/>
      <c r="I947" s="53"/>
      <c r="N947" s="53"/>
      <c r="O947" s="53"/>
      <c r="R947" s="43"/>
      <c r="AC947" s="25"/>
      <c r="AD947" s="28"/>
      <c r="AZ947" s="25"/>
      <c r="BA947" s="27"/>
      <c r="BB947" s="29"/>
    </row>
    <row r="948" spans="1:54">
      <c r="A948" s="20"/>
      <c r="B948" s="36"/>
      <c r="C948" s="114"/>
      <c r="E948" s="16"/>
      <c r="F948" s="16"/>
      <c r="G948" s="16"/>
      <c r="I948" s="53"/>
      <c r="N948" s="53"/>
      <c r="O948" s="53"/>
      <c r="R948" s="43"/>
      <c r="AC948" s="25"/>
      <c r="AD948" s="28"/>
      <c r="AZ948" s="25"/>
      <c r="BA948" s="27"/>
      <c r="BB948" s="29"/>
    </row>
    <row r="949" spans="1:54">
      <c r="A949" s="20"/>
      <c r="B949" s="36"/>
      <c r="C949" s="114"/>
      <c r="E949" s="16"/>
      <c r="F949" s="16"/>
      <c r="G949" s="16"/>
      <c r="I949" s="53"/>
      <c r="N949" s="53"/>
      <c r="O949" s="53"/>
      <c r="R949" s="43"/>
      <c r="AC949" s="25"/>
      <c r="AD949" s="28"/>
      <c r="AZ949" s="25"/>
      <c r="BA949" s="27"/>
      <c r="BB949" s="29"/>
    </row>
    <row r="950" spans="1:54">
      <c r="A950" s="20"/>
      <c r="B950" s="36"/>
      <c r="C950" s="114"/>
      <c r="E950" s="16"/>
      <c r="F950" s="16"/>
      <c r="G950" s="16"/>
      <c r="I950" s="53"/>
      <c r="N950" s="53"/>
      <c r="O950" s="53"/>
      <c r="R950" s="43"/>
      <c r="AC950" s="25"/>
      <c r="AD950" s="28"/>
      <c r="AZ950" s="25"/>
      <c r="BA950" s="27"/>
      <c r="BB950" s="29"/>
    </row>
    <row r="951" spans="1:54">
      <c r="A951" s="20"/>
      <c r="B951" s="36"/>
      <c r="C951" s="114"/>
      <c r="E951" s="16"/>
      <c r="F951" s="16"/>
      <c r="G951" s="16"/>
      <c r="I951" s="53"/>
      <c r="N951" s="53"/>
      <c r="O951" s="53"/>
      <c r="R951" s="43"/>
      <c r="AC951" s="25"/>
      <c r="AD951" s="28"/>
      <c r="AZ951" s="25"/>
      <c r="BA951" s="27"/>
      <c r="BB951" s="29"/>
    </row>
    <row r="952" spans="1:54">
      <c r="A952" s="20"/>
      <c r="B952" s="36"/>
      <c r="C952" s="114"/>
      <c r="E952" s="16"/>
      <c r="F952" s="16"/>
      <c r="G952" s="16"/>
      <c r="I952" s="53"/>
      <c r="N952" s="53"/>
      <c r="O952" s="53"/>
      <c r="R952" s="43"/>
      <c r="AC952" s="25"/>
      <c r="AD952" s="28"/>
      <c r="AZ952" s="25"/>
      <c r="BA952" s="27"/>
      <c r="BB952" s="29"/>
    </row>
    <row r="953" spans="1:54">
      <c r="A953" s="20"/>
      <c r="B953" s="36"/>
      <c r="C953" s="114"/>
      <c r="E953" s="16"/>
      <c r="F953" s="16"/>
      <c r="G953" s="16"/>
      <c r="I953" s="53"/>
      <c r="N953" s="53"/>
      <c r="O953" s="53"/>
      <c r="R953" s="43"/>
      <c r="AC953" s="25"/>
      <c r="AD953" s="28"/>
      <c r="AZ953" s="25"/>
      <c r="BA953" s="27"/>
      <c r="BB953" s="29"/>
    </row>
    <row r="954" spans="1:54">
      <c r="A954" s="20"/>
      <c r="B954" s="36"/>
      <c r="C954" s="114"/>
      <c r="E954" s="16"/>
      <c r="F954" s="16"/>
      <c r="G954" s="16"/>
      <c r="I954" s="53"/>
      <c r="N954" s="53"/>
      <c r="O954" s="53"/>
      <c r="R954" s="43"/>
      <c r="AC954" s="25"/>
      <c r="AD954" s="28"/>
      <c r="AZ954" s="25"/>
      <c r="BA954" s="27"/>
      <c r="BB954" s="29"/>
    </row>
    <row r="955" spans="1:54">
      <c r="A955" s="20"/>
      <c r="B955" s="36"/>
      <c r="C955" s="114"/>
      <c r="E955" s="16"/>
      <c r="F955" s="16"/>
      <c r="G955" s="16"/>
      <c r="I955" s="53"/>
      <c r="N955" s="53"/>
      <c r="O955" s="53"/>
      <c r="R955" s="43"/>
      <c r="AC955" s="25"/>
      <c r="AD955" s="28"/>
      <c r="AZ955" s="25"/>
      <c r="BA955" s="27"/>
      <c r="BB955" s="29"/>
    </row>
    <row r="956" spans="1:54">
      <c r="A956" s="20"/>
      <c r="B956" s="36"/>
      <c r="C956" s="114"/>
      <c r="E956" s="16"/>
      <c r="F956" s="16"/>
      <c r="G956" s="16"/>
      <c r="I956" s="53"/>
      <c r="N956" s="53"/>
      <c r="O956" s="53"/>
      <c r="R956" s="43"/>
      <c r="AC956" s="25"/>
      <c r="AD956" s="28"/>
      <c r="AZ956" s="25"/>
      <c r="BA956" s="27"/>
      <c r="BB956" s="29"/>
    </row>
    <row r="957" spans="1:54">
      <c r="A957" s="20"/>
      <c r="B957" s="36"/>
      <c r="C957" s="114"/>
      <c r="E957" s="16"/>
      <c r="F957" s="16"/>
      <c r="G957" s="16"/>
      <c r="I957" s="53"/>
      <c r="N957" s="53"/>
      <c r="O957" s="53"/>
      <c r="R957" s="43"/>
      <c r="AC957" s="25"/>
      <c r="AD957" s="28"/>
      <c r="AZ957" s="25"/>
      <c r="BA957" s="27"/>
      <c r="BB957" s="29"/>
    </row>
    <row r="958" spans="1:54">
      <c r="A958" s="20"/>
      <c r="B958" s="36"/>
      <c r="C958" s="114"/>
      <c r="E958" s="16"/>
      <c r="F958" s="16"/>
      <c r="G958" s="16"/>
      <c r="I958" s="53"/>
      <c r="N958" s="53"/>
      <c r="O958" s="53"/>
      <c r="R958" s="43"/>
      <c r="AC958" s="25"/>
      <c r="AD958" s="28"/>
      <c r="AZ958" s="25"/>
      <c r="BA958" s="27"/>
      <c r="BB958" s="29"/>
    </row>
    <row r="959" spans="1:54">
      <c r="A959" s="20"/>
      <c r="B959" s="36"/>
      <c r="C959" s="114"/>
      <c r="E959" s="16"/>
      <c r="F959" s="16"/>
      <c r="G959" s="16"/>
      <c r="I959" s="53"/>
      <c r="N959" s="53"/>
      <c r="O959" s="53"/>
      <c r="R959" s="43"/>
      <c r="AC959" s="25"/>
      <c r="AD959" s="28"/>
      <c r="AZ959" s="25"/>
      <c r="BA959" s="27"/>
      <c r="BB959" s="29"/>
    </row>
    <row r="960" spans="1:54">
      <c r="A960" s="20"/>
      <c r="B960" s="36"/>
      <c r="C960" s="114"/>
      <c r="E960" s="16"/>
      <c r="F960" s="16"/>
      <c r="G960" s="16"/>
      <c r="I960" s="53"/>
      <c r="N960" s="53"/>
      <c r="O960" s="53"/>
      <c r="R960" s="43"/>
      <c r="AC960" s="25"/>
      <c r="AD960" s="28"/>
      <c r="AZ960" s="25"/>
      <c r="BA960" s="27"/>
      <c r="BB960" s="29"/>
    </row>
    <row r="961" spans="1:54">
      <c r="A961" s="20"/>
      <c r="B961" s="36"/>
      <c r="C961" s="114"/>
      <c r="E961" s="16"/>
      <c r="F961" s="16"/>
      <c r="G961" s="16"/>
      <c r="I961" s="53"/>
      <c r="N961" s="53"/>
      <c r="O961" s="53"/>
      <c r="R961" s="43"/>
      <c r="AC961" s="25"/>
      <c r="AD961" s="28"/>
      <c r="AZ961" s="25"/>
      <c r="BA961" s="27"/>
      <c r="BB961" s="29"/>
    </row>
    <row r="962" spans="1:54">
      <c r="A962" s="20"/>
      <c r="B962" s="36"/>
      <c r="C962" s="114"/>
      <c r="E962" s="16"/>
      <c r="F962" s="16"/>
      <c r="G962" s="16"/>
      <c r="I962" s="53"/>
      <c r="N962" s="53"/>
      <c r="O962" s="53"/>
      <c r="R962" s="43"/>
      <c r="AC962" s="25"/>
      <c r="AD962" s="28"/>
      <c r="AZ962" s="25"/>
      <c r="BA962" s="27"/>
      <c r="BB962" s="29"/>
    </row>
    <row r="963" spans="1:54">
      <c r="A963" s="20"/>
      <c r="B963" s="36"/>
      <c r="C963" s="114"/>
      <c r="E963" s="16"/>
      <c r="F963" s="16"/>
      <c r="G963" s="16"/>
      <c r="I963" s="53"/>
      <c r="N963" s="53"/>
      <c r="O963" s="53"/>
      <c r="R963" s="43"/>
      <c r="AC963" s="25"/>
      <c r="AD963" s="28"/>
      <c r="AZ963" s="25"/>
      <c r="BA963" s="27"/>
      <c r="BB963" s="29"/>
    </row>
    <row r="964" spans="1:54">
      <c r="A964" s="20"/>
      <c r="B964" s="36"/>
      <c r="C964" s="114"/>
      <c r="E964" s="16"/>
      <c r="F964" s="16"/>
      <c r="G964" s="16"/>
      <c r="I964" s="53"/>
      <c r="N964" s="53"/>
      <c r="O964" s="53"/>
      <c r="R964" s="43"/>
      <c r="AC964" s="25"/>
      <c r="AD964" s="28"/>
      <c r="AZ964" s="25"/>
      <c r="BA964" s="27"/>
      <c r="BB964" s="29"/>
    </row>
    <row r="965" spans="1:54">
      <c r="A965" s="20"/>
      <c r="B965" s="36"/>
      <c r="C965" s="114"/>
      <c r="E965" s="16"/>
      <c r="F965" s="16"/>
      <c r="G965" s="16"/>
      <c r="I965" s="53"/>
      <c r="N965" s="53"/>
      <c r="O965" s="53"/>
      <c r="R965" s="43"/>
      <c r="AC965" s="25"/>
      <c r="AD965" s="28"/>
      <c r="AZ965" s="25"/>
      <c r="BA965" s="27"/>
      <c r="BB965" s="29"/>
    </row>
    <row r="966" spans="1:54">
      <c r="A966" s="20"/>
      <c r="B966" s="36"/>
      <c r="C966" s="114"/>
      <c r="E966" s="16"/>
      <c r="F966" s="16"/>
      <c r="G966" s="16"/>
      <c r="I966" s="53"/>
      <c r="N966" s="53"/>
      <c r="O966" s="53"/>
      <c r="R966" s="43"/>
      <c r="AC966" s="25"/>
      <c r="AD966" s="28"/>
      <c r="AZ966" s="25"/>
      <c r="BA966" s="27"/>
      <c r="BB966" s="29"/>
    </row>
    <row r="967" spans="1:54">
      <c r="A967" s="20"/>
      <c r="B967" s="36"/>
      <c r="C967" s="114"/>
      <c r="E967" s="16"/>
      <c r="F967" s="16"/>
      <c r="G967" s="16"/>
      <c r="I967" s="53"/>
      <c r="N967" s="53"/>
      <c r="O967" s="53"/>
      <c r="R967" s="43"/>
      <c r="AC967" s="25"/>
      <c r="AD967" s="28"/>
      <c r="AZ967" s="25"/>
      <c r="BA967" s="27"/>
      <c r="BB967" s="29"/>
    </row>
    <row r="968" spans="1:54">
      <c r="A968" s="20"/>
      <c r="B968" s="36"/>
      <c r="C968" s="114"/>
      <c r="E968" s="16"/>
      <c r="F968" s="16"/>
      <c r="G968" s="16"/>
      <c r="I968" s="53"/>
      <c r="N968" s="53"/>
      <c r="O968" s="53"/>
      <c r="R968" s="43"/>
      <c r="AC968" s="25"/>
      <c r="AD968" s="28"/>
      <c r="AZ968" s="25"/>
      <c r="BA968" s="27"/>
      <c r="BB968" s="29"/>
    </row>
    <row r="969" spans="1:54">
      <c r="A969" s="20"/>
      <c r="B969" s="36"/>
      <c r="C969" s="114"/>
      <c r="E969" s="16"/>
      <c r="F969" s="16"/>
      <c r="G969" s="16"/>
      <c r="I969" s="53"/>
      <c r="N969" s="53"/>
      <c r="O969" s="53"/>
      <c r="R969" s="43"/>
      <c r="AC969" s="25"/>
      <c r="AD969" s="28"/>
      <c r="AZ969" s="25"/>
      <c r="BA969" s="27"/>
      <c r="BB969" s="29"/>
    </row>
    <row r="970" spans="1:54">
      <c r="A970" s="20"/>
      <c r="B970" s="36"/>
      <c r="C970" s="114"/>
      <c r="E970" s="16"/>
      <c r="F970" s="16"/>
      <c r="G970" s="16"/>
      <c r="I970" s="53"/>
      <c r="N970" s="53"/>
      <c r="O970" s="53"/>
      <c r="R970" s="43"/>
      <c r="AC970" s="25"/>
      <c r="AD970" s="28"/>
      <c r="AZ970" s="25"/>
      <c r="BA970" s="27"/>
      <c r="BB970" s="29"/>
    </row>
    <row r="971" spans="1:54">
      <c r="A971" s="20"/>
      <c r="B971" s="36"/>
      <c r="C971" s="114"/>
      <c r="E971" s="16"/>
      <c r="F971" s="16"/>
      <c r="G971" s="16"/>
      <c r="I971" s="53"/>
      <c r="N971" s="53"/>
      <c r="O971" s="53"/>
      <c r="R971" s="43"/>
      <c r="AC971" s="25"/>
      <c r="AD971" s="28"/>
      <c r="AZ971" s="25"/>
      <c r="BA971" s="27"/>
      <c r="BB971" s="29"/>
    </row>
    <row r="972" spans="1:54">
      <c r="A972" s="20"/>
      <c r="B972" s="36"/>
      <c r="C972" s="114"/>
      <c r="E972" s="16"/>
      <c r="F972" s="16"/>
      <c r="G972" s="16"/>
      <c r="I972" s="53"/>
      <c r="N972" s="53"/>
      <c r="O972" s="53"/>
      <c r="R972" s="43"/>
      <c r="AC972" s="25"/>
      <c r="AD972" s="28"/>
      <c r="AZ972" s="25"/>
      <c r="BA972" s="27"/>
      <c r="BB972" s="29"/>
    </row>
    <row r="973" spans="1:54">
      <c r="A973" s="20"/>
      <c r="B973" s="36"/>
      <c r="C973" s="114"/>
      <c r="E973" s="16"/>
      <c r="F973" s="16"/>
      <c r="G973" s="16"/>
      <c r="I973" s="53"/>
      <c r="N973" s="53"/>
      <c r="O973" s="53"/>
      <c r="R973" s="43"/>
      <c r="AC973" s="25"/>
      <c r="AD973" s="28"/>
      <c r="AZ973" s="25"/>
      <c r="BA973" s="27"/>
      <c r="BB973" s="29"/>
    </row>
    <row r="974" spans="1:54">
      <c r="A974" s="20"/>
      <c r="B974" s="36"/>
      <c r="C974" s="114"/>
      <c r="E974" s="16"/>
      <c r="F974" s="16"/>
      <c r="G974" s="16"/>
      <c r="I974" s="53"/>
      <c r="N974" s="53"/>
      <c r="O974" s="53"/>
      <c r="R974" s="43"/>
      <c r="AC974" s="25"/>
      <c r="AD974" s="28"/>
      <c r="AZ974" s="25"/>
      <c r="BA974" s="27"/>
      <c r="BB974" s="29"/>
    </row>
    <row r="975" spans="1:54">
      <c r="A975" s="20"/>
      <c r="B975" s="36"/>
      <c r="C975" s="114"/>
      <c r="E975" s="16"/>
      <c r="F975" s="16"/>
      <c r="G975" s="16"/>
      <c r="I975" s="53"/>
      <c r="N975" s="53"/>
      <c r="O975" s="53"/>
      <c r="R975" s="43"/>
      <c r="AC975" s="25"/>
      <c r="AD975" s="28"/>
      <c r="AZ975" s="25"/>
      <c r="BA975" s="27"/>
      <c r="BB975" s="29"/>
    </row>
    <row r="976" spans="1:54">
      <c r="A976" s="20"/>
      <c r="B976" s="36"/>
      <c r="C976" s="114"/>
      <c r="E976" s="16"/>
      <c r="F976" s="16"/>
      <c r="G976" s="16"/>
      <c r="I976" s="53"/>
      <c r="N976" s="53"/>
      <c r="O976" s="53"/>
      <c r="R976" s="43"/>
      <c r="AC976" s="25"/>
      <c r="AD976" s="28"/>
      <c r="AZ976" s="25"/>
      <c r="BA976" s="27"/>
      <c r="BB976" s="29"/>
    </row>
    <row r="977" spans="1:54">
      <c r="A977" s="20"/>
      <c r="B977" s="36"/>
      <c r="C977" s="114"/>
      <c r="E977" s="16"/>
      <c r="F977" s="16"/>
      <c r="G977" s="16"/>
      <c r="I977" s="53"/>
      <c r="N977" s="53"/>
      <c r="O977" s="53"/>
      <c r="R977" s="43"/>
      <c r="AC977" s="25"/>
      <c r="AD977" s="28"/>
      <c r="AZ977" s="25"/>
      <c r="BA977" s="27"/>
      <c r="BB977" s="29"/>
    </row>
    <row r="978" spans="1:54">
      <c r="A978" s="20"/>
      <c r="B978" s="36"/>
      <c r="C978" s="114"/>
      <c r="E978" s="16"/>
      <c r="F978" s="16"/>
      <c r="G978" s="16"/>
      <c r="I978" s="53"/>
      <c r="N978" s="53"/>
      <c r="O978" s="53"/>
      <c r="R978" s="43"/>
      <c r="AC978" s="25"/>
      <c r="AD978" s="28"/>
      <c r="AZ978" s="25"/>
      <c r="BA978" s="27"/>
      <c r="BB978" s="29"/>
    </row>
    <row r="979" spans="1:54">
      <c r="A979" s="20"/>
      <c r="B979" s="36"/>
      <c r="C979" s="114"/>
      <c r="E979" s="16"/>
      <c r="F979" s="16"/>
      <c r="G979" s="16"/>
      <c r="I979" s="53"/>
      <c r="N979" s="53"/>
      <c r="O979" s="53"/>
      <c r="R979" s="43"/>
      <c r="AC979" s="25"/>
      <c r="AD979" s="28"/>
      <c r="AZ979" s="25"/>
      <c r="BA979" s="27"/>
      <c r="BB979" s="29"/>
    </row>
    <row r="980" spans="1:54">
      <c r="A980" s="20"/>
      <c r="B980" s="36"/>
      <c r="C980" s="114"/>
      <c r="E980" s="16"/>
      <c r="F980" s="16"/>
      <c r="G980" s="16"/>
      <c r="I980" s="53"/>
      <c r="N980" s="53"/>
      <c r="O980" s="53"/>
      <c r="R980" s="43"/>
      <c r="AC980" s="25"/>
      <c r="AD980" s="28"/>
      <c r="AZ980" s="25"/>
      <c r="BA980" s="27"/>
      <c r="BB980" s="29"/>
    </row>
    <row r="981" spans="1:54">
      <c r="A981" s="20"/>
      <c r="B981" s="36"/>
      <c r="C981" s="114"/>
      <c r="E981" s="16"/>
      <c r="F981" s="16"/>
      <c r="G981" s="16"/>
      <c r="I981" s="53"/>
      <c r="N981" s="53"/>
      <c r="O981" s="53"/>
      <c r="R981" s="43"/>
      <c r="AC981" s="25"/>
      <c r="AD981" s="28"/>
      <c r="AZ981" s="25"/>
      <c r="BA981" s="27"/>
      <c r="BB981" s="29"/>
    </row>
    <row r="982" spans="1:54">
      <c r="A982" s="20"/>
      <c r="B982" s="36"/>
      <c r="C982" s="114"/>
      <c r="E982" s="16"/>
      <c r="F982" s="16"/>
      <c r="G982" s="16"/>
      <c r="I982" s="53"/>
      <c r="N982" s="53"/>
      <c r="O982" s="53"/>
      <c r="R982" s="43"/>
      <c r="AC982" s="25"/>
      <c r="AD982" s="28"/>
      <c r="AZ982" s="25"/>
      <c r="BA982" s="27"/>
      <c r="BB982" s="29"/>
    </row>
    <row r="983" spans="1:54">
      <c r="A983" s="20"/>
      <c r="B983" s="36"/>
      <c r="C983" s="114"/>
      <c r="E983" s="16"/>
      <c r="F983" s="16"/>
      <c r="G983" s="16"/>
      <c r="I983" s="53"/>
      <c r="N983" s="53"/>
      <c r="O983" s="53"/>
      <c r="R983" s="43"/>
      <c r="AC983" s="25"/>
      <c r="AD983" s="28"/>
      <c r="AZ983" s="25"/>
      <c r="BA983" s="27"/>
      <c r="BB983" s="29"/>
    </row>
    <row r="984" spans="1:54">
      <c r="A984" s="20"/>
      <c r="B984" s="36"/>
      <c r="C984" s="114"/>
      <c r="E984" s="16"/>
      <c r="F984" s="16"/>
      <c r="G984" s="16"/>
      <c r="I984" s="53"/>
      <c r="N984" s="53"/>
      <c r="O984" s="53"/>
      <c r="R984" s="43"/>
      <c r="AC984" s="25"/>
      <c r="AD984" s="28"/>
      <c r="AZ984" s="25"/>
      <c r="BA984" s="27"/>
      <c r="BB984" s="29"/>
    </row>
    <row r="985" spans="1:54">
      <c r="A985" s="20"/>
      <c r="B985" s="36"/>
      <c r="C985" s="114"/>
      <c r="E985" s="16"/>
      <c r="F985" s="16"/>
      <c r="G985" s="16"/>
      <c r="I985" s="53"/>
      <c r="N985" s="53"/>
      <c r="O985" s="53"/>
      <c r="R985" s="43"/>
      <c r="AC985" s="25"/>
      <c r="AD985" s="28"/>
      <c r="AZ985" s="25"/>
      <c r="BA985" s="27"/>
      <c r="BB985" s="29"/>
    </row>
    <row r="986" spans="1:54">
      <c r="A986" s="20"/>
      <c r="B986" s="36"/>
      <c r="C986" s="114"/>
      <c r="E986" s="16"/>
      <c r="F986" s="16"/>
      <c r="G986" s="16"/>
      <c r="I986" s="53"/>
      <c r="N986" s="53"/>
      <c r="O986" s="53"/>
      <c r="R986" s="43"/>
      <c r="AC986" s="25"/>
      <c r="AD986" s="28"/>
      <c r="AZ986" s="25"/>
      <c r="BA986" s="27"/>
      <c r="BB986" s="29"/>
    </row>
    <row r="987" spans="1:54">
      <c r="A987" s="20"/>
      <c r="B987" s="36"/>
      <c r="C987" s="114"/>
      <c r="E987" s="16"/>
      <c r="F987" s="16"/>
      <c r="G987" s="16"/>
      <c r="I987" s="53"/>
      <c r="N987" s="53"/>
      <c r="O987" s="53"/>
      <c r="R987" s="43"/>
      <c r="AC987" s="25"/>
      <c r="AD987" s="28"/>
      <c r="AZ987" s="25"/>
      <c r="BA987" s="27"/>
      <c r="BB987" s="29"/>
    </row>
    <row r="988" spans="1:54">
      <c r="A988" s="20"/>
      <c r="B988" s="36"/>
      <c r="C988" s="114"/>
      <c r="E988" s="16"/>
      <c r="F988" s="16"/>
      <c r="G988" s="16"/>
      <c r="I988" s="53"/>
      <c r="N988" s="53"/>
      <c r="O988" s="53"/>
      <c r="R988" s="43"/>
      <c r="AC988" s="25"/>
      <c r="AD988" s="28"/>
      <c r="AZ988" s="25"/>
      <c r="BA988" s="27"/>
      <c r="BB988" s="29"/>
    </row>
    <row r="989" spans="1:54">
      <c r="A989" s="20"/>
      <c r="B989" s="36"/>
      <c r="C989" s="114"/>
      <c r="E989" s="16"/>
      <c r="F989" s="16"/>
      <c r="G989" s="16"/>
      <c r="I989" s="53"/>
      <c r="N989" s="53"/>
      <c r="O989" s="53"/>
      <c r="R989" s="43"/>
      <c r="AC989" s="25"/>
      <c r="AD989" s="28"/>
      <c r="AZ989" s="25"/>
      <c r="BA989" s="27"/>
      <c r="BB989" s="29"/>
    </row>
    <row r="990" spans="1:54">
      <c r="A990" s="20"/>
      <c r="B990" s="36"/>
      <c r="C990" s="114"/>
      <c r="E990" s="16"/>
      <c r="F990" s="16"/>
      <c r="G990" s="16"/>
      <c r="I990" s="53"/>
      <c r="N990" s="53"/>
      <c r="O990" s="53"/>
      <c r="R990" s="43"/>
      <c r="AC990" s="25"/>
      <c r="AD990" s="28"/>
      <c r="AZ990" s="25"/>
      <c r="BA990" s="27"/>
      <c r="BB990" s="29"/>
    </row>
    <row r="991" spans="1:54">
      <c r="A991" s="20"/>
      <c r="B991" s="36"/>
      <c r="C991" s="114"/>
      <c r="E991" s="16"/>
      <c r="F991" s="16"/>
      <c r="G991" s="16"/>
      <c r="I991" s="53"/>
      <c r="N991" s="53"/>
      <c r="O991" s="53"/>
      <c r="R991" s="43"/>
      <c r="AC991" s="25"/>
      <c r="AD991" s="28"/>
      <c r="AZ991" s="25"/>
      <c r="BA991" s="27"/>
      <c r="BB991" s="29"/>
    </row>
    <row r="992" spans="1:54">
      <c r="A992" s="20"/>
      <c r="B992" s="36"/>
      <c r="C992" s="114"/>
      <c r="E992" s="16"/>
      <c r="F992" s="16"/>
      <c r="G992" s="16"/>
      <c r="I992" s="53"/>
      <c r="N992" s="53"/>
      <c r="O992" s="53"/>
      <c r="R992" s="43"/>
      <c r="AC992" s="25"/>
      <c r="AD992" s="28"/>
      <c r="AZ992" s="25"/>
      <c r="BA992" s="27"/>
      <c r="BB992" s="29"/>
    </row>
    <row r="993" spans="1:54">
      <c r="A993" s="20"/>
      <c r="B993" s="36"/>
      <c r="C993" s="114"/>
      <c r="E993" s="16"/>
      <c r="F993" s="16"/>
      <c r="G993" s="16"/>
      <c r="I993" s="53"/>
      <c r="N993" s="53"/>
      <c r="O993" s="53"/>
      <c r="R993" s="43"/>
      <c r="AC993" s="25"/>
      <c r="AD993" s="28"/>
      <c r="AZ993" s="25"/>
      <c r="BA993" s="27"/>
      <c r="BB993" s="29"/>
    </row>
    <row r="994" spans="1:54">
      <c r="A994" s="20"/>
      <c r="B994" s="36"/>
      <c r="C994" s="114"/>
      <c r="E994" s="16"/>
      <c r="F994" s="16"/>
      <c r="G994" s="16"/>
      <c r="I994" s="53"/>
      <c r="N994" s="53"/>
      <c r="O994" s="53"/>
      <c r="R994" s="43"/>
      <c r="AC994" s="25"/>
      <c r="AD994" s="28"/>
      <c r="AZ994" s="25"/>
      <c r="BA994" s="27"/>
      <c r="BB994" s="29"/>
    </row>
    <row r="995" spans="1:54">
      <c r="A995" s="20"/>
      <c r="B995" s="36"/>
      <c r="C995" s="114"/>
      <c r="E995" s="16"/>
      <c r="F995" s="16"/>
      <c r="G995" s="16"/>
      <c r="I995" s="53"/>
      <c r="N995" s="53"/>
      <c r="O995" s="53"/>
      <c r="R995" s="43"/>
      <c r="AC995" s="25"/>
      <c r="AD995" s="28"/>
      <c r="AZ995" s="25"/>
      <c r="BA995" s="27"/>
      <c r="BB995" s="29"/>
    </row>
    <row r="996" spans="1:54">
      <c r="A996" s="20"/>
      <c r="B996" s="36"/>
      <c r="C996" s="114"/>
      <c r="E996" s="16"/>
      <c r="F996" s="16"/>
      <c r="G996" s="16"/>
      <c r="I996" s="53"/>
      <c r="N996" s="53"/>
      <c r="O996" s="53"/>
      <c r="R996" s="43"/>
      <c r="AC996" s="25"/>
      <c r="AD996" s="28"/>
      <c r="AZ996" s="25"/>
      <c r="BA996" s="27"/>
      <c r="BB996" s="29"/>
    </row>
    <row r="997" spans="1:54">
      <c r="A997" s="20"/>
      <c r="B997" s="36"/>
      <c r="C997" s="114"/>
      <c r="E997" s="16"/>
      <c r="F997" s="16"/>
      <c r="G997" s="16"/>
      <c r="I997" s="53"/>
      <c r="N997" s="53"/>
      <c r="O997" s="53"/>
      <c r="R997" s="43"/>
      <c r="AC997" s="25"/>
      <c r="AD997" s="28"/>
      <c r="AZ997" s="25"/>
      <c r="BA997" s="27"/>
      <c r="BB997" s="29"/>
    </row>
    <row r="998" spans="1:54">
      <c r="A998" s="20"/>
      <c r="B998" s="36"/>
      <c r="C998" s="114"/>
      <c r="E998" s="16"/>
      <c r="F998" s="16"/>
      <c r="G998" s="16"/>
      <c r="I998" s="53"/>
      <c r="N998" s="53"/>
      <c r="O998" s="53"/>
      <c r="R998" s="43"/>
      <c r="AC998" s="25"/>
      <c r="AD998" s="28"/>
      <c r="AZ998" s="25"/>
      <c r="BA998" s="27"/>
      <c r="BB998" s="29"/>
    </row>
    <row r="999" spans="1:54">
      <c r="A999" s="20"/>
      <c r="B999" s="36"/>
      <c r="C999" s="114"/>
      <c r="E999" s="16"/>
      <c r="F999" s="16"/>
      <c r="G999" s="16"/>
      <c r="I999" s="53"/>
      <c r="N999" s="53"/>
      <c r="O999" s="53"/>
      <c r="R999" s="43"/>
      <c r="AC999" s="25"/>
      <c r="AD999" s="28"/>
      <c r="AZ999" s="25"/>
      <c r="BA999" s="27"/>
      <c r="BB999" s="29"/>
    </row>
    <row r="1000" spans="1:54">
      <c r="A1000" s="20"/>
      <c r="B1000" s="36"/>
      <c r="C1000" s="114"/>
      <c r="E1000" s="16"/>
      <c r="F1000" s="16"/>
      <c r="G1000" s="16"/>
      <c r="I1000" s="53"/>
      <c r="N1000" s="53"/>
      <c r="O1000" s="53"/>
      <c r="R1000" s="43"/>
      <c r="AC1000" s="25"/>
      <c r="AD1000" s="28"/>
      <c r="AZ1000" s="25"/>
      <c r="BA1000" s="27"/>
      <c r="BB1000" s="29"/>
    </row>
    <row r="1001" spans="1:54">
      <c r="A1001" s="20"/>
      <c r="B1001" s="36"/>
      <c r="C1001" s="114"/>
      <c r="E1001" s="16"/>
      <c r="F1001" s="16"/>
      <c r="G1001" s="16"/>
      <c r="I1001" s="53"/>
      <c r="N1001" s="53"/>
      <c r="O1001" s="53"/>
      <c r="R1001" s="43"/>
      <c r="AC1001" s="25"/>
      <c r="AD1001" s="28"/>
      <c r="AZ1001" s="25"/>
      <c r="BA1001" s="27"/>
      <c r="BB1001" s="29"/>
    </row>
    <row r="1002" spans="1:54">
      <c r="A1002" s="20"/>
      <c r="B1002" s="36"/>
      <c r="C1002" s="114"/>
      <c r="E1002" s="16"/>
      <c r="F1002" s="16"/>
      <c r="G1002" s="16"/>
      <c r="I1002" s="53"/>
      <c r="N1002" s="53"/>
      <c r="O1002" s="53"/>
      <c r="R1002" s="43"/>
      <c r="AC1002" s="25"/>
      <c r="AD1002" s="28"/>
      <c r="AZ1002" s="25"/>
      <c r="BA1002" s="27"/>
      <c r="BB1002" s="29"/>
    </row>
    <row r="1003" spans="1:54">
      <c r="A1003" s="20"/>
      <c r="B1003" s="36"/>
      <c r="C1003" s="114"/>
      <c r="E1003" s="16"/>
      <c r="F1003" s="16"/>
      <c r="G1003" s="16"/>
      <c r="I1003" s="53"/>
      <c r="N1003" s="53"/>
      <c r="O1003" s="53"/>
      <c r="R1003" s="43"/>
      <c r="AC1003" s="25"/>
      <c r="AD1003" s="28"/>
      <c r="AZ1003" s="25"/>
      <c r="BA1003" s="27"/>
      <c r="BB1003" s="29"/>
    </row>
    <row r="1004" spans="1:54">
      <c r="A1004" s="20"/>
      <c r="B1004" s="36"/>
      <c r="C1004" s="114"/>
      <c r="E1004" s="16"/>
      <c r="F1004" s="16"/>
      <c r="G1004" s="16"/>
      <c r="I1004" s="53"/>
      <c r="N1004" s="53"/>
      <c r="O1004" s="53"/>
      <c r="R1004" s="43"/>
      <c r="AC1004" s="25"/>
      <c r="AD1004" s="28"/>
      <c r="AZ1004" s="25"/>
      <c r="BA1004" s="27"/>
      <c r="BB1004" s="29"/>
    </row>
    <row r="1005" spans="1:54">
      <c r="A1005" s="20"/>
      <c r="B1005" s="36"/>
      <c r="C1005" s="114"/>
      <c r="E1005" s="16"/>
      <c r="F1005" s="16"/>
      <c r="G1005" s="16"/>
      <c r="I1005" s="53"/>
      <c r="N1005" s="53"/>
      <c r="O1005" s="53"/>
      <c r="R1005" s="43"/>
      <c r="AC1005" s="25"/>
      <c r="AD1005" s="28"/>
      <c r="AZ1005" s="25"/>
      <c r="BA1005" s="27"/>
      <c r="BB1005" s="29"/>
    </row>
    <row r="1006" spans="1:54">
      <c r="A1006" s="20"/>
      <c r="B1006" s="36"/>
      <c r="C1006" s="114"/>
      <c r="E1006" s="16"/>
      <c r="F1006" s="16"/>
      <c r="G1006" s="16"/>
      <c r="I1006" s="53"/>
      <c r="N1006" s="53"/>
      <c r="O1006" s="53"/>
      <c r="R1006" s="43"/>
      <c r="AC1006" s="25"/>
      <c r="AD1006" s="28"/>
      <c r="AZ1006" s="25"/>
      <c r="BA1006" s="27"/>
      <c r="BB1006" s="29"/>
    </row>
    <row r="1007" spans="1:54">
      <c r="A1007" s="20"/>
      <c r="B1007" s="36"/>
      <c r="C1007" s="114"/>
      <c r="E1007" s="16"/>
      <c r="F1007" s="16"/>
      <c r="G1007" s="16"/>
      <c r="I1007" s="53"/>
      <c r="N1007" s="53"/>
      <c r="O1007" s="53"/>
      <c r="R1007" s="43"/>
      <c r="AC1007" s="25"/>
      <c r="AD1007" s="28"/>
      <c r="AZ1007" s="25"/>
      <c r="BA1007" s="27"/>
      <c r="BB1007" s="29"/>
    </row>
    <row r="1008" spans="1:54">
      <c r="A1008" s="20"/>
      <c r="B1008" s="36"/>
      <c r="C1008" s="114"/>
      <c r="E1008" s="16"/>
      <c r="F1008" s="16"/>
      <c r="G1008" s="16"/>
      <c r="I1008" s="53"/>
      <c r="N1008" s="53"/>
      <c r="O1008" s="53"/>
      <c r="R1008" s="43"/>
      <c r="AC1008" s="25"/>
      <c r="AD1008" s="28"/>
      <c r="AZ1008" s="25"/>
      <c r="BA1008" s="27"/>
      <c r="BB1008" s="29"/>
    </row>
    <row r="1009" spans="1:54">
      <c r="A1009" s="20"/>
      <c r="B1009" s="36"/>
      <c r="C1009" s="114"/>
      <c r="E1009" s="16"/>
      <c r="F1009" s="16"/>
      <c r="G1009" s="16"/>
      <c r="I1009" s="53"/>
      <c r="N1009" s="53"/>
      <c r="O1009" s="53"/>
      <c r="R1009" s="43"/>
      <c r="AC1009" s="25"/>
      <c r="AD1009" s="28"/>
      <c r="AZ1009" s="25"/>
      <c r="BA1009" s="27"/>
      <c r="BB1009" s="29"/>
    </row>
    <row r="1010" spans="1:54">
      <c r="A1010" s="20"/>
      <c r="B1010" s="36"/>
      <c r="C1010" s="114"/>
      <c r="E1010" s="16"/>
      <c r="F1010" s="16"/>
      <c r="G1010" s="16"/>
      <c r="I1010" s="53"/>
      <c r="N1010" s="53"/>
      <c r="O1010" s="53"/>
      <c r="R1010" s="43"/>
      <c r="AC1010" s="25"/>
      <c r="AD1010" s="28"/>
      <c r="AZ1010" s="25"/>
      <c r="BA1010" s="27"/>
      <c r="BB1010" s="29"/>
    </row>
    <row r="1011" spans="1:54">
      <c r="A1011" s="20"/>
      <c r="B1011" s="36"/>
      <c r="C1011" s="114"/>
      <c r="E1011" s="16"/>
      <c r="F1011" s="16"/>
      <c r="G1011" s="16"/>
      <c r="I1011" s="53"/>
      <c r="N1011" s="53"/>
      <c r="O1011" s="53"/>
      <c r="R1011" s="43"/>
      <c r="AC1011" s="25"/>
      <c r="AD1011" s="28"/>
      <c r="AZ1011" s="25"/>
      <c r="BA1011" s="27"/>
      <c r="BB1011" s="29"/>
    </row>
    <row r="1012" spans="1:54">
      <c r="A1012" s="20"/>
      <c r="B1012" s="36"/>
      <c r="C1012" s="114"/>
      <c r="E1012" s="16"/>
      <c r="F1012" s="16"/>
      <c r="G1012" s="16"/>
      <c r="I1012" s="53"/>
      <c r="N1012" s="53"/>
      <c r="O1012" s="53"/>
      <c r="R1012" s="43"/>
      <c r="AC1012" s="25"/>
      <c r="AD1012" s="28"/>
      <c r="AZ1012" s="25"/>
      <c r="BA1012" s="27"/>
      <c r="BB1012" s="29"/>
    </row>
    <row r="1013" spans="1:54">
      <c r="A1013" s="20"/>
      <c r="B1013" s="36"/>
      <c r="C1013" s="114"/>
      <c r="E1013" s="16"/>
      <c r="F1013" s="16"/>
      <c r="G1013" s="16"/>
      <c r="I1013" s="53"/>
      <c r="N1013" s="53"/>
      <c r="O1013" s="53"/>
      <c r="R1013" s="43"/>
      <c r="AC1013" s="25"/>
      <c r="AD1013" s="28"/>
      <c r="AZ1013" s="25"/>
      <c r="BA1013" s="27"/>
      <c r="BB1013" s="29"/>
    </row>
    <row r="1014" spans="1:54">
      <c r="A1014" s="20"/>
      <c r="B1014" s="36"/>
      <c r="C1014" s="114"/>
      <c r="E1014" s="16"/>
      <c r="F1014" s="16"/>
      <c r="G1014" s="16"/>
      <c r="I1014" s="53"/>
      <c r="N1014" s="53"/>
      <c r="O1014" s="53"/>
      <c r="R1014" s="43"/>
      <c r="AC1014" s="25"/>
      <c r="AD1014" s="28"/>
      <c r="AZ1014" s="25"/>
      <c r="BA1014" s="27"/>
      <c r="BB1014" s="29"/>
    </row>
    <row r="1015" spans="1:54">
      <c r="A1015" s="20"/>
      <c r="B1015" s="36"/>
      <c r="C1015" s="114"/>
      <c r="E1015" s="16"/>
      <c r="F1015" s="16"/>
      <c r="G1015" s="16"/>
      <c r="I1015" s="53"/>
      <c r="N1015" s="53"/>
      <c r="O1015" s="53"/>
      <c r="R1015" s="43"/>
      <c r="AC1015" s="25"/>
      <c r="AD1015" s="28"/>
      <c r="AZ1015" s="25"/>
      <c r="BA1015" s="27"/>
      <c r="BB1015" s="29"/>
    </row>
    <row r="1016" spans="1:54">
      <c r="A1016" s="20"/>
      <c r="B1016" s="36"/>
      <c r="C1016" s="114"/>
      <c r="E1016" s="16"/>
      <c r="F1016" s="16"/>
      <c r="G1016" s="16"/>
      <c r="I1016" s="53"/>
      <c r="N1016" s="53"/>
      <c r="O1016" s="53"/>
      <c r="R1016" s="43"/>
      <c r="AC1016" s="25"/>
      <c r="AD1016" s="28"/>
      <c r="AZ1016" s="25"/>
      <c r="BA1016" s="27"/>
      <c r="BB1016" s="29"/>
    </row>
    <row r="1017" spans="1:54">
      <c r="A1017" s="20"/>
      <c r="B1017" s="36"/>
      <c r="C1017" s="114"/>
      <c r="E1017" s="16"/>
      <c r="F1017" s="16"/>
      <c r="G1017" s="16"/>
      <c r="I1017" s="53"/>
      <c r="N1017" s="53"/>
      <c r="O1017" s="53"/>
      <c r="R1017" s="43"/>
      <c r="AC1017" s="25"/>
      <c r="AD1017" s="28"/>
      <c r="AZ1017" s="25"/>
      <c r="BA1017" s="27"/>
      <c r="BB1017" s="29"/>
    </row>
    <row r="1018" spans="1:54">
      <c r="A1018" s="20"/>
      <c r="B1018" s="36"/>
      <c r="C1018" s="114"/>
      <c r="E1018" s="16"/>
      <c r="F1018" s="16"/>
      <c r="G1018" s="16"/>
      <c r="I1018" s="53"/>
      <c r="N1018" s="53"/>
      <c r="O1018" s="53"/>
      <c r="R1018" s="43"/>
      <c r="AC1018" s="25"/>
      <c r="AD1018" s="28"/>
      <c r="AZ1018" s="25"/>
      <c r="BA1018" s="27"/>
      <c r="BB1018" s="29"/>
    </row>
    <row r="1019" spans="1:54">
      <c r="A1019" s="20"/>
      <c r="B1019" s="36"/>
      <c r="C1019" s="114"/>
      <c r="E1019" s="16"/>
      <c r="F1019" s="16"/>
      <c r="G1019" s="16"/>
      <c r="I1019" s="53"/>
      <c r="N1019" s="53"/>
      <c r="O1019" s="53"/>
      <c r="R1019" s="43"/>
      <c r="AC1019" s="25"/>
      <c r="AD1019" s="28"/>
      <c r="AZ1019" s="25"/>
      <c r="BA1019" s="27"/>
      <c r="BB1019" s="29"/>
    </row>
    <row r="1020" spans="1:54">
      <c r="A1020" s="20"/>
      <c r="B1020" s="36"/>
      <c r="C1020" s="114"/>
      <c r="E1020" s="16"/>
      <c r="F1020" s="16"/>
      <c r="G1020" s="16"/>
      <c r="I1020" s="53"/>
      <c r="N1020" s="53"/>
      <c r="O1020" s="53"/>
      <c r="R1020" s="43"/>
      <c r="AC1020" s="25"/>
      <c r="AD1020" s="28"/>
      <c r="AZ1020" s="25"/>
      <c r="BA1020" s="27"/>
      <c r="BB1020" s="29"/>
    </row>
    <row r="1021" spans="1:54">
      <c r="A1021" s="20"/>
      <c r="B1021" s="36"/>
      <c r="C1021" s="114"/>
      <c r="E1021" s="16"/>
      <c r="F1021" s="16"/>
      <c r="G1021" s="16"/>
      <c r="I1021" s="53"/>
      <c r="N1021" s="53"/>
      <c r="O1021" s="53"/>
      <c r="R1021" s="43"/>
      <c r="AC1021" s="25"/>
      <c r="AD1021" s="28"/>
      <c r="AZ1021" s="25"/>
      <c r="BA1021" s="27"/>
      <c r="BB1021" s="29"/>
    </row>
    <row r="1022" spans="1:54">
      <c r="A1022" s="20"/>
      <c r="B1022" s="36"/>
      <c r="C1022" s="114"/>
      <c r="E1022" s="16"/>
      <c r="F1022" s="16"/>
      <c r="G1022" s="16"/>
      <c r="I1022" s="53"/>
      <c r="N1022" s="53"/>
      <c r="O1022" s="53"/>
      <c r="R1022" s="43"/>
      <c r="AC1022" s="25"/>
      <c r="AD1022" s="28"/>
      <c r="AZ1022" s="25"/>
      <c r="BA1022" s="27"/>
      <c r="BB1022" s="29"/>
    </row>
    <row r="1023" spans="1:54">
      <c r="A1023" s="20"/>
      <c r="B1023" s="36"/>
      <c r="C1023" s="114"/>
      <c r="E1023" s="16"/>
      <c r="F1023" s="16"/>
      <c r="G1023" s="16"/>
      <c r="I1023" s="53"/>
      <c r="N1023" s="53"/>
      <c r="O1023" s="53"/>
      <c r="R1023" s="43"/>
      <c r="AC1023" s="25"/>
      <c r="AD1023" s="28"/>
      <c r="AZ1023" s="25"/>
      <c r="BA1023" s="27"/>
      <c r="BB1023" s="29"/>
    </row>
    <row r="1024" spans="1:54">
      <c r="A1024" s="20"/>
      <c r="B1024" s="36"/>
      <c r="C1024" s="114"/>
      <c r="E1024" s="16"/>
      <c r="F1024" s="16"/>
      <c r="G1024" s="16"/>
      <c r="I1024" s="53"/>
      <c r="N1024" s="53"/>
      <c r="O1024" s="53"/>
      <c r="R1024" s="43"/>
      <c r="AC1024" s="25"/>
      <c r="AD1024" s="28"/>
      <c r="AZ1024" s="25"/>
      <c r="BA1024" s="27"/>
      <c r="BB1024" s="29"/>
    </row>
    <row r="1025" spans="1:54">
      <c r="A1025" s="20"/>
      <c r="B1025" s="36"/>
      <c r="C1025" s="114"/>
      <c r="E1025" s="16"/>
      <c r="F1025" s="16"/>
      <c r="G1025" s="16"/>
      <c r="I1025" s="53"/>
      <c r="N1025" s="53"/>
      <c r="O1025" s="53"/>
      <c r="R1025" s="43"/>
      <c r="AC1025" s="25"/>
      <c r="AD1025" s="28"/>
      <c r="AZ1025" s="25"/>
      <c r="BA1025" s="27"/>
      <c r="BB1025" s="29"/>
    </row>
    <row r="1026" spans="1:54">
      <c r="A1026" s="20"/>
      <c r="B1026" s="36"/>
      <c r="C1026" s="114"/>
      <c r="E1026" s="16"/>
      <c r="F1026" s="16"/>
      <c r="G1026" s="16"/>
      <c r="I1026" s="53"/>
      <c r="N1026" s="53"/>
      <c r="O1026" s="53"/>
      <c r="R1026" s="43"/>
      <c r="AC1026" s="25"/>
      <c r="AD1026" s="28"/>
      <c r="AZ1026" s="25"/>
      <c r="BA1026" s="27"/>
      <c r="BB1026" s="29"/>
    </row>
    <row r="1027" spans="1:54">
      <c r="A1027" s="20"/>
      <c r="B1027" s="36"/>
      <c r="C1027" s="114"/>
      <c r="E1027" s="16"/>
      <c r="F1027" s="16"/>
      <c r="G1027" s="16"/>
      <c r="I1027" s="53"/>
      <c r="N1027" s="53"/>
      <c r="O1027" s="53"/>
      <c r="R1027" s="43"/>
      <c r="AC1027" s="25"/>
      <c r="AD1027" s="28"/>
      <c r="AZ1027" s="25"/>
      <c r="BA1027" s="27"/>
      <c r="BB1027" s="29"/>
    </row>
    <row r="1028" spans="1:54">
      <c r="A1028" s="20"/>
      <c r="B1028" s="36"/>
      <c r="C1028" s="114"/>
      <c r="E1028" s="16"/>
      <c r="F1028" s="16"/>
      <c r="G1028" s="16"/>
      <c r="I1028" s="53"/>
      <c r="N1028" s="53"/>
      <c r="O1028" s="53"/>
      <c r="R1028" s="43"/>
      <c r="AC1028" s="25"/>
      <c r="AD1028" s="28"/>
      <c r="AZ1028" s="25"/>
      <c r="BA1028" s="27"/>
      <c r="BB1028" s="29"/>
    </row>
    <row r="1029" spans="1:54">
      <c r="A1029" s="20"/>
      <c r="B1029" s="36"/>
      <c r="C1029" s="114"/>
      <c r="E1029" s="16"/>
      <c r="F1029" s="16"/>
      <c r="G1029" s="16"/>
      <c r="I1029" s="53"/>
      <c r="N1029" s="53"/>
      <c r="O1029" s="53"/>
      <c r="R1029" s="43"/>
      <c r="AC1029" s="25"/>
      <c r="AD1029" s="28"/>
      <c r="AZ1029" s="25"/>
      <c r="BA1029" s="27"/>
      <c r="BB1029" s="29"/>
    </row>
    <row r="1030" spans="1:54">
      <c r="A1030" s="20"/>
      <c r="B1030" s="36"/>
      <c r="C1030" s="114"/>
      <c r="E1030" s="16"/>
      <c r="F1030" s="16"/>
      <c r="G1030" s="16"/>
      <c r="I1030" s="53"/>
      <c r="N1030" s="53"/>
      <c r="O1030" s="53"/>
      <c r="R1030" s="43"/>
      <c r="AC1030" s="25"/>
      <c r="AD1030" s="28"/>
      <c r="AZ1030" s="25"/>
      <c r="BA1030" s="27"/>
      <c r="BB1030" s="29"/>
    </row>
    <row r="1031" spans="1:54">
      <c r="A1031" s="20"/>
      <c r="B1031" s="36"/>
      <c r="C1031" s="114"/>
      <c r="E1031" s="16"/>
      <c r="F1031" s="16"/>
      <c r="G1031" s="16"/>
      <c r="I1031" s="53"/>
      <c r="N1031" s="53"/>
      <c r="O1031" s="53"/>
      <c r="R1031" s="43"/>
      <c r="AC1031" s="25"/>
      <c r="AD1031" s="28"/>
      <c r="AZ1031" s="25"/>
      <c r="BA1031" s="27"/>
      <c r="BB1031" s="29"/>
    </row>
    <row r="1032" spans="1:54">
      <c r="A1032" s="20"/>
      <c r="B1032" s="36"/>
      <c r="C1032" s="114"/>
      <c r="E1032" s="16"/>
      <c r="F1032" s="16"/>
      <c r="G1032" s="16"/>
      <c r="I1032" s="53"/>
      <c r="N1032" s="53"/>
      <c r="O1032" s="53"/>
      <c r="R1032" s="43"/>
      <c r="AC1032" s="25"/>
      <c r="AD1032" s="28"/>
      <c r="AZ1032" s="25"/>
      <c r="BA1032" s="27"/>
      <c r="BB1032" s="29"/>
    </row>
    <row r="1033" spans="1:54">
      <c r="A1033" s="20"/>
      <c r="B1033" s="36"/>
      <c r="C1033" s="114"/>
      <c r="E1033" s="16"/>
      <c r="F1033" s="16"/>
      <c r="G1033" s="16"/>
      <c r="I1033" s="53"/>
      <c r="N1033" s="53"/>
      <c r="O1033" s="53"/>
      <c r="R1033" s="43"/>
      <c r="AC1033" s="25"/>
      <c r="AD1033" s="28"/>
      <c r="AZ1033" s="25"/>
      <c r="BA1033" s="27"/>
      <c r="BB1033" s="29"/>
    </row>
    <row r="1034" spans="1:54">
      <c r="A1034" s="20"/>
      <c r="B1034" s="36"/>
      <c r="C1034" s="114"/>
      <c r="E1034" s="16"/>
      <c r="F1034" s="16"/>
      <c r="G1034" s="16"/>
      <c r="I1034" s="53"/>
      <c r="N1034" s="53"/>
      <c r="O1034" s="53"/>
      <c r="R1034" s="43"/>
      <c r="AC1034" s="25"/>
      <c r="AD1034" s="28"/>
      <c r="AZ1034" s="25"/>
      <c r="BA1034" s="27"/>
      <c r="BB1034" s="29"/>
    </row>
    <row r="1035" spans="1:54">
      <c r="A1035" s="20"/>
      <c r="B1035" s="36"/>
      <c r="C1035" s="114"/>
      <c r="E1035" s="16"/>
      <c r="F1035" s="16"/>
      <c r="G1035" s="16"/>
      <c r="I1035" s="53"/>
      <c r="N1035" s="53"/>
      <c r="O1035" s="53"/>
      <c r="R1035" s="43"/>
      <c r="AC1035" s="25"/>
      <c r="AD1035" s="28"/>
      <c r="AZ1035" s="25"/>
      <c r="BA1035" s="27"/>
      <c r="BB1035" s="29"/>
    </row>
    <row r="1036" spans="1:54">
      <c r="A1036" s="20"/>
      <c r="B1036" s="36"/>
      <c r="C1036" s="114"/>
      <c r="E1036" s="16"/>
      <c r="F1036" s="16"/>
      <c r="G1036" s="16"/>
      <c r="I1036" s="53"/>
      <c r="N1036" s="53"/>
      <c r="O1036" s="53"/>
      <c r="R1036" s="43"/>
      <c r="AC1036" s="25"/>
      <c r="AD1036" s="28"/>
      <c r="AZ1036" s="25"/>
      <c r="BA1036" s="27"/>
      <c r="BB1036" s="29"/>
    </row>
    <row r="1037" spans="1:54">
      <c r="A1037" s="20"/>
      <c r="B1037" s="36"/>
      <c r="C1037" s="114"/>
      <c r="E1037" s="16"/>
      <c r="F1037" s="16"/>
      <c r="G1037" s="16"/>
      <c r="I1037" s="53"/>
      <c r="N1037" s="53"/>
      <c r="O1037" s="53"/>
      <c r="R1037" s="43"/>
      <c r="AC1037" s="25"/>
      <c r="AD1037" s="28"/>
      <c r="AZ1037" s="25"/>
      <c r="BA1037" s="27"/>
      <c r="BB1037" s="29"/>
    </row>
    <row r="1038" spans="1:54">
      <c r="A1038" s="20"/>
      <c r="B1038" s="36"/>
      <c r="C1038" s="114"/>
      <c r="E1038" s="16"/>
      <c r="F1038" s="16"/>
      <c r="G1038" s="16"/>
      <c r="I1038" s="53"/>
      <c r="N1038" s="53"/>
      <c r="O1038" s="53"/>
      <c r="R1038" s="43"/>
      <c r="AC1038" s="25"/>
      <c r="AD1038" s="28"/>
      <c r="AZ1038" s="25"/>
      <c r="BA1038" s="27"/>
      <c r="BB1038" s="29"/>
    </row>
    <row r="1039" spans="1:54">
      <c r="A1039" s="20"/>
      <c r="B1039" s="36"/>
      <c r="C1039" s="114"/>
      <c r="E1039" s="16"/>
      <c r="F1039" s="16"/>
      <c r="G1039" s="16"/>
      <c r="I1039" s="53"/>
      <c r="N1039" s="53"/>
      <c r="O1039" s="53"/>
      <c r="R1039" s="43"/>
      <c r="AC1039" s="25"/>
      <c r="AD1039" s="28"/>
      <c r="AZ1039" s="25"/>
      <c r="BA1039" s="27"/>
      <c r="BB1039" s="29"/>
    </row>
    <row r="1040" spans="1:54">
      <c r="A1040" s="20"/>
      <c r="B1040" s="36"/>
      <c r="C1040" s="114"/>
      <c r="E1040" s="16"/>
      <c r="F1040" s="16"/>
      <c r="G1040" s="16"/>
      <c r="I1040" s="53"/>
      <c r="N1040" s="53"/>
      <c r="O1040" s="53"/>
      <c r="R1040" s="43"/>
      <c r="AC1040" s="25"/>
      <c r="AD1040" s="28"/>
      <c r="AZ1040" s="25"/>
      <c r="BA1040" s="27"/>
      <c r="BB1040" s="29"/>
    </row>
    <row r="1041" spans="1:54">
      <c r="A1041" s="20"/>
      <c r="B1041" s="36"/>
      <c r="C1041" s="114"/>
      <c r="E1041" s="16"/>
      <c r="F1041" s="16"/>
      <c r="G1041" s="16"/>
      <c r="I1041" s="53"/>
      <c r="N1041" s="53"/>
      <c r="O1041" s="53"/>
      <c r="R1041" s="43"/>
      <c r="AC1041" s="25"/>
      <c r="AD1041" s="28"/>
      <c r="AZ1041" s="25"/>
      <c r="BA1041" s="27"/>
      <c r="BB1041" s="29"/>
    </row>
    <row r="1042" spans="1:54">
      <c r="A1042" s="20"/>
      <c r="B1042" s="36"/>
      <c r="C1042" s="114"/>
      <c r="E1042" s="16"/>
      <c r="F1042" s="16"/>
      <c r="G1042" s="16"/>
      <c r="I1042" s="53"/>
      <c r="N1042" s="53"/>
      <c r="O1042" s="53"/>
      <c r="R1042" s="43"/>
      <c r="AC1042" s="25"/>
      <c r="AD1042" s="28"/>
      <c r="AZ1042" s="25"/>
      <c r="BA1042" s="27"/>
      <c r="BB1042" s="29"/>
    </row>
    <row r="1043" spans="1:54">
      <c r="A1043" s="20"/>
      <c r="B1043" s="36"/>
      <c r="C1043" s="114"/>
      <c r="E1043" s="16"/>
      <c r="F1043" s="16"/>
      <c r="G1043" s="16"/>
      <c r="I1043" s="53"/>
      <c r="N1043" s="53"/>
      <c r="O1043" s="53"/>
      <c r="R1043" s="43"/>
      <c r="AC1043" s="25"/>
      <c r="AD1043" s="28"/>
      <c r="AZ1043" s="25"/>
      <c r="BA1043" s="27"/>
      <c r="BB1043" s="29"/>
    </row>
    <row r="1044" spans="1:54">
      <c r="A1044" s="20"/>
      <c r="B1044" s="36"/>
      <c r="C1044" s="114"/>
      <c r="E1044" s="16"/>
      <c r="F1044" s="16"/>
      <c r="G1044" s="16"/>
      <c r="I1044" s="53"/>
      <c r="N1044" s="53"/>
      <c r="O1044" s="53"/>
      <c r="R1044" s="43"/>
      <c r="AC1044" s="25"/>
      <c r="AD1044" s="28"/>
      <c r="AZ1044" s="25"/>
      <c r="BA1044" s="27"/>
      <c r="BB1044" s="29"/>
    </row>
    <row r="1045" spans="1:54">
      <c r="A1045" s="20"/>
      <c r="B1045" s="36"/>
      <c r="C1045" s="114"/>
      <c r="E1045" s="16"/>
      <c r="F1045" s="16"/>
      <c r="G1045" s="16"/>
      <c r="I1045" s="53"/>
      <c r="N1045" s="53"/>
      <c r="O1045" s="53"/>
      <c r="R1045" s="43"/>
      <c r="AC1045" s="25"/>
      <c r="AD1045" s="28"/>
      <c r="AZ1045" s="25"/>
      <c r="BA1045" s="27"/>
      <c r="BB1045" s="29"/>
    </row>
    <row r="1046" spans="1:54">
      <c r="A1046" s="20"/>
      <c r="B1046" s="36"/>
      <c r="C1046" s="114"/>
      <c r="E1046" s="16"/>
      <c r="F1046" s="16"/>
      <c r="G1046" s="16"/>
      <c r="I1046" s="53"/>
      <c r="N1046" s="53"/>
      <c r="O1046" s="53"/>
      <c r="R1046" s="43"/>
      <c r="AC1046" s="25"/>
      <c r="AD1046" s="28"/>
      <c r="AZ1046" s="25"/>
      <c r="BA1046" s="27"/>
      <c r="BB1046" s="29"/>
    </row>
    <row r="1047" spans="1:54">
      <c r="A1047" s="20"/>
      <c r="B1047" s="36"/>
      <c r="C1047" s="114"/>
      <c r="E1047" s="16"/>
      <c r="F1047" s="16"/>
      <c r="G1047" s="16"/>
      <c r="I1047" s="53"/>
      <c r="N1047" s="53"/>
      <c r="O1047" s="53"/>
      <c r="R1047" s="43"/>
      <c r="AC1047" s="25"/>
      <c r="AD1047" s="28"/>
      <c r="AZ1047" s="25"/>
      <c r="BA1047" s="27"/>
      <c r="BB1047" s="29"/>
    </row>
    <row r="1048" spans="1:54">
      <c r="A1048" s="20"/>
      <c r="B1048" s="36"/>
      <c r="C1048" s="114"/>
      <c r="E1048" s="16"/>
      <c r="F1048" s="16"/>
      <c r="G1048" s="16"/>
      <c r="I1048" s="53"/>
      <c r="N1048" s="53"/>
      <c r="O1048" s="53"/>
      <c r="R1048" s="43"/>
      <c r="AC1048" s="25"/>
      <c r="AD1048" s="28"/>
      <c r="AZ1048" s="25"/>
      <c r="BA1048" s="27"/>
      <c r="BB1048" s="29"/>
    </row>
    <row r="1049" spans="1:54">
      <c r="A1049" s="20"/>
      <c r="B1049" s="36"/>
      <c r="C1049" s="114"/>
      <c r="E1049" s="16"/>
      <c r="F1049" s="16"/>
      <c r="G1049" s="16"/>
      <c r="I1049" s="53"/>
      <c r="N1049" s="53"/>
      <c r="O1049" s="53"/>
      <c r="R1049" s="43"/>
      <c r="AC1049" s="25"/>
      <c r="AD1049" s="28"/>
      <c r="AZ1049" s="25"/>
      <c r="BA1049" s="27"/>
      <c r="BB1049" s="29"/>
    </row>
    <row r="1050" spans="1:54">
      <c r="A1050" s="20"/>
      <c r="B1050" s="36"/>
      <c r="C1050" s="114"/>
      <c r="E1050" s="16"/>
      <c r="F1050" s="16"/>
      <c r="G1050" s="16"/>
      <c r="I1050" s="53"/>
      <c r="N1050" s="53"/>
      <c r="O1050" s="53"/>
      <c r="R1050" s="43"/>
      <c r="AC1050" s="25"/>
      <c r="AD1050" s="28"/>
      <c r="AZ1050" s="25"/>
      <c r="BA1050" s="27"/>
      <c r="BB1050" s="29"/>
    </row>
    <row r="1051" spans="1:54">
      <c r="A1051" s="20"/>
      <c r="B1051" s="36"/>
      <c r="C1051" s="114"/>
      <c r="E1051" s="16"/>
      <c r="F1051" s="16"/>
      <c r="G1051" s="16"/>
      <c r="I1051" s="53"/>
      <c r="N1051" s="53"/>
      <c r="O1051" s="53"/>
      <c r="R1051" s="43"/>
      <c r="AC1051" s="25"/>
      <c r="AD1051" s="28"/>
      <c r="AZ1051" s="25"/>
      <c r="BA1051" s="27"/>
      <c r="BB1051" s="29"/>
    </row>
    <row r="1052" spans="1:54">
      <c r="A1052" s="20"/>
      <c r="B1052" s="36"/>
      <c r="C1052" s="114"/>
      <c r="E1052" s="16"/>
      <c r="F1052" s="16"/>
      <c r="G1052" s="16"/>
      <c r="I1052" s="53"/>
      <c r="N1052" s="53"/>
      <c r="O1052" s="53"/>
      <c r="R1052" s="43"/>
      <c r="AC1052" s="25"/>
      <c r="AD1052" s="28"/>
      <c r="AZ1052" s="25"/>
      <c r="BA1052" s="27"/>
      <c r="BB1052" s="29"/>
    </row>
    <row r="1053" spans="1:54">
      <c r="A1053" s="20"/>
      <c r="B1053" s="36"/>
      <c r="C1053" s="114"/>
      <c r="E1053" s="16"/>
      <c r="F1053" s="16"/>
      <c r="G1053" s="16"/>
      <c r="I1053" s="53"/>
      <c r="N1053" s="53"/>
      <c r="O1053" s="53"/>
      <c r="R1053" s="43"/>
      <c r="AC1053" s="25"/>
      <c r="AD1053" s="28"/>
      <c r="AZ1053" s="25"/>
      <c r="BA1053" s="27"/>
      <c r="BB1053" s="29"/>
    </row>
    <row r="1054" spans="1:54">
      <c r="A1054" s="20"/>
      <c r="B1054" s="36"/>
      <c r="C1054" s="114"/>
      <c r="E1054" s="16"/>
      <c r="F1054" s="16"/>
      <c r="G1054" s="16"/>
      <c r="I1054" s="53"/>
      <c r="N1054" s="53"/>
      <c r="O1054" s="53"/>
      <c r="R1054" s="43"/>
      <c r="AC1054" s="25"/>
      <c r="AD1054" s="28"/>
      <c r="AZ1054" s="25"/>
      <c r="BA1054" s="27"/>
      <c r="BB1054" s="29"/>
    </row>
    <row r="1055" spans="1:54">
      <c r="A1055" s="20"/>
      <c r="B1055" s="36"/>
      <c r="C1055" s="114"/>
      <c r="E1055" s="16"/>
      <c r="F1055" s="16"/>
      <c r="G1055" s="16"/>
      <c r="I1055" s="53"/>
      <c r="N1055" s="53"/>
      <c r="O1055" s="53"/>
      <c r="R1055" s="43"/>
      <c r="AC1055" s="25"/>
      <c r="AD1055" s="28"/>
      <c r="AZ1055" s="25"/>
      <c r="BA1055" s="27"/>
      <c r="BB1055" s="29"/>
    </row>
    <row r="1056" spans="1:54">
      <c r="A1056" s="20"/>
      <c r="B1056" s="36"/>
      <c r="C1056" s="114"/>
      <c r="E1056" s="16"/>
      <c r="F1056" s="16"/>
      <c r="G1056" s="16"/>
      <c r="I1056" s="53"/>
      <c r="N1056" s="53"/>
      <c r="O1056" s="53"/>
      <c r="R1056" s="43"/>
      <c r="AC1056" s="25"/>
      <c r="AD1056" s="28"/>
      <c r="AZ1056" s="25"/>
      <c r="BA1056" s="27"/>
      <c r="BB1056" s="29"/>
    </row>
    <row r="1057" spans="1:54">
      <c r="A1057" s="20"/>
      <c r="B1057" s="36"/>
      <c r="C1057" s="114"/>
      <c r="E1057" s="16"/>
      <c r="F1057" s="16"/>
      <c r="G1057" s="16"/>
      <c r="I1057" s="53"/>
      <c r="N1057" s="53"/>
      <c r="O1057" s="53"/>
      <c r="R1057" s="43"/>
      <c r="AC1057" s="25"/>
      <c r="AD1057" s="28"/>
      <c r="AZ1057" s="25"/>
      <c r="BA1057" s="27"/>
      <c r="BB1057" s="29"/>
    </row>
    <row r="1058" spans="1:54">
      <c r="A1058" s="20"/>
      <c r="B1058" s="36"/>
      <c r="C1058" s="114"/>
      <c r="E1058" s="16"/>
      <c r="F1058" s="16"/>
      <c r="G1058" s="16"/>
      <c r="I1058" s="53"/>
      <c r="N1058" s="53"/>
      <c r="O1058" s="53"/>
      <c r="R1058" s="43"/>
      <c r="AC1058" s="25"/>
      <c r="AD1058" s="28"/>
      <c r="AZ1058" s="25"/>
      <c r="BA1058" s="27"/>
      <c r="BB1058" s="29"/>
    </row>
    <row r="1059" spans="1:54">
      <c r="A1059" s="20"/>
      <c r="B1059" s="36"/>
      <c r="C1059" s="114"/>
      <c r="E1059" s="16"/>
      <c r="F1059" s="16"/>
      <c r="G1059" s="16"/>
      <c r="I1059" s="53"/>
      <c r="N1059" s="53"/>
      <c r="O1059" s="53"/>
      <c r="R1059" s="43"/>
      <c r="AC1059" s="25"/>
      <c r="AD1059" s="28"/>
      <c r="AZ1059" s="25"/>
      <c r="BA1059" s="27"/>
      <c r="BB1059" s="29"/>
    </row>
    <row r="1060" spans="1:54">
      <c r="A1060" s="20"/>
      <c r="B1060" s="36"/>
      <c r="C1060" s="114"/>
      <c r="E1060" s="16"/>
      <c r="F1060" s="16"/>
      <c r="G1060" s="16"/>
      <c r="I1060" s="53"/>
      <c r="N1060" s="53"/>
      <c r="O1060" s="53"/>
      <c r="R1060" s="43"/>
      <c r="AC1060" s="25"/>
      <c r="AD1060" s="28"/>
      <c r="AZ1060" s="25"/>
      <c r="BA1060" s="27"/>
      <c r="BB1060" s="29"/>
    </row>
    <row r="1061" spans="1:54">
      <c r="A1061" s="20"/>
      <c r="B1061" s="36"/>
      <c r="C1061" s="114"/>
      <c r="E1061" s="16"/>
      <c r="F1061" s="16"/>
      <c r="G1061" s="16"/>
      <c r="I1061" s="53"/>
      <c r="N1061" s="53"/>
      <c r="O1061" s="53"/>
      <c r="R1061" s="43"/>
      <c r="AC1061" s="25"/>
      <c r="AD1061" s="28"/>
      <c r="AZ1061" s="25"/>
      <c r="BA1061" s="27"/>
      <c r="BB1061" s="29"/>
    </row>
    <row r="1062" spans="1:54">
      <c r="A1062" s="20"/>
      <c r="B1062" s="36"/>
      <c r="C1062" s="114"/>
      <c r="E1062" s="16"/>
      <c r="F1062" s="16"/>
      <c r="G1062" s="16"/>
      <c r="I1062" s="53"/>
      <c r="N1062" s="53"/>
      <c r="O1062" s="53"/>
      <c r="R1062" s="43"/>
      <c r="AC1062" s="25"/>
      <c r="AD1062" s="28"/>
      <c r="AZ1062" s="25"/>
      <c r="BA1062" s="27"/>
      <c r="BB1062" s="29"/>
    </row>
    <row r="1063" spans="1:54">
      <c r="A1063" s="20"/>
      <c r="B1063" s="36"/>
      <c r="C1063" s="114"/>
      <c r="E1063" s="16"/>
      <c r="F1063" s="16"/>
      <c r="G1063" s="16"/>
      <c r="I1063" s="53"/>
      <c r="N1063" s="53"/>
      <c r="O1063" s="53"/>
      <c r="R1063" s="43"/>
      <c r="AC1063" s="25"/>
      <c r="AD1063" s="28"/>
      <c r="AZ1063" s="25"/>
      <c r="BA1063" s="27"/>
      <c r="BB1063" s="29"/>
    </row>
    <row r="1064" spans="1:54">
      <c r="A1064" s="20"/>
      <c r="B1064" s="36"/>
      <c r="C1064" s="114"/>
      <c r="E1064" s="16"/>
      <c r="F1064" s="16"/>
      <c r="G1064" s="16"/>
      <c r="I1064" s="53"/>
      <c r="N1064" s="53"/>
      <c r="O1064" s="53"/>
      <c r="R1064" s="43"/>
      <c r="AC1064" s="25"/>
      <c r="AD1064" s="28"/>
      <c r="AZ1064" s="25"/>
      <c r="BA1064" s="27"/>
      <c r="BB1064" s="29"/>
    </row>
    <row r="1065" spans="1:54">
      <c r="A1065" s="20"/>
      <c r="B1065" s="36"/>
      <c r="C1065" s="114"/>
      <c r="E1065" s="16"/>
      <c r="F1065" s="16"/>
      <c r="G1065" s="16"/>
      <c r="I1065" s="53"/>
      <c r="N1065" s="53"/>
      <c r="O1065" s="53"/>
      <c r="R1065" s="43"/>
      <c r="AC1065" s="25"/>
      <c r="AD1065" s="28"/>
      <c r="AZ1065" s="25"/>
      <c r="BA1065" s="27"/>
      <c r="BB1065" s="29"/>
    </row>
    <row r="1066" spans="1:54">
      <c r="A1066" s="20"/>
      <c r="B1066" s="36"/>
      <c r="C1066" s="114"/>
      <c r="E1066" s="16"/>
      <c r="F1066" s="16"/>
      <c r="G1066" s="16"/>
      <c r="I1066" s="53"/>
      <c r="N1066" s="53"/>
      <c r="O1066" s="53"/>
      <c r="R1066" s="43"/>
      <c r="AC1066" s="25"/>
      <c r="AD1066" s="28"/>
      <c r="AZ1066" s="25"/>
      <c r="BA1066" s="27"/>
      <c r="BB1066" s="29"/>
    </row>
    <row r="1067" spans="1:54">
      <c r="A1067" s="20"/>
      <c r="B1067" s="36"/>
      <c r="C1067" s="114"/>
      <c r="E1067" s="16"/>
      <c r="F1067" s="16"/>
      <c r="G1067" s="16"/>
      <c r="I1067" s="53"/>
      <c r="N1067" s="53"/>
      <c r="O1067" s="53"/>
      <c r="R1067" s="43"/>
      <c r="AC1067" s="25"/>
      <c r="AD1067" s="28"/>
      <c r="AZ1067" s="25"/>
      <c r="BA1067" s="27"/>
      <c r="BB1067" s="29"/>
    </row>
    <row r="1068" spans="1:54">
      <c r="A1068" s="20"/>
      <c r="B1068" s="36"/>
      <c r="C1068" s="114"/>
      <c r="E1068" s="16"/>
      <c r="F1068" s="16"/>
      <c r="G1068" s="16"/>
      <c r="I1068" s="53"/>
      <c r="N1068" s="53"/>
      <c r="O1068" s="53"/>
      <c r="R1068" s="43"/>
      <c r="AC1068" s="25"/>
      <c r="AD1068" s="28"/>
      <c r="AZ1068" s="25"/>
      <c r="BA1068" s="27"/>
      <c r="BB1068" s="29"/>
    </row>
    <row r="1069" spans="1:54">
      <c r="A1069" s="20"/>
      <c r="B1069" s="36"/>
      <c r="C1069" s="114"/>
      <c r="E1069" s="16"/>
      <c r="F1069" s="16"/>
      <c r="G1069" s="16"/>
      <c r="I1069" s="53"/>
      <c r="N1069" s="53"/>
      <c r="O1069" s="53"/>
      <c r="R1069" s="43"/>
      <c r="AC1069" s="25"/>
      <c r="AD1069" s="28"/>
      <c r="AZ1069" s="25"/>
      <c r="BA1069" s="27"/>
      <c r="BB1069" s="29"/>
    </row>
    <row r="1070" spans="1:54">
      <c r="A1070" s="20"/>
      <c r="B1070" s="36"/>
      <c r="C1070" s="114"/>
      <c r="E1070" s="16"/>
      <c r="F1070" s="16"/>
      <c r="G1070" s="16"/>
      <c r="I1070" s="53"/>
      <c r="N1070" s="53"/>
      <c r="O1070" s="53"/>
      <c r="R1070" s="43"/>
      <c r="AC1070" s="25"/>
      <c r="AD1070" s="28"/>
      <c r="AZ1070" s="25"/>
      <c r="BA1070" s="27"/>
      <c r="BB1070" s="29"/>
    </row>
    <row r="1071" spans="1:54">
      <c r="A1071" s="20"/>
      <c r="B1071" s="36"/>
      <c r="C1071" s="114"/>
      <c r="E1071" s="16"/>
      <c r="F1071" s="16"/>
      <c r="G1071" s="16"/>
      <c r="I1071" s="53"/>
      <c r="N1071" s="53"/>
      <c r="O1071" s="53"/>
      <c r="R1071" s="43"/>
      <c r="AC1071" s="25"/>
      <c r="AD1071" s="28"/>
      <c r="AZ1071" s="25"/>
      <c r="BA1071" s="27"/>
      <c r="BB1071" s="29"/>
    </row>
    <row r="1072" spans="1:54">
      <c r="A1072" s="20"/>
      <c r="B1072" s="36"/>
      <c r="C1072" s="114"/>
      <c r="E1072" s="16"/>
      <c r="F1072" s="16"/>
      <c r="G1072" s="16"/>
      <c r="I1072" s="53"/>
      <c r="N1072" s="53"/>
      <c r="O1072" s="53"/>
      <c r="R1072" s="43"/>
      <c r="AC1072" s="25"/>
      <c r="AD1072" s="28"/>
      <c r="AZ1072" s="25"/>
      <c r="BA1072" s="27"/>
      <c r="BB1072" s="29"/>
    </row>
    <row r="1073" spans="1:54">
      <c r="A1073" s="20"/>
      <c r="B1073" s="36"/>
      <c r="C1073" s="114"/>
      <c r="E1073" s="16"/>
      <c r="F1073" s="16"/>
      <c r="G1073" s="16"/>
      <c r="I1073" s="53"/>
      <c r="N1073" s="53"/>
      <c r="O1073" s="53"/>
      <c r="R1073" s="43"/>
      <c r="AC1073" s="25"/>
      <c r="AD1073" s="28"/>
      <c r="AZ1073" s="25"/>
      <c r="BA1073" s="27"/>
      <c r="BB1073" s="29"/>
    </row>
    <row r="1074" spans="1:54">
      <c r="A1074" s="20"/>
      <c r="B1074" s="36"/>
      <c r="C1074" s="114"/>
      <c r="E1074" s="16"/>
      <c r="F1074" s="16"/>
      <c r="G1074" s="16"/>
      <c r="I1074" s="53"/>
      <c r="N1074" s="53"/>
      <c r="O1074" s="53"/>
      <c r="R1074" s="43"/>
      <c r="AC1074" s="25"/>
      <c r="AD1074" s="28"/>
      <c r="AZ1074" s="25"/>
      <c r="BA1074" s="27"/>
      <c r="BB1074" s="29"/>
    </row>
    <row r="1075" spans="1:54">
      <c r="A1075" s="20"/>
      <c r="B1075" s="36"/>
      <c r="C1075" s="114"/>
      <c r="E1075" s="16"/>
      <c r="F1075" s="16"/>
      <c r="G1075" s="16"/>
      <c r="I1075" s="53"/>
      <c r="N1075" s="53"/>
      <c r="O1075" s="53"/>
      <c r="R1075" s="43"/>
      <c r="AC1075" s="25"/>
      <c r="AD1075" s="28"/>
      <c r="AZ1075" s="25"/>
      <c r="BA1075" s="27"/>
      <c r="BB1075" s="29"/>
    </row>
    <row r="1076" spans="1:54">
      <c r="A1076" s="20"/>
      <c r="B1076" s="36"/>
      <c r="C1076" s="114"/>
      <c r="E1076" s="16"/>
      <c r="F1076" s="16"/>
      <c r="G1076" s="16"/>
      <c r="I1076" s="53"/>
      <c r="N1076" s="53"/>
      <c r="O1076" s="53"/>
      <c r="R1076" s="43"/>
      <c r="AC1076" s="25"/>
      <c r="AD1076" s="28"/>
      <c r="AZ1076" s="25"/>
      <c r="BA1076" s="27"/>
      <c r="BB1076" s="29"/>
    </row>
    <row r="1077" spans="1:54">
      <c r="A1077" s="20"/>
      <c r="B1077" s="36"/>
      <c r="C1077" s="114"/>
      <c r="E1077" s="16"/>
      <c r="F1077" s="16"/>
      <c r="G1077" s="16"/>
      <c r="I1077" s="53"/>
      <c r="N1077" s="53"/>
      <c r="O1077" s="53"/>
      <c r="R1077" s="43"/>
      <c r="AC1077" s="25"/>
      <c r="AD1077" s="28"/>
      <c r="AZ1077" s="25"/>
      <c r="BA1077" s="27"/>
      <c r="BB1077" s="29"/>
    </row>
    <row r="1078" spans="1:54">
      <c r="A1078" s="20"/>
      <c r="B1078" s="36"/>
      <c r="C1078" s="114"/>
      <c r="E1078" s="16"/>
      <c r="F1078" s="16"/>
      <c r="G1078" s="16"/>
      <c r="I1078" s="53"/>
      <c r="N1078" s="53"/>
      <c r="O1078" s="53"/>
      <c r="R1078" s="43"/>
      <c r="AC1078" s="25"/>
      <c r="AD1078" s="28"/>
      <c r="AZ1078" s="25"/>
      <c r="BA1078" s="27"/>
      <c r="BB1078" s="29"/>
    </row>
    <row r="1079" spans="1:54">
      <c r="A1079" s="20"/>
      <c r="B1079" s="36"/>
      <c r="C1079" s="114"/>
      <c r="E1079" s="16"/>
      <c r="F1079" s="16"/>
      <c r="G1079" s="16"/>
      <c r="I1079" s="53"/>
      <c r="N1079" s="53"/>
      <c r="O1079" s="53"/>
      <c r="R1079" s="43"/>
      <c r="AC1079" s="25"/>
      <c r="AD1079" s="28"/>
      <c r="AZ1079" s="25"/>
      <c r="BA1079" s="27"/>
      <c r="BB1079" s="29"/>
    </row>
    <row r="1080" spans="1:54">
      <c r="A1080" s="20"/>
      <c r="B1080" s="36"/>
      <c r="C1080" s="114"/>
      <c r="E1080" s="16"/>
      <c r="F1080" s="16"/>
      <c r="G1080" s="16"/>
      <c r="I1080" s="53"/>
      <c r="N1080" s="53"/>
      <c r="O1080" s="53"/>
      <c r="R1080" s="43"/>
      <c r="AC1080" s="25"/>
      <c r="AD1080" s="28"/>
      <c r="AZ1080" s="25"/>
      <c r="BA1080" s="27"/>
      <c r="BB1080" s="29"/>
    </row>
    <row r="1081" spans="1:54">
      <c r="A1081" s="20"/>
      <c r="B1081" s="36"/>
      <c r="C1081" s="114"/>
      <c r="E1081" s="16"/>
      <c r="F1081" s="16"/>
      <c r="G1081" s="16"/>
      <c r="I1081" s="53"/>
      <c r="N1081" s="53"/>
      <c r="O1081" s="53"/>
      <c r="R1081" s="43"/>
      <c r="AC1081" s="25"/>
      <c r="AD1081" s="28"/>
      <c r="AZ1081" s="25"/>
      <c r="BA1081" s="27"/>
      <c r="BB1081" s="29"/>
    </row>
    <row r="1082" spans="1:54">
      <c r="A1082" s="20"/>
      <c r="B1082" s="36"/>
      <c r="C1082" s="114"/>
      <c r="E1082" s="16"/>
      <c r="F1082" s="16"/>
      <c r="G1082" s="16"/>
      <c r="I1082" s="53"/>
      <c r="N1082" s="53"/>
      <c r="O1082" s="53"/>
      <c r="R1082" s="43"/>
      <c r="AC1082" s="25"/>
      <c r="AD1082" s="28"/>
      <c r="AZ1082" s="25"/>
      <c r="BA1082" s="27"/>
      <c r="BB1082" s="29"/>
    </row>
    <row r="1083" spans="1:54">
      <c r="A1083" s="20"/>
      <c r="B1083" s="36"/>
      <c r="C1083" s="114"/>
      <c r="E1083" s="16"/>
      <c r="F1083" s="16"/>
      <c r="G1083" s="16"/>
      <c r="I1083" s="53"/>
      <c r="N1083" s="53"/>
      <c r="O1083" s="53"/>
      <c r="R1083" s="43"/>
      <c r="AC1083" s="25"/>
      <c r="AD1083" s="28"/>
      <c r="AZ1083" s="25"/>
      <c r="BA1083" s="27"/>
      <c r="BB1083" s="29"/>
    </row>
    <row r="1084" spans="1:54">
      <c r="A1084" s="20"/>
      <c r="B1084" s="36"/>
      <c r="C1084" s="114"/>
      <c r="E1084" s="16"/>
      <c r="F1084" s="16"/>
      <c r="G1084" s="16"/>
      <c r="I1084" s="53"/>
      <c r="N1084" s="53"/>
      <c r="O1084" s="53"/>
      <c r="R1084" s="43"/>
      <c r="AC1084" s="25"/>
      <c r="AD1084" s="28"/>
      <c r="AZ1084" s="25"/>
      <c r="BA1084" s="27"/>
      <c r="BB1084" s="29"/>
    </row>
    <row r="1085" spans="1:54">
      <c r="A1085" s="20"/>
      <c r="B1085" s="36"/>
      <c r="C1085" s="114"/>
      <c r="E1085" s="16"/>
      <c r="F1085" s="16"/>
      <c r="G1085" s="16"/>
      <c r="I1085" s="53"/>
      <c r="N1085" s="53"/>
      <c r="O1085" s="53"/>
      <c r="R1085" s="43"/>
      <c r="AC1085" s="25"/>
      <c r="AD1085" s="28"/>
      <c r="AZ1085" s="25"/>
      <c r="BA1085" s="27"/>
      <c r="BB1085" s="29"/>
    </row>
    <row r="1086" spans="1:54">
      <c r="A1086" s="20"/>
      <c r="B1086" s="36"/>
      <c r="C1086" s="114"/>
      <c r="E1086" s="16"/>
      <c r="F1086" s="16"/>
      <c r="G1086" s="16"/>
      <c r="I1086" s="53"/>
      <c r="N1086" s="53"/>
      <c r="O1086" s="53"/>
      <c r="R1086" s="43"/>
      <c r="AC1086" s="25"/>
      <c r="AD1086" s="28"/>
      <c r="AZ1086" s="25"/>
      <c r="BA1086" s="27"/>
      <c r="BB1086" s="29"/>
    </row>
    <row r="1087" spans="1:54">
      <c r="A1087" s="20"/>
      <c r="B1087" s="36"/>
      <c r="C1087" s="114"/>
      <c r="E1087" s="16"/>
      <c r="F1087" s="16"/>
      <c r="G1087" s="16"/>
      <c r="I1087" s="53"/>
      <c r="N1087" s="53"/>
      <c r="O1087" s="53"/>
      <c r="R1087" s="43"/>
      <c r="AC1087" s="25"/>
      <c r="AD1087" s="28"/>
      <c r="AZ1087" s="25"/>
      <c r="BA1087" s="27"/>
      <c r="BB1087" s="29"/>
    </row>
    <row r="1088" spans="1:54">
      <c r="A1088" s="20"/>
      <c r="B1088" s="36"/>
      <c r="C1088" s="114"/>
      <c r="E1088" s="16"/>
      <c r="F1088" s="16"/>
      <c r="G1088" s="16"/>
      <c r="I1088" s="53"/>
      <c r="N1088" s="53"/>
      <c r="O1088" s="53"/>
      <c r="R1088" s="43"/>
      <c r="AC1088" s="25"/>
      <c r="AD1088" s="28"/>
      <c r="AZ1088" s="25"/>
      <c r="BA1088" s="27"/>
      <c r="BB1088" s="29"/>
    </row>
    <row r="1089" spans="1:54">
      <c r="A1089" s="20"/>
      <c r="B1089" s="36"/>
      <c r="C1089" s="114"/>
      <c r="E1089" s="16"/>
      <c r="F1089" s="16"/>
      <c r="G1089" s="16"/>
      <c r="I1089" s="53"/>
      <c r="N1089" s="53"/>
      <c r="O1089" s="53"/>
      <c r="R1089" s="43"/>
      <c r="AC1089" s="25"/>
      <c r="AD1089" s="28"/>
      <c r="AZ1089" s="25"/>
      <c r="BA1089" s="27"/>
      <c r="BB1089" s="29"/>
    </row>
    <row r="1090" spans="1:54">
      <c r="A1090" s="20"/>
      <c r="B1090" s="36"/>
      <c r="C1090" s="114"/>
      <c r="E1090" s="16"/>
      <c r="F1090" s="16"/>
      <c r="G1090" s="16"/>
      <c r="I1090" s="53"/>
      <c r="N1090" s="53"/>
      <c r="O1090" s="53"/>
      <c r="R1090" s="43"/>
      <c r="AC1090" s="25"/>
      <c r="AD1090" s="28"/>
      <c r="AZ1090" s="25"/>
      <c r="BA1090" s="27"/>
      <c r="BB1090" s="29"/>
    </row>
    <row r="1091" spans="1:54">
      <c r="A1091" s="20"/>
      <c r="B1091" s="36"/>
      <c r="C1091" s="114"/>
      <c r="E1091" s="16"/>
      <c r="F1091" s="16"/>
      <c r="G1091" s="16"/>
      <c r="I1091" s="53"/>
      <c r="N1091" s="53"/>
      <c r="O1091" s="53"/>
      <c r="R1091" s="43"/>
      <c r="AC1091" s="25"/>
      <c r="AD1091" s="28"/>
      <c r="AZ1091" s="25"/>
      <c r="BA1091" s="27"/>
      <c r="BB1091" s="29"/>
    </row>
    <row r="1092" spans="1:54">
      <c r="A1092" s="20"/>
      <c r="B1092" s="36"/>
      <c r="C1092" s="114"/>
      <c r="E1092" s="16"/>
      <c r="F1092" s="16"/>
      <c r="G1092" s="16"/>
      <c r="I1092" s="53"/>
      <c r="N1092" s="53"/>
      <c r="O1092" s="53"/>
      <c r="R1092" s="43"/>
      <c r="AC1092" s="25"/>
      <c r="AD1092" s="28"/>
      <c r="AZ1092" s="25"/>
      <c r="BA1092" s="27"/>
      <c r="BB1092" s="29"/>
    </row>
    <row r="1093" spans="1:54">
      <c r="A1093" s="20"/>
      <c r="B1093" s="36"/>
      <c r="C1093" s="114"/>
      <c r="E1093" s="16"/>
      <c r="F1093" s="16"/>
      <c r="G1093" s="16"/>
      <c r="I1093" s="53"/>
      <c r="N1093" s="53"/>
      <c r="O1093" s="53"/>
      <c r="R1093" s="43"/>
      <c r="AC1093" s="25"/>
      <c r="AD1093" s="28"/>
      <c r="AZ1093" s="25"/>
      <c r="BA1093" s="27"/>
      <c r="BB1093" s="29"/>
    </row>
    <row r="1094" spans="1:54">
      <c r="A1094" s="20"/>
      <c r="B1094" s="36"/>
      <c r="C1094" s="114"/>
      <c r="E1094" s="16"/>
      <c r="F1094" s="16"/>
      <c r="G1094" s="16"/>
      <c r="I1094" s="53"/>
      <c r="N1094" s="53"/>
      <c r="O1094" s="53"/>
      <c r="R1094" s="43"/>
      <c r="AC1094" s="25"/>
      <c r="AD1094" s="28"/>
      <c r="AZ1094" s="25"/>
      <c r="BA1094" s="27"/>
      <c r="BB1094" s="29"/>
    </row>
    <row r="1095" spans="1:54">
      <c r="A1095" s="20"/>
      <c r="B1095" s="36"/>
      <c r="C1095" s="114"/>
      <c r="E1095" s="16"/>
      <c r="F1095" s="16"/>
      <c r="G1095" s="16"/>
      <c r="I1095" s="53"/>
      <c r="N1095" s="53"/>
      <c r="O1095" s="53"/>
      <c r="R1095" s="43"/>
      <c r="AC1095" s="25"/>
      <c r="AD1095" s="28"/>
      <c r="AZ1095" s="25"/>
      <c r="BA1095" s="27"/>
      <c r="BB1095" s="29"/>
    </row>
    <row r="1096" spans="1:54">
      <c r="A1096" s="20"/>
      <c r="B1096" s="36"/>
      <c r="C1096" s="114"/>
      <c r="E1096" s="16"/>
      <c r="F1096" s="16"/>
      <c r="G1096" s="16"/>
      <c r="I1096" s="53"/>
      <c r="N1096" s="53"/>
      <c r="O1096" s="53"/>
      <c r="R1096" s="43"/>
      <c r="AC1096" s="25"/>
      <c r="AD1096" s="28"/>
      <c r="AZ1096" s="25"/>
      <c r="BA1096" s="27"/>
      <c r="BB1096" s="29"/>
    </row>
    <row r="1097" spans="1:54">
      <c r="A1097" s="20"/>
      <c r="B1097" s="36"/>
      <c r="C1097" s="114"/>
      <c r="E1097" s="16"/>
      <c r="F1097" s="16"/>
      <c r="G1097" s="16"/>
      <c r="I1097" s="53"/>
      <c r="N1097" s="53"/>
      <c r="O1097" s="53"/>
      <c r="R1097" s="43"/>
      <c r="AC1097" s="25"/>
      <c r="AD1097" s="28"/>
      <c r="AZ1097" s="25"/>
      <c r="BA1097" s="27"/>
      <c r="BB1097" s="29"/>
    </row>
    <row r="1098" spans="1:54">
      <c r="A1098" s="20"/>
      <c r="B1098" s="36"/>
      <c r="C1098" s="114"/>
      <c r="E1098" s="16"/>
      <c r="F1098" s="16"/>
      <c r="G1098" s="16"/>
      <c r="I1098" s="53"/>
      <c r="N1098" s="53"/>
      <c r="O1098" s="53"/>
      <c r="R1098" s="43"/>
      <c r="AC1098" s="25"/>
      <c r="AD1098" s="28"/>
      <c r="AZ1098" s="25"/>
      <c r="BA1098" s="27"/>
      <c r="BB1098" s="29"/>
    </row>
    <row r="1099" spans="1:54">
      <c r="A1099" s="20"/>
      <c r="B1099" s="36"/>
      <c r="C1099" s="114"/>
      <c r="E1099" s="16"/>
      <c r="F1099" s="16"/>
      <c r="G1099" s="16"/>
      <c r="I1099" s="53"/>
      <c r="N1099" s="53"/>
      <c r="O1099" s="53"/>
      <c r="R1099" s="43"/>
      <c r="AC1099" s="25"/>
      <c r="AD1099" s="28"/>
      <c r="AZ1099" s="25"/>
      <c r="BA1099" s="27"/>
      <c r="BB1099" s="29"/>
    </row>
    <row r="1100" spans="1:54">
      <c r="A1100" s="20"/>
      <c r="B1100" s="36"/>
      <c r="C1100" s="114"/>
      <c r="E1100" s="16"/>
      <c r="F1100" s="16"/>
      <c r="G1100" s="16"/>
      <c r="I1100" s="53"/>
      <c r="N1100" s="53"/>
      <c r="O1100" s="53"/>
      <c r="R1100" s="43"/>
      <c r="AC1100" s="25"/>
      <c r="AD1100" s="28"/>
      <c r="AZ1100" s="25"/>
      <c r="BA1100" s="27"/>
      <c r="BB1100" s="29"/>
    </row>
    <row r="1101" spans="1:54">
      <c r="A1101" s="20"/>
      <c r="B1101" s="36"/>
      <c r="C1101" s="114"/>
      <c r="E1101" s="16"/>
      <c r="F1101" s="16"/>
      <c r="G1101" s="16"/>
      <c r="I1101" s="53"/>
      <c r="N1101" s="53"/>
      <c r="O1101" s="53"/>
      <c r="R1101" s="43"/>
      <c r="AC1101" s="25"/>
      <c r="AD1101" s="28"/>
      <c r="AZ1101" s="25"/>
      <c r="BA1101" s="27"/>
      <c r="BB1101" s="29"/>
    </row>
    <row r="1102" spans="1:54">
      <c r="A1102" s="20"/>
      <c r="B1102" s="36"/>
      <c r="C1102" s="114"/>
      <c r="E1102" s="16"/>
      <c r="F1102" s="16"/>
      <c r="G1102" s="16"/>
      <c r="I1102" s="53"/>
      <c r="N1102" s="53"/>
      <c r="O1102" s="53"/>
      <c r="R1102" s="43"/>
      <c r="AC1102" s="25"/>
      <c r="AD1102" s="28"/>
      <c r="AZ1102" s="25"/>
      <c r="BA1102" s="27"/>
      <c r="BB1102" s="29"/>
    </row>
    <row r="1103" spans="1:54">
      <c r="A1103" s="20"/>
      <c r="B1103" s="36"/>
      <c r="C1103" s="114"/>
      <c r="E1103" s="16"/>
      <c r="F1103" s="16"/>
      <c r="G1103" s="16"/>
      <c r="I1103" s="53"/>
      <c r="N1103" s="53"/>
      <c r="O1103" s="53"/>
      <c r="R1103" s="43"/>
      <c r="AC1103" s="25"/>
      <c r="AD1103" s="28"/>
      <c r="AZ1103" s="25"/>
      <c r="BA1103" s="27"/>
      <c r="BB1103" s="29"/>
    </row>
    <row r="1104" spans="1:54">
      <c r="A1104" s="20"/>
      <c r="B1104" s="36"/>
      <c r="C1104" s="114"/>
      <c r="E1104" s="16"/>
      <c r="F1104" s="16"/>
      <c r="G1104" s="16"/>
      <c r="I1104" s="53"/>
      <c r="N1104" s="53"/>
      <c r="O1104" s="53"/>
      <c r="R1104" s="43"/>
      <c r="AC1104" s="25"/>
      <c r="AD1104" s="28"/>
      <c r="AZ1104" s="25"/>
      <c r="BA1104" s="27"/>
      <c r="BB1104" s="29"/>
    </row>
    <row r="1105" spans="1:54">
      <c r="A1105" s="20"/>
      <c r="B1105" s="36"/>
      <c r="C1105" s="114"/>
      <c r="E1105" s="16"/>
      <c r="F1105" s="16"/>
      <c r="G1105" s="16"/>
      <c r="I1105" s="53"/>
      <c r="N1105" s="53"/>
      <c r="O1105" s="53"/>
      <c r="R1105" s="43"/>
      <c r="AC1105" s="25"/>
      <c r="AD1105" s="28"/>
      <c r="AZ1105" s="25"/>
      <c r="BA1105" s="27"/>
      <c r="BB1105" s="29"/>
    </row>
    <row r="1106" spans="1:54">
      <c r="A1106" s="20"/>
      <c r="B1106" s="36"/>
      <c r="C1106" s="114"/>
      <c r="E1106" s="16"/>
      <c r="F1106" s="16"/>
      <c r="G1106" s="16"/>
      <c r="I1106" s="53"/>
      <c r="N1106" s="53"/>
      <c r="O1106" s="53"/>
      <c r="R1106" s="43"/>
      <c r="AC1106" s="25"/>
      <c r="AD1106" s="28"/>
      <c r="AZ1106" s="25"/>
      <c r="BA1106" s="27"/>
      <c r="BB1106" s="29"/>
    </row>
    <row r="1107" spans="1:54">
      <c r="A1107" s="20"/>
      <c r="B1107" s="36"/>
      <c r="C1107" s="114"/>
      <c r="E1107" s="16"/>
      <c r="F1107" s="16"/>
      <c r="G1107" s="16"/>
      <c r="I1107" s="53"/>
      <c r="N1107" s="53"/>
      <c r="O1107" s="53"/>
      <c r="R1107" s="43"/>
      <c r="AC1107" s="25"/>
      <c r="AD1107" s="28"/>
      <c r="AZ1107" s="25"/>
      <c r="BA1107" s="27"/>
      <c r="BB1107" s="29"/>
    </row>
    <row r="1108" spans="1:54">
      <c r="A1108" s="20"/>
      <c r="B1108" s="36"/>
      <c r="C1108" s="114"/>
      <c r="E1108" s="16"/>
      <c r="F1108" s="16"/>
      <c r="G1108" s="16"/>
      <c r="I1108" s="53"/>
      <c r="N1108" s="53"/>
      <c r="O1108" s="53"/>
      <c r="R1108" s="43"/>
      <c r="AC1108" s="25"/>
      <c r="AD1108" s="28"/>
      <c r="AZ1108" s="25"/>
      <c r="BA1108" s="27"/>
      <c r="BB1108" s="29"/>
    </row>
    <row r="1109" spans="1:54">
      <c r="A1109" s="20"/>
      <c r="B1109" s="36"/>
      <c r="C1109" s="114"/>
      <c r="E1109" s="16"/>
      <c r="F1109" s="16"/>
      <c r="G1109" s="16"/>
      <c r="I1109" s="53"/>
      <c r="N1109" s="53"/>
      <c r="O1109" s="53"/>
      <c r="R1109" s="43"/>
      <c r="AC1109" s="25"/>
      <c r="AD1109" s="28"/>
      <c r="AZ1109" s="25"/>
      <c r="BA1109" s="27"/>
      <c r="BB1109" s="29"/>
    </row>
    <row r="1110" spans="1:54">
      <c r="A1110" s="20"/>
      <c r="B1110" s="36"/>
      <c r="C1110" s="114"/>
      <c r="E1110" s="16"/>
      <c r="F1110" s="16"/>
      <c r="G1110" s="16"/>
      <c r="I1110" s="53"/>
      <c r="N1110" s="53"/>
      <c r="O1110" s="53"/>
      <c r="R1110" s="43"/>
      <c r="AC1110" s="25"/>
      <c r="AD1110" s="28"/>
      <c r="AZ1110" s="25"/>
      <c r="BA1110" s="27"/>
      <c r="BB1110" s="29"/>
    </row>
    <row r="1111" spans="1:54">
      <c r="A1111" s="20"/>
      <c r="B1111" s="36"/>
      <c r="C1111" s="114"/>
      <c r="E1111" s="16"/>
      <c r="F1111" s="16"/>
      <c r="G1111" s="16"/>
      <c r="I1111" s="53"/>
      <c r="N1111" s="53"/>
      <c r="O1111" s="53"/>
      <c r="R1111" s="43"/>
      <c r="AC1111" s="25"/>
      <c r="AD1111" s="28"/>
      <c r="AZ1111" s="25"/>
      <c r="BA1111" s="27"/>
      <c r="BB1111" s="29"/>
    </row>
    <row r="1112" spans="1:54">
      <c r="A1112" s="20"/>
      <c r="B1112" s="36"/>
      <c r="C1112" s="114"/>
      <c r="E1112" s="16"/>
      <c r="F1112" s="16"/>
      <c r="G1112" s="16"/>
      <c r="I1112" s="53"/>
      <c r="N1112" s="53"/>
      <c r="O1112" s="53"/>
      <c r="R1112" s="43"/>
      <c r="AC1112" s="25"/>
      <c r="AD1112" s="28"/>
      <c r="AZ1112" s="25"/>
      <c r="BA1112" s="27"/>
      <c r="BB1112" s="29"/>
    </row>
    <row r="1113" spans="1:54">
      <c r="A1113" s="20"/>
      <c r="B1113" s="36"/>
      <c r="C1113" s="114"/>
      <c r="E1113" s="16"/>
      <c r="F1113" s="16"/>
      <c r="G1113" s="16"/>
      <c r="I1113" s="53"/>
      <c r="N1113" s="53"/>
      <c r="O1113" s="53"/>
      <c r="R1113" s="43"/>
      <c r="AC1113" s="25"/>
      <c r="AD1113" s="28"/>
      <c r="AZ1113" s="25"/>
      <c r="BA1113" s="27"/>
      <c r="BB1113" s="29"/>
    </row>
    <row r="1114" spans="1:54">
      <c r="A1114" s="20"/>
      <c r="B1114" s="36"/>
      <c r="C1114" s="114"/>
      <c r="E1114" s="16"/>
      <c r="F1114" s="16"/>
      <c r="G1114" s="16"/>
      <c r="I1114" s="53"/>
      <c r="N1114" s="53"/>
      <c r="O1114" s="53"/>
      <c r="R1114" s="43"/>
      <c r="AC1114" s="25"/>
      <c r="AD1114" s="28"/>
      <c r="AZ1114" s="25"/>
      <c r="BA1114" s="27"/>
      <c r="BB1114" s="29"/>
    </row>
    <row r="1115" spans="1:54">
      <c r="A1115" s="20"/>
      <c r="B1115" s="36"/>
      <c r="C1115" s="114"/>
      <c r="E1115" s="16"/>
      <c r="F1115" s="16"/>
      <c r="G1115" s="16"/>
      <c r="I1115" s="53"/>
      <c r="N1115" s="53"/>
      <c r="O1115" s="53"/>
      <c r="R1115" s="43"/>
      <c r="AC1115" s="25"/>
      <c r="AD1115" s="28"/>
      <c r="AZ1115" s="25"/>
      <c r="BA1115" s="27"/>
      <c r="BB1115" s="29"/>
    </row>
    <row r="1116" spans="1:54">
      <c r="A1116" s="20"/>
      <c r="B1116" s="36"/>
      <c r="C1116" s="114"/>
      <c r="E1116" s="16"/>
      <c r="F1116" s="16"/>
      <c r="G1116" s="16"/>
      <c r="I1116" s="53"/>
      <c r="N1116" s="53"/>
      <c r="O1116" s="53"/>
      <c r="R1116" s="43"/>
      <c r="AC1116" s="25"/>
      <c r="AD1116" s="28"/>
      <c r="AZ1116" s="25"/>
      <c r="BA1116" s="27"/>
      <c r="BB1116" s="29"/>
    </row>
    <row r="1117" spans="1:54">
      <c r="A1117" s="20"/>
      <c r="B1117" s="36"/>
      <c r="C1117" s="114"/>
      <c r="E1117" s="16"/>
      <c r="F1117" s="16"/>
      <c r="G1117" s="16"/>
      <c r="I1117" s="53"/>
      <c r="N1117" s="53"/>
      <c r="O1117" s="53"/>
      <c r="R1117" s="43"/>
      <c r="AC1117" s="25"/>
      <c r="AD1117" s="28"/>
      <c r="AZ1117" s="25"/>
      <c r="BA1117" s="27"/>
      <c r="BB1117" s="29"/>
    </row>
    <row r="1118" spans="1:54">
      <c r="A1118" s="20"/>
      <c r="B1118" s="36"/>
      <c r="C1118" s="114"/>
      <c r="E1118" s="16"/>
      <c r="F1118" s="16"/>
      <c r="G1118" s="16"/>
      <c r="I1118" s="53"/>
      <c r="N1118" s="53"/>
      <c r="O1118" s="53"/>
      <c r="R1118" s="43"/>
      <c r="AC1118" s="25"/>
      <c r="AD1118" s="28"/>
      <c r="AZ1118" s="25"/>
      <c r="BA1118" s="27"/>
      <c r="BB1118" s="29"/>
    </row>
    <row r="1119" spans="1:54">
      <c r="A1119" s="20"/>
      <c r="B1119" s="36"/>
      <c r="C1119" s="114"/>
      <c r="E1119" s="16"/>
      <c r="F1119" s="16"/>
      <c r="G1119" s="16"/>
      <c r="I1119" s="53"/>
      <c r="N1119" s="53"/>
      <c r="O1119" s="53"/>
      <c r="R1119" s="43"/>
      <c r="AC1119" s="25"/>
      <c r="AD1119" s="28"/>
      <c r="AZ1119" s="25"/>
      <c r="BA1119" s="27"/>
      <c r="BB1119" s="29"/>
    </row>
    <row r="1120" spans="1:54">
      <c r="A1120" s="20"/>
      <c r="B1120" s="36"/>
      <c r="C1120" s="114"/>
      <c r="E1120" s="16"/>
      <c r="F1120" s="16"/>
      <c r="G1120" s="16"/>
      <c r="I1120" s="53"/>
      <c r="N1120" s="53"/>
      <c r="O1120" s="53"/>
      <c r="R1120" s="43"/>
      <c r="AC1120" s="25"/>
      <c r="AD1120" s="28"/>
      <c r="AZ1120" s="25"/>
      <c r="BA1120" s="27"/>
      <c r="BB1120" s="29"/>
    </row>
    <row r="1121" spans="1:54">
      <c r="A1121" s="20"/>
      <c r="B1121" s="36"/>
      <c r="C1121" s="114"/>
      <c r="E1121" s="16"/>
      <c r="F1121" s="16"/>
      <c r="G1121" s="16"/>
      <c r="I1121" s="53"/>
      <c r="N1121" s="53"/>
      <c r="O1121" s="53"/>
      <c r="R1121" s="43"/>
      <c r="AC1121" s="25"/>
      <c r="AD1121" s="28"/>
      <c r="AZ1121" s="25"/>
      <c r="BA1121" s="27"/>
      <c r="BB1121" s="29"/>
    </row>
    <row r="1122" spans="1:54">
      <c r="A1122" s="20"/>
      <c r="B1122" s="36"/>
      <c r="C1122" s="114"/>
      <c r="E1122" s="16"/>
      <c r="F1122" s="16"/>
      <c r="G1122" s="16"/>
      <c r="I1122" s="53"/>
      <c r="N1122" s="53"/>
      <c r="O1122" s="53"/>
      <c r="R1122" s="43"/>
      <c r="AC1122" s="25"/>
      <c r="AD1122" s="28"/>
      <c r="AZ1122" s="25"/>
      <c r="BA1122" s="27"/>
      <c r="BB1122" s="29"/>
    </row>
    <row r="1123" spans="1:54">
      <c r="A1123" s="20"/>
      <c r="B1123" s="36"/>
      <c r="C1123" s="114"/>
      <c r="E1123" s="16"/>
      <c r="F1123" s="16"/>
      <c r="G1123" s="16"/>
      <c r="I1123" s="53"/>
      <c r="N1123" s="53"/>
      <c r="O1123" s="53"/>
      <c r="R1123" s="43"/>
      <c r="AC1123" s="25"/>
      <c r="AD1123" s="28"/>
      <c r="AZ1123" s="25"/>
      <c r="BA1123" s="27"/>
      <c r="BB1123" s="29"/>
    </row>
    <row r="1124" spans="1:54">
      <c r="A1124" s="20"/>
      <c r="B1124" s="36"/>
      <c r="C1124" s="114"/>
      <c r="E1124" s="16"/>
      <c r="F1124" s="16"/>
      <c r="G1124" s="16"/>
      <c r="I1124" s="53"/>
      <c r="N1124" s="53"/>
      <c r="O1124" s="53"/>
      <c r="R1124" s="43"/>
      <c r="AC1124" s="25"/>
      <c r="AD1124" s="28"/>
      <c r="AZ1124" s="25"/>
      <c r="BA1124" s="27"/>
      <c r="BB1124" s="29"/>
    </row>
    <row r="1125" spans="1:54">
      <c r="A1125" s="20"/>
      <c r="B1125" s="36"/>
      <c r="C1125" s="114"/>
      <c r="E1125" s="16"/>
      <c r="F1125" s="16"/>
      <c r="G1125" s="16"/>
      <c r="I1125" s="53"/>
      <c r="N1125" s="53"/>
      <c r="O1125" s="53"/>
      <c r="R1125" s="43"/>
      <c r="AC1125" s="25"/>
      <c r="AD1125" s="28"/>
      <c r="AZ1125" s="25"/>
      <c r="BA1125" s="27"/>
      <c r="BB1125" s="29"/>
    </row>
    <row r="1126" spans="1:54">
      <c r="A1126" s="20"/>
      <c r="B1126" s="36"/>
      <c r="C1126" s="114"/>
      <c r="E1126" s="16"/>
      <c r="F1126" s="16"/>
      <c r="G1126" s="16"/>
      <c r="I1126" s="53"/>
      <c r="N1126" s="53"/>
      <c r="O1126" s="53"/>
      <c r="R1126" s="43"/>
      <c r="AC1126" s="25"/>
      <c r="AD1126" s="28"/>
      <c r="AZ1126" s="25"/>
      <c r="BA1126" s="27"/>
      <c r="BB1126" s="29"/>
    </row>
    <row r="1127" spans="1:54">
      <c r="A1127" s="20"/>
      <c r="B1127" s="36"/>
      <c r="C1127" s="114"/>
      <c r="E1127" s="16"/>
      <c r="F1127" s="16"/>
      <c r="G1127" s="16"/>
      <c r="I1127" s="53"/>
      <c r="N1127" s="53"/>
      <c r="O1127" s="53"/>
      <c r="R1127" s="43"/>
      <c r="AC1127" s="25"/>
      <c r="AD1127" s="28"/>
      <c r="AZ1127" s="25"/>
      <c r="BA1127" s="27"/>
      <c r="BB1127" s="29"/>
    </row>
    <row r="1128" spans="1:54">
      <c r="A1128" s="20"/>
      <c r="B1128" s="36"/>
      <c r="C1128" s="114"/>
      <c r="E1128" s="16"/>
      <c r="F1128" s="16"/>
      <c r="G1128" s="16"/>
      <c r="I1128" s="53"/>
      <c r="N1128" s="53"/>
      <c r="O1128" s="53"/>
      <c r="R1128" s="43"/>
      <c r="AC1128" s="25"/>
      <c r="AD1128" s="28"/>
      <c r="AZ1128" s="25"/>
      <c r="BA1128" s="27"/>
      <c r="BB1128" s="29"/>
    </row>
    <row r="1129" spans="1:54">
      <c r="A1129" s="20"/>
      <c r="B1129" s="36"/>
      <c r="C1129" s="114"/>
      <c r="E1129" s="16"/>
      <c r="F1129" s="16"/>
      <c r="G1129" s="16"/>
      <c r="I1129" s="53"/>
      <c r="N1129" s="53"/>
      <c r="O1129" s="53"/>
      <c r="R1129" s="43"/>
      <c r="AC1129" s="25"/>
      <c r="AD1129" s="28"/>
      <c r="AZ1129" s="25"/>
      <c r="BA1129" s="27"/>
      <c r="BB1129" s="29"/>
    </row>
    <row r="1130" spans="1:54">
      <c r="A1130" s="20"/>
      <c r="B1130" s="36"/>
      <c r="C1130" s="114"/>
      <c r="E1130" s="16"/>
      <c r="F1130" s="16"/>
      <c r="G1130" s="16"/>
      <c r="I1130" s="53"/>
      <c r="N1130" s="53"/>
      <c r="O1130" s="53"/>
      <c r="R1130" s="43"/>
      <c r="AC1130" s="25"/>
      <c r="AD1130" s="28"/>
      <c r="AZ1130" s="25"/>
      <c r="BA1130" s="27"/>
      <c r="BB1130" s="29"/>
    </row>
    <row r="1131" spans="1:54">
      <c r="A1131" s="20"/>
      <c r="B1131" s="36"/>
      <c r="C1131" s="114"/>
      <c r="E1131" s="16"/>
      <c r="F1131" s="16"/>
      <c r="G1131" s="16"/>
      <c r="I1131" s="53"/>
      <c r="N1131" s="53"/>
      <c r="O1131" s="53"/>
      <c r="R1131" s="43"/>
      <c r="AC1131" s="25"/>
      <c r="AD1131" s="28"/>
      <c r="AZ1131" s="25"/>
      <c r="BA1131" s="27"/>
      <c r="BB1131" s="29"/>
    </row>
    <row r="1132" spans="1:54">
      <c r="A1132" s="20"/>
      <c r="B1132" s="36"/>
      <c r="C1132" s="114"/>
      <c r="E1132" s="16"/>
      <c r="F1132" s="16"/>
      <c r="G1132" s="16"/>
      <c r="I1132" s="53"/>
      <c r="N1132" s="53"/>
      <c r="O1132" s="53"/>
      <c r="R1132" s="43"/>
      <c r="AC1132" s="25"/>
      <c r="AD1132" s="28"/>
      <c r="AZ1132" s="25"/>
      <c r="BA1132" s="27"/>
      <c r="BB1132" s="29"/>
    </row>
    <row r="1133" spans="1:54">
      <c r="A1133" s="20"/>
      <c r="B1133" s="36"/>
      <c r="C1133" s="114"/>
      <c r="E1133" s="16"/>
      <c r="F1133" s="16"/>
      <c r="G1133" s="16"/>
      <c r="I1133" s="53"/>
      <c r="N1133" s="53"/>
      <c r="O1133" s="53"/>
      <c r="R1133" s="43"/>
      <c r="AC1133" s="25"/>
      <c r="AD1133" s="28"/>
      <c r="AZ1133" s="25"/>
      <c r="BA1133" s="27"/>
      <c r="BB1133" s="29"/>
    </row>
    <row r="1134" spans="1:54">
      <c r="A1134" s="20"/>
      <c r="B1134" s="36"/>
      <c r="C1134" s="114"/>
      <c r="E1134" s="16"/>
      <c r="F1134" s="16"/>
      <c r="G1134" s="16"/>
      <c r="I1134" s="53"/>
      <c r="N1134" s="53"/>
      <c r="O1134" s="53"/>
      <c r="R1134" s="43"/>
      <c r="AC1134" s="25"/>
      <c r="AD1134" s="28"/>
      <c r="AZ1134" s="25"/>
      <c r="BA1134" s="27"/>
      <c r="BB1134" s="29"/>
    </row>
    <row r="1135" spans="1:54">
      <c r="A1135" s="20"/>
      <c r="B1135" s="36"/>
      <c r="C1135" s="114"/>
      <c r="E1135" s="16"/>
      <c r="F1135" s="16"/>
      <c r="G1135" s="16"/>
      <c r="I1135" s="53"/>
      <c r="N1135" s="53"/>
      <c r="O1135" s="53"/>
      <c r="R1135" s="43"/>
      <c r="AC1135" s="25"/>
      <c r="AD1135" s="28"/>
      <c r="AZ1135" s="25"/>
      <c r="BA1135" s="27"/>
      <c r="BB1135" s="29"/>
    </row>
    <row r="1136" spans="1:54">
      <c r="A1136" s="20"/>
      <c r="B1136" s="36"/>
      <c r="C1136" s="114"/>
      <c r="E1136" s="16"/>
      <c r="F1136" s="16"/>
      <c r="G1136" s="16"/>
      <c r="I1136" s="53"/>
      <c r="N1136" s="53"/>
      <c r="O1136" s="53"/>
      <c r="R1136" s="43"/>
      <c r="AC1136" s="25"/>
      <c r="AD1136" s="28"/>
      <c r="AZ1136" s="25"/>
      <c r="BA1136" s="27"/>
      <c r="BB1136" s="29"/>
    </row>
    <row r="1137" spans="1:54">
      <c r="A1137" s="20"/>
      <c r="B1137" s="36"/>
      <c r="C1137" s="114"/>
      <c r="E1137" s="16"/>
      <c r="F1137" s="16"/>
      <c r="G1137" s="16"/>
      <c r="I1137" s="53"/>
      <c r="N1137" s="53"/>
      <c r="O1137" s="53"/>
      <c r="R1137" s="43"/>
      <c r="AC1137" s="25"/>
      <c r="AD1137" s="28"/>
      <c r="AZ1137" s="25"/>
      <c r="BA1137" s="27"/>
      <c r="BB1137" s="29"/>
    </row>
    <row r="1138" spans="1:54">
      <c r="A1138" s="20"/>
      <c r="B1138" s="36"/>
      <c r="C1138" s="114"/>
      <c r="E1138" s="16"/>
      <c r="F1138" s="16"/>
      <c r="G1138" s="16"/>
      <c r="I1138" s="53"/>
      <c r="N1138" s="53"/>
      <c r="O1138" s="53"/>
      <c r="R1138" s="43"/>
      <c r="AC1138" s="25"/>
      <c r="AD1138" s="28"/>
      <c r="AZ1138" s="25"/>
      <c r="BA1138" s="27"/>
      <c r="BB1138" s="29"/>
    </row>
    <row r="1139" spans="1:54">
      <c r="A1139" s="20"/>
      <c r="B1139" s="36"/>
      <c r="C1139" s="114"/>
      <c r="E1139" s="16"/>
      <c r="F1139" s="16"/>
      <c r="G1139" s="16"/>
      <c r="I1139" s="53"/>
      <c r="N1139" s="53"/>
      <c r="O1139" s="53"/>
      <c r="R1139" s="43"/>
      <c r="AC1139" s="25"/>
      <c r="AD1139" s="28"/>
      <c r="AZ1139" s="25"/>
      <c r="BA1139" s="27"/>
      <c r="BB1139" s="29"/>
    </row>
    <row r="1140" spans="1:54">
      <c r="A1140" s="20"/>
      <c r="B1140" s="36"/>
      <c r="C1140" s="114"/>
      <c r="E1140" s="16"/>
      <c r="F1140" s="16"/>
      <c r="G1140" s="16"/>
      <c r="I1140" s="53"/>
      <c r="N1140" s="53"/>
      <c r="O1140" s="53"/>
      <c r="R1140" s="43"/>
      <c r="AC1140" s="25"/>
      <c r="AD1140" s="28"/>
      <c r="AZ1140" s="25"/>
      <c r="BA1140" s="27"/>
      <c r="BB1140" s="29"/>
    </row>
    <row r="1141" spans="1:54">
      <c r="A1141" s="20"/>
      <c r="B1141" s="36"/>
      <c r="C1141" s="114"/>
      <c r="E1141" s="16"/>
      <c r="F1141" s="16"/>
      <c r="G1141" s="16"/>
      <c r="I1141" s="53"/>
      <c r="N1141" s="53"/>
      <c r="O1141" s="53"/>
      <c r="R1141" s="43"/>
      <c r="AC1141" s="25"/>
      <c r="AD1141" s="28"/>
      <c r="AZ1141" s="25"/>
      <c r="BA1141" s="27"/>
      <c r="BB1141" s="29"/>
    </row>
    <row r="1142" spans="1:54">
      <c r="A1142" s="20"/>
      <c r="B1142" s="36"/>
      <c r="C1142" s="114"/>
      <c r="E1142" s="16"/>
      <c r="F1142" s="16"/>
      <c r="G1142" s="16"/>
      <c r="I1142" s="53"/>
      <c r="N1142" s="53"/>
      <c r="O1142" s="53"/>
      <c r="R1142" s="43"/>
      <c r="AC1142" s="25"/>
      <c r="AD1142" s="28"/>
      <c r="AZ1142" s="25"/>
      <c r="BA1142" s="27"/>
      <c r="BB1142" s="29"/>
    </row>
    <row r="1143" spans="1:54">
      <c r="A1143" s="20"/>
      <c r="B1143" s="36"/>
      <c r="C1143" s="114"/>
      <c r="E1143" s="16"/>
      <c r="F1143" s="16"/>
      <c r="G1143" s="16"/>
      <c r="I1143" s="53"/>
      <c r="N1143" s="53"/>
      <c r="O1143" s="53"/>
      <c r="R1143" s="43"/>
      <c r="AC1143" s="25"/>
      <c r="AD1143" s="28"/>
      <c r="AZ1143" s="25"/>
      <c r="BA1143" s="27"/>
      <c r="BB1143" s="29"/>
    </row>
    <row r="1144" spans="1:54">
      <c r="A1144" s="20"/>
      <c r="B1144" s="36"/>
      <c r="C1144" s="114"/>
      <c r="E1144" s="16"/>
      <c r="F1144" s="16"/>
      <c r="G1144" s="16"/>
      <c r="I1144" s="53"/>
      <c r="N1144" s="53"/>
      <c r="O1144" s="53"/>
      <c r="R1144" s="43"/>
      <c r="AC1144" s="25"/>
      <c r="AD1144" s="28"/>
      <c r="AZ1144" s="25"/>
      <c r="BA1144" s="27"/>
      <c r="BB1144" s="29"/>
    </row>
    <row r="1145" spans="1:54">
      <c r="A1145" s="20"/>
      <c r="B1145" s="36"/>
      <c r="C1145" s="114"/>
      <c r="E1145" s="16"/>
      <c r="F1145" s="16"/>
      <c r="G1145" s="16"/>
      <c r="I1145" s="53"/>
      <c r="N1145" s="53"/>
      <c r="O1145" s="53"/>
      <c r="R1145" s="43"/>
      <c r="AC1145" s="25"/>
      <c r="AD1145" s="28"/>
      <c r="AZ1145" s="25"/>
      <c r="BA1145" s="27"/>
      <c r="BB1145" s="29"/>
    </row>
    <row r="1146" spans="1:54">
      <c r="A1146" s="20"/>
      <c r="B1146" s="36"/>
      <c r="C1146" s="114"/>
      <c r="E1146" s="16"/>
      <c r="F1146" s="16"/>
      <c r="G1146" s="16"/>
      <c r="I1146" s="53"/>
      <c r="N1146" s="53"/>
      <c r="O1146" s="53"/>
      <c r="R1146" s="43"/>
      <c r="AC1146" s="25"/>
      <c r="AD1146" s="28"/>
      <c r="AZ1146" s="25"/>
      <c r="BA1146" s="27"/>
      <c r="BB1146" s="29"/>
    </row>
    <row r="1147" spans="1:54">
      <c r="A1147" s="20"/>
      <c r="B1147" s="36"/>
      <c r="C1147" s="114"/>
      <c r="E1147" s="16"/>
      <c r="F1147" s="16"/>
      <c r="G1147" s="16"/>
      <c r="I1147" s="53"/>
      <c r="N1147" s="53"/>
      <c r="O1147" s="53"/>
      <c r="R1147" s="43"/>
      <c r="AC1147" s="25"/>
      <c r="AD1147" s="28"/>
      <c r="AZ1147" s="25"/>
      <c r="BA1147" s="27"/>
      <c r="BB1147" s="29"/>
    </row>
    <row r="1148" spans="1:54">
      <c r="A1148" s="20"/>
      <c r="B1148" s="36"/>
      <c r="C1148" s="114"/>
      <c r="E1148" s="16"/>
      <c r="F1148" s="16"/>
      <c r="G1148" s="16"/>
      <c r="I1148" s="53"/>
      <c r="N1148" s="53"/>
      <c r="O1148" s="53"/>
      <c r="R1148" s="43"/>
      <c r="AC1148" s="25"/>
      <c r="AD1148" s="28"/>
      <c r="AZ1148" s="25"/>
      <c r="BA1148" s="27"/>
      <c r="BB1148" s="29"/>
    </row>
    <row r="1149" spans="1:54">
      <c r="A1149" s="20"/>
      <c r="B1149" s="36"/>
      <c r="C1149" s="114"/>
      <c r="E1149" s="16"/>
      <c r="F1149" s="16"/>
      <c r="G1149" s="16"/>
      <c r="I1149" s="53"/>
      <c r="N1149" s="53"/>
      <c r="O1149" s="53"/>
      <c r="R1149" s="43"/>
      <c r="AC1149" s="25"/>
      <c r="AD1149" s="28"/>
      <c r="AZ1149" s="25"/>
      <c r="BA1149" s="27"/>
      <c r="BB1149" s="29"/>
    </row>
    <row r="1150" spans="1:54">
      <c r="A1150" s="20"/>
      <c r="B1150" s="36"/>
      <c r="C1150" s="114"/>
      <c r="E1150" s="16"/>
      <c r="F1150" s="16"/>
      <c r="G1150" s="16"/>
      <c r="I1150" s="53"/>
      <c r="N1150" s="53"/>
      <c r="O1150" s="53"/>
      <c r="R1150" s="43"/>
      <c r="AC1150" s="25"/>
      <c r="AD1150" s="28"/>
      <c r="AZ1150" s="25"/>
      <c r="BA1150" s="27"/>
      <c r="BB1150" s="29"/>
    </row>
    <row r="1151" spans="1:54">
      <c r="A1151" s="20"/>
      <c r="B1151" s="36"/>
      <c r="C1151" s="114"/>
      <c r="E1151" s="16"/>
      <c r="F1151" s="16"/>
      <c r="G1151" s="16"/>
      <c r="I1151" s="53"/>
      <c r="N1151" s="53"/>
      <c r="O1151" s="53"/>
      <c r="R1151" s="43"/>
      <c r="AC1151" s="25"/>
      <c r="AD1151" s="28"/>
      <c r="AZ1151" s="25"/>
      <c r="BA1151" s="27"/>
      <c r="BB1151" s="29"/>
    </row>
    <row r="1152" spans="1:54">
      <c r="A1152" s="20"/>
      <c r="B1152" s="36"/>
      <c r="C1152" s="114"/>
      <c r="E1152" s="16"/>
      <c r="F1152" s="16"/>
      <c r="G1152" s="16"/>
      <c r="I1152" s="53"/>
      <c r="N1152" s="53"/>
      <c r="O1152" s="53"/>
      <c r="R1152" s="43"/>
      <c r="AC1152" s="25"/>
      <c r="AD1152" s="28"/>
      <c r="AZ1152" s="25"/>
      <c r="BA1152" s="27"/>
      <c r="BB1152" s="29"/>
    </row>
    <row r="1153" spans="1:54">
      <c r="A1153" s="20"/>
      <c r="B1153" s="36"/>
      <c r="C1153" s="114"/>
      <c r="E1153" s="16"/>
      <c r="F1153" s="16"/>
      <c r="G1153" s="16"/>
      <c r="I1153" s="53"/>
      <c r="N1153" s="53"/>
      <c r="O1153" s="53"/>
      <c r="R1153" s="43"/>
      <c r="AC1153" s="25"/>
      <c r="AD1153" s="28"/>
      <c r="AZ1153" s="25"/>
      <c r="BA1153" s="27"/>
      <c r="BB1153" s="29"/>
    </row>
    <row r="1154" spans="1:54">
      <c r="A1154" s="20"/>
      <c r="B1154" s="36"/>
      <c r="C1154" s="114"/>
      <c r="E1154" s="16"/>
      <c r="F1154" s="16"/>
      <c r="G1154" s="16"/>
      <c r="I1154" s="53"/>
      <c r="N1154" s="53"/>
      <c r="O1154" s="53"/>
      <c r="R1154" s="43"/>
      <c r="AC1154" s="25"/>
      <c r="AD1154" s="28"/>
      <c r="AZ1154" s="25"/>
      <c r="BA1154" s="27"/>
      <c r="BB1154" s="29"/>
    </row>
    <row r="1155" spans="1:54">
      <c r="A1155" s="20"/>
      <c r="B1155" s="36"/>
      <c r="C1155" s="114"/>
      <c r="E1155" s="16"/>
      <c r="F1155" s="16"/>
      <c r="G1155" s="16"/>
      <c r="I1155" s="53"/>
      <c r="N1155" s="53"/>
      <c r="O1155" s="53"/>
      <c r="R1155" s="43"/>
      <c r="AC1155" s="25"/>
      <c r="AD1155" s="28"/>
      <c r="AZ1155" s="25"/>
      <c r="BA1155" s="27"/>
      <c r="BB1155" s="29"/>
    </row>
    <row r="1156" spans="1:54">
      <c r="A1156" s="20"/>
      <c r="B1156" s="36"/>
      <c r="C1156" s="114"/>
      <c r="E1156" s="16"/>
      <c r="F1156" s="16"/>
      <c r="G1156" s="16"/>
      <c r="I1156" s="53"/>
      <c r="N1156" s="53"/>
      <c r="O1156" s="53"/>
      <c r="R1156" s="43"/>
      <c r="AC1156" s="25"/>
      <c r="AD1156" s="28"/>
      <c r="AZ1156" s="25"/>
      <c r="BA1156" s="27"/>
      <c r="BB1156" s="29"/>
    </row>
    <row r="1157" spans="1:54">
      <c r="A1157" s="20"/>
      <c r="B1157" s="36"/>
      <c r="C1157" s="114"/>
      <c r="E1157" s="16"/>
      <c r="F1157" s="16"/>
      <c r="G1157" s="16"/>
      <c r="I1157" s="53"/>
      <c r="N1157" s="53"/>
      <c r="O1157" s="53"/>
      <c r="R1157" s="43"/>
      <c r="AC1157" s="25"/>
      <c r="AD1157" s="28"/>
      <c r="AZ1157" s="25"/>
      <c r="BA1157" s="27"/>
      <c r="BB1157" s="29"/>
    </row>
    <row r="1158" spans="1:54">
      <c r="A1158" s="20"/>
      <c r="B1158" s="36"/>
      <c r="C1158" s="114"/>
      <c r="E1158" s="16"/>
      <c r="F1158" s="16"/>
      <c r="G1158" s="16"/>
      <c r="I1158" s="53"/>
      <c r="N1158" s="53"/>
      <c r="O1158" s="53"/>
      <c r="R1158" s="43"/>
      <c r="AC1158" s="25"/>
      <c r="AD1158" s="28"/>
      <c r="AZ1158" s="25"/>
      <c r="BA1158" s="27"/>
      <c r="BB1158" s="29"/>
    </row>
    <row r="1159" spans="1:54">
      <c r="A1159" s="20"/>
      <c r="B1159" s="36"/>
      <c r="C1159" s="114"/>
      <c r="E1159" s="16"/>
      <c r="F1159" s="16"/>
      <c r="G1159" s="16"/>
      <c r="I1159" s="53"/>
      <c r="N1159" s="53"/>
      <c r="O1159" s="53"/>
      <c r="R1159" s="43"/>
      <c r="AC1159" s="25"/>
      <c r="AD1159" s="28"/>
      <c r="AZ1159" s="25"/>
      <c r="BA1159" s="27"/>
      <c r="BB1159" s="29"/>
    </row>
    <row r="1160" spans="1:54">
      <c r="A1160" s="20"/>
      <c r="B1160" s="36"/>
      <c r="C1160" s="114"/>
      <c r="E1160" s="16"/>
      <c r="F1160" s="16"/>
      <c r="G1160" s="16"/>
      <c r="I1160" s="53"/>
      <c r="N1160" s="53"/>
      <c r="O1160" s="53"/>
      <c r="R1160" s="43"/>
      <c r="AC1160" s="25"/>
      <c r="AD1160" s="28"/>
      <c r="AZ1160" s="25"/>
      <c r="BA1160" s="27"/>
      <c r="BB1160" s="29"/>
    </row>
    <row r="1161" spans="1:54">
      <c r="A1161" s="20"/>
      <c r="B1161" s="36"/>
      <c r="C1161" s="114"/>
      <c r="E1161" s="16"/>
      <c r="F1161" s="16"/>
      <c r="G1161" s="16"/>
      <c r="I1161" s="53"/>
      <c r="N1161" s="53"/>
      <c r="O1161" s="53"/>
      <c r="R1161" s="43"/>
      <c r="AC1161" s="25"/>
      <c r="AD1161" s="28"/>
      <c r="AZ1161" s="25"/>
      <c r="BA1161" s="27"/>
      <c r="BB1161" s="29"/>
    </row>
    <row r="1162" spans="1:54">
      <c r="A1162" s="20"/>
      <c r="B1162" s="36"/>
      <c r="C1162" s="114"/>
      <c r="E1162" s="16"/>
      <c r="F1162" s="16"/>
      <c r="G1162" s="16"/>
      <c r="I1162" s="53"/>
      <c r="N1162" s="53"/>
      <c r="O1162" s="53"/>
      <c r="R1162" s="43"/>
      <c r="AC1162" s="25"/>
      <c r="AD1162" s="28"/>
      <c r="AZ1162" s="25"/>
      <c r="BA1162" s="27"/>
      <c r="BB1162" s="29"/>
    </row>
    <row r="1163" spans="1:54">
      <c r="A1163" s="20"/>
      <c r="B1163" s="36"/>
      <c r="C1163" s="114"/>
      <c r="E1163" s="16"/>
      <c r="F1163" s="16"/>
      <c r="G1163" s="16"/>
      <c r="I1163" s="53"/>
      <c r="N1163" s="53"/>
      <c r="O1163" s="53"/>
      <c r="R1163" s="43"/>
      <c r="AC1163" s="25"/>
      <c r="AD1163" s="28"/>
      <c r="AZ1163" s="25"/>
      <c r="BA1163" s="27"/>
      <c r="BB1163" s="29"/>
    </row>
    <row r="1164" spans="1:54">
      <c r="A1164" s="20"/>
      <c r="B1164" s="36"/>
      <c r="C1164" s="114"/>
      <c r="E1164" s="16"/>
      <c r="F1164" s="16"/>
      <c r="G1164" s="16"/>
      <c r="I1164" s="53"/>
      <c r="N1164" s="53"/>
      <c r="O1164" s="53"/>
      <c r="R1164" s="43"/>
      <c r="AC1164" s="25"/>
      <c r="AD1164" s="28"/>
      <c r="AZ1164" s="25"/>
      <c r="BA1164" s="27"/>
      <c r="BB1164" s="29"/>
    </row>
    <row r="1165" spans="1:54">
      <c r="A1165" s="20"/>
      <c r="B1165" s="36"/>
      <c r="C1165" s="114"/>
      <c r="E1165" s="16"/>
      <c r="F1165" s="16"/>
      <c r="G1165" s="16"/>
      <c r="I1165" s="53"/>
      <c r="N1165" s="53"/>
      <c r="O1165" s="53"/>
      <c r="R1165" s="43"/>
      <c r="AC1165" s="25"/>
      <c r="AD1165" s="28"/>
      <c r="AZ1165" s="25"/>
      <c r="BA1165" s="27"/>
      <c r="BB1165" s="29"/>
    </row>
    <row r="1166" spans="1:54">
      <c r="A1166" s="20"/>
      <c r="B1166" s="36"/>
      <c r="C1166" s="114"/>
      <c r="E1166" s="16"/>
      <c r="F1166" s="16"/>
      <c r="G1166" s="16"/>
      <c r="I1166" s="53"/>
      <c r="N1166" s="53"/>
      <c r="O1166" s="53"/>
      <c r="R1166" s="43"/>
      <c r="AC1166" s="25"/>
      <c r="AD1166" s="28"/>
      <c r="AZ1166" s="25"/>
      <c r="BA1166" s="27"/>
      <c r="BB1166" s="29"/>
    </row>
    <row r="1167" spans="1:54">
      <c r="A1167" s="20"/>
      <c r="B1167" s="36"/>
      <c r="C1167" s="114"/>
      <c r="E1167" s="16"/>
      <c r="F1167" s="16"/>
      <c r="G1167" s="16"/>
      <c r="I1167" s="53"/>
      <c r="N1167" s="53"/>
      <c r="O1167" s="53"/>
      <c r="R1167" s="43"/>
      <c r="AC1167" s="25"/>
      <c r="AD1167" s="28"/>
      <c r="AZ1167" s="25"/>
      <c r="BA1167" s="27"/>
      <c r="BB1167" s="29"/>
    </row>
    <row r="1168" spans="1:54">
      <c r="A1168" s="20"/>
      <c r="B1168" s="36"/>
      <c r="C1168" s="114"/>
      <c r="E1168" s="16"/>
      <c r="F1168" s="16"/>
      <c r="G1168" s="16"/>
      <c r="I1168" s="53"/>
      <c r="N1168" s="53"/>
      <c r="O1168" s="53"/>
      <c r="R1168" s="43"/>
      <c r="AC1168" s="25"/>
      <c r="AD1168" s="28"/>
      <c r="AZ1168" s="25"/>
      <c r="BA1168" s="27"/>
      <c r="BB1168" s="29"/>
    </row>
    <row r="1169" spans="1:54">
      <c r="A1169" s="20"/>
      <c r="B1169" s="36"/>
      <c r="C1169" s="114"/>
      <c r="E1169" s="16"/>
      <c r="F1169" s="16"/>
      <c r="G1169" s="16"/>
      <c r="I1169" s="53"/>
      <c r="N1169" s="53"/>
      <c r="O1169" s="53"/>
      <c r="R1169" s="43"/>
      <c r="AC1169" s="25"/>
      <c r="AD1169" s="28"/>
      <c r="AZ1169" s="25"/>
      <c r="BA1169" s="27"/>
      <c r="BB1169" s="29"/>
    </row>
    <row r="1170" spans="1:54">
      <c r="A1170" s="20"/>
      <c r="B1170" s="36"/>
      <c r="C1170" s="114"/>
      <c r="E1170" s="16"/>
      <c r="F1170" s="16"/>
      <c r="G1170" s="16"/>
      <c r="I1170" s="53"/>
      <c r="N1170" s="53"/>
      <c r="O1170" s="53"/>
      <c r="R1170" s="43"/>
      <c r="AC1170" s="25"/>
      <c r="AD1170" s="28"/>
      <c r="AZ1170" s="25"/>
      <c r="BA1170" s="27"/>
      <c r="BB1170" s="29"/>
    </row>
    <row r="1171" spans="1:54">
      <c r="A1171" s="20"/>
      <c r="B1171" s="36"/>
      <c r="C1171" s="114"/>
      <c r="E1171" s="16"/>
      <c r="F1171" s="16"/>
      <c r="G1171" s="16"/>
      <c r="I1171" s="53"/>
      <c r="N1171" s="53"/>
      <c r="O1171" s="53"/>
      <c r="R1171" s="43"/>
      <c r="AC1171" s="25"/>
      <c r="AD1171" s="28"/>
      <c r="AZ1171" s="25"/>
      <c r="BA1171" s="27"/>
      <c r="BB1171" s="29"/>
    </row>
    <row r="1172" spans="1:54">
      <c r="A1172" s="20"/>
      <c r="B1172" s="36"/>
      <c r="C1172" s="114"/>
      <c r="E1172" s="16"/>
      <c r="F1172" s="16"/>
      <c r="G1172" s="16"/>
      <c r="I1172" s="53"/>
      <c r="N1172" s="53"/>
      <c r="O1172" s="53"/>
      <c r="R1172" s="43"/>
      <c r="AC1172" s="25"/>
      <c r="AD1172" s="28"/>
      <c r="AZ1172" s="25"/>
      <c r="BA1172" s="27"/>
      <c r="BB1172" s="29"/>
    </row>
    <row r="1173" spans="1:54">
      <c r="A1173" s="20"/>
      <c r="B1173" s="36"/>
      <c r="C1173" s="114"/>
      <c r="E1173" s="16"/>
      <c r="F1173" s="16"/>
      <c r="G1173" s="16"/>
      <c r="I1173" s="53"/>
      <c r="N1173" s="53"/>
      <c r="O1173" s="53"/>
      <c r="R1173" s="43"/>
      <c r="AC1173" s="25"/>
      <c r="AD1173" s="28"/>
      <c r="AZ1173" s="25"/>
      <c r="BA1173" s="27"/>
      <c r="BB1173" s="29"/>
    </row>
    <row r="1174" spans="1:54">
      <c r="A1174" s="20"/>
      <c r="B1174" s="36"/>
      <c r="C1174" s="114"/>
      <c r="E1174" s="16"/>
      <c r="F1174" s="16"/>
      <c r="G1174" s="16"/>
      <c r="I1174" s="53"/>
      <c r="N1174" s="53"/>
      <c r="O1174" s="53"/>
      <c r="R1174" s="43"/>
      <c r="AC1174" s="25"/>
      <c r="AD1174" s="28"/>
      <c r="AZ1174" s="25"/>
      <c r="BA1174" s="27"/>
      <c r="BB1174" s="29"/>
    </row>
    <row r="1175" spans="1:54">
      <c r="A1175" s="20"/>
      <c r="B1175" s="36"/>
      <c r="C1175" s="114"/>
      <c r="E1175" s="16"/>
      <c r="F1175" s="16"/>
      <c r="G1175" s="16"/>
      <c r="I1175" s="53"/>
      <c r="N1175" s="53"/>
      <c r="O1175" s="53"/>
      <c r="R1175" s="43"/>
      <c r="AC1175" s="25"/>
      <c r="AD1175" s="28"/>
      <c r="AZ1175" s="25"/>
      <c r="BA1175" s="27"/>
      <c r="BB1175" s="29"/>
    </row>
    <row r="1176" spans="1:54">
      <c r="A1176" s="20"/>
      <c r="B1176" s="36"/>
      <c r="C1176" s="114"/>
      <c r="E1176" s="16"/>
      <c r="F1176" s="16"/>
      <c r="G1176" s="16"/>
      <c r="I1176" s="53"/>
      <c r="N1176" s="53"/>
      <c r="O1176" s="53"/>
      <c r="R1176" s="43"/>
      <c r="AC1176" s="25"/>
      <c r="AD1176" s="28"/>
      <c r="AZ1176" s="25"/>
      <c r="BA1176" s="27"/>
      <c r="BB1176" s="29"/>
    </row>
    <row r="1177" spans="1:54">
      <c r="A1177" s="20"/>
      <c r="B1177" s="36"/>
      <c r="C1177" s="114"/>
      <c r="E1177" s="16"/>
      <c r="F1177" s="16"/>
      <c r="G1177" s="16"/>
      <c r="I1177" s="53"/>
      <c r="N1177" s="53"/>
      <c r="O1177" s="53"/>
      <c r="R1177" s="43"/>
      <c r="AC1177" s="25"/>
      <c r="AD1177" s="28"/>
      <c r="AZ1177" s="25"/>
      <c r="BA1177" s="27"/>
      <c r="BB1177" s="29"/>
    </row>
    <row r="1178" spans="1:54">
      <c r="A1178" s="20"/>
      <c r="B1178" s="36"/>
      <c r="C1178" s="114"/>
      <c r="E1178" s="16"/>
      <c r="F1178" s="16"/>
      <c r="G1178" s="16"/>
      <c r="I1178" s="53"/>
      <c r="N1178" s="53"/>
      <c r="O1178" s="53"/>
      <c r="R1178" s="43"/>
      <c r="AC1178" s="25"/>
      <c r="AD1178" s="28"/>
      <c r="AZ1178" s="25"/>
      <c r="BA1178" s="27"/>
      <c r="BB1178" s="29"/>
    </row>
    <row r="1179" spans="1:54">
      <c r="A1179" s="20"/>
      <c r="B1179" s="36"/>
      <c r="C1179" s="114"/>
      <c r="E1179" s="16"/>
      <c r="F1179" s="16"/>
      <c r="G1179" s="16"/>
      <c r="I1179" s="53"/>
      <c r="N1179" s="53"/>
      <c r="O1179" s="53"/>
      <c r="R1179" s="43"/>
      <c r="AC1179" s="25"/>
      <c r="AD1179" s="28"/>
      <c r="AZ1179" s="25"/>
      <c r="BA1179" s="27"/>
      <c r="BB1179" s="29"/>
    </row>
    <row r="1180" spans="1:54">
      <c r="A1180" s="20"/>
      <c r="B1180" s="36"/>
      <c r="C1180" s="114"/>
      <c r="E1180" s="16"/>
      <c r="F1180" s="16"/>
      <c r="G1180" s="16"/>
      <c r="I1180" s="53"/>
      <c r="N1180" s="53"/>
      <c r="O1180" s="53"/>
      <c r="R1180" s="43"/>
      <c r="AC1180" s="25"/>
      <c r="AD1180" s="28"/>
      <c r="AZ1180" s="25"/>
      <c r="BA1180" s="27"/>
      <c r="BB1180" s="29"/>
    </row>
    <row r="1181" spans="1:54">
      <c r="A1181" s="20"/>
      <c r="B1181" s="36"/>
      <c r="C1181" s="114"/>
      <c r="E1181" s="16"/>
      <c r="F1181" s="16"/>
      <c r="G1181" s="16"/>
      <c r="I1181" s="53"/>
      <c r="N1181" s="53"/>
      <c r="O1181" s="53"/>
      <c r="R1181" s="43"/>
      <c r="AC1181" s="25"/>
      <c r="AD1181" s="28"/>
      <c r="AZ1181" s="25"/>
      <c r="BA1181" s="27"/>
      <c r="BB1181" s="29"/>
    </row>
    <row r="1182" spans="1:54">
      <c r="A1182" s="20"/>
      <c r="B1182" s="36"/>
      <c r="C1182" s="114"/>
      <c r="E1182" s="16"/>
      <c r="F1182" s="16"/>
      <c r="G1182" s="16"/>
      <c r="I1182" s="53"/>
      <c r="N1182" s="53"/>
      <c r="O1182" s="53"/>
      <c r="R1182" s="43"/>
      <c r="AC1182" s="25"/>
      <c r="AD1182" s="28"/>
      <c r="AZ1182" s="25"/>
      <c r="BA1182" s="27"/>
      <c r="BB1182" s="29"/>
    </row>
    <row r="1183" spans="1:54">
      <c r="A1183" s="20"/>
      <c r="B1183" s="36"/>
      <c r="C1183" s="114"/>
      <c r="E1183" s="16"/>
      <c r="F1183" s="16"/>
      <c r="G1183" s="16"/>
      <c r="I1183" s="53"/>
      <c r="N1183" s="53"/>
      <c r="O1183" s="53"/>
      <c r="R1183" s="43"/>
      <c r="AC1183" s="25"/>
      <c r="AD1183" s="28"/>
      <c r="AZ1183" s="25"/>
      <c r="BA1183" s="27"/>
      <c r="BB1183" s="29"/>
    </row>
    <row r="1184" spans="1:54">
      <c r="A1184" s="20"/>
      <c r="B1184" s="36"/>
      <c r="C1184" s="114"/>
      <c r="E1184" s="16"/>
      <c r="F1184" s="16"/>
      <c r="G1184" s="16"/>
      <c r="I1184" s="53"/>
      <c r="N1184" s="53"/>
      <c r="O1184" s="53"/>
      <c r="R1184" s="43"/>
      <c r="AC1184" s="25"/>
      <c r="AD1184" s="28"/>
      <c r="AZ1184" s="25"/>
      <c r="BA1184" s="27"/>
      <c r="BB1184" s="29"/>
    </row>
    <row r="1185" spans="1:54">
      <c r="A1185" s="20"/>
      <c r="B1185" s="36"/>
      <c r="C1185" s="114"/>
      <c r="E1185" s="16"/>
      <c r="F1185" s="16"/>
      <c r="G1185" s="16"/>
      <c r="I1185" s="53"/>
      <c r="N1185" s="53"/>
      <c r="O1185" s="53"/>
      <c r="R1185" s="43"/>
      <c r="AC1185" s="25"/>
      <c r="AD1185" s="28"/>
      <c r="AZ1185" s="25"/>
      <c r="BA1185" s="27"/>
      <c r="BB1185" s="29"/>
    </row>
    <row r="1186" spans="1:54">
      <c r="A1186" s="20"/>
      <c r="B1186" s="36"/>
      <c r="C1186" s="114"/>
      <c r="E1186" s="16"/>
      <c r="F1186" s="16"/>
      <c r="G1186" s="16"/>
      <c r="I1186" s="53"/>
      <c r="N1186" s="53"/>
      <c r="O1186" s="53"/>
      <c r="R1186" s="43"/>
      <c r="AC1186" s="25"/>
      <c r="AD1186" s="28"/>
      <c r="AZ1186" s="25"/>
      <c r="BA1186" s="27"/>
      <c r="BB1186" s="29"/>
    </row>
    <row r="1187" spans="1:54">
      <c r="A1187" s="20"/>
      <c r="B1187" s="36"/>
      <c r="C1187" s="114"/>
      <c r="E1187" s="16"/>
      <c r="F1187" s="16"/>
      <c r="G1187" s="16"/>
      <c r="I1187" s="53"/>
      <c r="N1187" s="53"/>
      <c r="O1187" s="53"/>
      <c r="R1187" s="43"/>
      <c r="AC1187" s="25"/>
      <c r="AD1187" s="28"/>
      <c r="AZ1187" s="25"/>
      <c r="BA1187" s="27"/>
      <c r="BB1187" s="29"/>
    </row>
    <row r="1188" spans="1:54">
      <c r="A1188" s="20"/>
      <c r="B1188" s="36"/>
      <c r="C1188" s="114"/>
      <c r="E1188" s="16"/>
      <c r="F1188" s="16"/>
      <c r="G1188" s="16"/>
      <c r="I1188" s="53"/>
      <c r="N1188" s="53"/>
      <c r="O1188" s="53"/>
      <c r="R1188" s="43"/>
      <c r="AC1188" s="25"/>
      <c r="AD1188" s="28"/>
      <c r="AZ1188" s="25"/>
      <c r="BA1188" s="27"/>
      <c r="BB1188" s="29"/>
    </row>
    <row r="1189" spans="1:54">
      <c r="A1189" s="20"/>
      <c r="B1189" s="36"/>
      <c r="C1189" s="114"/>
      <c r="E1189" s="16"/>
      <c r="F1189" s="16"/>
      <c r="G1189" s="16"/>
      <c r="I1189" s="53"/>
      <c r="N1189" s="53"/>
      <c r="O1189" s="53"/>
      <c r="R1189" s="43"/>
      <c r="AC1189" s="25"/>
      <c r="AD1189" s="28"/>
      <c r="AZ1189" s="25"/>
      <c r="BA1189" s="27"/>
      <c r="BB1189" s="29"/>
    </row>
    <row r="1190" spans="1:54">
      <c r="A1190" s="20"/>
      <c r="B1190" s="36"/>
      <c r="C1190" s="114"/>
      <c r="E1190" s="16"/>
      <c r="F1190" s="16"/>
      <c r="G1190" s="16"/>
      <c r="I1190" s="53"/>
      <c r="N1190" s="53"/>
      <c r="O1190" s="53"/>
      <c r="R1190" s="43"/>
      <c r="AC1190" s="25"/>
      <c r="AD1190" s="28"/>
      <c r="AZ1190" s="25"/>
      <c r="BA1190" s="27"/>
      <c r="BB1190" s="29"/>
    </row>
    <row r="1191" spans="1:54">
      <c r="A1191" s="20"/>
      <c r="B1191" s="36"/>
      <c r="C1191" s="114"/>
      <c r="E1191" s="16"/>
      <c r="F1191" s="16"/>
      <c r="G1191" s="16"/>
      <c r="I1191" s="53"/>
      <c r="N1191" s="53"/>
      <c r="O1191" s="53"/>
      <c r="R1191" s="43"/>
      <c r="AC1191" s="25"/>
      <c r="AD1191" s="28"/>
      <c r="AZ1191" s="25"/>
      <c r="BA1191" s="27"/>
      <c r="BB1191" s="29"/>
    </row>
    <row r="1192" spans="1:54">
      <c r="A1192" s="20"/>
      <c r="B1192" s="36"/>
      <c r="C1192" s="114"/>
      <c r="E1192" s="16"/>
      <c r="F1192" s="16"/>
      <c r="G1192" s="16"/>
      <c r="I1192" s="53"/>
      <c r="N1192" s="53"/>
      <c r="O1192" s="53"/>
      <c r="R1192" s="43"/>
      <c r="AC1192" s="25"/>
      <c r="AD1192" s="28"/>
      <c r="AZ1192" s="25"/>
      <c r="BA1192" s="27"/>
      <c r="BB1192" s="29"/>
    </row>
    <row r="1193" spans="1:54">
      <c r="A1193" s="20"/>
      <c r="B1193" s="36"/>
      <c r="C1193" s="114"/>
      <c r="E1193" s="16"/>
      <c r="F1193" s="16"/>
      <c r="G1193" s="16"/>
      <c r="I1193" s="53"/>
      <c r="N1193" s="53"/>
      <c r="O1193" s="53"/>
      <c r="R1193" s="43"/>
      <c r="AC1193" s="25"/>
      <c r="AD1193" s="28"/>
      <c r="AZ1193" s="25"/>
      <c r="BA1193" s="27"/>
      <c r="BB1193" s="29"/>
    </row>
    <row r="1194" spans="1:54">
      <c r="A1194" s="20"/>
      <c r="B1194" s="36"/>
      <c r="C1194" s="114"/>
      <c r="E1194" s="16"/>
      <c r="F1194" s="16"/>
      <c r="G1194" s="16"/>
      <c r="I1194" s="53"/>
      <c r="N1194" s="53"/>
      <c r="O1194" s="53"/>
      <c r="R1194" s="43"/>
      <c r="AC1194" s="25"/>
      <c r="AD1194" s="28"/>
      <c r="AZ1194" s="25"/>
      <c r="BA1194" s="27"/>
      <c r="BB1194" s="29"/>
    </row>
    <row r="1195" spans="1:54">
      <c r="A1195" s="20"/>
      <c r="B1195" s="36"/>
      <c r="C1195" s="114"/>
      <c r="E1195" s="16"/>
      <c r="F1195" s="16"/>
      <c r="G1195" s="16"/>
      <c r="I1195" s="53"/>
      <c r="N1195" s="53"/>
      <c r="O1195" s="53"/>
      <c r="R1195" s="43"/>
      <c r="AC1195" s="25"/>
      <c r="AD1195" s="28"/>
      <c r="AZ1195" s="25"/>
      <c r="BA1195" s="27"/>
      <c r="BB1195" s="29"/>
    </row>
    <row r="1196" spans="1:54">
      <c r="A1196" s="20"/>
      <c r="B1196" s="36"/>
      <c r="C1196" s="114"/>
      <c r="E1196" s="16"/>
      <c r="F1196" s="16"/>
      <c r="G1196" s="16"/>
      <c r="I1196" s="53"/>
      <c r="N1196" s="53"/>
      <c r="O1196" s="53"/>
      <c r="R1196" s="43"/>
      <c r="AC1196" s="25"/>
      <c r="AD1196" s="28"/>
      <c r="AZ1196" s="25"/>
      <c r="BA1196" s="27"/>
      <c r="BB1196" s="29"/>
    </row>
    <row r="1197" spans="1:54">
      <c r="A1197" s="20"/>
      <c r="B1197" s="36"/>
      <c r="C1197" s="114"/>
      <c r="E1197" s="16"/>
      <c r="F1197" s="16"/>
      <c r="G1197" s="16"/>
      <c r="I1197" s="53"/>
      <c r="N1197" s="53"/>
      <c r="O1197" s="53"/>
      <c r="R1197" s="43"/>
      <c r="AC1197" s="25"/>
      <c r="AD1197" s="28"/>
      <c r="AZ1197" s="25"/>
      <c r="BA1197" s="27"/>
      <c r="BB1197" s="29"/>
    </row>
    <row r="1198" spans="1:54">
      <c r="A1198" s="20"/>
      <c r="B1198" s="36"/>
      <c r="C1198" s="114"/>
      <c r="E1198" s="16"/>
      <c r="F1198" s="16"/>
      <c r="G1198" s="16"/>
      <c r="I1198" s="53"/>
      <c r="N1198" s="53"/>
      <c r="O1198" s="53"/>
      <c r="R1198" s="43"/>
      <c r="AC1198" s="25"/>
      <c r="AD1198" s="28"/>
      <c r="AZ1198" s="25"/>
      <c r="BA1198" s="27"/>
      <c r="BB1198" s="29"/>
    </row>
    <row r="1199" spans="1:54">
      <c r="A1199" s="20"/>
      <c r="B1199" s="36"/>
      <c r="C1199" s="114"/>
      <c r="E1199" s="16"/>
      <c r="F1199" s="16"/>
      <c r="G1199" s="16"/>
      <c r="I1199" s="53"/>
      <c r="N1199" s="53"/>
      <c r="O1199" s="53"/>
      <c r="R1199" s="43"/>
      <c r="AC1199" s="25"/>
      <c r="AD1199" s="28"/>
      <c r="AZ1199" s="25"/>
      <c r="BA1199" s="27"/>
      <c r="BB1199" s="29"/>
    </row>
    <row r="1200" spans="1:54">
      <c r="A1200" s="20"/>
      <c r="B1200" s="36"/>
      <c r="C1200" s="114"/>
      <c r="E1200" s="16"/>
      <c r="F1200" s="16"/>
      <c r="G1200" s="16"/>
      <c r="I1200" s="53"/>
      <c r="N1200" s="53"/>
      <c r="O1200" s="53"/>
      <c r="R1200" s="43"/>
      <c r="AC1200" s="25"/>
      <c r="AD1200" s="28"/>
      <c r="AZ1200" s="25"/>
      <c r="BA1200" s="27"/>
      <c r="BB1200" s="29"/>
    </row>
    <row r="1201" spans="1:54">
      <c r="A1201" s="20"/>
      <c r="B1201" s="36"/>
      <c r="C1201" s="114"/>
      <c r="E1201" s="16"/>
      <c r="F1201" s="16"/>
      <c r="G1201" s="16"/>
      <c r="I1201" s="53"/>
      <c r="N1201" s="53"/>
      <c r="O1201" s="53"/>
      <c r="R1201" s="43"/>
      <c r="AC1201" s="25"/>
      <c r="AD1201" s="28"/>
      <c r="AZ1201" s="25"/>
      <c r="BA1201" s="27"/>
      <c r="BB1201" s="29"/>
    </row>
    <row r="1202" spans="1:54">
      <c r="A1202" s="20"/>
      <c r="B1202" s="36"/>
      <c r="C1202" s="114"/>
      <c r="E1202" s="16"/>
      <c r="F1202" s="16"/>
      <c r="G1202" s="16"/>
      <c r="I1202" s="53"/>
      <c r="N1202" s="53"/>
      <c r="O1202" s="53"/>
      <c r="R1202" s="43"/>
      <c r="AC1202" s="25"/>
      <c r="AD1202" s="28"/>
      <c r="AZ1202" s="25"/>
      <c r="BA1202" s="27"/>
      <c r="BB1202" s="29"/>
    </row>
    <row r="1203" spans="1:54">
      <c r="A1203" s="20"/>
      <c r="B1203" s="36"/>
      <c r="C1203" s="114"/>
      <c r="E1203" s="16"/>
      <c r="F1203" s="16"/>
      <c r="G1203" s="16"/>
      <c r="I1203" s="53"/>
      <c r="N1203" s="53"/>
      <c r="O1203" s="53"/>
      <c r="R1203" s="43"/>
      <c r="AC1203" s="25"/>
      <c r="AD1203" s="28"/>
      <c r="AZ1203" s="25"/>
      <c r="BA1203" s="27"/>
      <c r="BB1203" s="29"/>
    </row>
    <row r="1204" spans="1:54">
      <c r="A1204" s="20"/>
      <c r="B1204" s="36"/>
      <c r="C1204" s="114"/>
      <c r="E1204" s="16"/>
      <c r="F1204" s="16"/>
      <c r="G1204" s="16"/>
      <c r="I1204" s="53"/>
      <c r="N1204" s="53"/>
      <c r="O1204" s="53"/>
      <c r="R1204" s="43"/>
      <c r="AC1204" s="25"/>
      <c r="AD1204" s="28"/>
      <c r="AZ1204" s="25"/>
      <c r="BA1204" s="27"/>
      <c r="BB1204" s="29"/>
    </row>
    <row r="1205" spans="1:54">
      <c r="A1205" s="20"/>
      <c r="B1205" s="36"/>
      <c r="C1205" s="114"/>
      <c r="E1205" s="16"/>
      <c r="F1205" s="16"/>
      <c r="G1205" s="16"/>
      <c r="I1205" s="53"/>
      <c r="N1205" s="53"/>
      <c r="O1205" s="53"/>
      <c r="R1205" s="43"/>
      <c r="AC1205" s="25"/>
      <c r="AD1205" s="28"/>
      <c r="AZ1205" s="25"/>
      <c r="BA1205" s="27"/>
      <c r="BB1205" s="29"/>
    </row>
    <row r="1206" spans="1:54">
      <c r="A1206" s="20"/>
      <c r="B1206" s="36"/>
      <c r="C1206" s="114"/>
      <c r="E1206" s="16"/>
      <c r="F1206" s="16"/>
      <c r="G1206" s="16"/>
      <c r="I1206" s="53"/>
      <c r="N1206" s="53"/>
      <c r="O1206" s="53"/>
      <c r="R1206" s="43"/>
      <c r="AC1206" s="25"/>
      <c r="AD1206" s="28"/>
      <c r="AZ1206" s="25"/>
      <c r="BA1206" s="27"/>
      <c r="BB1206" s="29"/>
    </row>
    <row r="1207" spans="1:54">
      <c r="A1207" s="20"/>
      <c r="B1207" s="36"/>
      <c r="C1207" s="114"/>
      <c r="E1207" s="16"/>
      <c r="F1207" s="16"/>
      <c r="G1207" s="16"/>
      <c r="I1207" s="53"/>
      <c r="N1207" s="53"/>
      <c r="O1207" s="53"/>
      <c r="R1207" s="43"/>
      <c r="AC1207" s="25"/>
      <c r="AD1207" s="28"/>
      <c r="AZ1207" s="25"/>
      <c r="BA1207" s="27"/>
      <c r="BB1207" s="29"/>
    </row>
    <row r="1208" spans="1:54">
      <c r="A1208" s="20"/>
      <c r="B1208" s="36"/>
      <c r="C1208" s="114"/>
      <c r="E1208" s="16"/>
      <c r="F1208" s="16"/>
      <c r="G1208" s="16"/>
      <c r="I1208" s="53"/>
      <c r="N1208" s="53"/>
      <c r="O1208" s="53"/>
      <c r="R1208" s="43"/>
      <c r="AC1208" s="25"/>
      <c r="AD1208" s="28"/>
      <c r="AZ1208" s="25"/>
      <c r="BA1208" s="27"/>
      <c r="BB1208" s="29"/>
    </row>
    <row r="1209" spans="1:54">
      <c r="A1209" s="20"/>
      <c r="B1209" s="36"/>
      <c r="C1209" s="114"/>
      <c r="E1209" s="16"/>
      <c r="F1209" s="16"/>
      <c r="G1209" s="16"/>
      <c r="I1209" s="53"/>
      <c r="N1209" s="53"/>
      <c r="O1209" s="53"/>
      <c r="R1209" s="43"/>
      <c r="AC1209" s="25"/>
      <c r="AD1209" s="28"/>
      <c r="AZ1209" s="25"/>
      <c r="BA1209" s="27"/>
      <c r="BB1209" s="29"/>
    </row>
    <row r="1210" spans="1:54">
      <c r="A1210" s="20"/>
      <c r="B1210" s="36"/>
      <c r="C1210" s="114"/>
      <c r="E1210" s="16"/>
      <c r="F1210" s="16"/>
      <c r="G1210" s="16"/>
      <c r="I1210" s="53"/>
      <c r="N1210" s="53"/>
      <c r="O1210" s="53"/>
      <c r="R1210" s="43"/>
      <c r="AC1210" s="25"/>
      <c r="AD1210" s="28"/>
      <c r="AZ1210" s="25"/>
      <c r="BA1210" s="27"/>
      <c r="BB1210" s="29"/>
    </row>
    <row r="1211" spans="1:54">
      <c r="A1211" s="20"/>
      <c r="B1211" s="36"/>
      <c r="C1211" s="114"/>
      <c r="E1211" s="16"/>
      <c r="F1211" s="16"/>
      <c r="G1211" s="16"/>
      <c r="I1211" s="53"/>
      <c r="N1211" s="53"/>
      <c r="O1211" s="53"/>
      <c r="R1211" s="43"/>
      <c r="AC1211" s="25"/>
      <c r="AD1211" s="28"/>
      <c r="AZ1211" s="25"/>
      <c r="BA1211" s="27"/>
      <c r="BB1211" s="29"/>
    </row>
    <row r="1212" spans="1:54">
      <c r="A1212" s="20"/>
      <c r="B1212" s="36"/>
      <c r="C1212" s="114"/>
      <c r="E1212" s="16"/>
      <c r="F1212" s="16"/>
      <c r="G1212" s="16"/>
      <c r="I1212" s="53"/>
      <c r="N1212" s="53"/>
      <c r="O1212" s="53"/>
      <c r="R1212" s="43"/>
      <c r="AC1212" s="25"/>
      <c r="AD1212" s="28"/>
      <c r="AZ1212" s="25"/>
      <c r="BA1212" s="27"/>
      <c r="BB1212" s="29"/>
    </row>
    <row r="1213" spans="1:54">
      <c r="A1213" s="20"/>
      <c r="B1213" s="36"/>
      <c r="C1213" s="114"/>
      <c r="E1213" s="16"/>
      <c r="F1213" s="16"/>
      <c r="G1213" s="16"/>
      <c r="I1213" s="53"/>
      <c r="N1213" s="53"/>
      <c r="O1213" s="53"/>
      <c r="R1213" s="43"/>
      <c r="AC1213" s="25"/>
      <c r="AD1213" s="28"/>
      <c r="AZ1213" s="25"/>
      <c r="BA1213" s="27"/>
      <c r="BB1213" s="29"/>
    </row>
    <row r="1214" spans="1:54">
      <c r="A1214" s="20"/>
      <c r="B1214" s="36"/>
      <c r="C1214" s="114"/>
      <c r="E1214" s="16"/>
      <c r="F1214" s="16"/>
      <c r="G1214" s="16"/>
      <c r="I1214" s="53"/>
      <c r="N1214" s="53"/>
      <c r="O1214" s="53"/>
      <c r="R1214" s="43"/>
      <c r="AC1214" s="25"/>
      <c r="AD1214" s="28"/>
      <c r="AZ1214" s="25"/>
      <c r="BA1214" s="27"/>
      <c r="BB1214" s="29"/>
    </row>
    <row r="1215" spans="1:54">
      <c r="A1215" s="20"/>
      <c r="B1215" s="36"/>
      <c r="C1215" s="114"/>
      <c r="E1215" s="16"/>
      <c r="F1215" s="16"/>
      <c r="G1215" s="16"/>
      <c r="I1215" s="53"/>
      <c r="N1215" s="53"/>
      <c r="O1215" s="53"/>
      <c r="R1215" s="43"/>
      <c r="AC1215" s="25"/>
      <c r="AD1215" s="28"/>
      <c r="AZ1215" s="25"/>
      <c r="BA1215" s="27"/>
      <c r="BB1215" s="29"/>
    </row>
    <row r="1216" spans="1:54">
      <c r="A1216" s="20"/>
      <c r="B1216" s="36"/>
      <c r="C1216" s="114"/>
      <c r="E1216" s="16"/>
      <c r="F1216" s="16"/>
      <c r="G1216" s="16"/>
      <c r="I1216" s="53"/>
      <c r="N1216" s="53"/>
      <c r="O1216" s="53"/>
      <c r="R1216" s="43"/>
      <c r="AC1216" s="25"/>
      <c r="AD1216" s="28"/>
      <c r="AZ1216" s="25"/>
      <c r="BA1216" s="27"/>
      <c r="BB1216" s="29"/>
    </row>
    <row r="1217" spans="1:54">
      <c r="A1217" s="20"/>
      <c r="B1217" s="36"/>
      <c r="C1217" s="114"/>
      <c r="E1217" s="16"/>
      <c r="F1217" s="16"/>
      <c r="G1217" s="16"/>
      <c r="I1217" s="53"/>
      <c r="N1217" s="53"/>
      <c r="O1217" s="53"/>
      <c r="R1217" s="43"/>
      <c r="AC1217" s="25"/>
      <c r="AD1217" s="28"/>
      <c r="AZ1217" s="25"/>
      <c r="BA1217" s="27"/>
      <c r="BB1217" s="29"/>
    </row>
    <row r="1218" spans="1:54">
      <c r="A1218" s="20"/>
      <c r="B1218" s="36"/>
      <c r="C1218" s="114"/>
      <c r="E1218" s="16"/>
      <c r="F1218" s="16"/>
      <c r="G1218" s="16"/>
      <c r="I1218" s="53"/>
      <c r="N1218" s="53"/>
      <c r="O1218" s="53"/>
      <c r="R1218" s="43"/>
      <c r="AC1218" s="25"/>
      <c r="AD1218" s="28"/>
      <c r="AZ1218" s="25"/>
      <c r="BA1218" s="27"/>
      <c r="BB1218" s="29"/>
    </row>
    <row r="1219" spans="1:54">
      <c r="A1219" s="20"/>
      <c r="B1219" s="36"/>
      <c r="C1219" s="114"/>
      <c r="E1219" s="16"/>
      <c r="F1219" s="16"/>
      <c r="G1219" s="16"/>
      <c r="I1219" s="53"/>
      <c r="N1219" s="53"/>
      <c r="O1219" s="53"/>
      <c r="R1219" s="43"/>
      <c r="AC1219" s="25"/>
      <c r="AD1219" s="28"/>
      <c r="AZ1219" s="25"/>
      <c r="BA1219" s="27"/>
      <c r="BB1219" s="29"/>
    </row>
    <row r="1220" spans="1:54">
      <c r="A1220" s="20"/>
      <c r="B1220" s="36"/>
      <c r="C1220" s="114"/>
      <c r="E1220" s="16"/>
      <c r="F1220" s="16"/>
      <c r="G1220" s="16"/>
      <c r="I1220" s="53"/>
      <c r="N1220" s="53"/>
      <c r="O1220" s="53"/>
      <c r="R1220" s="43"/>
      <c r="AC1220" s="25"/>
      <c r="AD1220" s="28"/>
      <c r="AZ1220" s="25"/>
      <c r="BA1220" s="27"/>
      <c r="BB1220" s="29"/>
    </row>
    <row r="1221" spans="1:54">
      <c r="A1221" s="20"/>
      <c r="B1221" s="36"/>
      <c r="C1221" s="114"/>
      <c r="E1221" s="16"/>
      <c r="F1221" s="16"/>
      <c r="G1221" s="16"/>
      <c r="I1221" s="53"/>
      <c r="N1221" s="53"/>
      <c r="O1221" s="53"/>
      <c r="R1221" s="43"/>
      <c r="AC1221" s="25"/>
      <c r="AD1221" s="28"/>
      <c r="AZ1221" s="25"/>
      <c r="BA1221" s="27"/>
      <c r="BB1221" s="29"/>
    </row>
    <row r="1222" spans="1:54">
      <c r="A1222" s="20"/>
      <c r="B1222" s="36"/>
      <c r="C1222" s="114"/>
      <c r="E1222" s="16"/>
      <c r="F1222" s="16"/>
      <c r="G1222" s="16"/>
      <c r="I1222" s="53"/>
      <c r="N1222" s="53"/>
      <c r="O1222" s="53"/>
      <c r="R1222" s="43"/>
      <c r="AC1222" s="25"/>
      <c r="AD1222" s="28"/>
      <c r="AZ1222" s="25"/>
      <c r="BA1222" s="27"/>
      <c r="BB1222" s="29"/>
    </row>
    <row r="1223" spans="1:54">
      <c r="A1223" s="20"/>
      <c r="B1223" s="36"/>
      <c r="C1223" s="114"/>
      <c r="E1223" s="16"/>
      <c r="F1223" s="16"/>
      <c r="G1223" s="16"/>
      <c r="I1223" s="53"/>
      <c r="N1223" s="53"/>
      <c r="O1223" s="53"/>
      <c r="R1223" s="43"/>
      <c r="AC1223" s="25"/>
      <c r="AD1223" s="28"/>
      <c r="AZ1223" s="25"/>
      <c r="BA1223" s="27"/>
      <c r="BB1223" s="29"/>
    </row>
    <row r="1224" spans="1:54">
      <c r="A1224" s="20"/>
      <c r="B1224" s="36"/>
      <c r="C1224" s="114"/>
      <c r="E1224" s="16"/>
      <c r="F1224" s="16"/>
      <c r="G1224" s="16"/>
      <c r="I1224" s="53"/>
      <c r="N1224" s="53"/>
      <c r="O1224" s="53"/>
      <c r="R1224" s="43"/>
      <c r="AC1224" s="25"/>
      <c r="AD1224" s="28"/>
      <c r="AZ1224" s="25"/>
      <c r="BA1224" s="27"/>
      <c r="BB1224" s="29"/>
    </row>
    <row r="1225" spans="1:54">
      <c r="A1225" s="20"/>
      <c r="B1225" s="36"/>
      <c r="C1225" s="114"/>
      <c r="E1225" s="16"/>
      <c r="F1225" s="16"/>
      <c r="G1225" s="16"/>
      <c r="I1225" s="53"/>
      <c r="N1225" s="53"/>
      <c r="O1225" s="53"/>
      <c r="R1225" s="43"/>
      <c r="AC1225" s="25"/>
      <c r="AD1225" s="28"/>
      <c r="AZ1225" s="25"/>
      <c r="BA1225" s="27"/>
      <c r="BB1225" s="29"/>
    </row>
    <row r="1226" spans="1:54">
      <c r="A1226" s="20"/>
      <c r="B1226" s="36"/>
      <c r="C1226" s="114"/>
      <c r="E1226" s="16"/>
      <c r="F1226" s="16"/>
      <c r="G1226" s="16"/>
      <c r="I1226" s="53"/>
      <c r="N1226" s="53"/>
      <c r="O1226" s="53"/>
      <c r="R1226" s="43"/>
      <c r="AC1226" s="25"/>
      <c r="AD1226" s="28"/>
      <c r="AZ1226" s="25"/>
      <c r="BA1226" s="27"/>
      <c r="BB1226" s="29"/>
    </row>
    <row r="1227" spans="1:54">
      <c r="A1227" s="20"/>
      <c r="B1227" s="36"/>
      <c r="C1227" s="114"/>
      <c r="E1227" s="16"/>
      <c r="F1227" s="16"/>
      <c r="G1227" s="16"/>
      <c r="I1227" s="53"/>
      <c r="N1227" s="53"/>
      <c r="O1227" s="53"/>
      <c r="R1227" s="43"/>
      <c r="AC1227" s="25"/>
      <c r="AD1227" s="28"/>
      <c r="AZ1227" s="25"/>
      <c r="BA1227" s="27"/>
      <c r="BB1227" s="29"/>
    </row>
    <row r="1228" spans="1:54">
      <c r="A1228" s="20"/>
      <c r="B1228" s="36"/>
      <c r="C1228" s="114"/>
      <c r="E1228" s="16"/>
      <c r="F1228" s="16"/>
      <c r="G1228" s="16"/>
      <c r="I1228" s="53"/>
      <c r="N1228" s="53"/>
      <c r="O1228" s="53"/>
      <c r="R1228" s="43"/>
      <c r="AC1228" s="25"/>
      <c r="AD1228" s="28"/>
      <c r="AZ1228" s="25"/>
      <c r="BA1228" s="27"/>
      <c r="BB1228" s="29"/>
    </row>
    <row r="1229" spans="1:54">
      <c r="A1229" s="20"/>
      <c r="B1229" s="36"/>
      <c r="C1229" s="114"/>
      <c r="E1229" s="16"/>
      <c r="F1229" s="16"/>
      <c r="G1229" s="16"/>
      <c r="I1229" s="53"/>
      <c r="N1229" s="53"/>
      <c r="O1229" s="53"/>
      <c r="R1229" s="43"/>
      <c r="AC1229" s="25"/>
      <c r="AD1229" s="28"/>
      <c r="AZ1229" s="25"/>
      <c r="BA1229" s="27"/>
      <c r="BB1229" s="29"/>
    </row>
    <row r="1230" spans="1:54">
      <c r="A1230" s="20"/>
      <c r="B1230" s="36"/>
      <c r="C1230" s="114"/>
      <c r="E1230" s="16"/>
      <c r="F1230" s="16"/>
      <c r="G1230" s="16"/>
      <c r="I1230" s="53"/>
      <c r="N1230" s="53"/>
      <c r="O1230" s="53"/>
      <c r="R1230" s="43"/>
      <c r="AC1230" s="25"/>
      <c r="AD1230" s="28"/>
      <c r="AZ1230" s="25"/>
      <c r="BA1230" s="27"/>
      <c r="BB1230" s="29"/>
    </row>
    <row r="1231" spans="1:54">
      <c r="A1231" s="20"/>
      <c r="B1231" s="36"/>
      <c r="C1231" s="114"/>
      <c r="E1231" s="16"/>
      <c r="F1231" s="16"/>
      <c r="G1231" s="16"/>
      <c r="I1231" s="53"/>
      <c r="N1231" s="53"/>
      <c r="O1231" s="53"/>
      <c r="R1231" s="43"/>
      <c r="AC1231" s="25"/>
      <c r="AD1231" s="28"/>
      <c r="AZ1231" s="25"/>
      <c r="BA1231" s="27"/>
      <c r="BB1231" s="29"/>
    </row>
    <row r="1232" spans="1:54">
      <c r="A1232" s="20"/>
      <c r="B1232" s="36"/>
      <c r="C1232" s="114"/>
      <c r="E1232" s="16"/>
      <c r="F1232" s="16"/>
      <c r="G1232" s="16"/>
      <c r="I1232" s="53"/>
      <c r="N1232" s="53"/>
      <c r="O1232" s="53"/>
      <c r="R1232" s="43"/>
      <c r="AC1232" s="25"/>
      <c r="AD1232" s="28"/>
      <c r="AZ1232" s="25"/>
      <c r="BA1232" s="27"/>
      <c r="BB1232" s="29"/>
    </row>
    <row r="1233" spans="1:54">
      <c r="A1233" s="20"/>
      <c r="B1233" s="36"/>
      <c r="C1233" s="114"/>
      <c r="E1233" s="16"/>
      <c r="F1233" s="16"/>
      <c r="G1233" s="16"/>
      <c r="I1233" s="53"/>
      <c r="N1233" s="53"/>
      <c r="O1233" s="53"/>
      <c r="R1233" s="43"/>
      <c r="AC1233" s="25"/>
      <c r="AD1233" s="28"/>
      <c r="AZ1233" s="25"/>
      <c r="BA1233" s="27"/>
      <c r="BB1233" s="29"/>
    </row>
    <row r="1234" spans="1:54">
      <c r="A1234" s="20"/>
      <c r="B1234" s="36"/>
      <c r="C1234" s="114"/>
      <c r="E1234" s="16"/>
      <c r="F1234" s="16"/>
      <c r="G1234" s="16"/>
      <c r="I1234" s="53"/>
      <c r="N1234" s="53"/>
      <c r="O1234" s="53"/>
      <c r="R1234" s="43"/>
      <c r="AC1234" s="25"/>
      <c r="AD1234" s="28"/>
      <c r="AZ1234" s="25"/>
      <c r="BA1234" s="27"/>
      <c r="BB1234" s="29"/>
    </row>
    <row r="1235" spans="1:54">
      <c r="A1235" s="20"/>
      <c r="B1235" s="36"/>
      <c r="C1235" s="114"/>
      <c r="E1235" s="16"/>
      <c r="F1235" s="16"/>
      <c r="G1235" s="16"/>
      <c r="I1235" s="53"/>
      <c r="N1235" s="53"/>
      <c r="O1235" s="53"/>
      <c r="R1235" s="43"/>
      <c r="AC1235" s="25"/>
      <c r="AD1235" s="28"/>
      <c r="AZ1235" s="25"/>
      <c r="BA1235" s="27"/>
      <c r="BB1235" s="29"/>
    </row>
    <row r="1236" spans="1:54">
      <c r="A1236" s="20"/>
      <c r="B1236" s="36"/>
      <c r="C1236" s="114"/>
      <c r="E1236" s="16"/>
      <c r="F1236" s="16"/>
      <c r="G1236" s="16"/>
      <c r="I1236" s="53"/>
      <c r="N1236" s="53"/>
      <c r="O1236" s="53"/>
      <c r="R1236" s="43"/>
      <c r="AC1236" s="25"/>
      <c r="AD1236" s="28"/>
      <c r="AZ1236" s="25"/>
      <c r="BA1236" s="27"/>
      <c r="BB1236" s="29"/>
    </row>
    <row r="1237" spans="1:54">
      <c r="A1237" s="20"/>
      <c r="B1237" s="36"/>
      <c r="C1237" s="114"/>
      <c r="E1237" s="16"/>
      <c r="F1237" s="16"/>
      <c r="G1237" s="16"/>
      <c r="I1237" s="53"/>
      <c r="N1237" s="53"/>
      <c r="O1237" s="53"/>
      <c r="R1237" s="43"/>
      <c r="AC1237" s="25"/>
      <c r="AD1237" s="28"/>
      <c r="AZ1237" s="25"/>
      <c r="BA1237" s="27"/>
      <c r="BB1237" s="29"/>
    </row>
    <row r="1238" spans="1:54">
      <c r="A1238" s="20"/>
      <c r="B1238" s="36"/>
      <c r="C1238" s="114"/>
      <c r="E1238" s="16"/>
      <c r="F1238" s="16"/>
      <c r="G1238" s="16"/>
      <c r="I1238" s="53"/>
      <c r="N1238" s="53"/>
      <c r="O1238" s="53"/>
      <c r="R1238" s="43"/>
      <c r="AC1238" s="25"/>
      <c r="AD1238" s="28"/>
      <c r="AZ1238" s="25"/>
      <c r="BA1238" s="27"/>
      <c r="BB1238" s="29"/>
    </row>
    <row r="1239" spans="1:54">
      <c r="A1239" s="20"/>
      <c r="B1239" s="36"/>
      <c r="C1239" s="114"/>
      <c r="E1239" s="16"/>
      <c r="F1239" s="16"/>
      <c r="G1239" s="16"/>
      <c r="I1239" s="53"/>
      <c r="N1239" s="53"/>
      <c r="O1239" s="53"/>
      <c r="R1239" s="43"/>
      <c r="AC1239" s="25"/>
      <c r="AD1239" s="28"/>
      <c r="AZ1239" s="25"/>
      <c r="BA1239" s="27"/>
      <c r="BB1239" s="29"/>
    </row>
    <row r="1240" spans="1:54">
      <c r="A1240" s="20"/>
      <c r="B1240" s="36"/>
      <c r="C1240" s="114"/>
      <c r="E1240" s="16"/>
      <c r="F1240" s="16"/>
      <c r="G1240" s="16"/>
      <c r="I1240" s="53"/>
      <c r="N1240" s="53"/>
      <c r="O1240" s="53"/>
      <c r="R1240" s="43"/>
      <c r="AC1240" s="25"/>
      <c r="AD1240" s="28"/>
      <c r="AZ1240" s="25"/>
      <c r="BA1240" s="27"/>
      <c r="BB1240" s="29"/>
    </row>
    <row r="1241" spans="1:54">
      <c r="A1241" s="20"/>
      <c r="B1241" s="36"/>
      <c r="C1241" s="114"/>
      <c r="E1241" s="16"/>
      <c r="F1241" s="16"/>
      <c r="G1241" s="16"/>
      <c r="I1241" s="53"/>
      <c r="N1241" s="53"/>
      <c r="O1241" s="53"/>
      <c r="R1241" s="43"/>
      <c r="AC1241" s="25"/>
      <c r="AD1241" s="28"/>
      <c r="AZ1241" s="25"/>
      <c r="BA1241" s="27"/>
      <c r="BB1241" s="29"/>
    </row>
    <row r="1242" spans="1:54">
      <c r="A1242" s="20"/>
      <c r="B1242" s="36"/>
      <c r="C1242" s="114"/>
      <c r="E1242" s="16"/>
      <c r="F1242" s="16"/>
      <c r="G1242" s="16"/>
      <c r="I1242" s="53"/>
      <c r="N1242" s="53"/>
      <c r="O1242" s="53"/>
      <c r="R1242" s="43"/>
      <c r="AC1242" s="25"/>
      <c r="AD1242" s="28"/>
      <c r="AZ1242" s="25"/>
      <c r="BA1242" s="27"/>
      <c r="BB1242" s="29"/>
    </row>
    <row r="1243" spans="1:54">
      <c r="A1243" s="20"/>
      <c r="B1243" s="36"/>
      <c r="C1243" s="114"/>
      <c r="E1243" s="16"/>
      <c r="F1243" s="16"/>
      <c r="G1243" s="16"/>
      <c r="I1243" s="53"/>
      <c r="N1243" s="53"/>
      <c r="O1243" s="53"/>
      <c r="R1243" s="43"/>
      <c r="AC1243" s="25"/>
      <c r="AD1243" s="28"/>
      <c r="AZ1243" s="25"/>
      <c r="BA1243" s="27"/>
      <c r="BB1243" s="29"/>
    </row>
    <row r="1244" spans="1:54">
      <c r="A1244" s="20"/>
      <c r="B1244" s="36"/>
      <c r="C1244" s="114"/>
      <c r="E1244" s="16"/>
      <c r="F1244" s="16"/>
      <c r="G1244" s="16"/>
      <c r="I1244" s="53"/>
      <c r="N1244" s="53"/>
      <c r="O1244" s="53"/>
      <c r="R1244" s="43"/>
      <c r="AC1244" s="25"/>
      <c r="AD1244" s="28"/>
      <c r="AZ1244" s="25"/>
      <c r="BA1244" s="27"/>
      <c r="BB1244" s="29"/>
    </row>
    <row r="1245" spans="1:54">
      <c r="A1245" s="20"/>
      <c r="B1245" s="36"/>
      <c r="C1245" s="114"/>
      <c r="E1245" s="16"/>
      <c r="F1245" s="16"/>
      <c r="G1245" s="16"/>
      <c r="I1245" s="53"/>
      <c r="N1245" s="53"/>
      <c r="O1245" s="53"/>
      <c r="R1245" s="43"/>
      <c r="AC1245" s="25"/>
      <c r="AD1245" s="28"/>
      <c r="AZ1245" s="25"/>
      <c r="BA1245" s="27"/>
      <c r="BB1245" s="29"/>
    </row>
    <row r="1246" spans="1:54">
      <c r="A1246" s="20"/>
      <c r="B1246" s="36"/>
      <c r="C1246" s="114"/>
      <c r="E1246" s="16"/>
      <c r="F1246" s="16"/>
      <c r="G1246" s="16"/>
      <c r="I1246" s="53"/>
      <c r="N1246" s="53"/>
      <c r="O1246" s="53"/>
      <c r="R1246" s="43"/>
      <c r="AC1246" s="25"/>
      <c r="AD1246" s="28"/>
      <c r="AZ1246" s="25"/>
      <c r="BA1246" s="27"/>
      <c r="BB1246" s="29"/>
    </row>
    <row r="1247" spans="1:54">
      <c r="A1247" s="20"/>
      <c r="B1247" s="36"/>
      <c r="C1247" s="114"/>
      <c r="E1247" s="16"/>
      <c r="F1247" s="16"/>
      <c r="G1247" s="16"/>
      <c r="I1247" s="53"/>
      <c r="N1247" s="53"/>
      <c r="O1247" s="53"/>
      <c r="R1247" s="43"/>
      <c r="AC1247" s="25"/>
      <c r="AD1247" s="28"/>
      <c r="AZ1247" s="25"/>
      <c r="BA1247" s="27"/>
      <c r="BB1247" s="29"/>
    </row>
    <row r="1248" spans="1:54">
      <c r="A1248" s="20"/>
      <c r="B1248" s="36"/>
      <c r="C1248" s="114"/>
      <c r="E1248" s="16"/>
      <c r="F1248" s="16"/>
      <c r="G1248" s="16"/>
      <c r="I1248" s="53"/>
      <c r="N1248" s="53"/>
      <c r="O1248" s="53"/>
      <c r="R1248" s="43"/>
      <c r="AC1248" s="25"/>
      <c r="AD1248" s="28"/>
      <c r="AZ1248" s="25"/>
      <c r="BA1248" s="27"/>
      <c r="BB1248" s="29"/>
    </row>
    <row r="1249" spans="1:54">
      <c r="A1249" s="20"/>
      <c r="B1249" s="36"/>
      <c r="C1249" s="114"/>
      <c r="E1249" s="16"/>
      <c r="F1249" s="16"/>
      <c r="G1249" s="16"/>
      <c r="I1249" s="53"/>
      <c r="N1249" s="53"/>
      <c r="O1249" s="53"/>
      <c r="R1249" s="43"/>
      <c r="AC1249" s="25"/>
      <c r="AD1249" s="28"/>
      <c r="AZ1249" s="25"/>
      <c r="BA1249" s="27"/>
      <c r="BB1249" s="29"/>
    </row>
    <row r="1250" spans="1:54">
      <c r="A1250" s="20"/>
      <c r="B1250" s="36"/>
      <c r="C1250" s="114"/>
      <c r="E1250" s="16"/>
      <c r="F1250" s="16"/>
      <c r="G1250" s="16"/>
      <c r="I1250" s="53"/>
      <c r="N1250" s="53"/>
      <c r="O1250" s="53"/>
      <c r="R1250" s="43"/>
      <c r="AC1250" s="25"/>
      <c r="AD1250" s="28"/>
      <c r="AZ1250" s="25"/>
      <c r="BA1250" s="27"/>
      <c r="BB1250" s="29"/>
    </row>
    <row r="1251" spans="1:54">
      <c r="A1251" s="20"/>
      <c r="B1251" s="36"/>
      <c r="C1251" s="114"/>
      <c r="E1251" s="16"/>
      <c r="F1251" s="16"/>
      <c r="G1251" s="16"/>
      <c r="I1251" s="53"/>
      <c r="N1251" s="53"/>
      <c r="O1251" s="53"/>
      <c r="R1251" s="43"/>
      <c r="AC1251" s="25"/>
      <c r="AD1251" s="28"/>
      <c r="AZ1251" s="25"/>
      <c r="BA1251" s="27"/>
      <c r="BB1251" s="29"/>
    </row>
    <row r="1252" spans="1:54">
      <c r="A1252" s="20"/>
      <c r="B1252" s="36"/>
      <c r="C1252" s="114"/>
      <c r="E1252" s="16"/>
      <c r="F1252" s="16"/>
      <c r="G1252" s="16"/>
      <c r="I1252" s="53"/>
      <c r="N1252" s="53"/>
      <c r="O1252" s="53"/>
      <c r="R1252" s="43"/>
      <c r="AC1252" s="25"/>
      <c r="AD1252" s="28"/>
      <c r="AZ1252" s="25"/>
      <c r="BA1252" s="27"/>
      <c r="BB1252" s="29"/>
    </row>
    <row r="1253" spans="1:54">
      <c r="A1253" s="20"/>
      <c r="B1253" s="36"/>
      <c r="C1253" s="114"/>
      <c r="E1253" s="16"/>
      <c r="F1253" s="16"/>
      <c r="G1253" s="16"/>
      <c r="I1253" s="53"/>
      <c r="N1253" s="53"/>
      <c r="O1253" s="53"/>
      <c r="R1253" s="43"/>
      <c r="AC1253" s="25"/>
      <c r="AD1253" s="28"/>
      <c r="AZ1253" s="25"/>
      <c r="BA1253" s="27"/>
      <c r="BB1253" s="29"/>
    </row>
    <row r="1254" spans="1:54">
      <c r="A1254" s="20"/>
      <c r="B1254" s="36"/>
      <c r="C1254" s="114"/>
      <c r="E1254" s="16"/>
      <c r="F1254" s="16"/>
      <c r="G1254" s="16"/>
      <c r="I1254" s="53"/>
      <c r="N1254" s="53"/>
      <c r="O1254" s="53"/>
      <c r="R1254" s="43"/>
      <c r="AC1254" s="25"/>
      <c r="AD1254" s="28"/>
      <c r="AZ1254" s="25"/>
      <c r="BA1254" s="27"/>
      <c r="BB1254" s="29"/>
    </row>
    <row r="1255" spans="1:54">
      <c r="A1255" s="20"/>
      <c r="B1255" s="36"/>
      <c r="C1255" s="114"/>
      <c r="E1255" s="16"/>
      <c r="F1255" s="16"/>
      <c r="G1255" s="16"/>
      <c r="I1255" s="53"/>
      <c r="N1255" s="53"/>
      <c r="O1255" s="53"/>
      <c r="R1255" s="43"/>
      <c r="AC1255" s="25"/>
      <c r="AD1255" s="28"/>
      <c r="AZ1255" s="25"/>
      <c r="BA1255" s="27"/>
      <c r="BB1255" s="29"/>
    </row>
    <row r="1256" spans="1:54">
      <c r="A1256" s="20"/>
      <c r="B1256" s="36"/>
      <c r="C1256" s="114"/>
      <c r="E1256" s="16"/>
      <c r="F1256" s="16"/>
      <c r="G1256" s="16"/>
      <c r="I1256" s="53"/>
      <c r="N1256" s="53"/>
      <c r="O1256" s="53"/>
      <c r="R1256" s="43"/>
      <c r="AC1256" s="25"/>
      <c r="AD1256" s="28"/>
      <c r="AZ1256" s="25"/>
      <c r="BA1256" s="27"/>
      <c r="BB1256" s="29"/>
    </row>
    <row r="1257" spans="1:54">
      <c r="A1257" s="20"/>
      <c r="B1257" s="36"/>
      <c r="C1257" s="114"/>
      <c r="E1257" s="16"/>
      <c r="F1257" s="16"/>
      <c r="G1257" s="16"/>
      <c r="I1257" s="53"/>
      <c r="N1257" s="53"/>
      <c r="O1257" s="53"/>
      <c r="R1257" s="43"/>
      <c r="AC1257" s="25"/>
      <c r="AD1257" s="28"/>
      <c r="AZ1257" s="25"/>
      <c r="BA1257" s="27"/>
      <c r="BB1257" s="29"/>
    </row>
    <row r="1258" spans="1:54">
      <c r="A1258" s="20"/>
      <c r="B1258" s="36"/>
      <c r="C1258" s="114"/>
      <c r="E1258" s="16"/>
      <c r="F1258" s="16"/>
      <c r="G1258" s="16"/>
      <c r="I1258" s="53"/>
      <c r="N1258" s="53"/>
      <c r="O1258" s="53"/>
      <c r="R1258" s="43"/>
      <c r="AC1258" s="25"/>
      <c r="AD1258" s="28"/>
      <c r="AZ1258" s="25"/>
      <c r="BA1258" s="27"/>
      <c r="BB1258" s="29"/>
    </row>
    <row r="1259" spans="1:54">
      <c r="A1259" s="20"/>
      <c r="B1259" s="36"/>
      <c r="C1259" s="114"/>
      <c r="E1259" s="16"/>
      <c r="F1259" s="16"/>
      <c r="G1259" s="16"/>
      <c r="I1259" s="53"/>
      <c r="N1259" s="53"/>
      <c r="O1259" s="53"/>
      <c r="R1259" s="43"/>
      <c r="AC1259" s="25"/>
      <c r="AD1259" s="28"/>
      <c r="AZ1259" s="25"/>
      <c r="BA1259" s="27"/>
      <c r="BB1259" s="29"/>
    </row>
    <row r="1260" spans="1:54">
      <c r="A1260" s="20"/>
      <c r="B1260" s="36"/>
      <c r="C1260" s="114"/>
      <c r="E1260" s="16"/>
      <c r="F1260" s="16"/>
      <c r="G1260" s="16"/>
      <c r="I1260" s="53"/>
      <c r="N1260" s="53"/>
      <c r="O1260" s="53"/>
      <c r="R1260" s="43"/>
      <c r="AC1260" s="25"/>
      <c r="AD1260" s="28"/>
      <c r="AZ1260" s="25"/>
      <c r="BA1260" s="27"/>
      <c r="BB1260" s="29"/>
    </row>
    <row r="1261" spans="1:54">
      <c r="A1261" s="20"/>
      <c r="B1261" s="36"/>
      <c r="C1261" s="114"/>
      <c r="E1261" s="16"/>
      <c r="F1261" s="16"/>
      <c r="G1261" s="16"/>
      <c r="I1261" s="53"/>
      <c r="N1261" s="53"/>
      <c r="O1261" s="53"/>
      <c r="R1261" s="43"/>
      <c r="AC1261" s="25"/>
      <c r="AD1261" s="28"/>
      <c r="AZ1261" s="25"/>
      <c r="BA1261" s="27"/>
      <c r="BB1261" s="29"/>
    </row>
    <row r="1262" spans="1:54">
      <c r="A1262" s="20"/>
      <c r="B1262" s="36"/>
      <c r="C1262" s="114"/>
      <c r="E1262" s="16"/>
      <c r="F1262" s="16"/>
      <c r="G1262" s="16"/>
      <c r="I1262" s="53"/>
      <c r="N1262" s="53"/>
      <c r="O1262" s="53"/>
      <c r="R1262" s="43"/>
      <c r="AC1262" s="25"/>
      <c r="AD1262" s="28"/>
      <c r="AZ1262" s="25"/>
      <c r="BA1262" s="27"/>
      <c r="BB1262" s="29"/>
    </row>
    <row r="1263" spans="1:54">
      <c r="A1263" s="20"/>
      <c r="B1263" s="36"/>
      <c r="C1263" s="114"/>
      <c r="E1263" s="16"/>
      <c r="F1263" s="16"/>
      <c r="G1263" s="16"/>
      <c r="I1263" s="53"/>
      <c r="N1263" s="53"/>
      <c r="O1263" s="53"/>
      <c r="R1263" s="43"/>
      <c r="AC1263" s="25"/>
      <c r="AD1263" s="28"/>
      <c r="AZ1263" s="25"/>
      <c r="BA1263" s="27"/>
      <c r="BB1263" s="29"/>
    </row>
    <row r="1264" spans="1:54">
      <c r="A1264" s="20"/>
      <c r="B1264" s="36"/>
      <c r="C1264" s="114"/>
      <c r="E1264" s="16"/>
      <c r="F1264" s="16"/>
      <c r="G1264" s="16"/>
      <c r="I1264" s="53"/>
      <c r="N1264" s="53"/>
      <c r="O1264" s="53"/>
      <c r="R1264" s="43"/>
      <c r="AC1264" s="25"/>
      <c r="AD1264" s="28"/>
      <c r="AZ1264" s="25"/>
      <c r="BA1264" s="27"/>
      <c r="BB1264" s="29"/>
    </row>
    <row r="1265" spans="1:54">
      <c r="A1265" s="20"/>
      <c r="B1265" s="36"/>
      <c r="C1265" s="114"/>
      <c r="E1265" s="16"/>
      <c r="F1265" s="16"/>
      <c r="G1265" s="16"/>
      <c r="I1265" s="53"/>
      <c r="N1265" s="53"/>
      <c r="O1265" s="53"/>
      <c r="R1265" s="43"/>
      <c r="AC1265" s="25"/>
      <c r="AD1265" s="28"/>
      <c r="AZ1265" s="25"/>
      <c r="BA1265" s="27"/>
      <c r="BB1265" s="29"/>
    </row>
    <row r="1266" spans="1:54">
      <c r="A1266" s="20"/>
      <c r="B1266" s="36"/>
      <c r="C1266" s="114"/>
      <c r="E1266" s="16"/>
      <c r="F1266" s="16"/>
      <c r="G1266" s="16"/>
      <c r="I1266" s="53"/>
      <c r="N1266" s="53"/>
      <c r="O1266" s="53"/>
      <c r="R1266" s="43"/>
      <c r="AC1266" s="25"/>
      <c r="AD1266" s="28"/>
      <c r="AZ1266" s="25"/>
      <c r="BA1266" s="27"/>
      <c r="BB1266" s="29"/>
    </row>
    <row r="1267" spans="1:54">
      <c r="A1267" s="20"/>
      <c r="B1267" s="36"/>
      <c r="C1267" s="114"/>
      <c r="E1267" s="16"/>
      <c r="F1267" s="16"/>
      <c r="G1267" s="16"/>
      <c r="I1267" s="53"/>
      <c r="N1267" s="53"/>
      <c r="O1267" s="53"/>
      <c r="R1267" s="43"/>
      <c r="AC1267" s="25"/>
      <c r="AD1267" s="28"/>
      <c r="AZ1267" s="25"/>
      <c r="BA1267" s="27"/>
      <c r="BB1267" s="29"/>
    </row>
    <row r="1268" spans="1:54">
      <c r="A1268" s="20"/>
      <c r="B1268" s="36"/>
      <c r="C1268" s="114"/>
      <c r="E1268" s="16"/>
      <c r="F1268" s="16"/>
      <c r="G1268" s="16"/>
      <c r="I1268" s="53"/>
      <c r="N1268" s="53"/>
      <c r="O1268" s="53"/>
      <c r="R1268" s="43"/>
      <c r="AC1268" s="25"/>
      <c r="AD1268" s="28"/>
      <c r="AZ1268" s="25"/>
      <c r="BA1268" s="27"/>
      <c r="BB1268" s="29"/>
    </row>
    <row r="1269" spans="1:54">
      <c r="A1269" s="20"/>
      <c r="B1269" s="36"/>
      <c r="C1269" s="114"/>
      <c r="E1269" s="16"/>
      <c r="F1269" s="16"/>
      <c r="G1269" s="16"/>
      <c r="I1269" s="53"/>
      <c r="N1269" s="53"/>
      <c r="O1269" s="53"/>
      <c r="R1269" s="43"/>
      <c r="AC1269" s="25"/>
      <c r="AD1269" s="28"/>
      <c r="AZ1269" s="25"/>
      <c r="BA1269" s="27"/>
      <c r="BB1269" s="29"/>
    </row>
    <row r="1270" spans="1:54">
      <c r="A1270" s="20"/>
      <c r="B1270" s="36"/>
      <c r="C1270" s="114"/>
      <c r="E1270" s="16"/>
      <c r="F1270" s="16"/>
      <c r="G1270" s="16"/>
      <c r="I1270" s="53"/>
      <c r="N1270" s="53"/>
      <c r="O1270" s="53"/>
      <c r="R1270" s="43"/>
      <c r="AC1270" s="25"/>
      <c r="AD1270" s="28"/>
      <c r="AZ1270" s="25"/>
      <c r="BA1270" s="27"/>
      <c r="BB1270" s="29"/>
    </row>
    <row r="1271" spans="1:54">
      <c r="A1271" s="20"/>
      <c r="B1271" s="36"/>
      <c r="C1271" s="114"/>
      <c r="E1271" s="16"/>
      <c r="F1271" s="16"/>
      <c r="G1271" s="16"/>
      <c r="I1271" s="53"/>
      <c r="N1271" s="53"/>
      <c r="O1271" s="53"/>
      <c r="R1271" s="43"/>
      <c r="AC1271" s="25"/>
      <c r="AD1271" s="28"/>
      <c r="AZ1271" s="25"/>
      <c r="BA1271" s="27"/>
      <c r="BB1271" s="29"/>
    </row>
    <row r="1272" spans="1:54">
      <c r="A1272" s="20"/>
      <c r="B1272" s="36"/>
      <c r="C1272" s="114"/>
      <c r="E1272" s="16"/>
      <c r="F1272" s="16"/>
      <c r="G1272" s="16"/>
      <c r="I1272" s="53"/>
      <c r="N1272" s="53"/>
      <c r="O1272" s="53"/>
      <c r="R1272" s="43"/>
      <c r="AC1272" s="25"/>
      <c r="AD1272" s="28"/>
      <c r="AZ1272" s="25"/>
      <c r="BA1272" s="27"/>
      <c r="BB1272" s="29"/>
    </row>
    <row r="1273" spans="1:54">
      <c r="A1273" s="20"/>
      <c r="B1273" s="36"/>
      <c r="C1273" s="114"/>
      <c r="E1273" s="16"/>
      <c r="F1273" s="16"/>
      <c r="G1273" s="16"/>
      <c r="I1273" s="53"/>
      <c r="N1273" s="53"/>
      <c r="O1273" s="53"/>
      <c r="R1273" s="43"/>
      <c r="AC1273" s="25"/>
      <c r="AD1273" s="28"/>
      <c r="AZ1273" s="25"/>
      <c r="BA1273" s="27"/>
      <c r="BB1273" s="29"/>
    </row>
    <row r="1274" spans="1:54">
      <c r="A1274" s="20"/>
      <c r="B1274" s="36"/>
      <c r="C1274" s="114"/>
      <c r="E1274" s="16"/>
      <c r="F1274" s="16"/>
      <c r="G1274" s="16"/>
      <c r="I1274" s="53"/>
      <c r="N1274" s="53"/>
      <c r="O1274" s="53"/>
      <c r="R1274" s="43"/>
      <c r="AC1274" s="25"/>
      <c r="AD1274" s="28"/>
      <c r="AZ1274" s="25"/>
      <c r="BA1274" s="27"/>
      <c r="BB1274" s="29"/>
    </row>
    <row r="1275" spans="1:54">
      <c r="A1275" s="20"/>
      <c r="B1275" s="36"/>
      <c r="C1275" s="114"/>
      <c r="E1275" s="16"/>
      <c r="F1275" s="16"/>
      <c r="G1275" s="16"/>
      <c r="I1275" s="53"/>
      <c r="N1275" s="53"/>
      <c r="O1275" s="53"/>
      <c r="R1275" s="43"/>
      <c r="AC1275" s="25"/>
      <c r="AD1275" s="28"/>
      <c r="AZ1275" s="25"/>
      <c r="BA1275" s="27"/>
      <c r="BB1275" s="29"/>
    </row>
    <row r="1276" spans="1:54">
      <c r="A1276" s="20"/>
      <c r="B1276" s="36"/>
      <c r="C1276" s="114"/>
      <c r="E1276" s="16"/>
      <c r="F1276" s="16"/>
      <c r="G1276" s="16"/>
      <c r="I1276" s="53"/>
      <c r="N1276" s="53"/>
      <c r="O1276" s="53"/>
      <c r="R1276" s="43"/>
      <c r="AC1276" s="25"/>
      <c r="AD1276" s="28"/>
      <c r="AZ1276" s="25"/>
      <c r="BA1276" s="27"/>
      <c r="BB1276" s="29"/>
    </row>
    <row r="1277" spans="1:54">
      <c r="A1277" s="20"/>
      <c r="B1277" s="36"/>
      <c r="C1277" s="114"/>
      <c r="E1277" s="16"/>
      <c r="F1277" s="16"/>
      <c r="G1277" s="16"/>
      <c r="I1277" s="53"/>
      <c r="N1277" s="53"/>
      <c r="O1277" s="53"/>
      <c r="R1277" s="43"/>
      <c r="AC1277" s="25"/>
      <c r="AD1277" s="28"/>
      <c r="AZ1277" s="25"/>
      <c r="BA1277" s="27"/>
      <c r="BB1277" s="29"/>
    </row>
    <row r="1278" spans="1:54">
      <c r="A1278" s="20"/>
      <c r="B1278" s="36"/>
      <c r="C1278" s="114"/>
      <c r="E1278" s="16"/>
      <c r="F1278" s="16"/>
      <c r="G1278" s="16"/>
      <c r="I1278" s="53"/>
      <c r="N1278" s="53"/>
      <c r="O1278" s="53"/>
      <c r="R1278" s="43"/>
      <c r="AC1278" s="25"/>
      <c r="AD1278" s="28"/>
      <c r="AZ1278" s="25"/>
      <c r="BA1278" s="27"/>
      <c r="BB1278" s="29"/>
    </row>
    <row r="1279" spans="1:54">
      <c r="A1279" s="20"/>
      <c r="B1279" s="36"/>
      <c r="C1279" s="114"/>
      <c r="E1279" s="16"/>
      <c r="F1279" s="16"/>
      <c r="G1279" s="16"/>
      <c r="I1279" s="53"/>
      <c r="N1279" s="53"/>
      <c r="O1279" s="53"/>
      <c r="R1279" s="43"/>
      <c r="AC1279" s="25"/>
      <c r="AD1279" s="28"/>
      <c r="AZ1279" s="25"/>
      <c r="BA1279" s="27"/>
      <c r="BB1279" s="29"/>
    </row>
    <row r="1280" spans="1:54">
      <c r="A1280" s="20"/>
      <c r="B1280" s="36"/>
      <c r="C1280" s="114"/>
      <c r="E1280" s="16"/>
      <c r="F1280" s="16"/>
      <c r="G1280" s="16"/>
      <c r="I1280" s="53"/>
      <c r="N1280" s="53"/>
      <c r="O1280" s="53"/>
      <c r="R1280" s="43"/>
      <c r="AC1280" s="25"/>
      <c r="AD1280" s="28"/>
      <c r="AZ1280" s="25"/>
      <c r="BA1280" s="27"/>
      <c r="BB1280" s="29"/>
    </row>
    <row r="1281" spans="1:54">
      <c r="A1281" s="20"/>
      <c r="B1281" s="36"/>
      <c r="C1281" s="114"/>
      <c r="E1281" s="16"/>
      <c r="F1281" s="16"/>
      <c r="G1281" s="16"/>
      <c r="I1281" s="53"/>
      <c r="N1281" s="53"/>
      <c r="O1281" s="53"/>
      <c r="R1281" s="43"/>
      <c r="AC1281" s="25"/>
      <c r="AD1281" s="28"/>
      <c r="AZ1281" s="25"/>
      <c r="BA1281" s="27"/>
      <c r="BB1281" s="29"/>
    </row>
    <row r="1282" spans="1:54">
      <c r="A1282" s="20"/>
      <c r="B1282" s="36"/>
      <c r="C1282" s="114"/>
      <c r="E1282" s="16"/>
      <c r="F1282" s="16"/>
      <c r="G1282" s="16"/>
      <c r="I1282" s="53"/>
      <c r="N1282" s="53"/>
      <c r="O1282" s="53"/>
      <c r="R1282" s="43"/>
      <c r="AC1282" s="25"/>
      <c r="AD1282" s="28"/>
      <c r="AZ1282" s="25"/>
      <c r="BA1282" s="27"/>
      <c r="BB1282" s="29"/>
    </row>
    <row r="1283" spans="1:54">
      <c r="A1283" s="20"/>
      <c r="B1283" s="36"/>
      <c r="C1283" s="114"/>
      <c r="E1283" s="16"/>
      <c r="F1283" s="16"/>
      <c r="G1283" s="16"/>
      <c r="I1283" s="53"/>
      <c r="N1283" s="53"/>
      <c r="O1283" s="53"/>
      <c r="R1283" s="43"/>
      <c r="AC1283" s="25"/>
      <c r="AD1283" s="28"/>
      <c r="AZ1283" s="25"/>
      <c r="BA1283" s="27"/>
      <c r="BB1283" s="29"/>
    </row>
    <row r="1284" spans="1:54">
      <c r="A1284" s="20"/>
      <c r="B1284" s="36"/>
      <c r="C1284" s="114"/>
      <c r="E1284" s="16"/>
      <c r="F1284" s="16"/>
      <c r="G1284" s="16"/>
      <c r="I1284" s="53"/>
      <c r="N1284" s="53"/>
      <c r="O1284" s="53"/>
      <c r="R1284" s="43"/>
      <c r="AC1284" s="25"/>
      <c r="AD1284" s="28"/>
      <c r="AZ1284" s="25"/>
      <c r="BA1284" s="27"/>
      <c r="BB1284" s="29"/>
    </row>
    <row r="1285" spans="1:54">
      <c r="A1285" s="20"/>
      <c r="B1285" s="36"/>
      <c r="C1285" s="114"/>
      <c r="E1285" s="16"/>
      <c r="F1285" s="16"/>
      <c r="G1285" s="16"/>
      <c r="I1285" s="53"/>
      <c r="N1285" s="53"/>
      <c r="O1285" s="53"/>
      <c r="R1285" s="43"/>
      <c r="AC1285" s="25"/>
      <c r="AD1285" s="28"/>
      <c r="AZ1285" s="25"/>
      <c r="BA1285" s="27"/>
      <c r="BB1285" s="29"/>
    </row>
    <row r="1286" spans="1:54">
      <c r="A1286" s="20"/>
      <c r="B1286" s="36"/>
      <c r="C1286" s="114"/>
      <c r="E1286" s="16"/>
      <c r="F1286" s="16"/>
      <c r="G1286" s="16"/>
      <c r="I1286" s="53"/>
      <c r="N1286" s="53"/>
      <c r="O1286" s="53"/>
      <c r="R1286" s="43"/>
      <c r="AC1286" s="25"/>
      <c r="AD1286" s="28"/>
      <c r="AZ1286" s="25"/>
      <c r="BA1286" s="27"/>
      <c r="BB1286" s="29"/>
    </row>
    <row r="1287" spans="1:54">
      <c r="A1287" s="20"/>
      <c r="B1287" s="36"/>
      <c r="C1287" s="114"/>
      <c r="E1287" s="16"/>
      <c r="F1287" s="16"/>
      <c r="G1287" s="16"/>
      <c r="I1287" s="53"/>
      <c r="N1287" s="53"/>
      <c r="O1287" s="53"/>
      <c r="R1287" s="43"/>
      <c r="AC1287" s="25"/>
      <c r="AD1287" s="28"/>
      <c r="AZ1287" s="25"/>
      <c r="BA1287" s="27"/>
      <c r="BB1287" s="29"/>
    </row>
    <row r="1288" spans="1:54">
      <c r="A1288" s="20"/>
      <c r="B1288" s="36"/>
      <c r="C1288" s="114"/>
      <c r="E1288" s="16"/>
      <c r="F1288" s="16"/>
      <c r="G1288" s="16"/>
      <c r="I1288" s="53"/>
      <c r="N1288" s="53"/>
      <c r="O1288" s="53"/>
      <c r="R1288" s="43"/>
      <c r="AC1288" s="25"/>
      <c r="AD1288" s="28"/>
      <c r="AZ1288" s="25"/>
      <c r="BA1288" s="27"/>
      <c r="BB1288" s="29"/>
    </row>
    <row r="1289" spans="1:54">
      <c r="A1289" s="20"/>
      <c r="B1289" s="36"/>
      <c r="C1289" s="114"/>
      <c r="E1289" s="16"/>
      <c r="F1289" s="16"/>
      <c r="G1289" s="16"/>
      <c r="I1289" s="53"/>
      <c r="N1289" s="53"/>
      <c r="O1289" s="53"/>
      <c r="R1289" s="43"/>
      <c r="AC1289" s="25"/>
      <c r="AD1289" s="28"/>
      <c r="AZ1289" s="25"/>
      <c r="BA1289" s="27"/>
      <c r="BB1289" s="29"/>
    </row>
    <row r="1290" spans="1:54">
      <c r="A1290" s="20"/>
      <c r="B1290" s="36"/>
      <c r="C1290" s="114"/>
      <c r="E1290" s="16"/>
      <c r="F1290" s="16"/>
      <c r="G1290" s="16"/>
      <c r="I1290" s="53"/>
      <c r="N1290" s="53"/>
      <c r="O1290" s="53"/>
      <c r="R1290" s="43"/>
      <c r="AC1290" s="25"/>
      <c r="AD1290" s="28"/>
      <c r="AZ1290" s="25"/>
      <c r="BA1290" s="27"/>
      <c r="BB1290" s="29"/>
    </row>
    <row r="1291" spans="1:54">
      <c r="A1291" s="20"/>
      <c r="B1291" s="36"/>
      <c r="C1291" s="114"/>
      <c r="E1291" s="16"/>
      <c r="F1291" s="16"/>
      <c r="G1291" s="16"/>
      <c r="I1291" s="53"/>
      <c r="N1291" s="53"/>
      <c r="O1291" s="53"/>
      <c r="R1291" s="43"/>
      <c r="AC1291" s="25"/>
      <c r="AD1291" s="28"/>
      <c r="AZ1291" s="25"/>
      <c r="BA1291" s="27"/>
      <c r="BB1291" s="29"/>
    </row>
    <row r="1292" spans="1:54">
      <c r="A1292" s="20"/>
      <c r="B1292" s="36"/>
      <c r="C1292" s="114"/>
      <c r="E1292" s="16"/>
      <c r="F1292" s="16"/>
      <c r="G1292" s="16"/>
      <c r="I1292" s="53"/>
      <c r="N1292" s="53"/>
      <c r="O1292" s="53"/>
      <c r="R1292" s="43"/>
      <c r="AC1292" s="25"/>
      <c r="AD1292" s="28"/>
      <c r="AZ1292" s="25"/>
      <c r="BA1292" s="27"/>
      <c r="BB1292" s="29"/>
    </row>
    <row r="1293" spans="1:54">
      <c r="A1293" s="20"/>
      <c r="B1293" s="36"/>
      <c r="C1293" s="114"/>
      <c r="E1293" s="16"/>
      <c r="F1293" s="16"/>
      <c r="G1293" s="16"/>
      <c r="I1293" s="53"/>
      <c r="N1293" s="53"/>
      <c r="O1293" s="53"/>
      <c r="R1293" s="43"/>
      <c r="AC1293" s="25"/>
      <c r="AD1293" s="28"/>
      <c r="AZ1293" s="25"/>
      <c r="BA1293" s="27"/>
      <c r="BB1293" s="29"/>
    </row>
    <row r="1294" spans="1:54">
      <c r="A1294" s="20"/>
      <c r="B1294" s="36"/>
      <c r="C1294" s="114"/>
      <c r="E1294" s="16"/>
      <c r="F1294" s="16"/>
      <c r="G1294" s="16"/>
      <c r="I1294" s="53"/>
      <c r="N1294" s="53"/>
      <c r="O1294" s="53"/>
      <c r="R1294" s="43"/>
      <c r="AC1294" s="25"/>
      <c r="AD1294" s="28"/>
      <c r="AZ1294" s="25"/>
      <c r="BA1294" s="27"/>
      <c r="BB1294" s="29"/>
    </row>
    <row r="1295" spans="1:54">
      <c r="A1295" s="20"/>
      <c r="B1295" s="36"/>
      <c r="C1295" s="114"/>
      <c r="E1295" s="16"/>
      <c r="F1295" s="16"/>
      <c r="G1295" s="16"/>
      <c r="I1295" s="53"/>
      <c r="N1295" s="53"/>
      <c r="O1295" s="53"/>
      <c r="R1295" s="43"/>
      <c r="AC1295" s="25"/>
      <c r="AD1295" s="28"/>
      <c r="AZ1295" s="25"/>
      <c r="BA1295" s="27"/>
      <c r="BB1295" s="29"/>
    </row>
    <row r="1296" spans="1:54">
      <c r="A1296" s="20"/>
      <c r="B1296" s="36"/>
      <c r="C1296" s="114"/>
      <c r="E1296" s="16"/>
      <c r="F1296" s="16"/>
      <c r="G1296" s="16"/>
      <c r="I1296" s="53"/>
      <c r="N1296" s="53"/>
      <c r="O1296" s="53"/>
      <c r="R1296" s="43"/>
      <c r="AC1296" s="25"/>
      <c r="AD1296" s="28"/>
      <c r="AZ1296" s="25"/>
      <c r="BA1296" s="27"/>
      <c r="BB1296" s="29"/>
    </row>
    <row r="1297" spans="1:54">
      <c r="A1297" s="20"/>
      <c r="B1297" s="36"/>
      <c r="C1297" s="114"/>
      <c r="E1297" s="16"/>
      <c r="F1297" s="16"/>
      <c r="G1297" s="16"/>
      <c r="I1297" s="53"/>
      <c r="N1297" s="53"/>
      <c r="O1297" s="53"/>
      <c r="R1297" s="43"/>
      <c r="AC1297" s="25"/>
      <c r="AD1297" s="28"/>
      <c r="AZ1297" s="25"/>
      <c r="BA1297" s="27"/>
      <c r="BB1297" s="29"/>
    </row>
    <row r="1298" spans="1:54">
      <c r="A1298" s="20"/>
      <c r="B1298" s="36"/>
      <c r="C1298" s="114"/>
      <c r="E1298" s="16"/>
      <c r="F1298" s="16"/>
      <c r="G1298" s="16"/>
      <c r="I1298" s="53"/>
      <c r="N1298" s="53"/>
      <c r="O1298" s="53"/>
      <c r="R1298" s="43"/>
      <c r="AC1298" s="25"/>
      <c r="AD1298" s="28"/>
      <c r="AZ1298" s="25"/>
      <c r="BA1298" s="27"/>
      <c r="BB1298" s="29"/>
    </row>
    <row r="1299" spans="1:54">
      <c r="A1299" s="20"/>
      <c r="B1299" s="36"/>
      <c r="C1299" s="114"/>
      <c r="E1299" s="16"/>
      <c r="F1299" s="16"/>
      <c r="G1299" s="16"/>
      <c r="I1299" s="53"/>
      <c r="N1299" s="53"/>
      <c r="O1299" s="53"/>
      <c r="R1299" s="43"/>
      <c r="AC1299" s="25"/>
      <c r="AD1299" s="28"/>
      <c r="AZ1299" s="25"/>
      <c r="BA1299" s="27"/>
      <c r="BB1299" s="29"/>
    </row>
    <row r="1300" spans="1:54">
      <c r="A1300" s="20"/>
      <c r="B1300" s="36"/>
      <c r="C1300" s="114"/>
      <c r="E1300" s="16"/>
      <c r="F1300" s="16"/>
      <c r="G1300" s="16"/>
      <c r="I1300" s="53"/>
      <c r="N1300" s="53"/>
      <c r="O1300" s="53"/>
      <c r="R1300" s="43"/>
      <c r="AC1300" s="25"/>
      <c r="AD1300" s="28"/>
      <c r="AZ1300" s="25"/>
      <c r="BA1300" s="27"/>
      <c r="BB1300" s="29"/>
    </row>
    <row r="1301" spans="1:54">
      <c r="A1301" s="20"/>
      <c r="B1301" s="36"/>
      <c r="C1301" s="114"/>
      <c r="E1301" s="16"/>
      <c r="F1301" s="16"/>
      <c r="G1301" s="16"/>
      <c r="I1301" s="53"/>
      <c r="N1301" s="53"/>
      <c r="O1301" s="53"/>
      <c r="R1301" s="43"/>
      <c r="AC1301" s="25"/>
      <c r="AD1301" s="28"/>
      <c r="AZ1301" s="25"/>
      <c r="BA1301" s="27"/>
      <c r="BB1301" s="29"/>
    </row>
    <row r="1302" spans="1:54">
      <c r="A1302" s="20"/>
      <c r="B1302" s="36"/>
      <c r="C1302" s="114"/>
      <c r="E1302" s="16"/>
      <c r="F1302" s="16"/>
      <c r="G1302" s="16"/>
      <c r="I1302" s="53"/>
      <c r="N1302" s="53"/>
      <c r="O1302" s="53"/>
      <c r="R1302" s="43"/>
      <c r="AC1302" s="25"/>
      <c r="AD1302" s="28"/>
      <c r="AZ1302" s="25"/>
      <c r="BA1302" s="27"/>
      <c r="BB1302" s="29"/>
    </row>
    <row r="1303" spans="1:54">
      <c r="A1303" s="20"/>
      <c r="B1303" s="36"/>
      <c r="C1303" s="114"/>
      <c r="E1303" s="16"/>
      <c r="F1303" s="16"/>
      <c r="G1303" s="16"/>
      <c r="I1303" s="53"/>
      <c r="N1303" s="53"/>
      <c r="O1303" s="53"/>
      <c r="R1303" s="43"/>
      <c r="AC1303" s="25"/>
      <c r="AD1303" s="28"/>
      <c r="AZ1303" s="25"/>
      <c r="BA1303" s="27"/>
      <c r="BB1303" s="29"/>
    </row>
    <row r="1304" spans="1:54">
      <c r="A1304" s="20"/>
      <c r="B1304" s="36"/>
      <c r="C1304" s="114"/>
      <c r="E1304" s="16"/>
      <c r="F1304" s="16"/>
      <c r="G1304" s="16"/>
      <c r="I1304" s="53"/>
      <c r="N1304" s="53"/>
      <c r="O1304" s="53"/>
      <c r="R1304" s="43"/>
      <c r="AC1304" s="25"/>
      <c r="AD1304" s="28"/>
      <c r="AZ1304" s="25"/>
      <c r="BA1304" s="27"/>
      <c r="BB1304" s="29"/>
    </row>
    <row r="1305" spans="1:54">
      <c r="A1305" s="20"/>
      <c r="B1305" s="36"/>
      <c r="C1305" s="114"/>
      <c r="E1305" s="16"/>
      <c r="F1305" s="16"/>
      <c r="G1305" s="16"/>
      <c r="I1305" s="53"/>
      <c r="N1305" s="53"/>
      <c r="O1305" s="53"/>
      <c r="R1305" s="43"/>
      <c r="AC1305" s="25"/>
      <c r="AD1305" s="28"/>
      <c r="AZ1305" s="25"/>
      <c r="BA1305" s="27"/>
      <c r="BB1305" s="29"/>
    </row>
    <row r="1306" spans="1:54">
      <c r="A1306" s="20"/>
      <c r="B1306" s="36"/>
      <c r="C1306" s="114"/>
      <c r="E1306" s="16"/>
      <c r="F1306" s="16"/>
      <c r="G1306" s="16"/>
      <c r="I1306" s="53"/>
      <c r="N1306" s="53"/>
      <c r="O1306" s="53"/>
      <c r="R1306" s="43"/>
      <c r="AC1306" s="25"/>
      <c r="AD1306" s="28"/>
      <c r="AZ1306" s="25"/>
      <c r="BA1306" s="27"/>
      <c r="BB1306" s="29"/>
    </row>
    <row r="1307" spans="1:54">
      <c r="A1307" s="20"/>
      <c r="B1307" s="36"/>
      <c r="C1307" s="114"/>
      <c r="E1307" s="16"/>
      <c r="F1307" s="16"/>
      <c r="G1307" s="16"/>
      <c r="I1307" s="53"/>
      <c r="N1307" s="53"/>
      <c r="O1307" s="53"/>
      <c r="R1307" s="43"/>
      <c r="AC1307" s="25"/>
      <c r="AD1307" s="28"/>
      <c r="AZ1307" s="25"/>
      <c r="BA1307" s="27"/>
      <c r="BB1307" s="29"/>
    </row>
    <row r="1308" spans="1:54">
      <c r="A1308" s="20"/>
      <c r="B1308" s="36"/>
      <c r="C1308" s="114"/>
      <c r="E1308" s="16"/>
      <c r="F1308" s="16"/>
      <c r="G1308" s="16"/>
      <c r="I1308" s="53"/>
      <c r="N1308" s="53"/>
      <c r="O1308" s="53"/>
      <c r="R1308" s="43"/>
      <c r="AC1308" s="25"/>
      <c r="AD1308" s="28"/>
      <c r="AZ1308" s="25"/>
      <c r="BA1308" s="27"/>
      <c r="BB1308" s="29"/>
    </row>
    <row r="1309" spans="1:54">
      <c r="A1309" s="20"/>
      <c r="B1309" s="36"/>
      <c r="C1309" s="114"/>
      <c r="E1309" s="16"/>
      <c r="F1309" s="16"/>
      <c r="G1309" s="16"/>
      <c r="I1309" s="53"/>
      <c r="N1309" s="53"/>
      <c r="O1309" s="53"/>
      <c r="R1309" s="43"/>
      <c r="AC1309" s="25"/>
      <c r="AD1309" s="28"/>
      <c r="AZ1309" s="25"/>
      <c r="BA1309" s="27"/>
      <c r="BB1309" s="29"/>
    </row>
    <row r="1310" spans="1:54">
      <c r="A1310" s="20"/>
      <c r="B1310" s="36"/>
      <c r="C1310" s="114"/>
      <c r="E1310" s="16"/>
      <c r="F1310" s="16"/>
      <c r="G1310" s="16"/>
      <c r="I1310" s="53"/>
      <c r="N1310" s="53"/>
      <c r="O1310" s="53"/>
      <c r="R1310" s="43"/>
      <c r="AC1310" s="25"/>
      <c r="AD1310" s="28"/>
      <c r="AZ1310" s="25"/>
      <c r="BA1310" s="27"/>
      <c r="BB1310" s="29"/>
    </row>
    <row r="1311" spans="1:54">
      <c r="A1311" s="20"/>
      <c r="B1311" s="36"/>
      <c r="C1311" s="114"/>
      <c r="E1311" s="16"/>
      <c r="F1311" s="16"/>
      <c r="G1311" s="16"/>
      <c r="I1311" s="53"/>
      <c r="N1311" s="53"/>
      <c r="O1311" s="53"/>
      <c r="R1311" s="43"/>
      <c r="AC1311" s="25"/>
      <c r="AD1311" s="28"/>
      <c r="AZ1311" s="25"/>
      <c r="BA1311" s="27"/>
      <c r="BB1311" s="29"/>
    </row>
    <row r="1312" spans="1:54">
      <c r="A1312" s="20"/>
      <c r="B1312" s="36"/>
      <c r="C1312" s="114"/>
      <c r="E1312" s="16"/>
      <c r="F1312" s="16"/>
      <c r="G1312" s="16"/>
      <c r="I1312" s="53"/>
      <c r="N1312" s="53"/>
      <c r="O1312" s="53"/>
      <c r="R1312" s="43"/>
      <c r="AC1312" s="25"/>
      <c r="AD1312" s="28"/>
      <c r="AZ1312" s="25"/>
      <c r="BA1312" s="27"/>
      <c r="BB1312" s="29"/>
    </row>
    <row r="1313" spans="1:54">
      <c r="A1313" s="20"/>
      <c r="B1313" s="36"/>
      <c r="C1313" s="114"/>
      <c r="E1313" s="16"/>
      <c r="F1313" s="16"/>
      <c r="G1313" s="16"/>
      <c r="I1313" s="53"/>
      <c r="N1313" s="53"/>
      <c r="O1313" s="53"/>
      <c r="R1313" s="43"/>
      <c r="AC1313" s="25"/>
      <c r="AD1313" s="28"/>
      <c r="AZ1313" s="25"/>
      <c r="BA1313" s="27"/>
      <c r="BB1313" s="29"/>
    </row>
    <row r="1314" spans="1:54">
      <c r="A1314" s="20"/>
      <c r="B1314" s="36"/>
      <c r="C1314" s="114"/>
      <c r="E1314" s="16"/>
      <c r="F1314" s="16"/>
      <c r="G1314" s="16"/>
      <c r="I1314" s="53"/>
      <c r="N1314" s="53"/>
      <c r="O1314" s="53"/>
      <c r="R1314" s="43"/>
      <c r="AC1314" s="25"/>
      <c r="AD1314" s="28"/>
      <c r="AZ1314" s="25"/>
      <c r="BA1314" s="27"/>
      <c r="BB1314" s="29"/>
    </row>
    <row r="1315" spans="1:54">
      <c r="A1315" s="20"/>
      <c r="B1315" s="36"/>
      <c r="C1315" s="114"/>
      <c r="E1315" s="16"/>
      <c r="F1315" s="16"/>
      <c r="G1315" s="16"/>
      <c r="I1315" s="53"/>
      <c r="N1315" s="53"/>
      <c r="O1315" s="53"/>
      <c r="R1315" s="43"/>
      <c r="AC1315" s="25"/>
      <c r="AD1315" s="28"/>
      <c r="AZ1315" s="25"/>
      <c r="BA1315" s="27"/>
      <c r="BB1315" s="29"/>
    </row>
    <row r="1316" spans="1:54">
      <c r="A1316" s="20"/>
      <c r="B1316" s="36"/>
      <c r="C1316" s="114"/>
      <c r="E1316" s="16"/>
      <c r="F1316" s="16"/>
      <c r="G1316" s="16"/>
      <c r="I1316" s="53"/>
      <c r="N1316" s="53"/>
      <c r="O1316" s="53"/>
      <c r="R1316" s="43"/>
      <c r="AC1316" s="25"/>
      <c r="AD1316" s="28"/>
      <c r="AZ1316" s="25"/>
      <c r="BA1316" s="27"/>
      <c r="BB1316" s="29"/>
    </row>
    <row r="1317" spans="1:54">
      <c r="A1317" s="20"/>
      <c r="B1317" s="36"/>
      <c r="C1317" s="114"/>
      <c r="E1317" s="16"/>
      <c r="F1317" s="16"/>
      <c r="G1317" s="16"/>
      <c r="I1317" s="53"/>
      <c r="N1317" s="53"/>
      <c r="O1317" s="53"/>
      <c r="R1317" s="43"/>
      <c r="AC1317" s="25"/>
      <c r="AD1317" s="28"/>
      <c r="AZ1317" s="25"/>
      <c r="BA1317" s="27"/>
      <c r="BB1317" s="29"/>
    </row>
    <row r="1318" spans="1:54">
      <c r="A1318" s="20"/>
      <c r="B1318" s="36"/>
      <c r="C1318" s="114"/>
      <c r="E1318" s="16"/>
      <c r="F1318" s="16"/>
      <c r="G1318" s="16"/>
      <c r="I1318" s="53"/>
      <c r="N1318" s="53"/>
      <c r="O1318" s="53"/>
      <c r="R1318" s="43"/>
      <c r="AC1318" s="25"/>
      <c r="AD1318" s="28"/>
      <c r="AZ1318" s="25"/>
      <c r="BA1318" s="27"/>
      <c r="BB1318" s="29"/>
    </row>
    <row r="1319" spans="1:54">
      <c r="A1319" s="20"/>
      <c r="B1319" s="36"/>
      <c r="C1319" s="114"/>
      <c r="E1319" s="16"/>
      <c r="F1319" s="16"/>
      <c r="G1319" s="16"/>
      <c r="I1319" s="53"/>
      <c r="N1319" s="53"/>
      <c r="O1319" s="53"/>
      <c r="R1319" s="43"/>
      <c r="AC1319" s="25"/>
      <c r="AD1319" s="28"/>
      <c r="AZ1319" s="25"/>
      <c r="BA1319" s="27"/>
      <c r="BB1319" s="29"/>
    </row>
    <row r="1320" spans="1:54">
      <c r="A1320" s="20"/>
      <c r="B1320" s="36"/>
      <c r="C1320" s="114"/>
      <c r="E1320" s="16"/>
      <c r="F1320" s="16"/>
      <c r="G1320" s="16"/>
      <c r="I1320" s="53"/>
      <c r="N1320" s="53"/>
      <c r="O1320" s="53"/>
      <c r="R1320" s="43"/>
      <c r="AC1320" s="25"/>
      <c r="AD1320" s="28"/>
      <c r="AZ1320" s="25"/>
      <c r="BA1320" s="27"/>
      <c r="BB1320" s="29"/>
    </row>
    <row r="1321" spans="1:54">
      <c r="A1321" s="20"/>
      <c r="B1321" s="36"/>
      <c r="C1321" s="114"/>
      <c r="E1321" s="16"/>
      <c r="F1321" s="16"/>
      <c r="G1321" s="16"/>
      <c r="I1321" s="53"/>
      <c r="N1321" s="53"/>
      <c r="O1321" s="53"/>
      <c r="R1321" s="43"/>
      <c r="AC1321" s="25"/>
      <c r="AD1321" s="28"/>
      <c r="AZ1321" s="25"/>
      <c r="BA1321" s="27"/>
      <c r="BB1321" s="29"/>
    </row>
    <row r="1322" spans="1:54">
      <c r="A1322" s="20"/>
      <c r="B1322" s="36"/>
      <c r="C1322" s="114"/>
      <c r="E1322" s="16"/>
      <c r="F1322" s="16"/>
      <c r="G1322" s="16"/>
      <c r="I1322" s="53"/>
      <c r="N1322" s="53"/>
      <c r="O1322" s="53"/>
      <c r="R1322" s="43"/>
      <c r="AC1322" s="25"/>
      <c r="AD1322" s="28"/>
      <c r="AZ1322" s="25"/>
      <c r="BA1322" s="27"/>
      <c r="BB1322" s="29"/>
    </row>
    <row r="1323" spans="1:54">
      <c r="A1323" s="20"/>
      <c r="B1323" s="36"/>
      <c r="C1323" s="114"/>
      <c r="E1323" s="16"/>
      <c r="F1323" s="16"/>
      <c r="G1323" s="16"/>
      <c r="I1323" s="53"/>
      <c r="N1323" s="53"/>
      <c r="O1323" s="53"/>
      <c r="R1323" s="43"/>
      <c r="AC1323" s="25"/>
      <c r="AD1323" s="28"/>
      <c r="AZ1323" s="25"/>
      <c r="BA1323" s="27"/>
      <c r="BB1323" s="29"/>
    </row>
    <row r="1324" spans="1:54">
      <c r="A1324" s="20"/>
      <c r="B1324" s="36"/>
      <c r="C1324" s="114"/>
      <c r="E1324" s="16"/>
      <c r="F1324" s="16"/>
      <c r="G1324" s="16"/>
      <c r="I1324" s="53"/>
      <c r="N1324" s="53"/>
      <c r="O1324" s="53"/>
      <c r="R1324" s="43"/>
      <c r="AC1324" s="25"/>
      <c r="AD1324" s="28"/>
      <c r="AZ1324" s="25"/>
      <c r="BA1324" s="27"/>
      <c r="BB1324" s="29"/>
    </row>
    <row r="1325" spans="1:54">
      <c r="A1325" s="20"/>
      <c r="B1325" s="36"/>
      <c r="C1325" s="114"/>
      <c r="E1325" s="16"/>
      <c r="F1325" s="16"/>
      <c r="G1325" s="16"/>
      <c r="I1325" s="53"/>
      <c r="N1325" s="53"/>
      <c r="O1325" s="53"/>
      <c r="R1325" s="43"/>
      <c r="AC1325" s="25"/>
      <c r="AD1325" s="28"/>
      <c r="AZ1325" s="25"/>
      <c r="BA1325" s="27"/>
      <c r="BB1325" s="29"/>
    </row>
    <row r="1326" spans="1:54">
      <c r="A1326" s="20"/>
      <c r="B1326" s="36"/>
      <c r="C1326" s="114"/>
      <c r="E1326" s="16"/>
      <c r="F1326" s="16"/>
      <c r="G1326" s="16"/>
      <c r="I1326" s="53"/>
      <c r="N1326" s="53"/>
      <c r="O1326" s="53"/>
      <c r="R1326" s="43"/>
      <c r="AC1326" s="25"/>
      <c r="AD1326" s="28"/>
      <c r="AZ1326" s="25"/>
      <c r="BA1326" s="27"/>
      <c r="BB1326" s="29"/>
    </row>
    <row r="1327" spans="1:54">
      <c r="A1327" s="20"/>
      <c r="B1327" s="36"/>
      <c r="C1327" s="114"/>
      <c r="E1327" s="16"/>
      <c r="F1327" s="16"/>
      <c r="G1327" s="16"/>
      <c r="I1327" s="53"/>
      <c r="N1327" s="53"/>
      <c r="O1327" s="53"/>
      <c r="R1327" s="43"/>
      <c r="AC1327" s="25"/>
      <c r="AD1327" s="28"/>
      <c r="AZ1327" s="25"/>
      <c r="BA1327" s="27"/>
      <c r="BB1327" s="29"/>
    </row>
    <row r="1328" spans="1:54">
      <c r="A1328" s="20"/>
      <c r="B1328" s="36"/>
      <c r="C1328" s="114"/>
      <c r="E1328" s="16"/>
      <c r="F1328" s="16"/>
      <c r="G1328" s="16"/>
      <c r="I1328" s="53"/>
      <c r="N1328" s="53"/>
      <c r="O1328" s="53"/>
      <c r="R1328" s="43"/>
      <c r="AC1328" s="25"/>
      <c r="AD1328" s="28"/>
      <c r="AZ1328" s="25"/>
      <c r="BA1328" s="27"/>
      <c r="BB1328" s="29"/>
    </row>
    <row r="1329" spans="1:54">
      <c r="A1329" s="20"/>
      <c r="B1329" s="36"/>
      <c r="C1329" s="114"/>
      <c r="E1329" s="16"/>
      <c r="F1329" s="16"/>
      <c r="G1329" s="16"/>
      <c r="I1329" s="53"/>
      <c r="N1329" s="53"/>
      <c r="O1329" s="53"/>
      <c r="R1329" s="43"/>
      <c r="AC1329" s="25"/>
      <c r="AD1329" s="28"/>
      <c r="AZ1329" s="25"/>
      <c r="BA1329" s="27"/>
      <c r="BB1329" s="29"/>
    </row>
    <row r="1330" spans="1:54">
      <c r="A1330" s="20"/>
      <c r="B1330" s="36"/>
      <c r="C1330" s="114"/>
      <c r="E1330" s="16"/>
      <c r="F1330" s="16"/>
      <c r="G1330" s="16"/>
      <c r="I1330" s="53"/>
      <c r="N1330" s="53"/>
      <c r="O1330" s="53"/>
      <c r="R1330" s="43"/>
      <c r="AC1330" s="25"/>
      <c r="AD1330" s="28"/>
      <c r="AZ1330" s="25"/>
      <c r="BA1330" s="27"/>
      <c r="BB1330" s="29"/>
    </row>
    <row r="1331" spans="1:54">
      <c r="A1331" s="20"/>
      <c r="B1331" s="36"/>
      <c r="C1331" s="114"/>
      <c r="E1331" s="16"/>
      <c r="F1331" s="16"/>
      <c r="G1331" s="16"/>
      <c r="I1331" s="53"/>
      <c r="N1331" s="53"/>
      <c r="O1331" s="53"/>
      <c r="R1331" s="43"/>
      <c r="AC1331" s="25"/>
      <c r="AD1331" s="28"/>
      <c r="AZ1331" s="25"/>
      <c r="BA1331" s="27"/>
      <c r="BB1331" s="29"/>
    </row>
    <row r="1332" spans="1:54">
      <c r="A1332" s="20"/>
      <c r="B1332" s="36"/>
      <c r="C1332" s="114"/>
      <c r="E1332" s="16"/>
      <c r="F1332" s="16"/>
      <c r="G1332" s="16"/>
      <c r="I1332" s="53"/>
      <c r="N1332" s="53"/>
      <c r="O1332" s="53"/>
      <c r="R1332" s="43"/>
      <c r="AC1332" s="25"/>
      <c r="AD1332" s="28"/>
      <c r="AZ1332" s="25"/>
      <c r="BA1332" s="27"/>
      <c r="BB1332" s="29"/>
    </row>
    <row r="1333" spans="1:54">
      <c r="A1333" s="20"/>
      <c r="B1333" s="36"/>
      <c r="C1333" s="114"/>
      <c r="E1333" s="16"/>
      <c r="F1333" s="16"/>
      <c r="G1333" s="16"/>
      <c r="I1333" s="53"/>
      <c r="N1333" s="53"/>
      <c r="O1333" s="53"/>
      <c r="R1333" s="43"/>
      <c r="AC1333" s="25"/>
      <c r="AD1333" s="28"/>
      <c r="AZ1333" s="25"/>
      <c r="BA1333" s="27"/>
      <c r="BB1333" s="29"/>
    </row>
    <row r="1334" spans="1:54">
      <c r="A1334" s="20"/>
      <c r="B1334" s="36"/>
      <c r="C1334" s="114"/>
      <c r="E1334" s="16"/>
      <c r="F1334" s="16"/>
      <c r="G1334" s="16"/>
      <c r="I1334" s="53"/>
      <c r="N1334" s="53"/>
      <c r="O1334" s="53"/>
      <c r="R1334" s="43"/>
      <c r="AC1334" s="25"/>
      <c r="AD1334" s="28"/>
      <c r="AZ1334" s="25"/>
      <c r="BA1334" s="27"/>
      <c r="BB1334" s="29"/>
    </row>
    <row r="1335" spans="1:54">
      <c r="A1335" s="20"/>
      <c r="B1335" s="36"/>
      <c r="C1335" s="114"/>
      <c r="E1335" s="16"/>
      <c r="F1335" s="16"/>
      <c r="G1335" s="16"/>
      <c r="I1335" s="53"/>
      <c r="N1335" s="53"/>
      <c r="O1335" s="53"/>
      <c r="R1335" s="43"/>
      <c r="AC1335" s="25"/>
      <c r="AD1335" s="28"/>
      <c r="AZ1335" s="25"/>
      <c r="BA1335" s="27"/>
      <c r="BB1335" s="29"/>
    </row>
    <row r="1336" spans="1:54">
      <c r="A1336" s="20"/>
      <c r="B1336" s="36"/>
      <c r="C1336" s="114"/>
      <c r="E1336" s="16"/>
      <c r="F1336" s="16"/>
      <c r="G1336" s="16"/>
      <c r="I1336" s="53"/>
      <c r="N1336" s="53"/>
      <c r="O1336" s="53"/>
      <c r="R1336" s="43"/>
      <c r="AC1336" s="25"/>
      <c r="AD1336" s="28"/>
      <c r="AZ1336" s="25"/>
      <c r="BA1336" s="27"/>
      <c r="BB1336" s="29"/>
    </row>
    <row r="1337" spans="1:54">
      <c r="A1337" s="20"/>
      <c r="B1337" s="36"/>
      <c r="C1337" s="114"/>
      <c r="E1337" s="16"/>
      <c r="F1337" s="16"/>
      <c r="G1337" s="16"/>
      <c r="I1337" s="53"/>
      <c r="N1337" s="53"/>
      <c r="O1337" s="53"/>
      <c r="R1337" s="43"/>
      <c r="AC1337" s="25"/>
      <c r="AD1337" s="28"/>
      <c r="AZ1337" s="25"/>
      <c r="BA1337" s="27"/>
      <c r="BB1337" s="29"/>
    </row>
    <row r="1338" spans="1:54">
      <c r="A1338" s="20"/>
      <c r="B1338" s="36"/>
      <c r="C1338" s="114"/>
      <c r="E1338" s="16"/>
      <c r="F1338" s="16"/>
      <c r="G1338" s="16"/>
      <c r="I1338" s="53"/>
      <c r="N1338" s="53"/>
      <c r="O1338" s="53"/>
      <c r="R1338" s="43"/>
      <c r="AC1338" s="25"/>
      <c r="AD1338" s="28"/>
      <c r="AZ1338" s="25"/>
      <c r="BA1338" s="27"/>
      <c r="BB1338" s="29"/>
    </row>
    <row r="1339" spans="1:54">
      <c r="A1339" s="20"/>
      <c r="B1339" s="36"/>
      <c r="C1339" s="114"/>
      <c r="E1339" s="16"/>
      <c r="F1339" s="16"/>
      <c r="G1339" s="16"/>
      <c r="I1339" s="53"/>
      <c r="N1339" s="53"/>
      <c r="O1339" s="53"/>
      <c r="R1339" s="43"/>
      <c r="AC1339" s="25"/>
      <c r="AD1339" s="28"/>
      <c r="AZ1339" s="25"/>
      <c r="BA1339" s="27"/>
      <c r="BB1339" s="29"/>
    </row>
    <row r="1340" spans="1:54">
      <c r="A1340" s="20"/>
      <c r="B1340" s="36"/>
      <c r="C1340" s="114"/>
      <c r="E1340" s="16"/>
      <c r="F1340" s="16"/>
      <c r="G1340" s="16"/>
      <c r="I1340" s="53"/>
      <c r="N1340" s="53"/>
      <c r="O1340" s="53"/>
      <c r="R1340" s="43"/>
      <c r="AC1340" s="25"/>
      <c r="AD1340" s="28"/>
      <c r="AZ1340" s="25"/>
      <c r="BA1340" s="27"/>
      <c r="BB1340" s="29"/>
    </row>
    <row r="1341" spans="1:54">
      <c r="A1341" s="20"/>
      <c r="B1341" s="36"/>
      <c r="C1341" s="114"/>
      <c r="E1341" s="16"/>
      <c r="F1341" s="16"/>
      <c r="G1341" s="16"/>
      <c r="I1341" s="53"/>
      <c r="N1341" s="53"/>
      <c r="O1341" s="53"/>
      <c r="R1341" s="43"/>
      <c r="AC1341" s="25"/>
      <c r="AD1341" s="28"/>
      <c r="AZ1341" s="25"/>
      <c r="BA1341" s="27"/>
      <c r="BB1341" s="29"/>
    </row>
    <row r="1342" spans="1:54">
      <c r="A1342" s="20"/>
      <c r="B1342" s="36"/>
      <c r="C1342" s="114"/>
      <c r="E1342" s="16"/>
      <c r="F1342" s="16"/>
      <c r="G1342" s="16"/>
      <c r="I1342" s="53"/>
      <c r="N1342" s="53"/>
      <c r="O1342" s="53"/>
      <c r="R1342" s="43"/>
      <c r="AC1342" s="25"/>
      <c r="AD1342" s="28"/>
      <c r="AZ1342" s="25"/>
      <c r="BA1342" s="27"/>
      <c r="BB1342" s="29"/>
    </row>
    <row r="1343" spans="1:54">
      <c r="A1343" s="20"/>
      <c r="B1343" s="36"/>
      <c r="C1343" s="114"/>
      <c r="E1343" s="16"/>
      <c r="F1343" s="16"/>
      <c r="G1343" s="16"/>
      <c r="I1343" s="53"/>
      <c r="N1343" s="53"/>
      <c r="O1343" s="53"/>
      <c r="R1343" s="43"/>
      <c r="AC1343" s="25"/>
      <c r="AD1343" s="28"/>
      <c r="AZ1343" s="25"/>
      <c r="BA1343" s="27"/>
      <c r="BB1343" s="29"/>
    </row>
    <row r="1344" spans="1:54">
      <c r="A1344" s="20"/>
      <c r="B1344" s="36"/>
      <c r="C1344" s="114"/>
      <c r="E1344" s="16"/>
      <c r="F1344" s="16"/>
      <c r="G1344" s="16"/>
      <c r="I1344" s="53"/>
      <c r="N1344" s="53"/>
      <c r="O1344" s="53"/>
      <c r="R1344" s="43"/>
      <c r="AC1344" s="25"/>
      <c r="AD1344" s="28"/>
      <c r="AZ1344" s="25"/>
      <c r="BA1344" s="27"/>
      <c r="BB1344" s="29"/>
    </row>
    <row r="1345" spans="1:54">
      <c r="A1345" s="20"/>
      <c r="B1345" s="36"/>
      <c r="C1345" s="114"/>
      <c r="E1345" s="16"/>
      <c r="F1345" s="16"/>
      <c r="G1345" s="16"/>
      <c r="I1345" s="53"/>
      <c r="N1345" s="53"/>
      <c r="O1345" s="53"/>
      <c r="R1345" s="43"/>
      <c r="AC1345" s="25"/>
      <c r="AD1345" s="28"/>
      <c r="AZ1345" s="25"/>
      <c r="BA1345" s="27"/>
      <c r="BB1345" s="29"/>
    </row>
    <row r="1346" spans="1:54">
      <c r="A1346" s="20"/>
      <c r="B1346" s="36"/>
      <c r="C1346" s="114"/>
      <c r="E1346" s="16"/>
      <c r="F1346" s="16"/>
      <c r="G1346" s="16"/>
      <c r="I1346" s="53"/>
      <c r="N1346" s="53"/>
      <c r="O1346" s="53"/>
      <c r="R1346" s="43"/>
      <c r="AC1346" s="25"/>
      <c r="AD1346" s="28"/>
      <c r="AZ1346" s="25"/>
      <c r="BA1346" s="27"/>
      <c r="BB1346" s="29"/>
    </row>
    <row r="1347" spans="1:54">
      <c r="A1347" s="20"/>
      <c r="B1347" s="36"/>
      <c r="C1347" s="114"/>
      <c r="E1347" s="16"/>
      <c r="F1347" s="16"/>
      <c r="G1347" s="16"/>
      <c r="I1347" s="53"/>
      <c r="N1347" s="53"/>
      <c r="O1347" s="53"/>
      <c r="R1347" s="43"/>
      <c r="AC1347" s="25"/>
      <c r="AD1347" s="28"/>
      <c r="AZ1347" s="25"/>
      <c r="BA1347" s="27"/>
      <c r="BB1347" s="29"/>
    </row>
    <row r="1348" spans="1:54">
      <c r="A1348" s="20"/>
      <c r="B1348" s="36"/>
      <c r="C1348" s="114"/>
      <c r="E1348" s="16"/>
      <c r="F1348" s="16"/>
      <c r="G1348" s="16"/>
      <c r="I1348" s="53"/>
      <c r="N1348" s="53"/>
      <c r="O1348" s="53"/>
      <c r="R1348" s="43"/>
      <c r="AC1348" s="25"/>
      <c r="AD1348" s="28"/>
      <c r="AZ1348" s="25"/>
      <c r="BA1348" s="27"/>
      <c r="BB1348" s="29"/>
    </row>
    <row r="1349" spans="1:54">
      <c r="A1349" s="20"/>
      <c r="B1349" s="36"/>
      <c r="C1349" s="114"/>
      <c r="E1349" s="16"/>
      <c r="F1349" s="16"/>
      <c r="G1349" s="16"/>
      <c r="I1349" s="53"/>
      <c r="N1349" s="53"/>
      <c r="O1349" s="53"/>
      <c r="R1349" s="43"/>
      <c r="AC1349" s="25"/>
      <c r="AD1349" s="28"/>
      <c r="AZ1349" s="25"/>
      <c r="BA1349" s="27"/>
      <c r="BB1349" s="29"/>
    </row>
    <row r="1350" spans="1:54">
      <c r="A1350" s="20"/>
      <c r="B1350" s="36"/>
      <c r="C1350" s="114"/>
      <c r="E1350" s="16"/>
      <c r="F1350" s="16"/>
      <c r="G1350" s="16"/>
      <c r="I1350" s="53"/>
      <c r="N1350" s="53"/>
      <c r="O1350" s="53"/>
      <c r="R1350" s="43"/>
      <c r="AC1350" s="25"/>
      <c r="AD1350" s="28"/>
      <c r="AZ1350" s="25"/>
      <c r="BA1350" s="27"/>
      <c r="BB1350" s="29"/>
    </row>
    <row r="1351" spans="1:54">
      <c r="A1351" s="20"/>
      <c r="B1351" s="36"/>
      <c r="C1351" s="114"/>
      <c r="E1351" s="16"/>
      <c r="F1351" s="16"/>
      <c r="G1351" s="16"/>
      <c r="I1351" s="53"/>
      <c r="N1351" s="53"/>
      <c r="O1351" s="53"/>
      <c r="R1351" s="43"/>
      <c r="AC1351" s="25"/>
      <c r="AD1351" s="28"/>
      <c r="AZ1351" s="25"/>
      <c r="BA1351" s="27"/>
      <c r="BB1351" s="29"/>
    </row>
    <row r="1352" spans="1:54">
      <c r="A1352" s="20"/>
      <c r="B1352" s="36"/>
      <c r="C1352" s="114"/>
      <c r="E1352" s="16"/>
      <c r="F1352" s="16"/>
      <c r="G1352" s="16"/>
      <c r="I1352" s="53"/>
      <c r="N1352" s="53"/>
      <c r="O1352" s="53"/>
      <c r="R1352" s="43"/>
      <c r="AC1352" s="25"/>
      <c r="AD1352" s="28"/>
      <c r="AZ1352" s="25"/>
      <c r="BA1352" s="27"/>
      <c r="BB1352" s="29"/>
    </row>
    <row r="1353" spans="1:54">
      <c r="A1353" s="20"/>
      <c r="B1353" s="36"/>
      <c r="C1353" s="114"/>
      <c r="E1353" s="16"/>
      <c r="F1353" s="16"/>
      <c r="G1353" s="16"/>
      <c r="I1353" s="53"/>
      <c r="N1353" s="53"/>
      <c r="O1353" s="53"/>
      <c r="R1353" s="43"/>
      <c r="AC1353" s="25"/>
      <c r="AD1353" s="28"/>
      <c r="AZ1353" s="25"/>
      <c r="BA1353" s="27"/>
      <c r="BB1353" s="29"/>
    </row>
    <row r="1354" spans="1:54">
      <c r="A1354" s="20"/>
      <c r="B1354" s="36"/>
      <c r="C1354" s="114"/>
      <c r="E1354" s="16"/>
      <c r="F1354" s="16"/>
      <c r="G1354" s="16"/>
      <c r="I1354" s="53"/>
      <c r="N1354" s="53"/>
      <c r="O1354" s="53"/>
      <c r="R1354" s="43"/>
      <c r="AC1354" s="25"/>
      <c r="AD1354" s="28"/>
      <c r="AZ1354" s="25"/>
      <c r="BA1354" s="27"/>
      <c r="BB1354" s="29"/>
    </row>
    <row r="1355" spans="1:54">
      <c r="A1355" s="20"/>
      <c r="B1355" s="36"/>
      <c r="C1355" s="114"/>
      <c r="E1355" s="16"/>
      <c r="F1355" s="16"/>
      <c r="G1355" s="16"/>
      <c r="I1355" s="53"/>
      <c r="N1355" s="53"/>
      <c r="O1355" s="53"/>
      <c r="R1355" s="43"/>
      <c r="AC1355" s="25"/>
      <c r="AD1355" s="28"/>
      <c r="AZ1355" s="25"/>
      <c r="BA1355" s="27"/>
      <c r="BB1355" s="29"/>
    </row>
    <row r="1356" spans="1:54">
      <c r="A1356" s="20"/>
      <c r="B1356" s="36"/>
      <c r="C1356" s="114"/>
      <c r="E1356" s="16"/>
      <c r="F1356" s="16"/>
      <c r="G1356" s="16"/>
      <c r="I1356" s="53"/>
      <c r="N1356" s="53"/>
      <c r="O1356" s="53"/>
      <c r="R1356" s="43"/>
      <c r="AC1356" s="25"/>
      <c r="AD1356" s="28"/>
      <c r="AZ1356" s="25"/>
      <c r="BA1356" s="27"/>
      <c r="BB1356" s="29"/>
    </row>
    <row r="1357" spans="1:54">
      <c r="A1357" s="20"/>
      <c r="B1357" s="36"/>
      <c r="C1357" s="114"/>
      <c r="E1357" s="16"/>
      <c r="F1357" s="16"/>
      <c r="G1357" s="16"/>
      <c r="I1357" s="53"/>
      <c r="N1357" s="53"/>
      <c r="O1357" s="53"/>
      <c r="R1357" s="43"/>
      <c r="AC1357" s="25"/>
      <c r="AD1357" s="28"/>
      <c r="AZ1357" s="25"/>
      <c r="BA1357" s="27"/>
      <c r="BB1357" s="29"/>
    </row>
    <row r="1358" spans="1:54">
      <c r="A1358" s="20"/>
      <c r="B1358" s="36"/>
      <c r="C1358" s="114"/>
      <c r="E1358" s="16"/>
      <c r="F1358" s="16"/>
      <c r="G1358" s="16"/>
      <c r="I1358" s="53"/>
      <c r="N1358" s="53"/>
      <c r="O1358" s="53"/>
      <c r="R1358" s="43"/>
      <c r="AC1358" s="25"/>
      <c r="AD1358" s="28"/>
      <c r="AZ1358" s="25"/>
      <c r="BA1358" s="27"/>
      <c r="BB1358" s="29"/>
    </row>
    <row r="1359" spans="1:54">
      <c r="A1359" s="20"/>
      <c r="B1359" s="36"/>
      <c r="C1359" s="114"/>
      <c r="E1359" s="16"/>
      <c r="F1359" s="16"/>
      <c r="G1359" s="16"/>
      <c r="I1359" s="53"/>
      <c r="N1359" s="53"/>
      <c r="O1359" s="53"/>
      <c r="R1359" s="43"/>
      <c r="AC1359" s="25"/>
      <c r="AD1359" s="28"/>
      <c r="AZ1359" s="25"/>
      <c r="BA1359" s="27"/>
      <c r="BB1359" s="29"/>
    </row>
    <row r="1360" spans="1:54">
      <c r="A1360" s="20"/>
      <c r="B1360" s="36"/>
      <c r="C1360" s="114"/>
      <c r="E1360" s="16"/>
      <c r="F1360" s="16"/>
      <c r="G1360" s="16"/>
      <c r="I1360" s="53"/>
      <c r="N1360" s="53"/>
      <c r="O1360" s="53"/>
      <c r="R1360" s="43"/>
      <c r="AC1360" s="25"/>
      <c r="AD1360" s="28"/>
      <c r="AZ1360" s="25"/>
      <c r="BA1360" s="27"/>
      <c r="BB1360" s="29"/>
    </row>
    <row r="1361" spans="1:54">
      <c r="A1361" s="20"/>
      <c r="B1361" s="36"/>
      <c r="C1361" s="114"/>
      <c r="E1361" s="16"/>
      <c r="F1361" s="16"/>
      <c r="G1361" s="16"/>
      <c r="I1361" s="53"/>
      <c r="N1361" s="53"/>
      <c r="O1361" s="53"/>
      <c r="R1361" s="43"/>
      <c r="AC1361" s="25"/>
      <c r="AD1361" s="28"/>
      <c r="AZ1361" s="25"/>
      <c r="BA1361" s="27"/>
      <c r="BB1361" s="29"/>
    </row>
    <row r="1362" spans="1:54">
      <c r="A1362" s="20"/>
      <c r="B1362" s="36"/>
      <c r="C1362" s="114"/>
      <c r="E1362" s="16"/>
      <c r="F1362" s="16"/>
      <c r="G1362" s="16"/>
      <c r="I1362" s="53"/>
      <c r="N1362" s="53"/>
      <c r="O1362" s="53"/>
      <c r="R1362" s="43"/>
      <c r="AC1362" s="25"/>
      <c r="AD1362" s="28"/>
      <c r="AZ1362" s="25"/>
      <c r="BA1362" s="27"/>
      <c r="BB1362" s="29"/>
    </row>
    <row r="1363" spans="1:54">
      <c r="A1363" s="20"/>
      <c r="B1363" s="36"/>
      <c r="C1363" s="114"/>
      <c r="E1363" s="16"/>
      <c r="F1363" s="16"/>
      <c r="G1363" s="16"/>
      <c r="I1363" s="53"/>
      <c r="N1363" s="53"/>
      <c r="O1363" s="53"/>
      <c r="R1363" s="43"/>
      <c r="AC1363" s="25"/>
      <c r="AD1363" s="28"/>
      <c r="AZ1363" s="25"/>
      <c r="BA1363" s="27"/>
      <c r="BB1363" s="29"/>
    </row>
    <row r="1364" spans="1:54">
      <c r="A1364" s="20"/>
      <c r="B1364" s="36"/>
      <c r="C1364" s="114"/>
      <c r="E1364" s="16"/>
      <c r="F1364" s="16"/>
      <c r="G1364" s="16"/>
      <c r="I1364" s="53"/>
      <c r="N1364" s="53"/>
      <c r="O1364" s="53"/>
      <c r="R1364" s="43"/>
      <c r="AC1364" s="25"/>
      <c r="AD1364" s="28"/>
      <c r="AZ1364" s="25"/>
      <c r="BA1364" s="27"/>
      <c r="BB1364" s="29"/>
    </row>
    <row r="1365" spans="1:54">
      <c r="A1365" s="20"/>
      <c r="B1365" s="36"/>
      <c r="C1365" s="114"/>
      <c r="E1365" s="16"/>
      <c r="F1365" s="16"/>
      <c r="G1365" s="16"/>
      <c r="I1365" s="53"/>
      <c r="N1365" s="53"/>
      <c r="O1365" s="53"/>
      <c r="R1365" s="43"/>
      <c r="AC1365" s="25"/>
      <c r="AD1365" s="28"/>
      <c r="AZ1365" s="25"/>
      <c r="BA1365" s="27"/>
      <c r="BB1365" s="29"/>
    </row>
    <row r="1366" spans="1:54">
      <c r="A1366" s="20"/>
      <c r="B1366" s="36"/>
      <c r="C1366" s="114"/>
      <c r="E1366" s="16"/>
      <c r="F1366" s="16"/>
      <c r="G1366" s="16"/>
      <c r="I1366" s="53"/>
      <c r="N1366" s="53"/>
      <c r="O1366" s="53"/>
      <c r="R1366" s="43"/>
      <c r="AC1366" s="25"/>
      <c r="AD1366" s="28"/>
      <c r="AZ1366" s="25"/>
      <c r="BA1366" s="27"/>
      <c r="BB1366" s="29"/>
    </row>
    <row r="1367" spans="1:54">
      <c r="A1367" s="20"/>
      <c r="B1367" s="36"/>
      <c r="C1367" s="114"/>
      <c r="E1367" s="16"/>
      <c r="F1367" s="16"/>
      <c r="G1367" s="16"/>
      <c r="I1367" s="53"/>
      <c r="N1367" s="53"/>
      <c r="O1367" s="53"/>
      <c r="R1367" s="43"/>
      <c r="AC1367" s="25"/>
      <c r="AD1367" s="28"/>
      <c r="AZ1367" s="25"/>
      <c r="BA1367" s="27"/>
      <c r="BB1367" s="29"/>
    </row>
    <row r="1368" spans="1:54">
      <c r="A1368" s="20"/>
      <c r="B1368" s="36"/>
      <c r="C1368" s="114"/>
      <c r="E1368" s="16"/>
      <c r="F1368" s="16"/>
      <c r="G1368" s="16"/>
      <c r="I1368" s="53"/>
      <c r="N1368" s="53"/>
      <c r="O1368" s="53"/>
      <c r="R1368" s="43"/>
      <c r="AC1368" s="25"/>
      <c r="AD1368" s="28"/>
      <c r="AZ1368" s="25"/>
      <c r="BA1368" s="27"/>
      <c r="BB1368" s="29"/>
    </row>
    <row r="1369" spans="1:54">
      <c r="A1369" s="20"/>
      <c r="B1369" s="36"/>
      <c r="C1369" s="114"/>
      <c r="E1369" s="16"/>
      <c r="F1369" s="16"/>
      <c r="G1369" s="16"/>
      <c r="I1369" s="53"/>
      <c r="N1369" s="53"/>
      <c r="O1369" s="53"/>
      <c r="R1369" s="43"/>
      <c r="AC1369" s="25"/>
      <c r="AD1369" s="28"/>
      <c r="AZ1369" s="25"/>
      <c r="BA1369" s="27"/>
      <c r="BB1369" s="29"/>
    </row>
    <row r="1370" spans="1:54">
      <c r="A1370" s="20"/>
      <c r="B1370" s="36"/>
      <c r="C1370" s="114"/>
      <c r="E1370" s="16"/>
      <c r="F1370" s="16"/>
      <c r="G1370" s="16"/>
      <c r="I1370" s="53"/>
      <c r="N1370" s="53"/>
      <c r="O1370" s="53"/>
      <c r="R1370" s="43"/>
      <c r="AC1370" s="25"/>
      <c r="AD1370" s="28"/>
      <c r="AZ1370" s="25"/>
      <c r="BA1370" s="27"/>
      <c r="BB1370" s="29"/>
    </row>
    <row r="1371" spans="1:54">
      <c r="A1371" s="20"/>
      <c r="B1371" s="36"/>
      <c r="C1371" s="114"/>
      <c r="E1371" s="16"/>
      <c r="F1371" s="16"/>
      <c r="G1371" s="16"/>
      <c r="I1371" s="53"/>
      <c r="N1371" s="53"/>
      <c r="O1371" s="53"/>
      <c r="R1371" s="43"/>
      <c r="AC1371" s="25"/>
      <c r="AD1371" s="28"/>
      <c r="AZ1371" s="25"/>
      <c r="BA1371" s="27"/>
      <c r="BB1371" s="29"/>
    </row>
    <row r="1372" spans="1:54">
      <c r="A1372" s="20"/>
      <c r="B1372" s="36"/>
      <c r="C1372" s="114"/>
      <c r="E1372" s="16"/>
      <c r="F1372" s="16"/>
      <c r="G1372" s="16"/>
      <c r="I1372" s="53"/>
      <c r="N1372" s="53"/>
      <c r="O1372" s="53"/>
      <c r="R1372" s="43"/>
      <c r="AC1372" s="25"/>
      <c r="AD1372" s="28"/>
      <c r="AZ1372" s="25"/>
      <c r="BA1372" s="27"/>
      <c r="BB1372" s="29"/>
    </row>
    <row r="1373" spans="1:54">
      <c r="A1373" s="20"/>
      <c r="B1373" s="36"/>
      <c r="C1373" s="114"/>
      <c r="E1373" s="16"/>
      <c r="F1373" s="16"/>
      <c r="G1373" s="16"/>
      <c r="I1373" s="53"/>
      <c r="N1373" s="53"/>
      <c r="O1373" s="53"/>
      <c r="R1373" s="43"/>
      <c r="AC1373" s="25"/>
      <c r="AD1373" s="28"/>
      <c r="AZ1373" s="25"/>
      <c r="BA1373" s="27"/>
      <c r="BB1373" s="29"/>
    </row>
    <row r="1374" spans="1:54">
      <c r="A1374" s="20"/>
      <c r="B1374" s="36"/>
      <c r="C1374" s="114"/>
      <c r="E1374" s="16"/>
      <c r="F1374" s="16"/>
      <c r="G1374" s="16"/>
      <c r="I1374" s="53"/>
      <c r="N1374" s="53"/>
      <c r="O1374" s="53"/>
      <c r="R1374" s="43"/>
      <c r="AC1374" s="25"/>
      <c r="AD1374" s="28"/>
      <c r="AZ1374" s="25"/>
      <c r="BA1374" s="27"/>
      <c r="BB1374" s="29"/>
    </row>
    <row r="1375" spans="1:54">
      <c r="A1375" s="20"/>
      <c r="B1375" s="36"/>
      <c r="C1375" s="114"/>
      <c r="E1375" s="16"/>
      <c r="F1375" s="16"/>
      <c r="G1375" s="16"/>
      <c r="I1375" s="53"/>
      <c r="N1375" s="53"/>
      <c r="O1375" s="53"/>
      <c r="R1375" s="43"/>
      <c r="AC1375" s="25"/>
      <c r="AD1375" s="28"/>
      <c r="AZ1375" s="25"/>
      <c r="BA1375" s="27"/>
      <c r="BB1375" s="29"/>
    </row>
    <row r="1376" spans="1:54">
      <c r="A1376" s="20"/>
      <c r="B1376" s="36"/>
      <c r="C1376" s="114"/>
      <c r="E1376" s="16"/>
      <c r="F1376" s="16"/>
      <c r="G1376" s="16"/>
      <c r="I1376" s="53"/>
      <c r="N1376" s="53"/>
      <c r="O1376" s="53"/>
      <c r="R1376" s="43"/>
      <c r="AC1376" s="25"/>
      <c r="AD1376" s="28"/>
      <c r="AZ1376" s="25"/>
      <c r="BA1376" s="27"/>
      <c r="BB1376" s="29"/>
    </row>
    <row r="1377" spans="1:54">
      <c r="A1377" s="20"/>
      <c r="B1377" s="36"/>
      <c r="C1377" s="114"/>
      <c r="E1377" s="16"/>
      <c r="F1377" s="16"/>
      <c r="G1377" s="16"/>
      <c r="I1377" s="53"/>
      <c r="N1377" s="53"/>
      <c r="O1377" s="53"/>
      <c r="R1377" s="43"/>
      <c r="AC1377" s="25"/>
      <c r="AD1377" s="28"/>
      <c r="AZ1377" s="25"/>
      <c r="BA1377" s="27"/>
      <c r="BB1377" s="29"/>
    </row>
    <row r="1378" spans="1:54">
      <c r="A1378" s="20"/>
      <c r="B1378" s="36"/>
      <c r="C1378" s="114"/>
      <c r="E1378" s="16"/>
      <c r="F1378" s="16"/>
      <c r="G1378" s="16"/>
      <c r="I1378" s="53"/>
      <c r="N1378" s="53"/>
      <c r="O1378" s="53"/>
      <c r="R1378" s="43"/>
      <c r="AC1378" s="25"/>
      <c r="AD1378" s="28"/>
      <c r="AZ1378" s="25"/>
      <c r="BA1378" s="27"/>
      <c r="BB1378" s="29"/>
    </row>
    <row r="1379" spans="1:54">
      <c r="A1379" s="20"/>
      <c r="B1379" s="36"/>
      <c r="C1379" s="114"/>
      <c r="E1379" s="16"/>
      <c r="F1379" s="16"/>
      <c r="G1379" s="16"/>
      <c r="I1379" s="53"/>
      <c r="N1379" s="53"/>
      <c r="O1379" s="53"/>
      <c r="R1379" s="43"/>
      <c r="AC1379" s="25"/>
      <c r="AD1379" s="28"/>
      <c r="AZ1379" s="25"/>
      <c r="BA1379" s="27"/>
      <c r="BB1379" s="29"/>
    </row>
    <row r="1380" spans="1:54">
      <c r="A1380" s="20"/>
      <c r="B1380" s="36"/>
      <c r="C1380" s="114"/>
      <c r="E1380" s="16"/>
      <c r="F1380" s="16"/>
      <c r="G1380" s="16"/>
      <c r="I1380" s="53"/>
      <c r="N1380" s="53"/>
      <c r="O1380" s="53"/>
      <c r="R1380" s="43"/>
      <c r="AC1380" s="25"/>
      <c r="AD1380" s="28"/>
      <c r="AZ1380" s="25"/>
      <c r="BA1380" s="27"/>
      <c r="BB1380" s="29"/>
    </row>
    <row r="1381" spans="1:54">
      <c r="A1381" s="20"/>
      <c r="B1381" s="36"/>
      <c r="C1381" s="114"/>
      <c r="E1381" s="16"/>
      <c r="F1381" s="16"/>
      <c r="G1381" s="16"/>
      <c r="I1381" s="53"/>
      <c r="N1381" s="53"/>
      <c r="O1381" s="53"/>
      <c r="R1381" s="43"/>
      <c r="AC1381" s="25"/>
      <c r="AD1381" s="28"/>
      <c r="AZ1381" s="25"/>
      <c r="BA1381" s="27"/>
      <c r="BB1381" s="29"/>
    </row>
    <row r="1382" spans="1:54">
      <c r="A1382" s="20"/>
      <c r="B1382" s="36"/>
      <c r="C1382" s="114"/>
      <c r="E1382" s="16"/>
      <c r="F1382" s="16"/>
      <c r="G1382" s="16"/>
      <c r="I1382" s="53"/>
      <c r="N1382" s="53"/>
      <c r="O1382" s="53"/>
      <c r="R1382" s="43"/>
      <c r="AC1382" s="25"/>
      <c r="AD1382" s="28"/>
      <c r="AZ1382" s="25"/>
      <c r="BA1382" s="27"/>
      <c r="BB1382" s="29"/>
    </row>
    <row r="1383" spans="1:54">
      <c r="A1383" s="20"/>
      <c r="B1383" s="36"/>
      <c r="C1383" s="114"/>
      <c r="E1383" s="16"/>
      <c r="F1383" s="16"/>
      <c r="G1383" s="16"/>
      <c r="I1383" s="53"/>
      <c r="N1383" s="53"/>
      <c r="O1383" s="53"/>
      <c r="R1383" s="43"/>
      <c r="AC1383" s="25"/>
      <c r="AD1383" s="28"/>
      <c r="AZ1383" s="25"/>
      <c r="BA1383" s="27"/>
      <c r="BB1383" s="29"/>
    </row>
    <row r="1384" spans="1:54">
      <c r="A1384" s="20"/>
      <c r="B1384" s="36"/>
      <c r="C1384" s="114"/>
      <c r="E1384" s="16"/>
      <c r="F1384" s="16"/>
      <c r="G1384" s="16"/>
      <c r="I1384" s="53"/>
      <c r="N1384" s="53"/>
      <c r="O1384" s="53"/>
      <c r="R1384" s="43"/>
      <c r="AC1384" s="25"/>
      <c r="AD1384" s="28"/>
      <c r="AZ1384" s="25"/>
      <c r="BA1384" s="27"/>
      <c r="BB1384" s="29"/>
    </row>
    <row r="1385" spans="1:54">
      <c r="A1385" s="20"/>
      <c r="B1385" s="36"/>
      <c r="C1385" s="114"/>
      <c r="E1385" s="16"/>
      <c r="F1385" s="16"/>
      <c r="G1385" s="16"/>
      <c r="I1385" s="53"/>
      <c r="N1385" s="53"/>
      <c r="O1385" s="53"/>
      <c r="R1385" s="43"/>
      <c r="AC1385" s="25"/>
      <c r="AD1385" s="28"/>
      <c r="AZ1385" s="25"/>
      <c r="BA1385" s="27"/>
      <c r="BB1385" s="29"/>
    </row>
    <row r="1386" spans="1:54">
      <c r="A1386" s="20"/>
      <c r="B1386" s="36"/>
      <c r="C1386" s="114"/>
      <c r="E1386" s="16"/>
      <c r="F1386" s="16"/>
      <c r="G1386" s="16"/>
      <c r="I1386" s="53"/>
      <c r="N1386" s="53"/>
      <c r="O1386" s="53"/>
      <c r="R1386" s="43"/>
      <c r="AC1386" s="25"/>
      <c r="AD1386" s="28"/>
      <c r="AZ1386" s="25"/>
      <c r="BA1386" s="27"/>
      <c r="BB1386" s="29"/>
    </row>
    <row r="1387" spans="1:54">
      <c r="A1387" s="20"/>
      <c r="B1387" s="36"/>
      <c r="C1387" s="114"/>
      <c r="E1387" s="16"/>
      <c r="F1387" s="16"/>
      <c r="G1387" s="16"/>
      <c r="I1387" s="53"/>
      <c r="N1387" s="53"/>
      <c r="O1387" s="53"/>
      <c r="R1387" s="43"/>
      <c r="AC1387" s="25"/>
      <c r="AD1387" s="28"/>
      <c r="AZ1387" s="25"/>
      <c r="BA1387" s="27"/>
      <c r="BB1387" s="29"/>
    </row>
    <row r="1388" spans="1:54">
      <c r="A1388" s="20"/>
      <c r="B1388" s="36"/>
      <c r="C1388" s="114"/>
      <c r="E1388" s="16"/>
      <c r="F1388" s="16"/>
      <c r="G1388" s="16"/>
      <c r="I1388" s="53"/>
      <c r="N1388" s="53"/>
      <c r="O1388" s="53"/>
      <c r="R1388" s="43"/>
      <c r="AC1388" s="25"/>
      <c r="AD1388" s="28"/>
      <c r="AZ1388" s="25"/>
      <c r="BA1388" s="27"/>
      <c r="BB1388" s="29"/>
    </row>
    <row r="1389" spans="1:54">
      <c r="A1389" s="20"/>
      <c r="B1389" s="36"/>
      <c r="C1389" s="114"/>
      <c r="E1389" s="16"/>
      <c r="F1389" s="16"/>
      <c r="G1389" s="16"/>
      <c r="I1389" s="53"/>
      <c r="N1389" s="53"/>
      <c r="O1389" s="53"/>
      <c r="R1389" s="43"/>
      <c r="AC1389" s="25"/>
      <c r="AD1389" s="28"/>
      <c r="AZ1389" s="25"/>
      <c r="BA1389" s="27"/>
      <c r="BB1389" s="29"/>
    </row>
    <row r="1390" spans="1:54">
      <c r="A1390" s="20"/>
      <c r="B1390" s="36"/>
      <c r="C1390" s="114"/>
      <c r="E1390" s="16"/>
      <c r="F1390" s="16"/>
      <c r="G1390" s="16"/>
      <c r="I1390" s="53"/>
      <c r="N1390" s="53"/>
      <c r="O1390" s="53"/>
      <c r="R1390" s="43"/>
      <c r="AC1390" s="25"/>
      <c r="AD1390" s="28"/>
      <c r="AZ1390" s="25"/>
      <c r="BA1390" s="27"/>
      <c r="BB1390" s="29"/>
    </row>
    <row r="1391" spans="1:54">
      <c r="A1391" s="20"/>
      <c r="B1391" s="36"/>
      <c r="C1391" s="114"/>
      <c r="E1391" s="16"/>
      <c r="F1391" s="16"/>
      <c r="G1391" s="16"/>
      <c r="I1391" s="53"/>
      <c r="N1391" s="53"/>
      <c r="O1391" s="53"/>
      <c r="R1391" s="43"/>
      <c r="AC1391" s="25"/>
      <c r="AD1391" s="28"/>
      <c r="AZ1391" s="25"/>
      <c r="BA1391" s="27"/>
      <c r="BB1391" s="29"/>
    </row>
    <row r="1392" spans="1:54">
      <c r="A1392" s="20"/>
      <c r="B1392" s="36"/>
      <c r="C1392" s="114"/>
      <c r="E1392" s="16"/>
      <c r="F1392" s="16"/>
      <c r="G1392" s="16"/>
      <c r="I1392" s="53"/>
      <c r="N1392" s="53"/>
      <c r="O1392" s="53"/>
      <c r="R1392" s="43"/>
      <c r="AC1392" s="25"/>
      <c r="AD1392" s="28"/>
      <c r="AZ1392" s="25"/>
      <c r="BA1392" s="27"/>
      <c r="BB1392" s="29"/>
    </row>
    <row r="1393" spans="1:54">
      <c r="A1393" s="20"/>
      <c r="B1393" s="36"/>
      <c r="C1393" s="114"/>
      <c r="E1393" s="16"/>
      <c r="F1393" s="16"/>
      <c r="G1393" s="16"/>
      <c r="I1393" s="53"/>
      <c r="N1393" s="53"/>
      <c r="O1393" s="53"/>
      <c r="R1393" s="43"/>
      <c r="AC1393" s="25"/>
      <c r="AD1393" s="28"/>
      <c r="AZ1393" s="25"/>
      <c r="BA1393" s="27"/>
      <c r="BB1393" s="29"/>
    </row>
    <row r="1394" spans="1:54">
      <c r="A1394" s="20"/>
      <c r="B1394" s="36"/>
      <c r="C1394" s="114"/>
      <c r="E1394" s="16"/>
      <c r="F1394" s="16"/>
      <c r="G1394" s="16"/>
      <c r="I1394" s="53"/>
      <c r="N1394" s="53"/>
      <c r="O1394" s="53"/>
      <c r="R1394" s="43"/>
      <c r="AC1394" s="25"/>
      <c r="AD1394" s="28"/>
      <c r="AZ1394" s="25"/>
      <c r="BA1394" s="27"/>
      <c r="BB1394" s="29"/>
    </row>
    <row r="1395" spans="1:54">
      <c r="A1395" s="20"/>
      <c r="B1395" s="36"/>
      <c r="C1395" s="114"/>
      <c r="E1395" s="16"/>
      <c r="F1395" s="16"/>
      <c r="G1395" s="16"/>
      <c r="I1395" s="53"/>
      <c r="N1395" s="53"/>
      <c r="O1395" s="53"/>
      <c r="R1395" s="43"/>
      <c r="AC1395" s="25"/>
      <c r="AD1395" s="28"/>
      <c r="AZ1395" s="25"/>
      <c r="BA1395" s="27"/>
      <c r="BB1395" s="29"/>
    </row>
    <row r="1396" spans="1:54">
      <c r="A1396" s="20"/>
      <c r="B1396" s="36"/>
      <c r="C1396" s="114"/>
      <c r="E1396" s="16"/>
      <c r="F1396" s="16"/>
      <c r="G1396" s="16"/>
      <c r="I1396" s="53"/>
      <c r="N1396" s="53"/>
      <c r="O1396" s="53"/>
      <c r="R1396" s="43"/>
      <c r="AC1396" s="25"/>
      <c r="AD1396" s="28"/>
      <c r="AZ1396" s="25"/>
      <c r="BA1396" s="27"/>
      <c r="BB1396" s="29"/>
    </row>
    <row r="1397" spans="1:54">
      <c r="A1397" s="20"/>
      <c r="B1397" s="36"/>
      <c r="C1397" s="114"/>
      <c r="E1397" s="16"/>
      <c r="F1397" s="16"/>
      <c r="G1397" s="16"/>
      <c r="I1397" s="53"/>
      <c r="N1397" s="53"/>
      <c r="O1397" s="53"/>
      <c r="R1397" s="43"/>
      <c r="AC1397" s="25"/>
      <c r="AD1397" s="28"/>
      <c r="AZ1397" s="25"/>
      <c r="BA1397" s="27"/>
      <c r="BB1397" s="29"/>
    </row>
    <row r="1398" spans="1:54">
      <c r="A1398" s="20"/>
      <c r="B1398" s="36"/>
      <c r="C1398" s="114"/>
      <c r="E1398" s="16"/>
      <c r="F1398" s="16"/>
      <c r="G1398" s="16"/>
      <c r="I1398" s="53"/>
      <c r="N1398" s="53"/>
      <c r="O1398" s="53"/>
      <c r="R1398" s="43"/>
      <c r="AC1398" s="25"/>
      <c r="AD1398" s="28"/>
      <c r="AZ1398" s="25"/>
      <c r="BA1398" s="27"/>
      <c r="BB1398" s="29"/>
    </row>
    <row r="1399" spans="1:54">
      <c r="A1399" s="20"/>
      <c r="B1399" s="36"/>
      <c r="C1399" s="114"/>
      <c r="E1399" s="16"/>
      <c r="F1399" s="16"/>
      <c r="G1399" s="16"/>
      <c r="I1399" s="53"/>
      <c r="N1399" s="53"/>
      <c r="O1399" s="53"/>
      <c r="R1399" s="43"/>
      <c r="AC1399" s="25"/>
      <c r="AD1399" s="28"/>
      <c r="AZ1399" s="25"/>
      <c r="BA1399" s="27"/>
      <c r="BB1399" s="29"/>
    </row>
    <row r="1400" spans="1:54">
      <c r="A1400" s="20"/>
      <c r="B1400" s="36"/>
      <c r="C1400" s="114"/>
      <c r="E1400" s="16"/>
      <c r="F1400" s="16"/>
      <c r="G1400" s="16"/>
      <c r="I1400" s="53"/>
      <c r="N1400" s="53"/>
      <c r="O1400" s="53"/>
      <c r="R1400" s="43"/>
      <c r="AC1400" s="25"/>
      <c r="AD1400" s="28"/>
      <c r="AZ1400" s="25"/>
      <c r="BA1400" s="27"/>
      <c r="BB1400" s="29"/>
    </row>
    <row r="1401" spans="1:54">
      <c r="A1401" s="20"/>
      <c r="B1401" s="36"/>
      <c r="C1401" s="114"/>
      <c r="E1401" s="16"/>
      <c r="F1401" s="16"/>
      <c r="G1401" s="16"/>
      <c r="I1401" s="53"/>
      <c r="N1401" s="53"/>
      <c r="O1401" s="53"/>
      <c r="R1401" s="43"/>
      <c r="AC1401" s="25"/>
      <c r="AD1401" s="28"/>
      <c r="AZ1401" s="25"/>
      <c r="BA1401" s="27"/>
      <c r="BB1401" s="29"/>
    </row>
    <row r="1402" spans="1:54">
      <c r="A1402" s="20"/>
      <c r="B1402" s="36"/>
      <c r="C1402" s="114"/>
      <c r="E1402" s="16"/>
      <c r="F1402" s="16"/>
      <c r="G1402" s="16"/>
      <c r="I1402" s="53"/>
      <c r="N1402" s="53"/>
      <c r="O1402" s="53"/>
      <c r="R1402" s="43"/>
      <c r="AC1402" s="25"/>
      <c r="AD1402" s="28"/>
      <c r="AZ1402" s="25"/>
      <c r="BA1402" s="27"/>
      <c r="BB1402" s="29"/>
    </row>
    <row r="1403" spans="1:54">
      <c r="A1403" s="20"/>
      <c r="B1403" s="36"/>
      <c r="C1403" s="114"/>
      <c r="E1403" s="16"/>
      <c r="F1403" s="16"/>
      <c r="G1403" s="16"/>
      <c r="I1403" s="53"/>
      <c r="N1403" s="53"/>
      <c r="O1403" s="53"/>
      <c r="R1403" s="43"/>
      <c r="AC1403" s="25"/>
      <c r="AD1403" s="28"/>
      <c r="AZ1403" s="25"/>
      <c r="BA1403" s="27"/>
      <c r="BB1403" s="29"/>
    </row>
    <row r="1404" spans="1:54">
      <c r="A1404" s="20"/>
      <c r="B1404" s="36"/>
      <c r="C1404" s="114"/>
      <c r="E1404" s="16"/>
      <c r="F1404" s="16"/>
      <c r="G1404" s="16"/>
      <c r="I1404" s="53"/>
      <c r="N1404" s="53"/>
      <c r="O1404" s="53"/>
      <c r="R1404" s="43"/>
      <c r="AC1404" s="25"/>
      <c r="AD1404" s="28"/>
      <c r="AZ1404" s="25"/>
      <c r="BA1404" s="27"/>
      <c r="BB1404" s="29"/>
    </row>
    <row r="1405" spans="1:54">
      <c r="A1405" s="20"/>
      <c r="B1405" s="36"/>
      <c r="C1405" s="114"/>
      <c r="E1405" s="16"/>
      <c r="F1405" s="16"/>
      <c r="G1405" s="16"/>
      <c r="I1405" s="53"/>
      <c r="N1405" s="53"/>
      <c r="O1405" s="53"/>
      <c r="R1405" s="43"/>
      <c r="AC1405" s="25"/>
      <c r="AD1405" s="28"/>
      <c r="AZ1405" s="25"/>
      <c r="BA1405" s="27"/>
      <c r="BB1405" s="29"/>
    </row>
    <row r="1406" spans="1:54">
      <c r="A1406" s="20"/>
      <c r="B1406" s="36"/>
      <c r="C1406" s="114"/>
      <c r="E1406" s="16"/>
      <c r="F1406" s="16"/>
      <c r="G1406" s="16"/>
      <c r="I1406" s="53"/>
      <c r="N1406" s="53"/>
      <c r="O1406" s="53"/>
      <c r="R1406" s="43"/>
      <c r="AC1406" s="25"/>
      <c r="AD1406" s="28"/>
      <c r="AZ1406" s="25"/>
      <c r="BA1406" s="27"/>
      <c r="BB1406" s="29"/>
    </row>
    <row r="1407" spans="1:54">
      <c r="A1407" s="20"/>
      <c r="B1407" s="36"/>
      <c r="C1407" s="114"/>
      <c r="E1407" s="16"/>
      <c r="F1407" s="16"/>
      <c r="G1407" s="16"/>
      <c r="I1407" s="53"/>
      <c r="N1407" s="53"/>
      <c r="O1407" s="53"/>
      <c r="R1407" s="43"/>
      <c r="AC1407" s="25"/>
      <c r="AD1407" s="28"/>
      <c r="AZ1407" s="25"/>
      <c r="BA1407" s="27"/>
      <c r="BB1407" s="29"/>
    </row>
    <row r="1408" spans="1:54">
      <c r="A1408" s="20"/>
      <c r="B1408" s="36"/>
      <c r="C1408" s="114"/>
      <c r="E1408" s="16"/>
      <c r="F1408" s="16"/>
      <c r="G1408" s="16"/>
      <c r="I1408" s="53"/>
      <c r="N1408" s="53"/>
      <c r="O1408" s="53"/>
      <c r="R1408" s="43"/>
      <c r="AC1408" s="25"/>
      <c r="AD1408" s="28"/>
      <c r="AZ1408" s="25"/>
      <c r="BA1408" s="27"/>
      <c r="BB1408" s="29"/>
    </row>
    <row r="1409" spans="1:54">
      <c r="A1409" s="20"/>
      <c r="B1409" s="36"/>
      <c r="C1409" s="114"/>
      <c r="E1409" s="16"/>
      <c r="F1409" s="16"/>
      <c r="G1409" s="16"/>
      <c r="I1409" s="53"/>
      <c r="N1409" s="53"/>
      <c r="O1409" s="53"/>
      <c r="R1409" s="43"/>
      <c r="AC1409" s="25"/>
      <c r="AD1409" s="28"/>
      <c r="AZ1409" s="25"/>
      <c r="BA1409" s="27"/>
      <c r="BB1409" s="29"/>
    </row>
    <row r="1410" spans="1:54">
      <c r="A1410" s="20"/>
      <c r="B1410" s="36"/>
      <c r="C1410" s="114"/>
      <c r="E1410" s="16"/>
      <c r="F1410" s="16"/>
      <c r="G1410" s="16"/>
      <c r="I1410" s="53"/>
      <c r="N1410" s="53"/>
      <c r="O1410" s="53"/>
      <c r="R1410" s="43"/>
      <c r="AC1410" s="25"/>
      <c r="AD1410" s="28"/>
      <c r="AZ1410" s="25"/>
      <c r="BA1410" s="27"/>
      <c r="BB1410" s="29"/>
    </row>
    <row r="1411" spans="1:54">
      <c r="A1411" s="20"/>
      <c r="B1411" s="36"/>
      <c r="C1411" s="114"/>
      <c r="E1411" s="16"/>
      <c r="F1411" s="16"/>
      <c r="G1411" s="16"/>
      <c r="I1411" s="53"/>
      <c r="N1411" s="53"/>
      <c r="O1411" s="53"/>
      <c r="R1411" s="43"/>
      <c r="AC1411" s="25"/>
      <c r="AD1411" s="28"/>
      <c r="AZ1411" s="25"/>
      <c r="BA1411" s="27"/>
      <c r="BB1411" s="29"/>
    </row>
    <row r="1412" spans="1:54">
      <c r="A1412" s="20"/>
      <c r="B1412" s="36"/>
      <c r="C1412" s="114"/>
      <c r="E1412" s="16"/>
      <c r="F1412" s="16"/>
      <c r="G1412" s="16"/>
      <c r="I1412" s="53"/>
      <c r="N1412" s="53"/>
      <c r="O1412" s="53"/>
      <c r="R1412" s="43"/>
      <c r="AC1412" s="25"/>
      <c r="AD1412" s="28"/>
      <c r="AZ1412" s="25"/>
      <c r="BA1412" s="27"/>
      <c r="BB1412" s="29"/>
    </row>
    <row r="1413" spans="1:54">
      <c r="A1413" s="20"/>
      <c r="B1413" s="36"/>
      <c r="C1413" s="114"/>
      <c r="E1413" s="16"/>
      <c r="F1413" s="16"/>
      <c r="G1413" s="16"/>
      <c r="I1413" s="53"/>
      <c r="N1413" s="53"/>
      <c r="O1413" s="53"/>
      <c r="R1413" s="43"/>
      <c r="AC1413" s="25"/>
      <c r="AD1413" s="28"/>
      <c r="AZ1413" s="25"/>
      <c r="BA1413" s="27"/>
      <c r="BB1413" s="29"/>
    </row>
    <row r="1414" spans="1:54">
      <c r="A1414" s="20"/>
      <c r="B1414" s="36"/>
      <c r="C1414" s="114"/>
      <c r="E1414" s="16"/>
      <c r="F1414" s="16"/>
      <c r="G1414" s="16"/>
      <c r="I1414" s="53"/>
      <c r="N1414" s="53"/>
      <c r="O1414" s="53"/>
      <c r="R1414" s="43"/>
      <c r="AC1414" s="25"/>
      <c r="AD1414" s="28"/>
      <c r="AZ1414" s="25"/>
      <c r="BA1414" s="27"/>
      <c r="BB1414" s="29"/>
    </row>
    <row r="1415" spans="1:54">
      <c r="A1415" s="20"/>
      <c r="B1415" s="36"/>
      <c r="C1415" s="114"/>
      <c r="E1415" s="16"/>
      <c r="F1415" s="16"/>
      <c r="G1415" s="16"/>
      <c r="I1415" s="53"/>
      <c r="N1415" s="53"/>
      <c r="O1415" s="53"/>
      <c r="R1415" s="43"/>
      <c r="AC1415" s="25"/>
      <c r="AD1415" s="28"/>
      <c r="AZ1415" s="25"/>
      <c r="BA1415" s="27"/>
      <c r="BB1415" s="29"/>
    </row>
    <row r="1416" spans="1:54">
      <c r="A1416" s="20"/>
      <c r="B1416" s="36"/>
      <c r="C1416" s="114"/>
      <c r="E1416" s="16"/>
      <c r="F1416" s="16"/>
      <c r="G1416" s="16"/>
      <c r="I1416" s="53"/>
      <c r="N1416" s="53"/>
      <c r="O1416" s="53"/>
      <c r="R1416" s="43"/>
      <c r="AC1416" s="25"/>
      <c r="AD1416" s="28"/>
      <c r="AZ1416" s="25"/>
      <c r="BA1416" s="27"/>
      <c r="BB1416" s="29"/>
    </row>
    <row r="1417" spans="1:54">
      <c r="A1417" s="20"/>
      <c r="B1417" s="36"/>
      <c r="C1417" s="114"/>
      <c r="E1417" s="16"/>
      <c r="F1417" s="16"/>
      <c r="G1417" s="16"/>
      <c r="I1417" s="53"/>
      <c r="N1417" s="53"/>
      <c r="O1417" s="53"/>
      <c r="R1417" s="43"/>
      <c r="AC1417" s="25"/>
      <c r="AD1417" s="28"/>
      <c r="AZ1417" s="25"/>
      <c r="BA1417" s="27"/>
      <c r="BB1417" s="29"/>
    </row>
    <row r="1418" spans="1:54">
      <c r="A1418" s="20"/>
      <c r="B1418" s="36"/>
      <c r="C1418" s="114"/>
      <c r="E1418" s="16"/>
      <c r="F1418" s="16"/>
      <c r="G1418" s="16"/>
      <c r="I1418" s="53"/>
      <c r="N1418" s="53"/>
      <c r="O1418" s="53"/>
      <c r="R1418" s="43"/>
      <c r="AC1418" s="25"/>
      <c r="AD1418" s="28"/>
      <c r="AZ1418" s="25"/>
      <c r="BA1418" s="27"/>
      <c r="BB1418" s="29"/>
    </row>
    <row r="1419" spans="1:54">
      <c r="A1419" s="20"/>
      <c r="B1419" s="36"/>
      <c r="C1419" s="114"/>
      <c r="E1419" s="16"/>
      <c r="F1419" s="16"/>
      <c r="G1419" s="16"/>
      <c r="I1419" s="53"/>
      <c r="N1419" s="53"/>
      <c r="O1419" s="53"/>
      <c r="R1419" s="43"/>
      <c r="AC1419" s="25"/>
      <c r="AD1419" s="28"/>
      <c r="AZ1419" s="25"/>
      <c r="BA1419" s="27"/>
      <c r="BB1419" s="29"/>
    </row>
    <row r="1420" spans="1:54">
      <c r="A1420" s="20"/>
      <c r="B1420" s="36"/>
      <c r="C1420" s="114"/>
      <c r="E1420" s="16"/>
      <c r="F1420" s="16"/>
      <c r="G1420" s="16"/>
      <c r="I1420" s="53"/>
      <c r="N1420" s="53"/>
      <c r="O1420" s="53"/>
      <c r="R1420" s="43"/>
      <c r="AC1420" s="25"/>
      <c r="AD1420" s="28"/>
      <c r="AZ1420" s="25"/>
      <c r="BA1420" s="27"/>
      <c r="BB1420" s="29"/>
    </row>
    <row r="1421" spans="1:54">
      <c r="A1421" s="20"/>
      <c r="B1421" s="36"/>
      <c r="C1421" s="114"/>
      <c r="E1421" s="16"/>
      <c r="F1421" s="16"/>
      <c r="G1421" s="16"/>
      <c r="I1421" s="53"/>
      <c r="N1421" s="53"/>
      <c r="O1421" s="53"/>
      <c r="R1421" s="43"/>
      <c r="AC1421" s="25"/>
      <c r="AD1421" s="28"/>
      <c r="AZ1421" s="25"/>
      <c r="BA1421" s="27"/>
      <c r="BB1421" s="29"/>
    </row>
    <row r="1422" spans="1:54">
      <c r="A1422" s="20"/>
      <c r="B1422" s="36"/>
      <c r="C1422" s="114"/>
      <c r="E1422" s="16"/>
      <c r="F1422" s="16"/>
      <c r="G1422" s="16"/>
      <c r="I1422" s="53"/>
      <c r="N1422" s="53"/>
      <c r="O1422" s="53"/>
      <c r="R1422" s="43"/>
      <c r="AC1422" s="25"/>
      <c r="AD1422" s="28"/>
      <c r="AZ1422" s="25"/>
      <c r="BA1422" s="27"/>
      <c r="BB1422" s="29"/>
    </row>
    <row r="1423" spans="1:54">
      <c r="A1423" s="20"/>
      <c r="B1423" s="36"/>
      <c r="C1423" s="114"/>
      <c r="E1423" s="16"/>
      <c r="F1423" s="16"/>
      <c r="G1423" s="16"/>
      <c r="I1423" s="53"/>
      <c r="N1423" s="53"/>
      <c r="O1423" s="53"/>
      <c r="R1423" s="43"/>
      <c r="AC1423" s="25"/>
      <c r="AD1423" s="28"/>
      <c r="AZ1423" s="25"/>
      <c r="BA1423" s="27"/>
      <c r="BB1423" s="29"/>
    </row>
    <row r="1424" spans="1:54">
      <c r="A1424" s="20"/>
      <c r="B1424" s="36"/>
      <c r="C1424" s="114"/>
      <c r="E1424" s="16"/>
      <c r="F1424" s="16"/>
      <c r="G1424" s="16"/>
      <c r="I1424" s="53"/>
      <c r="N1424" s="53"/>
      <c r="O1424" s="53"/>
      <c r="R1424" s="43"/>
      <c r="AC1424" s="25"/>
      <c r="AD1424" s="28"/>
      <c r="AZ1424" s="25"/>
      <c r="BA1424" s="27"/>
      <c r="BB1424" s="29"/>
    </row>
    <row r="1425" spans="1:54">
      <c r="A1425" s="20"/>
      <c r="B1425" s="36"/>
      <c r="C1425" s="114"/>
      <c r="E1425" s="16"/>
      <c r="F1425" s="16"/>
      <c r="G1425" s="16"/>
      <c r="I1425" s="53"/>
      <c r="N1425" s="53"/>
      <c r="O1425" s="53"/>
      <c r="R1425" s="43"/>
      <c r="AC1425" s="25"/>
      <c r="AD1425" s="28"/>
      <c r="AZ1425" s="25"/>
      <c r="BA1425" s="27"/>
      <c r="BB1425" s="29"/>
    </row>
    <row r="1426" spans="1:54">
      <c r="A1426" s="20"/>
      <c r="B1426" s="36"/>
      <c r="C1426" s="114"/>
      <c r="E1426" s="16"/>
      <c r="F1426" s="16"/>
      <c r="G1426" s="16"/>
      <c r="I1426" s="53"/>
      <c r="N1426" s="53"/>
      <c r="O1426" s="53"/>
      <c r="R1426" s="43"/>
      <c r="AC1426" s="25"/>
      <c r="AD1426" s="28"/>
      <c r="AZ1426" s="25"/>
      <c r="BA1426" s="27"/>
      <c r="BB1426" s="29"/>
    </row>
    <row r="1427" spans="1:54">
      <c r="A1427" s="20"/>
      <c r="B1427" s="36"/>
      <c r="C1427" s="114"/>
      <c r="E1427" s="16"/>
      <c r="F1427" s="16"/>
      <c r="G1427" s="16"/>
      <c r="I1427" s="53"/>
      <c r="N1427" s="53"/>
      <c r="O1427" s="53"/>
      <c r="R1427" s="43"/>
      <c r="AC1427" s="25"/>
      <c r="AD1427" s="28"/>
      <c r="AZ1427" s="25"/>
      <c r="BA1427" s="27"/>
      <c r="BB1427" s="29"/>
    </row>
    <row r="1428" spans="1:54">
      <c r="A1428" s="20"/>
      <c r="B1428" s="36"/>
      <c r="C1428" s="114"/>
      <c r="E1428" s="16"/>
      <c r="F1428" s="16"/>
      <c r="G1428" s="16"/>
      <c r="I1428" s="53"/>
      <c r="N1428" s="53"/>
      <c r="O1428" s="53"/>
      <c r="R1428" s="43"/>
      <c r="AC1428" s="25"/>
      <c r="AD1428" s="28"/>
      <c r="AZ1428" s="25"/>
      <c r="BA1428" s="27"/>
      <c r="BB1428" s="29"/>
    </row>
    <row r="1429" spans="1:54">
      <c r="A1429" s="20"/>
      <c r="B1429" s="36"/>
      <c r="C1429" s="114"/>
      <c r="E1429" s="16"/>
      <c r="F1429" s="16"/>
      <c r="G1429" s="16"/>
      <c r="I1429" s="53"/>
      <c r="N1429" s="53"/>
      <c r="O1429" s="53"/>
      <c r="R1429" s="43"/>
      <c r="AC1429" s="25"/>
      <c r="AD1429" s="28"/>
      <c r="AZ1429" s="25"/>
      <c r="BA1429" s="27"/>
      <c r="BB1429" s="29"/>
    </row>
    <row r="1430" spans="1:54">
      <c r="A1430" s="20"/>
      <c r="B1430" s="36"/>
      <c r="C1430" s="114"/>
      <c r="E1430" s="16"/>
      <c r="F1430" s="16"/>
      <c r="G1430" s="16"/>
      <c r="I1430" s="53"/>
      <c r="N1430" s="53"/>
      <c r="O1430" s="53"/>
      <c r="R1430" s="43"/>
      <c r="AC1430" s="25"/>
      <c r="AD1430" s="28"/>
      <c r="AZ1430" s="25"/>
      <c r="BA1430" s="27"/>
      <c r="BB1430" s="29"/>
    </row>
    <row r="1431" spans="1:54">
      <c r="A1431" s="20"/>
      <c r="B1431" s="36"/>
      <c r="C1431" s="114"/>
      <c r="E1431" s="16"/>
      <c r="F1431" s="16"/>
      <c r="G1431" s="16"/>
      <c r="I1431" s="53"/>
      <c r="N1431" s="53"/>
      <c r="O1431" s="53"/>
      <c r="R1431" s="43"/>
      <c r="AC1431" s="25"/>
      <c r="AD1431" s="28"/>
      <c r="AZ1431" s="25"/>
      <c r="BA1431" s="27"/>
      <c r="BB1431" s="29"/>
    </row>
    <row r="1432" spans="1:54">
      <c r="A1432" s="20"/>
      <c r="B1432" s="36"/>
      <c r="C1432" s="114"/>
      <c r="E1432" s="16"/>
      <c r="F1432" s="16"/>
      <c r="G1432" s="16"/>
      <c r="I1432" s="53"/>
      <c r="N1432" s="53"/>
      <c r="O1432" s="53"/>
      <c r="R1432" s="43"/>
      <c r="AC1432" s="25"/>
      <c r="AD1432" s="28"/>
      <c r="AZ1432" s="25"/>
      <c r="BA1432" s="27"/>
      <c r="BB1432" s="29"/>
    </row>
    <row r="1433" spans="1:54">
      <c r="A1433" s="20"/>
      <c r="B1433" s="36"/>
      <c r="C1433" s="114"/>
      <c r="E1433" s="16"/>
      <c r="F1433" s="16"/>
      <c r="G1433" s="16"/>
      <c r="I1433" s="53"/>
      <c r="N1433" s="53"/>
      <c r="O1433" s="53"/>
      <c r="R1433" s="43"/>
      <c r="AC1433" s="25"/>
      <c r="AD1433" s="28"/>
      <c r="AZ1433" s="25"/>
      <c r="BA1433" s="27"/>
      <c r="BB1433" s="29"/>
    </row>
    <row r="1434" spans="1:54">
      <c r="A1434" s="20"/>
      <c r="B1434" s="36"/>
      <c r="C1434" s="114"/>
      <c r="E1434" s="16"/>
      <c r="F1434" s="16"/>
      <c r="G1434" s="16"/>
      <c r="I1434" s="53"/>
      <c r="N1434" s="53"/>
      <c r="O1434" s="53"/>
      <c r="R1434" s="43"/>
      <c r="AC1434" s="25"/>
      <c r="AD1434" s="28"/>
      <c r="AZ1434" s="25"/>
      <c r="BA1434" s="27"/>
      <c r="BB1434" s="29"/>
    </row>
    <row r="1435" spans="1:54">
      <c r="A1435" s="20"/>
      <c r="B1435" s="36"/>
      <c r="C1435" s="114"/>
      <c r="E1435" s="16"/>
      <c r="F1435" s="16"/>
      <c r="G1435" s="16"/>
      <c r="I1435" s="53"/>
      <c r="N1435" s="53"/>
      <c r="O1435" s="53"/>
      <c r="R1435" s="43"/>
      <c r="AC1435" s="25"/>
      <c r="AD1435" s="28"/>
      <c r="AZ1435" s="25"/>
      <c r="BA1435" s="27"/>
      <c r="BB1435" s="29"/>
    </row>
    <row r="1436" spans="1:54">
      <c r="A1436" s="20"/>
      <c r="B1436" s="36"/>
      <c r="C1436" s="114"/>
      <c r="E1436" s="16"/>
      <c r="F1436" s="16"/>
      <c r="G1436" s="16"/>
      <c r="I1436" s="53"/>
      <c r="N1436" s="53"/>
      <c r="O1436" s="53"/>
      <c r="R1436" s="43"/>
      <c r="AC1436" s="25"/>
      <c r="AD1436" s="28"/>
      <c r="AZ1436" s="25"/>
      <c r="BA1436" s="27"/>
      <c r="BB1436" s="29"/>
    </row>
    <row r="1437" spans="1:54">
      <c r="A1437" s="20"/>
      <c r="B1437" s="36"/>
      <c r="C1437" s="114"/>
      <c r="E1437" s="16"/>
      <c r="F1437" s="16"/>
      <c r="G1437" s="16"/>
      <c r="I1437" s="53"/>
      <c r="N1437" s="53"/>
      <c r="O1437" s="53"/>
      <c r="R1437" s="43"/>
      <c r="AC1437" s="25"/>
      <c r="AD1437" s="28"/>
      <c r="AZ1437" s="25"/>
      <c r="BA1437" s="27"/>
      <c r="BB1437" s="29"/>
    </row>
    <row r="1438" spans="1:54">
      <c r="A1438" s="20"/>
      <c r="B1438" s="36"/>
      <c r="C1438" s="114"/>
      <c r="E1438" s="16"/>
      <c r="F1438" s="16"/>
      <c r="G1438" s="16"/>
      <c r="I1438" s="53"/>
      <c r="N1438" s="53"/>
      <c r="O1438" s="53"/>
      <c r="R1438" s="43"/>
      <c r="AC1438" s="25"/>
      <c r="AD1438" s="28"/>
      <c r="AZ1438" s="25"/>
      <c r="BA1438" s="27"/>
      <c r="BB1438" s="29"/>
    </row>
    <row r="1439" spans="1:54">
      <c r="A1439" s="20"/>
      <c r="B1439" s="36"/>
      <c r="C1439" s="114"/>
      <c r="E1439" s="16"/>
      <c r="F1439" s="16"/>
      <c r="G1439" s="16"/>
      <c r="I1439" s="53"/>
      <c r="N1439" s="53"/>
      <c r="O1439" s="53"/>
      <c r="R1439" s="43"/>
      <c r="AC1439" s="25"/>
      <c r="AD1439" s="28"/>
      <c r="AZ1439" s="25"/>
      <c r="BA1439" s="27"/>
      <c r="BB1439" s="29"/>
    </row>
    <row r="1440" spans="1:54">
      <c r="A1440" s="20"/>
      <c r="B1440" s="36"/>
      <c r="C1440" s="114"/>
      <c r="E1440" s="16"/>
      <c r="F1440" s="16"/>
      <c r="G1440" s="16"/>
      <c r="I1440" s="53"/>
      <c r="N1440" s="53"/>
      <c r="O1440" s="53"/>
      <c r="R1440" s="43"/>
      <c r="AC1440" s="25"/>
      <c r="AD1440" s="28"/>
      <c r="AZ1440" s="25"/>
      <c r="BA1440" s="27"/>
      <c r="BB1440" s="29"/>
    </row>
    <row r="1441" spans="1:54">
      <c r="A1441" s="20"/>
      <c r="B1441" s="36"/>
      <c r="C1441" s="114"/>
      <c r="E1441" s="16"/>
      <c r="F1441" s="16"/>
      <c r="G1441" s="16"/>
      <c r="I1441" s="53"/>
      <c r="N1441" s="53"/>
      <c r="O1441" s="53"/>
      <c r="R1441" s="43"/>
      <c r="AC1441" s="25"/>
      <c r="AD1441" s="28"/>
      <c r="AZ1441" s="25"/>
      <c r="BA1441" s="27"/>
      <c r="BB1441" s="29"/>
    </row>
    <row r="1442" spans="1:54">
      <c r="A1442" s="20"/>
      <c r="B1442" s="36"/>
      <c r="C1442" s="114"/>
      <c r="E1442" s="16"/>
      <c r="F1442" s="16"/>
      <c r="G1442" s="16"/>
      <c r="I1442" s="53"/>
      <c r="N1442" s="53"/>
      <c r="O1442" s="53"/>
      <c r="R1442" s="43"/>
      <c r="AC1442" s="25"/>
      <c r="AD1442" s="28"/>
      <c r="AZ1442" s="25"/>
      <c r="BA1442" s="27"/>
      <c r="BB1442" s="29"/>
    </row>
    <row r="1443" spans="1:54">
      <c r="A1443" s="20"/>
      <c r="B1443" s="36"/>
      <c r="C1443" s="114"/>
      <c r="E1443" s="16"/>
      <c r="F1443" s="16"/>
      <c r="G1443" s="16"/>
      <c r="I1443" s="53"/>
      <c r="N1443" s="53"/>
      <c r="O1443" s="53"/>
      <c r="R1443" s="43"/>
      <c r="AC1443" s="25"/>
      <c r="AD1443" s="28"/>
      <c r="AZ1443" s="25"/>
      <c r="BA1443" s="27"/>
      <c r="BB1443" s="29"/>
    </row>
    <row r="1444" spans="1:54">
      <c r="A1444" s="20"/>
      <c r="B1444" s="36"/>
      <c r="C1444" s="114"/>
      <c r="E1444" s="16"/>
      <c r="F1444" s="16"/>
      <c r="G1444" s="16"/>
      <c r="I1444" s="53"/>
      <c r="N1444" s="53"/>
      <c r="O1444" s="53"/>
      <c r="R1444" s="43"/>
      <c r="AC1444" s="25"/>
      <c r="AD1444" s="28"/>
      <c r="AZ1444" s="25"/>
      <c r="BA1444" s="27"/>
      <c r="BB1444" s="29"/>
    </row>
    <row r="1445" spans="1:54">
      <c r="A1445" s="20"/>
      <c r="B1445" s="36"/>
      <c r="C1445" s="114"/>
      <c r="E1445" s="16"/>
      <c r="F1445" s="16"/>
      <c r="G1445" s="16"/>
      <c r="I1445" s="53"/>
      <c r="N1445" s="53"/>
      <c r="O1445" s="53"/>
      <c r="R1445" s="43"/>
      <c r="AC1445" s="25"/>
      <c r="AD1445" s="28"/>
      <c r="AZ1445" s="25"/>
      <c r="BA1445" s="27"/>
      <c r="BB1445" s="29"/>
    </row>
    <row r="1446" spans="1:54">
      <c r="A1446" s="20"/>
      <c r="B1446" s="36"/>
      <c r="C1446" s="114"/>
      <c r="E1446" s="16"/>
      <c r="F1446" s="16"/>
      <c r="G1446" s="16"/>
      <c r="I1446" s="53"/>
      <c r="N1446" s="53"/>
      <c r="O1446" s="53"/>
      <c r="R1446" s="43"/>
      <c r="AC1446" s="25"/>
      <c r="AD1446" s="28"/>
      <c r="AZ1446" s="25"/>
      <c r="BA1446" s="27"/>
      <c r="BB1446" s="29"/>
    </row>
    <row r="1447" spans="1:54">
      <c r="A1447" s="20"/>
      <c r="B1447" s="36"/>
      <c r="C1447" s="114"/>
      <c r="E1447" s="16"/>
      <c r="F1447" s="16"/>
      <c r="G1447" s="16"/>
      <c r="I1447" s="53"/>
      <c r="N1447" s="53"/>
      <c r="O1447" s="53"/>
      <c r="R1447" s="43"/>
      <c r="AC1447" s="25"/>
      <c r="AD1447" s="28"/>
      <c r="AZ1447" s="25"/>
      <c r="BA1447" s="27"/>
      <c r="BB1447" s="29"/>
    </row>
    <row r="1448" spans="1:54">
      <c r="A1448" s="20"/>
      <c r="B1448" s="36"/>
      <c r="C1448" s="114"/>
      <c r="E1448" s="16"/>
      <c r="F1448" s="16"/>
      <c r="G1448" s="16"/>
      <c r="I1448" s="53"/>
      <c r="N1448" s="53"/>
      <c r="O1448" s="53"/>
      <c r="R1448" s="43"/>
      <c r="AC1448" s="25"/>
      <c r="AD1448" s="28"/>
      <c r="AZ1448" s="25"/>
      <c r="BA1448" s="27"/>
      <c r="BB1448" s="29"/>
    </row>
    <row r="1449" spans="1:54">
      <c r="A1449" s="20"/>
      <c r="B1449" s="36"/>
      <c r="C1449" s="114"/>
      <c r="E1449" s="16"/>
      <c r="F1449" s="16"/>
      <c r="G1449" s="16"/>
      <c r="I1449" s="53"/>
      <c r="N1449" s="53"/>
      <c r="O1449" s="53"/>
      <c r="R1449" s="43"/>
      <c r="AC1449" s="25"/>
      <c r="AD1449" s="28"/>
      <c r="AZ1449" s="25"/>
      <c r="BA1449" s="27"/>
      <c r="BB1449" s="29"/>
    </row>
    <row r="1450" spans="1:54">
      <c r="A1450" s="20"/>
      <c r="B1450" s="36"/>
      <c r="C1450" s="114"/>
      <c r="E1450" s="16"/>
      <c r="F1450" s="16"/>
      <c r="G1450" s="16"/>
      <c r="I1450" s="53"/>
      <c r="N1450" s="53"/>
      <c r="O1450" s="53"/>
      <c r="R1450" s="43"/>
      <c r="AC1450" s="25"/>
      <c r="AD1450" s="28"/>
      <c r="AZ1450" s="25"/>
      <c r="BA1450" s="27"/>
      <c r="BB1450" s="29"/>
    </row>
    <row r="1451" spans="1:54">
      <c r="A1451" s="20"/>
      <c r="B1451" s="36"/>
      <c r="C1451" s="114"/>
      <c r="E1451" s="16"/>
      <c r="F1451" s="16"/>
      <c r="G1451" s="16"/>
      <c r="I1451" s="53"/>
      <c r="N1451" s="53"/>
      <c r="O1451" s="53"/>
      <c r="R1451" s="43"/>
      <c r="AC1451" s="25"/>
      <c r="AD1451" s="28"/>
      <c r="AZ1451" s="25"/>
      <c r="BA1451" s="27"/>
      <c r="BB1451" s="29"/>
    </row>
    <row r="1452" spans="1:54">
      <c r="A1452" s="20"/>
      <c r="B1452" s="36"/>
      <c r="C1452" s="114"/>
      <c r="E1452" s="16"/>
      <c r="F1452" s="16"/>
      <c r="G1452" s="16"/>
      <c r="I1452" s="53"/>
      <c r="N1452" s="53"/>
      <c r="O1452" s="53"/>
      <c r="R1452" s="43"/>
      <c r="AC1452" s="25"/>
      <c r="AD1452" s="28"/>
      <c r="AZ1452" s="25"/>
      <c r="BA1452" s="27"/>
      <c r="BB1452" s="29"/>
    </row>
    <row r="1453" spans="1:54">
      <c r="A1453" s="20"/>
      <c r="B1453" s="36"/>
      <c r="C1453" s="114"/>
      <c r="E1453" s="16"/>
      <c r="F1453" s="16"/>
      <c r="G1453" s="16"/>
      <c r="I1453" s="53"/>
      <c r="N1453" s="53"/>
      <c r="O1453" s="53"/>
      <c r="R1453" s="43"/>
      <c r="AC1453" s="25"/>
      <c r="AD1453" s="28"/>
      <c r="AZ1453" s="25"/>
      <c r="BA1453" s="27"/>
      <c r="BB1453" s="29"/>
    </row>
    <row r="1454" spans="1:54">
      <c r="A1454" s="20"/>
      <c r="B1454" s="36"/>
      <c r="C1454" s="114"/>
      <c r="E1454" s="16"/>
      <c r="F1454" s="16"/>
      <c r="G1454" s="16"/>
      <c r="I1454" s="53"/>
      <c r="N1454" s="53"/>
      <c r="O1454" s="53"/>
      <c r="R1454" s="43"/>
      <c r="AC1454" s="25"/>
      <c r="AD1454" s="28"/>
      <c r="AZ1454" s="25"/>
      <c r="BA1454" s="27"/>
      <c r="BB1454" s="29"/>
    </row>
    <row r="1455" spans="1:54">
      <c r="A1455" s="20"/>
      <c r="B1455" s="36"/>
      <c r="C1455" s="114"/>
      <c r="E1455" s="16"/>
      <c r="F1455" s="16"/>
      <c r="G1455" s="16"/>
      <c r="I1455" s="53"/>
      <c r="N1455" s="53"/>
      <c r="O1455" s="53"/>
      <c r="R1455" s="43"/>
      <c r="AC1455" s="25"/>
      <c r="AD1455" s="28"/>
      <c r="AZ1455" s="25"/>
      <c r="BA1455" s="27"/>
      <c r="BB1455" s="29"/>
    </row>
    <row r="1456" spans="1:54">
      <c r="A1456" s="20"/>
      <c r="B1456" s="36"/>
      <c r="C1456" s="114"/>
      <c r="E1456" s="16"/>
      <c r="F1456" s="16"/>
      <c r="G1456" s="16"/>
      <c r="I1456" s="53"/>
      <c r="N1456" s="53"/>
      <c r="O1456" s="53"/>
      <c r="R1456" s="43"/>
      <c r="AC1456" s="25"/>
      <c r="AD1456" s="28"/>
      <c r="AZ1456" s="25"/>
      <c r="BA1456" s="27"/>
      <c r="BB1456" s="29"/>
    </row>
    <row r="1457" spans="1:54">
      <c r="A1457" s="20"/>
      <c r="B1457" s="36"/>
      <c r="C1457" s="114"/>
      <c r="E1457" s="16"/>
      <c r="F1457" s="16"/>
      <c r="G1457" s="16"/>
      <c r="I1457" s="53"/>
      <c r="N1457" s="53"/>
      <c r="O1457" s="53"/>
      <c r="R1457" s="43"/>
      <c r="AC1457" s="25"/>
      <c r="AD1457" s="28"/>
      <c r="AZ1457" s="25"/>
      <c r="BA1457" s="27"/>
      <c r="BB1457" s="29"/>
    </row>
    <row r="1458" spans="1:54">
      <c r="A1458" s="20"/>
      <c r="B1458" s="36"/>
      <c r="C1458" s="114"/>
      <c r="E1458" s="16"/>
      <c r="F1458" s="16"/>
      <c r="G1458" s="16"/>
      <c r="I1458" s="53"/>
      <c r="N1458" s="53"/>
      <c r="O1458" s="53"/>
      <c r="R1458" s="43"/>
      <c r="AC1458" s="25"/>
      <c r="AD1458" s="28"/>
      <c r="AZ1458" s="25"/>
      <c r="BA1458" s="27"/>
      <c r="BB1458" s="29"/>
    </row>
    <row r="1459" spans="1:54">
      <c r="A1459" s="20"/>
      <c r="B1459" s="36"/>
      <c r="C1459" s="114"/>
      <c r="E1459" s="16"/>
      <c r="F1459" s="16"/>
      <c r="G1459" s="16"/>
      <c r="I1459" s="53"/>
      <c r="N1459" s="53"/>
      <c r="O1459" s="53"/>
      <c r="R1459" s="43"/>
      <c r="AC1459" s="25"/>
      <c r="AD1459" s="28"/>
      <c r="AZ1459" s="25"/>
      <c r="BA1459" s="27"/>
      <c r="BB1459" s="29"/>
    </row>
    <row r="1460" spans="1:54">
      <c r="A1460" s="20"/>
      <c r="B1460" s="36"/>
      <c r="C1460" s="114"/>
      <c r="E1460" s="16"/>
      <c r="F1460" s="16"/>
      <c r="G1460" s="16"/>
      <c r="I1460" s="53"/>
      <c r="N1460" s="53"/>
      <c r="O1460" s="53"/>
      <c r="R1460" s="43"/>
      <c r="AC1460" s="25"/>
      <c r="AD1460" s="28"/>
      <c r="AZ1460" s="25"/>
      <c r="BA1460" s="27"/>
      <c r="BB1460" s="29"/>
    </row>
    <row r="1461" spans="1:54">
      <c r="A1461" s="20"/>
      <c r="B1461" s="36"/>
      <c r="C1461" s="114"/>
      <c r="E1461" s="16"/>
      <c r="F1461" s="16"/>
      <c r="G1461" s="16"/>
      <c r="I1461" s="53"/>
      <c r="N1461" s="53"/>
      <c r="O1461" s="53"/>
      <c r="R1461" s="43"/>
      <c r="AC1461" s="25"/>
      <c r="AD1461" s="28"/>
      <c r="AZ1461" s="25"/>
      <c r="BA1461" s="27"/>
      <c r="BB1461" s="29"/>
    </row>
    <row r="1462" spans="1:54">
      <c r="A1462" s="20"/>
      <c r="B1462" s="36"/>
      <c r="C1462" s="114"/>
      <c r="E1462" s="16"/>
      <c r="F1462" s="16"/>
      <c r="G1462" s="16"/>
      <c r="I1462" s="53"/>
      <c r="N1462" s="53"/>
      <c r="O1462" s="53"/>
      <c r="R1462" s="43"/>
      <c r="AC1462" s="25"/>
      <c r="AD1462" s="28"/>
      <c r="AZ1462" s="25"/>
      <c r="BA1462" s="27"/>
      <c r="BB1462" s="29"/>
    </row>
    <row r="1463" spans="1:54">
      <c r="A1463" s="20"/>
      <c r="B1463" s="36"/>
      <c r="C1463" s="114"/>
      <c r="E1463" s="16"/>
      <c r="F1463" s="16"/>
      <c r="G1463" s="16"/>
      <c r="I1463" s="53"/>
      <c r="N1463" s="53"/>
      <c r="O1463" s="53"/>
      <c r="R1463" s="43"/>
      <c r="AC1463" s="25"/>
      <c r="AD1463" s="28"/>
      <c r="AZ1463" s="25"/>
      <c r="BA1463" s="27"/>
      <c r="BB1463" s="29"/>
    </row>
    <row r="1464" spans="1:54">
      <c r="A1464" s="20"/>
      <c r="B1464" s="36"/>
      <c r="C1464" s="114"/>
      <c r="E1464" s="16"/>
      <c r="F1464" s="16"/>
      <c r="G1464" s="16"/>
      <c r="I1464" s="53"/>
      <c r="N1464" s="53"/>
      <c r="O1464" s="53"/>
      <c r="R1464" s="43"/>
      <c r="AC1464" s="25"/>
      <c r="AD1464" s="28"/>
      <c r="AZ1464" s="25"/>
      <c r="BA1464" s="27"/>
      <c r="BB1464" s="29"/>
    </row>
    <row r="1465" spans="1:54">
      <c r="A1465" s="20"/>
      <c r="B1465" s="36"/>
      <c r="C1465" s="114"/>
      <c r="E1465" s="16"/>
      <c r="F1465" s="16"/>
      <c r="G1465" s="16"/>
      <c r="I1465" s="53"/>
      <c r="N1465" s="53"/>
      <c r="O1465" s="53"/>
      <c r="R1465" s="43"/>
      <c r="AC1465" s="25"/>
      <c r="AD1465" s="28"/>
      <c r="AZ1465" s="25"/>
      <c r="BA1465" s="27"/>
      <c r="BB1465" s="29"/>
    </row>
    <row r="1466" spans="1:54">
      <c r="A1466" s="20"/>
      <c r="B1466" s="36"/>
      <c r="C1466" s="114"/>
      <c r="E1466" s="16"/>
      <c r="F1466" s="16"/>
      <c r="G1466" s="16"/>
      <c r="I1466" s="53"/>
      <c r="N1466" s="53"/>
      <c r="O1466" s="53"/>
      <c r="R1466" s="43"/>
      <c r="AC1466" s="25"/>
      <c r="AD1466" s="28"/>
      <c r="AZ1466" s="25"/>
      <c r="BA1466" s="27"/>
      <c r="BB1466" s="29"/>
    </row>
    <row r="1467" spans="1:54">
      <c r="A1467" s="20"/>
      <c r="B1467" s="36"/>
      <c r="C1467" s="114"/>
      <c r="E1467" s="16"/>
      <c r="F1467" s="16"/>
      <c r="G1467" s="16"/>
      <c r="I1467" s="53"/>
      <c r="N1467" s="53"/>
      <c r="O1467" s="53"/>
      <c r="R1467" s="43"/>
      <c r="AC1467" s="25"/>
      <c r="AD1467" s="28"/>
      <c r="AZ1467" s="25"/>
      <c r="BA1467" s="27"/>
      <c r="BB1467" s="29"/>
    </row>
    <row r="1468" spans="1:54">
      <c r="A1468" s="20"/>
      <c r="B1468" s="36"/>
      <c r="C1468" s="114"/>
      <c r="E1468" s="16"/>
      <c r="F1468" s="16"/>
      <c r="G1468" s="16"/>
      <c r="I1468" s="53"/>
      <c r="N1468" s="53"/>
      <c r="O1468" s="53"/>
      <c r="R1468" s="43"/>
      <c r="AC1468" s="25"/>
      <c r="AD1468" s="28"/>
      <c r="AZ1468" s="25"/>
      <c r="BA1468" s="27"/>
      <c r="BB1468" s="29"/>
    </row>
    <row r="1469" spans="1:54">
      <c r="A1469" s="20"/>
      <c r="B1469" s="36"/>
      <c r="C1469" s="114"/>
      <c r="E1469" s="16"/>
      <c r="F1469" s="16"/>
      <c r="G1469" s="16"/>
      <c r="I1469" s="53"/>
      <c r="N1469" s="53"/>
      <c r="O1469" s="53"/>
      <c r="R1469" s="43"/>
      <c r="AC1469" s="25"/>
      <c r="AD1469" s="28"/>
      <c r="AZ1469" s="25"/>
      <c r="BA1469" s="27"/>
      <c r="BB1469" s="29"/>
    </row>
    <row r="1470" spans="1:54">
      <c r="A1470" s="20"/>
      <c r="B1470" s="36"/>
      <c r="C1470" s="114"/>
      <c r="E1470" s="16"/>
      <c r="F1470" s="16"/>
      <c r="G1470" s="16"/>
      <c r="I1470" s="53"/>
      <c r="N1470" s="53"/>
      <c r="O1470" s="53"/>
      <c r="R1470" s="43"/>
      <c r="AC1470" s="25"/>
      <c r="AD1470" s="28"/>
      <c r="AZ1470" s="25"/>
      <c r="BA1470" s="27"/>
      <c r="BB1470" s="29"/>
    </row>
    <row r="1471" spans="1:54">
      <c r="A1471" s="20"/>
      <c r="B1471" s="36"/>
      <c r="C1471" s="114"/>
      <c r="E1471" s="16"/>
      <c r="F1471" s="16"/>
      <c r="G1471" s="16"/>
      <c r="I1471" s="53"/>
      <c r="N1471" s="53"/>
      <c r="O1471" s="53"/>
      <c r="R1471" s="43"/>
      <c r="AC1471" s="25"/>
      <c r="AD1471" s="28"/>
      <c r="AZ1471" s="25"/>
      <c r="BA1471" s="27"/>
      <c r="BB1471" s="29"/>
    </row>
    <row r="1472" spans="1:54">
      <c r="A1472" s="20"/>
      <c r="B1472" s="36"/>
      <c r="C1472" s="114"/>
      <c r="E1472" s="16"/>
      <c r="F1472" s="16"/>
      <c r="G1472" s="16"/>
      <c r="I1472" s="53"/>
      <c r="N1472" s="53"/>
      <c r="O1472" s="53"/>
      <c r="R1472" s="43"/>
      <c r="AC1472" s="25"/>
      <c r="AD1472" s="28"/>
      <c r="AZ1472" s="25"/>
      <c r="BA1472" s="27"/>
      <c r="BB1472" s="29"/>
    </row>
    <row r="1473" spans="1:54">
      <c r="A1473" s="20"/>
      <c r="B1473" s="36"/>
      <c r="C1473" s="114"/>
      <c r="E1473" s="16"/>
      <c r="F1473" s="16"/>
      <c r="G1473" s="16"/>
      <c r="I1473" s="53"/>
      <c r="N1473" s="53"/>
      <c r="O1473" s="53"/>
      <c r="R1473" s="43"/>
      <c r="AC1473" s="25"/>
      <c r="AD1473" s="28"/>
      <c r="AZ1473" s="25"/>
      <c r="BA1473" s="27"/>
      <c r="BB1473" s="29"/>
    </row>
    <row r="1474" spans="1:54">
      <c r="A1474" s="20"/>
      <c r="B1474" s="36"/>
      <c r="C1474" s="114"/>
      <c r="E1474" s="16"/>
      <c r="F1474" s="16"/>
      <c r="G1474" s="16"/>
      <c r="I1474" s="53"/>
      <c r="N1474" s="53"/>
      <c r="O1474" s="53"/>
      <c r="R1474" s="43"/>
      <c r="AC1474" s="25"/>
      <c r="AD1474" s="28"/>
      <c r="AZ1474" s="25"/>
      <c r="BA1474" s="27"/>
      <c r="BB1474" s="29"/>
    </row>
    <row r="1475" spans="1:54">
      <c r="A1475" s="20"/>
      <c r="B1475" s="36"/>
      <c r="C1475" s="114"/>
      <c r="E1475" s="16"/>
      <c r="F1475" s="16"/>
      <c r="G1475" s="16"/>
      <c r="I1475" s="53"/>
      <c r="N1475" s="53"/>
      <c r="O1475" s="53"/>
      <c r="R1475" s="43"/>
      <c r="AC1475" s="25"/>
      <c r="AD1475" s="28"/>
      <c r="AZ1475" s="25"/>
      <c r="BA1475" s="27"/>
      <c r="BB1475" s="29"/>
    </row>
    <row r="1476" spans="1:54">
      <c r="A1476" s="20"/>
      <c r="B1476" s="36"/>
      <c r="C1476" s="114"/>
      <c r="E1476" s="16"/>
      <c r="F1476" s="16"/>
      <c r="G1476" s="16"/>
      <c r="I1476" s="53"/>
      <c r="N1476" s="53"/>
      <c r="O1476" s="53"/>
      <c r="R1476" s="43"/>
      <c r="AC1476" s="25"/>
      <c r="AD1476" s="28"/>
      <c r="AZ1476" s="25"/>
      <c r="BA1476" s="27"/>
      <c r="BB1476" s="29"/>
    </row>
    <row r="1477" spans="1:54">
      <c r="A1477" s="20"/>
      <c r="B1477" s="36"/>
      <c r="C1477" s="114"/>
      <c r="E1477" s="16"/>
      <c r="F1477" s="16"/>
      <c r="G1477" s="16"/>
      <c r="I1477" s="53"/>
      <c r="N1477" s="53"/>
      <c r="O1477" s="53"/>
      <c r="R1477" s="43"/>
      <c r="AC1477" s="25"/>
      <c r="AD1477" s="28"/>
      <c r="AZ1477" s="25"/>
      <c r="BA1477" s="27"/>
      <c r="BB1477" s="29"/>
    </row>
    <row r="1478" spans="1:54">
      <c r="A1478" s="20"/>
      <c r="B1478" s="36"/>
      <c r="C1478" s="114"/>
      <c r="E1478" s="16"/>
      <c r="F1478" s="16"/>
      <c r="G1478" s="16"/>
      <c r="I1478" s="53"/>
      <c r="N1478" s="53"/>
      <c r="O1478" s="53"/>
      <c r="R1478" s="43"/>
      <c r="AC1478" s="25"/>
      <c r="AD1478" s="28"/>
      <c r="AZ1478" s="25"/>
      <c r="BA1478" s="27"/>
      <c r="BB1478" s="29"/>
    </row>
    <row r="1479" spans="1:54">
      <c r="A1479" s="20"/>
      <c r="B1479" s="36"/>
      <c r="C1479" s="114"/>
      <c r="E1479" s="16"/>
      <c r="F1479" s="16"/>
      <c r="G1479" s="16"/>
      <c r="I1479" s="53"/>
      <c r="N1479" s="53"/>
      <c r="O1479" s="53"/>
      <c r="R1479" s="43"/>
      <c r="AC1479" s="25"/>
      <c r="AD1479" s="28"/>
      <c r="AZ1479" s="25"/>
      <c r="BA1479" s="27"/>
      <c r="BB1479" s="29"/>
    </row>
    <row r="1480" spans="1:54">
      <c r="A1480" s="20"/>
      <c r="B1480" s="36"/>
      <c r="C1480" s="114"/>
      <c r="E1480" s="16"/>
      <c r="F1480" s="16"/>
      <c r="G1480" s="16"/>
      <c r="I1480" s="53"/>
      <c r="N1480" s="53"/>
      <c r="O1480" s="53"/>
      <c r="R1480" s="43"/>
      <c r="AC1480" s="25"/>
      <c r="AD1480" s="28"/>
      <c r="AZ1480" s="25"/>
      <c r="BA1480" s="27"/>
      <c r="BB1480" s="29"/>
    </row>
    <row r="1481" spans="1:54">
      <c r="A1481" s="20"/>
      <c r="B1481" s="36"/>
      <c r="C1481" s="114"/>
      <c r="E1481" s="16"/>
      <c r="F1481" s="16"/>
      <c r="G1481" s="16"/>
      <c r="I1481" s="53"/>
      <c r="N1481" s="53"/>
      <c r="O1481" s="53"/>
      <c r="R1481" s="43"/>
      <c r="AC1481" s="25"/>
      <c r="AD1481" s="28"/>
      <c r="AZ1481" s="25"/>
      <c r="BA1481" s="27"/>
      <c r="BB1481" s="29"/>
    </row>
    <row r="1482" spans="1:54">
      <c r="A1482" s="20"/>
      <c r="B1482" s="36"/>
      <c r="C1482" s="114"/>
      <c r="E1482" s="16"/>
      <c r="F1482" s="16"/>
      <c r="G1482" s="16"/>
      <c r="I1482" s="53"/>
      <c r="N1482" s="53"/>
      <c r="O1482" s="53"/>
      <c r="R1482" s="43"/>
      <c r="AC1482" s="25"/>
      <c r="AD1482" s="28"/>
      <c r="AZ1482" s="25"/>
      <c r="BA1482" s="27"/>
      <c r="BB1482" s="29"/>
    </row>
    <row r="1483" spans="1:54">
      <c r="A1483" s="20"/>
      <c r="B1483" s="36"/>
      <c r="C1483" s="114"/>
      <c r="E1483" s="16"/>
      <c r="F1483" s="16"/>
      <c r="G1483" s="16"/>
      <c r="I1483" s="53"/>
      <c r="N1483" s="53"/>
      <c r="O1483" s="53"/>
      <c r="R1483" s="43"/>
      <c r="AC1483" s="25"/>
      <c r="AD1483" s="28"/>
      <c r="AZ1483" s="25"/>
      <c r="BA1483" s="27"/>
      <c r="BB1483" s="29"/>
    </row>
    <row r="1484" spans="1:54">
      <c r="A1484" s="20"/>
      <c r="B1484" s="36"/>
      <c r="C1484" s="114"/>
      <c r="E1484" s="16"/>
      <c r="F1484" s="16"/>
      <c r="G1484" s="16"/>
      <c r="I1484" s="53"/>
      <c r="N1484" s="53"/>
      <c r="O1484" s="53"/>
      <c r="R1484" s="43"/>
      <c r="AC1484" s="25"/>
      <c r="AD1484" s="28"/>
      <c r="AZ1484" s="25"/>
      <c r="BA1484" s="27"/>
      <c r="BB1484" s="29"/>
    </row>
    <row r="1485" spans="1:54">
      <c r="A1485" s="20"/>
      <c r="B1485" s="36"/>
      <c r="C1485" s="114"/>
      <c r="E1485" s="16"/>
      <c r="F1485" s="16"/>
      <c r="G1485" s="16"/>
      <c r="I1485" s="53"/>
      <c r="N1485" s="53"/>
      <c r="O1485" s="53"/>
      <c r="R1485" s="43"/>
      <c r="AC1485" s="25"/>
      <c r="AD1485" s="28"/>
      <c r="AZ1485" s="25"/>
      <c r="BA1485" s="27"/>
      <c r="BB1485" s="29"/>
    </row>
    <row r="1486" spans="1:54">
      <c r="A1486" s="20"/>
      <c r="B1486" s="36"/>
      <c r="C1486" s="114"/>
      <c r="E1486" s="16"/>
      <c r="F1486" s="16"/>
      <c r="G1486" s="16"/>
      <c r="I1486" s="53"/>
      <c r="N1486" s="53"/>
      <c r="O1486" s="53"/>
      <c r="R1486" s="43"/>
      <c r="AC1486" s="25"/>
      <c r="AD1486" s="28"/>
      <c r="AZ1486" s="25"/>
      <c r="BA1486" s="27"/>
      <c r="BB1486" s="29"/>
    </row>
    <row r="1487" spans="1:54">
      <c r="A1487" s="20"/>
      <c r="B1487" s="36"/>
      <c r="C1487" s="114"/>
      <c r="E1487" s="16"/>
      <c r="F1487" s="16"/>
      <c r="G1487" s="16"/>
      <c r="I1487" s="53"/>
      <c r="N1487" s="53"/>
      <c r="O1487" s="53"/>
      <c r="R1487" s="43"/>
      <c r="AC1487" s="25"/>
      <c r="AD1487" s="28"/>
      <c r="AZ1487" s="25"/>
      <c r="BA1487" s="27"/>
      <c r="BB1487" s="29"/>
    </row>
    <row r="1488" spans="1:54">
      <c r="A1488" s="20"/>
      <c r="B1488" s="36"/>
      <c r="C1488" s="114"/>
      <c r="E1488" s="16"/>
      <c r="F1488" s="16"/>
      <c r="G1488" s="16"/>
      <c r="I1488" s="53"/>
      <c r="N1488" s="53"/>
      <c r="O1488" s="53"/>
      <c r="R1488" s="43"/>
      <c r="AC1488" s="25"/>
      <c r="AD1488" s="28"/>
      <c r="AZ1488" s="25"/>
      <c r="BA1488" s="27"/>
      <c r="BB1488" s="29"/>
    </row>
    <row r="1489" spans="1:54">
      <c r="A1489" s="20"/>
      <c r="B1489" s="36"/>
      <c r="C1489" s="114"/>
      <c r="E1489" s="16"/>
      <c r="F1489" s="16"/>
      <c r="G1489" s="16"/>
      <c r="I1489" s="53"/>
      <c r="N1489" s="53"/>
      <c r="O1489" s="53"/>
      <c r="R1489" s="43"/>
      <c r="AC1489" s="25"/>
      <c r="AD1489" s="28"/>
      <c r="AZ1489" s="25"/>
      <c r="BA1489" s="27"/>
      <c r="BB1489" s="29"/>
    </row>
    <row r="1490" spans="1:54">
      <c r="A1490" s="20"/>
      <c r="B1490" s="36"/>
      <c r="C1490" s="114"/>
      <c r="E1490" s="16"/>
      <c r="F1490" s="16"/>
      <c r="G1490" s="16"/>
      <c r="I1490" s="53"/>
      <c r="N1490" s="53"/>
      <c r="O1490" s="53"/>
      <c r="R1490" s="43"/>
      <c r="AC1490" s="25"/>
      <c r="AD1490" s="28"/>
      <c r="AZ1490" s="25"/>
      <c r="BA1490" s="27"/>
      <c r="BB1490" s="29"/>
    </row>
    <row r="1491" spans="1:54">
      <c r="A1491" s="20"/>
      <c r="B1491" s="36"/>
      <c r="C1491" s="114"/>
      <c r="E1491" s="16"/>
      <c r="F1491" s="16"/>
      <c r="G1491" s="16"/>
      <c r="I1491" s="53"/>
      <c r="N1491" s="53"/>
      <c r="O1491" s="53"/>
      <c r="R1491" s="43"/>
      <c r="AC1491" s="25"/>
      <c r="AD1491" s="28"/>
      <c r="AZ1491" s="25"/>
      <c r="BA1491" s="27"/>
      <c r="BB1491" s="29"/>
    </row>
    <row r="1492" spans="1:54">
      <c r="A1492" s="20"/>
      <c r="B1492" s="36"/>
      <c r="C1492" s="114"/>
      <c r="E1492" s="16"/>
      <c r="F1492" s="16"/>
      <c r="G1492" s="16"/>
      <c r="I1492" s="53"/>
      <c r="N1492" s="53"/>
      <c r="O1492" s="53"/>
      <c r="R1492" s="43"/>
      <c r="AC1492" s="25"/>
      <c r="AD1492" s="28"/>
      <c r="AZ1492" s="25"/>
      <c r="BA1492" s="27"/>
      <c r="BB1492" s="29"/>
    </row>
    <row r="1493" spans="1:54">
      <c r="A1493" s="20"/>
      <c r="B1493" s="36"/>
      <c r="C1493" s="114"/>
      <c r="E1493" s="16"/>
      <c r="F1493" s="16"/>
      <c r="G1493" s="16"/>
      <c r="I1493" s="53"/>
      <c r="N1493" s="53"/>
      <c r="O1493" s="53"/>
      <c r="R1493" s="43"/>
      <c r="AC1493" s="25"/>
      <c r="AD1493" s="28"/>
      <c r="AZ1493" s="25"/>
      <c r="BA1493" s="27"/>
      <c r="BB1493" s="29"/>
    </row>
    <row r="1494" spans="1:54">
      <c r="A1494" s="20"/>
      <c r="B1494" s="36"/>
      <c r="C1494" s="114"/>
      <c r="E1494" s="16"/>
      <c r="F1494" s="16"/>
      <c r="G1494" s="16"/>
      <c r="I1494" s="53"/>
      <c r="N1494" s="53"/>
      <c r="O1494" s="53"/>
      <c r="R1494" s="43"/>
      <c r="AC1494" s="25"/>
      <c r="AD1494" s="28"/>
      <c r="AZ1494" s="25"/>
      <c r="BA1494" s="27"/>
      <c r="BB1494" s="29"/>
    </row>
    <row r="1495" spans="1:54">
      <c r="A1495" s="20"/>
      <c r="B1495" s="36"/>
      <c r="C1495" s="114"/>
      <c r="E1495" s="16"/>
      <c r="F1495" s="16"/>
      <c r="G1495" s="16"/>
      <c r="I1495" s="53"/>
      <c r="N1495" s="53"/>
      <c r="O1495" s="53"/>
      <c r="R1495" s="43"/>
      <c r="AC1495" s="25"/>
      <c r="AD1495" s="28"/>
      <c r="AZ1495" s="25"/>
      <c r="BA1495" s="27"/>
      <c r="BB1495" s="29"/>
    </row>
    <row r="1496" spans="1:54">
      <c r="A1496" s="20"/>
      <c r="B1496" s="36"/>
      <c r="C1496" s="114"/>
      <c r="E1496" s="16"/>
      <c r="F1496" s="16"/>
      <c r="G1496" s="16"/>
      <c r="I1496" s="53"/>
      <c r="N1496" s="53"/>
      <c r="O1496" s="53"/>
      <c r="R1496" s="43"/>
      <c r="AC1496" s="25"/>
      <c r="AD1496" s="28"/>
      <c r="AZ1496" s="25"/>
      <c r="BA1496" s="27"/>
      <c r="BB1496" s="29"/>
    </row>
    <row r="1497" spans="1:54">
      <c r="A1497" s="20"/>
      <c r="B1497" s="36"/>
      <c r="C1497" s="114"/>
      <c r="E1497" s="16"/>
      <c r="F1497" s="16"/>
      <c r="G1497" s="16"/>
      <c r="I1497" s="53"/>
      <c r="N1497" s="53"/>
      <c r="O1497" s="53"/>
      <c r="R1497" s="43"/>
      <c r="AC1497" s="25"/>
      <c r="AD1497" s="28"/>
      <c r="AZ1497" s="25"/>
      <c r="BA1497" s="27"/>
      <c r="BB1497" s="29"/>
    </row>
    <row r="1498" spans="1:54">
      <c r="A1498" s="20"/>
      <c r="B1498" s="36"/>
      <c r="C1498" s="114"/>
      <c r="E1498" s="16"/>
      <c r="F1498" s="16"/>
      <c r="G1498" s="16"/>
      <c r="I1498" s="53"/>
      <c r="N1498" s="53"/>
      <c r="O1498" s="53"/>
      <c r="R1498" s="43"/>
      <c r="AC1498" s="25"/>
      <c r="AD1498" s="28"/>
      <c r="AZ1498" s="25"/>
      <c r="BA1498" s="27"/>
      <c r="BB1498" s="29"/>
    </row>
    <row r="1499" spans="1:54">
      <c r="A1499" s="20"/>
      <c r="B1499" s="36"/>
      <c r="C1499" s="114"/>
      <c r="E1499" s="16"/>
      <c r="F1499" s="16"/>
      <c r="G1499" s="16"/>
      <c r="I1499" s="53"/>
      <c r="N1499" s="53"/>
      <c r="O1499" s="53"/>
      <c r="R1499" s="43"/>
      <c r="AC1499" s="25"/>
      <c r="AD1499" s="28"/>
      <c r="AZ1499" s="25"/>
      <c r="BA1499" s="27"/>
      <c r="BB1499" s="29"/>
    </row>
    <row r="1500" spans="1:54">
      <c r="A1500" s="20"/>
      <c r="B1500" s="36"/>
      <c r="C1500" s="114"/>
      <c r="E1500" s="16"/>
      <c r="F1500" s="16"/>
      <c r="G1500" s="16"/>
      <c r="I1500" s="53"/>
      <c r="N1500" s="53"/>
      <c r="O1500" s="53"/>
      <c r="R1500" s="43"/>
      <c r="AC1500" s="25"/>
      <c r="AD1500" s="28"/>
      <c r="AZ1500" s="25"/>
      <c r="BA1500" s="27"/>
      <c r="BB1500" s="29"/>
    </row>
    <row r="1501" spans="1:54">
      <c r="A1501" s="20"/>
      <c r="B1501" s="36"/>
      <c r="C1501" s="114"/>
      <c r="E1501" s="16"/>
      <c r="F1501" s="16"/>
      <c r="G1501" s="16"/>
      <c r="I1501" s="53"/>
      <c r="N1501" s="53"/>
      <c r="O1501" s="53"/>
      <c r="R1501" s="43"/>
      <c r="AC1501" s="25"/>
      <c r="AD1501" s="28"/>
      <c r="AZ1501" s="25"/>
      <c r="BA1501" s="27"/>
      <c r="BB1501" s="29"/>
    </row>
    <row r="1502" spans="1:54">
      <c r="A1502" s="20"/>
      <c r="B1502" s="36"/>
      <c r="C1502" s="114"/>
      <c r="E1502" s="16"/>
      <c r="F1502" s="16"/>
      <c r="G1502" s="16"/>
      <c r="I1502" s="53"/>
      <c r="N1502" s="53"/>
      <c r="O1502" s="53"/>
      <c r="R1502" s="43"/>
      <c r="AC1502" s="25"/>
      <c r="AD1502" s="28"/>
      <c r="AZ1502" s="25"/>
      <c r="BA1502" s="27"/>
      <c r="BB1502" s="29"/>
    </row>
    <row r="1503" spans="1:54">
      <c r="A1503" s="20"/>
      <c r="B1503" s="36"/>
      <c r="C1503" s="114"/>
      <c r="E1503" s="16"/>
      <c r="F1503" s="16"/>
      <c r="G1503" s="16"/>
      <c r="I1503" s="53"/>
      <c r="N1503" s="53"/>
      <c r="O1503" s="53"/>
      <c r="R1503" s="43"/>
      <c r="AC1503" s="25"/>
      <c r="AD1503" s="28"/>
      <c r="AZ1503" s="25"/>
      <c r="BA1503" s="27"/>
      <c r="BB1503" s="29"/>
    </row>
    <row r="1504" spans="1:54">
      <c r="A1504" s="20"/>
      <c r="B1504" s="36"/>
      <c r="C1504" s="114"/>
      <c r="E1504" s="16"/>
      <c r="F1504" s="16"/>
      <c r="G1504" s="16"/>
      <c r="I1504" s="53"/>
      <c r="N1504" s="53"/>
      <c r="O1504" s="53"/>
      <c r="R1504" s="43"/>
      <c r="AC1504" s="25"/>
      <c r="AD1504" s="28"/>
      <c r="AZ1504" s="25"/>
      <c r="BA1504" s="27"/>
      <c r="BB1504" s="29"/>
    </row>
    <row r="1505" spans="1:54">
      <c r="A1505" s="20"/>
      <c r="B1505" s="36"/>
      <c r="C1505" s="114"/>
      <c r="E1505" s="16"/>
      <c r="F1505" s="16"/>
      <c r="G1505" s="16"/>
      <c r="I1505" s="53"/>
      <c r="N1505" s="53"/>
      <c r="O1505" s="53"/>
      <c r="R1505" s="43"/>
      <c r="AC1505" s="25"/>
      <c r="AD1505" s="28"/>
      <c r="AZ1505" s="25"/>
      <c r="BA1505" s="27"/>
      <c r="BB1505" s="29"/>
    </row>
    <row r="1506" spans="1:54">
      <c r="A1506" s="20"/>
      <c r="B1506" s="36"/>
      <c r="C1506" s="114"/>
      <c r="E1506" s="16"/>
      <c r="F1506" s="16"/>
      <c r="G1506" s="16"/>
      <c r="I1506" s="53"/>
      <c r="N1506" s="53"/>
      <c r="O1506" s="53"/>
      <c r="R1506" s="43"/>
      <c r="AC1506" s="25"/>
      <c r="AD1506" s="28"/>
      <c r="AZ1506" s="25"/>
      <c r="BA1506" s="27"/>
      <c r="BB1506" s="29"/>
    </row>
    <row r="1507" spans="1:54">
      <c r="A1507" s="20"/>
      <c r="B1507" s="36"/>
      <c r="C1507" s="114"/>
      <c r="E1507" s="16"/>
      <c r="F1507" s="16"/>
      <c r="G1507" s="16"/>
      <c r="I1507" s="53"/>
      <c r="N1507" s="53"/>
      <c r="O1507" s="53"/>
      <c r="R1507" s="43"/>
      <c r="AC1507" s="25"/>
      <c r="AD1507" s="28"/>
      <c r="AZ1507" s="25"/>
      <c r="BA1507" s="27"/>
      <c r="BB1507" s="29"/>
    </row>
    <row r="1508" spans="1:54">
      <c r="A1508" s="20"/>
      <c r="B1508" s="36"/>
      <c r="C1508" s="114"/>
      <c r="E1508" s="16"/>
      <c r="F1508" s="16"/>
      <c r="G1508" s="16"/>
      <c r="I1508" s="53"/>
      <c r="N1508" s="53"/>
      <c r="O1508" s="53"/>
      <c r="R1508" s="43"/>
      <c r="AC1508" s="25"/>
      <c r="AD1508" s="28"/>
      <c r="AZ1508" s="25"/>
      <c r="BA1508" s="27"/>
      <c r="BB1508" s="29"/>
    </row>
    <row r="1509" spans="1:54">
      <c r="A1509" s="20"/>
      <c r="B1509" s="36"/>
      <c r="C1509" s="114"/>
      <c r="E1509" s="16"/>
      <c r="F1509" s="16"/>
      <c r="G1509" s="16"/>
      <c r="I1509" s="53"/>
      <c r="N1509" s="53"/>
      <c r="O1509" s="53"/>
      <c r="R1509" s="43"/>
      <c r="AC1509" s="25"/>
      <c r="AD1509" s="28"/>
      <c r="AZ1509" s="25"/>
      <c r="BA1509" s="27"/>
      <c r="BB1509" s="29"/>
    </row>
    <row r="1510" spans="1:54">
      <c r="A1510" s="20"/>
      <c r="B1510" s="36"/>
      <c r="C1510" s="114"/>
      <c r="E1510" s="16"/>
      <c r="F1510" s="16"/>
      <c r="G1510" s="16"/>
      <c r="I1510" s="53"/>
      <c r="N1510" s="53"/>
      <c r="O1510" s="53"/>
      <c r="R1510" s="43"/>
      <c r="AC1510" s="25"/>
      <c r="AD1510" s="28"/>
      <c r="AZ1510" s="25"/>
      <c r="BA1510" s="27"/>
      <c r="BB1510" s="29"/>
    </row>
    <row r="1511" spans="1:54">
      <c r="A1511" s="20"/>
      <c r="B1511" s="36"/>
      <c r="C1511" s="114"/>
      <c r="E1511" s="16"/>
      <c r="F1511" s="16"/>
      <c r="G1511" s="16"/>
      <c r="I1511" s="53"/>
      <c r="N1511" s="53"/>
      <c r="O1511" s="53"/>
      <c r="R1511" s="43"/>
      <c r="AC1511" s="25"/>
      <c r="AD1511" s="28"/>
      <c r="AZ1511" s="25"/>
      <c r="BA1511" s="27"/>
      <c r="BB1511" s="29"/>
    </row>
    <row r="1512" spans="1:54">
      <c r="A1512" s="20"/>
      <c r="B1512" s="36"/>
      <c r="C1512" s="114"/>
      <c r="E1512" s="16"/>
      <c r="F1512" s="16"/>
      <c r="G1512" s="16"/>
      <c r="I1512" s="53"/>
      <c r="N1512" s="53"/>
      <c r="O1512" s="53"/>
      <c r="R1512" s="43"/>
      <c r="AC1512" s="25"/>
      <c r="AD1512" s="28"/>
      <c r="AZ1512" s="25"/>
      <c r="BA1512" s="27"/>
      <c r="BB1512" s="29"/>
    </row>
    <row r="1513" spans="1:54">
      <c r="A1513" s="20"/>
      <c r="B1513" s="36"/>
      <c r="C1513" s="114"/>
      <c r="E1513" s="16"/>
      <c r="F1513" s="16"/>
      <c r="G1513" s="16"/>
      <c r="I1513" s="53"/>
      <c r="N1513" s="53"/>
      <c r="O1513" s="53"/>
      <c r="R1513" s="43"/>
      <c r="AC1513" s="25"/>
      <c r="AD1513" s="28"/>
      <c r="AZ1513" s="25"/>
      <c r="BA1513" s="27"/>
      <c r="BB1513" s="29"/>
    </row>
    <row r="1514" spans="1:54">
      <c r="A1514" s="20"/>
      <c r="B1514" s="36"/>
      <c r="C1514" s="114"/>
      <c r="E1514" s="16"/>
      <c r="F1514" s="16"/>
      <c r="G1514" s="16"/>
      <c r="I1514" s="53"/>
      <c r="N1514" s="53"/>
      <c r="O1514" s="53"/>
      <c r="R1514" s="43"/>
      <c r="AC1514" s="25"/>
      <c r="AD1514" s="28"/>
      <c r="AZ1514" s="25"/>
      <c r="BA1514" s="27"/>
      <c r="BB1514" s="29"/>
    </row>
    <row r="1515" spans="1:54">
      <c r="A1515" s="20"/>
      <c r="B1515" s="36"/>
      <c r="C1515" s="114"/>
      <c r="E1515" s="16"/>
      <c r="F1515" s="16"/>
      <c r="G1515" s="16"/>
      <c r="I1515" s="53"/>
      <c r="N1515" s="53"/>
      <c r="O1515" s="53"/>
      <c r="R1515" s="43"/>
      <c r="AC1515" s="25"/>
      <c r="AD1515" s="28"/>
      <c r="AZ1515" s="25"/>
      <c r="BA1515" s="27"/>
      <c r="BB1515" s="29"/>
    </row>
    <row r="1516" spans="1:54">
      <c r="A1516" s="20"/>
      <c r="B1516" s="36"/>
      <c r="C1516" s="114"/>
      <c r="E1516" s="16"/>
      <c r="F1516" s="16"/>
      <c r="G1516" s="16"/>
      <c r="I1516" s="53"/>
      <c r="N1516" s="53"/>
      <c r="O1516" s="53"/>
      <c r="R1516" s="43"/>
      <c r="AC1516" s="25"/>
      <c r="AD1516" s="28"/>
      <c r="AZ1516" s="25"/>
      <c r="BA1516" s="27"/>
      <c r="BB1516" s="29"/>
    </row>
    <row r="1517" spans="1:54">
      <c r="A1517" s="20"/>
      <c r="B1517" s="36"/>
      <c r="C1517" s="114"/>
      <c r="E1517" s="16"/>
      <c r="F1517" s="16"/>
      <c r="G1517" s="16"/>
      <c r="I1517" s="53"/>
      <c r="N1517" s="53"/>
      <c r="O1517" s="53"/>
      <c r="R1517" s="43"/>
      <c r="AC1517" s="25"/>
      <c r="AD1517" s="28"/>
      <c r="AZ1517" s="25"/>
      <c r="BA1517" s="27"/>
      <c r="BB1517" s="29"/>
    </row>
    <row r="1518" spans="1:54">
      <c r="A1518" s="20"/>
      <c r="B1518" s="36"/>
      <c r="C1518" s="114"/>
      <c r="E1518" s="16"/>
      <c r="F1518" s="16"/>
      <c r="G1518" s="16"/>
      <c r="I1518" s="53"/>
      <c r="N1518" s="53"/>
      <c r="O1518" s="53"/>
      <c r="R1518" s="43"/>
      <c r="AC1518" s="25"/>
      <c r="AD1518" s="28"/>
      <c r="AZ1518" s="25"/>
      <c r="BA1518" s="27"/>
      <c r="BB1518" s="29"/>
    </row>
    <row r="1519" spans="1:54">
      <c r="A1519" s="20"/>
      <c r="B1519" s="36"/>
      <c r="C1519" s="114"/>
      <c r="E1519" s="16"/>
      <c r="F1519" s="16"/>
      <c r="G1519" s="16"/>
      <c r="I1519" s="53"/>
      <c r="N1519" s="53"/>
      <c r="O1519" s="53"/>
      <c r="R1519" s="43"/>
      <c r="AC1519" s="25"/>
      <c r="AD1519" s="28"/>
      <c r="AZ1519" s="25"/>
      <c r="BA1519" s="27"/>
      <c r="BB1519" s="29"/>
    </row>
    <row r="1520" spans="1:54">
      <c r="A1520" s="20"/>
      <c r="B1520" s="36"/>
      <c r="C1520" s="114"/>
      <c r="E1520" s="16"/>
      <c r="F1520" s="16"/>
      <c r="G1520" s="16"/>
      <c r="I1520" s="53"/>
      <c r="N1520" s="53"/>
      <c r="O1520" s="53"/>
      <c r="R1520" s="43"/>
      <c r="AC1520" s="25"/>
      <c r="AD1520" s="28"/>
      <c r="AZ1520" s="25"/>
      <c r="BA1520" s="27"/>
      <c r="BB1520" s="29"/>
    </row>
    <row r="1521" spans="1:54">
      <c r="A1521" s="20"/>
      <c r="B1521" s="36"/>
      <c r="C1521" s="114"/>
      <c r="E1521" s="16"/>
      <c r="F1521" s="16"/>
      <c r="G1521" s="16"/>
      <c r="I1521" s="53"/>
      <c r="N1521" s="53"/>
      <c r="O1521" s="53"/>
      <c r="R1521" s="43"/>
      <c r="AC1521" s="25"/>
      <c r="AD1521" s="28"/>
      <c r="AZ1521" s="25"/>
      <c r="BA1521" s="27"/>
      <c r="BB1521" s="29"/>
    </row>
    <row r="1522" spans="1:54">
      <c r="A1522" s="20"/>
      <c r="B1522" s="36"/>
      <c r="C1522" s="114"/>
      <c r="E1522" s="16"/>
      <c r="F1522" s="16"/>
      <c r="G1522" s="16"/>
      <c r="I1522" s="53"/>
      <c r="N1522" s="53"/>
      <c r="O1522" s="53"/>
      <c r="R1522" s="43"/>
      <c r="AC1522" s="25"/>
      <c r="AD1522" s="28"/>
      <c r="AZ1522" s="25"/>
      <c r="BA1522" s="27"/>
      <c r="BB1522" s="29"/>
    </row>
    <row r="1523" spans="1:54">
      <c r="A1523" s="20"/>
      <c r="B1523" s="36"/>
      <c r="C1523" s="114"/>
      <c r="E1523" s="16"/>
      <c r="F1523" s="16"/>
      <c r="G1523" s="16"/>
      <c r="I1523" s="53"/>
      <c r="N1523" s="53"/>
      <c r="O1523" s="53"/>
      <c r="R1523" s="43"/>
      <c r="AC1523" s="25"/>
      <c r="AD1523" s="28"/>
      <c r="AZ1523" s="25"/>
      <c r="BA1523" s="27"/>
      <c r="BB1523" s="29"/>
    </row>
    <row r="1524" spans="1:54">
      <c r="A1524" s="20"/>
      <c r="B1524" s="36"/>
      <c r="C1524" s="114"/>
      <c r="E1524" s="16"/>
      <c r="F1524" s="16"/>
      <c r="G1524" s="16"/>
      <c r="I1524" s="53"/>
      <c r="N1524" s="53"/>
      <c r="O1524" s="53"/>
      <c r="R1524" s="43"/>
      <c r="AC1524" s="25"/>
      <c r="AD1524" s="28"/>
      <c r="AZ1524" s="25"/>
      <c r="BA1524" s="27"/>
      <c r="BB1524" s="29"/>
    </row>
    <row r="1525" spans="1:54">
      <c r="A1525" s="20"/>
      <c r="B1525" s="36"/>
      <c r="C1525" s="114"/>
      <c r="E1525" s="16"/>
      <c r="F1525" s="16"/>
      <c r="G1525" s="16"/>
      <c r="I1525" s="53"/>
      <c r="N1525" s="53"/>
      <c r="O1525" s="53"/>
      <c r="R1525" s="43"/>
      <c r="AC1525" s="25"/>
      <c r="AD1525" s="28"/>
      <c r="AZ1525" s="25"/>
      <c r="BA1525" s="27"/>
      <c r="BB1525" s="29"/>
    </row>
    <row r="1526" spans="1:54">
      <c r="A1526" s="20"/>
      <c r="B1526" s="36"/>
      <c r="C1526" s="114"/>
      <c r="E1526" s="16"/>
      <c r="F1526" s="16"/>
      <c r="G1526" s="16"/>
      <c r="I1526" s="53"/>
      <c r="N1526" s="53"/>
      <c r="O1526" s="53"/>
      <c r="R1526" s="43"/>
      <c r="AC1526" s="25"/>
      <c r="AD1526" s="28"/>
      <c r="AZ1526" s="25"/>
      <c r="BA1526" s="27"/>
      <c r="BB1526" s="29"/>
    </row>
    <row r="1527" spans="1:54">
      <c r="A1527" s="20"/>
      <c r="B1527" s="36"/>
      <c r="C1527" s="114"/>
      <c r="E1527" s="16"/>
      <c r="F1527" s="16"/>
      <c r="G1527" s="16"/>
      <c r="I1527" s="53"/>
      <c r="N1527" s="53"/>
      <c r="O1527" s="53"/>
      <c r="R1527" s="43"/>
      <c r="AC1527" s="25"/>
      <c r="AD1527" s="28"/>
      <c r="AZ1527" s="25"/>
      <c r="BA1527" s="27"/>
      <c r="BB1527" s="29"/>
    </row>
    <row r="1528" spans="1:54">
      <c r="A1528" s="20"/>
      <c r="B1528" s="36"/>
      <c r="C1528" s="114"/>
      <c r="E1528" s="16"/>
      <c r="F1528" s="16"/>
      <c r="G1528" s="16"/>
      <c r="I1528" s="53"/>
      <c r="N1528" s="53"/>
      <c r="O1528" s="53"/>
      <c r="R1528" s="43"/>
      <c r="AC1528" s="25"/>
      <c r="AD1528" s="28"/>
      <c r="AZ1528" s="25"/>
      <c r="BA1528" s="27"/>
      <c r="BB1528" s="29"/>
    </row>
    <row r="1529" spans="1:54">
      <c r="A1529" s="20"/>
      <c r="B1529" s="36"/>
      <c r="C1529" s="114"/>
      <c r="E1529" s="16"/>
      <c r="F1529" s="16"/>
      <c r="G1529" s="16"/>
      <c r="I1529" s="53"/>
      <c r="N1529" s="53"/>
      <c r="O1529" s="53"/>
      <c r="R1529" s="43"/>
      <c r="AC1529" s="25"/>
      <c r="AD1529" s="28"/>
      <c r="AZ1529" s="25"/>
      <c r="BA1529" s="27"/>
      <c r="BB1529" s="29"/>
    </row>
    <row r="1530" spans="1:54">
      <c r="A1530" s="20"/>
      <c r="B1530" s="36"/>
      <c r="C1530" s="114"/>
      <c r="E1530" s="16"/>
      <c r="F1530" s="16"/>
      <c r="G1530" s="16"/>
      <c r="I1530" s="53"/>
      <c r="N1530" s="53"/>
      <c r="O1530" s="53"/>
      <c r="R1530" s="43"/>
      <c r="AC1530" s="25"/>
      <c r="AD1530" s="28"/>
      <c r="AZ1530" s="25"/>
      <c r="BA1530" s="27"/>
      <c r="BB1530" s="29"/>
    </row>
    <row r="1531" spans="1:54">
      <c r="A1531" s="20"/>
      <c r="B1531" s="36"/>
      <c r="C1531" s="114"/>
      <c r="E1531" s="16"/>
      <c r="F1531" s="16"/>
      <c r="G1531" s="16"/>
      <c r="I1531" s="53"/>
      <c r="N1531" s="53"/>
      <c r="O1531" s="53"/>
      <c r="R1531" s="43"/>
      <c r="AC1531" s="25"/>
      <c r="AD1531" s="28"/>
      <c r="AZ1531" s="25"/>
      <c r="BA1531" s="27"/>
      <c r="BB1531" s="29"/>
    </row>
    <row r="1532" spans="1:54">
      <c r="A1532" s="20"/>
      <c r="B1532" s="36"/>
      <c r="C1532" s="114"/>
      <c r="E1532" s="16"/>
      <c r="F1532" s="16"/>
      <c r="G1532" s="16"/>
      <c r="I1532" s="53"/>
      <c r="N1532" s="53"/>
      <c r="O1532" s="53"/>
      <c r="R1532" s="43"/>
      <c r="AC1532" s="25"/>
      <c r="AD1532" s="28"/>
      <c r="AZ1532" s="25"/>
      <c r="BA1532" s="27"/>
      <c r="BB1532" s="29"/>
    </row>
    <row r="1533" spans="1:54">
      <c r="A1533" s="20"/>
      <c r="B1533" s="36"/>
      <c r="C1533" s="114"/>
      <c r="E1533" s="16"/>
      <c r="F1533" s="16"/>
      <c r="G1533" s="16"/>
      <c r="I1533" s="53"/>
      <c r="N1533" s="53"/>
      <c r="O1533" s="53"/>
      <c r="R1533" s="43"/>
      <c r="AC1533" s="25"/>
      <c r="AD1533" s="28"/>
      <c r="AZ1533" s="25"/>
      <c r="BA1533" s="27"/>
      <c r="BB1533" s="29"/>
    </row>
    <row r="1534" spans="1:54">
      <c r="A1534" s="20"/>
      <c r="B1534" s="36"/>
      <c r="C1534" s="114"/>
      <c r="E1534" s="16"/>
      <c r="F1534" s="16"/>
      <c r="G1534" s="16"/>
      <c r="I1534" s="53"/>
      <c r="N1534" s="53"/>
      <c r="O1534" s="53"/>
      <c r="R1534" s="43"/>
      <c r="AC1534" s="25"/>
      <c r="AD1534" s="28"/>
      <c r="AZ1534" s="25"/>
      <c r="BA1534" s="27"/>
      <c r="BB1534" s="29"/>
    </row>
    <row r="1535" spans="1:54">
      <c r="A1535" s="20"/>
      <c r="B1535" s="36"/>
      <c r="C1535" s="114"/>
      <c r="E1535" s="16"/>
      <c r="F1535" s="16"/>
      <c r="G1535" s="16"/>
      <c r="I1535" s="53"/>
      <c r="N1535" s="53"/>
      <c r="O1535" s="53"/>
      <c r="R1535" s="43"/>
      <c r="AC1535" s="25"/>
      <c r="AD1535" s="28"/>
      <c r="AZ1535" s="25"/>
      <c r="BA1535" s="27"/>
      <c r="BB1535" s="29"/>
    </row>
    <row r="1536" spans="1:54">
      <c r="A1536" s="20"/>
      <c r="B1536" s="36"/>
      <c r="C1536" s="114"/>
      <c r="E1536" s="16"/>
      <c r="F1536" s="16"/>
      <c r="G1536" s="16"/>
      <c r="I1536" s="53"/>
      <c r="N1536" s="53"/>
      <c r="O1536" s="53"/>
      <c r="R1536" s="43"/>
      <c r="AC1536" s="25"/>
      <c r="AD1536" s="28"/>
      <c r="AZ1536" s="25"/>
      <c r="BA1536" s="27"/>
      <c r="BB1536" s="29"/>
    </row>
    <row r="1537" spans="1:54">
      <c r="A1537" s="20"/>
      <c r="B1537" s="36"/>
      <c r="C1537" s="114"/>
      <c r="E1537" s="16"/>
      <c r="F1537" s="16"/>
      <c r="G1537" s="16"/>
      <c r="I1537" s="53"/>
      <c r="N1537" s="53"/>
      <c r="O1537" s="53"/>
      <c r="R1537" s="43"/>
      <c r="AC1537" s="25"/>
      <c r="AD1537" s="28"/>
      <c r="AZ1537" s="25"/>
      <c r="BA1537" s="27"/>
      <c r="BB1537" s="29"/>
    </row>
    <row r="1538" spans="1:54">
      <c r="A1538" s="20"/>
      <c r="B1538" s="36"/>
      <c r="C1538" s="114"/>
      <c r="E1538" s="16"/>
      <c r="F1538" s="16"/>
      <c r="G1538" s="16"/>
      <c r="I1538" s="53"/>
      <c r="N1538" s="53"/>
      <c r="O1538" s="53"/>
      <c r="R1538" s="43"/>
      <c r="AC1538" s="25"/>
      <c r="AD1538" s="28"/>
      <c r="AZ1538" s="25"/>
      <c r="BA1538" s="27"/>
      <c r="BB1538" s="29"/>
    </row>
    <row r="1539" spans="1:54">
      <c r="A1539" s="20"/>
      <c r="B1539" s="36"/>
      <c r="C1539" s="114"/>
      <c r="E1539" s="16"/>
      <c r="F1539" s="16"/>
      <c r="G1539" s="16"/>
      <c r="I1539" s="53"/>
      <c r="N1539" s="53"/>
      <c r="O1539" s="53"/>
      <c r="R1539" s="43"/>
      <c r="AC1539" s="25"/>
      <c r="AD1539" s="28"/>
      <c r="AZ1539" s="25"/>
      <c r="BA1539" s="27"/>
      <c r="BB1539" s="29"/>
    </row>
    <row r="1540" spans="1:54">
      <c r="A1540" s="20"/>
      <c r="B1540" s="36"/>
      <c r="C1540" s="114"/>
      <c r="E1540" s="16"/>
      <c r="F1540" s="16"/>
      <c r="G1540" s="16"/>
      <c r="I1540" s="53"/>
      <c r="N1540" s="53"/>
      <c r="O1540" s="53"/>
      <c r="R1540" s="43"/>
      <c r="AC1540" s="25"/>
      <c r="AD1540" s="28"/>
      <c r="AZ1540" s="25"/>
      <c r="BA1540" s="27"/>
      <c r="BB1540" s="29"/>
    </row>
    <row r="1541" spans="1:54">
      <c r="A1541" s="20"/>
      <c r="B1541" s="36"/>
      <c r="C1541" s="114"/>
      <c r="E1541" s="16"/>
      <c r="F1541" s="16"/>
      <c r="G1541" s="16"/>
      <c r="I1541" s="53"/>
      <c r="N1541" s="53"/>
      <c r="O1541" s="53"/>
      <c r="R1541" s="43"/>
      <c r="AC1541" s="25"/>
      <c r="AD1541" s="28"/>
      <c r="AZ1541" s="25"/>
      <c r="BA1541" s="27"/>
      <c r="BB1541" s="29"/>
    </row>
    <row r="1542" spans="1:54">
      <c r="A1542" s="20"/>
      <c r="B1542" s="36"/>
      <c r="C1542" s="114"/>
      <c r="E1542" s="16"/>
      <c r="F1542" s="16"/>
      <c r="G1542" s="16"/>
      <c r="I1542" s="53"/>
      <c r="N1542" s="53"/>
      <c r="O1542" s="53"/>
      <c r="R1542" s="43"/>
      <c r="AC1542" s="25"/>
      <c r="AD1542" s="28"/>
      <c r="AZ1542" s="25"/>
      <c r="BA1542" s="27"/>
      <c r="BB1542" s="29"/>
    </row>
    <row r="1543" spans="1:54">
      <c r="A1543" s="20"/>
      <c r="B1543" s="36"/>
      <c r="C1543" s="114"/>
      <c r="E1543" s="16"/>
      <c r="F1543" s="16"/>
      <c r="G1543" s="16"/>
      <c r="I1543" s="53"/>
      <c r="N1543" s="53"/>
      <c r="O1543" s="53"/>
      <c r="R1543" s="43"/>
      <c r="AC1543" s="25"/>
      <c r="AD1543" s="28"/>
      <c r="AZ1543" s="25"/>
      <c r="BA1543" s="27"/>
      <c r="BB1543" s="29"/>
    </row>
    <row r="1544" spans="1:54">
      <c r="A1544" s="20"/>
      <c r="B1544" s="36"/>
      <c r="C1544" s="114"/>
      <c r="E1544" s="16"/>
      <c r="F1544" s="16"/>
      <c r="G1544" s="16"/>
      <c r="I1544" s="53"/>
      <c r="N1544" s="53"/>
      <c r="O1544" s="53"/>
      <c r="R1544" s="43"/>
      <c r="AC1544" s="25"/>
      <c r="AD1544" s="28"/>
      <c r="AZ1544" s="25"/>
      <c r="BA1544" s="27"/>
      <c r="BB1544" s="29"/>
    </row>
    <row r="1545" spans="1:54">
      <c r="A1545" s="20"/>
      <c r="B1545" s="36"/>
      <c r="C1545" s="114"/>
      <c r="E1545" s="16"/>
      <c r="F1545" s="16"/>
      <c r="G1545" s="16"/>
      <c r="I1545" s="53"/>
      <c r="N1545" s="53"/>
      <c r="O1545" s="53"/>
      <c r="R1545" s="43"/>
      <c r="AC1545" s="25"/>
      <c r="AD1545" s="28"/>
      <c r="AZ1545" s="25"/>
      <c r="BA1545" s="27"/>
      <c r="BB1545" s="29"/>
    </row>
    <row r="1546" spans="1:54">
      <c r="A1546" s="20"/>
      <c r="B1546" s="36"/>
      <c r="C1546" s="114"/>
      <c r="E1546" s="16"/>
      <c r="F1546" s="16"/>
      <c r="G1546" s="16"/>
      <c r="I1546" s="53"/>
      <c r="N1546" s="53"/>
      <c r="O1546" s="53"/>
      <c r="R1546" s="43"/>
      <c r="AC1546" s="25"/>
      <c r="AD1546" s="28"/>
      <c r="AZ1546" s="25"/>
      <c r="BA1546" s="27"/>
      <c r="BB1546" s="29"/>
    </row>
    <row r="1547" spans="1:54">
      <c r="A1547" s="20"/>
      <c r="B1547" s="36"/>
      <c r="C1547" s="114"/>
      <c r="E1547" s="16"/>
      <c r="F1547" s="16"/>
      <c r="G1547" s="16"/>
      <c r="I1547" s="53"/>
      <c r="N1547" s="53"/>
      <c r="O1547" s="53"/>
      <c r="R1547" s="43"/>
      <c r="AC1547" s="25"/>
      <c r="AD1547" s="28"/>
      <c r="AZ1547" s="25"/>
      <c r="BA1547" s="27"/>
      <c r="BB1547" s="29"/>
    </row>
    <row r="1548" spans="1:54">
      <c r="A1548" s="20"/>
      <c r="B1548" s="36"/>
      <c r="C1548" s="114"/>
      <c r="E1548" s="16"/>
      <c r="F1548" s="16"/>
      <c r="G1548" s="16"/>
      <c r="I1548" s="53"/>
      <c r="N1548" s="53"/>
      <c r="O1548" s="53"/>
      <c r="R1548" s="43"/>
      <c r="AC1548" s="25"/>
      <c r="AD1548" s="28"/>
      <c r="AZ1548" s="25"/>
      <c r="BA1548" s="27"/>
      <c r="BB1548" s="29"/>
    </row>
    <row r="1549" spans="1:54">
      <c r="A1549" s="20"/>
      <c r="B1549" s="36"/>
      <c r="C1549" s="114"/>
      <c r="E1549" s="16"/>
      <c r="F1549" s="16"/>
      <c r="G1549" s="16"/>
      <c r="I1549" s="53"/>
      <c r="N1549" s="53"/>
      <c r="O1549" s="53"/>
      <c r="R1549" s="43"/>
      <c r="AC1549" s="25"/>
      <c r="AD1549" s="28"/>
      <c r="AZ1549" s="25"/>
      <c r="BA1549" s="27"/>
      <c r="BB1549" s="29"/>
    </row>
    <row r="1550" spans="1:54">
      <c r="A1550" s="20"/>
      <c r="B1550" s="36"/>
      <c r="C1550" s="114"/>
      <c r="E1550" s="16"/>
      <c r="F1550" s="16"/>
      <c r="G1550" s="16"/>
      <c r="I1550" s="53"/>
      <c r="N1550" s="53"/>
      <c r="O1550" s="53"/>
      <c r="R1550" s="43"/>
      <c r="AC1550" s="25"/>
      <c r="AD1550" s="28"/>
      <c r="AZ1550" s="25"/>
      <c r="BA1550" s="27"/>
      <c r="BB1550" s="29"/>
    </row>
    <row r="1551" spans="1:54">
      <c r="A1551" s="20"/>
      <c r="B1551" s="36"/>
      <c r="C1551" s="114"/>
      <c r="E1551" s="16"/>
      <c r="F1551" s="16"/>
      <c r="G1551" s="16"/>
      <c r="I1551" s="53"/>
      <c r="N1551" s="53"/>
      <c r="O1551" s="53"/>
      <c r="R1551" s="43"/>
      <c r="AC1551" s="25"/>
      <c r="AD1551" s="28"/>
      <c r="AZ1551" s="25"/>
      <c r="BA1551" s="27"/>
      <c r="BB1551" s="29"/>
    </row>
    <row r="1552" spans="1:54">
      <c r="A1552" s="20"/>
      <c r="B1552" s="36"/>
      <c r="C1552" s="114"/>
      <c r="E1552" s="16"/>
      <c r="F1552" s="16"/>
      <c r="G1552" s="16"/>
      <c r="I1552" s="53"/>
      <c r="N1552" s="53"/>
      <c r="O1552" s="53"/>
      <c r="R1552" s="43"/>
      <c r="AC1552" s="25"/>
      <c r="AD1552" s="28"/>
      <c r="AZ1552" s="25"/>
      <c r="BA1552" s="27"/>
      <c r="BB1552" s="29"/>
    </row>
    <row r="1553" spans="1:54">
      <c r="A1553" s="20"/>
      <c r="B1553" s="36"/>
      <c r="C1553" s="114"/>
      <c r="E1553" s="16"/>
      <c r="F1553" s="16"/>
      <c r="G1553" s="16"/>
      <c r="I1553" s="53"/>
      <c r="N1553" s="53"/>
      <c r="O1553" s="53"/>
      <c r="R1553" s="43"/>
      <c r="AC1553" s="25"/>
      <c r="AD1553" s="28"/>
      <c r="AZ1553" s="25"/>
      <c r="BA1553" s="27"/>
      <c r="BB1553" s="29"/>
    </row>
    <row r="1554" spans="1:54">
      <c r="A1554" s="20"/>
      <c r="B1554" s="36"/>
      <c r="C1554" s="114"/>
      <c r="E1554" s="16"/>
      <c r="F1554" s="16"/>
      <c r="G1554" s="16"/>
      <c r="I1554" s="53"/>
      <c r="N1554" s="53"/>
      <c r="O1554" s="53"/>
      <c r="R1554" s="43"/>
      <c r="AC1554" s="25"/>
      <c r="AD1554" s="28"/>
      <c r="AZ1554" s="25"/>
      <c r="BA1554" s="27"/>
      <c r="BB1554" s="29"/>
    </row>
    <row r="1555" spans="1:54">
      <c r="A1555" s="20"/>
      <c r="B1555" s="36"/>
      <c r="C1555" s="114"/>
      <c r="E1555" s="16"/>
      <c r="F1555" s="16"/>
      <c r="G1555" s="16"/>
      <c r="I1555" s="53"/>
      <c r="N1555" s="53"/>
      <c r="O1555" s="53"/>
      <c r="R1555" s="43"/>
      <c r="AC1555" s="25"/>
      <c r="AD1555" s="28"/>
      <c r="AZ1555" s="25"/>
      <c r="BA1555" s="27"/>
      <c r="BB1555" s="29"/>
    </row>
    <row r="1556" spans="1:54">
      <c r="A1556" s="20"/>
      <c r="B1556" s="36"/>
      <c r="C1556" s="114"/>
      <c r="E1556" s="16"/>
      <c r="F1556" s="16"/>
      <c r="G1556" s="16"/>
      <c r="I1556" s="53"/>
      <c r="N1556" s="53"/>
      <c r="O1556" s="53"/>
      <c r="R1556" s="43"/>
      <c r="AC1556" s="25"/>
      <c r="AD1556" s="28"/>
      <c r="AZ1556" s="25"/>
      <c r="BA1556" s="27"/>
      <c r="BB1556" s="29"/>
    </row>
    <row r="1557" spans="1:54">
      <c r="A1557" s="20"/>
      <c r="B1557" s="36"/>
      <c r="C1557" s="114"/>
      <c r="E1557" s="16"/>
      <c r="F1557" s="16"/>
      <c r="G1557" s="16"/>
      <c r="I1557" s="53"/>
      <c r="N1557" s="53"/>
      <c r="O1557" s="53"/>
      <c r="R1557" s="43"/>
      <c r="AC1557" s="25"/>
      <c r="AD1557" s="28"/>
      <c r="AZ1557" s="25"/>
      <c r="BA1557" s="27"/>
      <c r="BB1557" s="29"/>
    </row>
    <row r="1558" spans="1:54">
      <c r="A1558" s="20"/>
      <c r="B1558" s="36"/>
      <c r="C1558" s="114"/>
      <c r="E1558" s="16"/>
      <c r="F1558" s="16"/>
      <c r="G1558" s="16"/>
      <c r="I1558" s="53"/>
      <c r="N1558" s="53"/>
      <c r="O1558" s="53"/>
      <c r="R1558" s="43"/>
      <c r="AC1558" s="25"/>
      <c r="AD1558" s="28"/>
      <c r="AZ1558" s="25"/>
      <c r="BA1558" s="27"/>
      <c r="BB1558" s="29"/>
    </row>
    <row r="1559" spans="1:54">
      <c r="A1559" s="20"/>
      <c r="B1559" s="36"/>
      <c r="C1559" s="114"/>
      <c r="E1559" s="16"/>
      <c r="F1559" s="16"/>
      <c r="G1559" s="16"/>
      <c r="I1559" s="53"/>
      <c r="N1559" s="53"/>
      <c r="O1559" s="53"/>
      <c r="R1559" s="43"/>
      <c r="AC1559" s="25"/>
      <c r="AD1559" s="28"/>
      <c r="AZ1559" s="25"/>
      <c r="BA1559" s="27"/>
      <c r="BB1559" s="29"/>
    </row>
    <row r="1560" spans="1:54">
      <c r="A1560" s="20"/>
      <c r="B1560" s="36"/>
      <c r="C1560" s="114"/>
      <c r="E1560" s="16"/>
      <c r="F1560" s="16"/>
      <c r="G1560" s="16"/>
      <c r="I1560" s="53"/>
      <c r="N1560" s="53"/>
      <c r="O1560" s="53"/>
      <c r="R1560" s="43"/>
      <c r="AC1560" s="25"/>
      <c r="AD1560" s="28"/>
      <c r="AZ1560" s="25"/>
      <c r="BA1560" s="27"/>
      <c r="BB1560" s="29"/>
    </row>
    <row r="1561" spans="1:54">
      <c r="A1561" s="20"/>
      <c r="B1561" s="36"/>
      <c r="C1561" s="114"/>
      <c r="E1561" s="16"/>
      <c r="F1561" s="16"/>
      <c r="G1561" s="16"/>
      <c r="I1561" s="53"/>
      <c r="N1561" s="53"/>
      <c r="O1561" s="53"/>
      <c r="R1561" s="43"/>
      <c r="AC1561" s="25"/>
      <c r="AD1561" s="28"/>
      <c r="AZ1561" s="25"/>
      <c r="BA1561" s="27"/>
      <c r="BB1561" s="29"/>
    </row>
    <row r="1562" spans="1:54">
      <c r="A1562" s="20"/>
      <c r="B1562" s="36"/>
      <c r="C1562" s="114"/>
      <c r="E1562" s="16"/>
      <c r="F1562" s="16"/>
      <c r="G1562" s="16"/>
      <c r="I1562" s="53"/>
      <c r="N1562" s="53"/>
      <c r="O1562" s="53"/>
      <c r="R1562" s="43"/>
      <c r="AC1562" s="25"/>
      <c r="AD1562" s="28"/>
      <c r="AZ1562" s="25"/>
      <c r="BA1562" s="27"/>
      <c r="BB1562" s="29"/>
    </row>
    <row r="1563" spans="1:54">
      <c r="A1563" s="20"/>
      <c r="B1563" s="36"/>
      <c r="C1563" s="114"/>
      <c r="E1563" s="16"/>
      <c r="F1563" s="16"/>
      <c r="G1563" s="16"/>
      <c r="I1563" s="53"/>
      <c r="N1563" s="53"/>
      <c r="O1563" s="53"/>
      <c r="R1563" s="43"/>
      <c r="AC1563" s="25"/>
      <c r="AD1563" s="28"/>
      <c r="AZ1563" s="25"/>
      <c r="BA1563" s="27"/>
      <c r="BB1563" s="29"/>
    </row>
    <row r="1564" spans="1:54">
      <c r="A1564" s="20"/>
      <c r="B1564" s="36"/>
      <c r="C1564" s="114"/>
      <c r="E1564" s="16"/>
      <c r="F1564" s="16"/>
      <c r="G1564" s="16"/>
      <c r="I1564" s="53"/>
      <c r="N1564" s="53"/>
      <c r="O1564" s="53"/>
      <c r="R1564" s="43"/>
      <c r="AC1564" s="25"/>
      <c r="AD1564" s="28"/>
      <c r="AZ1564" s="25"/>
      <c r="BA1564" s="27"/>
      <c r="BB1564" s="29"/>
    </row>
    <row r="1565" spans="1:54">
      <c r="A1565" s="20"/>
      <c r="B1565" s="36"/>
      <c r="C1565" s="114"/>
      <c r="E1565" s="16"/>
      <c r="F1565" s="16"/>
      <c r="G1565" s="16"/>
      <c r="I1565" s="53"/>
      <c r="N1565" s="53"/>
      <c r="O1565" s="53"/>
      <c r="R1565" s="43"/>
      <c r="AC1565" s="25"/>
      <c r="AD1565" s="28"/>
      <c r="AZ1565" s="25"/>
      <c r="BA1565" s="27"/>
      <c r="BB1565" s="29"/>
    </row>
    <row r="1566" spans="1:54">
      <c r="A1566" s="20"/>
      <c r="B1566" s="36"/>
      <c r="C1566" s="114"/>
      <c r="E1566" s="16"/>
      <c r="F1566" s="16"/>
      <c r="G1566" s="16"/>
      <c r="I1566" s="53"/>
      <c r="N1566" s="53"/>
      <c r="O1566" s="53"/>
      <c r="R1566" s="43"/>
      <c r="AC1566" s="25"/>
      <c r="AD1566" s="28"/>
      <c r="AZ1566" s="25"/>
      <c r="BA1566" s="27"/>
      <c r="BB1566" s="29"/>
    </row>
    <row r="1567" spans="1:54">
      <c r="A1567" s="20"/>
      <c r="B1567" s="36"/>
      <c r="C1567" s="114"/>
      <c r="E1567" s="16"/>
      <c r="F1567" s="16"/>
      <c r="G1567" s="16"/>
      <c r="I1567" s="53"/>
      <c r="N1567" s="53"/>
      <c r="O1567" s="53"/>
      <c r="R1567" s="43"/>
      <c r="AC1567" s="25"/>
      <c r="AD1567" s="28"/>
      <c r="AZ1567" s="25"/>
      <c r="BA1567" s="27"/>
      <c r="BB1567" s="29"/>
    </row>
    <row r="1568" spans="1:54">
      <c r="A1568" s="20"/>
      <c r="B1568" s="36"/>
      <c r="C1568" s="114"/>
      <c r="E1568" s="16"/>
      <c r="F1568" s="16"/>
      <c r="G1568" s="16"/>
      <c r="I1568" s="53"/>
      <c r="N1568" s="53"/>
      <c r="O1568" s="53"/>
      <c r="R1568" s="43"/>
      <c r="AC1568" s="25"/>
      <c r="AD1568" s="28"/>
      <c r="AZ1568" s="25"/>
      <c r="BA1568" s="27"/>
      <c r="BB1568" s="29"/>
    </row>
    <row r="1569" spans="1:54">
      <c r="A1569" s="20"/>
      <c r="B1569" s="36"/>
      <c r="C1569" s="114"/>
      <c r="E1569" s="16"/>
      <c r="F1569" s="16"/>
      <c r="G1569" s="16"/>
      <c r="I1569" s="53"/>
      <c r="N1569" s="53"/>
      <c r="O1569" s="53"/>
      <c r="R1569" s="43"/>
      <c r="AC1569" s="25"/>
      <c r="AD1569" s="28"/>
      <c r="AZ1569" s="25"/>
      <c r="BA1569" s="27"/>
      <c r="BB1569" s="29"/>
    </row>
    <row r="1570" spans="1:54">
      <c r="A1570" s="20"/>
      <c r="B1570" s="36"/>
      <c r="C1570" s="114"/>
      <c r="E1570" s="16"/>
      <c r="F1570" s="16"/>
      <c r="G1570" s="16"/>
      <c r="I1570" s="53"/>
      <c r="N1570" s="53"/>
      <c r="O1570" s="53"/>
      <c r="R1570" s="43"/>
      <c r="AC1570" s="25"/>
      <c r="AD1570" s="28"/>
      <c r="AZ1570" s="25"/>
      <c r="BA1570" s="27"/>
      <c r="BB1570" s="29"/>
    </row>
    <row r="1571" spans="1:54">
      <c r="A1571" s="20"/>
      <c r="B1571" s="36"/>
      <c r="C1571" s="114"/>
      <c r="E1571" s="16"/>
      <c r="F1571" s="16"/>
      <c r="G1571" s="16"/>
      <c r="I1571" s="53"/>
      <c r="N1571" s="53"/>
      <c r="O1571" s="53"/>
      <c r="R1571" s="43"/>
      <c r="AC1571" s="25"/>
      <c r="AD1571" s="28"/>
      <c r="AZ1571" s="25"/>
      <c r="BA1571" s="27"/>
      <c r="BB1571" s="29"/>
    </row>
    <row r="1572" spans="1:54">
      <c r="A1572" s="20"/>
      <c r="B1572" s="36"/>
      <c r="C1572" s="114"/>
      <c r="E1572" s="16"/>
      <c r="F1572" s="16"/>
      <c r="G1572" s="16"/>
      <c r="I1572" s="53"/>
      <c r="N1572" s="53"/>
      <c r="O1572" s="53"/>
      <c r="R1572" s="43"/>
      <c r="AC1572" s="25"/>
      <c r="AD1572" s="28"/>
      <c r="AZ1572" s="25"/>
      <c r="BA1572" s="27"/>
      <c r="BB1572" s="29"/>
    </row>
    <row r="1573" spans="1:54">
      <c r="A1573" s="20"/>
      <c r="B1573" s="36"/>
      <c r="C1573" s="114"/>
      <c r="E1573" s="16"/>
      <c r="F1573" s="16"/>
      <c r="G1573" s="16"/>
      <c r="I1573" s="53"/>
      <c r="N1573" s="53"/>
      <c r="O1573" s="53"/>
      <c r="R1573" s="43"/>
      <c r="AC1573" s="25"/>
      <c r="AD1573" s="28"/>
      <c r="AZ1573" s="25"/>
      <c r="BA1573" s="27"/>
      <c r="BB1573" s="29"/>
    </row>
    <row r="1574" spans="1:54">
      <c r="A1574" s="20"/>
      <c r="B1574" s="36"/>
      <c r="C1574" s="114"/>
      <c r="E1574" s="16"/>
      <c r="F1574" s="16"/>
      <c r="G1574" s="16"/>
      <c r="I1574" s="53"/>
      <c r="N1574" s="53"/>
      <c r="O1574" s="53"/>
      <c r="R1574" s="43"/>
      <c r="AC1574" s="25"/>
      <c r="AD1574" s="28"/>
      <c r="AZ1574" s="25"/>
      <c r="BA1574" s="27"/>
      <c r="BB1574" s="29"/>
    </row>
    <row r="1575" spans="1:54">
      <c r="A1575" s="20"/>
      <c r="B1575" s="36"/>
      <c r="C1575" s="114"/>
      <c r="E1575" s="16"/>
      <c r="F1575" s="16"/>
      <c r="G1575" s="16"/>
      <c r="I1575" s="53"/>
      <c r="N1575" s="53"/>
      <c r="O1575" s="53"/>
      <c r="R1575" s="43"/>
      <c r="AC1575" s="25"/>
      <c r="AD1575" s="28"/>
      <c r="AZ1575" s="25"/>
      <c r="BA1575" s="27"/>
      <c r="BB1575" s="29"/>
    </row>
    <row r="1576" spans="1:54">
      <c r="A1576" s="20"/>
      <c r="B1576" s="36"/>
      <c r="C1576" s="114"/>
      <c r="E1576" s="16"/>
      <c r="F1576" s="16"/>
      <c r="G1576" s="16"/>
      <c r="I1576" s="53"/>
      <c r="N1576" s="53"/>
      <c r="O1576" s="53"/>
      <c r="R1576" s="43"/>
      <c r="AC1576" s="25"/>
      <c r="AD1576" s="28"/>
      <c r="AZ1576" s="25"/>
      <c r="BA1576" s="27"/>
      <c r="BB1576" s="29"/>
    </row>
    <row r="1577" spans="1:54">
      <c r="A1577" s="20"/>
      <c r="B1577" s="36"/>
      <c r="C1577" s="114"/>
      <c r="E1577" s="16"/>
      <c r="F1577" s="16"/>
      <c r="G1577" s="16"/>
      <c r="I1577" s="53"/>
      <c r="N1577" s="53"/>
      <c r="O1577" s="53"/>
      <c r="R1577" s="43"/>
      <c r="AC1577" s="25"/>
      <c r="AD1577" s="28"/>
      <c r="AZ1577" s="25"/>
      <c r="BA1577" s="27"/>
      <c r="BB1577" s="29"/>
    </row>
    <row r="1578" spans="1:54">
      <c r="A1578" s="20"/>
      <c r="B1578" s="36"/>
      <c r="C1578" s="114"/>
      <c r="E1578" s="16"/>
      <c r="F1578" s="16"/>
      <c r="G1578" s="16"/>
      <c r="I1578" s="53"/>
      <c r="N1578" s="53"/>
      <c r="O1578" s="53"/>
      <c r="R1578" s="43"/>
      <c r="AC1578" s="25"/>
      <c r="AD1578" s="28"/>
      <c r="AZ1578" s="25"/>
      <c r="BA1578" s="27"/>
      <c r="BB1578" s="29"/>
    </row>
    <row r="1579" spans="1:54">
      <c r="A1579" s="20"/>
      <c r="B1579" s="36"/>
      <c r="C1579" s="114"/>
      <c r="E1579" s="16"/>
      <c r="F1579" s="16"/>
      <c r="G1579" s="16"/>
      <c r="I1579" s="53"/>
      <c r="N1579" s="53"/>
      <c r="O1579" s="53"/>
      <c r="R1579" s="43"/>
      <c r="AC1579" s="25"/>
      <c r="AD1579" s="28"/>
      <c r="AZ1579" s="25"/>
      <c r="BA1579" s="27"/>
      <c r="BB1579" s="29"/>
    </row>
    <row r="1580" spans="1:54">
      <c r="A1580" s="20"/>
      <c r="B1580" s="36"/>
      <c r="C1580" s="114"/>
      <c r="E1580" s="16"/>
      <c r="F1580" s="16"/>
      <c r="G1580" s="16"/>
      <c r="I1580" s="53"/>
      <c r="N1580" s="53"/>
      <c r="O1580" s="53"/>
      <c r="R1580" s="43"/>
      <c r="AC1580" s="25"/>
      <c r="AD1580" s="28"/>
      <c r="AZ1580" s="25"/>
      <c r="BA1580" s="27"/>
      <c r="BB1580" s="29"/>
    </row>
    <row r="1581" spans="1:54">
      <c r="A1581" s="20"/>
      <c r="B1581" s="36"/>
      <c r="C1581" s="114"/>
      <c r="E1581" s="16"/>
      <c r="F1581" s="16"/>
      <c r="G1581" s="16"/>
      <c r="I1581" s="53"/>
      <c r="N1581" s="53"/>
      <c r="O1581" s="53"/>
      <c r="R1581" s="43"/>
      <c r="AC1581" s="25"/>
      <c r="AD1581" s="28"/>
      <c r="AZ1581" s="25"/>
      <c r="BA1581" s="27"/>
      <c r="BB1581" s="29"/>
    </row>
    <row r="1582" spans="1:54">
      <c r="A1582" s="20"/>
      <c r="B1582" s="36"/>
      <c r="C1582" s="114"/>
      <c r="E1582" s="16"/>
      <c r="F1582" s="16"/>
      <c r="G1582" s="16"/>
      <c r="I1582" s="53"/>
      <c r="N1582" s="53"/>
      <c r="O1582" s="53"/>
      <c r="R1582" s="43"/>
      <c r="AC1582" s="25"/>
      <c r="AD1582" s="28"/>
      <c r="AZ1582" s="25"/>
      <c r="BA1582" s="27"/>
      <c r="BB1582" s="29"/>
    </row>
    <row r="1583" spans="1:54">
      <c r="A1583" s="20"/>
      <c r="B1583" s="36"/>
      <c r="C1583" s="114"/>
      <c r="E1583" s="16"/>
      <c r="F1583" s="16"/>
      <c r="G1583" s="16"/>
      <c r="I1583" s="53"/>
      <c r="N1583" s="53"/>
      <c r="O1583" s="53"/>
      <c r="R1583" s="43"/>
      <c r="AC1583" s="25"/>
      <c r="AD1583" s="28"/>
      <c r="AZ1583" s="25"/>
      <c r="BA1583" s="27"/>
      <c r="BB1583" s="29"/>
    </row>
    <row r="1584" spans="1:54">
      <c r="A1584" s="20"/>
      <c r="B1584" s="36"/>
      <c r="C1584" s="114"/>
      <c r="E1584" s="16"/>
      <c r="F1584" s="16"/>
      <c r="G1584" s="16"/>
      <c r="I1584" s="53"/>
      <c r="N1584" s="53"/>
      <c r="O1584" s="53"/>
      <c r="R1584" s="43"/>
      <c r="AC1584" s="25"/>
      <c r="AD1584" s="28"/>
      <c r="AZ1584" s="25"/>
      <c r="BA1584" s="27"/>
      <c r="BB1584" s="29"/>
    </row>
    <row r="1585" spans="1:54">
      <c r="A1585" s="20"/>
      <c r="B1585" s="36"/>
      <c r="C1585" s="114"/>
      <c r="E1585" s="16"/>
      <c r="F1585" s="16"/>
      <c r="G1585" s="16"/>
      <c r="I1585" s="53"/>
      <c r="N1585" s="53"/>
      <c r="O1585" s="53"/>
      <c r="R1585" s="43"/>
      <c r="AC1585" s="25"/>
      <c r="AD1585" s="28"/>
      <c r="AZ1585" s="25"/>
      <c r="BA1585" s="27"/>
      <c r="BB1585" s="29"/>
    </row>
    <row r="1586" spans="1:54">
      <c r="A1586" s="20"/>
      <c r="B1586" s="36"/>
      <c r="C1586" s="114"/>
      <c r="E1586" s="16"/>
      <c r="F1586" s="16"/>
      <c r="G1586" s="16"/>
      <c r="I1586" s="53"/>
      <c r="N1586" s="53"/>
      <c r="O1586" s="53"/>
      <c r="R1586" s="43"/>
      <c r="AC1586" s="25"/>
      <c r="AD1586" s="28"/>
      <c r="AZ1586" s="25"/>
      <c r="BA1586" s="27"/>
      <c r="BB1586" s="29"/>
    </row>
    <row r="1587" spans="1:54">
      <c r="A1587" s="20"/>
      <c r="B1587" s="36"/>
      <c r="C1587" s="114"/>
      <c r="E1587" s="16"/>
      <c r="F1587" s="16"/>
      <c r="G1587" s="16"/>
      <c r="I1587" s="53"/>
      <c r="N1587" s="53"/>
      <c r="O1587" s="53"/>
      <c r="R1587" s="43"/>
      <c r="AC1587" s="25"/>
      <c r="AD1587" s="28"/>
      <c r="AZ1587" s="25"/>
      <c r="BA1587" s="27"/>
      <c r="BB1587" s="29"/>
    </row>
    <row r="1588" spans="1:54">
      <c r="A1588" s="20"/>
      <c r="B1588" s="36"/>
      <c r="C1588" s="114"/>
      <c r="E1588" s="16"/>
      <c r="F1588" s="16"/>
      <c r="G1588" s="16"/>
      <c r="I1588" s="53"/>
      <c r="N1588" s="53"/>
      <c r="O1588" s="53"/>
      <c r="R1588" s="43"/>
      <c r="AC1588" s="25"/>
      <c r="AD1588" s="28"/>
      <c r="AZ1588" s="25"/>
      <c r="BA1588" s="27"/>
      <c r="BB1588" s="29"/>
    </row>
    <row r="1589" spans="1:54">
      <c r="A1589" s="20"/>
      <c r="B1589" s="36"/>
      <c r="C1589" s="114"/>
      <c r="E1589" s="16"/>
      <c r="F1589" s="16"/>
      <c r="G1589" s="16"/>
      <c r="I1589" s="53"/>
      <c r="N1589" s="53"/>
      <c r="O1589" s="53"/>
      <c r="R1589" s="43"/>
      <c r="AC1589" s="25"/>
      <c r="AD1589" s="28"/>
      <c r="AZ1589" s="25"/>
      <c r="BA1589" s="27"/>
      <c r="BB1589" s="29"/>
    </row>
    <row r="1590" spans="1:54">
      <c r="A1590" s="20"/>
      <c r="B1590" s="36"/>
      <c r="C1590" s="114"/>
      <c r="E1590" s="16"/>
      <c r="F1590" s="16"/>
      <c r="G1590" s="16"/>
      <c r="I1590" s="53"/>
      <c r="N1590" s="53"/>
      <c r="O1590" s="53"/>
      <c r="R1590" s="43"/>
      <c r="AC1590" s="25"/>
      <c r="AD1590" s="28"/>
      <c r="AZ1590" s="25"/>
      <c r="BA1590" s="27"/>
      <c r="BB1590" s="29"/>
    </row>
    <row r="1591" spans="1:54">
      <c r="A1591" s="20"/>
      <c r="B1591" s="36"/>
      <c r="C1591" s="114"/>
      <c r="E1591" s="16"/>
      <c r="F1591" s="16"/>
      <c r="G1591" s="16"/>
      <c r="I1591" s="53"/>
      <c r="N1591" s="53"/>
      <c r="O1591" s="53"/>
      <c r="R1591" s="43"/>
      <c r="AC1591" s="25"/>
      <c r="AD1591" s="28"/>
      <c r="AZ1591" s="25"/>
      <c r="BA1591" s="27"/>
      <c r="BB1591" s="29"/>
    </row>
    <row r="1592" spans="1:54">
      <c r="A1592" s="20"/>
      <c r="B1592" s="36"/>
      <c r="C1592" s="114"/>
      <c r="E1592" s="16"/>
      <c r="F1592" s="16"/>
      <c r="G1592" s="16"/>
      <c r="I1592" s="53"/>
      <c r="N1592" s="53"/>
      <c r="O1592" s="53"/>
      <c r="R1592" s="43"/>
      <c r="AC1592" s="25"/>
      <c r="AD1592" s="28"/>
      <c r="AZ1592" s="25"/>
      <c r="BA1592" s="27"/>
      <c r="BB1592" s="29"/>
    </row>
    <row r="1593" spans="1:54">
      <c r="A1593" s="20"/>
      <c r="B1593" s="36"/>
      <c r="C1593" s="114"/>
      <c r="E1593" s="16"/>
      <c r="F1593" s="16"/>
      <c r="G1593" s="16"/>
      <c r="I1593" s="53"/>
      <c r="N1593" s="53"/>
      <c r="O1593" s="53"/>
      <c r="R1593" s="43"/>
      <c r="AC1593" s="25"/>
      <c r="AD1593" s="28"/>
      <c r="AZ1593" s="25"/>
      <c r="BA1593" s="27"/>
      <c r="BB1593" s="29"/>
    </row>
    <row r="1594" spans="1:54">
      <c r="A1594" s="20"/>
      <c r="B1594" s="36"/>
      <c r="C1594" s="114"/>
      <c r="E1594" s="16"/>
      <c r="F1594" s="16"/>
      <c r="G1594" s="16"/>
      <c r="I1594" s="53"/>
      <c r="N1594" s="53"/>
      <c r="O1594" s="53"/>
      <c r="R1594" s="43"/>
      <c r="AC1594" s="25"/>
      <c r="AD1594" s="28"/>
      <c r="AZ1594" s="25"/>
      <c r="BA1594" s="27"/>
      <c r="BB1594" s="29"/>
    </row>
    <row r="1595" spans="1:54">
      <c r="A1595" s="20"/>
      <c r="B1595" s="36"/>
      <c r="C1595" s="114"/>
      <c r="E1595" s="16"/>
      <c r="F1595" s="16"/>
      <c r="G1595" s="16"/>
      <c r="I1595" s="53"/>
      <c r="N1595" s="53"/>
      <c r="O1595" s="53"/>
      <c r="R1595" s="43"/>
      <c r="AC1595" s="25"/>
      <c r="AD1595" s="28"/>
      <c r="AZ1595" s="25"/>
      <c r="BA1595" s="27"/>
      <c r="BB1595" s="29"/>
    </row>
    <row r="1596" spans="1:54">
      <c r="A1596" s="20"/>
      <c r="B1596" s="36"/>
      <c r="C1596" s="114"/>
      <c r="E1596" s="16"/>
      <c r="F1596" s="16"/>
      <c r="G1596" s="16"/>
      <c r="I1596" s="53"/>
      <c r="N1596" s="53"/>
      <c r="O1596" s="53"/>
      <c r="R1596" s="43"/>
      <c r="AC1596" s="25"/>
      <c r="AD1596" s="28"/>
      <c r="AZ1596" s="25"/>
      <c r="BA1596" s="27"/>
      <c r="BB1596" s="29"/>
    </row>
    <row r="1597" spans="1:54">
      <c r="A1597" s="20"/>
      <c r="B1597" s="36"/>
      <c r="C1597" s="114"/>
      <c r="E1597" s="16"/>
      <c r="F1597" s="16"/>
      <c r="G1597" s="16"/>
      <c r="I1597" s="53"/>
      <c r="N1597" s="53"/>
      <c r="O1597" s="53"/>
      <c r="R1597" s="43"/>
      <c r="AC1597" s="25"/>
      <c r="AD1597" s="28"/>
      <c r="AZ1597" s="25"/>
      <c r="BA1597" s="27"/>
      <c r="BB1597" s="29"/>
    </row>
    <row r="1598" spans="1:54">
      <c r="A1598" s="20"/>
      <c r="B1598" s="36"/>
      <c r="C1598" s="114"/>
      <c r="E1598" s="16"/>
      <c r="F1598" s="16"/>
      <c r="G1598" s="16"/>
      <c r="I1598" s="53"/>
      <c r="N1598" s="53"/>
      <c r="O1598" s="53"/>
      <c r="R1598" s="43"/>
      <c r="AC1598" s="25"/>
      <c r="AD1598" s="28"/>
      <c r="AZ1598" s="25"/>
      <c r="BA1598" s="27"/>
      <c r="BB1598" s="29"/>
    </row>
    <row r="1599" spans="1:54">
      <c r="A1599" s="20"/>
      <c r="B1599" s="36"/>
      <c r="C1599" s="114"/>
      <c r="E1599" s="16"/>
      <c r="F1599" s="16"/>
      <c r="G1599" s="16"/>
      <c r="I1599" s="53"/>
      <c r="N1599" s="53"/>
      <c r="O1599" s="53"/>
      <c r="R1599" s="43"/>
      <c r="AC1599" s="25"/>
      <c r="AD1599" s="28"/>
      <c r="AZ1599" s="25"/>
      <c r="BA1599" s="27"/>
      <c r="BB1599" s="29"/>
    </row>
    <row r="1600" spans="1:54">
      <c r="A1600" s="20"/>
      <c r="B1600" s="36"/>
      <c r="C1600" s="114"/>
      <c r="E1600" s="16"/>
      <c r="F1600" s="16"/>
      <c r="G1600" s="16"/>
      <c r="I1600" s="53"/>
      <c r="N1600" s="53"/>
      <c r="O1600" s="53"/>
      <c r="R1600" s="43"/>
      <c r="AC1600" s="25"/>
      <c r="AD1600" s="28"/>
      <c r="AZ1600" s="25"/>
      <c r="BA1600" s="27"/>
      <c r="BB1600" s="29"/>
    </row>
    <row r="1601" spans="1:54">
      <c r="A1601" s="20"/>
      <c r="B1601" s="36"/>
      <c r="C1601" s="114"/>
      <c r="E1601" s="16"/>
      <c r="F1601" s="16"/>
      <c r="G1601" s="16"/>
      <c r="I1601" s="53"/>
      <c r="N1601" s="53"/>
      <c r="O1601" s="53"/>
      <c r="R1601" s="43"/>
      <c r="AC1601" s="25"/>
      <c r="AD1601" s="28"/>
      <c r="AZ1601" s="25"/>
      <c r="BA1601" s="27"/>
      <c r="BB1601" s="29"/>
    </row>
    <row r="1602" spans="1:54">
      <c r="A1602" s="20"/>
      <c r="B1602" s="36"/>
      <c r="C1602" s="114"/>
      <c r="E1602" s="16"/>
      <c r="F1602" s="16"/>
      <c r="G1602" s="16"/>
      <c r="I1602" s="53"/>
      <c r="N1602" s="53"/>
      <c r="O1602" s="53"/>
      <c r="R1602" s="43"/>
      <c r="AC1602" s="25"/>
      <c r="AD1602" s="28"/>
      <c r="AZ1602" s="25"/>
      <c r="BA1602" s="27"/>
      <c r="BB1602" s="29"/>
    </row>
    <row r="1603" spans="1:54">
      <c r="A1603" s="20"/>
      <c r="B1603" s="36"/>
      <c r="C1603" s="114"/>
      <c r="E1603" s="16"/>
      <c r="F1603" s="16"/>
      <c r="G1603" s="16"/>
      <c r="I1603" s="53"/>
      <c r="N1603" s="53"/>
      <c r="O1603" s="53"/>
      <c r="R1603" s="43"/>
      <c r="AC1603" s="25"/>
      <c r="AD1603" s="28"/>
      <c r="AZ1603" s="25"/>
      <c r="BA1603" s="27"/>
      <c r="BB1603" s="29"/>
    </row>
    <row r="1604" spans="1:54">
      <c r="A1604" s="20"/>
      <c r="B1604" s="36"/>
      <c r="C1604" s="114"/>
      <c r="E1604" s="16"/>
      <c r="F1604" s="16"/>
      <c r="G1604" s="16"/>
      <c r="I1604" s="53"/>
      <c r="N1604" s="53"/>
      <c r="O1604" s="53"/>
      <c r="R1604" s="43"/>
      <c r="AC1604" s="25"/>
      <c r="AD1604" s="28"/>
      <c r="AZ1604" s="25"/>
      <c r="BA1604" s="27"/>
      <c r="BB1604" s="29"/>
    </row>
    <row r="1605" spans="1:54">
      <c r="A1605" s="20"/>
      <c r="B1605" s="36"/>
      <c r="C1605" s="114"/>
      <c r="E1605" s="16"/>
      <c r="F1605" s="16"/>
      <c r="G1605" s="16"/>
      <c r="I1605" s="53"/>
      <c r="N1605" s="53"/>
      <c r="O1605" s="53"/>
      <c r="R1605" s="43"/>
      <c r="AC1605" s="25"/>
      <c r="AD1605" s="28"/>
      <c r="AZ1605" s="25"/>
      <c r="BA1605" s="27"/>
      <c r="BB1605" s="29"/>
    </row>
    <row r="1606" spans="1:54">
      <c r="A1606" s="20"/>
      <c r="B1606" s="36"/>
      <c r="C1606" s="114"/>
      <c r="E1606" s="16"/>
      <c r="F1606" s="16"/>
      <c r="G1606" s="16"/>
      <c r="I1606" s="53"/>
      <c r="N1606" s="53"/>
      <c r="O1606" s="53"/>
      <c r="R1606" s="43"/>
      <c r="AC1606" s="25"/>
      <c r="AD1606" s="28"/>
      <c r="AZ1606" s="25"/>
      <c r="BA1606" s="27"/>
      <c r="BB1606" s="29"/>
    </row>
    <row r="1607" spans="1:54">
      <c r="A1607" s="20"/>
      <c r="B1607" s="36"/>
      <c r="C1607" s="114"/>
      <c r="E1607" s="16"/>
      <c r="F1607" s="16"/>
      <c r="G1607" s="16"/>
      <c r="I1607" s="53"/>
      <c r="N1607" s="53"/>
      <c r="O1607" s="53"/>
      <c r="R1607" s="43"/>
      <c r="AC1607" s="25"/>
      <c r="AD1607" s="28"/>
      <c r="AZ1607" s="25"/>
      <c r="BA1607" s="27"/>
      <c r="BB1607" s="29"/>
    </row>
    <row r="1608" spans="1:54">
      <c r="A1608" s="20"/>
      <c r="B1608" s="36"/>
      <c r="C1608" s="114"/>
      <c r="E1608" s="16"/>
      <c r="F1608" s="16"/>
      <c r="G1608" s="16"/>
      <c r="I1608" s="53"/>
      <c r="N1608" s="53"/>
      <c r="O1608" s="53"/>
      <c r="R1608" s="43"/>
      <c r="AC1608" s="25"/>
      <c r="AD1608" s="28"/>
      <c r="AZ1608" s="25"/>
      <c r="BA1608" s="27"/>
      <c r="BB1608" s="29"/>
    </row>
    <row r="1609" spans="1:54">
      <c r="A1609" s="20"/>
      <c r="B1609" s="36"/>
      <c r="C1609" s="114"/>
      <c r="E1609" s="16"/>
      <c r="F1609" s="16"/>
      <c r="G1609" s="16"/>
      <c r="I1609" s="53"/>
      <c r="N1609" s="53"/>
      <c r="O1609" s="53"/>
      <c r="R1609" s="43"/>
      <c r="AC1609" s="25"/>
      <c r="AD1609" s="28"/>
      <c r="AZ1609" s="25"/>
      <c r="BA1609" s="27"/>
      <c r="BB1609" s="29"/>
    </row>
    <row r="1610" spans="1:54">
      <c r="A1610" s="20"/>
      <c r="B1610" s="36"/>
      <c r="C1610" s="114"/>
      <c r="E1610" s="16"/>
      <c r="F1610" s="16"/>
      <c r="G1610" s="16"/>
      <c r="I1610" s="53"/>
      <c r="N1610" s="53"/>
      <c r="O1610" s="53"/>
      <c r="R1610" s="43"/>
      <c r="AC1610" s="25"/>
      <c r="AD1610" s="28"/>
      <c r="AZ1610" s="25"/>
      <c r="BA1610" s="27"/>
      <c r="BB1610" s="29"/>
    </row>
    <row r="1611" spans="1:54">
      <c r="A1611" s="20"/>
      <c r="B1611" s="36"/>
      <c r="C1611" s="114"/>
      <c r="E1611" s="16"/>
      <c r="F1611" s="16"/>
      <c r="G1611" s="16"/>
      <c r="I1611" s="53"/>
      <c r="N1611" s="53"/>
      <c r="O1611" s="53"/>
      <c r="R1611" s="43"/>
      <c r="AC1611" s="25"/>
      <c r="AD1611" s="28"/>
      <c r="AZ1611" s="25"/>
      <c r="BA1611" s="27"/>
      <c r="BB1611" s="29"/>
    </row>
    <row r="1612" spans="1:54">
      <c r="A1612" s="20"/>
      <c r="B1612" s="36"/>
      <c r="C1612" s="114"/>
      <c r="E1612" s="16"/>
      <c r="F1612" s="16"/>
      <c r="G1612" s="16"/>
      <c r="I1612" s="53"/>
      <c r="N1612" s="53"/>
      <c r="O1612" s="53"/>
      <c r="R1612" s="43"/>
      <c r="AC1612" s="25"/>
      <c r="AD1612" s="28"/>
      <c r="AZ1612" s="25"/>
      <c r="BA1612" s="27"/>
      <c r="BB1612" s="29"/>
    </row>
    <row r="1613" spans="1:54">
      <c r="A1613" s="20"/>
      <c r="B1613" s="36"/>
      <c r="C1613" s="114"/>
      <c r="E1613" s="16"/>
      <c r="F1613" s="16"/>
      <c r="G1613" s="16"/>
      <c r="I1613" s="53"/>
      <c r="N1613" s="53"/>
      <c r="O1613" s="53"/>
      <c r="R1613" s="43"/>
      <c r="AC1613" s="25"/>
      <c r="AD1613" s="28"/>
      <c r="AZ1613" s="25"/>
      <c r="BA1613" s="27"/>
      <c r="BB1613" s="29"/>
    </row>
    <row r="1614" spans="1:54">
      <c r="A1614" s="20"/>
      <c r="B1614" s="36"/>
      <c r="C1614" s="114"/>
      <c r="E1614" s="16"/>
      <c r="F1614" s="16"/>
      <c r="G1614" s="16"/>
      <c r="I1614" s="53"/>
      <c r="N1614" s="53"/>
      <c r="O1614" s="53"/>
      <c r="R1614" s="43"/>
      <c r="AC1614" s="25"/>
      <c r="AD1614" s="28"/>
      <c r="AZ1614" s="25"/>
      <c r="BA1614" s="27"/>
      <c r="BB1614" s="29"/>
    </row>
    <row r="1615" spans="1:54">
      <c r="A1615" s="20"/>
      <c r="B1615" s="36"/>
      <c r="C1615" s="114"/>
      <c r="E1615" s="16"/>
      <c r="F1615" s="16"/>
      <c r="G1615" s="16"/>
      <c r="I1615" s="53"/>
      <c r="N1615" s="53"/>
      <c r="O1615" s="53"/>
      <c r="R1615" s="43"/>
      <c r="AC1615" s="25"/>
      <c r="AD1615" s="28"/>
      <c r="AZ1615" s="25"/>
      <c r="BA1615" s="27"/>
      <c r="BB1615" s="29"/>
    </row>
    <row r="1616" spans="1:54">
      <c r="A1616" s="20"/>
      <c r="B1616" s="36"/>
      <c r="C1616" s="114"/>
      <c r="E1616" s="16"/>
      <c r="F1616" s="16"/>
      <c r="G1616" s="16"/>
      <c r="I1616" s="53"/>
      <c r="N1616" s="53"/>
      <c r="O1616" s="53"/>
      <c r="R1616" s="43"/>
      <c r="AC1616" s="25"/>
      <c r="AD1616" s="28"/>
      <c r="AZ1616" s="25"/>
      <c r="BA1616" s="27"/>
      <c r="BB1616" s="29"/>
    </row>
    <row r="1617" spans="1:54">
      <c r="A1617" s="20"/>
      <c r="B1617" s="36"/>
      <c r="C1617" s="114"/>
      <c r="E1617" s="16"/>
      <c r="F1617" s="16"/>
      <c r="G1617" s="16"/>
      <c r="I1617" s="53"/>
      <c r="N1617" s="53"/>
      <c r="O1617" s="53"/>
      <c r="R1617" s="43"/>
      <c r="AC1617" s="25"/>
      <c r="AD1617" s="28"/>
      <c r="AZ1617" s="25"/>
      <c r="BA1617" s="27"/>
      <c r="BB1617" s="29"/>
    </row>
    <row r="1618" spans="1:54">
      <c r="A1618" s="20"/>
      <c r="B1618" s="36"/>
      <c r="C1618" s="114"/>
      <c r="E1618" s="16"/>
      <c r="F1618" s="16"/>
      <c r="G1618" s="16"/>
      <c r="I1618" s="53"/>
      <c r="N1618" s="53"/>
      <c r="O1618" s="53"/>
      <c r="R1618" s="43"/>
      <c r="AC1618" s="25"/>
      <c r="AD1618" s="28"/>
      <c r="AZ1618" s="25"/>
      <c r="BA1618" s="27"/>
      <c r="BB1618" s="29"/>
    </row>
    <row r="1619" spans="1:54">
      <c r="A1619" s="20"/>
      <c r="B1619" s="36"/>
      <c r="C1619" s="114"/>
      <c r="E1619" s="16"/>
      <c r="F1619" s="16"/>
      <c r="G1619" s="16"/>
      <c r="I1619" s="53"/>
      <c r="N1619" s="53"/>
      <c r="O1619" s="53"/>
      <c r="R1619" s="43"/>
      <c r="AC1619" s="25"/>
      <c r="AD1619" s="28"/>
      <c r="AZ1619" s="25"/>
      <c r="BA1619" s="27"/>
      <c r="BB1619" s="29"/>
    </row>
    <row r="1620" spans="1:54">
      <c r="A1620" s="20"/>
      <c r="B1620" s="36"/>
      <c r="C1620" s="114"/>
      <c r="E1620" s="16"/>
      <c r="F1620" s="16"/>
      <c r="G1620" s="16"/>
      <c r="I1620" s="53"/>
      <c r="N1620" s="53"/>
      <c r="O1620" s="53"/>
      <c r="R1620" s="43"/>
      <c r="AC1620" s="25"/>
      <c r="AD1620" s="28"/>
      <c r="AZ1620" s="25"/>
      <c r="BA1620" s="27"/>
      <c r="BB1620" s="29"/>
    </row>
    <row r="1621" spans="1:54">
      <c r="A1621" s="20"/>
      <c r="B1621" s="36"/>
      <c r="C1621" s="114"/>
      <c r="E1621" s="16"/>
      <c r="F1621" s="16"/>
      <c r="G1621" s="16"/>
      <c r="I1621" s="53"/>
      <c r="N1621" s="53"/>
      <c r="O1621" s="53"/>
      <c r="R1621" s="43"/>
      <c r="AC1621" s="25"/>
      <c r="AD1621" s="28"/>
      <c r="AZ1621" s="25"/>
      <c r="BA1621" s="27"/>
      <c r="BB1621" s="29"/>
    </row>
    <row r="1622" spans="1:54">
      <c r="A1622" s="20"/>
      <c r="B1622" s="36"/>
      <c r="C1622" s="114"/>
      <c r="E1622" s="16"/>
      <c r="F1622" s="16"/>
      <c r="G1622" s="16"/>
      <c r="I1622" s="53"/>
      <c r="N1622" s="53"/>
      <c r="O1622" s="53"/>
      <c r="R1622" s="43"/>
      <c r="AC1622" s="25"/>
      <c r="AD1622" s="28"/>
      <c r="AZ1622" s="25"/>
      <c r="BA1622" s="27"/>
      <c r="BB1622" s="29"/>
    </row>
    <row r="1623" spans="1:54">
      <c r="A1623" s="20"/>
      <c r="B1623" s="36"/>
      <c r="C1623" s="114"/>
      <c r="E1623" s="16"/>
      <c r="F1623" s="16"/>
      <c r="G1623" s="16"/>
      <c r="I1623" s="53"/>
      <c r="N1623" s="53"/>
      <c r="O1623" s="53"/>
      <c r="R1623" s="43"/>
      <c r="AC1623" s="25"/>
      <c r="AD1623" s="28"/>
      <c r="AZ1623" s="25"/>
      <c r="BA1623" s="27"/>
      <c r="BB1623" s="29"/>
    </row>
    <row r="1624" spans="1:54">
      <c r="A1624" s="20"/>
      <c r="B1624" s="36"/>
      <c r="C1624" s="114"/>
      <c r="E1624" s="16"/>
      <c r="F1624" s="16"/>
      <c r="G1624" s="16"/>
      <c r="I1624" s="53"/>
      <c r="N1624" s="53"/>
      <c r="O1624" s="53"/>
      <c r="R1624" s="43"/>
      <c r="AC1624" s="25"/>
      <c r="AD1624" s="28"/>
      <c r="AZ1624" s="25"/>
      <c r="BA1624" s="27"/>
      <c r="BB1624" s="29"/>
    </row>
    <row r="1625" spans="1:54">
      <c r="A1625" s="20"/>
      <c r="B1625" s="36"/>
      <c r="C1625" s="114"/>
      <c r="E1625" s="16"/>
      <c r="F1625" s="16"/>
      <c r="G1625" s="16"/>
      <c r="I1625" s="53"/>
      <c r="N1625" s="53"/>
      <c r="O1625" s="53"/>
      <c r="R1625" s="43"/>
      <c r="AC1625" s="25"/>
      <c r="AD1625" s="28"/>
      <c r="AZ1625" s="25"/>
      <c r="BA1625" s="27"/>
      <c r="BB1625" s="29"/>
    </row>
    <row r="1626" spans="1:54">
      <c r="A1626" s="20"/>
      <c r="B1626" s="36"/>
      <c r="C1626" s="114"/>
      <c r="E1626" s="16"/>
      <c r="F1626" s="16"/>
      <c r="G1626" s="16"/>
      <c r="I1626" s="53"/>
      <c r="N1626" s="53"/>
      <c r="O1626" s="53"/>
      <c r="R1626" s="43"/>
      <c r="AC1626" s="25"/>
      <c r="AD1626" s="28"/>
      <c r="AZ1626" s="25"/>
      <c r="BA1626" s="27"/>
      <c r="BB1626" s="29"/>
    </row>
    <row r="1627" spans="1:54">
      <c r="A1627" s="20"/>
      <c r="B1627" s="36"/>
      <c r="C1627" s="114"/>
      <c r="E1627" s="16"/>
      <c r="F1627" s="16"/>
      <c r="G1627" s="16"/>
      <c r="I1627" s="53"/>
      <c r="N1627" s="53"/>
      <c r="O1627" s="53"/>
      <c r="R1627" s="43"/>
      <c r="AC1627" s="25"/>
      <c r="AD1627" s="28"/>
      <c r="AZ1627" s="25"/>
      <c r="BA1627" s="27"/>
      <c r="BB1627" s="29"/>
    </row>
    <row r="1628" spans="1:54">
      <c r="A1628" s="20"/>
      <c r="B1628" s="36"/>
      <c r="C1628" s="114"/>
      <c r="E1628" s="16"/>
      <c r="F1628" s="16"/>
      <c r="G1628" s="16"/>
      <c r="I1628" s="53"/>
      <c r="N1628" s="53"/>
      <c r="O1628" s="53"/>
      <c r="R1628" s="43"/>
      <c r="AC1628" s="25"/>
      <c r="AD1628" s="28"/>
      <c r="AZ1628" s="25"/>
      <c r="BA1628" s="27"/>
      <c r="BB1628" s="29"/>
    </row>
    <row r="1629" spans="1:54">
      <c r="A1629" s="20"/>
      <c r="B1629" s="36"/>
      <c r="C1629" s="114"/>
      <c r="E1629" s="16"/>
      <c r="F1629" s="16"/>
      <c r="G1629" s="16"/>
      <c r="I1629" s="53"/>
      <c r="N1629" s="53"/>
      <c r="O1629" s="53"/>
      <c r="R1629" s="43"/>
      <c r="AC1629" s="25"/>
      <c r="AD1629" s="28"/>
      <c r="AZ1629" s="25"/>
      <c r="BA1629" s="27"/>
      <c r="BB1629" s="29"/>
    </row>
    <row r="1630" spans="1:54">
      <c r="A1630" s="20"/>
      <c r="B1630" s="36"/>
      <c r="C1630" s="114"/>
      <c r="E1630" s="16"/>
      <c r="F1630" s="16"/>
      <c r="G1630" s="16"/>
      <c r="I1630" s="53"/>
      <c r="N1630" s="53"/>
      <c r="O1630" s="53"/>
      <c r="R1630" s="43"/>
      <c r="AC1630" s="25"/>
      <c r="AD1630" s="28"/>
      <c r="AZ1630" s="25"/>
      <c r="BA1630" s="27"/>
      <c r="BB1630" s="29"/>
    </row>
    <row r="1631" spans="1:54">
      <c r="A1631" s="20"/>
      <c r="B1631" s="36"/>
      <c r="C1631" s="114"/>
      <c r="E1631" s="16"/>
      <c r="F1631" s="16"/>
      <c r="G1631" s="16"/>
      <c r="I1631" s="53"/>
      <c r="N1631" s="53"/>
      <c r="O1631" s="53"/>
      <c r="R1631" s="43"/>
      <c r="AC1631" s="25"/>
      <c r="AD1631" s="28"/>
      <c r="AZ1631" s="25"/>
      <c r="BA1631" s="27"/>
      <c r="BB1631" s="29"/>
    </row>
    <row r="1632" spans="1:54">
      <c r="A1632" s="20"/>
      <c r="B1632" s="36"/>
      <c r="C1632" s="114"/>
      <c r="E1632" s="16"/>
      <c r="F1632" s="16"/>
      <c r="G1632" s="16"/>
      <c r="I1632" s="53"/>
      <c r="N1632" s="53"/>
      <c r="O1632" s="53"/>
      <c r="R1632" s="43"/>
      <c r="AC1632" s="25"/>
      <c r="AD1632" s="28"/>
      <c r="AZ1632" s="25"/>
      <c r="BA1632" s="27"/>
      <c r="BB1632" s="29"/>
    </row>
    <row r="1633" spans="1:54">
      <c r="A1633" s="20"/>
      <c r="B1633" s="36"/>
      <c r="C1633" s="114"/>
      <c r="E1633" s="16"/>
      <c r="F1633" s="16"/>
      <c r="G1633" s="16"/>
      <c r="I1633" s="53"/>
      <c r="N1633" s="53"/>
      <c r="O1633" s="53"/>
      <c r="R1633" s="43"/>
      <c r="AC1633" s="25"/>
      <c r="AD1633" s="28"/>
      <c r="AZ1633" s="25"/>
      <c r="BA1633" s="27"/>
      <c r="BB1633" s="29"/>
    </row>
    <row r="1634" spans="1:54">
      <c r="A1634" s="20"/>
      <c r="B1634" s="36"/>
      <c r="C1634" s="114"/>
      <c r="E1634" s="16"/>
      <c r="F1634" s="16"/>
      <c r="G1634" s="16"/>
      <c r="I1634" s="53"/>
      <c r="N1634" s="53"/>
      <c r="O1634" s="53"/>
      <c r="R1634" s="43"/>
      <c r="AC1634" s="25"/>
      <c r="AD1634" s="28"/>
      <c r="AZ1634" s="25"/>
      <c r="BA1634" s="27"/>
      <c r="BB1634" s="29"/>
    </row>
    <row r="1635" spans="1:54">
      <c r="A1635" s="20"/>
      <c r="B1635" s="36"/>
      <c r="C1635" s="114"/>
      <c r="E1635" s="16"/>
      <c r="F1635" s="16"/>
      <c r="G1635" s="16"/>
      <c r="I1635" s="53"/>
      <c r="N1635" s="53"/>
      <c r="O1635" s="53"/>
      <c r="R1635" s="43"/>
      <c r="AC1635" s="25"/>
      <c r="AD1635" s="28"/>
      <c r="AZ1635" s="25"/>
      <c r="BA1635" s="27"/>
      <c r="BB1635" s="29"/>
    </row>
    <row r="1636" spans="1:54">
      <c r="A1636" s="20"/>
      <c r="B1636" s="36"/>
      <c r="C1636" s="114"/>
      <c r="E1636" s="16"/>
      <c r="F1636" s="16"/>
      <c r="G1636" s="16"/>
      <c r="I1636" s="53"/>
      <c r="N1636" s="53"/>
      <c r="O1636" s="53"/>
      <c r="R1636" s="43"/>
      <c r="AC1636" s="25"/>
      <c r="AD1636" s="28"/>
      <c r="AZ1636" s="25"/>
      <c r="BA1636" s="27"/>
      <c r="BB1636" s="29"/>
    </row>
    <row r="1637" spans="1:54">
      <c r="A1637" s="20"/>
      <c r="B1637" s="36"/>
      <c r="C1637" s="114"/>
      <c r="E1637" s="16"/>
      <c r="F1637" s="16"/>
      <c r="G1637" s="16"/>
      <c r="I1637" s="53"/>
      <c r="N1637" s="53"/>
      <c r="O1637" s="53"/>
      <c r="R1637" s="43"/>
      <c r="AC1637" s="25"/>
      <c r="AD1637" s="28"/>
      <c r="AZ1637" s="25"/>
      <c r="BA1637" s="27"/>
      <c r="BB1637" s="29"/>
    </row>
    <row r="1638" spans="1:54">
      <c r="A1638" s="20"/>
      <c r="B1638" s="36"/>
      <c r="C1638" s="114"/>
      <c r="E1638" s="16"/>
      <c r="F1638" s="16"/>
      <c r="G1638" s="16"/>
      <c r="I1638" s="53"/>
      <c r="N1638" s="53"/>
      <c r="O1638" s="53"/>
      <c r="R1638" s="43"/>
      <c r="AC1638" s="25"/>
      <c r="AD1638" s="28"/>
      <c r="AZ1638" s="25"/>
      <c r="BA1638" s="27"/>
      <c r="BB1638" s="29"/>
    </row>
    <row r="1639" spans="1:54">
      <c r="A1639" s="20"/>
      <c r="B1639" s="36"/>
      <c r="C1639" s="114"/>
      <c r="E1639" s="16"/>
      <c r="F1639" s="16"/>
      <c r="G1639" s="16"/>
      <c r="I1639" s="53"/>
      <c r="N1639" s="53"/>
      <c r="O1639" s="53"/>
      <c r="R1639" s="43"/>
      <c r="AC1639" s="25"/>
      <c r="AD1639" s="28"/>
      <c r="AZ1639" s="25"/>
      <c r="BA1639" s="27"/>
      <c r="BB1639" s="29"/>
    </row>
    <row r="1640" spans="1:54">
      <c r="A1640" s="20"/>
      <c r="B1640" s="36"/>
      <c r="C1640" s="114"/>
      <c r="E1640" s="16"/>
      <c r="F1640" s="16"/>
      <c r="G1640" s="16"/>
      <c r="I1640" s="53"/>
      <c r="N1640" s="53"/>
      <c r="O1640" s="53"/>
      <c r="R1640" s="43"/>
      <c r="AC1640" s="25"/>
      <c r="AD1640" s="28"/>
      <c r="AZ1640" s="25"/>
      <c r="BA1640" s="27"/>
      <c r="BB1640" s="29"/>
    </row>
    <row r="1641" spans="1:54">
      <c r="A1641" s="20"/>
      <c r="B1641" s="36"/>
      <c r="C1641" s="114"/>
      <c r="E1641" s="16"/>
      <c r="F1641" s="16"/>
      <c r="G1641" s="16"/>
      <c r="I1641" s="53"/>
      <c r="N1641" s="53"/>
      <c r="O1641" s="53"/>
      <c r="R1641" s="43"/>
      <c r="AC1641" s="25"/>
      <c r="AD1641" s="28"/>
      <c r="AZ1641" s="25"/>
      <c r="BA1641" s="27"/>
      <c r="BB1641" s="29"/>
    </row>
    <row r="1642" spans="1:54">
      <c r="A1642" s="20"/>
      <c r="B1642" s="36"/>
      <c r="C1642" s="114"/>
      <c r="E1642" s="16"/>
      <c r="F1642" s="16"/>
      <c r="G1642" s="16"/>
      <c r="I1642" s="53"/>
      <c r="N1642" s="53"/>
      <c r="O1642" s="53"/>
      <c r="R1642" s="43"/>
      <c r="AC1642" s="25"/>
      <c r="AD1642" s="28"/>
      <c r="AZ1642" s="25"/>
      <c r="BA1642" s="27"/>
      <c r="BB1642" s="29"/>
    </row>
    <row r="1643" spans="1:54">
      <c r="A1643" s="20"/>
      <c r="B1643" s="36"/>
      <c r="C1643" s="114"/>
      <c r="E1643" s="16"/>
      <c r="F1643" s="16"/>
      <c r="G1643" s="16"/>
      <c r="I1643" s="53"/>
      <c r="N1643" s="53"/>
      <c r="O1643" s="53"/>
      <c r="R1643" s="43"/>
      <c r="AC1643" s="25"/>
      <c r="AD1643" s="28"/>
      <c r="AZ1643" s="25"/>
      <c r="BA1643" s="27"/>
      <c r="BB1643" s="29"/>
    </row>
    <row r="1644" spans="1:54">
      <c r="A1644" s="20"/>
      <c r="B1644" s="36"/>
      <c r="C1644" s="114"/>
      <c r="E1644" s="16"/>
      <c r="F1644" s="16"/>
      <c r="G1644" s="16"/>
      <c r="I1644" s="53"/>
      <c r="N1644" s="53"/>
      <c r="O1644" s="53"/>
      <c r="R1644" s="43"/>
      <c r="AC1644" s="25"/>
      <c r="AD1644" s="28"/>
      <c r="AZ1644" s="25"/>
      <c r="BA1644" s="27"/>
      <c r="BB1644" s="29"/>
    </row>
    <row r="1645" spans="1:54">
      <c r="A1645" s="20"/>
      <c r="B1645" s="36"/>
      <c r="C1645" s="114"/>
      <c r="E1645" s="16"/>
      <c r="F1645" s="16"/>
      <c r="G1645" s="16"/>
      <c r="I1645" s="53"/>
      <c r="N1645" s="53"/>
      <c r="O1645" s="53"/>
      <c r="R1645" s="43"/>
      <c r="AC1645" s="25"/>
      <c r="AD1645" s="28"/>
      <c r="AZ1645" s="25"/>
      <c r="BA1645" s="27"/>
      <c r="BB1645" s="29"/>
    </row>
    <row r="1646" spans="1:54">
      <c r="A1646" s="20"/>
      <c r="B1646" s="36"/>
      <c r="C1646" s="114"/>
      <c r="E1646" s="16"/>
      <c r="F1646" s="16"/>
      <c r="G1646" s="16"/>
      <c r="I1646" s="53"/>
      <c r="N1646" s="53"/>
      <c r="O1646" s="53"/>
      <c r="R1646" s="43"/>
      <c r="AC1646" s="25"/>
      <c r="AD1646" s="28"/>
      <c r="AZ1646" s="25"/>
      <c r="BA1646" s="27"/>
      <c r="BB1646" s="29"/>
    </row>
    <row r="1647" spans="1:54">
      <c r="A1647" s="20"/>
      <c r="B1647" s="36"/>
      <c r="C1647" s="114"/>
      <c r="E1647" s="16"/>
      <c r="F1647" s="16"/>
      <c r="G1647" s="16"/>
      <c r="I1647" s="53"/>
      <c r="N1647" s="53"/>
      <c r="O1647" s="53"/>
      <c r="R1647" s="43"/>
      <c r="AC1647" s="25"/>
      <c r="AD1647" s="28"/>
      <c r="AZ1647" s="25"/>
      <c r="BA1647" s="27"/>
      <c r="BB1647" s="29"/>
    </row>
    <row r="1648" spans="1:54">
      <c r="A1648" s="20"/>
      <c r="B1648" s="36"/>
      <c r="C1648" s="114"/>
      <c r="E1648" s="16"/>
      <c r="F1648" s="16"/>
      <c r="G1648" s="16"/>
      <c r="I1648" s="53"/>
      <c r="N1648" s="53"/>
      <c r="O1648" s="53"/>
      <c r="R1648" s="43"/>
      <c r="AC1648" s="25"/>
      <c r="AD1648" s="28"/>
      <c r="AZ1648" s="25"/>
      <c r="BA1648" s="27"/>
      <c r="BB1648" s="29"/>
    </row>
    <row r="1649" spans="1:54">
      <c r="A1649" s="20"/>
      <c r="B1649" s="36"/>
      <c r="C1649" s="114"/>
      <c r="E1649" s="16"/>
      <c r="F1649" s="16"/>
      <c r="G1649" s="16"/>
      <c r="I1649" s="53"/>
      <c r="N1649" s="53"/>
      <c r="O1649" s="53"/>
      <c r="R1649" s="43"/>
      <c r="AC1649" s="25"/>
      <c r="AD1649" s="28"/>
      <c r="AZ1649" s="25"/>
      <c r="BA1649" s="27"/>
      <c r="BB1649" s="29"/>
    </row>
    <row r="1650" spans="1:54">
      <c r="A1650" s="20"/>
      <c r="B1650" s="36"/>
      <c r="C1650" s="114"/>
      <c r="E1650" s="16"/>
      <c r="F1650" s="16"/>
      <c r="G1650" s="16"/>
      <c r="I1650" s="53"/>
      <c r="N1650" s="53"/>
      <c r="O1650" s="53"/>
      <c r="R1650" s="43"/>
      <c r="AC1650" s="25"/>
      <c r="AD1650" s="28"/>
      <c r="AZ1650" s="25"/>
      <c r="BA1650" s="27"/>
      <c r="BB1650" s="29"/>
    </row>
    <row r="1651" spans="1:54">
      <c r="A1651" s="20"/>
      <c r="B1651" s="36"/>
      <c r="C1651" s="114"/>
      <c r="E1651" s="16"/>
      <c r="F1651" s="16"/>
      <c r="G1651" s="16"/>
      <c r="I1651" s="53"/>
      <c r="N1651" s="53"/>
      <c r="O1651" s="53"/>
      <c r="R1651" s="43"/>
      <c r="AC1651" s="25"/>
      <c r="AD1651" s="28"/>
      <c r="AZ1651" s="25"/>
      <c r="BA1651" s="27"/>
      <c r="BB1651" s="29"/>
    </row>
    <row r="1652" spans="1:54">
      <c r="A1652" s="20"/>
      <c r="B1652" s="36"/>
      <c r="C1652" s="114"/>
      <c r="E1652" s="16"/>
      <c r="F1652" s="16"/>
      <c r="G1652" s="16"/>
      <c r="I1652" s="53"/>
      <c r="N1652" s="53"/>
      <c r="O1652" s="53"/>
      <c r="R1652" s="43"/>
      <c r="AC1652" s="25"/>
      <c r="AD1652" s="28"/>
      <c r="AZ1652" s="25"/>
      <c r="BA1652" s="27"/>
      <c r="BB1652" s="29"/>
    </row>
    <row r="1653" spans="1:54">
      <c r="A1653" s="20"/>
      <c r="B1653" s="36"/>
      <c r="C1653" s="114"/>
      <c r="E1653" s="16"/>
      <c r="F1653" s="16"/>
      <c r="G1653" s="16"/>
      <c r="I1653" s="53"/>
      <c r="N1653" s="53"/>
      <c r="O1653" s="53"/>
      <c r="R1653" s="43"/>
      <c r="AC1653" s="25"/>
      <c r="AD1653" s="28"/>
      <c r="AZ1653" s="25"/>
      <c r="BA1653" s="27"/>
      <c r="BB1653" s="29"/>
    </row>
    <row r="1654" spans="1:54">
      <c r="A1654" s="20"/>
      <c r="B1654" s="36"/>
      <c r="C1654" s="114"/>
      <c r="E1654" s="16"/>
      <c r="F1654" s="16"/>
      <c r="G1654" s="16"/>
      <c r="I1654" s="53"/>
      <c r="N1654" s="53"/>
      <c r="O1654" s="53"/>
      <c r="R1654" s="43"/>
      <c r="AC1654" s="25"/>
      <c r="AD1654" s="28"/>
      <c r="AZ1654" s="25"/>
      <c r="BA1654" s="27"/>
      <c r="BB1654" s="29"/>
    </row>
    <row r="1655" spans="1:54">
      <c r="A1655" s="20"/>
      <c r="B1655" s="36"/>
      <c r="C1655" s="114"/>
      <c r="E1655" s="16"/>
      <c r="F1655" s="16"/>
      <c r="G1655" s="16"/>
      <c r="I1655" s="53"/>
      <c r="N1655" s="53"/>
      <c r="O1655" s="53"/>
      <c r="R1655" s="43"/>
      <c r="AC1655" s="25"/>
      <c r="AD1655" s="28"/>
      <c r="AZ1655" s="25"/>
      <c r="BA1655" s="27"/>
      <c r="BB1655" s="29"/>
    </row>
    <row r="1656" spans="1:54">
      <c r="A1656" s="20"/>
      <c r="B1656" s="36"/>
      <c r="C1656" s="114"/>
      <c r="E1656" s="16"/>
      <c r="F1656" s="16"/>
      <c r="G1656" s="16"/>
      <c r="I1656" s="53"/>
      <c r="N1656" s="53"/>
      <c r="O1656" s="53"/>
      <c r="R1656" s="43"/>
      <c r="AC1656" s="25"/>
      <c r="AD1656" s="28"/>
      <c r="AZ1656" s="25"/>
      <c r="BA1656" s="27"/>
      <c r="BB1656" s="29"/>
    </row>
    <row r="1657" spans="1:54">
      <c r="A1657" s="20"/>
      <c r="B1657" s="36"/>
      <c r="C1657" s="114"/>
      <c r="E1657" s="16"/>
      <c r="F1657" s="16"/>
      <c r="G1657" s="16"/>
      <c r="I1657" s="53"/>
      <c r="N1657" s="53"/>
      <c r="O1657" s="53"/>
      <c r="R1657" s="43"/>
      <c r="AC1657" s="25"/>
      <c r="AD1657" s="28"/>
      <c r="AZ1657" s="25"/>
      <c r="BA1657" s="27"/>
      <c r="BB1657" s="29"/>
    </row>
    <row r="1658" spans="1:54">
      <c r="A1658" s="20"/>
      <c r="B1658" s="36"/>
      <c r="C1658" s="114"/>
      <c r="E1658" s="16"/>
      <c r="F1658" s="16"/>
      <c r="G1658" s="16"/>
      <c r="I1658" s="53"/>
      <c r="N1658" s="53"/>
      <c r="O1658" s="53"/>
      <c r="R1658" s="43"/>
      <c r="AC1658" s="25"/>
      <c r="AD1658" s="28"/>
      <c r="AZ1658" s="25"/>
      <c r="BA1658" s="27"/>
      <c r="BB1658" s="29"/>
    </row>
    <row r="1659" spans="1:54">
      <c r="A1659" s="20"/>
      <c r="B1659" s="36"/>
      <c r="C1659" s="114"/>
      <c r="E1659" s="16"/>
      <c r="F1659" s="16"/>
      <c r="G1659" s="16"/>
      <c r="I1659" s="53"/>
      <c r="N1659" s="53"/>
      <c r="O1659" s="53"/>
      <c r="R1659" s="43"/>
      <c r="AC1659" s="25"/>
      <c r="AD1659" s="28"/>
      <c r="AZ1659" s="25"/>
      <c r="BA1659" s="27"/>
      <c r="BB1659" s="29"/>
    </row>
    <row r="1660" spans="1:54">
      <c r="A1660" s="20"/>
      <c r="B1660" s="36"/>
      <c r="C1660" s="114"/>
      <c r="E1660" s="16"/>
      <c r="F1660" s="16"/>
      <c r="G1660" s="16"/>
      <c r="I1660" s="53"/>
      <c r="N1660" s="53"/>
      <c r="O1660" s="53"/>
      <c r="R1660" s="43"/>
      <c r="AC1660" s="25"/>
      <c r="AD1660" s="28"/>
      <c r="AZ1660" s="25"/>
      <c r="BA1660" s="27"/>
      <c r="BB1660" s="29"/>
    </row>
    <row r="1661" spans="1:54">
      <c r="A1661" s="20"/>
      <c r="B1661" s="36"/>
      <c r="C1661" s="114"/>
      <c r="E1661" s="16"/>
      <c r="F1661" s="16"/>
      <c r="G1661" s="16"/>
      <c r="I1661" s="53"/>
      <c r="N1661" s="53"/>
      <c r="O1661" s="53"/>
      <c r="R1661" s="43"/>
      <c r="AC1661" s="25"/>
      <c r="AD1661" s="28"/>
      <c r="AZ1661" s="25"/>
      <c r="BA1661" s="27"/>
      <c r="BB1661" s="29"/>
    </row>
    <row r="1662" spans="1:54">
      <c r="A1662" s="20"/>
      <c r="B1662" s="36"/>
      <c r="C1662" s="114"/>
      <c r="E1662" s="16"/>
      <c r="F1662" s="16"/>
      <c r="G1662" s="16"/>
      <c r="I1662" s="53"/>
      <c r="N1662" s="53"/>
      <c r="O1662" s="53"/>
      <c r="R1662" s="43"/>
      <c r="AC1662" s="25"/>
      <c r="AD1662" s="28"/>
      <c r="AZ1662" s="25"/>
      <c r="BA1662" s="27"/>
      <c r="BB1662" s="29"/>
    </row>
    <row r="1663" spans="1:54">
      <c r="A1663" s="20"/>
      <c r="B1663" s="36"/>
      <c r="C1663" s="114"/>
      <c r="E1663" s="16"/>
      <c r="F1663" s="16"/>
      <c r="G1663" s="16"/>
      <c r="I1663" s="53"/>
      <c r="N1663" s="53"/>
      <c r="O1663" s="53"/>
      <c r="R1663" s="43"/>
      <c r="AC1663" s="25"/>
      <c r="AD1663" s="28"/>
      <c r="AZ1663" s="25"/>
      <c r="BA1663" s="27"/>
      <c r="BB1663" s="29"/>
    </row>
    <row r="1664" spans="1:54">
      <c r="A1664" s="20"/>
      <c r="B1664" s="36"/>
      <c r="C1664" s="114"/>
      <c r="E1664" s="16"/>
      <c r="F1664" s="16"/>
      <c r="G1664" s="16"/>
      <c r="I1664" s="53"/>
      <c r="N1664" s="53"/>
      <c r="O1664" s="53"/>
      <c r="R1664" s="43"/>
      <c r="AC1664" s="25"/>
      <c r="AD1664" s="28"/>
      <c r="AZ1664" s="25"/>
      <c r="BA1664" s="27"/>
      <c r="BB1664" s="29"/>
    </row>
    <row r="1665" spans="1:54">
      <c r="A1665" s="20"/>
      <c r="B1665" s="36"/>
      <c r="C1665" s="114"/>
      <c r="E1665" s="16"/>
      <c r="F1665" s="16"/>
      <c r="G1665" s="16"/>
      <c r="I1665" s="53"/>
      <c r="N1665" s="53"/>
      <c r="O1665" s="53"/>
      <c r="R1665" s="43"/>
      <c r="AC1665" s="25"/>
      <c r="AD1665" s="28"/>
      <c r="AZ1665" s="25"/>
      <c r="BA1665" s="27"/>
      <c r="BB1665" s="29"/>
    </row>
    <row r="1666" spans="1:54">
      <c r="A1666" s="20"/>
      <c r="B1666" s="36"/>
      <c r="C1666" s="114"/>
      <c r="E1666" s="16"/>
      <c r="F1666" s="16"/>
      <c r="G1666" s="16"/>
      <c r="I1666" s="53"/>
      <c r="N1666" s="53"/>
      <c r="O1666" s="53"/>
      <c r="R1666" s="43"/>
      <c r="AC1666" s="25"/>
      <c r="AD1666" s="28"/>
      <c r="AZ1666" s="25"/>
      <c r="BA1666" s="27"/>
      <c r="BB1666" s="29"/>
    </row>
    <row r="1667" spans="1:54">
      <c r="A1667" s="20"/>
      <c r="B1667" s="36"/>
      <c r="C1667" s="114"/>
      <c r="E1667" s="16"/>
      <c r="F1667" s="16"/>
      <c r="G1667" s="16"/>
      <c r="I1667" s="53"/>
      <c r="N1667" s="53"/>
      <c r="O1667" s="53"/>
      <c r="R1667" s="43"/>
      <c r="AC1667" s="25"/>
      <c r="AD1667" s="28"/>
      <c r="AZ1667" s="25"/>
      <c r="BA1667" s="27"/>
      <c r="BB1667" s="29"/>
    </row>
    <row r="1668" spans="1:54">
      <c r="A1668" s="20"/>
      <c r="B1668" s="36"/>
      <c r="C1668" s="114"/>
      <c r="E1668" s="16"/>
      <c r="F1668" s="16"/>
      <c r="G1668" s="16"/>
      <c r="I1668" s="53"/>
      <c r="N1668" s="53"/>
      <c r="O1668" s="53"/>
      <c r="R1668" s="43"/>
      <c r="AC1668" s="25"/>
      <c r="AD1668" s="28"/>
      <c r="AZ1668" s="25"/>
      <c r="BA1668" s="27"/>
      <c r="BB1668" s="29"/>
    </row>
    <row r="1669" spans="1:54">
      <c r="A1669" s="20"/>
      <c r="B1669" s="36"/>
      <c r="C1669" s="114"/>
      <c r="E1669" s="16"/>
      <c r="F1669" s="16"/>
      <c r="G1669" s="16"/>
      <c r="I1669" s="53"/>
      <c r="N1669" s="53"/>
      <c r="O1669" s="53"/>
      <c r="R1669" s="43"/>
      <c r="AC1669" s="25"/>
      <c r="AD1669" s="28"/>
      <c r="AZ1669" s="25"/>
      <c r="BA1669" s="27"/>
      <c r="BB1669" s="29"/>
    </row>
    <row r="1670" spans="1:54">
      <c r="A1670" s="20"/>
      <c r="B1670" s="36"/>
      <c r="C1670" s="114"/>
      <c r="E1670" s="16"/>
      <c r="F1670" s="16"/>
      <c r="G1670" s="16"/>
      <c r="I1670" s="53"/>
      <c r="N1670" s="53"/>
      <c r="O1670" s="53"/>
      <c r="R1670" s="43"/>
      <c r="AC1670" s="25"/>
      <c r="AD1670" s="28"/>
      <c r="AZ1670" s="25"/>
      <c r="BA1670" s="27"/>
      <c r="BB1670" s="29"/>
    </row>
    <row r="1671" spans="1:54">
      <c r="A1671" s="20"/>
      <c r="B1671" s="36"/>
      <c r="C1671" s="114"/>
      <c r="E1671" s="16"/>
      <c r="F1671" s="16"/>
      <c r="G1671" s="16"/>
      <c r="I1671" s="53"/>
      <c r="N1671" s="53"/>
      <c r="O1671" s="53"/>
      <c r="R1671" s="43"/>
      <c r="AC1671" s="25"/>
      <c r="AD1671" s="28"/>
      <c r="AZ1671" s="25"/>
      <c r="BA1671" s="27"/>
      <c r="BB1671" s="29"/>
    </row>
    <row r="1672" spans="1:54">
      <c r="A1672" s="20"/>
      <c r="B1672" s="36"/>
      <c r="C1672" s="114"/>
      <c r="E1672" s="16"/>
      <c r="F1672" s="16"/>
      <c r="G1672" s="16"/>
      <c r="I1672" s="53"/>
      <c r="N1672" s="53"/>
      <c r="O1672" s="53"/>
      <c r="R1672" s="43"/>
      <c r="AC1672" s="25"/>
      <c r="AD1672" s="28"/>
      <c r="AZ1672" s="25"/>
      <c r="BA1672" s="27"/>
      <c r="BB1672" s="29"/>
    </row>
    <row r="1673" spans="1:54">
      <c r="A1673" s="20"/>
      <c r="B1673" s="36"/>
      <c r="C1673" s="114"/>
      <c r="E1673" s="16"/>
      <c r="F1673" s="16"/>
      <c r="G1673" s="16"/>
      <c r="I1673" s="53"/>
      <c r="N1673" s="53"/>
      <c r="O1673" s="53"/>
      <c r="R1673" s="43"/>
      <c r="AC1673" s="25"/>
      <c r="AD1673" s="28"/>
      <c r="AZ1673" s="25"/>
      <c r="BA1673" s="27"/>
      <c r="BB1673" s="29"/>
    </row>
    <row r="1674" spans="1:54">
      <c r="A1674" s="20"/>
      <c r="B1674" s="36"/>
      <c r="C1674" s="114"/>
      <c r="E1674" s="16"/>
      <c r="F1674" s="16"/>
      <c r="G1674" s="16"/>
      <c r="I1674" s="53"/>
      <c r="N1674" s="53"/>
      <c r="O1674" s="53"/>
      <c r="R1674" s="43"/>
      <c r="AC1674" s="25"/>
      <c r="AD1674" s="28"/>
      <c r="AZ1674" s="25"/>
      <c r="BA1674" s="27"/>
      <c r="BB1674" s="29"/>
    </row>
    <row r="1675" spans="1:54">
      <c r="A1675" s="20"/>
      <c r="B1675" s="36"/>
      <c r="C1675" s="114"/>
      <c r="E1675" s="16"/>
      <c r="F1675" s="16"/>
      <c r="G1675" s="16"/>
      <c r="I1675" s="53"/>
      <c r="N1675" s="53"/>
      <c r="O1675" s="53"/>
      <c r="R1675" s="43"/>
      <c r="AC1675" s="25"/>
      <c r="AD1675" s="28"/>
      <c r="AZ1675" s="25"/>
      <c r="BA1675" s="27"/>
      <c r="BB1675" s="29"/>
    </row>
    <row r="1676" spans="1:54">
      <c r="A1676" s="20"/>
      <c r="B1676" s="36"/>
      <c r="C1676" s="114"/>
      <c r="E1676" s="16"/>
      <c r="F1676" s="16"/>
      <c r="G1676" s="16"/>
      <c r="I1676" s="53"/>
      <c r="N1676" s="53"/>
      <c r="O1676" s="53"/>
      <c r="R1676" s="43"/>
      <c r="AC1676" s="25"/>
      <c r="AD1676" s="28"/>
      <c r="AZ1676" s="25"/>
      <c r="BA1676" s="27"/>
      <c r="BB1676" s="29"/>
    </row>
    <row r="1677" spans="1:54">
      <c r="A1677" s="20"/>
      <c r="B1677" s="36"/>
      <c r="C1677" s="114"/>
      <c r="E1677" s="16"/>
      <c r="F1677" s="16"/>
      <c r="G1677" s="16"/>
      <c r="I1677" s="53"/>
      <c r="N1677" s="53"/>
      <c r="O1677" s="53"/>
      <c r="R1677" s="43"/>
      <c r="AC1677" s="25"/>
      <c r="AD1677" s="28"/>
      <c r="AZ1677" s="25"/>
      <c r="BA1677" s="27"/>
      <c r="BB1677" s="29"/>
    </row>
    <row r="1678" spans="1:54">
      <c r="A1678" s="20"/>
      <c r="B1678" s="36"/>
      <c r="C1678" s="114"/>
      <c r="E1678" s="16"/>
      <c r="F1678" s="16"/>
      <c r="G1678" s="16"/>
      <c r="I1678" s="53"/>
      <c r="N1678" s="53"/>
      <c r="O1678" s="53"/>
      <c r="R1678" s="43"/>
      <c r="AC1678" s="25"/>
      <c r="AD1678" s="28"/>
      <c r="AZ1678" s="25"/>
      <c r="BA1678" s="27"/>
      <c r="BB1678" s="29"/>
    </row>
    <row r="1679" spans="1:54">
      <c r="A1679" s="20"/>
      <c r="B1679" s="36"/>
      <c r="C1679" s="114"/>
      <c r="E1679" s="16"/>
      <c r="F1679" s="16"/>
      <c r="G1679" s="16"/>
      <c r="I1679" s="53"/>
      <c r="N1679" s="53"/>
      <c r="O1679" s="53"/>
      <c r="R1679" s="43"/>
      <c r="AC1679" s="25"/>
      <c r="AD1679" s="28"/>
      <c r="AZ1679" s="25"/>
      <c r="BA1679" s="27"/>
      <c r="BB1679" s="29"/>
    </row>
    <row r="1680" spans="1:54">
      <c r="A1680" s="20"/>
      <c r="B1680" s="36"/>
      <c r="C1680" s="114"/>
      <c r="E1680" s="16"/>
      <c r="F1680" s="16"/>
      <c r="G1680" s="16"/>
      <c r="I1680" s="53"/>
      <c r="N1680" s="53"/>
      <c r="O1680" s="53"/>
      <c r="R1680" s="43"/>
      <c r="AC1680" s="25"/>
      <c r="AD1680" s="28"/>
      <c r="AZ1680" s="25"/>
      <c r="BA1680" s="27"/>
      <c r="BB1680" s="29"/>
    </row>
    <row r="1681" spans="1:54">
      <c r="A1681" s="20"/>
      <c r="B1681" s="36"/>
      <c r="C1681" s="114"/>
      <c r="E1681" s="16"/>
      <c r="F1681" s="16"/>
      <c r="G1681" s="16"/>
      <c r="I1681" s="53"/>
      <c r="N1681" s="53"/>
      <c r="O1681" s="53"/>
      <c r="R1681" s="43"/>
      <c r="AC1681" s="25"/>
      <c r="AD1681" s="28"/>
      <c r="AZ1681" s="25"/>
      <c r="BA1681" s="27"/>
      <c r="BB1681" s="29"/>
    </row>
    <row r="1682" spans="1:54">
      <c r="A1682" s="20"/>
      <c r="B1682" s="36"/>
      <c r="C1682" s="114"/>
      <c r="E1682" s="16"/>
      <c r="F1682" s="16"/>
      <c r="G1682" s="16"/>
      <c r="I1682" s="53"/>
      <c r="N1682" s="53"/>
      <c r="O1682" s="53"/>
      <c r="R1682" s="43"/>
      <c r="AC1682" s="25"/>
      <c r="AD1682" s="28"/>
      <c r="AZ1682" s="25"/>
      <c r="BA1682" s="27"/>
      <c r="BB1682" s="29"/>
    </row>
    <row r="1683" spans="1:54">
      <c r="A1683" s="20"/>
      <c r="B1683" s="36"/>
      <c r="C1683" s="114"/>
      <c r="E1683" s="16"/>
      <c r="F1683" s="16"/>
      <c r="G1683" s="16"/>
      <c r="I1683" s="53"/>
      <c r="N1683" s="53"/>
      <c r="O1683" s="53"/>
      <c r="R1683" s="43"/>
      <c r="AC1683" s="25"/>
      <c r="AD1683" s="28"/>
      <c r="AZ1683" s="25"/>
      <c r="BA1683" s="27"/>
      <c r="BB1683" s="29"/>
    </row>
    <row r="1684" spans="1:54">
      <c r="A1684" s="20"/>
      <c r="B1684" s="36"/>
      <c r="C1684" s="114"/>
      <c r="E1684" s="16"/>
      <c r="F1684" s="16"/>
      <c r="G1684" s="16"/>
      <c r="I1684" s="53"/>
      <c r="N1684" s="53"/>
      <c r="O1684" s="53"/>
      <c r="R1684" s="43"/>
      <c r="AC1684" s="25"/>
      <c r="AD1684" s="28"/>
      <c r="AZ1684" s="25"/>
      <c r="BA1684" s="27"/>
      <c r="BB1684" s="29"/>
    </row>
    <row r="1685" spans="1:54">
      <c r="A1685" s="20"/>
      <c r="B1685" s="36"/>
      <c r="C1685" s="114"/>
      <c r="E1685" s="16"/>
      <c r="F1685" s="16"/>
      <c r="G1685" s="16"/>
      <c r="I1685" s="53"/>
      <c r="N1685" s="53"/>
      <c r="O1685" s="53"/>
      <c r="R1685" s="43"/>
      <c r="AC1685" s="25"/>
      <c r="AD1685" s="28"/>
      <c r="AZ1685" s="25"/>
      <c r="BA1685" s="27"/>
      <c r="BB1685" s="29"/>
    </row>
    <row r="1686" spans="1:54">
      <c r="A1686" s="20"/>
      <c r="B1686" s="36"/>
      <c r="C1686" s="114"/>
      <c r="E1686" s="16"/>
      <c r="F1686" s="16"/>
      <c r="G1686" s="16"/>
      <c r="I1686" s="53"/>
      <c r="N1686" s="53"/>
      <c r="O1686" s="53"/>
      <c r="R1686" s="43"/>
      <c r="AC1686" s="25"/>
      <c r="AD1686" s="28"/>
      <c r="AZ1686" s="25"/>
      <c r="BA1686" s="27"/>
      <c r="BB1686" s="29"/>
    </row>
    <row r="1687" spans="1:54">
      <c r="A1687" s="20"/>
      <c r="B1687" s="36"/>
      <c r="C1687" s="114"/>
      <c r="E1687" s="16"/>
      <c r="F1687" s="16"/>
      <c r="G1687" s="16"/>
      <c r="I1687" s="53"/>
      <c r="N1687" s="53"/>
      <c r="O1687" s="53"/>
      <c r="R1687" s="43"/>
      <c r="AC1687" s="25"/>
      <c r="AD1687" s="28"/>
      <c r="AZ1687" s="25"/>
      <c r="BA1687" s="27"/>
      <c r="BB1687" s="29"/>
    </row>
    <row r="1688" spans="1:54">
      <c r="A1688" s="20"/>
      <c r="B1688" s="36"/>
      <c r="C1688" s="114"/>
      <c r="E1688" s="16"/>
      <c r="F1688" s="16"/>
      <c r="G1688" s="16"/>
      <c r="I1688" s="53"/>
      <c r="N1688" s="53"/>
      <c r="O1688" s="53"/>
      <c r="R1688" s="43"/>
      <c r="AC1688" s="25"/>
      <c r="AD1688" s="28"/>
      <c r="AZ1688" s="25"/>
      <c r="BA1688" s="27"/>
      <c r="BB1688" s="29"/>
    </row>
    <row r="1689" spans="1:54">
      <c r="A1689" s="20"/>
      <c r="B1689" s="36"/>
      <c r="C1689" s="114"/>
      <c r="E1689" s="16"/>
      <c r="F1689" s="16"/>
      <c r="G1689" s="16"/>
      <c r="I1689" s="53"/>
      <c r="N1689" s="53"/>
      <c r="O1689" s="53"/>
      <c r="R1689" s="43"/>
      <c r="AC1689" s="25"/>
      <c r="AD1689" s="28"/>
      <c r="AZ1689" s="25"/>
      <c r="BA1689" s="27"/>
      <c r="BB1689" s="29"/>
    </row>
    <row r="1690" spans="1:54">
      <c r="A1690" s="20"/>
      <c r="B1690" s="36"/>
      <c r="C1690" s="114"/>
      <c r="E1690" s="16"/>
      <c r="F1690" s="16"/>
      <c r="G1690" s="16"/>
      <c r="I1690" s="53"/>
      <c r="N1690" s="53"/>
      <c r="O1690" s="53"/>
      <c r="R1690" s="43"/>
      <c r="AC1690" s="25"/>
      <c r="AD1690" s="28"/>
      <c r="AZ1690" s="25"/>
      <c r="BA1690" s="27"/>
      <c r="BB1690" s="29"/>
    </row>
    <row r="1691" spans="1:54">
      <c r="A1691" s="20"/>
      <c r="B1691" s="36"/>
      <c r="C1691" s="114"/>
      <c r="E1691" s="16"/>
      <c r="F1691" s="16"/>
      <c r="G1691" s="16"/>
      <c r="I1691" s="53"/>
      <c r="N1691" s="53"/>
      <c r="O1691" s="53"/>
      <c r="R1691" s="43"/>
      <c r="AC1691" s="25"/>
      <c r="AD1691" s="28"/>
      <c r="AZ1691" s="25"/>
      <c r="BA1691" s="27"/>
      <c r="BB1691" s="29"/>
    </row>
    <row r="1692" spans="1:54">
      <c r="A1692" s="20"/>
      <c r="B1692" s="36"/>
      <c r="C1692" s="114"/>
      <c r="E1692" s="16"/>
      <c r="F1692" s="16"/>
      <c r="G1692" s="16"/>
      <c r="I1692" s="53"/>
      <c r="N1692" s="53"/>
      <c r="O1692" s="53"/>
      <c r="R1692" s="43"/>
      <c r="AC1692" s="25"/>
      <c r="AD1692" s="28"/>
      <c r="AZ1692" s="25"/>
      <c r="BA1692" s="27"/>
      <c r="BB1692" s="29"/>
    </row>
    <row r="1693" spans="1:54">
      <c r="A1693" s="20"/>
      <c r="B1693" s="36"/>
      <c r="C1693" s="114"/>
      <c r="E1693" s="16"/>
      <c r="F1693" s="16"/>
      <c r="G1693" s="16"/>
      <c r="I1693" s="53"/>
      <c r="N1693" s="53"/>
      <c r="O1693" s="53"/>
      <c r="R1693" s="43"/>
      <c r="AC1693" s="25"/>
      <c r="AD1693" s="28"/>
      <c r="AZ1693" s="25"/>
      <c r="BA1693" s="27"/>
      <c r="BB1693" s="29"/>
    </row>
    <row r="1694" spans="1:54">
      <c r="A1694" s="20"/>
      <c r="B1694" s="36"/>
      <c r="C1694" s="114"/>
      <c r="E1694" s="16"/>
      <c r="F1694" s="16"/>
      <c r="G1694" s="16"/>
      <c r="I1694" s="53"/>
      <c r="N1694" s="53"/>
      <c r="O1694" s="53"/>
      <c r="R1694" s="43"/>
      <c r="AC1694" s="25"/>
      <c r="AD1694" s="28"/>
      <c r="AZ1694" s="25"/>
      <c r="BA1694" s="27"/>
      <c r="BB1694" s="29"/>
    </row>
    <row r="1695" spans="1:54">
      <c r="A1695" s="20"/>
      <c r="B1695" s="36"/>
      <c r="C1695" s="114"/>
      <c r="E1695" s="16"/>
      <c r="F1695" s="16"/>
      <c r="G1695" s="16"/>
      <c r="I1695" s="53"/>
      <c r="N1695" s="53"/>
      <c r="O1695" s="53"/>
      <c r="R1695" s="43"/>
      <c r="AC1695" s="25"/>
      <c r="AD1695" s="28"/>
      <c r="AZ1695" s="25"/>
      <c r="BA1695" s="27"/>
      <c r="BB1695" s="29"/>
    </row>
    <row r="1696" spans="1:54">
      <c r="A1696" s="20"/>
      <c r="B1696" s="36"/>
      <c r="C1696" s="114"/>
      <c r="E1696" s="16"/>
      <c r="F1696" s="16"/>
      <c r="G1696" s="16"/>
      <c r="I1696" s="53"/>
      <c r="N1696" s="53"/>
      <c r="O1696" s="53"/>
      <c r="R1696" s="43"/>
      <c r="AC1696" s="25"/>
      <c r="AD1696" s="28"/>
      <c r="AZ1696" s="25"/>
      <c r="BA1696" s="27"/>
      <c r="BB1696" s="29"/>
    </row>
    <row r="1697" spans="1:54">
      <c r="A1697" s="20"/>
      <c r="B1697" s="36"/>
      <c r="C1697" s="114"/>
      <c r="E1697" s="16"/>
      <c r="F1697" s="16"/>
      <c r="G1697" s="16"/>
      <c r="I1697" s="53"/>
      <c r="N1697" s="53"/>
      <c r="O1697" s="53"/>
      <c r="R1697" s="43"/>
      <c r="AC1697" s="25"/>
      <c r="AD1697" s="28"/>
      <c r="AZ1697" s="25"/>
      <c r="BA1697" s="27"/>
      <c r="BB1697" s="29"/>
    </row>
    <row r="1698" spans="1:54">
      <c r="A1698" s="20"/>
      <c r="B1698" s="36"/>
      <c r="C1698" s="114"/>
      <c r="E1698" s="16"/>
      <c r="F1698" s="16"/>
      <c r="G1698" s="16"/>
      <c r="I1698" s="53"/>
      <c r="N1698" s="53"/>
      <c r="O1698" s="53"/>
      <c r="R1698" s="43"/>
      <c r="AC1698" s="25"/>
      <c r="AD1698" s="28"/>
      <c r="AZ1698" s="25"/>
      <c r="BA1698" s="27"/>
      <c r="BB1698" s="29"/>
    </row>
    <row r="1699" spans="1:54">
      <c r="A1699" s="20"/>
      <c r="B1699" s="36"/>
      <c r="C1699" s="114"/>
      <c r="E1699" s="16"/>
      <c r="F1699" s="16"/>
      <c r="G1699" s="16"/>
      <c r="I1699" s="53"/>
      <c r="N1699" s="53"/>
      <c r="O1699" s="53"/>
      <c r="R1699" s="43"/>
      <c r="AC1699" s="25"/>
      <c r="AD1699" s="28"/>
      <c r="AZ1699" s="25"/>
      <c r="BA1699" s="27"/>
      <c r="BB1699" s="29"/>
    </row>
    <row r="1700" spans="1:54">
      <c r="A1700" s="20"/>
      <c r="B1700" s="36"/>
      <c r="C1700" s="114"/>
      <c r="E1700" s="16"/>
      <c r="F1700" s="16"/>
      <c r="G1700" s="16"/>
      <c r="I1700" s="53"/>
      <c r="N1700" s="53"/>
      <c r="O1700" s="53"/>
      <c r="R1700" s="43"/>
      <c r="AC1700" s="25"/>
      <c r="AD1700" s="28"/>
      <c r="AZ1700" s="25"/>
      <c r="BA1700" s="27"/>
      <c r="BB1700" s="29"/>
    </row>
    <row r="1701" spans="1:54">
      <c r="A1701" s="20"/>
      <c r="B1701" s="36"/>
      <c r="C1701" s="114"/>
      <c r="E1701" s="16"/>
      <c r="F1701" s="16"/>
      <c r="G1701" s="16"/>
      <c r="I1701" s="53"/>
      <c r="N1701" s="53"/>
      <c r="O1701" s="53"/>
      <c r="R1701" s="43"/>
      <c r="AC1701" s="25"/>
      <c r="AD1701" s="28"/>
      <c r="AZ1701" s="25"/>
      <c r="BA1701" s="27"/>
      <c r="BB1701" s="29"/>
    </row>
    <row r="1702" spans="1:54">
      <c r="A1702" s="20"/>
      <c r="B1702" s="36"/>
      <c r="C1702" s="114"/>
      <c r="E1702" s="16"/>
      <c r="F1702" s="16"/>
      <c r="G1702" s="16"/>
      <c r="I1702" s="53"/>
      <c r="N1702" s="53"/>
      <c r="O1702" s="53"/>
      <c r="R1702" s="43"/>
      <c r="AC1702" s="25"/>
      <c r="AD1702" s="28"/>
      <c r="AZ1702" s="25"/>
      <c r="BA1702" s="27"/>
      <c r="BB1702" s="29"/>
    </row>
    <row r="1703" spans="1:54">
      <c r="A1703" s="20"/>
      <c r="B1703" s="36"/>
      <c r="C1703" s="114"/>
      <c r="E1703" s="16"/>
      <c r="F1703" s="16"/>
      <c r="G1703" s="16"/>
      <c r="I1703" s="53"/>
      <c r="N1703" s="53"/>
      <c r="O1703" s="53"/>
      <c r="R1703" s="43"/>
      <c r="AC1703" s="25"/>
      <c r="AD1703" s="28"/>
      <c r="AZ1703" s="25"/>
      <c r="BA1703" s="27"/>
      <c r="BB1703" s="29"/>
    </row>
    <row r="1704" spans="1:54">
      <c r="A1704" s="20"/>
      <c r="B1704" s="36"/>
      <c r="C1704" s="114"/>
      <c r="E1704" s="16"/>
      <c r="F1704" s="16"/>
      <c r="G1704" s="16"/>
      <c r="I1704" s="53"/>
      <c r="N1704" s="53"/>
      <c r="O1704" s="53"/>
      <c r="R1704" s="43"/>
      <c r="AC1704" s="25"/>
      <c r="AD1704" s="28"/>
      <c r="AZ1704" s="25"/>
      <c r="BA1704" s="27"/>
      <c r="BB1704" s="29"/>
    </row>
    <row r="1705" spans="1:54">
      <c r="A1705" s="20"/>
      <c r="B1705" s="36"/>
      <c r="C1705" s="114"/>
      <c r="E1705" s="16"/>
      <c r="F1705" s="16"/>
      <c r="G1705" s="16"/>
      <c r="I1705" s="53"/>
      <c r="N1705" s="53"/>
      <c r="O1705" s="53"/>
      <c r="R1705" s="43"/>
      <c r="AC1705" s="25"/>
      <c r="AD1705" s="28"/>
      <c r="AZ1705" s="25"/>
      <c r="BA1705" s="27"/>
      <c r="BB1705" s="29"/>
    </row>
    <row r="1706" spans="1:54">
      <c r="A1706" s="20"/>
      <c r="B1706" s="36"/>
      <c r="C1706" s="114"/>
      <c r="E1706" s="16"/>
      <c r="F1706" s="16"/>
      <c r="G1706" s="16"/>
      <c r="I1706" s="53"/>
      <c r="N1706" s="53"/>
      <c r="O1706" s="53"/>
      <c r="R1706" s="43"/>
      <c r="AC1706" s="25"/>
      <c r="AD1706" s="28"/>
      <c r="AZ1706" s="25"/>
      <c r="BA1706" s="27"/>
      <c r="BB1706" s="29"/>
    </row>
    <row r="1707" spans="1:54">
      <c r="A1707" s="20"/>
      <c r="B1707" s="36"/>
      <c r="C1707" s="114"/>
      <c r="E1707" s="16"/>
      <c r="F1707" s="16"/>
      <c r="G1707" s="16"/>
      <c r="I1707" s="53"/>
      <c r="N1707" s="53"/>
      <c r="O1707" s="53"/>
      <c r="R1707" s="43"/>
      <c r="AC1707" s="25"/>
      <c r="AD1707" s="28"/>
      <c r="AZ1707" s="25"/>
      <c r="BA1707" s="27"/>
      <c r="BB1707" s="29"/>
    </row>
    <row r="1708" spans="1:54">
      <c r="A1708" s="20"/>
      <c r="B1708" s="36"/>
      <c r="C1708" s="114"/>
      <c r="E1708" s="16"/>
      <c r="F1708" s="16"/>
      <c r="G1708" s="16"/>
      <c r="I1708" s="53"/>
      <c r="N1708" s="53"/>
      <c r="O1708" s="53"/>
      <c r="R1708" s="43"/>
      <c r="AC1708" s="25"/>
      <c r="AD1708" s="28"/>
      <c r="AZ1708" s="25"/>
      <c r="BA1708" s="27"/>
      <c r="BB1708" s="29"/>
    </row>
    <row r="1709" spans="1:54">
      <c r="A1709" s="20"/>
      <c r="B1709" s="36"/>
      <c r="C1709" s="114"/>
      <c r="E1709" s="16"/>
      <c r="F1709" s="16"/>
      <c r="G1709" s="16"/>
      <c r="I1709" s="53"/>
      <c r="N1709" s="53"/>
      <c r="O1709" s="53"/>
      <c r="R1709" s="43"/>
      <c r="AC1709" s="25"/>
      <c r="AD1709" s="28"/>
      <c r="AZ1709" s="25"/>
      <c r="BA1709" s="27"/>
      <c r="BB1709" s="29"/>
    </row>
    <row r="1710" spans="1:54">
      <c r="A1710" s="20"/>
      <c r="B1710" s="36"/>
      <c r="C1710" s="114"/>
      <c r="E1710" s="16"/>
      <c r="F1710" s="16"/>
      <c r="G1710" s="16"/>
      <c r="I1710" s="53"/>
      <c r="N1710" s="53"/>
      <c r="O1710" s="53"/>
      <c r="R1710" s="43"/>
      <c r="AC1710" s="25"/>
      <c r="AD1710" s="28"/>
      <c r="AZ1710" s="25"/>
      <c r="BA1710" s="27"/>
      <c r="BB1710" s="29"/>
    </row>
    <row r="1711" spans="1:54">
      <c r="A1711" s="20"/>
      <c r="B1711" s="36"/>
      <c r="C1711" s="114"/>
      <c r="E1711" s="16"/>
      <c r="F1711" s="16"/>
      <c r="G1711" s="16"/>
      <c r="I1711" s="53"/>
      <c r="N1711" s="53"/>
      <c r="O1711" s="53"/>
      <c r="R1711" s="43"/>
      <c r="AC1711" s="25"/>
      <c r="AD1711" s="28"/>
      <c r="AZ1711" s="25"/>
      <c r="BA1711" s="27"/>
      <c r="BB1711" s="29"/>
    </row>
    <row r="1712" spans="1:54">
      <c r="A1712" s="20"/>
      <c r="B1712" s="36"/>
      <c r="C1712" s="114"/>
      <c r="E1712" s="16"/>
      <c r="F1712" s="16"/>
      <c r="G1712" s="16"/>
      <c r="I1712" s="53"/>
      <c r="N1712" s="53"/>
      <c r="O1712" s="53"/>
      <c r="R1712" s="43"/>
      <c r="AC1712" s="25"/>
      <c r="AD1712" s="28"/>
      <c r="AZ1712" s="25"/>
      <c r="BA1712" s="27"/>
      <c r="BB1712" s="29"/>
    </row>
    <row r="1713" spans="1:54">
      <c r="A1713" s="20"/>
      <c r="B1713" s="36"/>
      <c r="C1713" s="114"/>
      <c r="E1713" s="16"/>
      <c r="F1713" s="16"/>
      <c r="G1713" s="16"/>
      <c r="I1713" s="53"/>
      <c r="N1713" s="53"/>
      <c r="O1713" s="53"/>
      <c r="R1713" s="43"/>
      <c r="AC1713" s="25"/>
      <c r="AD1713" s="28"/>
      <c r="AZ1713" s="25"/>
      <c r="BA1713" s="27"/>
      <c r="BB1713" s="29"/>
    </row>
    <row r="1714" spans="1:54">
      <c r="A1714" s="20"/>
      <c r="B1714" s="36"/>
      <c r="C1714" s="114"/>
      <c r="E1714" s="16"/>
      <c r="F1714" s="16"/>
      <c r="G1714" s="16"/>
      <c r="I1714" s="53"/>
      <c r="N1714" s="53"/>
      <c r="O1714" s="53"/>
      <c r="R1714" s="43"/>
      <c r="AC1714" s="25"/>
      <c r="AD1714" s="28"/>
      <c r="AZ1714" s="25"/>
      <c r="BA1714" s="27"/>
      <c r="BB1714" s="29"/>
    </row>
    <row r="1715" spans="1:54">
      <c r="A1715" s="20"/>
      <c r="B1715" s="36"/>
      <c r="C1715" s="114"/>
      <c r="E1715" s="16"/>
      <c r="F1715" s="16"/>
      <c r="G1715" s="16"/>
      <c r="I1715" s="53"/>
      <c r="N1715" s="53"/>
      <c r="O1715" s="53"/>
      <c r="R1715" s="43"/>
      <c r="AC1715" s="25"/>
      <c r="AD1715" s="28"/>
      <c r="AZ1715" s="25"/>
      <c r="BA1715" s="27"/>
      <c r="BB1715" s="29"/>
    </row>
    <row r="1716" spans="1:54">
      <c r="A1716" s="20"/>
      <c r="B1716" s="36"/>
      <c r="C1716" s="114"/>
      <c r="E1716" s="16"/>
      <c r="F1716" s="16"/>
      <c r="G1716" s="16"/>
      <c r="I1716" s="53"/>
      <c r="N1716" s="53"/>
      <c r="O1716" s="53"/>
      <c r="R1716" s="43"/>
      <c r="AC1716" s="25"/>
      <c r="AD1716" s="28"/>
      <c r="AZ1716" s="25"/>
      <c r="BA1716" s="27"/>
      <c r="BB1716" s="29"/>
    </row>
    <row r="1717" spans="1:54">
      <c r="A1717" s="20"/>
      <c r="B1717" s="36"/>
      <c r="C1717" s="114"/>
      <c r="E1717" s="16"/>
      <c r="F1717" s="16"/>
      <c r="G1717" s="16"/>
      <c r="I1717" s="53"/>
      <c r="N1717" s="53"/>
      <c r="O1717" s="53"/>
      <c r="R1717" s="43"/>
      <c r="AC1717" s="25"/>
      <c r="AD1717" s="28"/>
      <c r="AZ1717" s="25"/>
      <c r="BA1717" s="27"/>
      <c r="BB1717" s="29"/>
    </row>
    <row r="1718" spans="1:54">
      <c r="A1718" s="20"/>
      <c r="B1718" s="36"/>
      <c r="C1718" s="114"/>
      <c r="E1718" s="16"/>
      <c r="F1718" s="16"/>
      <c r="G1718" s="16"/>
      <c r="I1718" s="53"/>
      <c r="N1718" s="53"/>
      <c r="O1718" s="53"/>
      <c r="R1718" s="43"/>
      <c r="AC1718" s="25"/>
      <c r="AD1718" s="28"/>
      <c r="AZ1718" s="25"/>
      <c r="BA1718" s="27"/>
      <c r="BB1718" s="29"/>
    </row>
    <row r="1719" spans="1:54">
      <c r="A1719" s="20"/>
      <c r="B1719" s="36"/>
      <c r="C1719" s="114"/>
      <c r="E1719" s="16"/>
      <c r="F1719" s="16"/>
      <c r="G1719" s="16"/>
      <c r="I1719" s="53"/>
      <c r="N1719" s="53"/>
      <c r="O1719" s="53"/>
      <c r="R1719" s="43"/>
      <c r="AC1719" s="25"/>
      <c r="AD1719" s="28"/>
      <c r="AZ1719" s="25"/>
      <c r="BA1719" s="27"/>
      <c r="BB1719" s="29"/>
    </row>
    <row r="1720" spans="1:54">
      <c r="A1720" s="20"/>
      <c r="B1720" s="36"/>
      <c r="C1720" s="114"/>
      <c r="E1720" s="16"/>
      <c r="F1720" s="16"/>
      <c r="G1720" s="16"/>
      <c r="I1720" s="53"/>
      <c r="N1720" s="53"/>
      <c r="O1720" s="53"/>
      <c r="R1720" s="43"/>
      <c r="AC1720" s="25"/>
      <c r="AD1720" s="28"/>
      <c r="AZ1720" s="25"/>
      <c r="BA1720" s="27"/>
      <c r="BB1720" s="29"/>
    </row>
    <row r="1721" spans="1:54">
      <c r="A1721" s="20"/>
      <c r="B1721" s="36"/>
      <c r="C1721" s="114"/>
      <c r="E1721" s="16"/>
      <c r="F1721" s="16"/>
      <c r="G1721" s="16"/>
      <c r="I1721" s="53"/>
      <c r="N1721" s="53"/>
      <c r="O1721" s="53"/>
      <c r="R1721" s="43"/>
      <c r="AC1721" s="25"/>
      <c r="AD1721" s="28"/>
      <c r="AZ1721" s="25"/>
      <c r="BA1721" s="27"/>
      <c r="BB1721" s="29"/>
    </row>
    <row r="1722" spans="1:54">
      <c r="A1722" s="20"/>
      <c r="B1722" s="36"/>
      <c r="C1722" s="114"/>
      <c r="E1722" s="16"/>
      <c r="F1722" s="16"/>
      <c r="G1722" s="16"/>
      <c r="I1722" s="53"/>
      <c r="N1722" s="53"/>
      <c r="O1722" s="53"/>
      <c r="R1722" s="43"/>
      <c r="AC1722" s="25"/>
      <c r="AD1722" s="28"/>
      <c r="AZ1722" s="25"/>
      <c r="BA1722" s="27"/>
      <c r="BB1722" s="29"/>
    </row>
    <row r="1723" spans="1:54">
      <c r="A1723" s="20"/>
      <c r="B1723" s="36"/>
      <c r="C1723" s="114"/>
      <c r="E1723" s="16"/>
      <c r="F1723" s="16"/>
      <c r="G1723" s="16"/>
      <c r="I1723" s="53"/>
      <c r="N1723" s="53"/>
      <c r="O1723" s="53"/>
      <c r="R1723" s="43"/>
      <c r="AC1723" s="25"/>
      <c r="AD1723" s="28"/>
      <c r="AZ1723" s="25"/>
      <c r="BA1723" s="27"/>
      <c r="BB1723" s="29"/>
    </row>
    <row r="1724" spans="1:54">
      <c r="A1724" s="20"/>
      <c r="B1724" s="36"/>
      <c r="C1724" s="114"/>
      <c r="E1724" s="16"/>
      <c r="F1724" s="16"/>
      <c r="G1724" s="16"/>
      <c r="I1724" s="53"/>
      <c r="N1724" s="53"/>
      <c r="O1724" s="53"/>
      <c r="R1724" s="43"/>
      <c r="AC1724" s="25"/>
      <c r="AD1724" s="28"/>
      <c r="AZ1724" s="25"/>
      <c r="BA1724" s="27"/>
      <c r="BB1724" s="29"/>
    </row>
    <row r="1725" spans="1:54">
      <c r="A1725" s="20"/>
      <c r="B1725" s="36"/>
      <c r="C1725" s="114"/>
      <c r="E1725" s="16"/>
      <c r="F1725" s="16"/>
      <c r="G1725" s="16"/>
      <c r="I1725" s="53"/>
      <c r="N1725" s="53"/>
      <c r="O1725" s="53"/>
      <c r="R1725" s="43"/>
      <c r="AC1725" s="25"/>
      <c r="AD1725" s="28"/>
      <c r="AZ1725" s="25"/>
      <c r="BA1725" s="27"/>
      <c r="BB1725" s="29"/>
    </row>
    <row r="1726" spans="1:54">
      <c r="A1726" s="20"/>
      <c r="B1726" s="36"/>
      <c r="C1726" s="114"/>
      <c r="E1726" s="16"/>
      <c r="F1726" s="16"/>
      <c r="G1726" s="16"/>
      <c r="I1726" s="53"/>
      <c r="N1726" s="53"/>
      <c r="O1726" s="53"/>
      <c r="R1726" s="43"/>
      <c r="AC1726" s="25"/>
      <c r="AD1726" s="28"/>
      <c r="AZ1726" s="25"/>
      <c r="BA1726" s="27"/>
      <c r="BB1726" s="29"/>
    </row>
    <row r="1727" spans="1:54">
      <c r="A1727" s="20"/>
      <c r="B1727" s="36"/>
      <c r="C1727" s="114"/>
      <c r="E1727" s="16"/>
      <c r="F1727" s="16"/>
      <c r="G1727" s="16"/>
      <c r="I1727" s="53"/>
      <c r="N1727" s="53"/>
      <c r="O1727" s="53"/>
      <c r="R1727" s="43"/>
      <c r="AC1727" s="25"/>
      <c r="AD1727" s="28"/>
      <c r="AZ1727" s="25"/>
      <c r="BA1727" s="27"/>
      <c r="BB1727" s="29"/>
    </row>
    <row r="1728" spans="1:54">
      <c r="A1728" s="20"/>
      <c r="B1728" s="36"/>
      <c r="C1728" s="114"/>
      <c r="E1728" s="16"/>
      <c r="F1728" s="16"/>
      <c r="G1728" s="16"/>
      <c r="I1728" s="53"/>
      <c r="N1728" s="53"/>
      <c r="O1728" s="53"/>
      <c r="R1728" s="43"/>
      <c r="AC1728" s="25"/>
      <c r="AD1728" s="28"/>
      <c r="AZ1728" s="25"/>
      <c r="BA1728" s="27"/>
      <c r="BB1728" s="29"/>
    </row>
    <row r="1729" spans="1:54">
      <c r="A1729" s="20"/>
      <c r="B1729" s="36"/>
      <c r="C1729" s="114"/>
      <c r="E1729" s="16"/>
      <c r="F1729" s="16"/>
      <c r="G1729" s="16"/>
      <c r="I1729" s="53"/>
      <c r="N1729" s="53"/>
      <c r="O1729" s="53"/>
      <c r="R1729" s="43"/>
      <c r="AC1729" s="25"/>
      <c r="AD1729" s="28"/>
      <c r="AZ1729" s="25"/>
      <c r="BA1729" s="27"/>
      <c r="BB1729" s="29"/>
    </row>
    <row r="1730" spans="1:54">
      <c r="A1730" s="20"/>
      <c r="B1730" s="36"/>
      <c r="C1730" s="114"/>
      <c r="E1730" s="16"/>
      <c r="F1730" s="16"/>
      <c r="G1730" s="16"/>
      <c r="I1730" s="53"/>
      <c r="N1730" s="53"/>
      <c r="O1730" s="53"/>
      <c r="R1730" s="43"/>
      <c r="AC1730" s="25"/>
      <c r="AD1730" s="28"/>
      <c r="AZ1730" s="25"/>
      <c r="BA1730" s="27"/>
      <c r="BB1730" s="29"/>
    </row>
    <row r="1731" spans="1:54">
      <c r="A1731" s="20"/>
      <c r="B1731" s="36"/>
      <c r="C1731" s="114"/>
      <c r="E1731" s="16"/>
      <c r="F1731" s="16"/>
      <c r="G1731" s="16"/>
      <c r="I1731" s="53"/>
      <c r="N1731" s="53"/>
      <c r="O1731" s="53"/>
      <c r="R1731" s="43"/>
      <c r="AC1731" s="25"/>
      <c r="AD1731" s="28"/>
      <c r="AZ1731" s="25"/>
      <c r="BA1731" s="27"/>
      <c r="BB1731" s="29"/>
    </row>
    <row r="1732" spans="1:54">
      <c r="A1732" s="20"/>
      <c r="B1732" s="36"/>
      <c r="C1732" s="114"/>
      <c r="E1732" s="16"/>
      <c r="F1732" s="16"/>
      <c r="G1732" s="16"/>
      <c r="I1732" s="53"/>
      <c r="N1732" s="53"/>
      <c r="O1732" s="53"/>
      <c r="R1732" s="43"/>
      <c r="AC1732" s="25"/>
      <c r="AD1732" s="28"/>
      <c r="AZ1732" s="25"/>
      <c r="BA1732" s="27"/>
      <c r="BB1732" s="29"/>
    </row>
    <row r="1733" spans="1:54">
      <c r="A1733" s="20"/>
      <c r="B1733" s="36"/>
      <c r="C1733" s="114"/>
      <c r="E1733" s="16"/>
      <c r="F1733" s="16"/>
      <c r="G1733" s="16"/>
      <c r="I1733" s="53"/>
      <c r="N1733" s="53"/>
      <c r="O1733" s="53"/>
      <c r="R1733" s="43"/>
      <c r="AC1733" s="25"/>
      <c r="AD1733" s="28"/>
      <c r="AZ1733" s="25"/>
      <c r="BA1733" s="27"/>
      <c r="BB1733" s="29"/>
    </row>
    <row r="1734" spans="1:54">
      <c r="A1734" s="20"/>
      <c r="B1734" s="36"/>
      <c r="C1734" s="114"/>
      <c r="E1734" s="16"/>
      <c r="F1734" s="16"/>
      <c r="G1734" s="16"/>
      <c r="I1734" s="53"/>
      <c r="N1734" s="53"/>
      <c r="O1734" s="53"/>
      <c r="R1734" s="43"/>
      <c r="AC1734" s="25"/>
      <c r="AD1734" s="28"/>
      <c r="AZ1734" s="25"/>
      <c r="BA1734" s="27"/>
      <c r="BB1734" s="29"/>
    </row>
    <row r="1735" spans="1:54">
      <c r="A1735" s="20"/>
      <c r="B1735" s="36"/>
      <c r="C1735" s="114"/>
      <c r="E1735" s="16"/>
      <c r="F1735" s="16"/>
      <c r="G1735" s="16"/>
      <c r="I1735" s="53"/>
      <c r="N1735" s="53"/>
      <c r="O1735" s="53"/>
      <c r="R1735" s="43"/>
      <c r="AC1735" s="25"/>
      <c r="AD1735" s="28"/>
      <c r="AZ1735" s="25"/>
      <c r="BA1735" s="27"/>
      <c r="BB1735" s="29"/>
    </row>
    <row r="1736" spans="1:54">
      <c r="A1736" s="20"/>
      <c r="B1736" s="36"/>
      <c r="C1736" s="114"/>
      <c r="E1736" s="16"/>
      <c r="F1736" s="16"/>
      <c r="G1736" s="16"/>
      <c r="I1736" s="53"/>
      <c r="N1736" s="53"/>
      <c r="O1736" s="53"/>
      <c r="R1736" s="43"/>
      <c r="AC1736" s="25"/>
      <c r="AD1736" s="28"/>
      <c r="AZ1736" s="25"/>
      <c r="BA1736" s="27"/>
      <c r="BB1736" s="29"/>
    </row>
    <row r="1737" spans="1:54">
      <c r="A1737" s="20"/>
      <c r="B1737" s="36"/>
      <c r="C1737" s="114"/>
      <c r="E1737" s="16"/>
      <c r="F1737" s="16"/>
      <c r="G1737" s="16"/>
      <c r="I1737" s="53"/>
      <c r="N1737" s="53"/>
      <c r="O1737" s="53"/>
      <c r="R1737" s="43"/>
      <c r="AC1737" s="25"/>
      <c r="AD1737" s="28"/>
      <c r="AZ1737" s="25"/>
      <c r="BA1737" s="27"/>
      <c r="BB1737" s="29"/>
    </row>
    <row r="1738" spans="1:54">
      <c r="A1738" s="20"/>
      <c r="B1738" s="36"/>
      <c r="C1738" s="114"/>
      <c r="E1738" s="16"/>
      <c r="F1738" s="16"/>
      <c r="G1738" s="16"/>
      <c r="I1738" s="53"/>
      <c r="N1738" s="53"/>
      <c r="O1738" s="53"/>
      <c r="R1738" s="43"/>
      <c r="AC1738" s="25"/>
      <c r="AD1738" s="28"/>
      <c r="AZ1738" s="25"/>
      <c r="BA1738" s="27"/>
      <c r="BB1738" s="29"/>
    </row>
    <row r="1739" spans="1:54">
      <c r="A1739" s="20"/>
      <c r="B1739" s="36"/>
      <c r="C1739" s="114"/>
      <c r="E1739" s="16"/>
      <c r="F1739" s="16"/>
      <c r="G1739" s="16"/>
      <c r="I1739" s="53"/>
      <c r="N1739" s="53"/>
      <c r="O1739" s="53"/>
      <c r="R1739" s="43"/>
      <c r="AC1739" s="25"/>
      <c r="AD1739" s="28"/>
      <c r="AZ1739" s="25"/>
      <c r="BA1739" s="27"/>
      <c r="BB1739" s="29"/>
    </row>
    <row r="1740" spans="1:54">
      <c r="A1740" s="20"/>
      <c r="B1740" s="36"/>
      <c r="C1740" s="114"/>
      <c r="E1740" s="16"/>
      <c r="F1740" s="16"/>
      <c r="G1740" s="16"/>
      <c r="I1740" s="53"/>
      <c r="N1740" s="53"/>
      <c r="O1740" s="53"/>
      <c r="R1740" s="43"/>
      <c r="AC1740" s="25"/>
      <c r="AD1740" s="28"/>
      <c r="AZ1740" s="25"/>
      <c r="BA1740" s="27"/>
      <c r="BB1740" s="29"/>
    </row>
    <row r="1741" spans="1:54">
      <c r="A1741" s="20"/>
      <c r="B1741" s="36"/>
      <c r="C1741" s="114"/>
      <c r="E1741" s="16"/>
      <c r="F1741" s="16"/>
      <c r="G1741" s="16"/>
      <c r="I1741" s="53"/>
      <c r="N1741" s="53"/>
      <c r="O1741" s="53"/>
      <c r="R1741" s="43"/>
      <c r="AC1741" s="25"/>
      <c r="AD1741" s="28"/>
      <c r="AZ1741" s="25"/>
      <c r="BA1741" s="27"/>
      <c r="BB1741" s="29"/>
    </row>
    <row r="1742" spans="1:54">
      <c r="A1742" s="20"/>
      <c r="B1742" s="36"/>
      <c r="C1742" s="114"/>
      <c r="E1742" s="16"/>
      <c r="F1742" s="16"/>
      <c r="G1742" s="16"/>
      <c r="I1742" s="53"/>
      <c r="N1742" s="53"/>
      <c r="O1742" s="53"/>
      <c r="R1742" s="43"/>
      <c r="AC1742" s="25"/>
      <c r="AD1742" s="28"/>
      <c r="AZ1742" s="25"/>
      <c r="BA1742" s="27"/>
      <c r="BB1742" s="29"/>
    </row>
    <row r="1743" spans="1:54">
      <c r="A1743" s="20"/>
      <c r="B1743" s="36"/>
      <c r="C1743" s="114"/>
      <c r="E1743" s="16"/>
      <c r="F1743" s="16"/>
      <c r="G1743" s="16"/>
      <c r="I1743" s="53"/>
      <c r="N1743" s="53"/>
      <c r="O1743" s="53"/>
      <c r="R1743" s="43"/>
      <c r="AC1743" s="25"/>
      <c r="AD1743" s="28"/>
      <c r="AZ1743" s="25"/>
      <c r="BA1743" s="27"/>
      <c r="BB1743" s="29"/>
    </row>
    <row r="1744" spans="1:54">
      <c r="A1744" s="20"/>
      <c r="B1744" s="36"/>
      <c r="C1744" s="114"/>
      <c r="E1744" s="16"/>
      <c r="F1744" s="16"/>
      <c r="G1744" s="16"/>
      <c r="I1744" s="53"/>
      <c r="N1744" s="53"/>
      <c r="O1744" s="53"/>
      <c r="R1744" s="43"/>
      <c r="AC1744" s="25"/>
      <c r="AD1744" s="28"/>
      <c r="AZ1744" s="25"/>
      <c r="BA1744" s="27"/>
      <c r="BB1744" s="29"/>
    </row>
    <row r="1745" spans="1:54">
      <c r="A1745" s="20"/>
      <c r="B1745" s="36"/>
      <c r="C1745" s="114"/>
      <c r="E1745" s="16"/>
      <c r="F1745" s="16"/>
      <c r="G1745" s="16"/>
      <c r="I1745" s="53"/>
      <c r="N1745" s="53"/>
      <c r="O1745" s="53"/>
      <c r="R1745" s="43"/>
      <c r="AC1745" s="25"/>
      <c r="AD1745" s="28"/>
      <c r="AZ1745" s="25"/>
      <c r="BA1745" s="27"/>
      <c r="BB1745" s="29"/>
    </row>
    <row r="1746" spans="1:54">
      <c r="A1746" s="20"/>
      <c r="B1746" s="36"/>
      <c r="C1746" s="114"/>
      <c r="E1746" s="16"/>
      <c r="F1746" s="16"/>
      <c r="G1746" s="16"/>
      <c r="I1746" s="53"/>
      <c r="N1746" s="53"/>
      <c r="O1746" s="53"/>
      <c r="R1746" s="43"/>
      <c r="AC1746" s="25"/>
      <c r="AD1746" s="28"/>
      <c r="AZ1746" s="25"/>
      <c r="BA1746" s="27"/>
      <c r="BB1746" s="29"/>
    </row>
    <row r="1747" spans="1:54">
      <c r="A1747" s="20"/>
      <c r="B1747" s="36"/>
      <c r="C1747" s="114"/>
      <c r="E1747" s="16"/>
      <c r="F1747" s="16"/>
      <c r="G1747" s="16"/>
      <c r="I1747" s="53"/>
      <c r="N1747" s="53"/>
      <c r="O1747" s="53"/>
      <c r="R1747" s="43"/>
      <c r="AC1747" s="25"/>
      <c r="AD1747" s="28"/>
      <c r="AZ1747" s="25"/>
      <c r="BA1747" s="27"/>
      <c r="BB1747" s="29"/>
    </row>
    <row r="1748" spans="1:54">
      <c r="A1748" s="20"/>
      <c r="B1748" s="36"/>
      <c r="C1748" s="114"/>
      <c r="E1748" s="16"/>
      <c r="F1748" s="16"/>
      <c r="G1748" s="16"/>
      <c r="I1748" s="53"/>
      <c r="N1748" s="53"/>
      <c r="O1748" s="53"/>
      <c r="R1748" s="43"/>
      <c r="AC1748" s="25"/>
      <c r="AD1748" s="28"/>
      <c r="AZ1748" s="25"/>
      <c r="BA1748" s="27"/>
      <c r="BB1748" s="29"/>
    </row>
    <row r="1749" spans="1:54">
      <c r="A1749" s="20"/>
      <c r="B1749" s="36"/>
      <c r="C1749" s="114"/>
      <c r="E1749" s="16"/>
      <c r="F1749" s="16"/>
      <c r="G1749" s="16"/>
      <c r="I1749" s="53"/>
      <c r="N1749" s="53"/>
      <c r="O1749" s="53"/>
      <c r="R1749" s="43"/>
      <c r="AC1749" s="25"/>
      <c r="AD1749" s="28"/>
      <c r="AZ1749" s="25"/>
      <c r="BA1749" s="27"/>
      <c r="BB1749" s="29"/>
    </row>
    <row r="1750" spans="1:54">
      <c r="A1750" s="20"/>
      <c r="B1750" s="36"/>
      <c r="C1750" s="114"/>
      <c r="E1750" s="16"/>
      <c r="F1750" s="16"/>
      <c r="G1750" s="16"/>
      <c r="I1750" s="53"/>
      <c r="N1750" s="53"/>
      <c r="O1750" s="53"/>
      <c r="R1750" s="43"/>
      <c r="AC1750" s="25"/>
      <c r="AD1750" s="28"/>
      <c r="AZ1750" s="25"/>
      <c r="BA1750" s="27"/>
      <c r="BB1750" s="29"/>
    </row>
    <row r="1751" spans="1:54">
      <c r="A1751" s="20"/>
      <c r="B1751" s="36"/>
      <c r="C1751" s="114"/>
      <c r="E1751" s="16"/>
      <c r="F1751" s="16"/>
      <c r="G1751" s="16"/>
      <c r="I1751" s="53"/>
      <c r="N1751" s="53"/>
      <c r="O1751" s="53"/>
      <c r="R1751" s="43"/>
      <c r="AC1751" s="25"/>
      <c r="AD1751" s="28"/>
      <c r="AZ1751" s="25"/>
      <c r="BA1751" s="27"/>
      <c r="BB1751" s="29"/>
    </row>
    <row r="1752" spans="1:54">
      <c r="A1752" s="20"/>
      <c r="B1752" s="36"/>
      <c r="C1752" s="114"/>
      <c r="E1752" s="16"/>
      <c r="F1752" s="16"/>
      <c r="G1752" s="16"/>
      <c r="I1752" s="53"/>
      <c r="N1752" s="53"/>
      <c r="O1752" s="53"/>
      <c r="R1752" s="43"/>
      <c r="AC1752" s="25"/>
      <c r="AD1752" s="28"/>
      <c r="AZ1752" s="25"/>
      <c r="BA1752" s="27"/>
      <c r="BB1752" s="29"/>
    </row>
    <row r="1753" spans="1:54">
      <c r="A1753" s="20"/>
      <c r="B1753" s="36"/>
      <c r="C1753" s="114"/>
      <c r="E1753" s="16"/>
      <c r="F1753" s="16"/>
      <c r="G1753" s="16"/>
      <c r="I1753" s="53"/>
      <c r="N1753" s="53"/>
      <c r="O1753" s="53"/>
      <c r="R1753" s="43"/>
      <c r="AC1753" s="25"/>
      <c r="AD1753" s="28"/>
      <c r="AZ1753" s="25"/>
      <c r="BA1753" s="27"/>
      <c r="BB1753" s="29"/>
    </row>
    <row r="1754" spans="1:54">
      <c r="A1754" s="20"/>
      <c r="B1754" s="36"/>
      <c r="C1754" s="114"/>
      <c r="E1754" s="16"/>
      <c r="F1754" s="16"/>
      <c r="G1754" s="16"/>
      <c r="I1754" s="53"/>
      <c r="N1754" s="53"/>
      <c r="O1754" s="53"/>
      <c r="R1754" s="43"/>
      <c r="AC1754" s="25"/>
      <c r="AD1754" s="28"/>
      <c r="AZ1754" s="25"/>
      <c r="BA1754" s="27"/>
      <c r="BB1754" s="29"/>
    </row>
    <row r="1755" spans="1:54">
      <c r="A1755" s="20"/>
      <c r="B1755" s="36"/>
      <c r="C1755" s="114"/>
      <c r="E1755" s="16"/>
      <c r="F1755" s="16"/>
      <c r="G1755" s="16"/>
      <c r="I1755" s="53"/>
      <c r="N1755" s="53"/>
      <c r="O1755" s="53"/>
      <c r="R1755" s="43"/>
      <c r="AC1755" s="25"/>
      <c r="AD1755" s="28"/>
      <c r="AZ1755" s="25"/>
      <c r="BA1755" s="27"/>
      <c r="BB1755" s="29"/>
    </row>
    <row r="1756" spans="1:54">
      <c r="A1756" s="20"/>
      <c r="B1756" s="36"/>
      <c r="C1756" s="114"/>
      <c r="E1756" s="16"/>
      <c r="F1756" s="16"/>
      <c r="G1756" s="16"/>
      <c r="I1756" s="53"/>
      <c r="N1756" s="53"/>
      <c r="O1756" s="53"/>
      <c r="R1756" s="43"/>
      <c r="AC1756" s="25"/>
      <c r="AD1756" s="28"/>
      <c r="AZ1756" s="25"/>
      <c r="BA1756" s="27"/>
      <c r="BB1756" s="29"/>
    </row>
    <row r="1757" spans="1:54">
      <c r="A1757" s="20"/>
      <c r="B1757" s="36"/>
      <c r="C1757" s="114"/>
      <c r="E1757" s="16"/>
      <c r="F1757" s="16"/>
      <c r="G1757" s="16"/>
      <c r="I1757" s="53"/>
      <c r="N1757" s="53"/>
      <c r="O1757" s="53"/>
      <c r="R1757" s="43"/>
      <c r="AC1757" s="25"/>
      <c r="AD1757" s="28"/>
      <c r="AZ1757" s="25"/>
      <c r="BA1757" s="27"/>
      <c r="BB1757" s="29"/>
    </row>
    <row r="1758" spans="1:54">
      <c r="A1758" s="20"/>
      <c r="B1758" s="36"/>
      <c r="C1758" s="114"/>
      <c r="E1758" s="16"/>
      <c r="F1758" s="16"/>
      <c r="G1758" s="16"/>
      <c r="I1758" s="53"/>
      <c r="N1758" s="53"/>
      <c r="O1758" s="53"/>
      <c r="R1758" s="43"/>
      <c r="AC1758" s="25"/>
      <c r="AD1758" s="28"/>
      <c r="AZ1758" s="25"/>
      <c r="BA1758" s="27"/>
      <c r="BB1758" s="29"/>
    </row>
    <row r="1759" spans="1:54">
      <c r="A1759" s="20"/>
      <c r="B1759" s="36"/>
      <c r="C1759" s="114"/>
      <c r="E1759" s="16"/>
      <c r="F1759" s="16"/>
      <c r="G1759" s="16"/>
      <c r="I1759" s="53"/>
      <c r="N1759" s="53"/>
      <c r="O1759" s="53"/>
      <c r="R1759" s="43"/>
      <c r="AC1759" s="25"/>
      <c r="AD1759" s="28"/>
      <c r="AZ1759" s="25"/>
      <c r="BA1759" s="27"/>
      <c r="BB1759" s="29"/>
    </row>
    <row r="1760" spans="1:54">
      <c r="A1760" s="20"/>
      <c r="B1760" s="36"/>
      <c r="C1760" s="114"/>
      <c r="E1760" s="16"/>
      <c r="F1760" s="16"/>
      <c r="G1760" s="16"/>
      <c r="I1760" s="53"/>
      <c r="N1760" s="53"/>
      <c r="O1760" s="53"/>
      <c r="R1760" s="43"/>
      <c r="AC1760" s="25"/>
      <c r="AD1760" s="28"/>
      <c r="AZ1760" s="25"/>
      <c r="BA1760" s="27"/>
      <c r="BB1760" s="29"/>
    </row>
    <row r="1761" spans="1:54">
      <c r="A1761" s="20"/>
      <c r="B1761" s="36"/>
      <c r="C1761" s="114"/>
      <c r="E1761" s="16"/>
      <c r="F1761" s="16"/>
      <c r="G1761" s="16"/>
      <c r="I1761" s="53"/>
      <c r="N1761" s="53"/>
      <c r="O1761" s="53"/>
      <c r="R1761" s="43"/>
      <c r="AC1761" s="25"/>
      <c r="AD1761" s="28"/>
      <c r="AZ1761" s="25"/>
      <c r="BA1761" s="27"/>
      <c r="BB1761" s="29"/>
    </row>
    <row r="1762" spans="1:54">
      <c r="A1762" s="20"/>
      <c r="B1762" s="36"/>
      <c r="C1762" s="114"/>
      <c r="E1762" s="16"/>
      <c r="F1762" s="16"/>
      <c r="G1762" s="16"/>
      <c r="I1762" s="53"/>
      <c r="N1762" s="53"/>
      <c r="O1762" s="53"/>
      <c r="R1762" s="43"/>
      <c r="AC1762" s="25"/>
      <c r="AD1762" s="28"/>
      <c r="AZ1762" s="25"/>
      <c r="BA1762" s="27"/>
      <c r="BB1762" s="29"/>
    </row>
    <row r="1763" spans="1:54">
      <c r="A1763" s="20"/>
      <c r="B1763" s="36"/>
      <c r="C1763" s="114"/>
      <c r="E1763" s="16"/>
      <c r="F1763" s="16"/>
      <c r="G1763" s="16"/>
      <c r="I1763" s="53"/>
      <c r="N1763" s="53"/>
      <c r="O1763" s="53"/>
      <c r="R1763" s="43"/>
      <c r="AC1763" s="25"/>
      <c r="AD1763" s="28"/>
      <c r="AZ1763" s="25"/>
      <c r="BA1763" s="27"/>
      <c r="BB1763" s="29"/>
    </row>
    <row r="1764" spans="1:54">
      <c r="A1764" s="20"/>
      <c r="B1764" s="36"/>
      <c r="C1764" s="114"/>
      <c r="E1764" s="16"/>
      <c r="F1764" s="16"/>
      <c r="G1764" s="16"/>
      <c r="I1764" s="53"/>
      <c r="N1764" s="53"/>
      <c r="O1764" s="53"/>
      <c r="R1764" s="43"/>
      <c r="AC1764" s="25"/>
      <c r="AD1764" s="28"/>
      <c r="AZ1764" s="25"/>
      <c r="BA1764" s="27"/>
      <c r="BB1764" s="29"/>
    </row>
    <row r="1765" spans="1:54">
      <c r="A1765" s="20"/>
      <c r="B1765" s="36"/>
      <c r="C1765" s="114"/>
      <c r="E1765" s="16"/>
      <c r="F1765" s="16"/>
      <c r="G1765" s="16"/>
      <c r="I1765" s="53"/>
      <c r="N1765" s="53"/>
      <c r="O1765" s="53"/>
      <c r="R1765" s="43"/>
      <c r="AC1765" s="25"/>
      <c r="AD1765" s="28"/>
      <c r="AZ1765" s="25"/>
      <c r="BA1765" s="27"/>
      <c r="BB1765" s="29"/>
    </row>
    <row r="1766" spans="1:54">
      <c r="A1766" s="20"/>
      <c r="B1766" s="36"/>
      <c r="C1766" s="114"/>
      <c r="E1766" s="16"/>
      <c r="F1766" s="16"/>
      <c r="G1766" s="16"/>
      <c r="I1766" s="53"/>
      <c r="N1766" s="53"/>
      <c r="O1766" s="53"/>
      <c r="R1766" s="43"/>
      <c r="AC1766" s="25"/>
      <c r="AD1766" s="28"/>
      <c r="AZ1766" s="25"/>
      <c r="BA1766" s="27"/>
      <c r="BB1766" s="29"/>
    </row>
    <row r="1767" spans="1:54">
      <c r="A1767" s="20"/>
      <c r="B1767" s="36"/>
      <c r="C1767" s="114"/>
      <c r="E1767" s="16"/>
      <c r="F1767" s="16"/>
      <c r="G1767" s="16"/>
      <c r="I1767" s="53"/>
      <c r="N1767" s="53"/>
      <c r="O1767" s="53"/>
      <c r="R1767" s="43"/>
      <c r="AC1767" s="25"/>
      <c r="AD1767" s="28"/>
      <c r="AZ1767" s="25"/>
      <c r="BA1767" s="27"/>
      <c r="BB1767" s="29"/>
    </row>
    <row r="1768" spans="1:54">
      <c r="A1768" s="20"/>
      <c r="B1768" s="36"/>
      <c r="C1768" s="114"/>
      <c r="E1768" s="16"/>
      <c r="F1768" s="16"/>
      <c r="G1768" s="16"/>
      <c r="I1768" s="53"/>
      <c r="N1768" s="53"/>
      <c r="O1768" s="53"/>
      <c r="R1768" s="43"/>
      <c r="AC1768" s="25"/>
      <c r="AD1768" s="28"/>
      <c r="AZ1768" s="25"/>
      <c r="BA1768" s="27"/>
      <c r="BB1768" s="29"/>
    </row>
    <row r="1769" spans="1:54">
      <c r="A1769" s="20"/>
      <c r="B1769" s="36"/>
      <c r="C1769" s="114"/>
      <c r="E1769" s="16"/>
      <c r="F1769" s="16"/>
      <c r="G1769" s="16"/>
      <c r="I1769" s="53"/>
      <c r="N1769" s="53"/>
      <c r="O1769" s="53"/>
      <c r="R1769" s="43"/>
      <c r="AC1769" s="25"/>
      <c r="AD1769" s="28"/>
      <c r="AZ1769" s="25"/>
      <c r="BA1769" s="27"/>
      <c r="BB1769" s="29"/>
    </row>
    <row r="1770" spans="1:54">
      <c r="A1770" s="20"/>
      <c r="B1770" s="36"/>
      <c r="C1770" s="114"/>
      <c r="E1770" s="16"/>
      <c r="F1770" s="16"/>
      <c r="G1770" s="16"/>
      <c r="I1770" s="53"/>
      <c r="N1770" s="53"/>
      <c r="O1770" s="53"/>
      <c r="R1770" s="43"/>
      <c r="AC1770" s="25"/>
      <c r="AD1770" s="28"/>
      <c r="AZ1770" s="25"/>
      <c r="BA1770" s="27"/>
      <c r="BB1770" s="29"/>
    </row>
    <row r="1771" spans="1:54">
      <c r="A1771" s="20"/>
      <c r="B1771" s="36"/>
      <c r="C1771" s="114"/>
      <c r="E1771" s="16"/>
      <c r="F1771" s="16"/>
      <c r="G1771" s="16"/>
      <c r="I1771" s="53"/>
      <c r="N1771" s="53"/>
      <c r="O1771" s="53"/>
      <c r="R1771" s="43"/>
      <c r="AC1771" s="25"/>
      <c r="AD1771" s="28"/>
      <c r="AZ1771" s="25"/>
      <c r="BA1771" s="27"/>
      <c r="BB1771" s="29"/>
    </row>
    <row r="1772" spans="1:54">
      <c r="A1772" s="20"/>
      <c r="B1772" s="36"/>
      <c r="C1772" s="114"/>
      <c r="E1772" s="16"/>
      <c r="F1772" s="16"/>
      <c r="G1772" s="16"/>
      <c r="I1772" s="53"/>
      <c r="N1772" s="53"/>
      <c r="O1772" s="53"/>
      <c r="R1772" s="43"/>
      <c r="AC1772" s="25"/>
      <c r="AD1772" s="28"/>
      <c r="AZ1772" s="25"/>
      <c r="BA1772" s="27"/>
      <c r="BB1772" s="29"/>
    </row>
    <row r="1773" spans="1:54">
      <c r="A1773" s="20"/>
      <c r="B1773" s="36"/>
      <c r="C1773" s="114"/>
      <c r="E1773" s="16"/>
      <c r="F1773" s="16"/>
      <c r="G1773" s="16"/>
      <c r="I1773" s="53"/>
      <c r="N1773" s="53"/>
      <c r="O1773" s="53"/>
      <c r="R1773" s="43"/>
      <c r="AC1773" s="25"/>
      <c r="AD1773" s="28"/>
      <c r="AZ1773" s="25"/>
      <c r="BA1773" s="27"/>
      <c r="BB1773" s="29"/>
    </row>
    <row r="1774" spans="1:54">
      <c r="A1774" s="20"/>
      <c r="B1774" s="36"/>
      <c r="C1774" s="114"/>
      <c r="E1774" s="16"/>
      <c r="F1774" s="16"/>
      <c r="G1774" s="16"/>
      <c r="I1774" s="53"/>
      <c r="N1774" s="53"/>
      <c r="O1774" s="53"/>
      <c r="R1774" s="43"/>
      <c r="AC1774" s="25"/>
      <c r="AD1774" s="28"/>
      <c r="AZ1774" s="25"/>
      <c r="BA1774" s="27"/>
      <c r="BB1774" s="29"/>
    </row>
    <row r="1775" spans="1:54">
      <c r="A1775" s="20"/>
      <c r="B1775" s="36"/>
      <c r="C1775" s="114"/>
      <c r="E1775" s="16"/>
      <c r="F1775" s="16"/>
      <c r="G1775" s="16"/>
      <c r="I1775" s="53"/>
      <c r="N1775" s="53"/>
      <c r="O1775" s="53"/>
      <c r="R1775" s="43"/>
      <c r="AC1775" s="25"/>
      <c r="AD1775" s="28"/>
      <c r="AZ1775" s="25"/>
      <c r="BA1775" s="27"/>
      <c r="BB1775" s="29"/>
    </row>
    <row r="1776" spans="1:54">
      <c r="A1776" s="20"/>
      <c r="B1776" s="36"/>
      <c r="C1776" s="114"/>
      <c r="E1776" s="16"/>
      <c r="F1776" s="16"/>
      <c r="G1776" s="16"/>
      <c r="I1776" s="53"/>
      <c r="N1776" s="53"/>
      <c r="O1776" s="53"/>
      <c r="R1776" s="43"/>
      <c r="AC1776" s="25"/>
      <c r="AD1776" s="28"/>
      <c r="AZ1776" s="25"/>
      <c r="BA1776" s="27"/>
      <c r="BB1776" s="29"/>
    </row>
    <row r="1777" spans="1:54">
      <c r="A1777" s="20"/>
      <c r="B1777" s="36"/>
      <c r="C1777" s="114"/>
      <c r="E1777" s="16"/>
      <c r="F1777" s="16"/>
      <c r="G1777" s="16"/>
      <c r="I1777" s="53"/>
      <c r="N1777" s="53"/>
      <c r="O1777" s="53"/>
      <c r="R1777" s="43"/>
      <c r="AC1777" s="25"/>
      <c r="AD1777" s="28"/>
      <c r="AZ1777" s="25"/>
      <c r="BA1777" s="27"/>
      <c r="BB1777" s="29"/>
    </row>
    <row r="1778" spans="1:54">
      <c r="A1778" s="20"/>
      <c r="B1778" s="36"/>
      <c r="C1778" s="114"/>
      <c r="E1778" s="16"/>
      <c r="F1778" s="16"/>
      <c r="G1778" s="16"/>
      <c r="I1778" s="53"/>
      <c r="N1778" s="53"/>
      <c r="O1778" s="53"/>
      <c r="R1778" s="43"/>
      <c r="AC1778" s="25"/>
      <c r="AD1778" s="28"/>
      <c r="AZ1778" s="25"/>
      <c r="BA1778" s="27"/>
      <c r="BB1778" s="29"/>
    </row>
    <row r="1779" spans="1:54">
      <c r="A1779" s="20"/>
      <c r="B1779" s="36"/>
      <c r="C1779" s="114"/>
      <c r="E1779" s="16"/>
      <c r="F1779" s="16"/>
      <c r="G1779" s="16"/>
      <c r="I1779" s="53"/>
      <c r="N1779" s="53"/>
      <c r="O1779" s="53"/>
      <c r="R1779" s="43"/>
      <c r="AC1779" s="25"/>
      <c r="AD1779" s="28"/>
      <c r="AZ1779" s="25"/>
      <c r="BA1779" s="27"/>
      <c r="BB1779" s="29"/>
    </row>
    <row r="1780" spans="1:54">
      <c r="A1780" s="20"/>
      <c r="B1780" s="36"/>
      <c r="C1780" s="114"/>
      <c r="E1780" s="16"/>
      <c r="F1780" s="16"/>
      <c r="G1780" s="16"/>
      <c r="I1780" s="53"/>
      <c r="N1780" s="53"/>
      <c r="O1780" s="53"/>
      <c r="R1780" s="43"/>
      <c r="AC1780" s="25"/>
      <c r="AD1780" s="28"/>
      <c r="AZ1780" s="25"/>
      <c r="BA1780" s="27"/>
      <c r="BB1780" s="29"/>
    </row>
    <row r="1781" spans="1:54">
      <c r="A1781" s="20"/>
      <c r="B1781" s="36"/>
      <c r="C1781" s="114"/>
      <c r="E1781" s="16"/>
      <c r="F1781" s="16"/>
      <c r="G1781" s="16"/>
      <c r="I1781" s="53"/>
      <c r="N1781" s="53"/>
      <c r="O1781" s="53"/>
      <c r="R1781" s="43"/>
      <c r="AC1781" s="25"/>
      <c r="AD1781" s="28"/>
      <c r="AZ1781" s="25"/>
      <c r="BA1781" s="27"/>
      <c r="BB1781" s="29"/>
    </row>
    <row r="1782" spans="1:54">
      <c r="A1782" s="20"/>
      <c r="B1782" s="36"/>
      <c r="C1782" s="114"/>
      <c r="E1782" s="16"/>
      <c r="F1782" s="16"/>
      <c r="G1782" s="16"/>
      <c r="I1782" s="53"/>
      <c r="N1782" s="53"/>
      <c r="O1782" s="53"/>
      <c r="R1782" s="43"/>
      <c r="AC1782" s="25"/>
      <c r="AD1782" s="28"/>
      <c r="AZ1782" s="25"/>
      <c r="BA1782" s="27"/>
      <c r="BB1782" s="29"/>
    </row>
    <row r="1783" spans="1:54">
      <c r="A1783" s="20"/>
      <c r="B1783" s="36"/>
      <c r="C1783" s="114"/>
      <c r="E1783" s="16"/>
      <c r="F1783" s="16"/>
      <c r="G1783" s="16"/>
      <c r="I1783" s="53"/>
      <c r="N1783" s="53"/>
      <c r="O1783" s="53"/>
      <c r="R1783" s="43"/>
      <c r="AC1783" s="25"/>
      <c r="AD1783" s="28"/>
      <c r="AZ1783" s="25"/>
      <c r="BA1783" s="27"/>
      <c r="BB1783" s="29"/>
    </row>
    <row r="1784" spans="1:54">
      <c r="A1784" s="20"/>
      <c r="B1784" s="36"/>
      <c r="C1784" s="114"/>
      <c r="E1784" s="16"/>
      <c r="F1784" s="16"/>
      <c r="G1784" s="16"/>
      <c r="I1784" s="53"/>
      <c r="N1784" s="53"/>
      <c r="O1784" s="53"/>
      <c r="R1784" s="43"/>
      <c r="AC1784" s="25"/>
      <c r="AD1784" s="28"/>
      <c r="AZ1784" s="25"/>
      <c r="BA1784" s="27"/>
      <c r="BB1784" s="29"/>
    </row>
    <row r="1785" spans="1:54">
      <c r="A1785" s="20"/>
      <c r="B1785" s="36"/>
      <c r="C1785" s="114"/>
      <c r="E1785" s="16"/>
      <c r="F1785" s="16"/>
      <c r="G1785" s="16"/>
      <c r="I1785" s="53"/>
      <c r="N1785" s="53"/>
      <c r="O1785" s="53"/>
      <c r="R1785" s="43"/>
      <c r="AC1785" s="25"/>
      <c r="AD1785" s="28"/>
      <c r="AZ1785" s="25"/>
      <c r="BA1785" s="27"/>
      <c r="BB1785" s="29"/>
    </row>
    <row r="1786" spans="1:54">
      <c r="A1786" s="20"/>
      <c r="B1786" s="36"/>
      <c r="C1786" s="114"/>
      <c r="E1786" s="16"/>
      <c r="F1786" s="16"/>
      <c r="G1786" s="16"/>
      <c r="I1786" s="53"/>
      <c r="N1786" s="53"/>
      <c r="O1786" s="53"/>
      <c r="R1786" s="43"/>
      <c r="AC1786" s="25"/>
      <c r="AD1786" s="28"/>
      <c r="AZ1786" s="25"/>
      <c r="BA1786" s="27"/>
      <c r="BB1786" s="29"/>
    </row>
    <row r="1787" spans="1:54">
      <c r="A1787" s="20"/>
      <c r="B1787" s="36"/>
      <c r="C1787" s="114"/>
      <c r="E1787" s="16"/>
      <c r="F1787" s="16"/>
      <c r="G1787" s="16"/>
      <c r="I1787" s="53"/>
      <c r="N1787" s="53"/>
      <c r="O1787" s="53"/>
      <c r="R1787" s="43"/>
      <c r="AC1787" s="25"/>
      <c r="AD1787" s="28"/>
      <c r="AZ1787" s="25"/>
      <c r="BA1787" s="27"/>
      <c r="BB1787" s="29"/>
    </row>
    <row r="1788" spans="1:54">
      <c r="A1788" s="20"/>
      <c r="B1788" s="36"/>
      <c r="C1788" s="114"/>
      <c r="E1788" s="16"/>
      <c r="F1788" s="16"/>
      <c r="G1788" s="16"/>
      <c r="I1788" s="53"/>
      <c r="N1788" s="53"/>
      <c r="O1788" s="53"/>
      <c r="R1788" s="43"/>
      <c r="AC1788" s="25"/>
      <c r="AD1788" s="28"/>
      <c r="AZ1788" s="25"/>
      <c r="BA1788" s="27"/>
      <c r="BB1788" s="29"/>
    </row>
    <row r="1789" spans="1:54">
      <c r="A1789" s="20"/>
      <c r="B1789" s="36"/>
      <c r="C1789" s="114"/>
      <c r="E1789" s="16"/>
      <c r="F1789" s="16"/>
      <c r="G1789" s="16"/>
      <c r="I1789" s="53"/>
      <c r="N1789" s="53"/>
      <c r="O1789" s="53"/>
      <c r="R1789" s="43"/>
      <c r="AC1789" s="25"/>
      <c r="AD1789" s="28"/>
      <c r="AZ1789" s="25"/>
      <c r="BA1789" s="27"/>
      <c r="BB1789" s="29"/>
    </row>
    <row r="1790" spans="1:54">
      <c r="A1790" s="20"/>
      <c r="B1790" s="36"/>
      <c r="C1790" s="114"/>
      <c r="E1790" s="16"/>
      <c r="F1790" s="16"/>
      <c r="G1790" s="16"/>
      <c r="I1790" s="53"/>
      <c r="N1790" s="53"/>
      <c r="O1790" s="53"/>
      <c r="R1790" s="43"/>
      <c r="AC1790" s="25"/>
      <c r="AD1790" s="28"/>
      <c r="AZ1790" s="25"/>
      <c r="BA1790" s="27"/>
      <c r="BB1790" s="29"/>
    </row>
    <row r="1791" spans="1:54">
      <c r="A1791" s="20"/>
      <c r="B1791" s="36"/>
      <c r="C1791" s="114"/>
      <c r="E1791" s="16"/>
      <c r="F1791" s="16"/>
      <c r="G1791" s="16"/>
      <c r="I1791" s="53"/>
      <c r="N1791" s="53"/>
      <c r="O1791" s="53"/>
      <c r="R1791" s="43"/>
      <c r="AC1791" s="25"/>
      <c r="AD1791" s="28"/>
      <c r="AZ1791" s="25"/>
      <c r="BA1791" s="27"/>
      <c r="BB1791" s="29"/>
    </row>
    <row r="1792" spans="1:54">
      <c r="A1792" s="20"/>
      <c r="B1792" s="36"/>
      <c r="C1792" s="114"/>
      <c r="E1792" s="16"/>
      <c r="F1792" s="16"/>
      <c r="G1792" s="16"/>
      <c r="I1792" s="53"/>
      <c r="N1792" s="53"/>
      <c r="O1792" s="53"/>
      <c r="R1792" s="43"/>
      <c r="AC1792" s="25"/>
      <c r="AD1792" s="28"/>
      <c r="AZ1792" s="25"/>
      <c r="BA1792" s="27"/>
      <c r="BB1792" s="29"/>
    </row>
    <row r="1793" spans="1:54">
      <c r="A1793" s="20"/>
      <c r="B1793" s="36"/>
      <c r="C1793" s="114"/>
      <c r="E1793" s="16"/>
      <c r="F1793" s="16"/>
      <c r="G1793" s="16"/>
      <c r="I1793" s="53"/>
      <c r="N1793" s="53"/>
      <c r="O1793" s="53"/>
      <c r="R1793" s="43"/>
      <c r="AC1793" s="25"/>
      <c r="AD1793" s="28"/>
      <c r="AZ1793" s="25"/>
      <c r="BA1793" s="27"/>
      <c r="BB1793" s="29"/>
    </row>
    <row r="1794" spans="1:54">
      <c r="A1794" s="20"/>
      <c r="B1794" s="36"/>
      <c r="C1794" s="114"/>
      <c r="E1794" s="16"/>
      <c r="F1794" s="16"/>
      <c r="G1794" s="16"/>
      <c r="I1794" s="53"/>
      <c r="N1794" s="53"/>
      <c r="O1794" s="53"/>
      <c r="R1794" s="43"/>
      <c r="AC1794" s="25"/>
      <c r="AD1794" s="28"/>
      <c r="AZ1794" s="25"/>
      <c r="BA1794" s="27"/>
      <c r="BB1794" s="29"/>
    </row>
    <row r="1795" spans="1:54">
      <c r="A1795" s="20"/>
      <c r="B1795" s="36"/>
      <c r="C1795" s="114"/>
      <c r="E1795" s="16"/>
      <c r="F1795" s="16"/>
      <c r="G1795" s="16"/>
      <c r="I1795" s="53"/>
      <c r="N1795" s="53"/>
      <c r="O1795" s="53"/>
      <c r="R1795" s="43"/>
      <c r="AC1795" s="25"/>
      <c r="AD1795" s="28"/>
      <c r="AZ1795" s="25"/>
      <c r="BA1795" s="27"/>
      <c r="BB1795" s="29"/>
    </row>
    <row r="1796" spans="1:54">
      <c r="A1796" s="20"/>
      <c r="B1796" s="36"/>
      <c r="C1796" s="114"/>
      <c r="E1796" s="16"/>
      <c r="F1796" s="16"/>
      <c r="G1796" s="16"/>
      <c r="I1796" s="53"/>
      <c r="N1796" s="53"/>
      <c r="O1796" s="53"/>
      <c r="R1796" s="43"/>
      <c r="AC1796" s="25"/>
      <c r="AD1796" s="28"/>
      <c r="AZ1796" s="25"/>
      <c r="BA1796" s="27"/>
      <c r="BB1796" s="29"/>
    </row>
    <row r="1797" spans="1:54">
      <c r="A1797" s="20"/>
      <c r="B1797" s="36"/>
      <c r="C1797" s="114"/>
      <c r="E1797" s="16"/>
      <c r="F1797" s="16"/>
      <c r="G1797" s="16"/>
      <c r="I1797" s="53"/>
      <c r="N1797" s="53"/>
      <c r="O1797" s="53"/>
      <c r="R1797" s="43"/>
      <c r="AC1797" s="25"/>
      <c r="AD1797" s="28"/>
      <c r="AZ1797" s="25"/>
      <c r="BA1797" s="27"/>
      <c r="BB1797" s="29"/>
    </row>
    <row r="1798" spans="1:54">
      <c r="A1798" s="20"/>
      <c r="B1798" s="36"/>
      <c r="C1798" s="114"/>
      <c r="E1798" s="16"/>
      <c r="F1798" s="16"/>
      <c r="G1798" s="16"/>
      <c r="I1798" s="53"/>
      <c r="N1798" s="53"/>
      <c r="O1798" s="53"/>
      <c r="R1798" s="43"/>
      <c r="AC1798" s="25"/>
      <c r="AD1798" s="28"/>
      <c r="AZ1798" s="25"/>
      <c r="BA1798" s="27"/>
      <c r="BB1798" s="29"/>
    </row>
    <row r="1799" spans="1:54">
      <c r="A1799" s="20"/>
      <c r="B1799" s="36"/>
      <c r="C1799" s="114"/>
      <c r="E1799" s="16"/>
      <c r="F1799" s="16"/>
      <c r="G1799" s="16"/>
      <c r="I1799" s="53"/>
      <c r="N1799" s="53"/>
      <c r="O1799" s="53"/>
      <c r="R1799" s="43"/>
      <c r="AC1799" s="25"/>
      <c r="AD1799" s="28"/>
      <c r="AZ1799" s="25"/>
      <c r="BA1799" s="27"/>
      <c r="BB1799" s="29"/>
    </row>
    <row r="1800" spans="1:54">
      <c r="A1800" s="20"/>
      <c r="B1800" s="36"/>
      <c r="C1800" s="114"/>
      <c r="E1800" s="16"/>
      <c r="F1800" s="16"/>
      <c r="G1800" s="16"/>
      <c r="I1800" s="53"/>
      <c r="N1800" s="53"/>
      <c r="O1800" s="53"/>
      <c r="R1800" s="43"/>
      <c r="AC1800" s="25"/>
      <c r="AD1800" s="28"/>
      <c r="AZ1800" s="25"/>
      <c r="BA1800" s="27"/>
      <c r="BB1800" s="29"/>
    </row>
    <row r="1801" spans="1:54">
      <c r="A1801" s="20"/>
      <c r="B1801" s="36"/>
      <c r="C1801" s="114"/>
      <c r="E1801" s="16"/>
      <c r="F1801" s="16"/>
      <c r="G1801" s="16"/>
      <c r="I1801" s="53"/>
      <c r="N1801" s="53"/>
      <c r="O1801" s="53"/>
      <c r="R1801" s="43"/>
      <c r="AC1801" s="25"/>
      <c r="AD1801" s="28"/>
      <c r="AZ1801" s="25"/>
      <c r="BA1801" s="27"/>
      <c r="BB1801" s="29"/>
    </row>
    <row r="1802" spans="1:54">
      <c r="A1802" s="20"/>
      <c r="B1802" s="36"/>
      <c r="C1802" s="114"/>
      <c r="E1802" s="16"/>
      <c r="F1802" s="16"/>
      <c r="G1802" s="16"/>
      <c r="I1802" s="53"/>
      <c r="N1802" s="53"/>
      <c r="O1802" s="53"/>
      <c r="R1802" s="43"/>
      <c r="AC1802" s="25"/>
      <c r="AD1802" s="28"/>
      <c r="AZ1802" s="25"/>
      <c r="BA1802" s="27"/>
      <c r="BB1802" s="29"/>
    </row>
    <row r="1803" spans="1:54">
      <c r="A1803" s="20"/>
      <c r="B1803" s="36"/>
      <c r="C1803" s="114"/>
      <c r="E1803" s="16"/>
      <c r="F1803" s="16"/>
      <c r="G1803" s="16"/>
      <c r="I1803" s="53"/>
      <c r="N1803" s="53"/>
      <c r="O1803" s="53"/>
      <c r="R1803" s="43"/>
      <c r="AC1803" s="25"/>
      <c r="AD1803" s="28"/>
      <c r="AZ1803" s="25"/>
      <c r="BA1803" s="27"/>
      <c r="BB1803" s="29"/>
    </row>
    <row r="1804" spans="1:54">
      <c r="A1804" s="20"/>
      <c r="B1804" s="36"/>
      <c r="C1804" s="114"/>
      <c r="E1804" s="16"/>
      <c r="F1804" s="16"/>
      <c r="G1804" s="16"/>
      <c r="I1804" s="53"/>
      <c r="N1804" s="53"/>
      <c r="O1804" s="53"/>
      <c r="R1804" s="43"/>
      <c r="AC1804" s="25"/>
      <c r="AD1804" s="28"/>
      <c r="AZ1804" s="25"/>
      <c r="BA1804" s="27"/>
      <c r="BB1804" s="29"/>
    </row>
    <row r="1805" spans="1:54">
      <c r="A1805" s="20"/>
      <c r="B1805" s="36"/>
      <c r="C1805" s="114"/>
      <c r="E1805" s="16"/>
      <c r="F1805" s="16"/>
      <c r="G1805" s="16"/>
      <c r="I1805" s="53"/>
      <c r="N1805" s="53"/>
      <c r="O1805" s="53"/>
      <c r="R1805" s="43"/>
      <c r="AC1805" s="25"/>
      <c r="AD1805" s="28"/>
      <c r="AZ1805" s="25"/>
      <c r="BA1805" s="27"/>
      <c r="BB1805" s="29"/>
    </row>
    <row r="1806" spans="1:54">
      <c r="A1806" s="20"/>
      <c r="B1806" s="36"/>
      <c r="C1806" s="114"/>
      <c r="E1806" s="16"/>
      <c r="F1806" s="16"/>
      <c r="G1806" s="16"/>
      <c r="I1806" s="53"/>
      <c r="N1806" s="53"/>
      <c r="O1806" s="53"/>
      <c r="R1806" s="43"/>
      <c r="AC1806" s="25"/>
      <c r="AD1806" s="28"/>
      <c r="AZ1806" s="25"/>
      <c r="BA1806" s="27"/>
      <c r="BB1806" s="29"/>
    </row>
    <row r="1807" spans="1:54">
      <c r="A1807" s="20"/>
      <c r="B1807" s="36"/>
      <c r="C1807" s="114"/>
      <c r="E1807" s="16"/>
      <c r="F1807" s="16"/>
      <c r="G1807" s="16"/>
      <c r="I1807" s="53"/>
      <c r="N1807" s="53"/>
      <c r="O1807" s="53"/>
      <c r="R1807" s="43"/>
      <c r="AC1807" s="25"/>
      <c r="AD1807" s="28"/>
      <c r="AZ1807" s="25"/>
      <c r="BA1807" s="27"/>
      <c r="BB1807" s="29"/>
    </row>
    <row r="1808" spans="1:54">
      <c r="A1808" s="20"/>
      <c r="B1808" s="36"/>
      <c r="C1808" s="114"/>
      <c r="E1808" s="16"/>
      <c r="F1808" s="16"/>
      <c r="G1808" s="16"/>
      <c r="I1808" s="53"/>
      <c r="N1808" s="53"/>
      <c r="O1808" s="53"/>
      <c r="R1808" s="43"/>
      <c r="AC1808" s="25"/>
      <c r="AD1808" s="28"/>
      <c r="AZ1808" s="25"/>
      <c r="BA1808" s="27"/>
      <c r="BB1808" s="29"/>
    </row>
    <row r="1809" spans="1:54">
      <c r="A1809" s="20"/>
      <c r="B1809" s="36"/>
      <c r="C1809" s="114"/>
      <c r="E1809" s="16"/>
      <c r="F1809" s="16"/>
      <c r="G1809" s="16"/>
      <c r="I1809" s="53"/>
      <c r="N1809" s="53"/>
      <c r="O1809" s="53"/>
      <c r="R1809" s="43"/>
      <c r="AC1809" s="25"/>
      <c r="AD1809" s="28"/>
      <c r="AZ1809" s="25"/>
      <c r="BA1809" s="27"/>
      <c r="BB1809" s="29"/>
    </row>
    <row r="1810" spans="1:54">
      <c r="A1810" s="20"/>
      <c r="B1810" s="36"/>
      <c r="C1810" s="114"/>
      <c r="E1810" s="16"/>
      <c r="F1810" s="16"/>
      <c r="G1810" s="16"/>
      <c r="I1810" s="53"/>
      <c r="N1810" s="53"/>
      <c r="O1810" s="53"/>
      <c r="R1810" s="43"/>
      <c r="AC1810" s="25"/>
      <c r="AD1810" s="28"/>
      <c r="AZ1810" s="25"/>
      <c r="BA1810" s="27"/>
      <c r="BB1810" s="29"/>
    </row>
    <row r="1811" spans="1:54">
      <c r="A1811" s="20"/>
      <c r="B1811" s="36"/>
      <c r="C1811" s="114"/>
      <c r="E1811" s="16"/>
      <c r="F1811" s="16"/>
      <c r="G1811" s="16"/>
      <c r="I1811" s="53"/>
      <c r="N1811" s="53"/>
      <c r="O1811" s="53"/>
      <c r="R1811" s="43"/>
      <c r="AC1811" s="25"/>
      <c r="AD1811" s="28"/>
      <c r="AZ1811" s="25"/>
      <c r="BA1811" s="27"/>
      <c r="BB1811" s="29"/>
    </row>
    <row r="1812" spans="1:54">
      <c r="A1812" s="20"/>
      <c r="B1812" s="36"/>
      <c r="C1812" s="114"/>
      <c r="E1812" s="16"/>
      <c r="F1812" s="16"/>
      <c r="G1812" s="16"/>
      <c r="I1812" s="53"/>
      <c r="N1812" s="53"/>
      <c r="O1812" s="53"/>
      <c r="R1812" s="43"/>
      <c r="AC1812" s="25"/>
      <c r="AD1812" s="28"/>
      <c r="AZ1812" s="25"/>
      <c r="BA1812" s="27"/>
      <c r="BB1812" s="29"/>
    </row>
    <row r="1813" spans="1:54">
      <c r="A1813" s="20"/>
      <c r="B1813" s="36"/>
      <c r="C1813" s="114"/>
      <c r="E1813" s="16"/>
      <c r="F1813" s="16"/>
      <c r="G1813" s="16"/>
      <c r="I1813" s="53"/>
      <c r="N1813" s="53"/>
      <c r="O1813" s="53"/>
      <c r="R1813" s="43"/>
      <c r="AC1813" s="25"/>
      <c r="AD1813" s="28"/>
      <c r="AZ1813" s="25"/>
      <c r="BA1813" s="27"/>
      <c r="BB1813" s="29"/>
    </row>
    <row r="1814" spans="1:54">
      <c r="A1814" s="20"/>
      <c r="B1814" s="36"/>
      <c r="C1814" s="114"/>
      <c r="E1814" s="16"/>
      <c r="F1814" s="16"/>
      <c r="G1814" s="16"/>
      <c r="I1814" s="53"/>
      <c r="N1814" s="53"/>
      <c r="O1814" s="53"/>
      <c r="R1814" s="43"/>
      <c r="AC1814" s="25"/>
      <c r="AD1814" s="28"/>
      <c r="AZ1814" s="25"/>
      <c r="BA1814" s="27"/>
      <c r="BB1814" s="29"/>
    </row>
    <row r="1815" spans="1:54">
      <c r="A1815" s="20"/>
      <c r="B1815" s="36"/>
      <c r="C1815" s="114"/>
      <c r="E1815" s="16"/>
      <c r="F1815" s="16"/>
      <c r="G1815" s="16"/>
      <c r="I1815" s="53"/>
      <c r="N1815" s="53"/>
      <c r="O1815" s="53"/>
      <c r="R1815" s="43"/>
      <c r="AC1815" s="25"/>
      <c r="AD1815" s="28"/>
      <c r="AZ1815" s="25"/>
      <c r="BA1815" s="27"/>
      <c r="BB1815" s="29"/>
    </row>
    <row r="1816" spans="1:54">
      <c r="A1816" s="20"/>
      <c r="B1816" s="36"/>
      <c r="C1816" s="114"/>
      <c r="E1816" s="16"/>
      <c r="F1816" s="16"/>
      <c r="G1816" s="16"/>
      <c r="I1816" s="53"/>
      <c r="N1816" s="53"/>
      <c r="O1816" s="53"/>
      <c r="R1816" s="43"/>
      <c r="AC1816" s="25"/>
      <c r="AD1816" s="28"/>
      <c r="AZ1816" s="25"/>
      <c r="BA1816" s="27"/>
      <c r="BB1816" s="29"/>
    </row>
    <row r="1817" spans="1:54">
      <c r="A1817" s="20"/>
      <c r="B1817" s="36"/>
      <c r="C1817" s="114"/>
      <c r="E1817" s="16"/>
      <c r="F1817" s="16"/>
      <c r="G1817" s="16"/>
      <c r="I1817" s="53"/>
      <c r="N1817" s="53"/>
      <c r="O1817" s="53"/>
      <c r="R1817" s="43"/>
      <c r="AC1817" s="25"/>
      <c r="AD1817" s="28"/>
      <c r="AZ1817" s="25"/>
      <c r="BA1817" s="27"/>
      <c r="BB1817" s="29"/>
    </row>
    <row r="1818" spans="1:54">
      <c r="A1818" s="20"/>
      <c r="B1818" s="36"/>
      <c r="C1818" s="114"/>
      <c r="E1818" s="16"/>
      <c r="F1818" s="16"/>
      <c r="G1818" s="16"/>
      <c r="I1818" s="53"/>
      <c r="N1818" s="53"/>
      <c r="O1818" s="53"/>
      <c r="R1818" s="43"/>
      <c r="AC1818" s="25"/>
      <c r="AD1818" s="28"/>
      <c r="AZ1818" s="25"/>
      <c r="BA1818" s="27"/>
      <c r="BB1818" s="29"/>
    </row>
    <row r="1819" spans="1:54">
      <c r="A1819" s="20"/>
      <c r="B1819" s="36"/>
      <c r="C1819" s="114"/>
      <c r="E1819" s="16"/>
      <c r="F1819" s="16"/>
      <c r="G1819" s="16"/>
      <c r="I1819" s="53"/>
      <c r="N1819" s="53"/>
      <c r="O1819" s="53"/>
      <c r="R1819" s="43"/>
      <c r="AC1819" s="25"/>
      <c r="AD1819" s="28"/>
      <c r="AZ1819" s="25"/>
      <c r="BA1819" s="27"/>
      <c r="BB1819" s="29"/>
    </row>
    <row r="1820" spans="1:54">
      <c r="A1820" s="20"/>
      <c r="B1820" s="36"/>
      <c r="C1820" s="114"/>
      <c r="E1820" s="16"/>
      <c r="F1820" s="16"/>
      <c r="G1820" s="16"/>
      <c r="I1820" s="53"/>
      <c r="N1820" s="53"/>
      <c r="O1820" s="53"/>
      <c r="R1820" s="43"/>
      <c r="AC1820" s="25"/>
      <c r="AD1820" s="28"/>
      <c r="AZ1820" s="25"/>
      <c r="BA1820" s="27"/>
      <c r="BB1820" s="29"/>
    </row>
    <row r="1821" spans="1:54">
      <c r="A1821" s="20"/>
      <c r="B1821" s="36"/>
      <c r="C1821" s="114"/>
      <c r="E1821" s="16"/>
      <c r="F1821" s="16"/>
      <c r="G1821" s="16"/>
      <c r="I1821" s="53"/>
      <c r="N1821" s="53"/>
      <c r="O1821" s="53"/>
      <c r="R1821" s="43"/>
      <c r="AC1821" s="25"/>
      <c r="AD1821" s="28"/>
      <c r="AZ1821" s="25"/>
      <c r="BA1821" s="27"/>
      <c r="BB1821" s="29"/>
    </row>
    <row r="1822" spans="1:54">
      <c r="A1822" s="20"/>
      <c r="B1822" s="36"/>
      <c r="C1822" s="114"/>
      <c r="E1822" s="16"/>
      <c r="F1822" s="16"/>
      <c r="G1822" s="16"/>
      <c r="I1822" s="53"/>
      <c r="N1822" s="53"/>
      <c r="O1822" s="53"/>
      <c r="R1822" s="43"/>
      <c r="AC1822" s="25"/>
      <c r="AD1822" s="28"/>
      <c r="AZ1822" s="25"/>
      <c r="BA1822" s="27"/>
      <c r="BB1822" s="29"/>
    </row>
    <row r="1823" spans="1:54">
      <c r="A1823" s="20"/>
      <c r="B1823" s="36"/>
      <c r="C1823" s="114"/>
      <c r="E1823" s="16"/>
      <c r="F1823" s="16"/>
      <c r="G1823" s="16"/>
      <c r="I1823" s="53"/>
      <c r="N1823" s="53"/>
      <c r="O1823" s="53"/>
      <c r="R1823" s="43"/>
      <c r="AC1823" s="25"/>
      <c r="AD1823" s="28"/>
      <c r="AZ1823" s="25"/>
      <c r="BA1823" s="27"/>
      <c r="BB1823" s="29"/>
    </row>
    <row r="1824" spans="1:54">
      <c r="A1824" s="20"/>
      <c r="B1824" s="36"/>
      <c r="C1824" s="114"/>
      <c r="E1824" s="16"/>
      <c r="F1824" s="16"/>
      <c r="G1824" s="16"/>
      <c r="I1824" s="53"/>
      <c r="N1824" s="53"/>
      <c r="O1824" s="53"/>
      <c r="R1824" s="43"/>
      <c r="AC1824" s="25"/>
      <c r="AD1824" s="28"/>
      <c r="AZ1824" s="25"/>
      <c r="BA1824" s="27"/>
      <c r="BB1824" s="29"/>
    </row>
    <row r="1825" spans="1:54">
      <c r="A1825" s="20"/>
      <c r="B1825" s="36"/>
      <c r="C1825" s="114"/>
      <c r="E1825" s="16"/>
      <c r="F1825" s="16"/>
      <c r="G1825" s="16"/>
      <c r="I1825" s="53"/>
      <c r="N1825" s="53"/>
      <c r="O1825" s="53"/>
      <c r="R1825" s="43"/>
      <c r="AC1825" s="25"/>
      <c r="AD1825" s="28"/>
      <c r="AZ1825" s="25"/>
      <c r="BA1825" s="27"/>
      <c r="BB1825" s="29"/>
    </row>
    <row r="1826" spans="1:54">
      <c r="A1826" s="20"/>
      <c r="B1826" s="36"/>
      <c r="C1826" s="114"/>
      <c r="E1826" s="16"/>
      <c r="F1826" s="16"/>
      <c r="G1826" s="16"/>
      <c r="I1826" s="53"/>
      <c r="N1826" s="53"/>
      <c r="O1826" s="53"/>
      <c r="R1826" s="43"/>
      <c r="AC1826" s="25"/>
      <c r="AD1826" s="28"/>
      <c r="AZ1826" s="25"/>
      <c r="BA1826" s="27"/>
      <c r="BB1826" s="29"/>
    </row>
    <row r="1827" spans="1:54">
      <c r="A1827" s="20"/>
      <c r="B1827" s="36"/>
      <c r="C1827" s="114"/>
      <c r="E1827" s="16"/>
      <c r="F1827" s="16"/>
      <c r="G1827" s="16"/>
      <c r="I1827" s="53"/>
      <c r="N1827" s="53"/>
      <c r="O1827" s="53"/>
      <c r="R1827" s="43"/>
      <c r="AC1827" s="25"/>
      <c r="AD1827" s="28"/>
      <c r="AZ1827" s="25"/>
      <c r="BA1827" s="27"/>
      <c r="BB1827" s="29"/>
    </row>
    <row r="1828" spans="1:54">
      <c r="A1828" s="20"/>
      <c r="B1828" s="36"/>
      <c r="C1828" s="114"/>
      <c r="E1828" s="16"/>
      <c r="F1828" s="16"/>
      <c r="G1828" s="16"/>
      <c r="I1828" s="53"/>
      <c r="N1828" s="53"/>
      <c r="O1828" s="53"/>
      <c r="R1828" s="43"/>
      <c r="AC1828" s="25"/>
      <c r="AD1828" s="28"/>
      <c r="AZ1828" s="25"/>
      <c r="BA1828" s="27"/>
      <c r="BB1828" s="29"/>
    </row>
    <row r="1829" spans="1:54">
      <c r="A1829" s="20"/>
      <c r="B1829" s="36"/>
      <c r="C1829" s="114"/>
      <c r="E1829" s="16"/>
      <c r="F1829" s="16"/>
      <c r="G1829" s="16"/>
      <c r="I1829" s="53"/>
      <c r="N1829" s="53"/>
      <c r="O1829" s="53"/>
      <c r="R1829" s="43"/>
      <c r="AC1829" s="25"/>
      <c r="AD1829" s="28"/>
      <c r="AZ1829" s="25"/>
      <c r="BA1829" s="27"/>
      <c r="BB1829" s="29"/>
    </row>
    <row r="1830" spans="1:54">
      <c r="A1830" s="20"/>
      <c r="B1830" s="36"/>
      <c r="C1830" s="114"/>
      <c r="E1830" s="16"/>
      <c r="F1830" s="16"/>
      <c r="G1830" s="16"/>
      <c r="I1830" s="53"/>
      <c r="N1830" s="53"/>
      <c r="O1830" s="53"/>
      <c r="R1830" s="43"/>
      <c r="AC1830" s="25"/>
      <c r="AD1830" s="28"/>
      <c r="AZ1830" s="25"/>
      <c r="BA1830" s="27"/>
      <c r="BB1830" s="29"/>
    </row>
    <row r="1831" spans="1:54">
      <c r="A1831" s="20"/>
      <c r="B1831" s="36"/>
      <c r="C1831" s="114"/>
      <c r="E1831" s="16"/>
      <c r="F1831" s="16"/>
      <c r="G1831" s="16"/>
      <c r="I1831" s="53"/>
      <c r="N1831" s="53"/>
      <c r="O1831" s="53"/>
      <c r="R1831" s="43"/>
      <c r="AC1831" s="25"/>
      <c r="AD1831" s="28"/>
      <c r="AZ1831" s="25"/>
      <c r="BA1831" s="27"/>
      <c r="BB1831" s="29"/>
    </row>
    <row r="1832" spans="1:54">
      <c r="A1832" s="20"/>
      <c r="B1832" s="36"/>
      <c r="C1832" s="114"/>
      <c r="E1832" s="16"/>
      <c r="F1832" s="16"/>
      <c r="G1832" s="16"/>
      <c r="I1832" s="53"/>
      <c r="N1832" s="53"/>
      <c r="O1832" s="53"/>
      <c r="R1832" s="43"/>
      <c r="AC1832" s="25"/>
      <c r="AD1832" s="28"/>
      <c r="AZ1832" s="25"/>
      <c r="BA1832" s="27"/>
      <c r="BB1832" s="29"/>
    </row>
    <row r="1833" spans="1:54">
      <c r="A1833" s="20"/>
      <c r="B1833" s="36"/>
      <c r="C1833" s="114"/>
      <c r="E1833" s="16"/>
      <c r="F1833" s="16"/>
      <c r="G1833" s="16"/>
      <c r="I1833" s="53"/>
      <c r="N1833" s="53"/>
      <c r="O1833" s="53"/>
      <c r="R1833" s="43"/>
      <c r="AC1833" s="25"/>
      <c r="AD1833" s="28"/>
      <c r="AZ1833" s="25"/>
      <c r="BA1833" s="27"/>
      <c r="BB1833" s="29"/>
    </row>
    <row r="1834" spans="1:54">
      <c r="A1834" s="20"/>
      <c r="B1834" s="36"/>
      <c r="C1834" s="114"/>
      <c r="E1834" s="16"/>
      <c r="F1834" s="16"/>
      <c r="G1834" s="16"/>
      <c r="I1834" s="53"/>
      <c r="N1834" s="53"/>
      <c r="O1834" s="53"/>
      <c r="R1834" s="43"/>
      <c r="AC1834" s="25"/>
      <c r="AD1834" s="28"/>
      <c r="AZ1834" s="25"/>
      <c r="BA1834" s="27"/>
      <c r="BB1834" s="29"/>
    </row>
    <row r="1835" spans="1:54">
      <c r="A1835" s="20"/>
      <c r="B1835" s="36"/>
      <c r="C1835" s="114"/>
      <c r="E1835" s="16"/>
      <c r="F1835" s="16"/>
      <c r="G1835" s="16"/>
      <c r="I1835" s="53"/>
      <c r="N1835" s="53"/>
      <c r="O1835" s="53"/>
      <c r="R1835" s="43"/>
      <c r="AC1835" s="25"/>
      <c r="AD1835" s="28"/>
      <c r="AZ1835" s="25"/>
      <c r="BA1835" s="27"/>
      <c r="BB1835" s="29"/>
    </row>
    <row r="1836" spans="1:54">
      <c r="A1836" s="20"/>
      <c r="B1836" s="36"/>
      <c r="C1836" s="114"/>
      <c r="E1836" s="16"/>
      <c r="F1836" s="16"/>
      <c r="G1836" s="16"/>
      <c r="I1836" s="53"/>
      <c r="N1836" s="53"/>
      <c r="O1836" s="53"/>
      <c r="R1836" s="43"/>
      <c r="AC1836" s="25"/>
      <c r="AD1836" s="28"/>
      <c r="AZ1836" s="25"/>
      <c r="BA1836" s="27"/>
      <c r="BB1836" s="29"/>
    </row>
    <row r="1837" spans="1:54">
      <c r="A1837" s="20"/>
      <c r="B1837" s="36"/>
      <c r="C1837" s="114"/>
      <c r="E1837" s="16"/>
      <c r="F1837" s="16"/>
      <c r="G1837" s="16"/>
      <c r="I1837" s="53"/>
      <c r="N1837" s="53"/>
      <c r="O1837" s="53"/>
      <c r="R1837" s="43"/>
      <c r="AC1837" s="25"/>
      <c r="AD1837" s="28"/>
      <c r="AZ1837" s="25"/>
      <c r="BA1837" s="27"/>
      <c r="BB1837" s="29"/>
    </row>
    <row r="1838" spans="1:54">
      <c r="A1838" s="20"/>
      <c r="B1838" s="36"/>
      <c r="C1838" s="114"/>
      <c r="E1838" s="16"/>
      <c r="F1838" s="16"/>
      <c r="G1838" s="16"/>
      <c r="I1838" s="53"/>
      <c r="N1838" s="53"/>
      <c r="O1838" s="53"/>
      <c r="R1838" s="43"/>
      <c r="AC1838" s="25"/>
      <c r="AD1838" s="28"/>
      <c r="AZ1838" s="25"/>
      <c r="BA1838" s="27"/>
      <c r="BB1838" s="29"/>
    </row>
    <row r="1839" spans="1:54">
      <c r="A1839" s="20"/>
      <c r="B1839" s="36"/>
      <c r="C1839" s="114"/>
      <c r="E1839" s="16"/>
      <c r="F1839" s="16"/>
      <c r="G1839" s="16"/>
      <c r="I1839" s="53"/>
      <c r="N1839" s="53"/>
      <c r="O1839" s="53"/>
      <c r="R1839" s="43"/>
      <c r="AC1839" s="25"/>
      <c r="AD1839" s="28"/>
      <c r="AZ1839" s="25"/>
      <c r="BA1839" s="27"/>
      <c r="BB1839" s="29"/>
    </row>
    <row r="1840" spans="1:54">
      <c r="A1840" s="20"/>
      <c r="B1840" s="36"/>
      <c r="C1840" s="114"/>
      <c r="E1840" s="16"/>
      <c r="F1840" s="16"/>
      <c r="G1840" s="16"/>
      <c r="I1840" s="53"/>
      <c r="N1840" s="53"/>
      <c r="O1840" s="53"/>
      <c r="R1840" s="43"/>
      <c r="AC1840" s="25"/>
      <c r="AD1840" s="28"/>
      <c r="AZ1840" s="25"/>
      <c r="BA1840" s="27"/>
      <c r="BB1840" s="29"/>
    </row>
    <row r="1841" spans="1:54">
      <c r="A1841" s="20"/>
      <c r="B1841" s="36"/>
      <c r="C1841" s="114"/>
      <c r="E1841" s="16"/>
      <c r="F1841" s="16"/>
      <c r="G1841" s="16"/>
      <c r="I1841" s="53"/>
      <c r="N1841" s="53"/>
      <c r="O1841" s="53"/>
      <c r="R1841" s="43"/>
      <c r="AC1841" s="25"/>
      <c r="AD1841" s="28"/>
      <c r="AZ1841" s="25"/>
      <c r="BA1841" s="27"/>
      <c r="BB1841" s="29"/>
    </row>
    <row r="1842" spans="1:54">
      <c r="A1842" s="20"/>
      <c r="B1842" s="36"/>
      <c r="C1842" s="114"/>
      <c r="E1842" s="16"/>
      <c r="F1842" s="16"/>
      <c r="G1842" s="16"/>
      <c r="I1842" s="53"/>
      <c r="N1842" s="53"/>
      <c r="O1842" s="53"/>
      <c r="R1842" s="43"/>
      <c r="AC1842" s="25"/>
      <c r="AD1842" s="28"/>
      <c r="AZ1842" s="25"/>
      <c r="BA1842" s="27"/>
      <c r="BB1842" s="29"/>
    </row>
    <row r="1843" spans="1:54">
      <c r="A1843" s="20"/>
      <c r="B1843" s="36"/>
      <c r="C1843" s="114"/>
      <c r="E1843" s="16"/>
      <c r="F1843" s="16"/>
      <c r="G1843" s="16"/>
      <c r="I1843" s="53"/>
      <c r="N1843" s="53"/>
      <c r="O1843" s="53"/>
      <c r="R1843" s="43"/>
      <c r="AC1843" s="25"/>
      <c r="AD1843" s="28"/>
      <c r="AZ1843" s="25"/>
      <c r="BA1843" s="27"/>
      <c r="BB1843" s="29"/>
    </row>
    <row r="1844" spans="1:54">
      <c r="A1844" s="20"/>
      <c r="B1844" s="36"/>
      <c r="C1844" s="114"/>
      <c r="E1844" s="16"/>
      <c r="F1844" s="16"/>
      <c r="G1844" s="16"/>
      <c r="I1844" s="53"/>
      <c r="N1844" s="53"/>
      <c r="O1844" s="53"/>
      <c r="R1844" s="43"/>
      <c r="AC1844" s="25"/>
      <c r="AD1844" s="28"/>
      <c r="AZ1844" s="25"/>
      <c r="BA1844" s="27"/>
      <c r="BB1844" s="29"/>
    </row>
    <row r="1845" spans="1:54">
      <c r="A1845" s="20"/>
      <c r="B1845" s="36"/>
      <c r="C1845" s="114"/>
      <c r="E1845" s="16"/>
      <c r="F1845" s="16"/>
      <c r="G1845" s="16"/>
      <c r="I1845" s="53"/>
      <c r="N1845" s="53"/>
      <c r="O1845" s="53"/>
      <c r="R1845" s="43"/>
      <c r="AC1845" s="25"/>
      <c r="AD1845" s="28"/>
      <c r="AZ1845" s="25"/>
      <c r="BA1845" s="27"/>
      <c r="BB1845" s="29"/>
    </row>
    <row r="1846" spans="1:54">
      <c r="A1846" s="20"/>
      <c r="B1846" s="36"/>
      <c r="C1846" s="114"/>
      <c r="E1846" s="16"/>
      <c r="F1846" s="16"/>
      <c r="G1846" s="16"/>
      <c r="I1846" s="53"/>
      <c r="N1846" s="53"/>
      <c r="O1846" s="53"/>
      <c r="R1846" s="43"/>
      <c r="AC1846" s="25"/>
      <c r="AD1846" s="28"/>
      <c r="AZ1846" s="25"/>
      <c r="BA1846" s="27"/>
      <c r="BB1846" s="29"/>
    </row>
    <row r="1847" spans="1:54">
      <c r="A1847" s="20"/>
      <c r="B1847" s="36"/>
      <c r="C1847" s="114"/>
      <c r="E1847" s="16"/>
      <c r="F1847" s="16"/>
      <c r="G1847" s="16"/>
      <c r="I1847" s="53"/>
      <c r="N1847" s="53"/>
      <c r="O1847" s="53"/>
      <c r="R1847" s="43"/>
      <c r="AC1847" s="25"/>
      <c r="AD1847" s="28"/>
      <c r="AZ1847" s="25"/>
      <c r="BA1847" s="27"/>
      <c r="BB1847" s="29"/>
    </row>
    <row r="1848" spans="1:54">
      <c r="A1848" s="20"/>
      <c r="B1848" s="36"/>
      <c r="C1848" s="114"/>
      <c r="E1848" s="16"/>
      <c r="F1848" s="16"/>
      <c r="G1848" s="16"/>
      <c r="I1848" s="53"/>
      <c r="N1848" s="53"/>
      <c r="O1848" s="53"/>
      <c r="R1848" s="43"/>
      <c r="AC1848" s="25"/>
      <c r="AD1848" s="28"/>
      <c r="AZ1848" s="25"/>
      <c r="BA1848" s="27"/>
      <c r="BB1848" s="29"/>
    </row>
    <row r="1849" spans="1:54">
      <c r="A1849" s="20"/>
      <c r="B1849" s="36"/>
      <c r="C1849" s="114"/>
      <c r="E1849" s="16"/>
      <c r="F1849" s="16"/>
      <c r="G1849" s="16"/>
      <c r="I1849" s="53"/>
      <c r="N1849" s="53"/>
      <c r="O1849" s="53"/>
      <c r="R1849" s="43"/>
      <c r="AC1849" s="25"/>
      <c r="AD1849" s="28"/>
      <c r="AZ1849" s="25"/>
      <c r="BA1849" s="27"/>
      <c r="BB1849" s="29"/>
    </row>
    <row r="1850" spans="1:54">
      <c r="A1850" s="20"/>
      <c r="B1850" s="36"/>
      <c r="C1850" s="114"/>
      <c r="E1850" s="16"/>
      <c r="F1850" s="16"/>
      <c r="G1850" s="16"/>
      <c r="I1850" s="53"/>
      <c r="N1850" s="53"/>
      <c r="O1850" s="53"/>
      <c r="R1850" s="43"/>
      <c r="AC1850" s="25"/>
      <c r="AD1850" s="28"/>
      <c r="AZ1850" s="25"/>
      <c r="BA1850" s="27"/>
      <c r="BB1850" s="29"/>
    </row>
    <row r="1851" spans="1:54">
      <c r="A1851" s="20"/>
      <c r="B1851" s="36"/>
      <c r="C1851" s="114"/>
      <c r="E1851" s="16"/>
      <c r="F1851" s="16"/>
      <c r="G1851" s="16"/>
      <c r="I1851" s="53"/>
      <c r="N1851" s="53"/>
      <c r="O1851" s="53"/>
      <c r="R1851" s="43"/>
      <c r="AC1851" s="25"/>
      <c r="AD1851" s="28"/>
      <c r="AZ1851" s="25"/>
      <c r="BA1851" s="27"/>
      <c r="BB1851" s="29"/>
    </row>
    <row r="1852" spans="1:54">
      <c r="A1852" s="20"/>
      <c r="B1852" s="36"/>
      <c r="C1852" s="114"/>
      <c r="E1852" s="16"/>
      <c r="F1852" s="16"/>
      <c r="G1852" s="16"/>
      <c r="I1852" s="53"/>
      <c r="N1852" s="53"/>
      <c r="O1852" s="53"/>
      <c r="R1852" s="43"/>
      <c r="AC1852" s="25"/>
      <c r="AD1852" s="28"/>
      <c r="AZ1852" s="25"/>
      <c r="BA1852" s="27"/>
      <c r="BB1852" s="29"/>
    </row>
    <row r="1853" spans="1:54">
      <c r="A1853" s="20"/>
      <c r="B1853" s="36"/>
      <c r="C1853" s="114"/>
      <c r="E1853" s="16"/>
      <c r="F1853" s="16"/>
      <c r="G1853" s="16"/>
      <c r="I1853" s="53"/>
      <c r="N1853" s="53"/>
      <c r="O1853" s="53"/>
      <c r="R1853" s="43"/>
      <c r="AC1853" s="25"/>
      <c r="AD1853" s="28"/>
      <c r="AZ1853" s="25"/>
      <c r="BA1853" s="27"/>
      <c r="BB1853" s="29"/>
    </row>
    <row r="1854" spans="1:54">
      <c r="A1854" s="20"/>
      <c r="B1854" s="36"/>
      <c r="C1854" s="114"/>
      <c r="E1854" s="16"/>
      <c r="F1854" s="16"/>
      <c r="G1854" s="16"/>
      <c r="I1854" s="53"/>
      <c r="N1854" s="53"/>
      <c r="O1854" s="53"/>
      <c r="R1854" s="43"/>
      <c r="AC1854" s="25"/>
      <c r="AD1854" s="28"/>
      <c r="AZ1854" s="25"/>
      <c r="BA1854" s="27"/>
      <c r="BB1854" s="29"/>
    </row>
    <row r="1855" spans="1:54">
      <c r="A1855" s="20"/>
      <c r="B1855" s="36"/>
      <c r="C1855" s="114"/>
      <c r="E1855" s="16"/>
      <c r="F1855" s="16"/>
      <c r="G1855" s="16"/>
      <c r="I1855" s="53"/>
      <c r="N1855" s="53"/>
      <c r="O1855" s="53"/>
      <c r="R1855" s="43"/>
      <c r="AC1855" s="25"/>
      <c r="AD1855" s="28"/>
      <c r="AZ1855" s="25"/>
      <c r="BA1855" s="27"/>
      <c r="BB1855" s="29"/>
    </row>
    <row r="1856" spans="1:54">
      <c r="A1856" s="20"/>
      <c r="B1856" s="36"/>
      <c r="C1856" s="114"/>
      <c r="E1856" s="16"/>
      <c r="F1856" s="16"/>
      <c r="G1856" s="16"/>
      <c r="I1856" s="53"/>
      <c r="N1856" s="53"/>
      <c r="O1856" s="53"/>
      <c r="R1856" s="43"/>
      <c r="AC1856" s="25"/>
      <c r="AD1856" s="28"/>
      <c r="AZ1856" s="25"/>
      <c r="BA1856" s="27"/>
      <c r="BB1856" s="29"/>
    </row>
    <row r="1857" spans="1:54">
      <c r="A1857" s="20"/>
      <c r="B1857" s="36"/>
      <c r="C1857" s="114"/>
      <c r="E1857" s="16"/>
      <c r="F1857" s="16"/>
      <c r="G1857" s="16"/>
      <c r="I1857" s="53"/>
      <c r="N1857" s="53"/>
      <c r="O1857" s="53"/>
      <c r="R1857" s="43"/>
      <c r="AC1857" s="25"/>
      <c r="AD1857" s="28"/>
      <c r="AZ1857" s="25"/>
      <c r="BA1857" s="27"/>
      <c r="BB1857" s="29"/>
    </row>
    <row r="1858" spans="1:54">
      <c r="A1858" s="20"/>
      <c r="B1858" s="36"/>
      <c r="C1858" s="114"/>
      <c r="E1858" s="16"/>
      <c r="F1858" s="16"/>
      <c r="G1858" s="16"/>
      <c r="I1858" s="53"/>
      <c r="N1858" s="53"/>
      <c r="O1858" s="53"/>
      <c r="R1858" s="43"/>
      <c r="AC1858" s="25"/>
      <c r="AD1858" s="28"/>
      <c r="AZ1858" s="25"/>
      <c r="BA1858" s="27"/>
      <c r="BB1858" s="29"/>
    </row>
    <row r="1859" spans="1:54">
      <c r="A1859" s="20"/>
      <c r="B1859" s="36"/>
      <c r="C1859" s="114"/>
      <c r="E1859" s="16"/>
      <c r="F1859" s="16"/>
      <c r="G1859" s="16"/>
      <c r="I1859" s="53"/>
      <c r="N1859" s="53"/>
      <c r="O1859" s="53"/>
      <c r="R1859" s="43"/>
      <c r="AC1859" s="25"/>
      <c r="AD1859" s="28"/>
      <c r="AZ1859" s="25"/>
      <c r="BA1859" s="27"/>
      <c r="BB1859" s="29"/>
    </row>
    <row r="1860" spans="1:54">
      <c r="A1860" s="20"/>
      <c r="B1860" s="36"/>
      <c r="C1860" s="114"/>
      <c r="E1860" s="16"/>
      <c r="F1860" s="16"/>
      <c r="G1860" s="16"/>
      <c r="I1860" s="53"/>
      <c r="N1860" s="53"/>
      <c r="O1860" s="53"/>
      <c r="R1860" s="43"/>
      <c r="AC1860" s="25"/>
      <c r="AD1860" s="28"/>
      <c r="AZ1860" s="25"/>
      <c r="BA1860" s="27"/>
      <c r="BB1860" s="29"/>
    </row>
    <row r="1861" spans="1:54">
      <c r="A1861" s="20"/>
      <c r="B1861" s="36"/>
      <c r="C1861" s="114"/>
      <c r="E1861" s="16"/>
      <c r="F1861" s="16"/>
      <c r="G1861" s="16"/>
      <c r="I1861" s="53"/>
      <c r="N1861" s="53"/>
      <c r="O1861" s="53"/>
      <c r="R1861" s="43"/>
      <c r="AC1861" s="25"/>
      <c r="AD1861" s="28"/>
      <c r="AZ1861" s="25"/>
      <c r="BA1861" s="27"/>
      <c r="BB1861" s="29"/>
    </row>
    <row r="1862" spans="1:54">
      <c r="A1862" s="20"/>
      <c r="B1862" s="36"/>
      <c r="C1862" s="114"/>
      <c r="E1862" s="16"/>
      <c r="F1862" s="16"/>
      <c r="G1862" s="16"/>
      <c r="I1862" s="53"/>
      <c r="N1862" s="53"/>
      <c r="O1862" s="53"/>
      <c r="R1862" s="43"/>
      <c r="AC1862" s="25"/>
      <c r="AD1862" s="28"/>
      <c r="AZ1862" s="25"/>
      <c r="BA1862" s="27"/>
      <c r="BB1862" s="29"/>
    </row>
    <row r="1863" spans="1:54">
      <c r="A1863" s="20"/>
      <c r="B1863" s="36"/>
      <c r="C1863" s="114"/>
      <c r="E1863" s="16"/>
      <c r="F1863" s="16"/>
      <c r="G1863" s="16"/>
      <c r="I1863" s="53"/>
      <c r="N1863" s="53"/>
      <c r="O1863" s="53"/>
      <c r="R1863" s="43"/>
      <c r="AC1863" s="25"/>
      <c r="AD1863" s="28"/>
      <c r="AZ1863" s="25"/>
      <c r="BA1863" s="27"/>
      <c r="BB1863" s="29"/>
    </row>
    <row r="1864" spans="1:54">
      <c r="A1864" s="20"/>
      <c r="B1864" s="36"/>
      <c r="C1864" s="114"/>
      <c r="E1864" s="16"/>
      <c r="F1864" s="16"/>
      <c r="G1864" s="16"/>
      <c r="I1864" s="53"/>
      <c r="N1864" s="53"/>
      <c r="O1864" s="53"/>
      <c r="R1864" s="43"/>
      <c r="AC1864" s="25"/>
      <c r="AD1864" s="28"/>
      <c r="AZ1864" s="25"/>
      <c r="BA1864" s="27"/>
      <c r="BB1864" s="29"/>
    </row>
    <row r="1865" spans="1:54">
      <c r="A1865" s="20"/>
      <c r="B1865" s="36"/>
      <c r="C1865" s="114"/>
      <c r="E1865" s="16"/>
      <c r="F1865" s="16"/>
      <c r="G1865" s="16"/>
      <c r="I1865" s="53"/>
      <c r="N1865" s="53"/>
      <c r="O1865" s="53"/>
      <c r="R1865" s="43"/>
      <c r="AC1865" s="25"/>
      <c r="AD1865" s="28"/>
      <c r="AZ1865" s="25"/>
      <c r="BA1865" s="27"/>
      <c r="BB1865" s="29"/>
    </row>
    <row r="1866" spans="1:54">
      <c r="A1866" s="20"/>
      <c r="B1866" s="36"/>
      <c r="C1866" s="114"/>
      <c r="E1866" s="16"/>
      <c r="F1866" s="16"/>
      <c r="G1866" s="16"/>
      <c r="I1866" s="53"/>
      <c r="N1866" s="53"/>
      <c r="O1866" s="53"/>
      <c r="R1866" s="43"/>
      <c r="AC1866" s="25"/>
      <c r="AD1866" s="28"/>
      <c r="AZ1866" s="25"/>
      <c r="BA1866" s="27"/>
      <c r="BB1866" s="29"/>
    </row>
    <row r="1867" spans="1:54">
      <c r="A1867" s="20"/>
      <c r="B1867" s="36"/>
      <c r="C1867" s="114"/>
      <c r="E1867" s="16"/>
      <c r="F1867" s="16"/>
      <c r="G1867" s="16"/>
      <c r="I1867" s="53"/>
      <c r="N1867" s="53"/>
      <c r="O1867" s="53"/>
      <c r="R1867" s="43"/>
      <c r="AC1867" s="25"/>
      <c r="AD1867" s="28"/>
      <c r="AZ1867" s="25"/>
      <c r="BA1867" s="27"/>
      <c r="BB1867" s="29"/>
    </row>
    <row r="1868" spans="1:54">
      <c r="A1868" s="20"/>
      <c r="B1868" s="36"/>
      <c r="C1868" s="114"/>
      <c r="E1868" s="16"/>
      <c r="F1868" s="16"/>
      <c r="G1868" s="16"/>
      <c r="I1868" s="53"/>
      <c r="N1868" s="53"/>
      <c r="O1868" s="53"/>
      <c r="R1868" s="43"/>
      <c r="AC1868" s="25"/>
      <c r="AD1868" s="28"/>
      <c r="AZ1868" s="25"/>
      <c r="BA1868" s="27"/>
      <c r="BB1868" s="29"/>
    </row>
    <row r="1869" spans="1:54">
      <c r="A1869" s="20"/>
      <c r="B1869" s="36"/>
      <c r="C1869" s="114"/>
      <c r="E1869" s="16"/>
      <c r="F1869" s="16"/>
      <c r="G1869" s="16"/>
      <c r="I1869" s="53"/>
      <c r="N1869" s="53"/>
      <c r="O1869" s="53"/>
      <c r="R1869" s="43"/>
      <c r="AC1869" s="25"/>
      <c r="AD1869" s="28"/>
      <c r="AZ1869" s="25"/>
      <c r="BA1869" s="27"/>
      <c r="BB1869" s="29"/>
    </row>
    <row r="1870" spans="1:54">
      <c r="A1870" s="20"/>
      <c r="B1870" s="36"/>
      <c r="C1870" s="114"/>
      <c r="E1870" s="16"/>
      <c r="F1870" s="16"/>
      <c r="G1870" s="16"/>
      <c r="I1870" s="53"/>
      <c r="N1870" s="53"/>
      <c r="O1870" s="53"/>
      <c r="R1870" s="43"/>
      <c r="AC1870" s="25"/>
      <c r="AD1870" s="28"/>
      <c r="AZ1870" s="25"/>
      <c r="BA1870" s="27"/>
      <c r="BB1870" s="29"/>
    </row>
    <row r="1871" spans="1:54">
      <c r="A1871" s="20"/>
      <c r="B1871" s="36"/>
      <c r="C1871" s="114"/>
      <c r="E1871" s="16"/>
      <c r="F1871" s="16"/>
      <c r="G1871" s="16"/>
      <c r="I1871" s="53"/>
      <c r="N1871" s="53"/>
      <c r="O1871" s="53"/>
      <c r="R1871" s="43"/>
      <c r="AC1871" s="25"/>
      <c r="AD1871" s="28"/>
      <c r="AZ1871" s="25"/>
      <c r="BA1871" s="27"/>
      <c r="BB1871" s="29"/>
    </row>
    <row r="1872" spans="1:54">
      <c r="A1872" s="20"/>
      <c r="B1872" s="36"/>
      <c r="C1872" s="114"/>
      <c r="E1872" s="16"/>
      <c r="F1872" s="16"/>
      <c r="G1872" s="16"/>
      <c r="I1872" s="53"/>
      <c r="N1872" s="53"/>
      <c r="O1872" s="53"/>
      <c r="R1872" s="43"/>
      <c r="AC1872" s="25"/>
      <c r="AD1872" s="28"/>
      <c r="AZ1872" s="25"/>
      <c r="BA1872" s="27"/>
      <c r="BB1872" s="29"/>
    </row>
    <row r="1873" spans="1:54">
      <c r="A1873" s="20"/>
      <c r="B1873" s="36"/>
      <c r="C1873" s="114"/>
      <c r="E1873" s="16"/>
      <c r="F1873" s="16"/>
      <c r="G1873" s="16"/>
      <c r="I1873" s="53"/>
      <c r="N1873" s="53"/>
      <c r="O1873" s="53"/>
      <c r="R1873" s="43"/>
      <c r="AC1873" s="25"/>
      <c r="AD1873" s="28"/>
      <c r="AZ1873" s="25"/>
      <c r="BA1873" s="27"/>
      <c r="BB1873" s="29"/>
    </row>
    <row r="1874" spans="1:54">
      <c r="A1874" s="20"/>
      <c r="B1874" s="36"/>
      <c r="C1874" s="114"/>
      <c r="E1874" s="16"/>
      <c r="F1874" s="16"/>
      <c r="G1874" s="16"/>
      <c r="I1874" s="53"/>
      <c r="N1874" s="53"/>
      <c r="O1874" s="53"/>
      <c r="R1874" s="43"/>
      <c r="AC1874" s="25"/>
      <c r="AD1874" s="28"/>
      <c r="AZ1874" s="25"/>
      <c r="BA1874" s="27"/>
      <c r="BB1874" s="29"/>
    </row>
    <row r="1875" spans="1:54">
      <c r="A1875" s="20"/>
      <c r="B1875" s="36"/>
      <c r="C1875" s="114"/>
      <c r="E1875" s="16"/>
      <c r="F1875" s="16"/>
      <c r="G1875" s="16"/>
      <c r="I1875" s="53"/>
      <c r="N1875" s="53"/>
      <c r="O1875" s="53"/>
      <c r="R1875" s="43"/>
      <c r="AC1875" s="25"/>
      <c r="AD1875" s="28"/>
      <c r="AZ1875" s="25"/>
      <c r="BA1875" s="27"/>
      <c r="BB1875" s="29"/>
    </row>
    <row r="1876" spans="1:54">
      <c r="A1876" s="20"/>
      <c r="B1876" s="36"/>
      <c r="C1876" s="114"/>
      <c r="E1876" s="16"/>
      <c r="F1876" s="16"/>
      <c r="G1876" s="16"/>
      <c r="I1876" s="53"/>
      <c r="N1876" s="53"/>
      <c r="O1876" s="53"/>
      <c r="R1876" s="43"/>
      <c r="AC1876" s="25"/>
      <c r="AD1876" s="28"/>
      <c r="AZ1876" s="25"/>
      <c r="BA1876" s="27"/>
      <c r="BB1876" s="29"/>
    </row>
    <row r="1877" spans="1:54">
      <c r="A1877" s="20"/>
      <c r="B1877" s="36"/>
      <c r="C1877" s="114"/>
      <c r="E1877" s="16"/>
      <c r="F1877" s="16"/>
      <c r="G1877" s="16"/>
      <c r="I1877" s="53"/>
      <c r="N1877" s="53"/>
      <c r="O1877" s="53"/>
      <c r="R1877" s="43"/>
      <c r="AC1877" s="25"/>
      <c r="AD1877" s="28"/>
      <c r="AZ1877" s="25"/>
      <c r="BA1877" s="27"/>
      <c r="BB1877" s="29"/>
    </row>
    <row r="1878" spans="1:54">
      <c r="A1878" s="20"/>
      <c r="B1878" s="36"/>
      <c r="C1878" s="114"/>
      <c r="E1878" s="16"/>
      <c r="F1878" s="16"/>
      <c r="G1878" s="16"/>
      <c r="I1878" s="53"/>
      <c r="N1878" s="53"/>
      <c r="O1878" s="53"/>
      <c r="R1878" s="43"/>
      <c r="AC1878" s="25"/>
      <c r="AD1878" s="28"/>
      <c r="AZ1878" s="25"/>
      <c r="BA1878" s="27"/>
      <c r="BB1878" s="29"/>
    </row>
    <row r="1879" spans="1:54">
      <c r="A1879" s="20"/>
      <c r="B1879" s="36"/>
      <c r="C1879" s="114"/>
      <c r="E1879" s="16"/>
      <c r="F1879" s="16"/>
      <c r="G1879" s="16"/>
      <c r="I1879" s="53"/>
      <c r="N1879" s="53"/>
      <c r="O1879" s="53"/>
      <c r="R1879" s="43"/>
      <c r="AC1879" s="25"/>
      <c r="AD1879" s="28"/>
      <c r="AZ1879" s="25"/>
      <c r="BA1879" s="27"/>
      <c r="BB1879" s="29"/>
    </row>
    <row r="1880" spans="1:54">
      <c r="A1880" s="20"/>
      <c r="B1880" s="36"/>
      <c r="C1880" s="114"/>
      <c r="E1880" s="16"/>
      <c r="F1880" s="16"/>
      <c r="G1880" s="16"/>
      <c r="I1880" s="53"/>
      <c r="N1880" s="53"/>
      <c r="O1880" s="53"/>
      <c r="R1880" s="43"/>
      <c r="AC1880" s="25"/>
      <c r="AD1880" s="28"/>
      <c r="AZ1880" s="25"/>
      <c r="BA1880" s="27"/>
      <c r="BB1880" s="29"/>
    </row>
    <row r="1881" spans="1:54">
      <c r="A1881" s="20"/>
      <c r="B1881" s="36"/>
      <c r="C1881" s="114"/>
      <c r="E1881" s="16"/>
      <c r="F1881" s="16"/>
      <c r="G1881" s="16"/>
      <c r="I1881" s="53"/>
      <c r="N1881" s="53"/>
      <c r="O1881" s="53"/>
      <c r="R1881" s="43"/>
      <c r="AC1881" s="25"/>
      <c r="AD1881" s="28"/>
      <c r="AZ1881" s="25"/>
      <c r="BA1881" s="27"/>
      <c r="BB1881" s="29"/>
    </row>
    <row r="1882" spans="1:54">
      <c r="A1882" s="20"/>
      <c r="B1882" s="36"/>
      <c r="C1882" s="114"/>
      <c r="E1882" s="16"/>
      <c r="F1882" s="16"/>
      <c r="G1882" s="16"/>
      <c r="I1882" s="53"/>
      <c r="N1882" s="53"/>
      <c r="O1882" s="53"/>
      <c r="R1882" s="43"/>
      <c r="AC1882" s="25"/>
      <c r="AD1882" s="28"/>
      <c r="AZ1882" s="25"/>
      <c r="BA1882" s="27"/>
      <c r="BB1882" s="29"/>
    </row>
    <row r="1883" spans="1:54">
      <c r="A1883" s="20"/>
      <c r="B1883" s="36"/>
      <c r="C1883" s="114"/>
      <c r="E1883" s="16"/>
      <c r="F1883" s="16"/>
      <c r="G1883" s="16"/>
      <c r="I1883" s="53"/>
      <c r="N1883" s="53"/>
      <c r="O1883" s="53"/>
      <c r="R1883" s="43"/>
      <c r="AC1883" s="25"/>
      <c r="AD1883" s="28"/>
      <c r="AZ1883" s="25"/>
      <c r="BA1883" s="27"/>
      <c r="BB1883" s="29"/>
    </row>
    <row r="1884" spans="1:54">
      <c r="A1884" s="20"/>
      <c r="B1884" s="36"/>
      <c r="C1884" s="114"/>
      <c r="E1884" s="16"/>
      <c r="F1884" s="16"/>
      <c r="G1884" s="16"/>
      <c r="I1884" s="53"/>
      <c r="N1884" s="53"/>
      <c r="O1884" s="53"/>
      <c r="R1884" s="43"/>
      <c r="AC1884" s="25"/>
      <c r="AD1884" s="28"/>
      <c r="AZ1884" s="25"/>
      <c r="BA1884" s="27"/>
      <c r="BB1884" s="29"/>
    </row>
    <row r="1885" spans="1:54">
      <c r="A1885" s="20"/>
      <c r="B1885" s="36"/>
      <c r="C1885" s="114"/>
      <c r="E1885" s="16"/>
      <c r="F1885" s="16"/>
      <c r="G1885" s="16"/>
      <c r="I1885" s="53"/>
      <c r="N1885" s="53"/>
      <c r="O1885" s="53"/>
      <c r="R1885" s="43"/>
      <c r="AC1885" s="25"/>
      <c r="AD1885" s="28"/>
      <c r="AZ1885" s="25"/>
      <c r="BA1885" s="27"/>
      <c r="BB1885" s="29"/>
    </row>
    <row r="1886" spans="1:54">
      <c r="A1886" s="20"/>
      <c r="B1886" s="36"/>
      <c r="C1886" s="114"/>
      <c r="E1886" s="16"/>
      <c r="F1886" s="16"/>
      <c r="G1886" s="16"/>
      <c r="I1886" s="53"/>
      <c r="N1886" s="53"/>
      <c r="O1886" s="53"/>
      <c r="R1886" s="43"/>
      <c r="AC1886" s="25"/>
      <c r="AD1886" s="28"/>
      <c r="AZ1886" s="25"/>
      <c r="BA1886" s="27"/>
      <c r="BB1886" s="29"/>
    </row>
    <row r="1887" spans="1:54">
      <c r="A1887" s="20"/>
      <c r="B1887" s="36"/>
      <c r="C1887" s="114"/>
      <c r="E1887" s="16"/>
      <c r="F1887" s="16"/>
      <c r="G1887" s="16"/>
      <c r="I1887" s="53"/>
      <c r="N1887" s="53"/>
      <c r="O1887" s="53"/>
      <c r="R1887" s="43"/>
      <c r="AC1887" s="25"/>
      <c r="AD1887" s="28"/>
      <c r="AZ1887" s="25"/>
      <c r="BA1887" s="27"/>
      <c r="BB1887" s="29"/>
    </row>
    <row r="1888" spans="1:54">
      <c r="A1888" s="20"/>
      <c r="B1888" s="36"/>
      <c r="C1888" s="114"/>
      <c r="E1888" s="16"/>
      <c r="F1888" s="16"/>
      <c r="G1888" s="16"/>
      <c r="I1888" s="53"/>
      <c r="N1888" s="53"/>
      <c r="O1888" s="53"/>
      <c r="R1888" s="43"/>
      <c r="AC1888" s="25"/>
      <c r="AD1888" s="28"/>
      <c r="AZ1888" s="25"/>
      <c r="BA1888" s="27"/>
      <c r="BB1888" s="29"/>
    </row>
    <row r="1889" spans="1:54">
      <c r="A1889" s="20"/>
      <c r="B1889" s="36"/>
      <c r="C1889" s="114"/>
      <c r="E1889" s="16"/>
      <c r="F1889" s="16"/>
      <c r="G1889" s="16"/>
      <c r="I1889" s="53"/>
      <c r="N1889" s="53"/>
      <c r="O1889" s="53"/>
      <c r="R1889" s="43"/>
      <c r="AC1889" s="25"/>
      <c r="AD1889" s="28"/>
      <c r="AZ1889" s="25"/>
      <c r="BA1889" s="27"/>
      <c r="BB1889" s="29"/>
    </row>
    <row r="1890" spans="1:54">
      <c r="A1890" s="20"/>
      <c r="B1890" s="36"/>
      <c r="C1890" s="114"/>
      <c r="E1890" s="16"/>
      <c r="F1890" s="16"/>
      <c r="G1890" s="16"/>
      <c r="I1890" s="53"/>
      <c r="N1890" s="53"/>
      <c r="O1890" s="53"/>
      <c r="R1890" s="43"/>
      <c r="AC1890" s="25"/>
      <c r="AD1890" s="28"/>
      <c r="AZ1890" s="25"/>
      <c r="BA1890" s="27"/>
      <c r="BB1890" s="29"/>
    </row>
    <row r="1891" spans="1:54">
      <c r="A1891" s="20"/>
      <c r="B1891" s="36"/>
      <c r="C1891" s="114"/>
      <c r="E1891" s="16"/>
      <c r="F1891" s="16"/>
      <c r="G1891" s="16"/>
      <c r="I1891" s="53"/>
      <c r="N1891" s="53"/>
      <c r="O1891" s="53"/>
      <c r="R1891" s="43"/>
      <c r="AC1891" s="25"/>
      <c r="AD1891" s="28"/>
      <c r="AZ1891" s="25"/>
      <c r="BA1891" s="27"/>
      <c r="BB1891" s="29"/>
    </row>
    <row r="1892" spans="1:54">
      <c r="A1892" s="20"/>
      <c r="B1892" s="36"/>
      <c r="C1892" s="114"/>
      <c r="E1892" s="16"/>
      <c r="F1892" s="16"/>
      <c r="G1892" s="16"/>
      <c r="I1892" s="53"/>
      <c r="N1892" s="53"/>
      <c r="O1892" s="53"/>
      <c r="R1892" s="43"/>
      <c r="AC1892" s="25"/>
      <c r="AD1892" s="28"/>
      <c r="AZ1892" s="25"/>
      <c r="BA1892" s="27"/>
      <c r="BB1892" s="29"/>
    </row>
    <row r="1893" spans="1:54">
      <c r="A1893" s="20"/>
      <c r="B1893" s="36"/>
      <c r="C1893" s="114"/>
      <c r="E1893" s="16"/>
      <c r="F1893" s="16"/>
      <c r="G1893" s="16"/>
      <c r="I1893" s="53"/>
      <c r="N1893" s="53"/>
      <c r="O1893" s="53"/>
      <c r="R1893" s="43"/>
      <c r="AC1893" s="25"/>
      <c r="AD1893" s="28"/>
      <c r="AZ1893" s="25"/>
      <c r="BA1893" s="27"/>
      <c r="BB1893" s="29"/>
    </row>
    <row r="1894" spans="1:54">
      <c r="A1894" s="20"/>
      <c r="B1894" s="36"/>
      <c r="C1894" s="114"/>
      <c r="E1894" s="16"/>
      <c r="F1894" s="16"/>
      <c r="G1894" s="16"/>
      <c r="I1894" s="53"/>
      <c r="N1894" s="53"/>
      <c r="O1894" s="53"/>
      <c r="R1894" s="43"/>
      <c r="AC1894" s="25"/>
      <c r="AD1894" s="28"/>
      <c r="AZ1894" s="25"/>
      <c r="BA1894" s="27"/>
      <c r="BB1894" s="29"/>
    </row>
    <row r="1895" spans="1:54">
      <c r="A1895" s="20"/>
      <c r="B1895" s="36"/>
      <c r="C1895" s="114"/>
      <c r="E1895" s="16"/>
      <c r="F1895" s="16"/>
      <c r="G1895" s="16"/>
      <c r="I1895" s="53"/>
      <c r="N1895" s="53"/>
      <c r="O1895" s="53"/>
      <c r="R1895" s="43"/>
      <c r="AC1895" s="25"/>
      <c r="AD1895" s="28"/>
      <c r="AZ1895" s="25"/>
      <c r="BA1895" s="27"/>
      <c r="BB1895" s="29"/>
    </row>
    <row r="1896" spans="1:54">
      <c r="A1896" s="20"/>
      <c r="B1896" s="36"/>
      <c r="C1896" s="114"/>
      <c r="E1896" s="16"/>
      <c r="F1896" s="16"/>
      <c r="G1896" s="16"/>
      <c r="I1896" s="53"/>
      <c r="N1896" s="53"/>
      <c r="O1896" s="53"/>
      <c r="R1896" s="43"/>
      <c r="AC1896" s="25"/>
      <c r="AD1896" s="28"/>
      <c r="AZ1896" s="25"/>
      <c r="BA1896" s="27"/>
      <c r="BB1896" s="29"/>
    </row>
    <row r="1897" spans="1:54">
      <c r="A1897" s="20"/>
      <c r="B1897" s="36"/>
      <c r="C1897" s="114"/>
      <c r="E1897" s="16"/>
      <c r="F1897" s="16"/>
      <c r="G1897" s="16"/>
      <c r="I1897" s="53"/>
      <c r="N1897" s="53"/>
      <c r="O1897" s="53"/>
      <c r="R1897" s="43"/>
      <c r="AC1897" s="25"/>
      <c r="AD1897" s="28"/>
      <c r="AZ1897" s="25"/>
      <c r="BA1897" s="27"/>
      <c r="BB1897" s="29"/>
    </row>
    <row r="1898" spans="1:54">
      <c r="A1898" s="20"/>
      <c r="B1898" s="36"/>
      <c r="C1898" s="114"/>
      <c r="E1898" s="16"/>
      <c r="F1898" s="16"/>
      <c r="G1898" s="16"/>
      <c r="I1898" s="53"/>
      <c r="N1898" s="53"/>
      <c r="O1898" s="53"/>
      <c r="R1898" s="43"/>
      <c r="AC1898" s="25"/>
      <c r="AD1898" s="28"/>
      <c r="AZ1898" s="25"/>
      <c r="BA1898" s="27"/>
      <c r="BB1898" s="29"/>
    </row>
    <row r="1899" spans="1:54">
      <c r="A1899" s="20"/>
      <c r="B1899" s="36"/>
      <c r="C1899" s="114"/>
      <c r="E1899" s="16"/>
      <c r="F1899" s="16"/>
      <c r="G1899" s="16"/>
      <c r="I1899" s="53"/>
      <c r="N1899" s="53"/>
      <c r="O1899" s="53"/>
      <c r="R1899" s="43"/>
      <c r="AC1899" s="25"/>
      <c r="AD1899" s="28"/>
      <c r="AZ1899" s="25"/>
      <c r="BA1899" s="27"/>
      <c r="BB1899" s="29"/>
    </row>
    <row r="1900" spans="1:54">
      <c r="A1900" s="20"/>
      <c r="B1900" s="36"/>
      <c r="C1900" s="114"/>
      <c r="E1900" s="16"/>
      <c r="F1900" s="16"/>
      <c r="G1900" s="16"/>
      <c r="I1900" s="53"/>
      <c r="N1900" s="53"/>
      <c r="O1900" s="53"/>
      <c r="R1900" s="43"/>
      <c r="AC1900" s="25"/>
      <c r="AD1900" s="28"/>
      <c r="AZ1900" s="25"/>
      <c r="BA1900" s="27"/>
      <c r="BB1900" s="29"/>
    </row>
    <row r="1901" spans="1:54">
      <c r="A1901" s="20"/>
      <c r="B1901" s="36"/>
      <c r="C1901" s="114"/>
      <c r="E1901" s="16"/>
      <c r="F1901" s="16"/>
      <c r="G1901" s="16"/>
      <c r="I1901" s="53"/>
      <c r="N1901" s="53"/>
      <c r="O1901" s="53"/>
      <c r="R1901" s="43"/>
      <c r="AC1901" s="25"/>
      <c r="AD1901" s="28"/>
      <c r="AZ1901" s="25"/>
      <c r="BA1901" s="27"/>
      <c r="BB1901" s="29"/>
    </row>
    <row r="1902" spans="1:54">
      <c r="A1902" s="20"/>
      <c r="B1902" s="36"/>
      <c r="C1902" s="114"/>
      <c r="E1902" s="16"/>
      <c r="F1902" s="16"/>
      <c r="G1902" s="16"/>
      <c r="I1902" s="53"/>
      <c r="N1902" s="53"/>
      <c r="O1902" s="53"/>
      <c r="R1902" s="43"/>
      <c r="AC1902" s="25"/>
      <c r="AD1902" s="28"/>
      <c r="AZ1902" s="25"/>
      <c r="BA1902" s="27"/>
      <c r="BB1902" s="29"/>
    </row>
    <row r="1903" spans="1:54">
      <c r="A1903" s="20"/>
      <c r="B1903" s="36"/>
      <c r="C1903" s="114"/>
      <c r="E1903" s="16"/>
      <c r="F1903" s="16"/>
      <c r="G1903" s="16"/>
      <c r="I1903" s="53"/>
      <c r="N1903" s="53"/>
      <c r="O1903" s="53"/>
      <c r="R1903" s="43"/>
      <c r="AC1903" s="25"/>
      <c r="AD1903" s="28"/>
      <c r="AZ1903" s="25"/>
      <c r="BA1903" s="27"/>
      <c r="BB1903" s="29"/>
    </row>
    <row r="1904" spans="1:54">
      <c r="A1904" s="20"/>
      <c r="B1904" s="36"/>
      <c r="C1904" s="114"/>
      <c r="E1904" s="16"/>
      <c r="F1904" s="16"/>
      <c r="G1904" s="16"/>
      <c r="I1904" s="53"/>
      <c r="N1904" s="53"/>
      <c r="O1904" s="53"/>
      <c r="R1904" s="43"/>
      <c r="AC1904" s="25"/>
      <c r="AD1904" s="28"/>
      <c r="AZ1904" s="25"/>
      <c r="BA1904" s="27"/>
      <c r="BB1904" s="29"/>
    </row>
    <row r="1905" spans="1:54">
      <c r="A1905" s="20"/>
      <c r="B1905" s="36"/>
      <c r="C1905" s="114"/>
      <c r="E1905" s="16"/>
      <c r="F1905" s="16"/>
      <c r="G1905" s="16"/>
      <c r="I1905" s="53"/>
      <c r="N1905" s="53"/>
      <c r="O1905" s="53"/>
      <c r="R1905" s="43"/>
      <c r="AC1905" s="25"/>
      <c r="AD1905" s="28"/>
      <c r="AZ1905" s="25"/>
      <c r="BA1905" s="27"/>
      <c r="BB1905" s="29"/>
    </row>
    <row r="1906" spans="1:54">
      <c r="A1906" s="20"/>
      <c r="B1906" s="36"/>
      <c r="C1906" s="114"/>
      <c r="E1906" s="16"/>
      <c r="F1906" s="16"/>
      <c r="G1906" s="16"/>
      <c r="I1906" s="53"/>
      <c r="N1906" s="53"/>
      <c r="O1906" s="53"/>
      <c r="R1906" s="43"/>
      <c r="AC1906" s="25"/>
      <c r="AD1906" s="28"/>
      <c r="AZ1906" s="25"/>
      <c r="BA1906" s="27"/>
      <c r="BB1906" s="29"/>
    </row>
    <row r="1907" spans="1:54">
      <c r="A1907" s="20"/>
      <c r="B1907" s="36"/>
      <c r="C1907" s="114"/>
      <c r="E1907" s="16"/>
      <c r="F1907" s="16"/>
      <c r="G1907" s="16"/>
      <c r="I1907" s="53"/>
      <c r="N1907" s="53"/>
      <c r="O1907" s="53"/>
      <c r="R1907" s="43"/>
      <c r="AC1907" s="25"/>
      <c r="AD1907" s="28"/>
      <c r="AZ1907" s="25"/>
      <c r="BA1907" s="27"/>
      <c r="BB1907" s="29"/>
    </row>
    <row r="1908" spans="1:54">
      <c r="A1908" s="20"/>
      <c r="B1908" s="36"/>
      <c r="C1908" s="114"/>
      <c r="E1908" s="16"/>
      <c r="F1908" s="16"/>
      <c r="G1908" s="16"/>
      <c r="I1908" s="53"/>
      <c r="N1908" s="53"/>
      <c r="O1908" s="53"/>
      <c r="R1908" s="43"/>
      <c r="AC1908" s="25"/>
      <c r="AD1908" s="28"/>
      <c r="AZ1908" s="25"/>
      <c r="BA1908" s="27"/>
      <c r="BB1908" s="29"/>
    </row>
    <row r="1909" spans="1:54">
      <c r="A1909" s="20"/>
      <c r="B1909" s="36"/>
      <c r="C1909" s="114"/>
      <c r="E1909" s="16"/>
      <c r="F1909" s="16"/>
      <c r="G1909" s="16"/>
      <c r="I1909" s="53"/>
      <c r="N1909" s="53"/>
      <c r="O1909" s="53"/>
      <c r="R1909" s="43"/>
      <c r="AC1909" s="25"/>
      <c r="AD1909" s="28"/>
      <c r="AZ1909" s="25"/>
      <c r="BA1909" s="27"/>
      <c r="BB1909" s="29"/>
    </row>
    <row r="1910" spans="1:54">
      <c r="A1910" s="20"/>
      <c r="B1910" s="36"/>
      <c r="C1910" s="114"/>
      <c r="E1910" s="16"/>
      <c r="F1910" s="16"/>
      <c r="G1910" s="16"/>
      <c r="I1910" s="53"/>
      <c r="N1910" s="53"/>
      <c r="O1910" s="53"/>
      <c r="R1910" s="43"/>
      <c r="AC1910" s="25"/>
      <c r="AD1910" s="28"/>
      <c r="AZ1910" s="25"/>
      <c r="BA1910" s="27"/>
      <c r="BB1910" s="29"/>
    </row>
    <row r="1911" spans="1:54">
      <c r="A1911" s="20"/>
      <c r="B1911" s="36"/>
      <c r="C1911" s="114"/>
      <c r="E1911" s="16"/>
      <c r="F1911" s="16"/>
      <c r="G1911" s="16"/>
      <c r="I1911" s="53"/>
      <c r="N1911" s="53"/>
      <c r="O1911" s="53"/>
      <c r="R1911" s="43"/>
      <c r="AC1911" s="25"/>
      <c r="AD1911" s="28"/>
      <c r="AZ1911" s="25"/>
      <c r="BA1911" s="27"/>
      <c r="BB1911" s="29"/>
    </row>
    <row r="1912" spans="1:54">
      <c r="A1912" s="20"/>
      <c r="B1912" s="36"/>
      <c r="C1912" s="114"/>
      <c r="E1912" s="16"/>
      <c r="F1912" s="16"/>
      <c r="G1912" s="16"/>
      <c r="I1912" s="53"/>
      <c r="N1912" s="53"/>
      <c r="O1912" s="53"/>
      <c r="R1912" s="43"/>
      <c r="AC1912" s="25"/>
      <c r="AD1912" s="28"/>
      <c r="AZ1912" s="25"/>
      <c r="BA1912" s="27"/>
      <c r="BB1912" s="29"/>
    </row>
    <row r="1913" spans="1:54">
      <c r="A1913" s="20"/>
      <c r="B1913" s="36"/>
      <c r="C1913" s="114"/>
      <c r="E1913" s="16"/>
      <c r="F1913" s="16"/>
      <c r="G1913" s="16"/>
      <c r="I1913" s="53"/>
      <c r="N1913" s="53"/>
      <c r="O1913" s="53"/>
      <c r="R1913" s="43"/>
      <c r="AC1913" s="25"/>
      <c r="AD1913" s="28"/>
      <c r="AZ1913" s="25"/>
      <c r="BA1913" s="27"/>
      <c r="BB1913" s="29"/>
    </row>
    <row r="1914" spans="1:54">
      <c r="A1914" s="20"/>
      <c r="B1914" s="36"/>
      <c r="C1914" s="114"/>
      <c r="E1914" s="16"/>
      <c r="F1914" s="16"/>
      <c r="G1914" s="16"/>
      <c r="I1914" s="53"/>
      <c r="N1914" s="53"/>
      <c r="O1914" s="53"/>
      <c r="R1914" s="43"/>
      <c r="AC1914" s="25"/>
      <c r="AD1914" s="28"/>
      <c r="AZ1914" s="25"/>
      <c r="BA1914" s="27"/>
      <c r="BB1914" s="29"/>
    </row>
    <row r="1915" spans="1:54">
      <c r="A1915" s="20"/>
      <c r="B1915" s="36"/>
      <c r="C1915" s="114"/>
      <c r="E1915" s="16"/>
      <c r="F1915" s="16"/>
      <c r="G1915" s="16"/>
      <c r="I1915" s="53"/>
      <c r="N1915" s="53"/>
      <c r="O1915" s="53"/>
      <c r="R1915" s="43"/>
      <c r="AC1915" s="25"/>
      <c r="AD1915" s="28"/>
      <c r="AZ1915" s="25"/>
      <c r="BA1915" s="27"/>
      <c r="BB1915" s="29"/>
    </row>
    <row r="1916" spans="1:54">
      <c r="A1916" s="20"/>
      <c r="B1916" s="36"/>
      <c r="C1916" s="114"/>
      <c r="E1916" s="16"/>
      <c r="F1916" s="16"/>
      <c r="G1916" s="16"/>
      <c r="I1916" s="53"/>
      <c r="N1916" s="53"/>
      <c r="O1916" s="53"/>
      <c r="R1916" s="43"/>
      <c r="AC1916" s="25"/>
      <c r="AD1916" s="28"/>
      <c r="AZ1916" s="25"/>
      <c r="BA1916" s="27"/>
      <c r="BB1916" s="29"/>
    </row>
    <row r="1917" spans="1:54">
      <c r="A1917" s="20"/>
      <c r="B1917" s="36"/>
      <c r="C1917" s="114"/>
      <c r="E1917" s="16"/>
      <c r="F1917" s="16"/>
      <c r="G1917" s="16"/>
      <c r="I1917" s="53"/>
      <c r="N1917" s="53"/>
      <c r="O1917" s="53"/>
      <c r="R1917" s="43"/>
      <c r="AC1917" s="25"/>
      <c r="AD1917" s="28"/>
      <c r="AZ1917" s="25"/>
      <c r="BA1917" s="27"/>
      <c r="BB1917" s="29"/>
    </row>
    <row r="1918" spans="1:54">
      <c r="A1918" s="20"/>
      <c r="B1918" s="36"/>
      <c r="C1918" s="114"/>
      <c r="E1918" s="16"/>
      <c r="F1918" s="16"/>
      <c r="G1918" s="16"/>
      <c r="I1918" s="53"/>
      <c r="N1918" s="53"/>
      <c r="O1918" s="53"/>
      <c r="R1918" s="43"/>
      <c r="AC1918" s="25"/>
      <c r="AD1918" s="28"/>
      <c r="AZ1918" s="25"/>
      <c r="BA1918" s="27"/>
      <c r="BB1918" s="29"/>
    </row>
    <row r="1919" spans="1:54">
      <c r="A1919" s="20"/>
      <c r="B1919" s="36"/>
      <c r="C1919" s="114"/>
      <c r="E1919" s="16"/>
      <c r="F1919" s="16"/>
      <c r="G1919" s="16"/>
      <c r="I1919" s="53"/>
      <c r="N1919" s="53"/>
      <c r="O1919" s="53"/>
      <c r="R1919" s="43"/>
      <c r="AC1919" s="25"/>
      <c r="AD1919" s="28"/>
      <c r="AZ1919" s="25"/>
      <c r="BA1919" s="27"/>
      <c r="BB1919" s="29"/>
    </row>
    <row r="1920" spans="1:54">
      <c r="A1920" s="20"/>
      <c r="B1920" s="36"/>
      <c r="C1920" s="114"/>
      <c r="E1920" s="16"/>
      <c r="F1920" s="16"/>
      <c r="G1920" s="16"/>
      <c r="I1920" s="53"/>
      <c r="N1920" s="53"/>
      <c r="O1920" s="53"/>
      <c r="R1920" s="43"/>
      <c r="AC1920" s="25"/>
      <c r="AD1920" s="28"/>
      <c r="AZ1920" s="25"/>
      <c r="BA1920" s="27"/>
      <c r="BB1920" s="29"/>
    </row>
    <row r="1921" spans="1:54">
      <c r="A1921" s="20"/>
      <c r="B1921" s="36"/>
      <c r="C1921" s="114"/>
      <c r="E1921" s="16"/>
      <c r="F1921" s="16"/>
      <c r="G1921" s="16"/>
      <c r="I1921" s="53"/>
      <c r="N1921" s="53"/>
      <c r="O1921" s="53"/>
      <c r="R1921" s="43"/>
      <c r="AC1921" s="25"/>
      <c r="AD1921" s="28"/>
      <c r="AZ1921" s="25"/>
      <c r="BA1921" s="27"/>
      <c r="BB1921" s="29"/>
    </row>
    <row r="1922" spans="1:54">
      <c r="A1922" s="20"/>
      <c r="B1922" s="36"/>
      <c r="C1922" s="114"/>
      <c r="E1922" s="16"/>
      <c r="F1922" s="16"/>
      <c r="G1922" s="16"/>
      <c r="I1922" s="53"/>
      <c r="N1922" s="53"/>
      <c r="O1922" s="53"/>
      <c r="R1922" s="43"/>
      <c r="AC1922" s="25"/>
      <c r="AD1922" s="28"/>
      <c r="AZ1922" s="25"/>
      <c r="BA1922" s="27"/>
      <c r="BB1922" s="29"/>
    </row>
    <row r="1923" spans="1:54">
      <c r="A1923" s="20"/>
      <c r="B1923" s="36"/>
      <c r="C1923" s="114"/>
      <c r="E1923" s="16"/>
      <c r="F1923" s="16"/>
      <c r="G1923" s="16"/>
      <c r="I1923" s="53"/>
      <c r="N1923" s="53"/>
      <c r="O1923" s="53"/>
      <c r="R1923" s="43"/>
      <c r="AC1923" s="25"/>
      <c r="AD1923" s="28"/>
      <c r="AZ1923" s="25"/>
      <c r="BA1923" s="27"/>
      <c r="BB1923" s="29"/>
    </row>
    <row r="1924" spans="1:54">
      <c r="A1924" s="20"/>
      <c r="B1924" s="36"/>
      <c r="C1924" s="114"/>
      <c r="E1924" s="16"/>
      <c r="F1924" s="16"/>
      <c r="G1924" s="16"/>
      <c r="I1924" s="53"/>
      <c r="N1924" s="53"/>
      <c r="O1924" s="53"/>
      <c r="R1924" s="43"/>
      <c r="AC1924" s="25"/>
      <c r="AD1924" s="28"/>
      <c r="AZ1924" s="25"/>
      <c r="BA1924" s="27"/>
      <c r="BB1924" s="29"/>
    </row>
    <row r="1925" spans="1:54">
      <c r="A1925" s="20"/>
      <c r="B1925" s="36"/>
      <c r="C1925" s="114"/>
      <c r="E1925" s="16"/>
      <c r="F1925" s="16"/>
      <c r="G1925" s="16"/>
      <c r="I1925" s="53"/>
      <c r="N1925" s="53"/>
      <c r="O1925" s="53"/>
      <c r="R1925" s="43"/>
      <c r="AC1925" s="25"/>
      <c r="AD1925" s="28"/>
      <c r="AZ1925" s="25"/>
      <c r="BA1925" s="27"/>
      <c r="BB1925" s="29"/>
    </row>
    <row r="1926" spans="1:54">
      <c r="A1926" s="20"/>
      <c r="B1926" s="36"/>
      <c r="C1926" s="114"/>
      <c r="E1926" s="16"/>
      <c r="F1926" s="16"/>
      <c r="G1926" s="16"/>
      <c r="I1926" s="53"/>
      <c r="N1926" s="53"/>
      <c r="O1926" s="53"/>
      <c r="R1926" s="43"/>
      <c r="AC1926" s="25"/>
      <c r="AD1926" s="28"/>
      <c r="AZ1926" s="25"/>
      <c r="BA1926" s="27"/>
      <c r="BB1926" s="29"/>
    </row>
    <row r="1927" spans="1:54">
      <c r="A1927" s="20"/>
      <c r="B1927" s="36"/>
      <c r="C1927" s="114"/>
      <c r="E1927" s="16"/>
      <c r="F1927" s="16"/>
      <c r="G1927" s="16"/>
      <c r="I1927" s="53"/>
      <c r="N1927" s="53"/>
      <c r="O1927" s="53"/>
      <c r="R1927" s="43"/>
      <c r="AC1927" s="25"/>
      <c r="AD1927" s="28"/>
      <c r="AZ1927" s="25"/>
      <c r="BA1927" s="27"/>
      <c r="BB1927" s="29"/>
    </row>
    <row r="1928" spans="1:54">
      <c r="A1928" s="20"/>
      <c r="B1928" s="36"/>
      <c r="C1928" s="114"/>
      <c r="E1928" s="16"/>
      <c r="F1928" s="16"/>
      <c r="G1928" s="16"/>
      <c r="I1928" s="53"/>
      <c r="N1928" s="53"/>
      <c r="O1928" s="53"/>
      <c r="R1928" s="43"/>
      <c r="AC1928" s="25"/>
      <c r="AD1928" s="28"/>
      <c r="AZ1928" s="25"/>
      <c r="BA1928" s="27"/>
      <c r="BB1928" s="29"/>
    </row>
    <row r="1929" spans="1:54">
      <c r="A1929" s="20"/>
      <c r="B1929" s="36"/>
      <c r="C1929" s="114"/>
      <c r="E1929" s="16"/>
      <c r="F1929" s="16"/>
      <c r="G1929" s="16"/>
      <c r="I1929" s="53"/>
      <c r="N1929" s="53"/>
      <c r="O1929" s="53"/>
      <c r="R1929" s="43"/>
      <c r="AC1929" s="25"/>
      <c r="AD1929" s="28"/>
      <c r="AZ1929" s="25"/>
      <c r="BA1929" s="27"/>
      <c r="BB1929" s="29"/>
    </row>
    <row r="1930" spans="1:54">
      <c r="A1930" s="20"/>
      <c r="B1930" s="36"/>
      <c r="C1930" s="114"/>
      <c r="E1930" s="16"/>
      <c r="F1930" s="16"/>
      <c r="G1930" s="16"/>
      <c r="I1930" s="53"/>
      <c r="N1930" s="53"/>
      <c r="O1930" s="53"/>
      <c r="R1930" s="43"/>
      <c r="AC1930" s="25"/>
      <c r="AD1930" s="28"/>
      <c r="AZ1930" s="25"/>
      <c r="BA1930" s="27"/>
      <c r="BB1930" s="29"/>
    </row>
    <row r="1931" spans="1:54">
      <c r="A1931" s="20"/>
      <c r="B1931" s="36"/>
      <c r="C1931" s="114"/>
      <c r="E1931" s="16"/>
      <c r="F1931" s="16"/>
      <c r="G1931" s="16"/>
      <c r="I1931" s="53"/>
      <c r="N1931" s="53"/>
      <c r="O1931" s="53"/>
      <c r="R1931" s="43"/>
      <c r="AC1931" s="25"/>
      <c r="AD1931" s="28"/>
      <c r="AZ1931" s="25"/>
      <c r="BA1931" s="27"/>
      <c r="BB1931" s="29"/>
    </row>
    <row r="1932" spans="1:54">
      <c r="A1932" s="20"/>
      <c r="B1932" s="36"/>
      <c r="C1932" s="114"/>
      <c r="E1932" s="16"/>
      <c r="F1932" s="16"/>
      <c r="G1932" s="16"/>
      <c r="I1932" s="53"/>
      <c r="N1932" s="53"/>
      <c r="O1932" s="53"/>
      <c r="R1932" s="43"/>
      <c r="AC1932" s="25"/>
      <c r="AD1932" s="28"/>
      <c r="AZ1932" s="25"/>
      <c r="BA1932" s="27"/>
      <c r="BB1932" s="29"/>
    </row>
    <row r="1933" spans="1:54">
      <c r="A1933" s="20"/>
      <c r="B1933" s="36"/>
      <c r="C1933" s="114"/>
      <c r="E1933" s="16"/>
      <c r="F1933" s="16"/>
      <c r="G1933" s="16"/>
      <c r="I1933" s="53"/>
      <c r="N1933" s="53"/>
      <c r="O1933" s="53"/>
      <c r="R1933" s="43"/>
      <c r="AC1933" s="25"/>
      <c r="AD1933" s="28"/>
      <c r="AZ1933" s="25"/>
      <c r="BA1933" s="27"/>
      <c r="BB1933" s="29"/>
    </row>
    <row r="1934" spans="1:54">
      <c r="A1934" s="20"/>
      <c r="B1934" s="36"/>
      <c r="C1934" s="114"/>
      <c r="E1934" s="16"/>
      <c r="F1934" s="16"/>
      <c r="G1934" s="16"/>
      <c r="I1934" s="53"/>
      <c r="N1934" s="53"/>
      <c r="O1934" s="53"/>
      <c r="R1934" s="43"/>
      <c r="AC1934" s="25"/>
      <c r="AD1934" s="28"/>
      <c r="AZ1934" s="25"/>
      <c r="BA1934" s="27"/>
      <c r="BB1934" s="29"/>
    </row>
    <row r="1935" spans="1:54">
      <c r="A1935" s="20"/>
      <c r="B1935" s="36"/>
      <c r="C1935" s="114"/>
      <c r="E1935" s="16"/>
      <c r="F1935" s="16"/>
      <c r="G1935" s="16"/>
      <c r="I1935" s="53"/>
      <c r="N1935" s="53"/>
      <c r="O1935" s="53"/>
      <c r="R1935" s="43"/>
      <c r="AC1935" s="25"/>
      <c r="AD1935" s="28"/>
      <c r="AZ1935" s="25"/>
      <c r="BA1935" s="27"/>
      <c r="BB1935" s="29"/>
    </row>
    <row r="1936" spans="1:54">
      <c r="A1936" s="20"/>
      <c r="B1936" s="36"/>
      <c r="C1936" s="114"/>
      <c r="E1936" s="16"/>
      <c r="F1936" s="16"/>
      <c r="G1936" s="16"/>
      <c r="I1936" s="53"/>
      <c r="N1936" s="53"/>
      <c r="O1936" s="53"/>
      <c r="R1936" s="43"/>
      <c r="AC1936" s="25"/>
      <c r="AD1936" s="28"/>
      <c r="AZ1936" s="25"/>
      <c r="BA1936" s="27"/>
      <c r="BB1936" s="29"/>
    </row>
    <row r="1937" spans="1:54">
      <c r="A1937" s="20"/>
      <c r="B1937" s="36"/>
      <c r="C1937" s="114"/>
      <c r="E1937" s="16"/>
      <c r="F1937" s="16"/>
      <c r="G1937" s="16"/>
      <c r="I1937" s="53"/>
      <c r="N1937" s="53"/>
      <c r="O1937" s="53"/>
      <c r="R1937" s="43"/>
      <c r="AC1937" s="25"/>
      <c r="AD1937" s="28"/>
      <c r="AZ1937" s="25"/>
      <c r="BA1937" s="27"/>
      <c r="BB1937" s="29"/>
    </row>
    <row r="1938" spans="1:54">
      <c r="A1938" s="20"/>
      <c r="B1938" s="36"/>
      <c r="C1938" s="114"/>
      <c r="E1938" s="16"/>
      <c r="F1938" s="16"/>
      <c r="G1938" s="16"/>
      <c r="I1938" s="53"/>
      <c r="N1938" s="53"/>
      <c r="O1938" s="53"/>
      <c r="R1938" s="43"/>
      <c r="AC1938" s="25"/>
      <c r="AD1938" s="28"/>
      <c r="AZ1938" s="25"/>
      <c r="BA1938" s="27"/>
      <c r="BB1938" s="29"/>
    </row>
    <row r="1939" spans="1:54">
      <c r="A1939" s="20"/>
      <c r="B1939" s="36"/>
      <c r="C1939" s="114"/>
      <c r="E1939" s="16"/>
      <c r="F1939" s="16"/>
      <c r="G1939" s="16"/>
      <c r="I1939" s="53"/>
      <c r="N1939" s="53"/>
      <c r="O1939" s="53"/>
      <c r="R1939" s="43"/>
      <c r="AC1939" s="25"/>
      <c r="AD1939" s="28"/>
      <c r="AZ1939" s="25"/>
      <c r="BA1939" s="27"/>
      <c r="BB1939" s="29"/>
    </row>
    <row r="1940" spans="1:54">
      <c r="A1940" s="20"/>
      <c r="B1940" s="36"/>
      <c r="C1940" s="114"/>
      <c r="E1940" s="16"/>
      <c r="F1940" s="16"/>
      <c r="G1940" s="16"/>
      <c r="I1940" s="53"/>
      <c r="N1940" s="53"/>
      <c r="O1940" s="53"/>
      <c r="R1940" s="43"/>
      <c r="AC1940" s="25"/>
      <c r="AD1940" s="28"/>
      <c r="AZ1940" s="25"/>
      <c r="BA1940" s="27"/>
      <c r="BB1940" s="29"/>
    </row>
    <row r="1941" spans="1:54">
      <c r="A1941" s="20"/>
      <c r="B1941" s="36"/>
      <c r="C1941" s="114"/>
      <c r="E1941" s="16"/>
      <c r="F1941" s="16"/>
      <c r="G1941" s="16"/>
      <c r="I1941" s="53"/>
      <c r="N1941" s="53"/>
      <c r="O1941" s="53"/>
      <c r="R1941" s="43"/>
      <c r="AC1941" s="25"/>
      <c r="AD1941" s="28"/>
      <c r="AZ1941" s="25"/>
      <c r="BA1941" s="27"/>
      <c r="BB1941" s="29"/>
    </row>
    <row r="1942" spans="1:54">
      <c r="A1942" s="20"/>
      <c r="B1942" s="36"/>
      <c r="C1942" s="114"/>
      <c r="E1942" s="16"/>
      <c r="F1942" s="16"/>
      <c r="G1942" s="16"/>
      <c r="I1942" s="53"/>
      <c r="N1942" s="53"/>
      <c r="O1942" s="53"/>
      <c r="R1942" s="43"/>
      <c r="AC1942" s="25"/>
      <c r="AD1942" s="28"/>
      <c r="AZ1942" s="25"/>
      <c r="BA1942" s="27"/>
      <c r="BB1942" s="29"/>
    </row>
    <row r="1943" spans="1:54">
      <c r="A1943" s="20"/>
      <c r="B1943" s="36"/>
      <c r="C1943" s="114"/>
      <c r="E1943" s="16"/>
      <c r="F1943" s="16"/>
      <c r="G1943" s="16"/>
      <c r="I1943" s="53"/>
      <c r="N1943" s="53"/>
      <c r="O1943" s="53"/>
      <c r="R1943" s="43"/>
      <c r="AC1943" s="25"/>
      <c r="AD1943" s="28"/>
      <c r="AZ1943" s="25"/>
      <c r="BA1943" s="27"/>
      <c r="BB1943" s="29"/>
    </row>
    <row r="1944" spans="1:54">
      <c r="A1944" s="20"/>
      <c r="B1944" s="36"/>
      <c r="C1944" s="114"/>
      <c r="E1944" s="16"/>
      <c r="F1944" s="16"/>
      <c r="G1944" s="16"/>
      <c r="I1944" s="53"/>
      <c r="N1944" s="53"/>
      <c r="O1944" s="53"/>
      <c r="R1944" s="43"/>
      <c r="AC1944" s="25"/>
      <c r="AD1944" s="28"/>
      <c r="AZ1944" s="25"/>
      <c r="BA1944" s="27"/>
      <c r="BB1944" s="29"/>
    </row>
    <row r="1945" spans="1:54">
      <c r="A1945" s="20"/>
      <c r="B1945" s="36"/>
      <c r="C1945" s="114"/>
      <c r="E1945" s="16"/>
      <c r="F1945" s="16"/>
      <c r="G1945" s="16"/>
      <c r="I1945" s="53"/>
      <c r="N1945" s="53"/>
      <c r="O1945" s="53"/>
      <c r="R1945" s="43"/>
      <c r="AC1945" s="25"/>
      <c r="AD1945" s="28"/>
      <c r="AZ1945" s="25"/>
      <c r="BA1945" s="27"/>
      <c r="BB1945" s="29"/>
    </row>
    <row r="1946" spans="1:54">
      <c r="A1946" s="20"/>
      <c r="B1946" s="36"/>
      <c r="C1946" s="114"/>
      <c r="E1946" s="16"/>
      <c r="F1946" s="16"/>
      <c r="G1946" s="16"/>
      <c r="I1946" s="53"/>
      <c r="N1946" s="53"/>
      <c r="O1946" s="53"/>
      <c r="R1946" s="43"/>
      <c r="AC1946" s="25"/>
      <c r="AD1946" s="28"/>
      <c r="AZ1946" s="25"/>
      <c r="BA1946" s="27"/>
      <c r="BB1946" s="29"/>
    </row>
    <row r="1947" spans="1:54">
      <c r="A1947" s="20"/>
      <c r="B1947" s="36"/>
      <c r="C1947" s="114"/>
      <c r="E1947" s="16"/>
      <c r="F1947" s="16"/>
      <c r="G1947" s="16"/>
      <c r="I1947" s="53"/>
      <c r="N1947" s="53"/>
      <c r="O1947" s="53"/>
      <c r="R1947" s="43"/>
      <c r="AC1947" s="25"/>
      <c r="AD1947" s="28"/>
      <c r="AZ1947" s="25"/>
      <c r="BA1947" s="27"/>
      <c r="BB1947" s="29"/>
    </row>
    <row r="1948" spans="1:54">
      <c r="A1948" s="20"/>
      <c r="B1948" s="36"/>
      <c r="C1948" s="114"/>
      <c r="E1948" s="16"/>
      <c r="F1948" s="16"/>
      <c r="G1948" s="16"/>
      <c r="I1948" s="53"/>
      <c r="N1948" s="53"/>
      <c r="O1948" s="53"/>
      <c r="R1948" s="43"/>
      <c r="AC1948" s="25"/>
      <c r="AD1948" s="28"/>
      <c r="AZ1948" s="25"/>
      <c r="BA1948" s="27"/>
      <c r="BB1948" s="29"/>
    </row>
    <row r="1949" spans="1:54">
      <c r="A1949" s="20"/>
      <c r="B1949" s="36"/>
      <c r="C1949" s="114"/>
      <c r="E1949" s="16"/>
      <c r="F1949" s="16"/>
      <c r="G1949" s="16"/>
      <c r="I1949" s="53"/>
      <c r="N1949" s="53"/>
      <c r="O1949" s="53"/>
      <c r="R1949" s="43"/>
      <c r="AC1949" s="25"/>
      <c r="AD1949" s="28"/>
      <c r="AZ1949" s="25"/>
      <c r="BA1949" s="27"/>
      <c r="BB1949" s="29"/>
    </row>
    <row r="1950" spans="1:54">
      <c r="A1950" s="20"/>
      <c r="B1950" s="36"/>
      <c r="C1950" s="114"/>
      <c r="E1950" s="16"/>
      <c r="F1950" s="16"/>
      <c r="G1950" s="16"/>
      <c r="I1950" s="53"/>
      <c r="N1950" s="53"/>
      <c r="O1950" s="53"/>
      <c r="R1950" s="43"/>
      <c r="AC1950" s="25"/>
      <c r="AD1950" s="28"/>
      <c r="AZ1950" s="25"/>
      <c r="BA1950" s="27"/>
      <c r="BB1950" s="29"/>
    </row>
    <row r="1951" spans="1:54">
      <c r="A1951" s="20"/>
      <c r="B1951" s="36"/>
      <c r="C1951" s="114"/>
      <c r="E1951" s="16"/>
      <c r="F1951" s="16"/>
      <c r="G1951" s="16"/>
      <c r="I1951" s="53"/>
      <c r="N1951" s="53"/>
      <c r="O1951" s="53"/>
      <c r="R1951" s="43"/>
      <c r="AC1951" s="25"/>
      <c r="AD1951" s="28"/>
      <c r="AZ1951" s="25"/>
      <c r="BA1951" s="27"/>
      <c r="BB1951" s="29"/>
    </row>
    <row r="1952" spans="1:54">
      <c r="A1952" s="20"/>
      <c r="B1952" s="36"/>
      <c r="C1952" s="114"/>
      <c r="E1952" s="16"/>
      <c r="F1952" s="16"/>
      <c r="G1952" s="16"/>
      <c r="I1952" s="53"/>
      <c r="N1952" s="53"/>
      <c r="O1952" s="53"/>
      <c r="R1952" s="43"/>
      <c r="AC1952" s="25"/>
      <c r="AD1952" s="28"/>
      <c r="AZ1952" s="25"/>
      <c r="BA1952" s="27"/>
      <c r="BB1952" s="29"/>
    </row>
    <row r="1953" spans="1:54">
      <c r="A1953" s="20"/>
      <c r="B1953" s="36"/>
      <c r="C1953" s="114"/>
      <c r="E1953" s="16"/>
      <c r="F1953" s="16"/>
      <c r="G1953" s="16"/>
      <c r="I1953" s="53"/>
      <c r="N1953" s="53"/>
      <c r="O1953" s="53"/>
      <c r="R1953" s="43"/>
      <c r="AC1953" s="25"/>
      <c r="AD1953" s="28"/>
      <c r="AZ1953" s="25"/>
      <c r="BA1953" s="27"/>
      <c r="BB1953" s="29"/>
    </row>
    <row r="1954" spans="1:54">
      <c r="A1954" s="20"/>
      <c r="B1954" s="36"/>
      <c r="C1954" s="114"/>
      <c r="E1954" s="16"/>
      <c r="F1954" s="16"/>
      <c r="G1954" s="16"/>
      <c r="I1954" s="53"/>
      <c r="N1954" s="53"/>
      <c r="O1954" s="53"/>
      <c r="R1954" s="43"/>
      <c r="AC1954" s="25"/>
      <c r="AD1954" s="28"/>
      <c r="AZ1954" s="25"/>
      <c r="BA1954" s="27"/>
      <c r="BB1954" s="29"/>
    </row>
    <row r="1955" spans="1:54">
      <c r="A1955" s="20"/>
      <c r="B1955" s="36"/>
      <c r="C1955" s="114"/>
      <c r="E1955" s="16"/>
      <c r="F1955" s="16"/>
      <c r="G1955" s="16"/>
      <c r="I1955" s="53"/>
      <c r="N1955" s="53"/>
      <c r="O1955" s="53"/>
      <c r="R1955" s="43"/>
      <c r="AC1955" s="25"/>
      <c r="AD1955" s="28"/>
      <c r="AZ1955" s="25"/>
      <c r="BA1955" s="27"/>
      <c r="BB1955" s="29"/>
    </row>
    <row r="1956" spans="1:54">
      <c r="A1956" s="20"/>
      <c r="B1956" s="36"/>
      <c r="C1956" s="114"/>
      <c r="E1956" s="16"/>
      <c r="F1956" s="16"/>
      <c r="G1956" s="16"/>
      <c r="I1956" s="53"/>
      <c r="N1956" s="53"/>
      <c r="O1956" s="53"/>
      <c r="R1956" s="43"/>
      <c r="AC1956" s="25"/>
      <c r="AD1956" s="28"/>
      <c r="AZ1956" s="25"/>
      <c r="BA1956" s="27"/>
      <c r="BB1956" s="29"/>
    </row>
    <row r="1957" spans="1:54">
      <c r="A1957" s="20"/>
      <c r="B1957" s="36"/>
      <c r="C1957" s="114"/>
      <c r="E1957" s="16"/>
      <c r="F1957" s="16"/>
      <c r="G1957" s="16"/>
      <c r="I1957" s="53"/>
      <c r="N1957" s="53"/>
      <c r="O1957" s="53"/>
      <c r="R1957" s="43"/>
      <c r="AC1957" s="25"/>
      <c r="AD1957" s="28"/>
      <c r="AZ1957" s="25"/>
      <c r="BA1957" s="27"/>
      <c r="BB1957" s="29"/>
    </row>
    <row r="1958" spans="1:54">
      <c r="A1958" s="20"/>
      <c r="B1958" s="36"/>
      <c r="C1958" s="114"/>
      <c r="E1958" s="16"/>
      <c r="F1958" s="16"/>
      <c r="G1958" s="16"/>
      <c r="I1958" s="53"/>
      <c r="N1958" s="53"/>
      <c r="O1958" s="53"/>
      <c r="R1958" s="43"/>
      <c r="AC1958" s="25"/>
      <c r="AD1958" s="28"/>
      <c r="AZ1958" s="25"/>
      <c r="BA1958" s="27"/>
      <c r="BB1958" s="29"/>
    </row>
    <row r="1959" spans="1:54">
      <c r="A1959" s="20"/>
      <c r="B1959" s="36"/>
      <c r="C1959" s="114"/>
      <c r="E1959" s="16"/>
      <c r="F1959" s="16"/>
      <c r="G1959" s="16"/>
      <c r="I1959" s="53"/>
      <c r="N1959" s="53"/>
      <c r="O1959" s="53"/>
      <c r="R1959" s="43"/>
      <c r="AC1959" s="25"/>
      <c r="AD1959" s="28"/>
      <c r="AZ1959" s="25"/>
      <c r="BA1959" s="27"/>
      <c r="BB1959" s="29"/>
    </row>
    <row r="1960" spans="1:54">
      <c r="A1960" s="20"/>
      <c r="B1960" s="36"/>
      <c r="C1960" s="114"/>
      <c r="E1960" s="16"/>
      <c r="F1960" s="16"/>
      <c r="G1960" s="16"/>
      <c r="I1960" s="53"/>
      <c r="N1960" s="53"/>
      <c r="O1960" s="53"/>
      <c r="R1960" s="43"/>
      <c r="AC1960" s="25"/>
      <c r="AD1960" s="28"/>
      <c r="AZ1960" s="25"/>
      <c r="BA1960" s="27"/>
      <c r="BB1960" s="29"/>
    </row>
    <row r="1961" spans="1:54">
      <c r="A1961" s="20"/>
      <c r="B1961" s="36"/>
      <c r="C1961" s="114"/>
      <c r="E1961" s="16"/>
      <c r="F1961" s="16"/>
      <c r="G1961" s="16"/>
      <c r="I1961" s="53"/>
      <c r="N1961" s="53"/>
      <c r="O1961" s="53"/>
      <c r="R1961" s="43"/>
      <c r="AC1961" s="25"/>
      <c r="AD1961" s="28"/>
      <c r="AZ1961" s="25"/>
      <c r="BA1961" s="27"/>
      <c r="BB1961" s="29"/>
    </row>
    <row r="1962" spans="1:54">
      <c r="A1962" s="20"/>
      <c r="B1962" s="36"/>
      <c r="C1962" s="114"/>
      <c r="E1962" s="16"/>
      <c r="F1962" s="16"/>
      <c r="G1962" s="16"/>
      <c r="I1962" s="53"/>
      <c r="N1962" s="53"/>
      <c r="O1962" s="53"/>
      <c r="R1962" s="43"/>
      <c r="AC1962" s="25"/>
      <c r="AD1962" s="28"/>
      <c r="AZ1962" s="25"/>
      <c r="BA1962" s="27"/>
      <c r="BB1962" s="29"/>
    </row>
    <row r="1963" spans="1:54">
      <c r="A1963" s="20"/>
      <c r="B1963" s="36"/>
      <c r="C1963" s="114"/>
      <c r="E1963" s="16"/>
      <c r="F1963" s="16"/>
      <c r="G1963" s="16"/>
      <c r="I1963" s="53"/>
      <c r="N1963" s="53"/>
      <c r="O1963" s="53"/>
      <c r="R1963" s="43"/>
      <c r="AC1963" s="25"/>
      <c r="AD1963" s="28"/>
      <c r="AZ1963" s="25"/>
      <c r="BA1963" s="27"/>
      <c r="BB1963" s="29"/>
    </row>
    <row r="1964" spans="1:54">
      <c r="A1964" s="20"/>
      <c r="B1964" s="36"/>
      <c r="C1964" s="114"/>
      <c r="E1964" s="16"/>
      <c r="F1964" s="16"/>
      <c r="G1964" s="16"/>
      <c r="I1964" s="53"/>
      <c r="N1964" s="53"/>
      <c r="O1964" s="53"/>
      <c r="R1964" s="43"/>
      <c r="AC1964" s="25"/>
      <c r="AD1964" s="28"/>
      <c r="AZ1964" s="25"/>
      <c r="BA1964" s="27"/>
      <c r="BB1964" s="29"/>
    </row>
    <row r="1965" spans="1:54">
      <c r="A1965" s="20"/>
      <c r="B1965" s="36"/>
      <c r="C1965" s="114"/>
      <c r="E1965" s="16"/>
      <c r="F1965" s="16"/>
      <c r="G1965" s="16"/>
      <c r="I1965" s="53"/>
      <c r="N1965" s="53"/>
      <c r="O1965" s="53"/>
      <c r="R1965" s="43"/>
      <c r="AC1965" s="25"/>
      <c r="AD1965" s="28"/>
      <c r="AZ1965" s="25"/>
      <c r="BA1965" s="27"/>
      <c r="BB1965" s="29"/>
    </row>
    <row r="1966" spans="1:54">
      <c r="A1966" s="20"/>
      <c r="B1966" s="36"/>
      <c r="C1966" s="114"/>
      <c r="E1966" s="16"/>
      <c r="F1966" s="16"/>
      <c r="G1966" s="16"/>
      <c r="I1966" s="53"/>
      <c r="N1966" s="53"/>
      <c r="O1966" s="53"/>
      <c r="R1966" s="43"/>
      <c r="AC1966" s="25"/>
      <c r="AD1966" s="28"/>
      <c r="AZ1966" s="25"/>
      <c r="BA1966" s="27"/>
      <c r="BB1966" s="29"/>
    </row>
    <row r="1967" spans="1:54">
      <c r="A1967" s="20"/>
      <c r="B1967" s="36"/>
      <c r="C1967" s="114"/>
      <c r="E1967" s="16"/>
      <c r="F1967" s="16"/>
      <c r="G1967" s="16"/>
      <c r="I1967" s="53"/>
      <c r="N1967" s="53"/>
      <c r="O1967" s="53"/>
      <c r="R1967" s="43"/>
      <c r="AC1967" s="25"/>
      <c r="AD1967" s="28"/>
      <c r="AZ1967" s="25"/>
      <c r="BA1967" s="27"/>
      <c r="BB1967" s="29"/>
    </row>
    <row r="1968" spans="1:54">
      <c r="A1968" s="20"/>
      <c r="B1968" s="36"/>
      <c r="C1968" s="114"/>
      <c r="E1968" s="16"/>
      <c r="F1968" s="16"/>
      <c r="G1968" s="16"/>
      <c r="I1968" s="53"/>
      <c r="N1968" s="53"/>
      <c r="O1968" s="53"/>
      <c r="R1968" s="43"/>
      <c r="AC1968" s="25"/>
      <c r="AD1968" s="28"/>
      <c r="AZ1968" s="25"/>
      <c r="BA1968" s="27"/>
      <c r="BB1968" s="29"/>
    </row>
    <row r="1969" spans="1:54">
      <c r="A1969" s="20"/>
      <c r="B1969" s="36"/>
      <c r="C1969" s="114"/>
      <c r="E1969" s="16"/>
      <c r="F1969" s="16"/>
      <c r="G1969" s="16"/>
      <c r="I1969" s="53"/>
      <c r="N1969" s="53"/>
      <c r="O1969" s="53"/>
      <c r="R1969" s="43"/>
      <c r="AC1969" s="25"/>
      <c r="AD1969" s="28"/>
      <c r="AZ1969" s="25"/>
      <c r="BA1969" s="27"/>
      <c r="BB1969" s="29"/>
    </row>
    <row r="1970" spans="1:54">
      <c r="A1970" s="20"/>
      <c r="B1970" s="36"/>
      <c r="C1970" s="114"/>
      <c r="E1970" s="16"/>
      <c r="F1970" s="16"/>
      <c r="G1970" s="16"/>
      <c r="I1970" s="53"/>
      <c r="N1970" s="53"/>
      <c r="O1970" s="53"/>
      <c r="R1970" s="43"/>
      <c r="AC1970" s="25"/>
      <c r="AD1970" s="28"/>
      <c r="AZ1970" s="25"/>
      <c r="BA1970" s="27"/>
      <c r="BB1970" s="29"/>
    </row>
    <row r="1971" spans="1:54">
      <c r="A1971" s="20"/>
      <c r="B1971" s="36"/>
      <c r="C1971" s="114"/>
      <c r="E1971" s="16"/>
      <c r="F1971" s="16"/>
      <c r="G1971" s="16"/>
      <c r="I1971" s="53"/>
      <c r="N1971" s="53"/>
      <c r="O1971" s="53"/>
      <c r="R1971" s="43"/>
      <c r="AC1971" s="25"/>
      <c r="AD1971" s="28"/>
      <c r="AZ1971" s="25"/>
      <c r="BA1971" s="27"/>
      <c r="BB1971" s="29"/>
    </row>
    <row r="1972" spans="1:54">
      <c r="A1972" s="20"/>
      <c r="B1972" s="36"/>
      <c r="C1972" s="114"/>
      <c r="E1972" s="16"/>
      <c r="F1972" s="16"/>
      <c r="G1972" s="16"/>
      <c r="I1972" s="53"/>
      <c r="N1972" s="53"/>
      <c r="O1972" s="53"/>
      <c r="R1972" s="43"/>
      <c r="AC1972" s="25"/>
      <c r="AD1972" s="28"/>
      <c r="AZ1972" s="25"/>
      <c r="BA1972" s="27"/>
      <c r="BB1972" s="29"/>
    </row>
    <row r="1973" spans="1:54">
      <c r="A1973" s="20"/>
      <c r="B1973" s="36"/>
      <c r="C1973" s="114"/>
      <c r="E1973" s="16"/>
      <c r="F1973" s="16"/>
      <c r="G1973" s="16"/>
      <c r="I1973" s="53"/>
      <c r="N1973" s="53"/>
      <c r="O1973" s="53"/>
      <c r="R1973" s="43"/>
      <c r="AC1973" s="25"/>
      <c r="AD1973" s="28"/>
      <c r="AZ1973" s="25"/>
      <c r="BA1973" s="27"/>
      <c r="BB1973" s="29"/>
    </row>
    <row r="1974" spans="1:54">
      <c r="A1974" s="20"/>
      <c r="B1974" s="36"/>
      <c r="C1974" s="114"/>
      <c r="E1974" s="16"/>
      <c r="F1974" s="16"/>
      <c r="G1974" s="16"/>
      <c r="I1974" s="53"/>
      <c r="N1974" s="53"/>
      <c r="O1974" s="53"/>
      <c r="R1974" s="43"/>
      <c r="AC1974" s="25"/>
      <c r="AD1974" s="28"/>
      <c r="AZ1974" s="25"/>
      <c r="BA1974" s="27"/>
      <c r="BB1974" s="29"/>
    </row>
    <row r="1975" spans="1:54">
      <c r="A1975" s="20"/>
      <c r="B1975" s="36"/>
      <c r="C1975" s="114"/>
      <c r="E1975" s="16"/>
      <c r="F1975" s="16"/>
      <c r="G1975" s="16"/>
      <c r="I1975" s="53"/>
      <c r="N1975" s="53"/>
      <c r="O1975" s="53"/>
      <c r="R1975" s="43"/>
      <c r="AC1975" s="25"/>
      <c r="AD1975" s="28"/>
      <c r="AZ1975" s="25"/>
      <c r="BA1975" s="27"/>
      <c r="BB1975" s="29"/>
    </row>
    <row r="1976" spans="1:54">
      <c r="A1976" s="20"/>
      <c r="B1976" s="36"/>
      <c r="C1976" s="114"/>
      <c r="E1976" s="16"/>
      <c r="F1976" s="16"/>
      <c r="G1976" s="16"/>
      <c r="I1976" s="53"/>
      <c r="N1976" s="53"/>
      <c r="O1976" s="53"/>
      <c r="R1976" s="43"/>
      <c r="AC1976" s="25"/>
      <c r="AD1976" s="28"/>
      <c r="AZ1976" s="25"/>
      <c r="BA1976" s="27"/>
      <c r="BB1976" s="29"/>
    </row>
    <row r="1977" spans="1:54">
      <c r="A1977" s="20"/>
      <c r="B1977" s="36"/>
      <c r="C1977" s="114"/>
      <c r="E1977" s="16"/>
      <c r="F1977" s="16"/>
      <c r="G1977" s="16"/>
      <c r="I1977" s="53"/>
      <c r="N1977" s="53"/>
      <c r="O1977" s="53"/>
      <c r="R1977" s="43"/>
      <c r="AC1977" s="25"/>
      <c r="AD1977" s="28"/>
      <c r="AZ1977" s="25"/>
      <c r="BA1977" s="27"/>
      <c r="BB1977" s="29"/>
    </row>
    <row r="1978" spans="1:54">
      <c r="A1978" s="20"/>
      <c r="B1978" s="36"/>
      <c r="C1978" s="114"/>
      <c r="E1978" s="16"/>
      <c r="F1978" s="16"/>
      <c r="G1978" s="16"/>
      <c r="I1978" s="53"/>
      <c r="N1978" s="53"/>
      <c r="O1978" s="53"/>
      <c r="R1978" s="43"/>
      <c r="AC1978" s="25"/>
      <c r="AD1978" s="28"/>
      <c r="AZ1978" s="25"/>
      <c r="BA1978" s="27"/>
      <c r="BB1978" s="29"/>
    </row>
    <row r="1979" spans="1:54">
      <c r="A1979" s="20"/>
      <c r="B1979" s="36"/>
      <c r="C1979" s="114"/>
      <c r="E1979" s="16"/>
      <c r="F1979" s="16"/>
      <c r="G1979" s="16"/>
      <c r="I1979" s="53"/>
      <c r="N1979" s="53"/>
      <c r="O1979" s="53"/>
      <c r="R1979" s="43"/>
      <c r="AC1979" s="25"/>
      <c r="AD1979" s="28"/>
      <c r="AZ1979" s="25"/>
      <c r="BA1979" s="27"/>
      <c r="BB1979" s="29"/>
    </row>
    <row r="1980" spans="1:54">
      <c r="A1980" s="20"/>
      <c r="B1980" s="36"/>
      <c r="C1980" s="114"/>
      <c r="E1980" s="16"/>
      <c r="F1980" s="16"/>
      <c r="G1980" s="16"/>
      <c r="I1980" s="53"/>
      <c r="N1980" s="53"/>
      <c r="O1980" s="53"/>
      <c r="R1980" s="43"/>
      <c r="AC1980" s="25"/>
      <c r="AD1980" s="28"/>
      <c r="AZ1980" s="25"/>
      <c r="BA1980" s="27"/>
      <c r="BB1980" s="29"/>
    </row>
    <row r="1981" spans="1:54">
      <c r="A1981" s="20"/>
      <c r="B1981" s="36"/>
      <c r="C1981" s="114"/>
      <c r="E1981" s="16"/>
      <c r="F1981" s="16"/>
      <c r="G1981" s="16"/>
      <c r="I1981" s="53"/>
      <c r="N1981" s="53"/>
      <c r="O1981" s="53"/>
      <c r="R1981" s="43"/>
      <c r="AC1981" s="25"/>
      <c r="AD1981" s="28"/>
      <c r="AZ1981" s="25"/>
      <c r="BA1981" s="27"/>
      <c r="BB1981" s="29"/>
    </row>
    <row r="1982" spans="1:54">
      <c r="A1982" s="20"/>
      <c r="B1982" s="36"/>
      <c r="C1982" s="114"/>
      <c r="E1982" s="16"/>
      <c r="F1982" s="16"/>
      <c r="G1982" s="16"/>
      <c r="I1982" s="53"/>
      <c r="N1982" s="53"/>
      <c r="O1982" s="53"/>
      <c r="R1982" s="43"/>
      <c r="AC1982" s="25"/>
      <c r="AD1982" s="28"/>
      <c r="AZ1982" s="25"/>
      <c r="BA1982" s="27"/>
      <c r="BB1982" s="29"/>
    </row>
    <row r="1983" spans="1:54">
      <c r="A1983" s="20"/>
      <c r="B1983" s="36"/>
      <c r="C1983" s="114"/>
      <c r="E1983" s="16"/>
      <c r="F1983" s="16"/>
      <c r="G1983" s="16"/>
      <c r="I1983" s="53"/>
      <c r="N1983" s="53"/>
      <c r="O1983" s="53"/>
      <c r="R1983" s="43"/>
      <c r="AC1983" s="25"/>
      <c r="AD1983" s="28"/>
      <c r="AZ1983" s="25"/>
      <c r="BA1983" s="27"/>
      <c r="BB1983" s="29"/>
    </row>
    <row r="1984" spans="1:54">
      <c r="A1984" s="20"/>
      <c r="B1984" s="36"/>
      <c r="C1984" s="114"/>
      <c r="E1984" s="16"/>
      <c r="F1984" s="16"/>
      <c r="G1984" s="16"/>
      <c r="I1984" s="53"/>
      <c r="N1984" s="53"/>
      <c r="O1984" s="53"/>
      <c r="R1984" s="43"/>
      <c r="AC1984" s="25"/>
      <c r="AD1984" s="28"/>
      <c r="AZ1984" s="25"/>
      <c r="BA1984" s="27"/>
      <c r="BB1984" s="29"/>
    </row>
    <row r="1985" spans="1:54">
      <c r="A1985" s="20"/>
      <c r="B1985" s="36"/>
      <c r="C1985" s="114"/>
      <c r="E1985" s="16"/>
      <c r="F1985" s="16"/>
      <c r="G1985" s="16"/>
      <c r="I1985" s="53"/>
      <c r="N1985" s="53"/>
      <c r="O1985" s="53"/>
      <c r="R1985" s="43"/>
      <c r="AC1985" s="25"/>
      <c r="AD1985" s="28"/>
      <c r="AZ1985" s="25"/>
      <c r="BA1985" s="27"/>
      <c r="BB1985" s="29"/>
    </row>
    <row r="1986" spans="1:54">
      <c r="A1986" s="20"/>
      <c r="B1986" s="36"/>
      <c r="C1986" s="114"/>
      <c r="E1986" s="16"/>
      <c r="F1986" s="16"/>
      <c r="G1986" s="16"/>
      <c r="I1986" s="53"/>
      <c r="N1986" s="53"/>
      <c r="O1986" s="53"/>
      <c r="R1986" s="43"/>
      <c r="AC1986" s="25"/>
      <c r="AD1986" s="28"/>
      <c r="AZ1986" s="25"/>
      <c r="BA1986" s="27"/>
      <c r="BB1986" s="29"/>
    </row>
    <row r="1987" spans="1:54">
      <c r="A1987" s="20"/>
      <c r="B1987" s="36"/>
      <c r="C1987" s="114"/>
      <c r="E1987" s="16"/>
      <c r="F1987" s="16"/>
      <c r="G1987" s="16"/>
      <c r="I1987" s="53"/>
      <c r="N1987" s="53"/>
      <c r="O1987" s="53"/>
      <c r="R1987" s="43"/>
      <c r="AC1987" s="25"/>
      <c r="AD1987" s="28"/>
      <c r="AZ1987" s="25"/>
      <c r="BA1987" s="27"/>
      <c r="BB1987" s="29"/>
    </row>
    <row r="1988" spans="1:54">
      <c r="A1988" s="20"/>
      <c r="B1988" s="36"/>
      <c r="C1988" s="114"/>
      <c r="E1988" s="16"/>
      <c r="F1988" s="16"/>
      <c r="G1988" s="16"/>
      <c r="I1988" s="53"/>
      <c r="N1988" s="53"/>
      <c r="O1988" s="53"/>
      <c r="R1988" s="43"/>
      <c r="AC1988" s="25"/>
      <c r="AD1988" s="28"/>
      <c r="AZ1988" s="25"/>
      <c r="BA1988" s="27"/>
      <c r="BB1988" s="29"/>
    </row>
    <row r="1989" spans="1:54">
      <c r="A1989" s="20"/>
      <c r="B1989" s="36"/>
      <c r="C1989" s="114"/>
      <c r="E1989" s="16"/>
      <c r="F1989" s="16"/>
      <c r="G1989" s="16"/>
      <c r="I1989" s="53"/>
      <c r="N1989" s="53"/>
      <c r="O1989" s="53"/>
      <c r="R1989" s="43"/>
      <c r="AC1989" s="25"/>
      <c r="AD1989" s="28"/>
      <c r="AZ1989" s="25"/>
      <c r="BA1989" s="27"/>
      <c r="BB1989" s="29"/>
    </row>
    <row r="1990" spans="1:54">
      <c r="A1990" s="20"/>
      <c r="B1990" s="36"/>
      <c r="C1990" s="114"/>
      <c r="E1990" s="16"/>
      <c r="F1990" s="16"/>
      <c r="G1990" s="16"/>
      <c r="I1990" s="53"/>
      <c r="N1990" s="53"/>
      <c r="O1990" s="53"/>
      <c r="R1990" s="43"/>
      <c r="AC1990" s="25"/>
      <c r="AD1990" s="28"/>
      <c r="AZ1990" s="25"/>
      <c r="BA1990" s="27"/>
      <c r="BB1990" s="29"/>
    </row>
    <row r="1991" spans="1:54">
      <c r="A1991" s="20"/>
      <c r="B1991" s="36"/>
      <c r="C1991" s="114"/>
      <c r="E1991" s="16"/>
      <c r="F1991" s="16"/>
      <c r="G1991" s="16"/>
      <c r="I1991" s="53"/>
      <c r="N1991" s="53"/>
      <c r="O1991" s="53"/>
      <c r="R1991" s="43"/>
      <c r="AC1991" s="25"/>
      <c r="AD1991" s="28"/>
      <c r="AZ1991" s="25"/>
      <c r="BA1991" s="27"/>
      <c r="BB1991" s="29"/>
    </row>
    <row r="1992" spans="1:54">
      <c r="A1992" s="20"/>
      <c r="B1992" s="36"/>
      <c r="C1992" s="114"/>
      <c r="E1992" s="16"/>
      <c r="F1992" s="16"/>
      <c r="G1992" s="16"/>
      <c r="I1992" s="53"/>
      <c r="N1992" s="53"/>
      <c r="O1992" s="53"/>
      <c r="R1992" s="43"/>
      <c r="AC1992" s="25"/>
      <c r="AD1992" s="28"/>
      <c r="AZ1992" s="25"/>
      <c r="BA1992" s="27"/>
      <c r="BB1992" s="29"/>
    </row>
    <row r="1993" spans="1:54">
      <c r="A1993" s="20"/>
      <c r="B1993" s="36"/>
      <c r="C1993" s="114"/>
      <c r="E1993" s="16"/>
      <c r="F1993" s="16"/>
      <c r="G1993" s="16"/>
      <c r="I1993" s="53"/>
      <c r="N1993" s="53"/>
      <c r="O1993" s="53"/>
      <c r="R1993" s="43"/>
      <c r="AC1993" s="25"/>
      <c r="AD1993" s="28"/>
      <c r="AZ1993" s="25"/>
      <c r="BA1993" s="27"/>
      <c r="BB1993" s="29"/>
    </row>
    <row r="1994" spans="1:54">
      <c r="A1994" s="20"/>
      <c r="B1994" s="36"/>
      <c r="C1994" s="114"/>
      <c r="E1994" s="16"/>
      <c r="F1994" s="16"/>
      <c r="G1994" s="16"/>
      <c r="I1994" s="53"/>
      <c r="N1994" s="53"/>
      <c r="O1994" s="53"/>
      <c r="R1994" s="43"/>
      <c r="AC1994" s="25"/>
      <c r="AD1994" s="28"/>
      <c r="AZ1994" s="25"/>
      <c r="BA1994" s="27"/>
      <c r="BB1994" s="29"/>
    </row>
    <row r="1995" spans="1:54">
      <c r="A1995" s="20"/>
      <c r="B1995" s="36"/>
      <c r="C1995" s="114"/>
      <c r="E1995" s="16"/>
      <c r="F1995" s="16"/>
      <c r="G1995" s="16"/>
      <c r="I1995" s="53"/>
      <c r="N1995" s="53"/>
      <c r="O1995" s="53"/>
      <c r="R1995" s="43"/>
      <c r="AC1995" s="25"/>
      <c r="AD1995" s="28"/>
      <c r="AZ1995" s="25"/>
      <c r="BA1995" s="27"/>
      <c r="BB1995" s="29"/>
    </row>
    <row r="1996" spans="1:54">
      <c r="A1996" s="20"/>
      <c r="B1996" s="36"/>
      <c r="C1996" s="114"/>
      <c r="E1996" s="16"/>
      <c r="F1996" s="16"/>
      <c r="G1996" s="16"/>
      <c r="I1996" s="53"/>
      <c r="N1996" s="53"/>
      <c r="O1996" s="53"/>
      <c r="R1996" s="43"/>
      <c r="AC1996" s="25"/>
      <c r="AD1996" s="28"/>
      <c r="AZ1996" s="25"/>
      <c r="BA1996" s="27"/>
      <c r="BB1996" s="29"/>
    </row>
    <row r="1997" spans="1:54">
      <c r="A1997" s="20"/>
      <c r="B1997" s="36"/>
      <c r="C1997" s="114"/>
      <c r="E1997" s="16"/>
      <c r="F1997" s="16"/>
      <c r="G1997" s="16"/>
      <c r="I1997" s="53"/>
      <c r="N1997" s="53"/>
      <c r="O1997" s="53"/>
      <c r="R1997" s="43"/>
      <c r="AC1997" s="25"/>
      <c r="AD1997" s="28"/>
      <c r="AZ1997" s="25"/>
      <c r="BA1997" s="27"/>
      <c r="BB1997" s="29"/>
    </row>
    <row r="1998" spans="1:54">
      <c r="A1998" s="20"/>
      <c r="B1998" s="36"/>
      <c r="C1998" s="114"/>
      <c r="E1998" s="16"/>
      <c r="F1998" s="16"/>
      <c r="G1998" s="16"/>
      <c r="I1998" s="53"/>
      <c r="N1998" s="53"/>
      <c r="O1998" s="53"/>
      <c r="R1998" s="43"/>
      <c r="AC1998" s="25"/>
      <c r="AD1998" s="28"/>
      <c r="AZ1998" s="25"/>
      <c r="BA1998" s="27"/>
      <c r="BB1998" s="29"/>
    </row>
    <row r="1999" spans="1:54">
      <c r="A1999" s="20"/>
      <c r="B1999" s="36"/>
      <c r="C1999" s="114"/>
      <c r="E1999" s="16"/>
      <c r="F1999" s="16"/>
      <c r="G1999" s="16"/>
      <c r="I1999" s="53"/>
      <c r="N1999" s="53"/>
      <c r="O1999" s="53"/>
      <c r="R1999" s="43"/>
      <c r="AC1999" s="25"/>
      <c r="AD1999" s="28"/>
      <c r="AZ1999" s="25"/>
      <c r="BA1999" s="27"/>
      <c r="BB1999" s="29"/>
    </row>
    <row r="2000" spans="1:54">
      <c r="A2000" s="20"/>
      <c r="B2000" s="36"/>
      <c r="C2000" s="114"/>
      <c r="E2000" s="16"/>
      <c r="F2000" s="16"/>
      <c r="G2000" s="16"/>
      <c r="I2000" s="53"/>
      <c r="N2000" s="53"/>
      <c r="O2000" s="53"/>
      <c r="R2000" s="43"/>
      <c r="AC2000" s="25"/>
      <c r="AD2000" s="28"/>
      <c r="AZ2000" s="25"/>
      <c r="BA2000" s="27"/>
      <c r="BB2000" s="29"/>
    </row>
    <row r="2001" spans="1:54">
      <c r="A2001" s="20"/>
      <c r="B2001" s="36"/>
      <c r="C2001" s="114"/>
      <c r="E2001" s="16"/>
      <c r="F2001" s="16"/>
      <c r="G2001" s="16"/>
      <c r="I2001" s="53"/>
      <c r="N2001" s="53"/>
      <c r="O2001" s="53"/>
      <c r="R2001" s="43"/>
      <c r="AC2001" s="25"/>
      <c r="AD2001" s="28"/>
      <c r="AZ2001" s="25"/>
      <c r="BA2001" s="27"/>
      <c r="BB2001" s="29"/>
    </row>
    <row r="2002" spans="1:54">
      <c r="A2002" s="20"/>
      <c r="B2002" s="36"/>
      <c r="C2002" s="114"/>
      <c r="E2002" s="16"/>
      <c r="F2002" s="16"/>
      <c r="G2002" s="16"/>
      <c r="I2002" s="53"/>
      <c r="N2002" s="53"/>
      <c r="O2002" s="53"/>
      <c r="R2002" s="43"/>
      <c r="AC2002" s="25"/>
      <c r="AD2002" s="28"/>
      <c r="AZ2002" s="25"/>
      <c r="BA2002" s="27"/>
      <c r="BB2002" s="29"/>
    </row>
    <row r="2003" spans="1:54">
      <c r="A2003" s="20"/>
      <c r="B2003" s="36"/>
      <c r="C2003" s="114"/>
      <c r="E2003" s="16"/>
      <c r="F2003" s="16"/>
      <c r="G2003" s="16"/>
      <c r="I2003" s="53"/>
      <c r="N2003" s="53"/>
      <c r="O2003" s="53"/>
      <c r="R2003" s="43"/>
      <c r="AC2003" s="25"/>
      <c r="AD2003" s="28"/>
      <c r="AZ2003" s="25"/>
      <c r="BA2003" s="27"/>
      <c r="BB2003" s="29"/>
    </row>
    <row r="2004" spans="1:54">
      <c r="A2004" s="20"/>
      <c r="B2004" s="36"/>
      <c r="C2004" s="114"/>
      <c r="E2004" s="16"/>
      <c r="F2004" s="16"/>
      <c r="G2004" s="16"/>
      <c r="I2004" s="53"/>
      <c r="N2004" s="53"/>
      <c r="O2004" s="53"/>
      <c r="R2004" s="43"/>
      <c r="AC2004" s="25"/>
      <c r="AD2004" s="28"/>
      <c r="AZ2004" s="25"/>
      <c r="BA2004" s="27"/>
      <c r="BB2004" s="29"/>
    </row>
    <row r="2005" spans="1:54">
      <c r="A2005" s="20"/>
      <c r="B2005" s="36"/>
      <c r="C2005" s="114"/>
      <c r="E2005" s="16"/>
      <c r="F2005" s="16"/>
      <c r="G2005" s="16"/>
      <c r="I2005" s="53"/>
      <c r="N2005" s="53"/>
      <c r="O2005" s="53"/>
      <c r="R2005" s="43"/>
      <c r="AC2005" s="25"/>
      <c r="AD2005" s="28"/>
      <c r="AZ2005" s="25"/>
      <c r="BA2005" s="27"/>
      <c r="BB2005" s="29"/>
    </row>
    <row r="2006" spans="1:54">
      <c r="A2006" s="20"/>
      <c r="B2006" s="36"/>
      <c r="C2006" s="114"/>
      <c r="E2006" s="16"/>
      <c r="F2006" s="16"/>
      <c r="G2006" s="16"/>
      <c r="I2006" s="53"/>
      <c r="N2006" s="53"/>
      <c r="O2006" s="53"/>
      <c r="R2006" s="43"/>
      <c r="AC2006" s="25"/>
      <c r="AD2006" s="28"/>
      <c r="AZ2006" s="25"/>
      <c r="BA2006" s="27"/>
      <c r="BB2006" s="29"/>
    </row>
    <row r="2007" spans="1:54">
      <c r="A2007" s="20"/>
      <c r="B2007" s="36"/>
      <c r="C2007" s="114"/>
      <c r="E2007" s="16"/>
      <c r="F2007" s="16"/>
      <c r="G2007" s="16"/>
      <c r="I2007" s="53"/>
      <c r="N2007" s="53"/>
      <c r="O2007" s="53"/>
      <c r="R2007" s="43"/>
      <c r="AC2007" s="25"/>
      <c r="AD2007" s="28"/>
      <c r="AZ2007" s="25"/>
      <c r="BA2007" s="27"/>
      <c r="BB2007" s="29"/>
    </row>
    <row r="2008" spans="1:54">
      <c r="A2008" s="20"/>
      <c r="B2008" s="36"/>
      <c r="C2008" s="114"/>
      <c r="E2008" s="16"/>
      <c r="F2008" s="16"/>
      <c r="G2008" s="16"/>
      <c r="I2008" s="53"/>
      <c r="N2008" s="53"/>
      <c r="O2008" s="53"/>
      <c r="R2008" s="43"/>
      <c r="AC2008" s="25"/>
      <c r="AD2008" s="28"/>
      <c r="AZ2008" s="25"/>
      <c r="BA2008" s="27"/>
      <c r="BB2008" s="29"/>
    </row>
    <row r="2009" spans="1:54">
      <c r="A2009" s="20"/>
      <c r="B2009" s="36"/>
      <c r="C2009" s="114"/>
      <c r="E2009" s="16"/>
      <c r="F2009" s="16"/>
      <c r="G2009" s="16"/>
      <c r="I2009" s="53"/>
      <c r="N2009" s="53"/>
      <c r="O2009" s="53"/>
      <c r="R2009" s="43"/>
      <c r="AC2009" s="25"/>
      <c r="AD2009" s="28"/>
      <c r="AZ2009" s="25"/>
      <c r="BA2009" s="27"/>
      <c r="BB2009" s="29"/>
    </row>
    <row r="2010" spans="1:54">
      <c r="A2010" s="20"/>
      <c r="B2010" s="36"/>
      <c r="C2010" s="114"/>
      <c r="E2010" s="16"/>
      <c r="F2010" s="16"/>
      <c r="G2010" s="16"/>
      <c r="I2010" s="53"/>
      <c r="N2010" s="53"/>
      <c r="O2010" s="53"/>
      <c r="R2010" s="43"/>
      <c r="AC2010" s="25"/>
      <c r="AD2010" s="28"/>
      <c r="AZ2010" s="25"/>
      <c r="BA2010" s="27"/>
      <c r="BB2010" s="29"/>
    </row>
    <row r="2011" spans="1:54">
      <c r="A2011" s="20"/>
      <c r="B2011" s="36"/>
      <c r="C2011" s="114"/>
      <c r="E2011" s="16"/>
      <c r="F2011" s="16"/>
      <c r="G2011" s="16"/>
      <c r="I2011" s="53"/>
      <c r="N2011" s="53"/>
      <c r="O2011" s="53"/>
      <c r="R2011" s="43"/>
      <c r="AC2011" s="25"/>
      <c r="AD2011" s="28"/>
      <c r="AZ2011" s="25"/>
      <c r="BA2011" s="27"/>
      <c r="BB2011" s="29"/>
    </row>
    <row r="2012" spans="1:54">
      <c r="A2012" s="20"/>
      <c r="B2012" s="36"/>
      <c r="C2012" s="114"/>
      <c r="E2012" s="16"/>
      <c r="F2012" s="16"/>
      <c r="G2012" s="16"/>
      <c r="I2012" s="53"/>
      <c r="N2012" s="53"/>
      <c r="O2012" s="53"/>
      <c r="R2012" s="43"/>
      <c r="AC2012" s="25"/>
      <c r="AD2012" s="28"/>
      <c r="AZ2012" s="25"/>
      <c r="BA2012" s="27"/>
      <c r="BB2012" s="29"/>
    </row>
    <row r="2013" spans="1:54">
      <c r="A2013" s="20"/>
      <c r="B2013" s="36"/>
      <c r="C2013" s="114"/>
      <c r="E2013" s="16"/>
      <c r="F2013" s="16"/>
      <c r="G2013" s="16"/>
      <c r="I2013" s="53"/>
      <c r="N2013" s="53"/>
      <c r="O2013" s="53"/>
      <c r="R2013" s="43"/>
      <c r="AC2013" s="25"/>
      <c r="AD2013" s="28"/>
      <c r="AZ2013" s="25"/>
      <c r="BA2013" s="27"/>
      <c r="BB2013" s="29"/>
    </row>
    <row r="2014" spans="1:54">
      <c r="A2014" s="20"/>
      <c r="B2014" s="36"/>
      <c r="C2014" s="114"/>
      <c r="E2014" s="16"/>
      <c r="F2014" s="16"/>
      <c r="G2014" s="16"/>
      <c r="I2014" s="53"/>
      <c r="N2014" s="53"/>
      <c r="O2014" s="53"/>
      <c r="R2014" s="43"/>
      <c r="AC2014" s="25"/>
      <c r="AD2014" s="28"/>
      <c r="AZ2014" s="25"/>
      <c r="BA2014" s="27"/>
      <c r="BB2014" s="29"/>
    </row>
    <row r="2015" spans="1:54">
      <c r="A2015" s="20"/>
      <c r="B2015" s="36"/>
      <c r="C2015" s="114"/>
      <c r="E2015" s="16"/>
      <c r="F2015" s="16"/>
      <c r="G2015" s="16"/>
      <c r="I2015" s="53"/>
      <c r="N2015" s="53"/>
      <c r="O2015" s="53"/>
      <c r="R2015" s="43"/>
      <c r="AC2015" s="25"/>
      <c r="AD2015" s="28"/>
      <c r="AZ2015" s="25"/>
      <c r="BA2015" s="27"/>
      <c r="BB2015" s="29"/>
    </row>
    <row r="2016" spans="1:54">
      <c r="A2016" s="20"/>
      <c r="B2016" s="36"/>
      <c r="C2016" s="114"/>
      <c r="E2016" s="16"/>
      <c r="F2016" s="16"/>
      <c r="G2016" s="16"/>
      <c r="I2016" s="53"/>
      <c r="N2016" s="53"/>
      <c r="O2016" s="53"/>
      <c r="R2016" s="43"/>
      <c r="AC2016" s="25"/>
      <c r="AD2016" s="28"/>
      <c r="AZ2016" s="25"/>
      <c r="BA2016" s="27"/>
      <c r="BB2016" s="29"/>
    </row>
    <row r="2017" spans="1:54">
      <c r="A2017" s="20"/>
      <c r="B2017" s="36"/>
      <c r="C2017" s="114"/>
      <c r="E2017" s="16"/>
      <c r="F2017" s="16"/>
      <c r="G2017" s="16"/>
      <c r="I2017" s="53"/>
      <c r="N2017" s="53"/>
      <c r="O2017" s="53"/>
      <c r="R2017" s="43"/>
      <c r="AC2017" s="25"/>
      <c r="AD2017" s="28"/>
      <c r="AZ2017" s="25"/>
      <c r="BA2017" s="27"/>
      <c r="BB2017" s="29"/>
    </row>
    <row r="2018" spans="1:54">
      <c r="A2018" s="20"/>
      <c r="B2018" s="36"/>
      <c r="C2018" s="114"/>
      <c r="E2018" s="16"/>
      <c r="F2018" s="16"/>
      <c r="G2018" s="16"/>
      <c r="I2018" s="53"/>
      <c r="N2018" s="53"/>
      <c r="O2018" s="53"/>
      <c r="R2018" s="43"/>
      <c r="AC2018" s="25"/>
      <c r="AD2018" s="28"/>
      <c r="AZ2018" s="25"/>
      <c r="BA2018" s="27"/>
      <c r="BB2018" s="29"/>
    </row>
    <row r="2019" spans="1:54">
      <c r="A2019" s="20"/>
      <c r="B2019" s="36"/>
      <c r="C2019" s="114"/>
      <c r="E2019" s="16"/>
      <c r="F2019" s="16"/>
      <c r="G2019" s="16"/>
      <c r="I2019" s="53"/>
      <c r="N2019" s="53"/>
      <c r="O2019" s="53"/>
      <c r="R2019" s="43"/>
      <c r="AC2019" s="25"/>
      <c r="AD2019" s="28"/>
      <c r="AZ2019" s="25"/>
      <c r="BA2019" s="27"/>
      <c r="BB2019" s="29"/>
    </row>
    <row r="2020" spans="1:54">
      <c r="A2020" s="20"/>
      <c r="B2020" s="36"/>
      <c r="C2020" s="114"/>
      <c r="E2020" s="16"/>
      <c r="F2020" s="16"/>
      <c r="G2020" s="16"/>
      <c r="I2020" s="53"/>
      <c r="N2020" s="53"/>
      <c r="O2020" s="53"/>
      <c r="R2020" s="43"/>
      <c r="AC2020" s="25"/>
      <c r="AD2020" s="28"/>
      <c r="AZ2020" s="25"/>
      <c r="BA2020" s="27"/>
      <c r="BB2020" s="29"/>
    </row>
    <row r="2021" spans="1:54">
      <c r="A2021" s="20"/>
      <c r="B2021" s="36"/>
      <c r="C2021" s="114"/>
      <c r="E2021" s="16"/>
      <c r="F2021" s="16"/>
      <c r="G2021" s="16"/>
      <c r="I2021" s="53"/>
      <c r="N2021" s="53"/>
      <c r="O2021" s="53"/>
      <c r="R2021" s="43"/>
      <c r="AC2021" s="25"/>
      <c r="AD2021" s="28"/>
      <c r="AZ2021" s="25"/>
      <c r="BA2021" s="27"/>
      <c r="BB2021" s="29"/>
    </row>
    <row r="2022" spans="1:54">
      <c r="A2022" s="20"/>
      <c r="B2022" s="36"/>
      <c r="C2022" s="114"/>
      <c r="E2022" s="16"/>
      <c r="F2022" s="16"/>
      <c r="G2022" s="16"/>
      <c r="I2022" s="53"/>
      <c r="N2022" s="53"/>
      <c r="O2022" s="53"/>
      <c r="R2022" s="43"/>
      <c r="AC2022" s="25"/>
      <c r="AD2022" s="28"/>
      <c r="AZ2022" s="25"/>
      <c r="BA2022" s="27"/>
      <c r="BB2022" s="29"/>
    </row>
    <row r="2023" spans="1:54">
      <c r="A2023" s="20"/>
      <c r="B2023" s="36"/>
      <c r="C2023" s="114"/>
      <c r="E2023" s="16"/>
      <c r="F2023" s="16"/>
      <c r="G2023" s="16"/>
      <c r="I2023" s="53"/>
      <c r="N2023" s="53"/>
      <c r="O2023" s="53"/>
      <c r="R2023" s="43"/>
      <c r="AC2023" s="25"/>
      <c r="AD2023" s="28"/>
      <c r="AZ2023" s="25"/>
      <c r="BA2023" s="27"/>
      <c r="BB2023" s="29"/>
    </row>
    <row r="2024" spans="1:54">
      <c r="A2024" s="20"/>
      <c r="B2024" s="36"/>
      <c r="C2024" s="114"/>
      <c r="E2024" s="16"/>
      <c r="F2024" s="16"/>
      <c r="G2024" s="16"/>
      <c r="I2024" s="53"/>
      <c r="N2024" s="53"/>
      <c r="O2024" s="53"/>
      <c r="R2024" s="43"/>
      <c r="AC2024" s="25"/>
      <c r="AD2024" s="28"/>
      <c r="AZ2024" s="25"/>
      <c r="BA2024" s="27"/>
      <c r="BB2024" s="29"/>
    </row>
    <row r="2025" spans="1:54">
      <c r="A2025" s="20"/>
      <c r="B2025" s="36"/>
      <c r="C2025" s="114"/>
      <c r="E2025" s="16"/>
      <c r="F2025" s="16"/>
      <c r="G2025" s="16"/>
      <c r="I2025" s="53"/>
      <c r="N2025" s="53"/>
      <c r="O2025" s="53"/>
      <c r="R2025" s="43"/>
      <c r="AC2025" s="25"/>
      <c r="AD2025" s="28"/>
      <c r="AZ2025" s="25"/>
      <c r="BA2025" s="27"/>
      <c r="BB2025" s="29"/>
    </row>
    <row r="2026" spans="1:54">
      <c r="A2026" s="20"/>
      <c r="B2026" s="36"/>
      <c r="C2026" s="114"/>
      <c r="E2026" s="16"/>
      <c r="F2026" s="16"/>
      <c r="G2026" s="16"/>
      <c r="I2026" s="53"/>
      <c r="N2026" s="53"/>
      <c r="O2026" s="53"/>
      <c r="R2026" s="43"/>
      <c r="AC2026" s="25"/>
      <c r="AD2026" s="28"/>
      <c r="AZ2026" s="25"/>
      <c r="BA2026" s="27"/>
      <c r="BB2026" s="29"/>
    </row>
    <row r="2027" spans="1:54">
      <c r="A2027" s="20"/>
      <c r="B2027" s="36"/>
      <c r="C2027" s="114"/>
      <c r="E2027" s="16"/>
      <c r="F2027" s="16"/>
      <c r="G2027" s="16"/>
      <c r="I2027" s="53"/>
      <c r="N2027" s="53"/>
      <c r="O2027" s="53"/>
      <c r="R2027" s="43"/>
      <c r="AC2027" s="25"/>
      <c r="AD2027" s="28"/>
      <c r="AZ2027" s="25"/>
      <c r="BA2027" s="27"/>
      <c r="BB2027" s="29"/>
    </row>
    <row r="2028" spans="1:54">
      <c r="A2028" s="20"/>
      <c r="B2028" s="36"/>
      <c r="C2028" s="114"/>
      <c r="E2028" s="16"/>
      <c r="F2028" s="16"/>
      <c r="G2028" s="16"/>
      <c r="I2028" s="53"/>
      <c r="N2028" s="53"/>
      <c r="O2028" s="53"/>
      <c r="R2028" s="43"/>
      <c r="AC2028" s="25"/>
      <c r="AD2028" s="28"/>
      <c r="AZ2028" s="25"/>
      <c r="BA2028" s="27"/>
      <c r="BB2028" s="29"/>
    </row>
    <row r="2029" spans="1:54">
      <c r="A2029" s="20"/>
      <c r="B2029" s="36"/>
      <c r="C2029" s="114"/>
      <c r="E2029" s="16"/>
      <c r="F2029" s="16"/>
      <c r="G2029" s="16"/>
      <c r="I2029" s="53"/>
      <c r="N2029" s="53"/>
      <c r="O2029" s="53"/>
      <c r="R2029" s="43"/>
      <c r="AC2029" s="25"/>
      <c r="AD2029" s="28"/>
      <c r="AZ2029" s="25"/>
      <c r="BA2029" s="27"/>
      <c r="BB2029" s="29"/>
    </row>
    <row r="2030" spans="1:54">
      <c r="A2030" s="20"/>
      <c r="B2030" s="36"/>
      <c r="C2030" s="114"/>
      <c r="E2030" s="16"/>
      <c r="F2030" s="16"/>
      <c r="G2030" s="16"/>
      <c r="I2030" s="53"/>
      <c r="N2030" s="53"/>
      <c r="O2030" s="53"/>
      <c r="R2030" s="43"/>
      <c r="AC2030" s="25"/>
      <c r="AD2030" s="28"/>
      <c r="AZ2030" s="25"/>
      <c r="BA2030" s="27"/>
      <c r="BB2030" s="29"/>
    </row>
    <row r="2031" spans="1:54">
      <c r="A2031" s="20"/>
      <c r="B2031" s="36"/>
      <c r="C2031" s="114"/>
      <c r="E2031" s="16"/>
      <c r="F2031" s="16"/>
      <c r="G2031" s="16"/>
      <c r="I2031" s="53"/>
      <c r="N2031" s="53"/>
      <c r="O2031" s="53"/>
      <c r="R2031" s="43"/>
      <c r="AC2031" s="25"/>
      <c r="AD2031" s="28"/>
      <c r="AZ2031" s="25"/>
      <c r="BA2031" s="27"/>
      <c r="BB2031" s="29"/>
    </row>
    <row r="2032" spans="1:54">
      <c r="A2032" s="20"/>
      <c r="B2032" s="36"/>
      <c r="C2032" s="114"/>
      <c r="E2032" s="16"/>
      <c r="F2032" s="16"/>
      <c r="G2032" s="16"/>
      <c r="I2032" s="53"/>
      <c r="N2032" s="53"/>
      <c r="O2032" s="53"/>
      <c r="R2032" s="43"/>
      <c r="AC2032" s="25"/>
      <c r="AD2032" s="28"/>
      <c r="AZ2032" s="25"/>
      <c r="BA2032" s="27"/>
      <c r="BB2032" s="29"/>
    </row>
    <row r="2033" spans="1:54">
      <c r="A2033" s="20"/>
      <c r="B2033" s="36"/>
      <c r="C2033" s="114"/>
      <c r="E2033" s="16"/>
      <c r="F2033" s="16"/>
      <c r="G2033" s="16"/>
      <c r="I2033" s="53"/>
      <c r="N2033" s="53"/>
      <c r="O2033" s="53"/>
      <c r="R2033" s="43"/>
      <c r="AC2033" s="25"/>
      <c r="AD2033" s="28"/>
      <c r="AZ2033" s="25"/>
      <c r="BA2033" s="27"/>
      <c r="BB2033" s="29"/>
    </row>
    <row r="2034" spans="1:54">
      <c r="A2034" s="20"/>
      <c r="B2034" s="36"/>
      <c r="C2034" s="114"/>
      <c r="E2034" s="16"/>
      <c r="F2034" s="16"/>
      <c r="G2034" s="16"/>
      <c r="I2034" s="53"/>
      <c r="N2034" s="53"/>
      <c r="O2034" s="53"/>
      <c r="R2034" s="43"/>
      <c r="AC2034" s="25"/>
      <c r="AD2034" s="28"/>
      <c r="AZ2034" s="25"/>
      <c r="BA2034" s="27"/>
      <c r="BB2034" s="29"/>
    </row>
    <row r="2035" spans="1:54">
      <c r="A2035" s="20"/>
      <c r="B2035" s="36"/>
      <c r="C2035" s="114"/>
      <c r="E2035" s="16"/>
      <c r="F2035" s="16"/>
      <c r="G2035" s="16"/>
      <c r="I2035" s="53"/>
      <c r="N2035" s="53"/>
      <c r="O2035" s="53"/>
      <c r="R2035" s="43"/>
      <c r="AC2035" s="25"/>
      <c r="AD2035" s="28"/>
      <c r="AZ2035" s="25"/>
      <c r="BA2035" s="27"/>
      <c r="BB2035" s="29"/>
    </row>
    <row r="2036" spans="1:54">
      <c r="A2036" s="20"/>
      <c r="B2036" s="36"/>
      <c r="C2036" s="114"/>
      <c r="E2036" s="16"/>
      <c r="F2036" s="16"/>
      <c r="G2036" s="16"/>
      <c r="I2036" s="53"/>
      <c r="N2036" s="53"/>
      <c r="O2036" s="53"/>
      <c r="R2036" s="43"/>
      <c r="AC2036" s="25"/>
      <c r="AD2036" s="28"/>
      <c r="AZ2036" s="25"/>
      <c r="BA2036" s="27"/>
      <c r="BB2036" s="29"/>
    </row>
    <row r="2037" spans="1:54">
      <c r="A2037" s="20"/>
      <c r="B2037" s="36"/>
      <c r="C2037" s="114"/>
      <c r="E2037" s="16"/>
      <c r="F2037" s="16"/>
      <c r="G2037" s="16"/>
      <c r="I2037" s="53"/>
      <c r="N2037" s="53"/>
      <c r="O2037" s="53"/>
      <c r="R2037" s="43"/>
      <c r="AC2037" s="25"/>
      <c r="AD2037" s="28"/>
      <c r="AZ2037" s="25"/>
      <c r="BA2037" s="27"/>
      <c r="BB2037" s="29"/>
    </row>
    <row r="2038" spans="1:54">
      <c r="A2038" s="20"/>
      <c r="B2038" s="36"/>
      <c r="C2038" s="114"/>
      <c r="E2038" s="16"/>
      <c r="F2038" s="16"/>
      <c r="G2038" s="16"/>
      <c r="I2038" s="53"/>
      <c r="N2038" s="53"/>
      <c r="O2038" s="53"/>
      <c r="R2038" s="43"/>
      <c r="AC2038" s="25"/>
      <c r="AD2038" s="28"/>
      <c r="AZ2038" s="25"/>
      <c r="BA2038" s="27"/>
      <c r="BB2038" s="29"/>
    </row>
    <row r="2039" spans="1:54">
      <c r="A2039" s="20"/>
      <c r="B2039" s="36"/>
      <c r="C2039" s="114"/>
      <c r="E2039" s="16"/>
      <c r="F2039" s="16"/>
      <c r="G2039" s="16"/>
      <c r="I2039" s="53"/>
      <c r="N2039" s="53"/>
      <c r="O2039" s="53"/>
      <c r="R2039" s="43"/>
      <c r="AC2039" s="25"/>
      <c r="AD2039" s="28"/>
      <c r="AZ2039" s="25"/>
      <c r="BA2039" s="27"/>
      <c r="BB2039" s="29"/>
    </row>
    <row r="2040" spans="1:54">
      <c r="A2040" s="20"/>
      <c r="B2040" s="36"/>
      <c r="C2040" s="114"/>
      <c r="E2040" s="16"/>
      <c r="F2040" s="16"/>
      <c r="G2040" s="16"/>
      <c r="I2040" s="53"/>
      <c r="N2040" s="53"/>
      <c r="O2040" s="53"/>
      <c r="R2040" s="43"/>
      <c r="AC2040" s="25"/>
      <c r="AD2040" s="28"/>
      <c r="AZ2040" s="25"/>
      <c r="BA2040" s="27"/>
      <c r="BB2040" s="29"/>
    </row>
    <row r="2041" spans="1:54">
      <c r="A2041" s="20"/>
      <c r="B2041" s="36"/>
      <c r="C2041" s="114"/>
      <c r="E2041" s="16"/>
      <c r="F2041" s="16"/>
      <c r="G2041" s="16"/>
      <c r="I2041" s="53"/>
      <c r="N2041" s="53"/>
      <c r="O2041" s="53"/>
      <c r="R2041" s="43"/>
      <c r="AC2041" s="25"/>
      <c r="AD2041" s="28"/>
      <c r="AZ2041" s="25"/>
      <c r="BA2041" s="27"/>
      <c r="BB2041" s="29"/>
    </row>
    <row r="2042" spans="1:54">
      <c r="A2042" s="20"/>
      <c r="B2042" s="36"/>
      <c r="C2042" s="114"/>
      <c r="E2042" s="16"/>
      <c r="F2042" s="16"/>
      <c r="G2042" s="16"/>
      <c r="I2042" s="53"/>
      <c r="N2042" s="53"/>
      <c r="O2042" s="53"/>
      <c r="R2042" s="43"/>
      <c r="AC2042" s="25"/>
      <c r="AD2042" s="28"/>
      <c r="AZ2042" s="25"/>
      <c r="BA2042" s="27"/>
      <c r="BB2042" s="29"/>
    </row>
    <row r="2043" spans="1:54">
      <c r="A2043" s="20"/>
      <c r="B2043" s="36"/>
      <c r="C2043" s="114"/>
      <c r="E2043" s="16"/>
      <c r="F2043" s="16"/>
      <c r="G2043" s="16"/>
      <c r="I2043" s="53"/>
      <c r="N2043" s="53"/>
      <c r="O2043" s="53"/>
      <c r="R2043" s="43"/>
      <c r="AC2043" s="25"/>
      <c r="AD2043" s="28"/>
      <c r="AZ2043" s="25"/>
      <c r="BA2043" s="27"/>
      <c r="BB2043" s="29"/>
    </row>
    <row r="2044" spans="1:54">
      <c r="A2044" s="20"/>
      <c r="B2044" s="36"/>
      <c r="C2044" s="114"/>
      <c r="E2044" s="16"/>
      <c r="F2044" s="16"/>
      <c r="G2044" s="16"/>
      <c r="I2044" s="53"/>
      <c r="N2044" s="53"/>
      <c r="O2044" s="53"/>
      <c r="R2044" s="43"/>
      <c r="AC2044" s="25"/>
      <c r="AD2044" s="28"/>
      <c r="AZ2044" s="25"/>
      <c r="BA2044" s="27"/>
      <c r="BB2044" s="29"/>
    </row>
    <row r="2045" spans="1:54">
      <c r="A2045" s="20"/>
      <c r="B2045" s="36"/>
      <c r="C2045" s="114"/>
      <c r="E2045" s="16"/>
      <c r="F2045" s="16"/>
      <c r="G2045" s="16"/>
      <c r="I2045" s="53"/>
      <c r="N2045" s="53"/>
      <c r="O2045" s="53"/>
      <c r="R2045" s="43"/>
      <c r="AC2045" s="25"/>
      <c r="AD2045" s="28"/>
      <c r="AZ2045" s="25"/>
      <c r="BA2045" s="27"/>
      <c r="BB2045" s="29"/>
    </row>
    <row r="2046" spans="1:54">
      <c r="A2046" s="20"/>
      <c r="B2046" s="36"/>
      <c r="C2046" s="114"/>
      <c r="E2046" s="16"/>
      <c r="F2046" s="16"/>
      <c r="G2046" s="16"/>
      <c r="I2046" s="53"/>
      <c r="N2046" s="53"/>
      <c r="O2046" s="53"/>
      <c r="R2046" s="43"/>
      <c r="AC2046" s="25"/>
      <c r="AD2046" s="28"/>
      <c r="AZ2046" s="25"/>
      <c r="BA2046" s="27"/>
      <c r="BB2046" s="29"/>
    </row>
    <row r="2047" spans="1:54">
      <c r="A2047" s="20"/>
      <c r="B2047" s="36"/>
      <c r="C2047" s="114"/>
      <c r="E2047" s="16"/>
      <c r="F2047" s="16"/>
      <c r="G2047" s="16"/>
      <c r="I2047" s="53"/>
      <c r="N2047" s="53"/>
      <c r="O2047" s="53"/>
      <c r="R2047" s="43"/>
      <c r="AC2047" s="25"/>
      <c r="AD2047" s="28"/>
      <c r="AZ2047" s="25"/>
      <c r="BA2047" s="27"/>
      <c r="BB2047" s="29"/>
    </row>
    <row r="2048" spans="1:54">
      <c r="A2048" s="20"/>
      <c r="B2048" s="36"/>
      <c r="C2048" s="114"/>
      <c r="E2048" s="16"/>
      <c r="F2048" s="16"/>
      <c r="G2048" s="16"/>
      <c r="I2048" s="53"/>
      <c r="N2048" s="53"/>
      <c r="O2048" s="53"/>
      <c r="R2048" s="43"/>
      <c r="AC2048" s="25"/>
      <c r="AD2048" s="28"/>
      <c r="AZ2048" s="25"/>
      <c r="BA2048" s="27"/>
      <c r="BB2048" s="29"/>
    </row>
    <row r="2049" spans="1:54">
      <c r="A2049" s="20"/>
      <c r="B2049" s="36"/>
      <c r="C2049" s="114"/>
      <c r="E2049" s="16"/>
      <c r="F2049" s="16"/>
      <c r="G2049" s="16"/>
      <c r="I2049" s="53"/>
      <c r="N2049" s="53"/>
      <c r="O2049" s="53"/>
      <c r="R2049" s="43"/>
      <c r="AC2049" s="25"/>
      <c r="AD2049" s="28"/>
      <c r="AZ2049" s="25"/>
      <c r="BA2049" s="27"/>
      <c r="BB2049" s="29"/>
    </row>
    <row r="2050" spans="1:54">
      <c r="A2050" s="20"/>
      <c r="B2050" s="36"/>
      <c r="C2050" s="114"/>
      <c r="E2050" s="16"/>
      <c r="F2050" s="16"/>
      <c r="G2050" s="16"/>
      <c r="I2050" s="53"/>
      <c r="N2050" s="53"/>
      <c r="O2050" s="53"/>
      <c r="R2050" s="43"/>
      <c r="AC2050" s="25"/>
      <c r="AD2050" s="28"/>
      <c r="AZ2050" s="25"/>
      <c r="BA2050" s="27"/>
      <c r="BB2050" s="29"/>
    </row>
    <row r="2051" spans="1:54">
      <c r="A2051" s="20"/>
      <c r="B2051" s="36"/>
      <c r="C2051" s="114"/>
      <c r="E2051" s="16"/>
      <c r="F2051" s="16"/>
      <c r="G2051" s="16"/>
      <c r="I2051" s="53"/>
      <c r="N2051" s="53"/>
      <c r="O2051" s="53"/>
      <c r="R2051" s="43"/>
      <c r="AC2051" s="25"/>
      <c r="AD2051" s="28"/>
      <c r="AZ2051" s="25"/>
      <c r="BA2051" s="27"/>
      <c r="BB2051" s="29"/>
    </row>
    <row r="2052" spans="1:54">
      <c r="A2052" s="20"/>
      <c r="B2052" s="36"/>
      <c r="C2052" s="114"/>
      <c r="E2052" s="16"/>
      <c r="F2052" s="16"/>
      <c r="G2052" s="16"/>
      <c r="I2052" s="53"/>
      <c r="N2052" s="53"/>
      <c r="O2052" s="53"/>
      <c r="R2052" s="43"/>
      <c r="AC2052" s="25"/>
      <c r="AD2052" s="28"/>
      <c r="AZ2052" s="25"/>
      <c r="BA2052" s="27"/>
      <c r="BB2052" s="29"/>
    </row>
    <row r="2053" spans="1:54">
      <c r="A2053" s="20"/>
      <c r="B2053" s="36"/>
      <c r="C2053" s="114"/>
      <c r="E2053" s="16"/>
      <c r="F2053" s="16"/>
      <c r="G2053" s="16"/>
      <c r="I2053" s="53"/>
      <c r="N2053" s="53"/>
      <c r="O2053" s="53"/>
      <c r="R2053" s="43"/>
      <c r="AC2053" s="25"/>
      <c r="AD2053" s="28"/>
      <c r="AZ2053" s="25"/>
      <c r="BA2053" s="27"/>
      <c r="BB2053" s="29"/>
    </row>
    <row r="2054" spans="1:54">
      <c r="A2054" s="20"/>
      <c r="B2054" s="36"/>
      <c r="C2054" s="114"/>
      <c r="E2054" s="16"/>
      <c r="F2054" s="16"/>
      <c r="G2054" s="16"/>
      <c r="I2054" s="53"/>
      <c r="N2054" s="53"/>
      <c r="O2054" s="53"/>
      <c r="R2054" s="43"/>
      <c r="AC2054" s="25"/>
      <c r="AD2054" s="28"/>
      <c r="AZ2054" s="25"/>
      <c r="BA2054" s="27"/>
      <c r="BB2054" s="29"/>
    </row>
    <row r="2055" spans="1:54">
      <c r="A2055" s="20"/>
      <c r="B2055" s="36"/>
      <c r="C2055" s="114"/>
      <c r="E2055" s="16"/>
      <c r="F2055" s="16"/>
      <c r="G2055" s="16"/>
      <c r="I2055" s="53"/>
      <c r="N2055" s="53"/>
      <c r="O2055" s="53"/>
      <c r="R2055" s="43"/>
      <c r="AC2055" s="25"/>
      <c r="AD2055" s="28"/>
      <c r="AZ2055" s="25"/>
      <c r="BA2055" s="27"/>
      <c r="BB2055" s="29"/>
    </row>
    <row r="2056" spans="1:54">
      <c r="A2056" s="20"/>
      <c r="B2056" s="36"/>
      <c r="C2056" s="114"/>
      <c r="E2056" s="16"/>
      <c r="F2056" s="16"/>
      <c r="G2056" s="16"/>
      <c r="I2056" s="53"/>
      <c r="N2056" s="53"/>
      <c r="O2056" s="53"/>
      <c r="R2056" s="43"/>
      <c r="AC2056" s="25"/>
      <c r="AD2056" s="28"/>
      <c r="AZ2056" s="25"/>
      <c r="BA2056" s="27"/>
      <c r="BB2056" s="29"/>
    </row>
    <row r="2057" spans="1:54">
      <c r="A2057" s="20"/>
      <c r="B2057" s="36"/>
      <c r="C2057" s="114"/>
      <c r="E2057" s="16"/>
      <c r="F2057" s="16"/>
      <c r="G2057" s="16"/>
      <c r="I2057" s="53"/>
      <c r="N2057" s="53"/>
      <c r="O2057" s="53"/>
      <c r="R2057" s="43"/>
      <c r="AC2057" s="25"/>
      <c r="AD2057" s="28"/>
      <c r="AZ2057" s="25"/>
      <c r="BA2057" s="27"/>
      <c r="BB2057" s="29"/>
    </row>
    <row r="2058" spans="1:54">
      <c r="A2058" s="20"/>
      <c r="B2058" s="36"/>
      <c r="C2058" s="114"/>
      <c r="E2058" s="16"/>
      <c r="F2058" s="16"/>
      <c r="G2058" s="16"/>
      <c r="I2058" s="53"/>
      <c r="N2058" s="53"/>
      <c r="O2058" s="53"/>
      <c r="R2058" s="43"/>
      <c r="AC2058" s="25"/>
      <c r="AD2058" s="28"/>
      <c r="AZ2058" s="25"/>
      <c r="BA2058" s="27"/>
      <c r="BB2058" s="29"/>
    </row>
    <row r="2059" spans="1:54">
      <c r="A2059" s="20"/>
      <c r="B2059" s="36"/>
      <c r="C2059" s="114"/>
      <c r="E2059" s="16"/>
      <c r="F2059" s="16"/>
      <c r="G2059" s="16"/>
      <c r="I2059" s="53"/>
      <c r="N2059" s="53"/>
      <c r="O2059" s="53"/>
      <c r="R2059" s="43"/>
      <c r="AC2059" s="25"/>
      <c r="AD2059" s="28"/>
      <c r="AZ2059" s="25"/>
      <c r="BA2059" s="27"/>
      <c r="BB2059" s="29"/>
    </row>
    <row r="2060" spans="1:54">
      <c r="A2060" s="20"/>
      <c r="B2060" s="36"/>
      <c r="C2060" s="114"/>
      <c r="E2060" s="16"/>
      <c r="F2060" s="16"/>
      <c r="G2060" s="16"/>
      <c r="I2060" s="53"/>
      <c r="N2060" s="53"/>
      <c r="O2060" s="53"/>
      <c r="R2060" s="43"/>
      <c r="AC2060" s="25"/>
      <c r="AD2060" s="28"/>
      <c r="AZ2060" s="25"/>
      <c r="BA2060" s="27"/>
      <c r="BB2060" s="29"/>
    </row>
    <row r="2061" spans="1:54">
      <c r="A2061" s="20"/>
      <c r="B2061" s="36"/>
      <c r="C2061" s="114"/>
      <c r="E2061" s="16"/>
      <c r="F2061" s="16"/>
      <c r="G2061" s="16"/>
      <c r="I2061" s="53"/>
      <c r="N2061" s="53"/>
      <c r="O2061" s="53"/>
      <c r="R2061" s="43"/>
      <c r="AC2061" s="25"/>
      <c r="AD2061" s="28"/>
      <c r="AZ2061" s="25"/>
      <c r="BA2061" s="27"/>
      <c r="BB2061" s="29"/>
    </row>
    <row r="2062" spans="1:54">
      <c r="A2062" s="20"/>
      <c r="B2062" s="36"/>
      <c r="C2062" s="114"/>
      <c r="E2062" s="16"/>
      <c r="F2062" s="16"/>
      <c r="G2062" s="16"/>
      <c r="I2062" s="53"/>
      <c r="N2062" s="53"/>
      <c r="O2062" s="53"/>
      <c r="R2062" s="43"/>
      <c r="AC2062" s="25"/>
      <c r="AD2062" s="28"/>
      <c r="AZ2062" s="25"/>
      <c r="BA2062" s="27"/>
      <c r="BB2062" s="29"/>
    </row>
    <row r="2063" spans="1:54">
      <c r="A2063" s="20"/>
      <c r="B2063" s="36"/>
      <c r="C2063" s="114"/>
      <c r="E2063" s="16"/>
      <c r="F2063" s="16"/>
      <c r="G2063" s="16"/>
      <c r="I2063" s="53"/>
      <c r="N2063" s="53"/>
      <c r="O2063" s="53"/>
      <c r="R2063" s="43"/>
      <c r="AC2063" s="25"/>
      <c r="AD2063" s="28"/>
      <c r="AZ2063" s="25"/>
      <c r="BA2063" s="27"/>
      <c r="BB2063" s="29"/>
    </row>
    <row r="2064" spans="1:54">
      <c r="A2064" s="20"/>
      <c r="B2064" s="36"/>
      <c r="C2064" s="114"/>
      <c r="E2064" s="16"/>
      <c r="F2064" s="16"/>
      <c r="G2064" s="16"/>
      <c r="I2064" s="53"/>
      <c r="N2064" s="53"/>
      <c r="O2064" s="53"/>
      <c r="R2064" s="43"/>
      <c r="AC2064" s="25"/>
      <c r="AD2064" s="28"/>
      <c r="AZ2064" s="25"/>
      <c r="BA2064" s="27"/>
      <c r="BB2064" s="29"/>
    </row>
    <row r="2065" spans="1:54">
      <c r="A2065" s="20"/>
      <c r="B2065" s="36"/>
      <c r="C2065" s="114"/>
      <c r="E2065" s="16"/>
      <c r="F2065" s="16"/>
      <c r="G2065" s="16"/>
      <c r="I2065" s="53"/>
      <c r="N2065" s="53"/>
      <c r="O2065" s="53"/>
      <c r="R2065" s="43"/>
      <c r="AC2065" s="25"/>
      <c r="AD2065" s="28"/>
      <c r="AZ2065" s="25"/>
      <c r="BA2065" s="27"/>
      <c r="BB2065" s="29"/>
    </row>
    <row r="2066" spans="1:54">
      <c r="A2066" s="20"/>
      <c r="B2066" s="36"/>
      <c r="C2066" s="114"/>
      <c r="E2066" s="16"/>
      <c r="F2066" s="16"/>
      <c r="G2066" s="16"/>
      <c r="I2066" s="53"/>
      <c r="N2066" s="53"/>
      <c r="O2066" s="53"/>
      <c r="R2066" s="43"/>
      <c r="AC2066" s="25"/>
      <c r="AD2066" s="28"/>
      <c r="AZ2066" s="25"/>
      <c r="BA2066" s="27"/>
      <c r="BB2066" s="29"/>
    </row>
    <row r="2067" spans="1:54">
      <c r="A2067" s="20"/>
      <c r="B2067" s="36"/>
      <c r="C2067" s="114"/>
      <c r="E2067" s="16"/>
      <c r="F2067" s="16"/>
      <c r="G2067" s="16"/>
      <c r="I2067" s="53"/>
      <c r="N2067" s="53"/>
      <c r="O2067" s="53"/>
      <c r="R2067" s="43"/>
      <c r="AC2067" s="25"/>
      <c r="AD2067" s="28"/>
      <c r="AZ2067" s="25"/>
      <c r="BA2067" s="27"/>
      <c r="BB2067" s="29"/>
    </row>
    <row r="2068" spans="1:54">
      <c r="A2068" s="20"/>
      <c r="B2068" s="36"/>
      <c r="C2068" s="114"/>
      <c r="E2068" s="16"/>
      <c r="F2068" s="16"/>
      <c r="G2068" s="16"/>
      <c r="I2068" s="53"/>
      <c r="N2068" s="53"/>
      <c r="O2068" s="53"/>
      <c r="R2068" s="43"/>
      <c r="AC2068" s="25"/>
      <c r="AD2068" s="28"/>
      <c r="AZ2068" s="25"/>
      <c r="BA2068" s="27"/>
      <c r="BB2068" s="29"/>
    </row>
    <row r="2069" spans="1:54">
      <c r="A2069" s="20"/>
      <c r="B2069" s="36"/>
      <c r="C2069" s="114"/>
      <c r="E2069" s="16"/>
      <c r="F2069" s="16"/>
      <c r="G2069" s="16"/>
      <c r="I2069" s="53"/>
      <c r="N2069" s="53"/>
      <c r="O2069" s="53"/>
      <c r="R2069" s="43"/>
      <c r="AC2069" s="25"/>
      <c r="AD2069" s="28"/>
      <c r="AZ2069" s="25"/>
      <c r="BA2069" s="27"/>
      <c r="BB2069" s="29"/>
    </row>
    <row r="2070" spans="1:54">
      <c r="A2070" s="20"/>
      <c r="B2070" s="36"/>
      <c r="C2070" s="114"/>
      <c r="E2070" s="16"/>
      <c r="F2070" s="16"/>
      <c r="G2070" s="16"/>
      <c r="I2070" s="53"/>
      <c r="N2070" s="53"/>
      <c r="O2070" s="53"/>
      <c r="R2070" s="43"/>
      <c r="AC2070" s="25"/>
      <c r="AD2070" s="28"/>
      <c r="AZ2070" s="25"/>
      <c r="BA2070" s="27"/>
      <c r="BB2070" s="29"/>
    </row>
    <row r="2071" spans="1:54">
      <c r="A2071" s="20"/>
      <c r="B2071" s="36"/>
      <c r="C2071" s="114"/>
      <c r="E2071" s="16"/>
      <c r="F2071" s="16"/>
      <c r="G2071" s="16"/>
      <c r="I2071" s="53"/>
      <c r="N2071" s="53"/>
      <c r="O2071" s="53"/>
      <c r="R2071" s="43"/>
      <c r="AC2071" s="25"/>
      <c r="AD2071" s="28"/>
      <c r="AZ2071" s="25"/>
      <c r="BA2071" s="27"/>
      <c r="BB2071" s="29"/>
    </row>
    <row r="2072" spans="1:54">
      <c r="A2072" s="20"/>
      <c r="B2072" s="36"/>
      <c r="C2072" s="114"/>
      <c r="E2072" s="16"/>
      <c r="F2072" s="16"/>
      <c r="G2072" s="16"/>
      <c r="I2072" s="53"/>
      <c r="N2072" s="53"/>
      <c r="O2072" s="53"/>
      <c r="R2072" s="43"/>
      <c r="AC2072" s="25"/>
      <c r="AD2072" s="28"/>
      <c r="AZ2072" s="25"/>
      <c r="BA2072" s="27"/>
      <c r="BB2072" s="29"/>
    </row>
    <row r="2073" spans="1:54">
      <c r="A2073" s="20"/>
      <c r="B2073" s="36"/>
      <c r="C2073" s="114"/>
      <c r="E2073" s="16"/>
      <c r="F2073" s="16"/>
      <c r="G2073" s="16"/>
      <c r="I2073" s="53"/>
      <c r="N2073" s="53"/>
      <c r="O2073" s="53"/>
      <c r="R2073" s="43"/>
      <c r="AC2073" s="25"/>
      <c r="AD2073" s="28"/>
      <c r="AZ2073" s="25"/>
      <c r="BA2073" s="27"/>
      <c r="BB2073" s="29"/>
    </row>
    <row r="2074" spans="1:54">
      <c r="A2074" s="20"/>
      <c r="B2074" s="36"/>
      <c r="C2074" s="114"/>
      <c r="E2074" s="16"/>
      <c r="F2074" s="16"/>
      <c r="G2074" s="16"/>
      <c r="I2074" s="53"/>
      <c r="N2074" s="53"/>
      <c r="O2074" s="53"/>
      <c r="R2074" s="43"/>
      <c r="AC2074" s="25"/>
      <c r="AD2074" s="28"/>
      <c r="AZ2074" s="25"/>
      <c r="BA2074" s="27"/>
      <c r="BB2074" s="29"/>
    </row>
    <row r="2075" spans="1:54">
      <c r="A2075" s="20"/>
      <c r="B2075" s="36"/>
      <c r="C2075" s="114"/>
      <c r="E2075" s="16"/>
      <c r="F2075" s="16"/>
      <c r="G2075" s="16"/>
      <c r="I2075" s="53"/>
      <c r="N2075" s="53"/>
      <c r="O2075" s="53"/>
      <c r="R2075" s="43"/>
      <c r="AC2075" s="25"/>
      <c r="AD2075" s="28"/>
      <c r="AZ2075" s="25"/>
      <c r="BA2075" s="27"/>
      <c r="BB2075" s="29"/>
    </row>
    <row r="2076" spans="1:54">
      <c r="A2076" s="20"/>
      <c r="B2076" s="36"/>
      <c r="C2076" s="114"/>
      <c r="E2076" s="16"/>
      <c r="F2076" s="16"/>
      <c r="G2076" s="16"/>
      <c r="I2076" s="53"/>
      <c r="N2076" s="53"/>
      <c r="O2076" s="53"/>
      <c r="R2076" s="43"/>
      <c r="AC2076" s="25"/>
      <c r="AD2076" s="28"/>
      <c r="AZ2076" s="25"/>
      <c r="BA2076" s="27"/>
      <c r="BB2076" s="29"/>
    </row>
    <row r="2077" spans="1:54">
      <c r="A2077" s="20"/>
      <c r="B2077" s="36"/>
      <c r="C2077" s="114"/>
      <c r="E2077" s="16"/>
      <c r="F2077" s="16"/>
      <c r="G2077" s="16"/>
      <c r="I2077" s="53"/>
      <c r="N2077" s="53"/>
      <c r="O2077" s="53"/>
      <c r="R2077" s="43"/>
      <c r="AC2077" s="25"/>
      <c r="AD2077" s="28"/>
      <c r="AZ2077" s="25"/>
      <c r="BA2077" s="27"/>
      <c r="BB2077" s="29"/>
    </row>
    <row r="2078" spans="1:54">
      <c r="A2078" s="20"/>
      <c r="B2078" s="36"/>
      <c r="C2078" s="114"/>
      <c r="E2078" s="16"/>
      <c r="F2078" s="16"/>
      <c r="G2078" s="16"/>
      <c r="I2078" s="53"/>
      <c r="N2078" s="53"/>
      <c r="O2078" s="53"/>
      <c r="R2078" s="43"/>
      <c r="AC2078" s="25"/>
      <c r="AD2078" s="28"/>
      <c r="AZ2078" s="25"/>
      <c r="BA2078" s="27"/>
      <c r="BB2078" s="29"/>
    </row>
    <row r="2079" spans="1:54">
      <c r="A2079" s="20"/>
      <c r="B2079" s="36"/>
      <c r="C2079" s="114"/>
      <c r="E2079" s="16"/>
      <c r="F2079" s="16"/>
      <c r="G2079" s="16"/>
      <c r="I2079" s="53"/>
      <c r="N2079" s="53"/>
      <c r="O2079" s="53"/>
      <c r="R2079" s="43"/>
      <c r="AC2079" s="25"/>
      <c r="AD2079" s="28"/>
      <c r="AZ2079" s="25"/>
      <c r="BA2079" s="27"/>
      <c r="BB2079" s="29"/>
    </row>
    <row r="2080" spans="1:54">
      <c r="A2080" s="20"/>
      <c r="B2080" s="36"/>
      <c r="C2080" s="114"/>
      <c r="E2080" s="16"/>
      <c r="F2080" s="16"/>
      <c r="G2080" s="16"/>
      <c r="I2080" s="53"/>
      <c r="N2080" s="53"/>
      <c r="O2080" s="53"/>
      <c r="R2080" s="43"/>
      <c r="AC2080" s="25"/>
      <c r="AD2080" s="28"/>
      <c r="AZ2080" s="25"/>
      <c r="BA2080" s="27"/>
      <c r="BB2080" s="29"/>
    </row>
    <row r="2081" spans="1:54">
      <c r="A2081" s="20"/>
      <c r="B2081" s="36"/>
      <c r="C2081" s="114"/>
      <c r="E2081" s="16"/>
      <c r="F2081" s="16"/>
      <c r="G2081" s="16"/>
      <c r="I2081" s="53"/>
      <c r="N2081" s="53"/>
      <c r="O2081" s="53"/>
      <c r="R2081" s="43"/>
      <c r="AC2081" s="25"/>
      <c r="AD2081" s="28"/>
      <c r="AZ2081" s="25"/>
      <c r="BA2081" s="27"/>
      <c r="BB2081" s="29"/>
    </row>
    <row r="2082" spans="1:54">
      <c r="A2082" s="20"/>
      <c r="B2082" s="36"/>
      <c r="C2082" s="114"/>
      <c r="E2082" s="16"/>
      <c r="F2082" s="16"/>
      <c r="G2082" s="16"/>
      <c r="I2082" s="53"/>
      <c r="N2082" s="53"/>
      <c r="O2082" s="53"/>
      <c r="R2082" s="43"/>
      <c r="AC2082" s="25"/>
      <c r="AD2082" s="28"/>
      <c r="AZ2082" s="25"/>
      <c r="BA2082" s="27"/>
      <c r="BB2082" s="29"/>
    </row>
    <row r="2083" spans="1:54">
      <c r="A2083" s="20"/>
      <c r="B2083" s="36"/>
      <c r="C2083" s="114"/>
      <c r="E2083" s="16"/>
      <c r="F2083" s="16"/>
      <c r="G2083" s="16"/>
      <c r="I2083" s="53"/>
      <c r="N2083" s="53"/>
      <c r="O2083" s="53"/>
      <c r="R2083" s="43"/>
      <c r="AC2083" s="25"/>
      <c r="AD2083" s="28"/>
      <c r="AZ2083" s="25"/>
      <c r="BA2083" s="27"/>
      <c r="BB2083" s="29"/>
    </row>
    <row r="2084" spans="1:54">
      <c r="A2084" s="20"/>
      <c r="B2084" s="36"/>
      <c r="C2084" s="114"/>
      <c r="E2084" s="16"/>
      <c r="F2084" s="16"/>
      <c r="G2084" s="16"/>
      <c r="I2084" s="53"/>
      <c r="N2084" s="53"/>
      <c r="O2084" s="53"/>
      <c r="R2084" s="43"/>
      <c r="AC2084" s="25"/>
      <c r="AD2084" s="28"/>
      <c r="AZ2084" s="25"/>
      <c r="BA2084" s="27"/>
      <c r="BB2084" s="29"/>
    </row>
    <row r="2085" spans="1:54">
      <c r="A2085" s="20"/>
      <c r="B2085" s="36"/>
      <c r="C2085" s="114"/>
      <c r="E2085" s="16"/>
      <c r="F2085" s="16"/>
      <c r="G2085" s="16"/>
      <c r="I2085" s="53"/>
      <c r="N2085" s="53"/>
      <c r="O2085" s="53"/>
      <c r="R2085" s="43"/>
      <c r="AC2085" s="25"/>
      <c r="AD2085" s="28"/>
      <c r="AZ2085" s="25"/>
      <c r="BA2085" s="27"/>
      <c r="BB2085" s="29"/>
    </row>
    <row r="2086" spans="1:54">
      <c r="A2086" s="20"/>
      <c r="B2086" s="36"/>
      <c r="C2086" s="114"/>
      <c r="E2086" s="16"/>
      <c r="F2086" s="16"/>
      <c r="G2086" s="16"/>
      <c r="I2086" s="53"/>
      <c r="N2086" s="53"/>
      <c r="O2086" s="53"/>
      <c r="R2086" s="43"/>
      <c r="AC2086" s="25"/>
      <c r="AD2086" s="28"/>
      <c r="AZ2086" s="25"/>
      <c r="BA2086" s="27"/>
      <c r="BB2086" s="29"/>
    </row>
    <row r="2087" spans="1:54">
      <c r="A2087" s="20"/>
      <c r="B2087" s="36"/>
      <c r="C2087" s="114"/>
      <c r="E2087" s="16"/>
      <c r="F2087" s="16"/>
      <c r="G2087" s="16"/>
      <c r="I2087" s="53"/>
      <c r="N2087" s="53"/>
      <c r="O2087" s="53"/>
      <c r="R2087" s="43"/>
      <c r="AC2087" s="25"/>
      <c r="AD2087" s="28"/>
      <c r="AZ2087" s="25"/>
      <c r="BA2087" s="27"/>
      <c r="BB2087" s="29"/>
    </row>
    <row r="2088" spans="1:54">
      <c r="A2088" s="20"/>
      <c r="B2088" s="36"/>
      <c r="C2088" s="114"/>
      <c r="E2088" s="16"/>
      <c r="F2088" s="16"/>
      <c r="G2088" s="16"/>
      <c r="I2088" s="53"/>
      <c r="N2088" s="53"/>
      <c r="O2088" s="53"/>
      <c r="R2088" s="43"/>
      <c r="AC2088" s="25"/>
      <c r="AD2088" s="28"/>
      <c r="AZ2088" s="25"/>
      <c r="BA2088" s="27"/>
      <c r="BB2088" s="29"/>
    </row>
    <row r="2089" spans="1:54">
      <c r="A2089" s="20"/>
      <c r="B2089" s="36"/>
      <c r="C2089" s="114"/>
      <c r="E2089" s="16"/>
      <c r="F2089" s="16"/>
      <c r="G2089" s="16"/>
      <c r="I2089" s="53"/>
      <c r="N2089" s="53"/>
      <c r="O2089" s="53"/>
      <c r="R2089" s="43"/>
      <c r="AC2089" s="25"/>
      <c r="AD2089" s="28"/>
      <c r="AZ2089" s="25"/>
      <c r="BA2089" s="27"/>
      <c r="BB2089" s="29"/>
    </row>
    <row r="2090" spans="1:54">
      <c r="A2090" s="20"/>
      <c r="B2090" s="36"/>
      <c r="C2090" s="114"/>
      <c r="E2090" s="16"/>
      <c r="F2090" s="16"/>
      <c r="G2090" s="16"/>
      <c r="I2090" s="53"/>
      <c r="N2090" s="53"/>
      <c r="O2090" s="53"/>
      <c r="R2090" s="43"/>
      <c r="AC2090" s="25"/>
      <c r="AD2090" s="28"/>
      <c r="AZ2090" s="25"/>
      <c r="BA2090" s="27"/>
      <c r="BB2090" s="29"/>
    </row>
    <row r="2091" spans="1:54">
      <c r="A2091" s="20"/>
      <c r="B2091" s="36"/>
      <c r="C2091" s="114"/>
      <c r="E2091" s="16"/>
      <c r="F2091" s="16"/>
      <c r="G2091" s="16"/>
      <c r="I2091" s="53"/>
      <c r="N2091" s="53"/>
      <c r="O2091" s="53"/>
      <c r="R2091" s="43"/>
      <c r="AC2091" s="25"/>
      <c r="AD2091" s="28"/>
      <c r="AZ2091" s="25"/>
      <c r="BA2091" s="27"/>
      <c r="BB2091" s="29"/>
    </row>
    <row r="2092" spans="1:54">
      <c r="A2092" s="20"/>
      <c r="B2092" s="36"/>
      <c r="C2092" s="114"/>
      <c r="E2092" s="16"/>
      <c r="F2092" s="16"/>
      <c r="G2092" s="16"/>
      <c r="I2092" s="53"/>
      <c r="N2092" s="53"/>
      <c r="O2092" s="53"/>
      <c r="R2092" s="43"/>
      <c r="AC2092" s="25"/>
      <c r="AD2092" s="28"/>
      <c r="AZ2092" s="25"/>
      <c r="BA2092" s="27"/>
      <c r="BB2092" s="29"/>
    </row>
    <row r="2093" spans="1:54">
      <c r="A2093" s="20"/>
      <c r="B2093" s="36"/>
      <c r="C2093" s="114"/>
      <c r="E2093" s="16"/>
      <c r="F2093" s="16"/>
      <c r="G2093" s="16"/>
      <c r="I2093" s="53"/>
      <c r="N2093" s="53"/>
      <c r="O2093" s="53"/>
      <c r="R2093" s="43"/>
      <c r="AC2093" s="25"/>
      <c r="AD2093" s="28"/>
      <c r="AZ2093" s="25"/>
      <c r="BA2093" s="27"/>
      <c r="BB2093" s="29"/>
    </row>
    <row r="2094" spans="1:54">
      <c r="A2094" s="20"/>
      <c r="B2094" s="36"/>
      <c r="C2094" s="114"/>
      <c r="E2094" s="16"/>
      <c r="F2094" s="16"/>
      <c r="G2094" s="16"/>
      <c r="I2094" s="53"/>
      <c r="N2094" s="53"/>
      <c r="O2094" s="53"/>
      <c r="R2094" s="43"/>
      <c r="AC2094" s="25"/>
      <c r="AD2094" s="28"/>
      <c r="AZ2094" s="25"/>
      <c r="BA2094" s="27"/>
      <c r="BB2094" s="29"/>
    </row>
    <row r="2095" spans="1:54">
      <c r="A2095" s="20"/>
      <c r="B2095" s="36"/>
      <c r="C2095" s="114"/>
      <c r="E2095" s="16"/>
      <c r="F2095" s="16"/>
      <c r="G2095" s="16"/>
      <c r="I2095" s="53"/>
      <c r="N2095" s="53"/>
      <c r="O2095" s="53"/>
      <c r="R2095" s="43"/>
      <c r="AC2095" s="25"/>
      <c r="AD2095" s="28"/>
      <c r="AZ2095" s="25"/>
      <c r="BA2095" s="27"/>
      <c r="BB2095" s="29"/>
    </row>
    <row r="2096" spans="1:54">
      <c r="A2096" s="20"/>
      <c r="B2096" s="36"/>
      <c r="C2096" s="114"/>
      <c r="E2096" s="16"/>
      <c r="F2096" s="16"/>
      <c r="G2096" s="16"/>
      <c r="I2096" s="53"/>
      <c r="N2096" s="53"/>
      <c r="O2096" s="53"/>
      <c r="R2096" s="43"/>
      <c r="AC2096" s="25"/>
      <c r="AD2096" s="28"/>
      <c r="AZ2096" s="25"/>
      <c r="BA2096" s="27"/>
      <c r="BB2096" s="29"/>
    </row>
    <row r="2097" spans="1:54">
      <c r="A2097" s="20"/>
      <c r="B2097" s="36"/>
      <c r="C2097" s="114"/>
      <c r="E2097" s="16"/>
      <c r="F2097" s="16"/>
      <c r="G2097" s="16"/>
      <c r="I2097" s="53"/>
      <c r="N2097" s="53"/>
      <c r="O2097" s="53"/>
      <c r="R2097" s="43"/>
      <c r="AC2097" s="25"/>
      <c r="AD2097" s="28"/>
      <c r="AZ2097" s="25"/>
      <c r="BA2097" s="27"/>
      <c r="BB2097" s="29"/>
    </row>
    <row r="2098" spans="1:54">
      <c r="A2098" s="20"/>
      <c r="B2098" s="36"/>
      <c r="C2098" s="114"/>
      <c r="E2098" s="16"/>
      <c r="F2098" s="16"/>
      <c r="G2098" s="16"/>
      <c r="I2098" s="53"/>
      <c r="N2098" s="53"/>
      <c r="O2098" s="53"/>
      <c r="R2098" s="43"/>
      <c r="AC2098" s="25"/>
      <c r="AD2098" s="28"/>
      <c r="AZ2098" s="25"/>
      <c r="BA2098" s="27"/>
      <c r="BB2098" s="29"/>
    </row>
    <row r="2099" spans="1:54">
      <c r="A2099" s="20"/>
      <c r="B2099" s="36"/>
      <c r="C2099" s="114"/>
      <c r="E2099" s="16"/>
      <c r="F2099" s="16"/>
      <c r="G2099" s="16"/>
      <c r="I2099" s="53"/>
      <c r="N2099" s="53"/>
      <c r="O2099" s="53"/>
      <c r="R2099" s="43"/>
      <c r="AC2099" s="25"/>
      <c r="AD2099" s="28"/>
      <c r="AZ2099" s="25"/>
      <c r="BA2099" s="27"/>
      <c r="BB2099" s="29"/>
    </row>
    <row r="2100" spans="1:54">
      <c r="A2100" s="20"/>
      <c r="B2100" s="36"/>
      <c r="C2100" s="114"/>
      <c r="E2100" s="16"/>
      <c r="F2100" s="16"/>
      <c r="G2100" s="16"/>
      <c r="I2100" s="53"/>
      <c r="N2100" s="53"/>
      <c r="O2100" s="53"/>
      <c r="R2100" s="43"/>
      <c r="AC2100" s="25"/>
      <c r="AD2100" s="28"/>
      <c r="AZ2100" s="25"/>
      <c r="BA2100" s="27"/>
      <c r="BB2100" s="29"/>
    </row>
    <row r="2101" spans="1:54">
      <c r="A2101" s="20"/>
      <c r="B2101" s="36"/>
      <c r="C2101" s="114"/>
      <c r="E2101" s="16"/>
      <c r="F2101" s="16"/>
      <c r="G2101" s="16"/>
      <c r="I2101" s="53"/>
      <c r="N2101" s="53"/>
      <c r="O2101" s="53"/>
      <c r="R2101" s="43"/>
      <c r="AC2101" s="25"/>
      <c r="AD2101" s="28"/>
      <c r="AZ2101" s="25"/>
      <c r="BA2101" s="27"/>
      <c r="BB2101" s="29"/>
    </row>
    <row r="2102" spans="1:54">
      <c r="A2102" s="20"/>
      <c r="B2102" s="36"/>
      <c r="C2102" s="114"/>
      <c r="E2102" s="16"/>
      <c r="F2102" s="16"/>
      <c r="G2102" s="16"/>
      <c r="I2102" s="53"/>
      <c r="N2102" s="53"/>
      <c r="O2102" s="53"/>
      <c r="R2102" s="43"/>
      <c r="AC2102" s="25"/>
      <c r="AD2102" s="28"/>
      <c r="AZ2102" s="25"/>
      <c r="BA2102" s="27"/>
      <c r="BB2102" s="29"/>
    </row>
    <row r="2103" spans="1:54">
      <c r="A2103" s="20"/>
      <c r="B2103" s="36"/>
      <c r="C2103" s="114"/>
      <c r="E2103" s="16"/>
      <c r="F2103" s="16"/>
      <c r="G2103" s="16"/>
      <c r="I2103" s="53"/>
      <c r="N2103" s="53"/>
      <c r="O2103" s="53"/>
      <c r="R2103" s="43"/>
      <c r="AC2103" s="25"/>
      <c r="AD2103" s="28"/>
      <c r="AZ2103" s="25"/>
      <c r="BA2103" s="27"/>
      <c r="BB2103" s="29"/>
    </row>
    <row r="2104" spans="1:54">
      <c r="A2104" s="20"/>
      <c r="B2104" s="36"/>
      <c r="C2104" s="114"/>
      <c r="E2104" s="16"/>
      <c r="F2104" s="16"/>
      <c r="G2104" s="16"/>
      <c r="I2104" s="53"/>
      <c r="N2104" s="53"/>
      <c r="O2104" s="53"/>
      <c r="R2104" s="43"/>
      <c r="AC2104" s="25"/>
      <c r="AD2104" s="28"/>
      <c r="AZ2104" s="25"/>
      <c r="BA2104" s="27"/>
      <c r="BB2104" s="29"/>
    </row>
    <row r="2105" spans="1:54">
      <c r="A2105" s="20"/>
      <c r="B2105" s="36"/>
      <c r="C2105" s="114"/>
      <c r="E2105" s="16"/>
      <c r="F2105" s="16"/>
      <c r="G2105" s="16"/>
      <c r="I2105" s="53"/>
      <c r="N2105" s="53"/>
      <c r="O2105" s="53"/>
      <c r="R2105" s="43"/>
      <c r="AC2105" s="25"/>
      <c r="AD2105" s="28"/>
      <c r="AZ2105" s="25"/>
      <c r="BA2105" s="27"/>
      <c r="BB2105" s="29"/>
    </row>
    <row r="2106" spans="1:54">
      <c r="A2106" s="20"/>
      <c r="B2106" s="36"/>
      <c r="C2106" s="114"/>
      <c r="E2106" s="16"/>
      <c r="F2106" s="16"/>
      <c r="G2106" s="16"/>
      <c r="I2106" s="53"/>
      <c r="N2106" s="53"/>
      <c r="O2106" s="53"/>
      <c r="R2106" s="43"/>
      <c r="AC2106" s="25"/>
      <c r="AD2106" s="28"/>
      <c r="AZ2106" s="25"/>
      <c r="BA2106" s="27"/>
      <c r="BB2106" s="29"/>
    </row>
    <row r="2107" spans="1:54">
      <c r="A2107" s="20"/>
      <c r="B2107" s="36"/>
      <c r="C2107" s="114"/>
      <c r="E2107" s="16"/>
      <c r="F2107" s="16"/>
      <c r="G2107" s="16"/>
      <c r="I2107" s="53"/>
      <c r="N2107" s="53"/>
      <c r="O2107" s="53"/>
      <c r="R2107" s="43"/>
      <c r="AC2107" s="25"/>
      <c r="AD2107" s="28"/>
      <c r="AZ2107" s="25"/>
      <c r="BA2107" s="27"/>
      <c r="BB2107" s="29"/>
    </row>
    <row r="2108" spans="1:54">
      <c r="A2108" s="20"/>
      <c r="B2108" s="36"/>
      <c r="C2108" s="114"/>
      <c r="E2108" s="16"/>
      <c r="F2108" s="16"/>
      <c r="G2108" s="16"/>
      <c r="I2108" s="53"/>
      <c r="N2108" s="53"/>
      <c r="O2108" s="53"/>
      <c r="R2108" s="43"/>
      <c r="AC2108" s="25"/>
      <c r="AD2108" s="28"/>
      <c r="AZ2108" s="25"/>
      <c r="BA2108" s="27"/>
      <c r="BB2108" s="29"/>
    </row>
    <row r="2109" spans="1:54">
      <c r="A2109" s="20"/>
      <c r="B2109" s="36"/>
      <c r="C2109" s="114"/>
      <c r="E2109" s="16"/>
      <c r="F2109" s="16"/>
      <c r="G2109" s="16"/>
      <c r="I2109" s="53"/>
      <c r="N2109" s="53"/>
      <c r="O2109" s="53"/>
      <c r="R2109" s="43"/>
      <c r="AC2109" s="25"/>
      <c r="AD2109" s="28"/>
      <c r="AZ2109" s="25"/>
      <c r="BA2109" s="27"/>
      <c r="BB2109" s="29"/>
    </row>
    <row r="2110" spans="1:54">
      <c r="A2110" s="20"/>
      <c r="B2110" s="36"/>
      <c r="C2110" s="114"/>
      <c r="E2110" s="16"/>
      <c r="F2110" s="16"/>
      <c r="G2110" s="16"/>
      <c r="I2110" s="53"/>
      <c r="N2110" s="53"/>
      <c r="O2110" s="53"/>
      <c r="R2110" s="43"/>
      <c r="AC2110" s="25"/>
      <c r="AD2110" s="28"/>
      <c r="AZ2110" s="25"/>
      <c r="BA2110" s="27"/>
      <c r="BB2110" s="29"/>
    </row>
    <row r="2111" spans="1:54">
      <c r="A2111" s="20"/>
      <c r="B2111" s="36"/>
      <c r="C2111" s="114"/>
      <c r="E2111" s="16"/>
      <c r="F2111" s="16"/>
      <c r="G2111" s="16"/>
      <c r="I2111" s="53"/>
      <c r="N2111" s="53"/>
      <c r="O2111" s="53"/>
      <c r="R2111" s="43"/>
      <c r="AC2111" s="25"/>
      <c r="AD2111" s="28"/>
      <c r="AZ2111" s="25"/>
      <c r="BA2111" s="27"/>
      <c r="BB2111" s="29"/>
    </row>
    <row r="2112" spans="1:54">
      <c r="A2112" s="20"/>
      <c r="B2112" s="36"/>
      <c r="C2112" s="114"/>
      <c r="E2112" s="16"/>
      <c r="F2112" s="16"/>
      <c r="G2112" s="16"/>
      <c r="I2112" s="53"/>
      <c r="N2112" s="53"/>
      <c r="O2112" s="53"/>
      <c r="R2112" s="43"/>
      <c r="AC2112" s="25"/>
      <c r="AD2112" s="28"/>
      <c r="AZ2112" s="25"/>
      <c r="BA2112" s="27"/>
      <c r="BB2112" s="29"/>
    </row>
    <row r="2113" spans="1:54">
      <c r="A2113" s="20"/>
      <c r="B2113" s="36"/>
      <c r="C2113" s="114"/>
      <c r="E2113" s="16"/>
      <c r="F2113" s="16"/>
      <c r="G2113" s="16"/>
      <c r="I2113" s="53"/>
      <c r="N2113" s="53"/>
      <c r="O2113" s="53"/>
      <c r="R2113" s="43"/>
      <c r="AC2113" s="25"/>
      <c r="AD2113" s="28"/>
      <c r="AZ2113" s="25"/>
      <c r="BA2113" s="27"/>
      <c r="BB2113" s="29"/>
    </row>
    <row r="2114" spans="1:54">
      <c r="A2114" s="20"/>
      <c r="B2114" s="36"/>
      <c r="C2114" s="114"/>
      <c r="E2114" s="16"/>
      <c r="F2114" s="16"/>
      <c r="G2114" s="16"/>
      <c r="I2114" s="53"/>
      <c r="N2114" s="53"/>
      <c r="O2114" s="53"/>
      <c r="R2114" s="43"/>
      <c r="AC2114" s="25"/>
      <c r="AD2114" s="28"/>
      <c r="AZ2114" s="25"/>
      <c r="BA2114" s="27"/>
      <c r="BB2114" s="29"/>
    </row>
    <row r="2115" spans="1:54">
      <c r="A2115" s="20"/>
      <c r="B2115" s="36"/>
      <c r="C2115" s="114"/>
      <c r="E2115" s="16"/>
      <c r="F2115" s="16"/>
      <c r="G2115" s="16"/>
      <c r="I2115" s="53"/>
      <c r="N2115" s="53"/>
      <c r="O2115" s="53"/>
      <c r="R2115" s="43"/>
      <c r="AC2115" s="25"/>
      <c r="AD2115" s="28"/>
      <c r="AZ2115" s="25"/>
      <c r="BA2115" s="27"/>
      <c r="BB2115" s="29"/>
    </row>
    <row r="2116" spans="1:54">
      <c r="A2116" s="20"/>
      <c r="B2116" s="36"/>
      <c r="C2116" s="114"/>
      <c r="E2116" s="16"/>
      <c r="F2116" s="16"/>
      <c r="G2116" s="16"/>
      <c r="I2116" s="53"/>
      <c r="N2116" s="53"/>
      <c r="O2116" s="53"/>
      <c r="R2116" s="43"/>
      <c r="AC2116" s="25"/>
      <c r="AD2116" s="28"/>
      <c r="AZ2116" s="25"/>
      <c r="BA2116" s="27"/>
      <c r="BB2116" s="29"/>
    </row>
    <row r="2117" spans="1:54">
      <c r="A2117" s="20"/>
      <c r="B2117" s="36"/>
      <c r="C2117" s="114"/>
      <c r="E2117" s="16"/>
      <c r="F2117" s="16"/>
      <c r="G2117" s="16"/>
      <c r="I2117" s="53"/>
      <c r="N2117" s="53"/>
      <c r="O2117" s="53"/>
      <c r="R2117" s="43"/>
      <c r="AC2117" s="25"/>
      <c r="AD2117" s="28"/>
      <c r="AZ2117" s="25"/>
      <c r="BA2117" s="27"/>
      <c r="BB2117" s="29"/>
    </row>
    <row r="2118" spans="1:54">
      <c r="A2118" s="20"/>
      <c r="B2118" s="36"/>
      <c r="C2118" s="114"/>
      <c r="E2118" s="16"/>
      <c r="F2118" s="16"/>
      <c r="G2118" s="16"/>
      <c r="I2118" s="53"/>
      <c r="N2118" s="53"/>
      <c r="O2118" s="53"/>
      <c r="R2118" s="43"/>
      <c r="AC2118" s="25"/>
      <c r="AD2118" s="28"/>
      <c r="AZ2118" s="25"/>
      <c r="BA2118" s="27"/>
      <c r="BB2118" s="29"/>
    </row>
    <row r="2119" spans="1:54">
      <c r="A2119" s="20"/>
      <c r="B2119" s="36"/>
      <c r="C2119" s="114"/>
      <c r="E2119" s="16"/>
      <c r="F2119" s="16"/>
      <c r="G2119" s="16"/>
      <c r="I2119" s="53"/>
      <c r="N2119" s="53"/>
      <c r="O2119" s="53"/>
      <c r="R2119" s="43"/>
      <c r="AC2119" s="25"/>
      <c r="AD2119" s="28"/>
      <c r="AZ2119" s="25"/>
      <c r="BA2119" s="27"/>
      <c r="BB2119" s="29"/>
    </row>
    <row r="2120" spans="1:54">
      <c r="A2120" s="20"/>
      <c r="B2120" s="36"/>
      <c r="C2120" s="114"/>
      <c r="E2120" s="16"/>
      <c r="F2120" s="16"/>
      <c r="G2120" s="16"/>
      <c r="I2120" s="53"/>
      <c r="N2120" s="53"/>
      <c r="O2120" s="53"/>
      <c r="R2120" s="43"/>
      <c r="AC2120" s="25"/>
      <c r="AD2120" s="28"/>
      <c r="AZ2120" s="25"/>
      <c r="BA2120" s="27"/>
      <c r="BB2120" s="29"/>
    </row>
    <row r="2121" spans="1:54">
      <c r="A2121" s="20"/>
      <c r="B2121" s="36"/>
      <c r="C2121" s="114"/>
      <c r="E2121" s="16"/>
      <c r="F2121" s="16"/>
      <c r="G2121" s="16"/>
      <c r="I2121" s="53"/>
      <c r="N2121" s="53"/>
      <c r="O2121" s="53"/>
      <c r="R2121" s="43"/>
      <c r="AC2121" s="25"/>
      <c r="AD2121" s="28"/>
      <c r="AZ2121" s="25"/>
      <c r="BA2121" s="27"/>
      <c r="BB2121" s="29"/>
    </row>
    <row r="2122" spans="1:54">
      <c r="A2122" s="20"/>
      <c r="B2122" s="36"/>
      <c r="C2122" s="114"/>
      <c r="E2122" s="16"/>
      <c r="F2122" s="16"/>
      <c r="G2122" s="16"/>
      <c r="I2122" s="53"/>
      <c r="N2122" s="53"/>
      <c r="O2122" s="53"/>
      <c r="R2122" s="43"/>
      <c r="AC2122" s="25"/>
      <c r="AD2122" s="28"/>
      <c r="AZ2122" s="25"/>
      <c r="BA2122" s="27"/>
      <c r="BB2122" s="29"/>
    </row>
    <row r="2123" spans="1:54">
      <c r="A2123" s="20"/>
      <c r="B2123" s="36"/>
      <c r="C2123" s="114"/>
      <c r="E2123" s="16"/>
      <c r="F2123" s="16"/>
      <c r="G2123" s="16"/>
      <c r="I2123" s="53"/>
      <c r="N2123" s="53"/>
      <c r="O2123" s="53"/>
      <c r="R2123" s="43"/>
      <c r="AC2123" s="25"/>
      <c r="AD2123" s="28"/>
      <c r="AZ2123" s="25"/>
      <c r="BA2123" s="27"/>
      <c r="BB2123" s="29"/>
    </row>
    <row r="2124" spans="1:54">
      <c r="A2124" s="20"/>
      <c r="B2124" s="36"/>
      <c r="C2124" s="114"/>
      <c r="E2124" s="16"/>
      <c r="F2124" s="16"/>
      <c r="G2124" s="16"/>
      <c r="I2124" s="53"/>
      <c r="N2124" s="53"/>
      <c r="O2124" s="53"/>
      <c r="R2124" s="43"/>
      <c r="AC2124" s="25"/>
      <c r="AD2124" s="28"/>
      <c r="AZ2124" s="25"/>
      <c r="BA2124" s="27"/>
      <c r="BB2124" s="29"/>
    </row>
    <row r="2125" spans="1:54">
      <c r="A2125" s="20"/>
      <c r="B2125" s="36"/>
      <c r="C2125" s="114"/>
      <c r="E2125" s="16"/>
      <c r="F2125" s="16"/>
      <c r="G2125" s="16"/>
      <c r="I2125" s="53"/>
      <c r="N2125" s="53"/>
      <c r="O2125" s="53"/>
      <c r="R2125" s="43"/>
      <c r="AC2125" s="25"/>
      <c r="AD2125" s="28"/>
      <c r="AZ2125" s="25"/>
      <c r="BA2125" s="27"/>
      <c r="BB2125" s="29"/>
    </row>
    <row r="2126" spans="1:54">
      <c r="A2126" s="20"/>
      <c r="B2126" s="36"/>
      <c r="C2126" s="114"/>
      <c r="E2126" s="16"/>
      <c r="F2126" s="16"/>
      <c r="G2126" s="16"/>
      <c r="I2126" s="53"/>
      <c r="N2126" s="53"/>
      <c r="O2126" s="53"/>
      <c r="R2126" s="43"/>
      <c r="AC2126" s="25"/>
      <c r="AD2126" s="28"/>
      <c r="AZ2126" s="25"/>
      <c r="BA2126" s="27"/>
      <c r="BB2126" s="29"/>
    </row>
    <row r="2127" spans="1:54">
      <c r="A2127" s="20"/>
      <c r="B2127" s="36"/>
      <c r="C2127" s="114"/>
      <c r="E2127" s="16"/>
      <c r="F2127" s="16"/>
      <c r="G2127" s="16"/>
      <c r="I2127" s="53"/>
      <c r="N2127" s="53"/>
      <c r="O2127" s="53"/>
      <c r="R2127" s="43"/>
      <c r="AC2127" s="25"/>
      <c r="AD2127" s="28"/>
      <c r="AZ2127" s="25"/>
      <c r="BA2127" s="27"/>
      <c r="BB2127" s="29"/>
    </row>
    <row r="2128" spans="1:54">
      <c r="A2128" s="20"/>
      <c r="B2128" s="36"/>
      <c r="C2128" s="114"/>
      <c r="E2128" s="16"/>
      <c r="F2128" s="16"/>
      <c r="G2128" s="16"/>
      <c r="I2128" s="53"/>
      <c r="N2128" s="53"/>
      <c r="O2128" s="53"/>
      <c r="R2128" s="43"/>
      <c r="AC2128" s="25"/>
      <c r="AD2128" s="28"/>
      <c r="AZ2128" s="25"/>
      <c r="BA2128" s="27"/>
      <c r="BB2128" s="29"/>
    </row>
    <row r="2129" spans="1:54">
      <c r="A2129" s="20"/>
      <c r="B2129" s="36"/>
      <c r="C2129" s="114"/>
      <c r="E2129" s="16"/>
      <c r="F2129" s="16"/>
      <c r="G2129" s="16"/>
      <c r="I2129" s="53"/>
      <c r="N2129" s="53"/>
      <c r="O2129" s="53"/>
      <c r="R2129" s="43"/>
      <c r="AC2129" s="25"/>
      <c r="AD2129" s="28"/>
      <c r="AZ2129" s="25"/>
      <c r="BA2129" s="27"/>
      <c r="BB2129" s="29"/>
    </row>
    <row r="2130" spans="1:54">
      <c r="A2130" s="20"/>
      <c r="B2130" s="36"/>
      <c r="C2130" s="114"/>
      <c r="E2130" s="16"/>
      <c r="F2130" s="16"/>
      <c r="G2130" s="16"/>
      <c r="I2130" s="53"/>
      <c r="N2130" s="53"/>
      <c r="O2130" s="53"/>
      <c r="R2130" s="43"/>
      <c r="AC2130" s="25"/>
      <c r="AD2130" s="28"/>
      <c r="AZ2130" s="25"/>
      <c r="BA2130" s="27"/>
      <c r="BB2130" s="29"/>
    </row>
    <row r="2131" spans="1:54">
      <c r="A2131" s="20"/>
      <c r="B2131" s="36"/>
      <c r="C2131" s="114"/>
      <c r="E2131" s="16"/>
      <c r="F2131" s="16"/>
      <c r="G2131" s="16"/>
      <c r="I2131" s="53"/>
      <c r="N2131" s="53"/>
      <c r="O2131" s="53"/>
      <c r="R2131" s="43"/>
      <c r="AC2131" s="25"/>
      <c r="AD2131" s="28"/>
      <c r="AZ2131" s="25"/>
      <c r="BA2131" s="27"/>
      <c r="BB2131" s="29"/>
    </row>
    <row r="2132" spans="1:54">
      <c r="A2132" s="20"/>
      <c r="B2132" s="36"/>
      <c r="C2132" s="114"/>
      <c r="E2132" s="16"/>
      <c r="F2132" s="16"/>
      <c r="G2132" s="16"/>
      <c r="I2132" s="53"/>
      <c r="N2132" s="53"/>
      <c r="O2132" s="53"/>
      <c r="R2132" s="43"/>
      <c r="AC2132" s="25"/>
      <c r="AD2132" s="28"/>
      <c r="AZ2132" s="25"/>
      <c r="BA2132" s="27"/>
      <c r="BB2132" s="29"/>
    </row>
    <row r="2133" spans="1:54">
      <c r="A2133" s="20"/>
      <c r="B2133" s="36"/>
      <c r="C2133" s="114"/>
      <c r="E2133" s="16"/>
      <c r="F2133" s="16"/>
      <c r="G2133" s="16"/>
      <c r="I2133" s="53"/>
      <c r="N2133" s="53"/>
      <c r="O2133" s="53"/>
      <c r="R2133" s="43"/>
      <c r="AC2133" s="25"/>
      <c r="AD2133" s="28"/>
      <c r="AZ2133" s="25"/>
      <c r="BA2133" s="27"/>
      <c r="BB2133" s="29"/>
    </row>
    <row r="2134" spans="1:54">
      <c r="A2134" s="20"/>
      <c r="B2134" s="36"/>
      <c r="C2134" s="114"/>
      <c r="E2134" s="16"/>
      <c r="F2134" s="16"/>
      <c r="G2134" s="16"/>
      <c r="I2134" s="53"/>
      <c r="N2134" s="53"/>
      <c r="O2134" s="53"/>
      <c r="R2134" s="43"/>
      <c r="AC2134" s="25"/>
      <c r="AD2134" s="28"/>
      <c r="AZ2134" s="25"/>
      <c r="BA2134" s="27"/>
      <c r="BB2134" s="29"/>
    </row>
    <row r="2135" spans="1:54">
      <c r="A2135" s="20"/>
      <c r="B2135" s="36"/>
      <c r="C2135" s="114"/>
      <c r="E2135" s="16"/>
      <c r="F2135" s="16"/>
      <c r="G2135" s="16"/>
      <c r="I2135" s="53"/>
      <c r="N2135" s="53"/>
      <c r="O2135" s="53"/>
      <c r="R2135" s="43"/>
      <c r="AC2135" s="25"/>
      <c r="AD2135" s="28"/>
      <c r="AZ2135" s="25"/>
      <c r="BA2135" s="27"/>
      <c r="BB2135" s="29"/>
    </row>
    <row r="2136" spans="1:54">
      <c r="A2136" s="20"/>
      <c r="B2136" s="36"/>
      <c r="C2136" s="114"/>
      <c r="E2136" s="16"/>
      <c r="F2136" s="16"/>
      <c r="G2136" s="16"/>
      <c r="I2136" s="53"/>
      <c r="N2136" s="53"/>
      <c r="O2136" s="53"/>
      <c r="R2136" s="43"/>
      <c r="AC2136" s="25"/>
      <c r="AD2136" s="28"/>
      <c r="AZ2136" s="25"/>
      <c r="BA2136" s="27"/>
      <c r="BB2136" s="29"/>
    </row>
    <row r="2137" spans="1:54">
      <c r="A2137" s="20"/>
      <c r="B2137" s="36"/>
      <c r="C2137" s="114"/>
      <c r="E2137" s="16"/>
      <c r="F2137" s="16"/>
      <c r="G2137" s="16"/>
      <c r="I2137" s="53"/>
      <c r="N2137" s="53"/>
      <c r="O2137" s="53"/>
      <c r="R2137" s="43"/>
      <c r="AC2137" s="25"/>
      <c r="AD2137" s="28"/>
      <c r="AZ2137" s="25"/>
      <c r="BA2137" s="27"/>
      <c r="BB2137" s="29"/>
    </row>
    <row r="2138" spans="1:54">
      <c r="A2138" s="20"/>
      <c r="B2138" s="36"/>
      <c r="C2138" s="114"/>
      <c r="E2138" s="16"/>
      <c r="F2138" s="16"/>
      <c r="G2138" s="16"/>
      <c r="I2138" s="53"/>
      <c r="N2138" s="53"/>
      <c r="O2138" s="53"/>
      <c r="R2138" s="43"/>
      <c r="AC2138" s="25"/>
      <c r="AD2138" s="28"/>
      <c r="AZ2138" s="25"/>
      <c r="BA2138" s="27"/>
      <c r="BB2138" s="29"/>
    </row>
    <row r="2139" spans="1:54">
      <c r="A2139" s="20"/>
      <c r="B2139" s="36"/>
      <c r="C2139" s="114"/>
      <c r="E2139" s="16"/>
      <c r="F2139" s="16"/>
      <c r="G2139" s="16"/>
      <c r="I2139" s="53"/>
      <c r="N2139" s="53"/>
      <c r="O2139" s="53"/>
      <c r="R2139" s="43"/>
      <c r="AC2139" s="25"/>
      <c r="AD2139" s="28"/>
      <c r="AZ2139" s="25"/>
      <c r="BA2139" s="27"/>
      <c r="BB2139" s="29"/>
    </row>
    <row r="2140" spans="1:54">
      <c r="A2140" s="20"/>
      <c r="B2140" s="36"/>
      <c r="C2140" s="114"/>
      <c r="E2140" s="16"/>
      <c r="F2140" s="16"/>
      <c r="G2140" s="16"/>
      <c r="I2140" s="53"/>
      <c r="N2140" s="53"/>
      <c r="O2140" s="53"/>
      <c r="R2140" s="43"/>
      <c r="AC2140" s="25"/>
      <c r="AD2140" s="28"/>
      <c r="AZ2140" s="25"/>
      <c r="BA2140" s="27"/>
      <c r="BB2140" s="29"/>
    </row>
    <row r="2141" spans="1:54">
      <c r="A2141" s="20"/>
      <c r="B2141" s="36"/>
      <c r="C2141" s="114"/>
      <c r="E2141" s="16"/>
      <c r="F2141" s="16"/>
      <c r="G2141" s="16"/>
      <c r="I2141" s="53"/>
      <c r="N2141" s="53"/>
      <c r="O2141" s="53"/>
      <c r="R2141" s="43"/>
      <c r="AC2141" s="25"/>
      <c r="AD2141" s="28"/>
      <c r="AZ2141" s="25"/>
      <c r="BA2141" s="27"/>
      <c r="BB2141" s="29"/>
    </row>
    <row r="2142" spans="1:54">
      <c r="A2142" s="20"/>
      <c r="B2142" s="36"/>
      <c r="C2142" s="114"/>
      <c r="E2142" s="16"/>
      <c r="F2142" s="16"/>
      <c r="G2142" s="16"/>
      <c r="I2142" s="53"/>
      <c r="N2142" s="53"/>
      <c r="O2142" s="53"/>
      <c r="R2142" s="43"/>
      <c r="AC2142" s="25"/>
      <c r="AD2142" s="28"/>
      <c r="AZ2142" s="25"/>
      <c r="BA2142" s="27"/>
      <c r="BB2142" s="29"/>
    </row>
    <row r="2143" spans="1:54">
      <c r="A2143" s="20"/>
      <c r="B2143" s="36"/>
      <c r="C2143" s="114"/>
      <c r="E2143" s="16"/>
      <c r="F2143" s="16"/>
      <c r="G2143" s="16"/>
      <c r="I2143" s="53"/>
      <c r="N2143" s="53"/>
      <c r="O2143" s="53"/>
      <c r="R2143" s="43"/>
      <c r="AC2143" s="25"/>
      <c r="AD2143" s="28"/>
      <c r="AZ2143" s="25"/>
      <c r="BA2143" s="27"/>
      <c r="BB2143" s="29"/>
    </row>
    <row r="2144" spans="1:54">
      <c r="A2144" s="20"/>
      <c r="B2144" s="36"/>
      <c r="C2144" s="114"/>
      <c r="E2144" s="16"/>
      <c r="F2144" s="16"/>
      <c r="G2144" s="16"/>
      <c r="I2144" s="53"/>
      <c r="N2144" s="53"/>
      <c r="O2144" s="53"/>
      <c r="R2144" s="43"/>
      <c r="AC2144" s="25"/>
      <c r="AD2144" s="28"/>
      <c r="AZ2144" s="25"/>
      <c r="BA2144" s="27"/>
      <c r="BB2144" s="29"/>
    </row>
    <row r="2145" spans="1:54">
      <c r="A2145" s="20"/>
      <c r="B2145" s="36"/>
      <c r="C2145" s="114"/>
      <c r="E2145" s="16"/>
      <c r="F2145" s="16"/>
      <c r="G2145" s="16"/>
      <c r="I2145" s="53"/>
      <c r="N2145" s="53"/>
      <c r="O2145" s="53"/>
      <c r="R2145" s="43"/>
      <c r="AC2145" s="25"/>
      <c r="AD2145" s="28"/>
      <c r="AZ2145" s="25"/>
      <c r="BA2145" s="27"/>
      <c r="BB2145" s="29"/>
    </row>
    <row r="2146" spans="1:54">
      <c r="A2146" s="20"/>
      <c r="B2146" s="36"/>
      <c r="C2146" s="114"/>
      <c r="E2146" s="16"/>
      <c r="F2146" s="16"/>
      <c r="G2146" s="16"/>
      <c r="I2146" s="53"/>
      <c r="N2146" s="53"/>
      <c r="O2146" s="53"/>
      <c r="R2146" s="43"/>
      <c r="AC2146" s="25"/>
      <c r="AD2146" s="28"/>
      <c r="AZ2146" s="25"/>
      <c r="BA2146" s="27"/>
      <c r="BB2146" s="29"/>
    </row>
    <row r="2147" spans="1:54">
      <c r="A2147" s="20"/>
      <c r="B2147" s="36"/>
      <c r="C2147" s="114"/>
      <c r="E2147" s="16"/>
      <c r="F2147" s="16"/>
      <c r="G2147" s="16"/>
      <c r="I2147" s="53"/>
      <c r="N2147" s="53"/>
      <c r="O2147" s="53"/>
      <c r="R2147" s="43"/>
      <c r="AC2147" s="25"/>
      <c r="AD2147" s="28"/>
      <c r="AZ2147" s="25"/>
      <c r="BA2147" s="27"/>
      <c r="BB2147" s="29"/>
    </row>
    <row r="2148" spans="1:54">
      <c r="A2148" s="20"/>
      <c r="B2148" s="36"/>
      <c r="C2148" s="114"/>
      <c r="E2148" s="16"/>
      <c r="F2148" s="16"/>
      <c r="G2148" s="16"/>
      <c r="I2148" s="53"/>
      <c r="N2148" s="53"/>
      <c r="O2148" s="53"/>
      <c r="R2148" s="43"/>
      <c r="AC2148" s="25"/>
      <c r="AD2148" s="28"/>
      <c r="AZ2148" s="25"/>
      <c r="BA2148" s="27"/>
      <c r="BB2148" s="29"/>
    </row>
    <row r="2149" spans="1:54">
      <c r="A2149" s="20"/>
      <c r="B2149" s="36"/>
      <c r="C2149" s="114"/>
      <c r="E2149" s="16"/>
      <c r="F2149" s="16"/>
      <c r="G2149" s="16"/>
      <c r="I2149" s="53"/>
      <c r="N2149" s="53"/>
      <c r="O2149" s="53"/>
      <c r="R2149" s="43"/>
      <c r="AC2149" s="25"/>
      <c r="AD2149" s="28"/>
      <c r="AZ2149" s="25"/>
      <c r="BA2149" s="27"/>
      <c r="BB2149" s="29"/>
    </row>
    <row r="2150" spans="1:54">
      <c r="A2150" s="20"/>
      <c r="B2150" s="36"/>
      <c r="C2150" s="114"/>
      <c r="E2150" s="16"/>
      <c r="F2150" s="16"/>
      <c r="G2150" s="16"/>
      <c r="I2150" s="53"/>
      <c r="N2150" s="53"/>
      <c r="O2150" s="53"/>
      <c r="R2150" s="43"/>
      <c r="AC2150" s="25"/>
      <c r="AD2150" s="28"/>
      <c r="AZ2150" s="25"/>
      <c r="BA2150" s="27"/>
      <c r="BB2150" s="29"/>
    </row>
    <row r="2151" spans="1:54">
      <c r="A2151" s="20"/>
      <c r="B2151" s="36"/>
      <c r="C2151" s="114"/>
      <c r="E2151" s="16"/>
      <c r="F2151" s="16"/>
      <c r="G2151" s="16"/>
      <c r="I2151" s="53"/>
      <c r="N2151" s="53"/>
      <c r="O2151" s="53"/>
      <c r="R2151" s="43"/>
      <c r="AC2151" s="25"/>
      <c r="AD2151" s="28"/>
      <c r="AZ2151" s="25"/>
      <c r="BA2151" s="27"/>
      <c r="BB2151" s="29"/>
    </row>
    <row r="2152" spans="1:54">
      <c r="A2152" s="20"/>
      <c r="B2152" s="36"/>
      <c r="C2152" s="114"/>
      <c r="E2152" s="16"/>
      <c r="F2152" s="16"/>
      <c r="G2152" s="16"/>
      <c r="I2152" s="53"/>
      <c r="N2152" s="53"/>
      <c r="O2152" s="53"/>
      <c r="R2152" s="43"/>
      <c r="AC2152" s="25"/>
      <c r="AD2152" s="28"/>
      <c r="AZ2152" s="25"/>
      <c r="BA2152" s="27"/>
      <c r="BB2152" s="29"/>
    </row>
    <row r="2153" spans="1:54">
      <c r="A2153" s="20"/>
      <c r="B2153" s="36"/>
      <c r="C2153" s="114"/>
      <c r="E2153" s="16"/>
      <c r="F2153" s="16"/>
      <c r="G2153" s="16"/>
      <c r="I2153" s="53"/>
      <c r="N2153" s="53"/>
      <c r="O2153" s="53"/>
      <c r="R2153" s="43"/>
      <c r="AC2153" s="25"/>
      <c r="AD2153" s="28"/>
      <c r="AZ2153" s="25"/>
      <c r="BA2153" s="27"/>
      <c r="BB2153" s="29"/>
    </row>
    <row r="2154" spans="1:54">
      <c r="A2154" s="20"/>
      <c r="B2154" s="36"/>
      <c r="C2154" s="114"/>
      <c r="E2154" s="16"/>
      <c r="F2154" s="16"/>
      <c r="G2154" s="16"/>
      <c r="I2154" s="53"/>
      <c r="N2154" s="53"/>
      <c r="O2154" s="53"/>
      <c r="R2154" s="43"/>
      <c r="AC2154" s="25"/>
      <c r="AD2154" s="28"/>
      <c r="AZ2154" s="25"/>
      <c r="BA2154" s="27"/>
      <c r="BB2154" s="29"/>
    </row>
    <row r="2155" spans="1:54">
      <c r="A2155" s="20"/>
      <c r="B2155" s="36"/>
      <c r="C2155" s="114"/>
      <c r="E2155" s="16"/>
      <c r="F2155" s="16"/>
      <c r="G2155" s="16"/>
      <c r="I2155" s="53"/>
      <c r="N2155" s="53"/>
      <c r="O2155" s="53"/>
      <c r="R2155" s="43"/>
      <c r="AC2155" s="25"/>
      <c r="AD2155" s="28"/>
      <c r="AZ2155" s="25"/>
      <c r="BA2155" s="27"/>
      <c r="BB2155" s="29"/>
    </row>
    <row r="2156" spans="1:54">
      <c r="A2156" s="20"/>
      <c r="B2156" s="36"/>
      <c r="C2156" s="114"/>
      <c r="E2156" s="16"/>
      <c r="F2156" s="16"/>
      <c r="G2156" s="16"/>
      <c r="I2156" s="53"/>
      <c r="N2156" s="53"/>
      <c r="O2156" s="53"/>
      <c r="R2156" s="43"/>
      <c r="AC2156" s="25"/>
      <c r="AD2156" s="28"/>
      <c r="AZ2156" s="25"/>
      <c r="BA2156" s="27"/>
      <c r="BB2156" s="29"/>
    </row>
    <row r="2157" spans="1:54">
      <c r="A2157" s="20"/>
      <c r="B2157" s="36"/>
      <c r="C2157" s="114"/>
      <c r="E2157" s="16"/>
      <c r="F2157" s="16"/>
      <c r="G2157" s="16"/>
      <c r="I2157" s="53"/>
      <c r="N2157" s="53"/>
      <c r="O2157" s="53"/>
      <c r="R2157" s="43"/>
      <c r="AC2157" s="25"/>
      <c r="AD2157" s="28"/>
      <c r="AZ2157" s="25"/>
      <c r="BA2157" s="27"/>
      <c r="BB2157" s="29"/>
    </row>
    <row r="2158" spans="1:54">
      <c r="A2158" s="20"/>
      <c r="B2158" s="36"/>
      <c r="C2158" s="114"/>
      <c r="E2158" s="16"/>
      <c r="F2158" s="16"/>
      <c r="G2158" s="16"/>
      <c r="I2158" s="53"/>
      <c r="N2158" s="53"/>
      <c r="O2158" s="53"/>
      <c r="R2158" s="43"/>
      <c r="AC2158" s="25"/>
      <c r="AD2158" s="28"/>
      <c r="AZ2158" s="25"/>
      <c r="BA2158" s="27"/>
      <c r="BB2158" s="29"/>
    </row>
    <row r="2159" spans="1:54">
      <c r="A2159" s="20"/>
      <c r="B2159" s="36"/>
      <c r="C2159" s="114"/>
      <c r="E2159" s="16"/>
      <c r="F2159" s="16"/>
      <c r="G2159" s="16"/>
      <c r="I2159" s="53"/>
      <c r="N2159" s="53"/>
      <c r="O2159" s="53"/>
      <c r="R2159" s="43"/>
      <c r="AC2159" s="25"/>
      <c r="AD2159" s="28"/>
      <c r="AZ2159" s="25"/>
      <c r="BA2159" s="27"/>
      <c r="BB2159" s="29"/>
    </row>
    <row r="2160" spans="1:54">
      <c r="A2160" s="20"/>
      <c r="B2160" s="36"/>
      <c r="C2160" s="114"/>
      <c r="E2160" s="16"/>
      <c r="F2160" s="16"/>
      <c r="G2160" s="16"/>
      <c r="I2160" s="53"/>
      <c r="N2160" s="53"/>
      <c r="O2160" s="53"/>
      <c r="R2160" s="43"/>
      <c r="AC2160" s="25"/>
      <c r="AD2160" s="28"/>
      <c r="AZ2160" s="25"/>
      <c r="BA2160" s="27"/>
      <c r="BB2160" s="29"/>
    </row>
    <row r="2161" spans="1:54">
      <c r="A2161" s="20"/>
      <c r="B2161" s="36"/>
      <c r="C2161" s="114"/>
      <c r="E2161" s="16"/>
      <c r="F2161" s="16"/>
      <c r="G2161" s="16"/>
      <c r="I2161" s="53"/>
      <c r="N2161" s="53"/>
      <c r="O2161" s="53"/>
      <c r="R2161" s="43"/>
      <c r="AC2161" s="25"/>
      <c r="AD2161" s="28"/>
      <c r="AZ2161" s="25"/>
      <c r="BA2161" s="27"/>
      <c r="BB2161" s="29"/>
    </row>
    <row r="2162" spans="1:54">
      <c r="A2162" s="20"/>
      <c r="B2162" s="36"/>
      <c r="C2162" s="114"/>
      <c r="E2162" s="16"/>
      <c r="F2162" s="16"/>
      <c r="G2162" s="16"/>
      <c r="I2162" s="53"/>
      <c r="N2162" s="53"/>
      <c r="O2162" s="53"/>
      <c r="R2162" s="43"/>
      <c r="AC2162" s="25"/>
      <c r="AD2162" s="28"/>
      <c r="AZ2162" s="25"/>
      <c r="BA2162" s="27"/>
      <c r="BB2162" s="29"/>
    </row>
    <row r="2163" spans="1:54">
      <c r="A2163" s="20"/>
      <c r="B2163" s="36"/>
      <c r="C2163" s="114"/>
      <c r="E2163" s="16"/>
      <c r="F2163" s="16"/>
      <c r="G2163" s="16"/>
      <c r="I2163" s="53"/>
      <c r="N2163" s="53"/>
      <c r="O2163" s="53"/>
      <c r="R2163" s="43"/>
      <c r="AC2163" s="25"/>
      <c r="AD2163" s="28"/>
      <c r="AZ2163" s="25"/>
      <c r="BA2163" s="27"/>
      <c r="BB2163" s="29"/>
    </row>
    <row r="2164" spans="1:54">
      <c r="A2164" s="20"/>
      <c r="B2164" s="36"/>
      <c r="C2164" s="114"/>
      <c r="E2164" s="16"/>
      <c r="F2164" s="16"/>
      <c r="G2164" s="16"/>
      <c r="I2164" s="53"/>
      <c r="N2164" s="53"/>
      <c r="O2164" s="53"/>
      <c r="R2164" s="43"/>
      <c r="AC2164" s="25"/>
      <c r="AD2164" s="28"/>
      <c r="AZ2164" s="25"/>
      <c r="BA2164" s="27"/>
      <c r="BB2164" s="29"/>
    </row>
    <row r="2165" spans="1:54">
      <c r="A2165" s="20"/>
      <c r="B2165" s="36"/>
      <c r="C2165" s="114"/>
      <c r="E2165" s="16"/>
      <c r="F2165" s="16"/>
      <c r="G2165" s="16"/>
      <c r="I2165" s="53"/>
      <c r="N2165" s="53"/>
      <c r="O2165" s="53"/>
      <c r="R2165" s="43"/>
      <c r="AC2165" s="25"/>
      <c r="AD2165" s="28"/>
      <c r="AZ2165" s="25"/>
      <c r="BA2165" s="27"/>
      <c r="BB2165" s="29"/>
    </row>
    <row r="2166" spans="1:54">
      <c r="A2166" s="20"/>
      <c r="B2166" s="36"/>
      <c r="C2166" s="114"/>
      <c r="E2166" s="16"/>
      <c r="F2166" s="16"/>
      <c r="G2166" s="16"/>
      <c r="I2166" s="53"/>
      <c r="N2166" s="53"/>
      <c r="O2166" s="53"/>
      <c r="R2166" s="43"/>
      <c r="AC2166" s="25"/>
      <c r="AD2166" s="28"/>
      <c r="AZ2166" s="25"/>
      <c r="BA2166" s="27"/>
      <c r="BB2166" s="29"/>
    </row>
    <row r="2167" spans="1:54">
      <c r="A2167" s="20"/>
      <c r="B2167" s="36"/>
      <c r="C2167" s="114"/>
      <c r="E2167" s="16"/>
      <c r="F2167" s="16"/>
      <c r="G2167" s="16"/>
      <c r="I2167" s="53"/>
      <c r="N2167" s="53"/>
      <c r="O2167" s="53"/>
      <c r="R2167" s="43"/>
      <c r="AC2167" s="25"/>
      <c r="AD2167" s="28"/>
      <c r="AZ2167" s="25"/>
      <c r="BA2167" s="27"/>
      <c r="BB2167" s="29"/>
    </row>
    <row r="2168" spans="1:54">
      <c r="A2168" s="20"/>
      <c r="B2168" s="36"/>
      <c r="C2168" s="114"/>
      <c r="E2168" s="16"/>
      <c r="F2168" s="16"/>
      <c r="G2168" s="16"/>
      <c r="I2168" s="53"/>
      <c r="N2168" s="53"/>
      <c r="O2168" s="53"/>
      <c r="R2168" s="43"/>
      <c r="AC2168" s="25"/>
      <c r="AD2168" s="28"/>
      <c r="AZ2168" s="25"/>
      <c r="BA2168" s="27"/>
      <c r="BB2168" s="29"/>
    </row>
    <row r="2169" spans="1:54">
      <c r="A2169" s="20"/>
      <c r="B2169" s="36"/>
      <c r="C2169" s="114"/>
      <c r="E2169" s="16"/>
      <c r="F2169" s="16"/>
      <c r="G2169" s="16"/>
      <c r="I2169" s="53"/>
      <c r="N2169" s="53"/>
      <c r="O2169" s="53"/>
      <c r="R2169" s="43"/>
      <c r="AC2169" s="25"/>
      <c r="AD2169" s="28"/>
      <c r="AZ2169" s="25"/>
      <c r="BA2169" s="27"/>
      <c r="BB2169" s="29"/>
    </row>
    <row r="2170" spans="1:54">
      <c r="A2170" s="20"/>
      <c r="B2170" s="36"/>
      <c r="C2170" s="114"/>
      <c r="E2170" s="16"/>
      <c r="F2170" s="16"/>
      <c r="G2170" s="16"/>
      <c r="I2170" s="53"/>
      <c r="N2170" s="53"/>
      <c r="O2170" s="53"/>
      <c r="R2170" s="43"/>
      <c r="AC2170" s="25"/>
      <c r="AD2170" s="28"/>
      <c r="AZ2170" s="25"/>
      <c r="BA2170" s="27"/>
      <c r="BB2170" s="29"/>
    </row>
    <row r="2171" spans="1:54">
      <c r="A2171" s="20"/>
      <c r="B2171" s="36"/>
      <c r="C2171" s="114"/>
      <c r="E2171" s="16"/>
      <c r="F2171" s="16"/>
      <c r="G2171" s="16"/>
      <c r="I2171" s="53"/>
      <c r="N2171" s="53"/>
      <c r="O2171" s="53"/>
      <c r="R2171" s="43"/>
      <c r="AC2171" s="25"/>
      <c r="AD2171" s="28"/>
      <c r="AZ2171" s="25"/>
      <c r="BA2171" s="27"/>
      <c r="BB2171" s="29"/>
    </row>
    <row r="2172" spans="1:54">
      <c r="A2172" s="20"/>
      <c r="B2172" s="36"/>
      <c r="C2172" s="114"/>
      <c r="E2172" s="16"/>
      <c r="F2172" s="16"/>
      <c r="G2172" s="16"/>
      <c r="I2172" s="53"/>
      <c r="N2172" s="53"/>
      <c r="O2172" s="53"/>
      <c r="R2172" s="43"/>
      <c r="AC2172" s="25"/>
      <c r="AD2172" s="28"/>
      <c r="AZ2172" s="25"/>
      <c r="BA2172" s="27"/>
      <c r="BB2172" s="29"/>
    </row>
    <row r="2173" spans="1:54">
      <c r="A2173" s="20"/>
      <c r="B2173" s="36"/>
      <c r="C2173" s="114"/>
      <c r="E2173" s="16"/>
      <c r="F2173" s="16"/>
      <c r="G2173" s="16"/>
      <c r="I2173" s="53"/>
      <c r="N2173" s="53"/>
      <c r="O2173" s="53"/>
      <c r="R2173" s="43"/>
      <c r="AC2173" s="25"/>
      <c r="AD2173" s="28"/>
      <c r="AZ2173" s="25"/>
      <c r="BA2173" s="27"/>
      <c r="BB2173" s="29"/>
    </row>
    <row r="2174" spans="1:54">
      <c r="A2174" s="20"/>
      <c r="B2174" s="36"/>
      <c r="C2174" s="114"/>
      <c r="E2174" s="16"/>
      <c r="F2174" s="16"/>
      <c r="G2174" s="16"/>
      <c r="I2174" s="53"/>
      <c r="N2174" s="53"/>
      <c r="O2174" s="53"/>
      <c r="R2174" s="43"/>
      <c r="AC2174" s="25"/>
      <c r="AD2174" s="28"/>
      <c r="AZ2174" s="25"/>
      <c r="BA2174" s="27"/>
      <c r="BB2174" s="29"/>
    </row>
    <row r="2175" spans="1:54">
      <c r="A2175" s="20"/>
      <c r="B2175" s="36"/>
      <c r="C2175" s="114"/>
      <c r="E2175" s="16"/>
      <c r="F2175" s="16"/>
      <c r="G2175" s="16"/>
      <c r="I2175" s="53"/>
      <c r="N2175" s="53"/>
      <c r="O2175" s="53"/>
      <c r="R2175" s="43"/>
      <c r="AC2175" s="25"/>
      <c r="AD2175" s="28"/>
      <c r="AZ2175" s="25"/>
      <c r="BA2175" s="27"/>
      <c r="BB2175" s="29"/>
    </row>
    <row r="2176" spans="1:54">
      <c r="A2176" s="20"/>
      <c r="B2176" s="36"/>
      <c r="C2176" s="114"/>
      <c r="E2176" s="16"/>
      <c r="F2176" s="16"/>
      <c r="G2176" s="16"/>
      <c r="I2176" s="53"/>
      <c r="N2176" s="53"/>
      <c r="O2176" s="53"/>
      <c r="R2176" s="43"/>
      <c r="AC2176" s="25"/>
      <c r="AD2176" s="28"/>
      <c r="AZ2176" s="25"/>
      <c r="BA2176" s="27"/>
      <c r="BB2176" s="29"/>
    </row>
    <row r="2177" spans="1:54">
      <c r="A2177" s="20"/>
      <c r="B2177" s="36"/>
      <c r="C2177" s="114"/>
      <c r="E2177" s="16"/>
      <c r="F2177" s="16"/>
      <c r="G2177" s="16"/>
      <c r="I2177" s="53"/>
      <c r="N2177" s="53"/>
      <c r="O2177" s="53"/>
      <c r="R2177" s="43"/>
      <c r="AC2177" s="25"/>
      <c r="AD2177" s="28"/>
      <c r="AZ2177" s="25"/>
      <c r="BA2177" s="27"/>
      <c r="BB2177" s="29"/>
    </row>
    <row r="2178" spans="1:54">
      <c r="A2178" s="20"/>
      <c r="B2178" s="36"/>
      <c r="C2178" s="114"/>
      <c r="E2178" s="16"/>
      <c r="F2178" s="16"/>
      <c r="G2178" s="16"/>
      <c r="I2178" s="53"/>
      <c r="N2178" s="53"/>
      <c r="O2178" s="53"/>
      <c r="R2178" s="43"/>
      <c r="AC2178" s="25"/>
      <c r="AD2178" s="28"/>
      <c r="AZ2178" s="25"/>
      <c r="BA2178" s="27"/>
      <c r="BB2178" s="29"/>
    </row>
    <row r="2179" spans="1:54">
      <c r="A2179" s="20"/>
      <c r="B2179" s="36"/>
      <c r="C2179" s="114"/>
      <c r="E2179" s="16"/>
      <c r="F2179" s="16"/>
      <c r="G2179" s="16"/>
      <c r="I2179" s="53"/>
      <c r="N2179" s="53"/>
      <c r="O2179" s="53"/>
      <c r="R2179" s="43"/>
      <c r="AC2179" s="25"/>
      <c r="AD2179" s="28"/>
      <c r="AZ2179" s="25"/>
      <c r="BA2179" s="27"/>
      <c r="BB2179" s="29"/>
    </row>
    <row r="2180" spans="1:54">
      <c r="A2180" s="20"/>
      <c r="B2180" s="36"/>
      <c r="C2180" s="114"/>
      <c r="E2180" s="16"/>
      <c r="F2180" s="16"/>
      <c r="G2180" s="16"/>
      <c r="I2180" s="53"/>
      <c r="N2180" s="53"/>
      <c r="O2180" s="53"/>
      <c r="R2180" s="43"/>
      <c r="AC2180" s="25"/>
      <c r="AD2180" s="28"/>
      <c r="AZ2180" s="25"/>
      <c r="BA2180" s="27"/>
      <c r="BB2180" s="29"/>
    </row>
    <row r="2181" spans="1:54">
      <c r="A2181" s="20"/>
      <c r="B2181" s="36"/>
      <c r="C2181" s="114"/>
      <c r="E2181" s="16"/>
      <c r="F2181" s="16"/>
      <c r="G2181" s="16"/>
      <c r="I2181" s="53"/>
      <c r="N2181" s="53"/>
      <c r="O2181" s="53"/>
      <c r="R2181" s="43"/>
      <c r="AC2181" s="25"/>
      <c r="AD2181" s="28"/>
      <c r="AZ2181" s="25"/>
      <c r="BA2181" s="27"/>
      <c r="BB2181" s="29"/>
    </row>
    <row r="2182" spans="1:54">
      <c r="A2182" s="20"/>
      <c r="B2182" s="36"/>
      <c r="C2182" s="114"/>
      <c r="E2182" s="16"/>
      <c r="F2182" s="16"/>
      <c r="G2182" s="16"/>
      <c r="I2182" s="53"/>
      <c r="N2182" s="53"/>
      <c r="O2182" s="53"/>
      <c r="R2182" s="43"/>
      <c r="AC2182" s="25"/>
      <c r="AD2182" s="28"/>
      <c r="AZ2182" s="25"/>
      <c r="BA2182" s="27"/>
      <c r="BB2182" s="29"/>
    </row>
    <row r="2183" spans="1:54">
      <c r="A2183" s="20"/>
      <c r="B2183" s="36"/>
      <c r="C2183" s="114"/>
      <c r="E2183" s="16"/>
      <c r="F2183" s="16"/>
      <c r="G2183" s="16"/>
      <c r="I2183" s="53"/>
      <c r="N2183" s="53"/>
      <c r="O2183" s="53"/>
      <c r="R2183" s="43"/>
      <c r="AC2183" s="25"/>
      <c r="AD2183" s="28"/>
      <c r="AZ2183" s="25"/>
      <c r="BA2183" s="27"/>
      <c r="BB2183" s="29"/>
    </row>
    <row r="2184" spans="1:54">
      <c r="A2184" s="20"/>
      <c r="B2184" s="36"/>
      <c r="C2184" s="114"/>
      <c r="E2184" s="16"/>
      <c r="F2184" s="16"/>
      <c r="G2184" s="16"/>
      <c r="I2184" s="53"/>
      <c r="N2184" s="53"/>
      <c r="O2184" s="53"/>
      <c r="R2184" s="43"/>
      <c r="AC2184" s="25"/>
      <c r="AD2184" s="28"/>
      <c r="AZ2184" s="25"/>
      <c r="BA2184" s="27"/>
      <c r="BB2184" s="29"/>
    </row>
    <row r="2185" spans="1:54">
      <c r="A2185" s="20"/>
      <c r="B2185" s="36"/>
      <c r="C2185" s="114"/>
      <c r="E2185" s="16"/>
      <c r="F2185" s="16"/>
      <c r="G2185" s="16"/>
      <c r="I2185" s="53"/>
      <c r="N2185" s="53"/>
      <c r="O2185" s="53"/>
      <c r="R2185" s="43"/>
      <c r="AC2185" s="25"/>
      <c r="AD2185" s="28"/>
      <c r="AZ2185" s="25"/>
      <c r="BA2185" s="27"/>
      <c r="BB2185" s="29"/>
    </row>
    <row r="2186" spans="1:54">
      <c r="A2186" s="20"/>
      <c r="B2186" s="36"/>
      <c r="C2186" s="114"/>
      <c r="E2186" s="16"/>
      <c r="F2186" s="16"/>
      <c r="G2186" s="16"/>
      <c r="I2186" s="53"/>
      <c r="N2186" s="53"/>
      <c r="O2186" s="53"/>
      <c r="R2186" s="43"/>
      <c r="AC2186" s="25"/>
      <c r="AD2186" s="28"/>
      <c r="AZ2186" s="25"/>
      <c r="BA2186" s="27"/>
      <c r="BB2186" s="29"/>
    </row>
    <row r="2187" spans="1:54">
      <c r="A2187" s="20"/>
      <c r="B2187" s="36"/>
      <c r="C2187" s="114"/>
      <c r="E2187" s="16"/>
      <c r="F2187" s="16"/>
      <c r="G2187" s="16"/>
      <c r="I2187" s="53"/>
      <c r="N2187" s="53"/>
      <c r="O2187" s="53"/>
      <c r="R2187" s="43"/>
      <c r="AC2187" s="25"/>
      <c r="AD2187" s="28"/>
      <c r="AZ2187" s="25"/>
      <c r="BA2187" s="27"/>
      <c r="BB2187" s="29"/>
    </row>
    <row r="2188" spans="1:54">
      <c r="A2188" s="20"/>
      <c r="B2188" s="36"/>
      <c r="C2188" s="114"/>
      <c r="E2188" s="16"/>
      <c r="F2188" s="16"/>
      <c r="G2188" s="16"/>
      <c r="I2188" s="53"/>
      <c r="N2188" s="53"/>
      <c r="O2188" s="53"/>
      <c r="R2188" s="43"/>
      <c r="AC2188" s="25"/>
      <c r="AD2188" s="28"/>
      <c r="AZ2188" s="25"/>
      <c r="BA2188" s="27"/>
      <c r="BB2188" s="29"/>
    </row>
    <row r="2189" spans="1:54">
      <c r="A2189" s="20"/>
      <c r="B2189" s="36"/>
      <c r="C2189" s="114"/>
      <c r="E2189" s="16"/>
      <c r="F2189" s="16"/>
      <c r="G2189" s="16"/>
      <c r="I2189" s="53"/>
      <c r="N2189" s="53"/>
      <c r="O2189" s="53"/>
      <c r="R2189" s="43"/>
      <c r="AC2189" s="25"/>
      <c r="AD2189" s="28"/>
      <c r="AZ2189" s="25"/>
      <c r="BA2189" s="27"/>
      <c r="BB2189" s="29"/>
    </row>
    <row r="2190" spans="1:54">
      <c r="A2190" s="20"/>
      <c r="B2190" s="36"/>
      <c r="C2190" s="114"/>
      <c r="E2190" s="16"/>
      <c r="F2190" s="16"/>
      <c r="G2190" s="16"/>
      <c r="I2190" s="53"/>
      <c r="N2190" s="53"/>
      <c r="O2190" s="53"/>
      <c r="R2190" s="43"/>
      <c r="AC2190" s="25"/>
      <c r="AD2190" s="28"/>
      <c r="AZ2190" s="25"/>
      <c r="BA2190" s="27"/>
      <c r="BB2190" s="29"/>
    </row>
    <row r="2191" spans="1:54">
      <c r="A2191" s="20"/>
      <c r="B2191" s="36"/>
      <c r="C2191" s="114"/>
      <c r="E2191" s="16"/>
      <c r="F2191" s="16"/>
      <c r="G2191" s="16"/>
      <c r="I2191" s="53"/>
      <c r="N2191" s="53"/>
      <c r="O2191" s="53"/>
      <c r="R2191" s="43"/>
      <c r="AC2191" s="25"/>
      <c r="AD2191" s="28"/>
      <c r="AZ2191" s="25"/>
      <c r="BA2191" s="27"/>
      <c r="BB2191" s="29"/>
    </row>
    <row r="2192" spans="1:54">
      <c r="A2192" s="20"/>
      <c r="B2192" s="36"/>
      <c r="C2192" s="114"/>
      <c r="E2192" s="16"/>
      <c r="F2192" s="16"/>
      <c r="G2192" s="16"/>
      <c r="I2192" s="53"/>
      <c r="N2192" s="53"/>
      <c r="O2192" s="53"/>
      <c r="R2192" s="43"/>
      <c r="AC2192" s="25"/>
      <c r="AD2192" s="28"/>
      <c r="AZ2192" s="25"/>
      <c r="BA2192" s="27"/>
      <c r="BB2192" s="29"/>
    </row>
    <row r="2193" spans="1:54">
      <c r="A2193" s="20"/>
      <c r="B2193" s="36"/>
      <c r="C2193" s="114"/>
      <c r="E2193" s="16"/>
      <c r="F2193" s="16"/>
      <c r="G2193" s="16"/>
      <c r="I2193" s="53"/>
      <c r="N2193" s="53"/>
      <c r="O2193" s="53"/>
      <c r="R2193" s="43"/>
      <c r="AC2193" s="25"/>
      <c r="AD2193" s="28"/>
      <c r="AZ2193" s="25"/>
      <c r="BA2193" s="27"/>
      <c r="BB2193" s="29"/>
    </row>
    <row r="2194" spans="1:54">
      <c r="A2194" s="20"/>
      <c r="B2194" s="36"/>
      <c r="C2194" s="114"/>
      <c r="E2194" s="16"/>
      <c r="F2194" s="16"/>
      <c r="G2194" s="16"/>
      <c r="I2194" s="53"/>
      <c r="N2194" s="53"/>
      <c r="O2194" s="53"/>
      <c r="R2194" s="43"/>
      <c r="AC2194" s="25"/>
      <c r="AD2194" s="28"/>
      <c r="AZ2194" s="25"/>
      <c r="BA2194" s="27"/>
      <c r="BB2194" s="29"/>
    </row>
    <row r="2195" spans="1:54">
      <c r="A2195" s="20"/>
      <c r="B2195" s="36"/>
      <c r="C2195" s="114"/>
      <c r="E2195" s="16"/>
      <c r="F2195" s="16"/>
      <c r="G2195" s="16"/>
      <c r="I2195" s="53"/>
      <c r="N2195" s="53"/>
      <c r="O2195" s="53"/>
      <c r="R2195" s="43"/>
      <c r="AC2195" s="25"/>
      <c r="AD2195" s="28"/>
      <c r="AZ2195" s="25"/>
      <c r="BA2195" s="27"/>
      <c r="BB2195" s="29"/>
    </row>
    <row r="2196" spans="1:54">
      <c r="A2196" s="20"/>
      <c r="B2196" s="36"/>
      <c r="C2196" s="114"/>
      <c r="E2196" s="16"/>
      <c r="F2196" s="16"/>
      <c r="G2196" s="16"/>
      <c r="I2196" s="53"/>
      <c r="N2196" s="53"/>
      <c r="O2196" s="53"/>
      <c r="R2196" s="43"/>
      <c r="AC2196" s="25"/>
      <c r="AD2196" s="28"/>
      <c r="AZ2196" s="25"/>
      <c r="BA2196" s="27"/>
      <c r="BB2196" s="29"/>
    </row>
    <row r="2197" spans="1:54">
      <c r="A2197" s="20"/>
      <c r="B2197" s="36"/>
      <c r="C2197" s="114"/>
      <c r="E2197" s="16"/>
      <c r="F2197" s="16"/>
      <c r="G2197" s="16"/>
      <c r="I2197" s="53"/>
      <c r="N2197" s="53"/>
      <c r="O2197" s="53"/>
      <c r="R2197" s="43"/>
      <c r="AC2197" s="25"/>
      <c r="AD2197" s="28"/>
      <c r="AZ2197" s="25"/>
      <c r="BA2197" s="27"/>
      <c r="BB2197" s="29"/>
    </row>
    <row r="2198" spans="1:54">
      <c r="A2198" s="20"/>
      <c r="B2198" s="36"/>
      <c r="C2198" s="114"/>
      <c r="E2198" s="16"/>
      <c r="F2198" s="16"/>
      <c r="G2198" s="16"/>
      <c r="I2198" s="53"/>
      <c r="N2198" s="53"/>
      <c r="O2198" s="53"/>
      <c r="R2198" s="43"/>
      <c r="AC2198" s="25"/>
      <c r="AD2198" s="28"/>
      <c r="AZ2198" s="25"/>
      <c r="BA2198" s="27"/>
      <c r="BB2198" s="29"/>
    </row>
    <row r="2199" spans="1:54">
      <c r="A2199" s="20"/>
      <c r="B2199" s="36"/>
      <c r="C2199" s="114"/>
      <c r="E2199" s="16"/>
      <c r="F2199" s="16"/>
      <c r="G2199" s="16"/>
      <c r="I2199" s="53"/>
      <c r="N2199" s="53"/>
      <c r="O2199" s="53"/>
      <c r="R2199" s="43"/>
      <c r="AC2199" s="25"/>
      <c r="AD2199" s="28"/>
      <c r="AZ2199" s="25"/>
      <c r="BA2199" s="27"/>
      <c r="BB2199" s="29"/>
    </row>
    <row r="2200" spans="1:54">
      <c r="A2200" s="20"/>
      <c r="B2200" s="36"/>
      <c r="C2200" s="114"/>
      <c r="E2200" s="16"/>
      <c r="F2200" s="16"/>
      <c r="G2200" s="16"/>
      <c r="I2200" s="53"/>
      <c r="N2200" s="53"/>
      <c r="O2200" s="53"/>
      <c r="R2200" s="43"/>
      <c r="AC2200" s="25"/>
      <c r="AD2200" s="28"/>
      <c r="AZ2200" s="25"/>
      <c r="BA2200" s="27"/>
      <c r="BB2200" s="29"/>
    </row>
    <row r="2201" spans="1:54">
      <c r="A2201" s="20"/>
      <c r="B2201" s="36"/>
      <c r="C2201" s="114"/>
      <c r="E2201" s="16"/>
      <c r="F2201" s="16"/>
      <c r="G2201" s="16"/>
      <c r="I2201" s="53"/>
      <c r="N2201" s="53"/>
      <c r="O2201" s="53"/>
      <c r="R2201" s="43"/>
      <c r="AC2201" s="25"/>
      <c r="AD2201" s="28"/>
      <c r="AZ2201" s="25"/>
      <c r="BA2201" s="27"/>
      <c r="BB2201" s="29"/>
    </row>
    <row r="2202" spans="1:54">
      <c r="A2202" s="20"/>
      <c r="B2202" s="36"/>
      <c r="C2202" s="114"/>
      <c r="E2202" s="16"/>
      <c r="F2202" s="16"/>
      <c r="G2202" s="16"/>
      <c r="I2202" s="53"/>
      <c r="N2202" s="53"/>
      <c r="O2202" s="53"/>
      <c r="R2202" s="43"/>
      <c r="AC2202" s="25"/>
      <c r="AD2202" s="28"/>
      <c r="AZ2202" s="25"/>
      <c r="BA2202" s="27"/>
      <c r="BB2202" s="29"/>
    </row>
    <row r="2203" spans="1:54">
      <c r="A2203" s="20"/>
      <c r="B2203" s="36"/>
      <c r="C2203" s="114"/>
      <c r="E2203" s="16"/>
      <c r="F2203" s="16"/>
      <c r="G2203" s="16"/>
      <c r="I2203" s="53"/>
      <c r="N2203" s="53"/>
      <c r="O2203" s="53"/>
      <c r="R2203" s="43"/>
      <c r="AC2203" s="25"/>
      <c r="AD2203" s="28"/>
      <c r="AZ2203" s="25"/>
      <c r="BA2203" s="27"/>
      <c r="BB2203" s="29"/>
    </row>
    <row r="2204" spans="1:54">
      <c r="A2204" s="20"/>
      <c r="B2204" s="36"/>
      <c r="C2204" s="114"/>
      <c r="E2204" s="16"/>
      <c r="F2204" s="16"/>
      <c r="G2204" s="16"/>
      <c r="I2204" s="53"/>
      <c r="N2204" s="53"/>
      <c r="O2204" s="53"/>
      <c r="R2204" s="43"/>
      <c r="AC2204" s="25"/>
      <c r="AD2204" s="28"/>
      <c r="AZ2204" s="25"/>
      <c r="BA2204" s="27"/>
      <c r="BB2204" s="29"/>
    </row>
    <row r="2205" spans="1:54">
      <c r="A2205" s="20"/>
      <c r="B2205" s="36"/>
      <c r="C2205" s="114"/>
      <c r="E2205" s="16"/>
      <c r="F2205" s="16"/>
      <c r="G2205" s="16"/>
      <c r="I2205" s="53"/>
      <c r="N2205" s="53"/>
      <c r="O2205" s="53"/>
      <c r="R2205" s="43"/>
      <c r="AC2205" s="25"/>
      <c r="AD2205" s="28"/>
      <c r="AZ2205" s="25"/>
      <c r="BA2205" s="27"/>
      <c r="BB2205" s="29"/>
    </row>
    <row r="2206" spans="1:54">
      <c r="A2206" s="20"/>
      <c r="B2206" s="36"/>
      <c r="C2206" s="114"/>
      <c r="E2206" s="16"/>
      <c r="F2206" s="16"/>
      <c r="G2206" s="16"/>
      <c r="I2206" s="53"/>
      <c r="N2206" s="53"/>
      <c r="O2206" s="53"/>
      <c r="R2206" s="43"/>
      <c r="AC2206" s="25"/>
      <c r="AD2206" s="28"/>
      <c r="AZ2206" s="25"/>
      <c r="BA2206" s="27"/>
      <c r="BB2206" s="29"/>
    </row>
    <row r="2207" spans="1:54">
      <c r="A2207" s="20"/>
      <c r="B2207" s="36"/>
      <c r="C2207" s="114"/>
      <c r="E2207" s="16"/>
      <c r="F2207" s="16"/>
      <c r="G2207" s="16"/>
      <c r="I2207" s="53"/>
      <c r="N2207" s="53"/>
      <c r="O2207" s="53"/>
      <c r="R2207" s="43"/>
      <c r="AC2207" s="25"/>
      <c r="AD2207" s="28"/>
      <c r="AZ2207" s="25"/>
      <c r="BA2207" s="27"/>
      <c r="BB2207" s="29"/>
    </row>
    <row r="2208" spans="1:54">
      <c r="A2208" s="20"/>
      <c r="B2208" s="36"/>
      <c r="C2208" s="114"/>
      <c r="E2208" s="16"/>
      <c r="F2208" s="16"/>
      <c r="G2208" s="16"/>
      <c r="I2208" s="53"/>
      <c r="N2208" s="53"/>
      <c r="O2208" s="53"/>
      <c r="R2208" s="43"/>
      <c r="AC2208" s="25"/>
      <c r="AD2208" s="28"/>
      <c r="AZ2208" s="25"/>
      <c r="BA2208" s="27"/>
      <c r="BB2208" s="29"/>
    </row>
    <row r="2209" spans="1:54">
      <c r="A2209" s="20"/>
      <c r="B2209" s="36"/>
      <c r="C2209" s="114"/>
      <c r="E2209" s="16"/>
      <c r="F2209" s="16"/>
      <c r="G2209" s="16"/>
      <c r="I2209" s="53"/>
      <c r="N2209" s="53"/>
      <c r="O2209" s="53"/>
      <c r="R2209" s="43"/>
      <c r="AC2209" s="25"/>
      <c r="AD2209" s="28"/>
      <c r="AZ2209" s="25"/>
      <c r="BA2209" s="27"/>
      <c r="BB2209" s="29"/>
    </row>
    <row r="2210" spans="1:54">
      <c r="A2210" s="20"/>
      <c r="B2210" s="36"/>
      <c r="C2210" s="114"/>
      <c r="E2210" s="16"/>
      <c r="F2210" s="16"/>
      <c r="G2210" s="16"/>
      <c r="I2210" s="53"/>
      <c r="N2210" s="53"/>
      <c r="O2210" s="53"/>
      <c r="R2210" s="43"/>
      <c r="AC2210" s="25"/>
      <c r="AD2210" s="28"/>
      <c r="AZ2210" s="25"/>
      <c r="BA2210" s="27"/>
      <c r="BB2210" s="29"/>
    </row>
    <row r="2211" spans="1:54">
      <c r="A2211" s="20"/>
      <c r="B2211" s="36"/>
      <c r="C2211" s="114"/>
      <c r="E2211" s="16"/>
      <c r="F2211" s="16"/>
      <c r="G2211" s="16"/>
      <c r="I2211" s="53"/>
      <c r="N2211" s="53"/>
      <c r="O2211" s="53"/>
      <c r="R2211" s="43"/>
      <c r="AC2211" s="25"/>
      <c r="AD2211" s="28"/>
      <c r="AZ2211" s="25"/>
      <c r="BA2211" s="27"/>
      <c r="BB2211" s="29"/>
    </row>
    <row r="2212" spans="1:54">
      <c r="A2212" s="20"/>
      <c r="B2212" s="36"/>
      <c r="C2212" s="114"/>
      <c r="E2212" s="16"/>
      <c r="F2212" s="16"/>
      <c r="G2212" s="16"/>
      <c r="I2212" s="53"/>
      <c r="N2212" s="53"/>
      <c r="O2212" s="53"/>
      <c r="R2212" s="43"/>
      <c r="AC2212" s="25"/>
      <c r="AD2212" s="28"/>
      <c r="AZ2212" s="25"/>
      <c r="BA2212" s="27"/>
      <c r="BB2212" s="29"/>
    </row>
    <row r="2213" spans="1:54">
      <c r="A2213" s="20"/>
      <c r="B2213" s="36"/>
      <c r="C2213" s="114"/>
      <c r="E2213" s="16"/>
      <c r="F2213" s="16"/>
      <c r="G2213" s="16"/>
      <c r="I2213" s="53"/>
      <c r="N2213" s="53"/>
      <c r="O2213" s="53"/>
      <c r="R2213" s="43"/>
      <c r="AC2213" s="25"/>
      <c r="AD2213" s="28"/>
      <c r="AZ2213" s="25"/>
      <c r="BA2213" s="27"/>
      <c r="BB2213" s="29"/>
    </row>
    <row r="2214" spans="1:54">
      <c r="A2214" s="20"/>
      <c r="B2214" s="36"/>
      <c r="C2214" s="114"/>
      <c r="E2214" s="16"/>
      <c r="F2214" s="16"/>
      <c r="G2214" s="16"/>
      <c r="I2214" s="53"/>
      <c r="N2214" s="53"/>
      <c r="O2214" s="53"/>
      <c r="R2214" s="43"/>
      <c r="AC2214" s="25"/>
      <c r="AD2214" s="28"/>
      <c r="AZ2214" s="25"/>
      <c r="BA2214" s="27"/>
      <c r="BB2214" s="29"/>
    </row>
    <row r="2215" spans="1:54">
      <c r="A2215" s="20"/>
      <c r="B2215" s="36"/>
      <c r="C2215" s="114"/>
      <c r="E2215" s="16"/>
      <c r="F2215" s="16"/>
      <c r="G2215" s="16"/>
      <c r="I2215" s="53"/>
      <c r="N2215" s="53"/>
      <c r="O2215" s="53"/>
      <c r="R2215" s="43"/>
      <c r="AC2215" s="25"/>
      <c r="AD2215" s="28"/>
      <c r="AZ2215" s="25"/>
      <c r="BA2215" s="27"/>
      <c r="BB2215" s="29"/>
    </row>
    <row r="2216" spans="1:54">
      <c r="A2216" s="20"/>
      <c r="B2216" s="36"/>
      <c r="C2216" s="114"/>
      <c r="E2216" s="16"/>
      <c r="F2216" s="16"/>
      <c r="G2216" s="16"/>
      <c r="I2216" s="53"/>
      <c r="N2216" s="53"/>
      <c r="O2216" s="53"/>
      <c r="R2216" s="43"/>
      <c r="AC2216" s="25"/>
      <c r="AD2216" s="28"/>
      <c r="AZ2216" s="25"/>
      <c r="BA2216" s="27"/>
      <c r="BB2216" s="29"/>
    </row>
    <row r="2217" spans="1:54">
      <c r="A2217" s="20"/>
      <c r="B2217" s="36"/>
      <c r="C2217" s="114"/>
      <c r="E2217" s="16"/>
      <c r="F2217" s="16"/>
      <c r="G2217" s="16"/>
      <c r="I2217" s="53"/>
      <c r="N2217" s="53"/>
      <c r="O2217" s="53"/>
      <c r="R2217" s="43"/>
      <c r="AC2217" s="25"/>
      <c r="AD2217" s="28"/>
      <c r="AZ2217" s="25"/>
      <c r="BA2217" s="27"/>
      <c r="BB2217" s="29"/>
    </row>
    <row r="2218" spans="1:54">
      <c r="A2218" s="20"/>
      <c r="B2218" s="36"/>
      <c r="C2218" s="114"/>
      <c r="E2218" s="16"/>
      <c r="F2218" s="16"/>
      <c r="G2218" s="16"/>
      <c r="I2218" s="53"/>
      <c r="N2218" s="53"/>
      <c r="O2218" s="53"/>
      <c r="R2218" s="43"/>
      <c r="AC2218" s="25"/>
      <c r="AD2218" s="28"/>
      <c r="AZ2218" s="25"/>
      <c r="BA2218" s="27"/>
      <c r="BB2218" s="29"/>
    </row>
    <row r="2219" spans="1:54">
      <c r="A2219" s="20"/>
      <c r="B2219" s="36"/>
      <c r="C2219" s="114"/>
      <c r="E2219" s="16"/>
      <c r="F2219" s="16"/>
      <c r="G2219" s="16"/>
      <c r="I2219" s="53"/>
      <c r="N2219" s="53"/>
      <c r="O2219" s="53"/>
      <c r="R2219" s="43"/>
      <c r="AC2219" s="25"/>
      <c r="AD2219" s="28"/>
      <c r="AZ2219" s="25"/>
      <c r="BA2219" s="27"/>
      <c r="BB2219" s="29"/>
    </row>
    <row r="2220" spans="1:54">
      <c r="A2220" s="20"/>
      <c r="B2220" s="36"/>
      <c r="C2220" s="114"/>
      <c r="E2220" s="16"/>
      <c r="F2220" s="16"/>
      <c r="G2220" s="16"/>
      <c r="I2220" s="53"/>
      <c r="N2220" s="53"/>
      <c r="O2220" s="53"/>
      <c r="R2220" s="43"/>
      <c r="AC2220" s="25"/>
      <c r="AD2220" s="28"/>
      <c r="AZ2220" s="25"/>
      <c r="BA2220" s="27"/>
      <c r="BB2220" s="29"/>
    </row>
    <row r="2221" spans="1:54">
      <c r="A2221" s="20"/>
      <c r="B2221" s="36"/>
      <c r="C2221" s="114"/>
      <c r="E2221" s="16"/>
      <c r="F2221" s="16"/>
      <c r="G2221" s="16"/>
      <c r="I2221" s="53"/>
      <c r="N2221" s="53"/>
      <c r="O2221" s="53"/>
      <c r="R2221" s="43"/>
      <c r="AC2221" s="25"/>
      <c r="AD2221" s="28"/>
      <c r="AZ2221" s="25"/>
      <c r="BA2221" s="27"/>
      <c r="BB2221" s="29"/>
    </row>
    <row r="2222" spans="1:54">
      <c r="A2222" s="20"/>
      <c r="B2222" s="36"/>
      <c r="C2222" s="114"/>
      <c r="E2222" s="16"/>
      <c r="F2222" s="16"/>
      <c r="G2222" s="16"/>
      <c r="I2222" s="53"/>
      <c r="N2222" s="53"/>
      <c r="O2222" s="53"/>
      <c r="R2222" s="43"/>
      <c r="AC2222" s="25"/>
      <c r="AD2222" s="28"/>
      <c r="AZ2222" s="25"/>
      <c r="BA2222" s="27"/>
      <c r="BB2222" s="29"/>
    </row>
    <row r="2223" spans="1:54">
      <c r="A2223" s="20"/>
      <c r="B2223" s="36"/>
      <c r="C2223" s="114"/>
      <c r="E2223" s="16"/>
      <c r="F2223" s="16"/>
      <c r="G2223" s="16"/>
      <c r="I2223" s="53"/>
      <c r="N2223" s="53"/>
      <c r="O2223" s="53"/>
      <c r="R2223" s="43"/>
      <c r="AC2223" s="25"/>
      <c r="AD2223" s="28"/>
      <c r="AZ2223" s="25"/>
      <c r="BA2223" s="27"/>
      <c r="BB2223" s="29"/>
    </row>
    <row r="2224" spans="1:54">
      <c r="A2224" s="20"/>
      <c r="B2224" s="36"/>
      <c r="C2224" s="114"/>
      <c r="E2224" s="16"/>
      <c r="F2224" s="16"/>
      <c r="G2224" s="16"/>
      <c r="I2224" s="53"/>
      <c r="N2224" s="53"/>
      <c r="O2224" s="53"/>
      <c r="R2224" s="43"/>
      <c r="AC2224" s="25"/>
      <c r="AD2224" s="28"/>
      <c r="AZ2224" s="25"/>
      <c r="BA2224" s="27"/>
      <c r="BB2224" s="29"/>
    </row>
    <row r="2225" spans="1:54">
      <c r="A2225" s="20"/>
      <c r="B2225" s="36"/>
      <c r="C2225" s="114"/>
      <c r="E2225" s="16"/>
      <c r="F2225" s="16"/>
      <c r="G2225" s="16"/>
      <c r="I2225" s="53"/>
      <c r="N2225" s="53"/>
      <c r="O2225" s="53"/>
      <c r="R2225" s="43"/>
      <c r="AC2225" s="25"/>
      <c r="AD2225" s="28"/>
      <c r="AZ2225" s="25"/>
      <c r="BA2225" s="27"/>
      <c r="BB2225" s="29"/>
    </row>
    <row r="2226" spans="1:54">
      <c r="A2226" s="20"/>
      <c r="B2226" s="36"/>
      <c r="C2226" s="114"/>
      <c r="E2226" s="16"/>
      <c r="F2226" s="16"/>
      <c r="G2226" s="16"/>
      <c r="I2226" s="53"/>
      <c r="N2226" s="53"/>
      <c r="O2226" s="53"/>
      <c r="R2226" s="43"/>
      <c r="AC2226" s="25"/>
      <c r="AD2226" s="28"/>
      <c r="AZ2226" s="25"/>
      <c r="BA2226" s="27"/>
      <c r="BB2226" s="29"/>
    </row>
    <row r="2227" spans="1:54">
      <c r="A2227" s="20"/>
      <c r="B2227" s="36"/>
      <c r="C2227" s="114"/>
      <c r="E2227" s="16"/>
      <c r="F2227" s="16"/>
      <c r="G2227" s="16"/>
      <c r="I2227" s="53"/>
      <c r="N2227" s="53"/>
      <c r="O2227" s="53"/>
      <c r="R2227" s="43"/>
      <c r="AC2227" s="25"/>
      <c r="AD2227" s="28"/>
      <c r="AZ2227" s="25"/>
      <c r="BA2227" s="27"/>
      <c r="BB2227" s="29"/>
    </row>
    <row r="2228" spans="1:54">
      <c r="A2228" s="20"/>
      <c r="B2228" s="36"/>
      <c r="C2228" s="114"/>
      <c r="E2228" s="16"/>
      <c r="F2228" s="16"/>
      <c r="G2228" s="16"/>
      <c r="I2228" s="53"/>
      <c r="N2228" s="53"/>
      <c r="O2228" s="53"/>
      <c r="R2228" s="43"/>
      <c r="AC2228" s="25"/>
      <c r="AD2228" s="28"/>
      <c r="AZ2228" s="25"/>
      <c r="BA2228" s="27"/>
      <c r="BB2228" s="29"/>
    </row>
    <row r="2229" spans="1:54">
      <c r="A2229" s="20"/>
      <c r="B2229" s="36"/>
      <c r="C2229" s="114"/>
      <c r="E2229" s="16"/>
      <c r="F2229" s="16"/>
      <c r="G2229" s="16"/>
      <c r="I2229" s="53"/>
      <c r="N2229" s="53"/>
      <c r="O2229" s="53"/>
      <c r="R2229" s="43"/>
      <c r="AC2229" s="25"/>
      <c r="AD2229" s="28"/>
      <c r="AZ2229" s="25"/>
      <c r="BA2229" s="27"/>
      <c r="BB2229" s="29"/>
    </row>
    <row r="2230" spans="1:54">
      <c r="A2230" s="20"/>
      <c r="B2230" s="36"/>
      <c r="C2230" s="114"/>
      <c r="E2230" s="16"/>
      <c r="F2230" s="16"/>
      <c r="G2230" s="16"/>
      <c r="I2230" s="53"/>
      <c r="N2230" s="53"/>
      <c r="O2230" s="53"/>
      <c r="R2230" s="43"/>
      <c r="AC2230" s="25"/>
      <c r="AD2230" s="28"/>
      <c r="AZ2230" s="25"/>
      <c r="BA2230" s="27"/>
      <c r="BB2230" s="29"/>
    </row>
    <row r="2231" spans="1:54">
      <c r="A2231" s="20"/>
      <c r="B2231" s="36"/>
      <c r="C2231" s="114"/>
      <c r="E2231" s="16"/>
      <c r="F2231" s="16"/>
      <c r="G2231" s="16"/>
      <c r="I2231" s="53"/>
      <c r="N2231" s="53"/>
      <c r="O2231" s="53"/>
      <c r="R2231" s="43"/>
      <c r="AC2231" s="25"/>
      <c r="AD2231" s="28"/>
      <c r="AZ2231" s="25"/>
      <c r="BA2231" s="27"/>
      <c r="BB2231" s="29"/>
    </row>
    <row r="2232" spans="1:54">
      <c r="A2232" s="20"/>
      <c r="B2232" s="36"/>
      <c r="C2232" s="114"/>
      <c r="E2232" s="16"/>
      <c r="F2232" s="16"/>
      <c r="G2232" s="16"/>
      <c r="I2232" s="53"/>
      <c r="N2232" s="53"/>
      <c r="O2232" s="53"/>
      <c r="R2232" s="43"/>
      <c r="AC2232" s="25"/>
      <c r="AD2232" s="28"/>
      <c r="AZ2232" s="25"/>
      <c r="BA2232" s="27"/>
      <c r="BB2232" s="29"/>
    </row>
    <row r="2233" spans="1:54">
      <c r="A2233" s="20"/>
      <c r="B2233" s="36"/>
      <c r="C2233" s="114"/>
      <c r="E2233" s="16"/>
      <c r="F2233" s="16"/>
      <c r="G2233" s="16"/>
      <c r="I2233" s="53"/>
      <c r="N2233" s="53"/>
      <c r="O2233" s="53"/>
      <c r="R2233" s="43"/>
      <c r="AC2233" s="25"/>
      <c r="AD2233" s="28"/>
      <c r="AZ2233" s="25"/>
      <c r="BA2233" s="27"/>
      <c r="BB2233" s="29"/>
    </row>
    <row r="2234" spans="1:54">
      <c r="A2234" s="20"/>
      <c r="B2234" s="36"/>
      <c r="C2234" s="114"/>
      <c r="E2234" s="16"/>
      <c r="F2234" s="16"/>
      <c r="G2234" s="16"/>
      <c r="I2234" s="53"/>
      <c r="N2234" s="53"/>
      <c r="O2234" s="53"/>
      <c r="R2234" s="43"/>
      <c r="AC2234" s="25"/>
      <c r="AD2234" s="28"/>
      <c r="AZ2234" s="25"/>
      <c r="BA2234" s="27"/>
      <c r="BB2234" s="29"/>
    </row>
    <row r="2235" spans="1:54">
      <c r="A2235" s="20"/>
      <c r="B2235" s="36"/>
      <c r="C2235" s="114"/>
      <c r="E2235" s="16"/>
      <c r="F2235" s="16"/>
      <c r="G2235" s="16"/>
      <c r="I2235" s="53"/>
      <c r="N2235" s="53"/>
      <c r="O2235" s="53"/>
      <c r="R2235" s="43"/>
      <c r="AC2235" s="25"/>
      <c r="AD2235" s="28"/>
      <c r="AZ2235" s="25"/>
      <c r="BA2235" s="27"/>
      <c r="BB2235" s="29"/>
    </row>
    <row r="2236" spans="1:54">
      <c r="A2236" s="20"/>
      <c r="B2236" s="36"/>
      <c r="C2236" s="114"/>
      <c r="E2236" s="16"/>
      <c r="F2236" s="16"/>
      <c r="G2236" s="16"/>
      <c r="I2236" s="53"/>
      <c r="N2236" s="53"/>
      <c r="O2236" s="53"/>
      <c r="R2236" s="43"/>
      <c r="AC2236" s="25"/>
      <c r="AD2236" s="28"/>
      <c r="AZ2236" s="25"/>
      <c r="BA2236" s="27"/>
      <c r="BB2236" s="29"/>
    </row>
    <row r="2237" spans="1:54">
      <c r="A2237" s="20"/>
      <c r="B2237" s="36"/>
      <c r="C2237" s="114"/>
      <c r="E2237" s="16"/>
      <c r="F2237" s="16"/>
      <c r="G2237" s="16"/>
      <c r="I2237" s="53"/>
      <c r="N2237" s="53"/>
      <c r="O2237" s="53"/>
      <c r="R2237" s="43"/>
      <c r="AC2237" s="25"/>
      <c r="AD2237" s="28"/>
      <c r="AZ2237" s="25"/>
      <c r="BA2237" s="27"/>
      <c r="BB2237" s="29"/>
    </row>
    <row r="2238" spans="1:54">
      <c r="A2238" s="20"/>
      <c r="B2238" s="36"/>
      <c r="C2238" s="114"/>
      <c r="E2238" s="16"/>
      <c r="F2238" s="16"/>
      <c r="G2238" s="16"/>
      <c r="I2238" s="53"/>
      <c r="N2238" s="53"/>
      <c r="O2238" s="53"/>
      <c r="R2238" s="43"/>
      <c r="AC2238" s="25"/>
      <c r="AD2238" s="28"/>
      <c r="AZ2238" s="25"/>
      <c r="BA2238" s="27"/>
      <c r="BB2238" s="29"/>
    </row>
    <row r="2239" spans="1:54">
      <c r="A2239" s="20"/>
      <c r="B2239" s="36"/>
      <c r="C2239" s="114"/>
      <c r="E2239" s="16"/>
      <c r="F2239" s="16"/>
      <c r="G2239" s="16"/>
      <c r="I2239" s="53"/>
      <c r="N2239" s="53"/>
      <c r="O2239" s="53"/>
      <c r="R2239" s="43"/>
      <c r="AC2239" s="25"/>
      <c r="AD2239" s="28"/>
      <c r="AZ2239" s="25"/>
      <c r="BA2239" s="27"/>
      <c r="BB2239" s="29"/>
    </row>
    <row r="2240" spans="1:54">
      <c r="A2240" s="20"/>
      <c r="B2240" s="36"/>
      <c r="C2240" s="114"/>
      <c r="E2240" s="16"/>
      <c r="F2240" s="16"/>
      <c r="G2240" s="16"/>
      <c r="I2240" s="53"/>
      <c r="N2240" s="53"/>
      <c r="O2240" s="53"/>
      <c r="R2240" s="43"/>
      <c r="AC2240" s="25"/>
      <c r="AD2240" s="28"/>
      <c r="AZ2240" s="25"/>
      <c r="BA2240" s="27"/>
      <c r="BB2240" s="29"/>
    </row>
    <row r="2241" spans="1:54">
      <c r="A2241" s="20"/>
      <c r="B2241" s="36"/>
      <c r="C2241" s="114"/>
      <c r="E2241" s="16"/>
      <c r="F2241" s="16"/>
      <c r="G2241" s="16"/>
      <c r="I2241" s="53"/>
      <c r="N2241" s="53"/>
      <c r="O2241" s="53"/>
      <c r="R2241" s="43"/>
      <c r="AC2241" s="25"/>
      <c r="AD2241" s="28"/>
      <c r="AZ2241" s="25"/>
      <c r="BA2241" s="27"/>
      <c r="BB2241" s="29"/>
    </row>
    <row r="2242" spans="1:54">
      <c r="A2242" s="20"/>
      <c r="B2242" s="36"/>
      <c r="C2242" s="114"/>
      <c r="E2242" s="16"/>
      <c r="F2242" s="16"/>
      <c r="G2242" s="16"/>
      <c r="I2242" s="53"/>
      <c r="N2242" s="53"/>
      <c r="O2242" s="53"/>
      <c r="R2242" s="43"/>
      <c r="AC2242" s="25"/>
      <c r="AD2242" s="28"/>
      <c r="AZ2242" s="25"/>
      <c r="BA2242" s="27"/>
      <c r="BB2242" s="29"/>
    </row>
    <row r="2243" spans="1:54">
      <c r="A2243" s="20"/>
      <c r="B2243" s="36"/>
      <c r="C2243" s="114"/>
      <c r="E2243" s="16"/>
      <c r="F2243" s="16"/>
      <c r="G2243" s="16"/>
      <c r="I2243" s="53"/>
      <c r="N2243" s="53"/>
      <c r="O2243" s="53"/>
      <c r="R2243" s="43"/>
      <c r="AC2243" s="25"/>
      <c r="AD2243" s="28"/>
      <c r="AZ2243" s="25"/>
      <c r="BA2243" s="27"/>
      <c r="BB2243" s="29"/>
    </row>
    <row r="2244" spans="1:54">
      <c r="A2244" s="20"/>
      <c r="B2244" s="36"/>
      <c r="C2244" s="114"/>
      <c r="E2244" s="16"/>
      <c r="F2244" s="16"/>
      <c r="G2244" s="16"/>
      <c r="I2244" s="53"/>
      <c r="N2244" s="53"/>
      <c r="O2244" s="53"/>
      <c r="R2244" s="43"/>
      <c r="AC2244" s="25"/>
      <c r="AD2244" s="28"/>
      <c r="AZ2244" s="25"/>
      <c r="BA2244" s="27"/>
      <c r="BB2244" s="29"/>
    </row>
    <row r="2245" spans="1:54">
      <c r="A2245" s="20"/>
      <c r="B2245" s="36"/>
      <c r="C2245" s="114"/>
      <c r="E2245" s="16"/>
      <c r="F2245" s="16"/>
      <c r="G2245" s="16"/>
      <c r="I2245" s="53"/>
      <c r="N2245" s="53"/>
      <c r="O2245" s="53"/>
      <c r="R2245" s="43"/>
      <c r="AC2245" s="25"/>
      <c r="AD2245" s="28"/>
      <c r="AZ2245" s="25"/>
      <c r="BA2245" s="27"/>
      <c r="BB2245" s="29"/>
    </row>
    <row r="2246" spans="1:54">
      <c r="A2246" s="20"/>
      <c r="B2246" s="36"/>
      <c r="C2246" s="114"/>
      <c r="E2246" s="16"/>
      <c r="F2246" s="16"/>
      <c r="G2246" s="16"/>
      <c r="I2246" s="53"/>
      <c r="N2246" s="53"/>
      <c r="O2246" s="53"/>
      <c r="R2246" s="43"/>
      <c r="AC2246" s="25"/>
      <c r="AD2246" s="28"/>
      <c r="AZ2246" s="25"/>
      <c r="BA2246" s="27"/>
      <c r="BB2246" s="29"/>
    </row>
    <row r="2247" spans="1:54">
      <c r="A2247" s="20"/>
      <c r="B2247" s="36"/>
      <c r="C2247" s="114"/>
      <c r="E2247" s="16"/>
      <c r="F2247" s="16"/>
      <c r="G2247" s="16"/>
      <c r="I2247" s="53"/>
      <c r="N2247" s="53"/>
      <c r="O2247" s="53"/>
      <c r="R2247" s="43"/>
      <c r="AC2247" s="25"/>
      <c r="AD2247" s="28"/>
      <c r="AZ2247" s="25"/>
      <c r="BA2247" s="27"/>
      <c r="BB2247" s="29"/>
    </row>
    <row r="2248" spans="1:54">
      <c r="A2248" s="20"/>
      <c r="B2248" s="36"/>
      <c r="C2248" s="114"/>
      <c r="E2248" s="16"/>
      <c r="F2248" s="16"/>
      <c r="G2248" s="16"/>
      <c r="I2248" s="53"/>
      <c r="N2248" s="53"/>
      <c r="O2248" s="53"/>
      <c r="R2248" s="43"/>
      <c r="AC2248" s="25"/>
      <c r="AD2248" s="28"/>
      <c r="AZ2248" s="25"/>
      <c r="BA2248" s="27"/>
      <c r="BB2248" s="29"/>
    </row>
    <row r="2249" spans="1:54">
      <c r="A2249" s="20"/>
      <c r="B2249" s="36"/>
      <c r="C2249" s="114"/>
      <c r="E2249" s="16"/>
      <c r="F2249" s="16"/>
      <c r="G2249" s="16"/>
      <c r="I2249" s="53"/>
      <c r="N2249" s="53"/>
      <c r="O2249" s="53"/>
      <c r="R2249" s="43"/>
      <c r="AC2249" s="25"/>
      <c r="AD2249" s="28"/>
      <c r="AZ2249" s="25"/>
      <c r="BA2249" s="27"/>
      <c r="BB2249" s="29"/>
    </row>
    <row r="2250" spans="1:54">
      <c r="A2250" s="20"/>
      <c r="B2250" s="36"/>
      <c r="C2250" s="114"/>
      <c r="E2250" s="16"/>
      <c r="F2250" s="16"/>
      <c r="G2250" s="16"/>
      <c r="I2250" s="53"/>
      <c r="N2250" s="53"/>
      <c r="O2250" s="53"/>
      <c r="R2250" s="43"/>
      <c r="AC2250" s="25"/>
      <c r="AD2250" s="28"/>
      <c r="AZ2250" s="25"/>
      <c r="BA2250" s="27"/>
      <c r="BB2250" s="29"/>
    </row>
    <row r="2251" spans="1:54">
      <c r="A2251" s="20"/>
      <c r="B2251" s="36"/>
      <c r="C2251" s="114"/>
      <c r="E2251" s="16"/>
      <c r="F2251" s="16"/>
      <c r="G2251" s="16"/>
      <c r="I2251" s="53"/>
      <c r="N2251" s="53"/>
      <c r="O2251" s="53"/>
      <c r="R2251" s="43"/>
      <c r="AC2251" s="25"/>
      <c r="AD2251" s="28"/>
      <c r="AZ2251" s="25"/>
      <c r="BA2251" s="27"/>
      <c r="BB2251" s="29"/>
    </row>
    <row r="2252" spans="1:54">
      <c r="A2252" s="20"/>
      <c r="B2252" s="36"/>
      <c r="C2252" s="114"/>
      <c r="E2252" s="16"/>
      <c r="F2252" s="16"/>
      <c r="G2252" s="16"/>
      <c r="I2252" s="53"/>
      <c r="N2252" s="53"/>
      <c r="O2252" s="53"/>
      <c r="R2252" s="43"/>
      <c r="AC2252" s="25"/>
      <c r="AD2252" s="28"/>
      <c r="AZ2252" s="25"/>
      <c r="BA2252" s="27"/>
      <c r="BB2252" s="29"/>
    </row>
    <row r="2253" spans="1:54">
      <c r="A2253" s="20"/>
      <c r="B2253" s="36"/>
      <c r="C2253" s="114"/>
      <c r="E2253" s="16"/>
      <c r="F2253" s="16"/>
      <c r="G2253" s="16"/>
      <c r="I2253" s="53"/>
      <c r="N2253" s="53"/>
      <c r="O2253" s="53"/>
      <c r="R2253" s="43"/>
      <c r="AC2253" s="25"/>
      <c r="AD2253" s="28"/>
      <c r="AZ2253" s="25"/>
      <c r="BA2253" s="27"/>
      <c r="BB2253" s="29"/>
    </row>
    <row r="2254" spans="1:54">
      <c r="A2254" s="20"/>
      <c r="B2254" s="36"/>
      <c r="C2254" s="114"/>
      <c r="E2254" s="16"/>
      <c r="F2254" s="16"/>
      <c r="G2254" s="16"/>
      <c r="I2254" s="53"/>
      <c r="N2254" s="53"/>
      <c r="O2254" s="53"/>
      <c r="R2254" s="43"/>
      <c r="AC2254" s="25"/>
      <c r="AD2254" s="28"/>
      <c r="AZ2254" s="25"/>
      <c r="BA2254" s="27"/>
      <c r="BB2254" s="29"/>
    </row>
    <row r="2255" spans="1:54">
      <c r="A2255" s="20"/>
      <c r="B2255" s="36"/>
      <c r="C2255" s="114"/>
      <c r="E2255" s="16"/>
      <c r="F2255" s="16"/>
      <c r="G2255" s="16"/>
      <c r="I2255" s="53"/>
      <c r="N2255" s="53"/>
      <c r="O2255" s="53"/>
      <c r="R2255" s="43"/>
      <c r="AC2255" s="25"/>
      <c r="AD2255" s="28"/>
      <c r="AZ2255" s="25"/>
      <c r="BA2255" s="27"/>
      <c r="BB2255" s="29"/>
    </row>
    <row r="2256" spans="1:54">
      <c r="A2256" s="20"/>
      <c r="B2256" s="36"/>
      <c r="C2256" s="114"/>
      <c r="E2256" s="16"/>
      <c r="F2256" s="16"/>
      <c r="G2256" s="16"/>
      <c r="I2256" s="53"/>
      <c r="N2256" s="53"/>
      <c r="O2256" s="53"/>
      <c r="R2256" s="43"/>
      <c r="AC2256" s="25"/>
      <c r="AD2256" s="28"/>
      <c r="AZ2256" s="25"/>
      <c r="BA2256" s="27"/>
      <c r="BB2256" s="29"/>
    </row>
    <row r="2257" spans="1:54">
      <c r="A2257" s="20"/>
      <c r="B2257" s="36"/>
      <c r="C2257" s="114"/>
      <c r="E2257" s="16"/>
      <c r="F2257" s="16"/>
      <c r="G2257" s="16"/>
      <c r="I2257" s="53"/>
      <c r="N2257" s="53"/>
      <c r="O2257" s="53"/>
      <c r="R2257" s="43"/>
      <c r="AC2257" s="25"/>
      <c r="AD2257" s="28"/>
      <c r="AZ2257" s="25"/>
      <c r="BA2257" s="27"/>
      <c r="BB2257" s="29"/>
    </row>
    <row r="2258" spans="1:54">
      <c r="A2258" s="20"/>
      <c r="B2258" s="36"/>
      <c r="C2258" s="114"/>
      <c r="E2258" s="16"/>
      <c r="F2258" s="16"/>
      <c r="G2258" s="16"/>
      <c r="I2258" s="53"/>
      <c r="N2258" s="53"/>
      <c r="O2258" s="53"/>
      <c r="R2258" s="43"/>
      <c r="AC2258" s="25"/>
      <c r="AD2258" s="28"/>
      <c r="AZ2258" s="25"/>
      <c r="BA2258" s="27"/>
      <c r="BB2258" s="29"/>
    </row>
    <row r="2259" spans="1:54">
      <c r="A2259" s="20"/>
      <c r="B2259" s="36"/>
      <c r="C2259" s="114"/>
      <c r="E2259" s="16"/>
      <c r="F2259" s="16"/>
      <c r="G2259" s="16"/>
      <c r="I2259" s="53"/>
      <c r="N2259" s="53"/>
      <c r="O2259" s="53"/>
      <c r="R2259" s="43"/>
      <c r="AC2259" s="25"/>
      <c r="AD2259" s="28"/>
      <c r="AZ2259" s="25"/>
      <c r="BA2259" s="27"/>
      <c r="BB2259" s="29"/>
    </row>
    <row r="2260" spans="1:54">
      <c r="A2260" s="20"/>
      <c r="B2260" s="36"/>
      <c r="C2260" s="114"/>
      <c r="E2260" s="16"/>
      <c r="F2260" s="16"/>
      <c r="G2260" s="16"/>
      <c r="I2260" s="53"/>
      <c r="N2260" s="53"/>
      <c r="O2260" s="53"/>
      <c r="R2260" s="43"/>
      <c r="AC2260" s="25"/>
      <c r="AD2260" s="28"/>
      <c r="AZ2260" s="25"/>
      <c r="BA2260" s="27"/>
      <c r="BB2260" s="29"/>
    </row>
    <row r="2261" spans="1:54">
      <c r="A2261" s="20"/>
      <c r="B2261" s="36"/>
      <c r="C2261" s="114"/>
      <c r="E2261" s="16"/>
      <c r="F2261" s="16"/>
      <c r="G2261" s="16"/>
      <c r="I2261" s="53"/>
      <c r="N2261" s="53"/>
      <c r="O2261" s="53"/>
      <c r="R2261" s="43"/>
      <c r="AC2261" s="25"/>
      <c r="AD2261" s="28"/>
      <c r="AZ2261" s="25"/>
      <c r="BA2261" s="27"/>
      <c r="BB2261" s="29"/>
    </row>
    <row r="2262" spans="1:54">
      <c r="A2262" s="20"/>
      <c r="B2262" s="36"/>
      <c r="C2262" s="114"/>
      <c r="E2262" s="16"/>
      <c r="F2262" s="16"/>
      <c r="G2262" s="16"/>
      <c r="I2262" s="53"/>
      <c r="N2262" s="53"/>
      <c r="O2262" s="53"/>
      <c r="R2262" s="43"/>
      <c r="AC2262" s="25"/>
      <c r="AD2262" s="28"/>
      <c r="AZ2262" s="25"/>
      <c r="BA2262" s="27"/>
      <c r="BB2262" s="29"/>
    </row>
    <row r="2263" spans="1:54">
      <c r="A2263" s="20"/>
      <c r="B2263" s="36"/>
      <c r="C2263" s="114"/>
      <c r="E2263" s="16"/>
      <c r="F2263" s="16"/>
      <c r="G2263" s="16"/>
      <c r="I2263" s="53"/>
      <c r="N2263" s="53"/>
      <c r="O2263" s="53"/>
      <c r="R2263" s="43"/>
      <c r="AC2263" s="25"/>
      <c r="AD2263" s="28"/>
      <c r="AZ2263" s="25"/>
      <c r="BA2263" s="27"/>
      <c r="BB2263" s="29"/>
    </row>
    <row r="2264" spans="1:54">
      <c r="A2264" s="20"/>
      <c r="B2264" s="36"/>
      <c r="C2264" s="114"/>
      <c r="E2264" s="16"/>
      <c r="F2264" s="16"/>
      <c r="G2264" s="16"/>
      <c r="I2264" s="53"/>
      <c r="N2264" s="53"/>
      <c r="O2264" s="53"/>
      <c r="R2264" s="43"/>
      <c r="AC2264" s="25"/>
      <c r="AD2264" s="28"/>
      <c r="AZ2264" s="25"/>
      <c r="BA2264" s="27"/>
      <c r="BB2264" s="29"/>
    </row>
    <row r="2265" spans="1:54">
      <c r="A2265" s="20"/>
      <c r="B2265" s="36"/>
      <c r="C2265" s="114"/>
      <c r="E2265" s="16"/>
      <c r="F2265" s="16"/>
      <c r="G2265" s="16"/>
      <c r="I2265" s="53"/>
      <c r="N2265" s="53"/>
      <c r="O2265" s="53"/>
      <c r="R2265" s="43"/>
      <c r="AC2265" s="25"/>
      <c r="AD2265" s="28"/>
      <c r="AZ2265" s="25"/>
      <c r="BA2265" s="27"/>
      <c r="BB2265" s="29"/>
    </row>
    <row r="2266" spans="1:54">
      <c r="A2266" s="20"/>
      <c r="B2266" s="36"/>
      <c r="C2266" s="114"/>
      <c r="E2266" s="16"/>
      <c r="F2266" s="16"/>
      <c r="G2266" s="16"/>
      <c r="I2266" s="53"/>
      <c r="N2266" s="53"/>
      <c r="O2266" s="53"/>
      <c r="R2266" s="43"/>
      <c r="AC2266" s="25"/>
      <c r="AD2266" s="28"/>
      <c r="AZ2266" s="25"/>
      <c r="BA2266" s="27"/>
      <c r="BB2266" s="29"/>
    </row>
    <row r="2267" spans="1:54">
      <c r="A2267" s="20"/>
      <c r="B2267" s="36"/>
      <c r="C2267" s="114"/>
      <c r="E2267" s="16"/>
      <c r="F2267" s="16"/>
      <c r="G2267" s="16"/>
      <c r="I2267" s="53"/>
      <c r="N2267" s="53"/>
      <c r="O2267" s="53"/>
      <c r="R2267" s="43"/>
      <c r="AC2267" s="25"/>
      <c r="AD2267" s="28"/>
      <c r="AZ2267" s="25"/>
      <c r="BA2267" s="27"/>
      <c r="BB2267" s="29"/>
    </row>
    <row r="2268" spans="1:54">
      <c r="A2268" s="20"/>
      <c r="B2268" s="36"/>
      <c r="C2268" s="114"/>
      <c r="E2268" s="16"/>
      <c r="F2268" s="16"/>
      <c r="G2268" s="16"/>
      <c r="I2268" s="53"/>
      <c r="N2268" s="53"/>
      <c r="O2268" s="53"/>
      <c r="R2268" s="43"/>
      <c r="AC2268" s="25"/>
      <c r="AD2268" s="28"/>
      <c r="AZ2268" s="25"/>
      <c r="BA2268" s="27"/>
      <c r="BB2268" s="29"/>
    </row>
    <row r="2269" spans="1:54">
      <c r="A2269" s="20"/>
      <c r="B2269" s="36"/>
      <c r="C2269" s="114"/>
      <c r="E2269" s="16"/>
      <c r="F2269" s="16"/>
      <c r="G2269" s="16"/>
      <c r="I2269" s="53"/>
      <c r="N2269" s="53"/>
      <c r="O2269" s="53"/>
      <c r="R2269" s="43"/>
      <c r="AC2269" s="25"/>
      <c r="AD2269" s="28"/>
      <c r="AZ2269" s="25"/>
      <c r="BA2269" s="27"/>
      <c r="BB2269" s="29"/>
    </row>
    <row r="2270" spans="1:54">
      <c r="A2270" s="20"/>
      <c r="B2270" s="36"/>
      <c r="C2270" s="114"/>
      <c r="E2270" s="16"/>
      <c r="F2270" s="16"/>
      <c r="G2270" s="16"/>
      <c r="I2270" s="53"/>
      <c r="N2270" s="53"/>
      <c r="O2270" s="53"/>
      <c r="R2270" s="43"/>
      <c r="AC2270" s="25"/>
      <c r="AD2270" s="28"/>
      <c r="AZ2270" s="25"/>
      <c r="BA2270" s="27"/>
      <c r="BB2270" s="29"/>
    </row>
    <row r="2271" spans="1:54">
      <c r="A2271" s="20"/>
      <c r="B2271" s="36"/>
      <c r="C2271" s="114"/>
      <c r="E2271" s="16"/>
      <c r="F2271" s="16"/>
      <c r="G2271" s="16"/>
      <c r="I2271" s="53"/>
      <c r="N2271" s="53"/>
      <c r="O2271" s="53"/>
      <c r="R2271" s="43"/>
      <c r="AC2271" s="25"/>
      <c r="AD2271" s="28"/>
      <c r="AZ2271" s="25"/>
      <c r="BA2271" s="27"/>
      <c r="BB2271" s="29"/>
    </row>
    <row r="2272" spans="1:54">
      <c r="A2272" s="20"/>
      <c r="B2272" s="36"/>
      <c r="C2272" s="114"/>
      <c r="E2272" s="16"/>
      <c r="F2272" s="16"/>
      <c r="G2272" s="16"/>
      <c r="I2272" s="53"/>
      <c r="N2272" s="53"/>
      <c r="O2272" s="53"/>
      <c r="R2272" s="43"/>
      <c r="AC2272" s="25"/>
      <c r="AD2272" s="28"/>
      <c r="AZ2272" s="25"/>
      <c r="BA2272" s="27"/>
      <c r="BB2272" s="29"/>
    </row>
    <row r="2273" spans="1:54">
      <c r="A2273" s="20"/>
      <c r="B2273" s="36"/>
      <c r="C2273" s="114"/>
      <c r="E2273" s="16"/>
      <c r="F2273" s="16"/>
      <c r="G2273" s="16"/>
      <c r="I2273" s="53"/>
      <c r="N2273" s="53"/>
      <c r="O2273" s="53"/>
      <c r="R2273" s="43"/>
      <c r="AC2273" s="25"/>
      <c r="AD2273" s="28"/>
      <c r="AZ2273" s="25"/>
      <c r="BA2273" s="27"/>
      <c r="BB2273" s="29"/>
    </row>
    <row r="2274" spans="1:54">
      <c r="A2274" s="20"/>
      <c r="B2274" s="36"/>
      <c r="C2274" s="114"/>
      <c r="E2274" s="16"/>
      <c r="F2274" s="16"/>
      <c r="G2274" s="16"/>
      <c r="I2274" s="53"/>
      <c r="N2274" s="53"/>
      <c r="O2274" s="53"/>
      <c r="R2274" s="43"/>
      <c r="AC2274" s="25"/>
      <c r="AD2274" s="28"/>
      <c r="AZ2274" s="25"/>
      <c r="BA2274" s="27"/>
      <c r="BB2274" s="29"/>
    </row>
    <row r="2275" spans="1:54">
      <c r="A2275" s="20"/>
      <c r="B2275" s="36"/>
      <c r="C2275" s="114"/>
      <c r="E2275" s="16"/>
      <c r="F2275" s="16"/>
      <c r="G2275" s="16"/>
      <c r="I2275" s="53"/>
      <c r="N2275" s="53"/>
      <c r="O2275" s="53"/>
      <c r="R2275" s="43"/>
      <c r="AC2275" s="25"/>
      <c r="AD2275" s="28"/>
      <c r="AZ2275" s="25"/>
      <c r="BA2275" s="27"/>
      <c r="BB2275" s="29"/>
    </row>
    <row r="2276" spans="1:54">
      <c r="A2276" s="20"/>
      <c r="B2276" s="36"/>
      <c r="C2276" s="114"/>
      <c r="E2276" s="16"/>
      <c r="F2276" s="16"/>
      <c r="G2276" s="16"/>
      <c r="I2276" s="53"/>
      <c r="N2276" s="53"/>
      <c r="O2276" s="53"/>
      <c r="R2276" s="43"/>
      <c r="AC2276" s="25"/>
      <c r="AD2276" s="28"/>
      <c r="AZ2276" s="25"/>
      <c r="BA2276" s="27"/>
      <c r="BB2276" s="29"/>
    </row>
    <row r="2277" spans="1:54">
      <c r="A2277" s="20"/>
      <c r="B2277" s="36"/>
      <c r="C2277" s="114"/>
      <c r="E2277" s="16"/>
      <c r="F2277" s="16"/>
      <c r="G2277" s="16"/>
      <c r="I2277" s="53"/>
      <c r="N2277" s="53"/>
      <c r="O2277" s="53"/>
      <c r="R2277" s="43"/>
      <c r="AC2277" s="25"/>
      <c r="AD2277" s="28"/>
      <c r="AZ2277" s="25"/>
      <c r="BA2277" s="27"/>
      <c r="BB2277" s="29"/>
    </row>
    <row r="2278" spans="1:54">
      <c r="A2278" s="20"/>
      <c r="B2278" s="36"/>
      <c r="C2278" s="114"/>
      <c r="E2278" s="16"/>
      <c r="F2278" s="16"/>
      <c r="G2278" s="16"/>
      <c r="I2278" s="53"/>
      <c r="N2278" s="53"/>
      <c r="O2278" s="53"/>
      <c r="R2278" s="43"/>
      <c r="AC2278" s="25"/>
      <c r="AD2278" s="28"/>
      <c r="AZ2278" s="25"/>
      <c r="BA2278" s="27"/>
      <c r="BB2278" s="29"/>
    </row>
    <row r="2279" spans="1:54">
      <c r="A2279" s="20"/>
      <c r="B2279" s="36"/>
      <c r="C2279" s="114"/>
      <c r="E2279" s="16"/>
      <c r="F2279" s="16"/>
      <c r="G2279" s="16"/>
      <c r="I2279" s="53"/>
      <c r="N2279" s="53"/>
      <c r="O2279" s="53"/>
      <c r="R2279" s="43"/>
      <c r="AC2279" s="25"/>
      <c r="AD2279" s="28"/>
      <c r="AZ2279" s="25"/>
      <c r="BA2279" s="27"/>
      <c r="BB2279" s="29"/>
    </row>
    <row r="2280" spans="1:54">
      <c r="A2280" s="20"/>
      <c r="B2280" s="36"/>
      <c r="C2280" s="114"/>
      <c r="E2280" s="16"/>
      <c r="F2280" s="16"/>
      <c r="G2280" s="16"/>
      <c r="I2280" s="53"/>
      <c r="N2280" s="53"/>
      <c r="O2280" s="53"/>
      <c r="R2280" s="43"/>
      <c r="AC2280" s="25"/>
      <c r="AD2280" s="28"/>
      <c r="AZ2280" s="25"/>
      <c r="BA2280" s="27"/>
      <c r="BB2280" s="29"/>
    </row>
    <row r="2281" spans="1:54">
      <c r="A2281" s="20"/>
      <c r="B2281" s="36"/>
      <c r="C2281" s="114"/>
      <c r="E2281" s="16"/>
      <c r="F2281" s="16"/>
      <c r="G2281" s="16"/>
      <c r="I2281" s="53"/>
      <c r="N2281" s="53"/>
      <c r="O2281" s="53"/>
      <c r="R2281" s="43"/>
      <c r="AC2281" s="25"/>
      <c r="AD2281" s="28"/>
      <c r="AZ2281" s="25"/>
      <c r="BA2281" s="27"/>
      <c r="BB2281" s="29"/>
    </row>
    <row r="2282" spans="1:54">
      <c r="A2282" s="20"/>
      <c r="B2282" s="36"/>
      <c r="C2282" s="114"/>
      <c r="E2282" s="16"/>
      <c r="F2282" s="16"/>
      <c r="G2282" s="16"/>
      <c r="I2282" s="53"/>
      <c r="N2282" s="53"/>
      <c r="O2282" s="53"/>
      <c r="R2282" s="43"/>
      <c r="AC2282" s="25"/>
      <c r="AD2282" s="28"/>
      <c r="AZ2282" s="25"/>
      <c r="BA2282" s="27"/>
      <c r="BB2282" s="29"/>
    </row>
    <row r="2283" spans="1:54">
      <c r="A2283" s="20"/>
      <c r="B2283" s="36"/>
      <c r="C2283" s="114"/>
      <c r="E2283" s="16"/>
      <c r="F2283" s="16"/>
      <c r="G2283" s="16"/>
      <c r="I2283" s="53"/>
      <c r="N2283" s="53"/>
      <c r="O2283" s="53"/>
      <c r="R2283" s="43"/>
      <c r="AC2283" s="25"/>
      <c r="AD2283" s="28"/>
      <c r="AZ2283" s="25"/>
      <c r="BA2283" s="27"/>
      <c r="BB2283" s="29"/>
    </row>
    <row r="2284" spans="1:54">
      <c r="A2284" s="20"/>
      <c r="B2284" s="36"/>
      <c r="C2284" s="114"/>
      <c r="E2284" s="16"/>
      <c r="F2284" s="16"/>
      <c r="G2284" s="16"/>
      <c r="I2284" s="53"/>
      <c r="N2284" s="53"/>
      <c r="O2284" s="53"/>
      <c r="R2284" s="43"/>
      <c r="AC2284" s="25"/>
      <c r="AD2284" s="28"/>
      <c r="AZ2284" s="25"/>
      <c r="BA2284" s="27"/>
      <c r="BB2284" s="29"/>
    </row>
    <row r="2285" spans="1:54">
      <c r="A2285" s="20"/>
      <c r="B2285" s="36"/>
      <c r="C2285" s="114"/>
      <c r="E2285" s="16"/>
      <c r="F2285" s="16"/>
      <c r="G2285" s="16"/>
      <c r="I2285" s="53"/>
      <c r="N2285" s="53"/>
      <c r="O2285" s="53"/>
      <c r="R2285" s="43"/>
      <c r="AC2285" s="25"/>
      <c r="AD2285" s="28"/>
      <c r="AZ2285" s="25"/>
      <c r="BA2285" s="27"/>
      <c r="BB2285" s="29"/>
    </row>
    <row r="2286" spans="1:54">
      <c r="A2286" s="20"/>
      <c r="B2286" s="36"/>
      <c r="C2286" s="114"/>
      <c r="E2286" s="16"/>
      <c r="F2286" s="16"/>
      <c r="G2286" s="16"/>
      <c r="I2286" s="53"/>
      <c r="N2286" s="53"/>
      <c r="O2286" s="53"/>
      <c r="R2286" s="43"/>
      <c r="AC2286" s="25"/>
      <c r="AD2286" s="28"/>
      <c r="AZ2286" s="25"/>
      <c r="BA2286" s="27"/>
      <c r="BB2286" s="29"/>
    </row>
    <row r="2287" spans="1:54">
      <c r="A2287" s="20"/>
      <c r="B2287" s="36"/>
      <c r="C2287" s="114"/>
      <c r="E2287" s="16"/>
      <c r="F2287" s="16"/>
      <c r="G2287" s="16"/>
      <c r="I2287" s="53"/>
      <c r="N2287" s="53"/>
      <c r="O2287" s="53"/>
      <c r="R2287" s="43"/>
      <c r="AC2287" s="25"/>
      <c r="AD2287" s="28"/>
      <c r="AZ2287" s="25"/>
      <c r="BA2287" s="27"/>
      <c r="BB2287" s="29"/>
    </row>
    <row r="2288" spans="1:54">
      <c r="A2288" s="20"/>
      <c r="B2288" s="36"/>
      <c r="C2288" s="114"/>
      <c r="E2288" s="16"/>
      <c r="F2288" s="16"/>
      <c r="G2288" s="16"/>
      <c r="I2288" s="53"/>
      <c r="N2288" s="53"/>
      <c r="O2288" s="53"/>
      <c r="R2288" s="43"/>
      <c r="AC2288" s="25"/>
      <c r="AD2288" s="28"/>
      <c r="AZ2288" s="25"/>
      <c r="BA2288" s="27"/>
      <c r="BB2288" s="29"/>
    </row>
    <row r="2289" spans="1:54">
      <c r="A2289" s="20"/>
      <c r="B2289" s="36"/>
      <c r="C2289" s="114"/>
      <c r="E2289" s="16"/>
      <c r="F2289" s="16"/>
      <c r="G2289" s="16"/>
      <c r="I2289" s="53"/>
      <c r="N2289" s="53"/>
      <c r="O2289" s="53"/>
      <c r="R2289" s="43"/>
      <c r="AC2289" s="25"/>
      <c r="AD2289" s="28"/>
      <c r="AZ2289" s="25"/>
      <c r="BA2289" s="27"/>
      <c r="BB2289" s="29"/>
    </row>
    <row r="2290" spans="1:54">
      <c r="A2290" s="20"/>
      <c r="B2290" s="36"/>
      <c r="C2290" s="114"/>
      <c r="E2290" s="16"/>
      <c r="F2290" s="16"/>
      <c r="G2290" s="16"/>
      <c r="I2290" s="53"/>
      <c r="N2290" s="53"/>
      <c r="O2290" s="53"/>
      <c r="R2290" s="43"/>
      <c r="AC2290" s="25"/>
      <c r="AD2290" s="28"/>
      <c r="AZ2290" s="25"/>
      <c r="BA2290" s="27"/>
      <c r="BB2290" s="29"/>
    </row>
    <row r="2291" spans="1:54">
      <c r="A2291" s="20"/>
      <c r="B2291" s="36"/>
      <c r="C2291" s="114"/>
      <c r="E2291" s="16"/>
      <c r="F2291" s="16"/>
      <c r="G2291" s="16"/>
      <c r="I2291" s="53"/>
      <c r="N2291" s="53"/>
      <c r="O2291" s="53"/>
      <c r="R2291" s="43"/>
      <c r="AC2291" s="25"/>
      <c r="AD2291" s="28"/>
      <c r="AZ2291" s="25"/>
      <c r="BA2291" s="27"/>
      <c r="BB2291" s="29"/>
    </row>
    <row r="2292" spans="1:54">
      <c r="A2292" s="20"/>
      <c r="B2292" s="36"/>
      <c r="C2292" s="114"/>
      <c r="E2292" s="16"/>
      <c r="F2292" s="16"/>
      <c r="G2292" s="16"/>
      <c r="I2292" s="53"/>
      <c r="N2292" s="53"/>
      <c r="O2292" s="53"/>
      <c r="R2292" s="43"/>
      <c r="AC2292" s="25"/>
      <c r="AD2292" s="28"/>
      <c r="AZ2292" s="25"/>
      <c r="BA2292" s="27"/>
      <c r="BB2292" s="29"/>
    </row>
    <row r="2293" spans="1:54">
      <c r="A2293" s="20"/>
      <c r="B2293" s="36"/>
      <c r="C2293" s="114"/>
      <c r="E2293" s="16"/>
      <c r="F2293" s="16"/>
      <c r="G2293" s="16"/>
      <c r="I2293" s="53"/>
      <c r="N2293" s="53"/>
      <c r="O2293" s="53"/>
      <c r="R2293" s="43"/>
      <c r="AC2293" s="25"/>
      <c r="AD2293" s="28"/>
      <c r="AZ2293" s="25"/>
      <c r="BA2293" s="27"/>
      <c r="BB2293" s="29"/>
    </row>
    <row r="2294" spans="1:54">
      <c r="A2294" s="20"/>
      <c r="B2294" s="36"/>
      <c r="C2294" s="114"/>
      <c r="E2294" s="16"/>
      <c r="F2294" s="16"/>
      <c r="G2294" s="16"/>
      <c r="I2294" s="53"/>
      <c r="N2294" s="53"/>
      <c r="O2294" s="53"/>
      <c r="R2294" s="43"/>
      <c r="AC2294" s="25"/>
      <c r="AD2294" s="28"/>
      <c r="AZ2294" s="25"/>
      <c r="BA2294" s="27"/>
      <c r="BB2294" s="29"/>
    </row>
    <row r="2295" spans="1:54">
      <c r="A2295" s="20"/>
      <c r="B2295" s="36"/>
      <c r="C2295" s="114"/>
      <c r="E2295" s="16"/>
      <c r="F2295" s="16"/>
      <c r="G2295" s="16"/>
      <c r="I2295" s="53"/>
      <c r="N2295" s="53"/>
      <c r="O2295" s="53"/>
      <c r="R2295" s="43"/>
      <c r="AC2295" s="25"/>
      <c r="AD2295" s="28"/>
      <c r="AZ2295" s="25"/>
      <c r="BA2295" s="27"/>
      <c r="BB2295" s="29"/>
    </row>
    <row r="2296" spans="1:54">
      <c r="A2296" s="20"/>
      <c r="B2296" s="36"/>
      <c r="C2296" s="114"/>
      <c r="E2296" s="16"/>
      <c r="F2296" s="16"/>
      <c r="G2296" s="16"/>
      <c r="I2296" s="53"/>
      <c r="N2296" s="53"/>
      <c r="O2296" s="53"/>
      <c r="R2296" s="43"/>
      <c r="AC2296" s="25"/>
      <c r="AD2296" s="28"/>
      <c r="AZ2296" s="25"/>
      <c r="BA2296" s="27"/>
      <c r="BB2296" s="29"/>
    </row>
    <row r="2297" spans="1:54">
      <c r="A2297" s="20"/>
      <c r="B2297" s="36"/>
      <c r="C2297" s="114"/>
      <c r="E2297" s="16"/>
      <c r="F2297" s="16"/>
      <c r="G2297" s="16"/>
      <c r="I2297" s="53"/>
      <c r="N2297" s="53"/>
      <c r="O2297" s="53"/>
      <c r="R2297" s="43"/>
      <c r="AC2297" s="25"/>
      <c r="AD2297" s="28"/>
      <c r="AZ2297" s="25"/>
      <c r="BA2297" s="27"/>
      <c r="BB2297" s="29"/>
    </row>
    <row r="2298" spans="1:54">
      <c r="A2298" s="20"/>
      <c r="B2298" s="36"/>
      <c r="C2298" s="114"/>
      <c r="E2298" s="16"/>
      <c r="F2298" s="16"/>
      <c r="G2298" s="16"/>
      <c r="I2298" s="53"/>
      <c r="N2298" s="53"/>
      <c r="O2298" s="53"/>
      <c r="R2298" s="43"/>
      <c r="AC2298" s="25"/>
      <c r="AD2298" s="28"/>
      <c r="AZ2298" s="25"/>
      <c r="BA2298" s="27"/>
      <c r="BB2298" s="29"/>
    </row>
    <row r="2299" spans="1:54">
      <c r="A2299" s="20"/>
      <c r="B2299" s="36"/>
      <c r="C2299" s="114"/>
      <c r="E2299" s="16"/>
      <c r="F2299" s="16"/>
      <c r="G2299" s="16"/>
      <c r="I2299" s="53"/>
      <c r="N2299" s="53"/>
      <c r="O2299" s="53"/>
      <c r="R2299" s="43"/>
      <c r="AC2299" s="25"/>
      <c r="AD2299" s="28"/>
      <c r="AZ2299" s="25"/>
      <c r="BA2299" s="27"/>
      <c r="BB2299" s="29"/>
    </row>
    <row r="2300" spans="1:54">
      <c r="A2300" s="20"/>
      <c r="B2300" s="36"/>
      <c r="C2300" s="114"/>
      <c r="E2300" s="16"/>
      <c r="F2300" s="16"/>
      <c r="G2300" s="16"/>
      <c r="I2300" s="53"/>
      <c r="N2300" s="53"/>
      <c r="O2300" s="53"/>
      <c r="R2300" s="43"/>
      <c r="AC2300" s="25"/>
      <c r="AD2300" s="28"/>
      <c r="AZ2300" s="25"/>
      <c r="BA2300" s="27"/>
      <c r="BB2300" s="29"/>
    </row>
    <row r="2301" spans="1:54">
      <c r="A2301" s="20"/>
      <c r="B2301" s="36"/>
      <c r="C2301" s="114"/>
      <c r="E2301" s="16"/>
      <c r="F2301" s="16"/>
      <c r="G2301" s="16"/>
      <c r="I2301" s="53"/>
      <c r="N2301" s="53"/>
      <c r="O2301" s="53"/>
      <c r="R2301" s="43"/>
      <c r="AC2301" s="25"/>
      <c r="AD2301" s="28"/>
      <c r="AZ2301" s="25"/>
      <c r="BA2301" s="27"/>
      <c r="BB2301" s="29"/>
    </row>
    <row r="2302" spans="1:54">
      <c r="A2302" s="20"/>
      <c r="B2302" s="36"/>
      <c r="C2302" s="114"/>
      <c r="E2302" s="16"/>
      <c r="F2302" s="16"/>
      <c r="G2302" s="16"/>
      <c r="I2302" s="53"/>
      <c r="N2302" s="53"/>
      <c r="O2302" s="53"/>
      <c r="R2302" s="43"/>
      <c r="AC2302" s="25"/>
      <c r="AD2302" s="28"/>
      <c r="AZ2302" s="25"/>
      <c r="BA2302" s="27"/>
      <c r="BB2302" s="29"/>
    </row>
    <row r="2303" spans="1:54">
      <c r="A2303" s="20"/>
      <c r="B2303" s="36"/>
      <c r="C2303" s="114"/>
      <c r="E2303" s="16"/>
      <c r="F2303" s="16"/>
      <c r="G2303" s="16"/>
      <c r="I2303" s="53"/>
      <c r="N2303" s="53"/>
      <c r="O2303" s="53"/>
      <c r="R2303" s="43"/>
      <c r="AC2303" s="25"/>
      <c r="AD2303" s="28"/>
      <c r="AZ2303" s="25"/>
      <c r="BA2303" s="27"/>
      <c r="BB2303" s="29"/>
    </row>
    <row r="2304" spans="1:54">
      <c r="A2304" s="20"/>
      <c r="B2304" s="36"/>
      <c r="C2304" s="114"/>
      <c r="E2304" s="16"/>
      <c r="F2304" s="16"/>
      <c r="G2304" s="16"/>
      <c r="I2304" s="53"/>
      <c r="N2304" s="53"/>
      <c r="O2304" s="53"/>
      <c r="R2304" s="43"/>
      <c r="AC2304" s="25"/>
      <c r="AD2304" s="28"/>
      <c r="AZ2304" s="25"/>
      <c r="BA2304" s="27"/>
      <c r="BB2304" s="29"/>
    </row>
    <row r="2305" spans="1:54">
      <c r="A2305" s="20"/>
      <c r="B2305" s="36"/>
      <c r="C2305" s="114"/>
      <c r="E2305" s="16"/>
      <c r="F2305" s="16"/>
      <c r="G2305" s="16"/>
      <c r="I2305" s="53"/>
      <c r="N2305" s="53"/>
      <c r="O2305" s="53"/>
      <c r="R2305" s="43"/>
      <c r="AC2305" s="25"/>
      <c r="AD2305" s="28"/>
      <c r="AZ2305" s="25"/>
      <c r="BA2305" s="27"/>
      <c r="BB2305" s="29"/>
    </row>
    <row r="2306" spans="1:54">
      <c r="A2306" s="20"/>
      <c r="B2306" s="36"/>
      <c r="C2306" s="114"/>
      <c r="E2306" s="16"/>
      <c r="F2306" s="16"/>
      <c r="G2306" s="16"/>
      <c r="I2306" s="53"/>
      <c r="N2306" s="53"/>
      <c r="O2306" s="53"/>
      <c r="R2306" s="43"/>
      <c r="AC2306" s="25"/>
      <c r="AD2306" s="28"/>
      <c r="AZ2306" s="25"/>
      <c r="BA2306" s="27"/>
      <c r="BB2306" s="29"/>
    </row>
    <row r="2307" spans="1:54">
      <c r="A2307" s="20"/>
      <c r="B2307" s="36"/>
      <c r="C2307" s="114"/>
      <c r="E2307" s="16"/>
      <c r="F2307" s="16"/>
      <c r="G2307" s="16"/>
      <c r="I2307" s="53"/>
      <c r="N2307" s="53"/>
      <c r="O2307" s="53"/>
      <c r="R2307" s="43"/>
      <c r="AC2307" s="25"/>
      <c r="AD2307" s="28"/>
      <c r="AZ2307" s="25"/>
      <c r="BA2307" s="27"/>
      <c r="BB2307" s="29"/>
    </row>
    <row r="2308" spans="1:54">
      <c r="A2308" s="20"/>
      <c r="B2308" s="36"/>
      <c r="C2308" s="114"/>
      <c r="E2308" s="16"/>
      <c r="F2308" s="16"/>
      <c r="G2308" s="16"/>
      <c r="I2308" s="53"/>
      <c r="N2308" s="53"/>
      <c r="O2308" s="53"/>
      <c r="R2308" s="43"/>
      <c r="AC2308" s="25"/>
      <c r="AD2308" s="28"/>
      <c r="AZ2308" s="25"/>
      <c r="BA2308" s="27"/>
      <c r="BB2308" s="29"/>
    </row>
    <row r="2309" spans="1:54">
      <c r="A2309" s="20"/>
      <c r="B2309" s="36"/>
      <c r="C2309" s="114"/>
      <c r="E2309" s="16"/>
      <c r="F2309" s="16"/>
      <c r="G2309" s="16"/>
      <c r="I2309" s="53"/>
      <c r="N2309" s="53"/>
      <c r="O2309" s="53"/>
      <c r="R2309" s="43"/>
      <c r="AC2309" s="25"/>
      <c r="AD2309" s="28"/>
      <c r="AZ2309" s="25"/>
      <c r="BA2309" s="27"/>
      <c r="BB2309" s="29"/>
    </row>
    <row r="2310" spans="1:54">
      <c r="A2310" s="20"/>
      <c r="B2310" s="36"/>
      <c r="C2310" s="114"/>
      <c r="E2310" s="16"/>
      <c r="F2310" s="16"/>
      <c r="G2310" s="16"/>
      <c r="I2310" s="53"/>
      <c r="N2310" s="53"/>
      <c r="O2310" s="53"/>
      <c r="R2310" s="43"/>
      <c r="AC2310" s="25"/>
      <c r="AD2310" s="28"/>
      <c r="AZ2310" s="25"/>
      <c r="BA2310" s="27"/>
      <c r="BB2310" s="29"/>
    </row>
    <row r="2311" spans="1:54">
      <c r="A2311" s="20"/>
      <c r="B2311" s="36"/>
      <c r="C2311" s="114"/>
      <c r="E2311" s="16"/>
      <c r="F2311" s="16"/>
      <c r="G2311" s="16"/>
      <c r="I2311" s="53"/>
      <c r="N2311" s="53"/>
      <c r="O2311" s="53"/>
      <c r="R2311" s="43"/>
      <c r="AC2311" s="25"/>
      <c r="AD2311" s="28"/>
      <c r="AZ2311" s="25"/>
      <c r="BA2311" s="27"/>
      <c r="BB2311" s="29"/>
    </row>
    <row r="2312" spans="1:54">
      <c r="A2312" s="20"/>
      <c r="B2312" s="36"/>
      <c r="C2312" s="114"/>
      <c r="E2312" s="16"/>
      <c r="F2312" s="16"/>
      <c r="G2312" s="16"/>
      <c r="I2312" s="53"/>
      <c r="N2312" s="53"/>
      <c r="O2312" s="53"/>
      <c r="R2312" s="43"/>
      <c r="AC2312" s="25"/>
      <c r="AD2312" s="28"/>
      <c r="AZ2312" s="25"/>
      <c r="BA2312" s="27"/>
      <c r="BB2312" s="29"/>
    </row>
    <row r="2313" spans="1:54">
      <c r="A2313" s="20"/>
      <c r="B2313" s="36"/>
      <c r="C2313" s="114"/>
      <c r="E2313" s="16"/>
      <c r="F2313" s="16"/>
      <c r="G2313" s="16"/>
      <c r="I2313" s="53"/>
      <c r="N2313" s="53"/>
      <c r="O2313" s="53"/>
      <c r="R2313" s="43"/>
      <c r="AC2313" s="25"/>
      <c r="AD2313" s="28"/>
      <c r="AZ2313" s="25"/>
      <c r="BA2313" s="27"/>
      <c r="BB2313" s="29"/>
    </row>
    <row r="2314" spans="1:54">
      <c r="A2314" s="20"/>
      <c r="B2314" s="36"/>
      <c r="C2314" s="114"/>
      <c r="E2314" s="16"/>
      <c r="F2314" s="16"/>
      <c r="G2314" s="16"/>
      <c r="I2314" s="53"/>
      <c r="N2314" s="53"/>
      <c r="O2314" s="53"/>
      <c r="R2314" s="43"/>
      <c r="AC2314" s="25"/>
      <c r="AD2314" s="28"/>
      <c r="AZ2314" s="25"/>
      <c r="BA2314" s="27"/>
      <c r="BB2314" s="29"/>
    </row>
    <row r="2315" spans="1:54">
      <c r="A2315" s="20"/>
      <c r="B2315" s="36"/>
      <c r="C2315" s="114"/>
      <c r="E2315" s="16"/>
      <c r="F2315" s="16"/>
      <c r="G2315" s="16"/>
      <c r="I2315" s="53"/>
      <c r="N2315" s="53"/>
      <c r="O2315" s="53"/>
      <c r="R2315" s="43"/>
      <c r="AC2315" s="25"/>
      <c r="AD2315" s="28"/>
      <c r="AZ2315" s="25"/>
      <c r="BA2315" s="27"/>
      <c r="BB2315" s="29"/>
    </row>
    <row r="2316" spans="1:54">
      <c r="A2316" s="20"/>
      <c r="B2316" s="36"/>
      <c r="C2316" s="114"/>
      <c r="E2316" s="16"/>
      <c r="F2316" s="16"/>
      <c r="G2316" s="16"/>
      <c r="I2316" s="53"/>
      <c r="N2316" s="53"/>
      <c r="O2316" s="53"/>
      <c r="R2316" s="43"/>
      <c r="AC2316" s="25"/>
      <c r="AD2316" s="28"/>
      <c r="AZ2316" s="25"/>
      <c r="BA2316" s="27"/>
      <c r="BB2316" s="29"/>
    </row>
    <row r="2317" spans="1:54">
      <c r="A2317" s="20"/>
      <c r="B2317" s="36"/>
      <c r="C2317" s="114"/>
      <c r="E2317" s="16"/>
      <c r="F2317" s="16"/>
      <c r="G2317" s="16"/>
      <c r="I2317" s="53"/>
      <c r="N2317" s="53"/>
      <c r="O2317" s="53"/>
      <c r="R2317" s="43"/>
      <c r="AC2317" s="25"/>
      <c r="AD2317" s="28"/>
      <c r="AZ2317" s="25"/>
      <c r="BA2317" s="27"/>
      <c r="BB2317" s="29"/>
    </row>
    <row r="2318" spans="1:54">
      <c r="A2318" s="20"/>
      <c r="B2318" s="36"/>
      <c r="C2318" s="114"/>
      <c r="E2318" s="16"/>
      <c r="F2318" s="16"/>
      <c r="G2318" s="16"/>
      <c r="I2318" s="53"/>
      <c r="N2318" s="53"/>
      <c r="O2318" s="53"/>
      <c r="R2318" s="43"/>
      <c r="AC2318" s="25"/>
      <c r="AD2318" s="28"/>
      <c r="AZ2318" s="25"/>
      <c r="BA2318" s="27"/>
      <c r="BB2318" s="29"/>
    </row>
    <row r="2319" spans="1:54">
      <c r="A2319" s="20"/>
      <c r="B2319" s="36"/>
      <c r="C2319" s="114"/>
      <c r="E2319" s="16"/>
      <c r="F2319" s="16"/>
      <c r="G2319" s="16"/>
      <c r="I2319" s="53"/>
      <c r="N2319" s="53"/>
      <c r="O2319" s="53"/>
      <c r="R2319" s="43"/>
      <c r="AC2319" s="25"/>
      <c r="AD2319" s="28"/>
      <c r="AZ2319" s="25"/>
      <c r="BA2319" s="27"/>
      <c r="BB2319" s="29"/>
    </row>
    <row r="2320" spans="1:54">
      <c r="A2320" s="20"/>
      <c r="B2320" s="36"/>
      <c r="C2320" s="114"/>
      <c r="E2320" s="16"/>
      <c r="F2320" s="16"/>
      <c r="G2320" s="16"/>
      <c r="I2320" s="53"/>
      <c r="N2320" s="53"/>
      <c r="O2320" s="53"/>
      <c r="R2320" s="43"/>
      <c r="AC2320" s="25"/>
      <c r="AD2320" s="28"/>
      <c r="AZ2320" s="25"/>
      <c r="BA2320" s="27"/>
      <c r="BB2320" s="29"/>
    </row>
    <row r="2321" spans="1:54">
      <c r="A2321" s="20"/>
      <c r="B2321" s="36"/>
      <c r="C2321" s="114"/>
      <c r="E2321" s="16"/>
      <c r="F2321" s="16"/>
      <c r="G2321" s="16"/>
      <c r="I2321" s="53"/>
      <c r="N2321" s="53"/>
      <c r="O2321" s="53"/>
      <c r="R2321" s="43"/>
      <c r="AC2321" s="25"/>
      <c r="AD2321" s="28"/>
      <c r="AZ2321" s="25"/>
      <c r="BA2321" s="27"/>
      <c r="BB2321" s="29"/>
    </row>
    <row r="2322" spans="1:54">
      <c r="A2322" s="20"/>
      <c r="B2322" s="36"/>
      <c r="C2322" s="114"/>
      <c r="E2322" s="16"/>
      <c r="F2322" s="16"/>
      <c r="G2322" s="16"/>
      <c r="I2322" s="53"/>
      <c r="N2322" s="53"/>
      <c r="O2322" s="53"/>
      <c r="R2322" s="43"/>
      <c r="AC2322" s="25"/>
      <c r="AD2322" s="28"/>
      <c r="AZ2322" s="25"/>
      <c r="BA2322" s="27"/>
      <c r="BB2322" s="29"/>
    </row>
    <row r="2323" spans="1:54">
      <c r="A2323" s="20"/>
      <c r="B2323" s="36"/>
      <c r="C2323" s="114"/>
      <c r="E2323" s="16"/>
      <c r="F2323" s="16"/>
      <c r="G2323" s="16"/>
      <c r="I2323" s="53"/>
      <c r="N2323" s="53"/>
      <c r="O2323" s="53"/>
      <c r="R2323" s="43"/>
      <c r="AC2323" s="25"/>
      <c r="AD2323" s="28"/>
      <c r="AZ2323" s="25"/>
      <c r="BA2323" s="27"/>
      <c r="BB2323" s="29"/>
    </row>
    <row r="2324" spans="1:54">
      <c r="A2324" s="20"/>
      <c r="B2324" s="36"/>
      <c r="C2324" s="114"/>
      <c r="E2324" s="16"/>
      <c r="F2324" s="16"/>
      <c r="G2324" s="16"/>
      <c r="I2324" s="53"/>
      <c r="N2324" s="53"/>
      <c r="O2324" s="53"/>
      <c r="R2324" s="43"/>
      <c r="AC2324" s="25"/>
      <c r="AD2324" s="28"/>
      <c r="AZ2324" s="25"/>
      <c r="BA2324" s="27"/>
      <c r="BB2324" s="29"/>
    </row>
    <row r="2325" spans="1:54">
      <c r="A2325" s="20"/>
      <c r="B2325" s="36"/>
      <c r="C2325" s="114"/>
      <c r="E2325" s="16"/>
      <c r="F2325" s="16"/>
      <c r="G2325" s="16"/>
      <c r="I2325" s="53"/>
      <c r="N2325" s="53"/>
      <c r="O2325" s="53"/>
      <c r="R2325" s="43"/>
      <c r="AC2325" s="25"/>
      <c r="AD2325" s="28"/>
      <c r="AZ2325" s="25"/>
      <c r="BA2325" s="27"/>
      <c r="BB2325" s="29"/>
    </row>
    <row r="2326" spans="1:54">
      <c r="A2326" s="20"/>
      <c r="B2326" s="36"/>
      <c r="C2326" s="114"/>
      <c r="E2326" s="16"/>
      <c r="F2326" s="16"/>
      <c r="G2326" s="16"/>
      <c r="I2326" s="53"/>
      <c r="N2326" s="53"/>
      <c r="O2326" s="53"/>
      <c r="R2326" s="43"/>
      <c r="AC2326" s="25"/>
      <c r="AD2326" s="28"/>
      <c r="AZ2326" s="25"/>
      <c r="BA2326" s="27"/>
      <c r="BB2326" s="29"/>
    </row>
    <row r="2327" spans="1:54">
      <c r="A2327" s="20"/>
      <c r="B2327" s="36"/>
      <c r="C2327" s="114"/>
      <c r="E2327" s="16"/>
      <c r="F2327" s="16"/>
      <c r="G2327" s="16"/>
      <c r="I2327" s="53"/>
      <c r="N2327" s="53"/>
      <c r="O2327" s="53"/>
      <c r="R2327" s="43"/>
      <c r="AC2327" s="25"/>
      <c r="AD2327" s="28"/>
      <c r="AZ2327" s="25"/>
      <c r="BA2327" s="27"/>
      <c r="BB2327" s="29"/>
    </row>
    <row r="2328" spans="1:54">
      <c r="A2328" s="20"/>
      <c r="B2328" s="36"/>
      <c r="C2328" s="114"/>
      <c r="E2328" s="16"/>
      <c r="F2328" s="16"/>
      <c r="G2328" s="16"/>
      <c r="I2328" s="53"/>
      <c r="N2328" s="53"/>
      <c r="O2328" s="53"/>
      <c r="R2328" s="43"/>
      <c r="AC2328" s="25"/>
      <c r="AD2328" s="28"/>
      <c r="AZ2328" s="25"/>
      <c r="BA2328" s="27"/>
      <c r="BB2328" s="29"/>
    </row>
    <row r="2329" spans="1:54">
      <c r="A2329" s="20"/>
      <c r="B2329" s="36"/>
      <c r="C2329" s="114"/>
      <c r="E2329" s="16"/>
      <c r="F2329" s="16"/>
      <c r="G2329" s="16"/>
      <c r="I2329" s="53"/>
      <c r="N2329" s="53"/>
      <c r="O2329" s="53"/>
      <c r="R2329" s="43"/>
      <c r="AC2329" s="25"/>
      <c r="AD2329" s="28"/>
      <c r="AZ2329" s="25"/>
      <c r="BA2329" s="27"/>
      <c r="BB2329" s="29"/>
    </row>
    <row r="2330" spans="1:54">
      <c r="A2330" s="20"/>
      <c r="B2330" s="36"/>
      <c r="C2330" s="114"/>
      <c r="E2330" s="16"/>
      <c r="F2330" s="16"/>
      <c r="G2330" s="16"/>
      <c r="I2330" s="53"/>
      <c r="N2330" s="53"/>
      <c r="O2330" s="53"/>
      <c r="R2330" s="43"/>
      <c r="AC2330" s="25"/>
      <c r="AD2330" s="28"/>
      <c r="AZ2330" s="25"/>
      <c r="BA2330" s="27"/>
      <c r="BB2330" s="29"/>
    </row>
    <row r="2331" spans="1:54">
      <c r="A2331" s="20"/>
      <c r="B2331" s="36"/>
      <c r="C2331" s="114"/>
      <c r="E2331" s="16"/>
      <c r="F2331" s="16"/>
      <c r="G2331" s="16"/>
      <c r="I2331" s="53"/>
      <c r="N2331" s="53"/>
      <c r="O2331" s="53"/>
      <c r="R2331" s="43"/>
      <c r="AC2331" s="25"/>
      <c r="AD2331" s="28"/>
      <c r="AZ2331" s="25"/>
      <c r="BA2331" s="27"/>
      <c r="BB2331" s="29"/>
    </row>
    <row r="2332" spans="1:54">
      <c r="A2332" s="20"/>
      <c r="B2332" s="36"/>
      <c r="C2332" s="114"/>
      <c r="E2332" s="16"/>
      <c r="F2332" s="16"/>
      <c r="G2332" s="16"/>
      <c r="I2332" s="53"/>
      <c r="N2332" s="53"/>
      <c r="O2332" s="53"/>
      <c r="R2332" s="43"/>
      <c r="AC2332" s="25"/>
      <c r="AD2332" s="28"/>
      <c r="AZ2332" s="25"/>
      <c r="BA2332" s="27"/>
      <c r="BB2332" s="29"/>
    </row>
    <row r="2333" spans="1:54">
      <c r="A2333" s="20"/>
      <c r="B2333" s="36"/>
      <c r="C2333" s="114"/>
      <c r="E2333" s="16"/>
      <c r="F2333" s="16"/>
      <c r="G2333" s="16"/>
      <c r="I2333" s="53"/>
      <c r="N2333" s="53"/>
      <c r="O2333" s="53"/>
      <c r="R2333" s="43"/>
      <c r="AC2333" s="25"/>
      <c r="AD2333" s="28"/>
      <c r="AZ2333" s="25"/>
      <c r="BA2333" s="27"/>
      <c r="BB2333" s="29"/>
    </row>
    <row r="2334" spans="1:54">
      <c r="A2334" s="20"/>
      <c r="B2334" s="36"/>
      <c r="C2334" s="114"/>
      <c r="E2334" s="16"/>
      <c r="F2334" s="16"/>
      <c r="G2334" s="16"/>
      <c r="I2334" s="53"/>
      <c r="N2334" s="53"/>
      <c r="O2334" s="53"/>
      <c r="R2334" s="43"/>
      <c r="AC2334" s="25"/>
      <c r="AD2334" s="28"/>
      <c r="AZ2334" s="25"/>
      <c r="BA2334" s="27"/>
      <c r="BB2334" s="29"/>
    </row>
    <row r="2335" spans="1:54">
      <c r="A2335" s="20"/>
      <c r="B2335" s="36"/>
      <c r="C2335" s="114"/>
      <c r="E2335" s="16"/>
      <c r="F2335" s="16"/>
      <c r="G2335" s="16"/>
      <c r="I2335" s="53"/>
      <c r="N2335" s="53"/>
      <c r="O2335" s="53"/>
      <c r="R2335" s="43"/>
      <c r="AC2335" s="25"/>
      <c r="AD2335" s="28"/>
      <c r="AZ2335" s="25"/>
      <c r="BA2335" s="27"/>
      <c r="BB2335" s="29"/>
    </row>
    <row r="2336" spans="1:54">
      <c r="A2336" s="20"/>
      <c r="B2336" s="36"/>
      <c r="C2336" s="114"/>
      <c r="E2336" s="16"/>
      <c r="F2336" s="16"/>
      <c r="G2336" s="16"/>
      <c r="I2336" s="53"/>
      <c r="N2336" s="53"/>
      <c r="O2336" s="53"/>
      <c r="R2336" s="43"/>
      <c r="AC2336" s="25"/>
      <c r="AD2336" s="28"/>
      <c r="AZ2336" s="25"/>
      <c r="BA2336" s="27"/>
      <c r="BB2336" s="29"/>
    </row>
    <row r="2337" spans="1:54">
      <c r="A2337" s="20"/>
      <c r="B2337" s="36"/>
      <c r="C2337" s="114"/>
      <c r="E2337" s="16"/>
      <c r="F2337" s="16"/>
      <c r="G2337" s="16"/>
      <c r="I2337" s="53"/>
      <c r="N2337" s="53"/>
      <c r="O2337" s="53"/>
      <c r="R2337" s="43"/>
      <c r="AC2337" s="25"/>
      <c r="AD2337" s="28"/>
      <c r="AZ2337" s="25"/>
      <c r="BA2337" s="27"/>
      <c r="BB2337" s="29"/>
    </row>
    <row r="2338" spans="1:54">
      <c r="A2338" s="20"/>
      <c r="B2338" s="36"/>
      <c r="C2338" s="114"/>
      <c r="E2338" s="16"/>
      <c r="F2338" s="16"/>
      <c r="G2338" s="16"/>
      <c r="I2338" s="53"/>
      <c r="N2338" s="53"/>
      <c r="O2338" s="53"/>
      <c r="R2338" s="43"/>
      <c r="AC2338" s="25"/>
      <c r="AD2338" s="28"/>
      <c r="AZ2338" s="25"/>
      <c r="BA2338" s="27"/>
      <c r="BB2338" s="29"/>
    </row>
    <row r="2339" spans="1:54">
      <c r="A2339" s="20"/>
      <c r="B2339" s="36"/>
      <c r="C2339" s="114"/>
      <c r="E2339" s="16"/>
      <c r="F2339" s="16"/>
      <c r="G2339" s="16"/>
      <c r="I2339" s="53"/>
      <c r="N2339" s="53"/>
      <c r="O2339" s="53"/>
      <c r="R2339" s="43"/>
      <c r="AC2339" s="25"/>
      <c r="AD2339" s="28"/>
      <c r="AZ2339" s="25"/>
      <c r="BA2339" s="27"/>
      <c r="BB2339" s="29"/>
    </row>
    <row r="2340" spans="1:54">
      <c r="A2340" s="20"/>
      <c r="B2340" s="36"/>
      <c r="C2340" s="114"/>
      <c r="E2340" s="16"/>
      <c r="F2340" s="16"/>
      <c r="G2340" s="16"/>
      <c r="I2340" s="53"/>
      <c r="N2340" s="53"/>
      <c r="O2340" s="53"/>
      <c r="R2340" s="43"/>
      <c r="AC2340" s="25"/>
      <c r="AD2340" s="28"/>
      <c r="AZ2340" s="25"/>
      <c r="BA2340" s="27"/>
      <c r="BB2340" s="29"/>
    </row>
    <row r="2341" spans="1:54">
      <c r="A2341" s="20"/>
      <c r="B2341" s="36"/>
      <c r="C2341" s="114"/>
      <c r="E2341" s="16"/>
      <c r="F2341" s="16"/>
      <c r="G2341" s="16"/>
      <c r="I2341" s="53"/>
      <c r="N2341" s="53"/>
      <c r="O2341" s="53"/>
      <c r="R2341" s="43"/>
      <c r="AC2341" s="25"/>
      <c r="AD2341" s="28"/>
      <c r="AZ2341" s="25"/>
      <c r="BA2341" s="27"/>
      <c r="BB2341" s="29"/>
    </row>
    <row r="2342" spans="1:54">
      <c r="A2342" s="20"/>
      <c r="B2342" s="36"/>
      <c r="C2342" s="114"/>
      <c r="E2342" s="16"/>
      <c r="F2342" s="16"/>
      <c r="G2342" s="16"/>
      <c r="I2342" s="53"/>
      <c r="N2342" s="53"/>
      <c r="O2342" s="53"/>
      <c r="R2342" s="43"/>
      <c r="AC2342" s="25"/>
      <c r="AD2342" s="28"/>
      <c r="AZ2342" s="25"/>
      <c r="BA2342" s="27"/>
      <c r="BB2342" s="29"/>
    </row>
    <row r="2343" spans="1:54">
      <c r="A2343" s="20"/>
      <c r="B2343" s="36"/>
      <c r="C2343" s="114"/>
      <c r="E2343" s="16"/>
      <c r="F2343" s="16"/>
      <c r="G2343" s="16"/>
      <c r="I2343" s="53"/>
      <c r="N2343" s="53"/>
      <c r="O2343" s="53"/>
      <c r="R2343" s="43"/>
      <c r="AC2343" s="25"/>
      <c r="AD2343" s="28"/>
      <c r="AZ2343" s="25"/>
      <c r="BA2343" s="27"/>
      <c r="BB2343" s="29"/>
    </row>
    <row r="2344" spans="1:54">
      <c r="A2344" s="20"/>
      <c r="B2344" s="36"/>
      <c r="C2344" s="114"/>
      <c r="E2344" s="16"/>
      <c r="F2344" s="16"/>
      <c r="G2344" s="16"/>
      <c r="I2344" s="53"/>
      <c r="N2344" s="53"/>
      <c r="O2344" s="53"/>
      <c r="R2344" s="43"/>
      <c r="AC2344" s="25"/>
      <c r="AD2344" s="28"/>
      <c r="AZ2344" s="25"/>
      <c r="BA2344" s="27"/>
      <c r="BB2344" s="29"/>
    </row>
    <row r="2345" spans="1:54">
      <c r="A2345" s="20"/>
      <c r="B2345" s="36"/>
      <c r="C2345" s="114"/>
      <c r="E2345" s="16"/>
      <c r="F2345" s="16"/>
      <c r="G2345" s="16"/>
      <c r="I2345" s="53"/>
      <c r="N2345" s="53"/>
      <c r="O2345" s="53"/>
      <c r="R2345" s="43"/>
      <c r="AC2345" s="25"/>
      <c r="AD2345" s="28"/>
      <c r="AZ2345" s="25"/>
      <c r="BA2345" s="27"/>
      <c r="BB2345" s="29"/>
    </row>
    <row r="2346" spans="1:54">
      <c r="A2346" s="20"/>
      <c r="B2346" s="36"/>
      <c r="C2346" s="114"/>
      <c r="E2346" s="16"/>
      <c r="F2346" s="16"/>
      <c r="G2346" s="16"/>
      <c r="I2346" s="53"/>
      <c r="N2346" s="53"/>
      <c r="O2346" s="53"/>
      <c r="R2346" s="43"/>
      <c r="AC2346" s="25"/>
      <c r="AD2346" s="28"/>
      <c r="AZ2346" s="25"/>
      <c r="BA2346" s="27"/>
      <c r="BB2346" s="29"/>
    </row>
    <row r="2347" spans="1:54">
      <c r="A2347" s="20"/>
      <c r="B2347" s="36"/>
      <c r="C2347" s="114"/>
      <c r="E2347" s="16"/>
      <c r="F2347" s="16"/>
      <c r="G2347" s="16"/>
      <c r="I2347" s="53"/>
      <c r="N2347" s="53"/>
      <c r="O2347" s="53"/>
      <c r="R2347" s="43"/>
      <c r="AC2347" s="25"/>
      <c r="AD2347" s="28"/>
      <c r="AZ2347" s="25"/>
      <c r="BA2347" s="27"/>
      <c r="BB2347" s="29"/>
    </row>
    <row r="2348" spans="1:54">
      <c r="A2348" s="20"/>
      <c r="B2348" s="36"/>
      <c r="C2348" s="114"/>
      <c r="E2348" s="16"/>
      <c r="F2348" s="16"/>
      <c r="G2348" s="16"/>
      <c r="I2348" s="53"/>
      <c r="N2348" s="53"/>
      <c r="O2348" s="53"/>
      <c r="R2348" s="43"/>
      <c r="AC2348" s="25"/>
      <c r="AD2348" s="28"/>
      <c r="AZ2348" s="25"/>
      <c r="BA2348" s="27"/>
      <c r="BB2348" s="29"/>
    </row>
    <row r="2349" spans="1:54">
      <c r="A2349" s="20"/>
      <c r="B2349" s="36"/>
      <c r="C2349" s="114"/>
      <c r="E2349" s="16"/>
      <c r="F2349" s="16"/>
      <c r="G2349" s="16"/>
      <c r="I2349" s="53"/>
      <c r="N2349" s="53"/>
      <c r="O2349" s="53"/>
      <c r="R2349" s="43"/>
      <c r="AC2349" s="25"/>
      <c r="AD2349" s="28"/>
      <c r="AZ2349" s="25"/>
      <c r="BA2349" s="27"/>
      <c r="BB2349" s="29"/>
    </row>
    <row r="2350" spans="1:54">
      <c r="A2350" s="20"/>
      <c r="B2350" s="36"/>
      <c r="C2350" s="114"/>
      <c r="E2350" s="16"/>
      <c r="F2350" s="16"/>
      <c r="G2350" s="16"/>
      <c r="I2350" s="53"/>
      <c r="N2350" s="53"/>
      <c r="O2350" s="53"/>
      <c r="R2350" s="43"/>
      <c r="AC2350" s="25"/>
      <c r="AD2350" s="28"/>
      <c r="AZ2350" s="25"/>
      <c r="BA2350" s="27"/>
      <c r="BB2350" s="29"/>
    </row>
    <row r="2351" spans="1:54">
      <c r="A2351" s="20"/>
      <c r="B2351" s="36"/>
      <c r="C2351" s="114"/>
      <c r="E2351" s="16"/>
      <c r="F2351" s="16"/>
      <c r="G2351" s="16"/>
      <c r="I2351" s="53"/>
      <c r="N2351" s="53"/>
      <c r="O2351" s="53"/>
      <c r="R2351" s="43"/>
      <c r="AC2351" s="25"/>
      <c r="AD2351" s="28"/>
      <c r="AZ2351" s="25"/>
      <c r="BA2351" s="27"/>
      <c r="BB2351" s="29"/>
    </row>
    <row r="2352" spans="1:54">
      <c r="A2352" s="20"/>
      <c r="B2352" s="36"/>
      <c r="C2352" s="114"/>
      <c r="E2352" s="16"/>
      <c r="F2352" s="16"/>
      <c r="G2352" s="16"/>
      <c r="I2352" s="53"/>
      <c r="N2352" s="53"/>
      <c r="O2352" s="53"/>
      <c r="R2352" s="43"/>
      <c r="AC2352" s="25"/>
      <c r="AD2352" s="28"/>
      <c r="AZ2352" s="25"/>
      <c r="BA2352" s="27"/>
      <c r="BB2352" s="29"/>
    </row>
    <row r="2353" spans="1:54">
      <c r="A2353" s="20"/>
      <c r="B2353" s="36"/>
      <c r="C2353" s="114"/>
      <c r="E2353" s="16"/>
      <c r="F2353" s="16"/>
      <c r="G2353" s="16"/>
      <c r="I2353" s="53"/>
      <c r="N2353" s="53"/>
      <c r="O2353" s="53"/>
      <c r="R2353" s="43"/>
      <c r="AC2353" s="25"/>
      <c r="AD2353" s="28"/>
      <c r="AZ2353" s="25"/>
      <c r="BA2353" s="27"/>
      <c r="BB2353" s="29"/>
    </row>
    <row r="2354" spans="1:54">
      <c r="A2354" s="20"/>
      <c r="B2354" s="36"/>
      <c r="C2354" s="114"/>
      <c r="E2354" s="16"/>
      <c r="F2354" s="16"/>
      <c r="G2354" s="16"/>
      <c r="I2354" s="53"/>
      <c r="N2354" s="53"/>
      <c r="O2354" s="53"/>
      <c r="R2354" s="43"/>
      <c r="AC2354" s="25"/>
      <c r="AD2354" s="28"/>
      <c r="AZ2354" s="25"/>
      <c r="BA2354" s="27"/>
      <c r="BB2354" s="29"/>
    </row>
    <row r="2355" spans="1:54">
      <c r="A2355" s="20"/>
      <c r="B2355" s="36"/>
      <c r="C2355" s="114"/>
      <c r="E2355" s="16"/>
      <c r="F2355" s="16"/>
      <c r="G2355" s="16"/>
      <c r="I2355" s="53"/>
      <c r="N2355" s="53"/>
      <c r="O2355" s="53"/>
      <c r="R2355" s="43"/>
      <c r="AC2355" s="25"/>
      <c r="AD2355" s="28"/>
      <c r="AZ2355" s="25"/>
      <c r="BA2355" s="27"/>
      <c r="BB2355" s="29"/>
    </row>
    <row r="2356" spans="1:54">
      <c r="A2356" s="20"/>
      <c r="B2356" s="36"/>
      <c r="C2356" s="114"/>
      <c r="E2356" s="16"/>
      <c r="F2356" s="16"/>
      <c r="G2356" s="16"/>
      <c r="I2356" s="53"/>
      <c r="N2356" s="53"/>
      <c r="O2356" s="53"/>
      <c r="R2356" s="43"/>
      <c r="AC2356" s="25"/>
      <c r="AD2356" s="28"/>
      <c r="AZ2356" s="25"/>
      <c r="BA2356" s="27"/>
      <c r="BB2356" s="29"/>
    </row>
    <row r="2357" spans="1:54">
      <c r="A2357" s="20"/>
      <c r="B2357" s="36"/>
      <c r="C2357" s="114"/>
      <c r="E2357" s="16"/>
      <c r="F2357" s="16"/>
      <c r="G2357" s="16"/>
      <c r="I2357" s="53"/>
      <c r="N2357" s="53"/>
      <c r="O2357" s="53"/>
      <c r="R2357" s="43"/>
      <c r="AC2357" s="25"/>
      <c r="AD2357" s="28"/>
      <c r="AZ2357" s="25"/>
      <c r="BA2357" s="27"/>
      <c r="BB2357" s="29"/>
    </row>
    <row r="2358" spans="1:54">
      <c r="A2358" s="20"/>
      <c r="B2358" s="36"/>
      <c r="C2358" s="114"/>
      <c r="E2358" s="16"/>
      <c r="F2358" s="16"/>
      <c r="G2358" s="16"/>
      <c r="I2358" s="53"/>
      <c r="N2358" s="53"/>
      <c r="O2358" s="53"/>
      <c r="R2358" s="43"/>
      <c r="AC2358" s="25"/>
      <c r="AD2358" s="28"/>
      <c r="AZ2358" s="25"/>
      <c r="BA2358" s="27"/>
      <c r="BB2358" s="29"/>
    </row>
    <row r="2359" spans="1:54">
      <c r="A2359" s="20"/>
      <c r="B2359" s="36"/>
      <c r="C2359" s="114"/>
      <c r="E2359" s="16"/>
      <c r="F2359" s="16"/>
      <c r="G2359" s="16"/>
      <c r="I2359" s="53"/>
      <c r="N2359" s="53"/>
      <c r="O2359" s="53"/>
      <c r="R2359" s="43"/>
      <c r="AC2359" s="25"/>
      <c r="AD2359" s="28"/>
      <c r="AZ2359" s="25"/>
      <c r="BA2359" s="27"/>
      <c r="BB2359" s="29"/>
    </row>
    <row r="2360" spans="1:54">
      <c r="A2360" s="20"/>
      <c r="B2360" s="36"/>
      <c r="C2360" s="114"/>
      <c r="E2360" s="16"/>
      <c r="F2360" s="16"/>
      <c r="G2360" s="16"/>
      <c r="I2360" s="53"/>
      <c r="N2360" s="53"/>
      <c r="O2360" s="53"/>
      <c r="R2360" s="43"/>
      <c r="AC2360" s="25"/>
      <c r="AD2360" s="28"/>
      <c r="AZ2360" s="25"/>
      <c r="BA2360" s="27"/>
      <c r="BB2360" s="29"/>
    </row>
    <row r="2361" spans="1:54">
      <c r="A2361" s="20"/>
      <c r="B2361" s="36"/>
      <c r="C2361" s="114"/>
      <c r="E2361" s="16"/>
      <c r="F2361" s="16"/>
      <c r="G2361" s="16"/>
      <c r="I2361" s="53"/>
      <c r="N2361" s="53"/>
      <c r="O2361" s="53"/>
      <c r="R2361" s="43"/>
      <c r="AC2361" s="25"/>
      <c r="AD2361" s="28"/>
      <c r="AZ2361" s="25"/>
      <c r="BA2361" s="27"/>
      <c r="BB2361" s="29"/>
    </row>
    <row r="2362" spans="1:54">
      <c r="A2362" s="20"/>
      <c r="B2362" s="36"/>
      <c r="C2362" s="114"/>
      <c r="E2362" s="16"/>
      <c r="F2362" s="16"/>
      <c r="G2362" s="16"/>
      <c r="I2362" s="53"/>
      <c r="N2362" s="53"/>
      <c r="O2362" s="53"/>
      <c r="R2362" s="43"/>
      <c r="AC2362" s="25"/>
      <c r="AD2362" s="28"/>
      <c r="AZ2362" s="25"/>
      <c r="BA2362" s="27"/>
      <c r="BB2362" s="29"/>
    </row>
    <row r="2363" spans="1:54">
      <c r="A2363" s="20"/>
      <c r="B2363" s="36"/>
      <c r="C2363" s="114"/>
      <c r="E2363" s="16"/>
      <c r="F2363" s="16"/>
      <c r="G2363" s="16"/>
      <c r="I2363" s="53"/>
      <c r="N2363" s="53"/>
      <c r="O2363" s="53"/>
      <c r="R2363" s="43"/>
      <c r="AC2363" s="25"/>
      <c r="AD2363" s="28"/>
      <c r="AZ2363" s="25"/>
      <c r="BA2363" s="27"/>
      <c r="BB2363" s="29"/>
    </row>
    <row r="2364" spans="1:54">
      <c r="A2364" s="20"/>
      <c r="B2364" s="36"/>
      <c r="C2364" s="114"/>
      <c r="E2364" s="16"/>
      <c r="F2364" s="16"/>
      <c r="G2364" s="16"/>
      <c r="I2364" s="53"/>
      <c r="N2364" s="53"/>
      <c r="O2364" s="53"/>
      <c r="R2364" s="43"/>
      <c r="AC2364" s="25"/>
      <c r="AD2364" s="28"/>
      <c r="AZ2364" s="25"/>
      <c r="BA2364" s="27"/>
      <c r="BB2364" s="29"/>
    </row>
    <row r="2365" spans="1:54">
      <c r="A2365" s="20"/>
      <c r="B2365" s="36"/>
      <c r="C2365" s="114"/>
      <c r="E2365" s="16"/>
      <c r="F2365" s="16"/>
      <c r="G2365" s="16"/>
      <c r="I2365" s="53"/>
      <c r="N2365" s="53"/>
      <c r="O2365" s="53"/>
      <c r="R2365" s="43"/>
      <c r="AC2365" s="25"/>
      <c r="AD2365" s="28"/>
      <c r="AZ2365" s="25"/>
      <c r="BA2365" s="27"/>
      <c r="BB2365" s="29"/>
    </row>
    <row r="2366" spans="1:54">
      <c r="A2366" s="20"/>
      <c r="B2366" s="36"/>
      <c r="C2366" s="114"/>
      <c r="E2366" s="16"/>
      <c r="F2366" s="16"/>
      <c r="G2366" s="16"/>
      <c r="I2366" s="53"/>
      <c r="N2366" s="53"/>
      <c r="O2366" s="53"/>
      <c r="R2366" s="43"/>
      <c r="AC2366" s="25"/>
      <c r="AD2366" s="28"/>
      <c r="AZ2366" s="25"/>
      <c r="BA2366" s="27"/>
      <c r="BB2366" s="29"/>
    </row>
    <row r="2367" spans="1:54">
      <c r="A2367" s="20"/>
      <c r="B2367" s="36"/>
      <c r="C2367" s="114"/>
      <c r="E2367" s="16"/>
      <c r="F2367" s="16"/>
      <c r="G2367" s="16"/>
      <c r="I2367" s="53"/>
      <c r="N2367" s="53"/>
      <c r="O2367" s="53"/>
      <c r="R2367" s="43"/>
      <c r="AC2367" s="25"/>
      <c r="AD2367" s="28"/>
      <c r="AZ2367" s="25"/>
      <c r="BA2367" s="27"/>
      <c r="BB2367" s="29"/>
    </row>
    <row r="2368" spans="1:54">
      <c r="A2368" s="20"/>
      <c r="B2368" s="36"/>
      <c r="C2368" s="114"/>
      <c r="E2368" s="16"/>
      <c r="F2368" s="16"/>
      <c r="G2368" s="16"/>
      <c r="I2368" s="53"/>
      <c r="N2368" s="53"/>
      <c r="O2368" s="53"/>
      <c r="R2368" s="43"/>
      <c r="AC2368" s="25"/>
      <c r="AD2368" s="28"/>
      <c r="AZ2368" s="25"/>
      <c r="BA2368" s="27"/>
      <c r="BB2368" s="29"/>
    </row>
    <row r="2369" spans="1:54">
      <c r="A2369" s="20"/>
      <c r="B2369" s="36"/>
      <c r="C2369" s="114"/>
      <c r="E2369" s="16"/>
      <c r="F2369" s="16"/>
      <c r="G2369" s="16"/>
      <c r="I2369" s="53"/>
      <c r="N2369" s="53"/>
      <c r="O2369" s="53"/>
      <c r="R2369" s="43"/>
      <c r="AC2369" s="25"/>
      <c r="AD2369" s="28"/>
      <c r="AZ2369" s="25"/>
      <c r="BA2369" s="27"/>
      <c r="BB2369" s="29"/>
    </row>
    <row r="2370" spans="1:54">
      <c r="A2370" s="20"/>
      <c r="B2370" s="36"/>
      <c r="C2370" s="114"/>
      <c r="E2370" s="16"/>
      <c r="F2370" s="16"/>
      <c r="G2370" s="16"/>
      <c r="I2370" s="53"/>
      <c r="N2370" s="53"/>
      <c r="O2370" s="53"/>
      <c r="R2370" s="43"/>
      <c r="AC2370" s="25"/>
      <c r="AD2370" s="28"/>
      <c r="AZ2370" s="25"/>
      <c r="BA2370" s="27"/>
      <c r="BB2370" s="29"/>
    </row>
    <row r="2371" spans="1:54">
      <c r="A2371" s="20"/>
      <c r="B2371" s="36"/>
      <c r="C2371" s="114"/>
      <c r="E2371" s="16"/>
      <c r="F2371" s="16"/>
      <c r="G2371" s="16"/>
      <c r="I2371" s="53"/>
      <c r="N2371" s="53"/>
      <c r="O2371" s="53"/>
      <c r="R2371" s="43"/>
      <c r="AC2371" s="25"/>
      <c r="AD2371" s="28"/>
      <c r="AZ2371" s="25"/>
      <c r="BA2371" s="27"/>
      <c r="BB2371" s="29"/>
    </row>
    <row r="2372" spans="1:54">
      <c r="A2372" s="20"/>
      <c r="B2372" s="36"/>
      <c r="C2372" s="114"/>
      <c r="E2372" s="16"/>
      <c r="F2372" s="16"/>
      <c r="G2372" s="16"/>
      <c r="I2372" s="53"/>
      <c r="N2372" s="53"/>
      <c r="O2372" s="53"/>
      <c r="R2372" s="43"/>
      <c r="AC2372" s="25"/>
      <c r="AD2372" s="28"/>
      <c r="AZ2372" s="25"/>
      <c r="BA2372" s="27"/>
      <c r="BB2372" s="29"/>
    </row>
    <row r="2373" spans="1:54">
      <c r="A2373" s="20"/>
      <c r="B2373" s="36"/>
      <c r="C2373" s="114"/>
      <c r="E2373" s="16"/>
      <c r="F2373" s="16"/>
      <c r="G2373" s="16"/>
      <c r="I2373" s="53"/>
      <c r="N2373" s="53"/>
      <c r="O2373" s="53"/>
      <c r="R2373" s="43"/>
      <c r="AC2373" s="25"/>
      <c r="AD2373" s="28"/>
      <c r="AZ2373" s="25"/>
      <c r="BA2373" s="27"/>
      <c r="BB2373" s="29"/>
    </row>
    <row r="2374" spans="1:54">
      <c r="A2374" s="20"/>
      <c r="B2374" s="36"/>
      <c r="C2374" s="114"/>
      <c r="E2374" s="16"/>
      <c r="F2374" s="16"/>
      <c r="G2374" s="16"/>
      <c r="I2374" s="53"/>
      <c r="N2374" s="53"/>
      <c r="O2374" s="53"/>
      <c r="R2374" s="43"/>
      <c r="AC2374" s="25"/>
      <c r="AD2374" s="28"/>
      <c r="AZ2374" s="25"/>
      <c r="BA2374" s="27"/>
      <c r="BB2374" s="29"/>
    </row>
    <row r="2375" spans="1:54">
      <c r="A2375" s="20"/>
      <c r="B2375" s="36"/>
      <c r="C2375" s="114"/>
      <c r="E2375" s="16"/>
      <c r="F2375" s="16"/>
      <c r="G2375" s="16"/>
      <c r="I2375" s="53"/>
      <c r="N2375" s="53"/>
      <c r="O2375" s="53"/>
      <c r="R2375" s="43"/>
      <c r="AC2375" s="25"/>
      <c r="AD2375" s="28"/>
      <c r="AZ2375" s="25"/>
      <c r="BA2375" s="27"/>
      <c r="BB2375" s="29"/>
    </row>
    <row r="2376" spans="1:54">
      <c r="A2376" s="20"/>
      <c r="B2376" s="36"/>
      <c r="C2376" s="114"/>
      <c r="E2376" s="16"/>
      <c r="F2376" s="16"/>
      <c r="G2376" s="16"/>
      <c r="I2376" s="53"/>
      <c r="N2376" s="53"/>
      <c r="O2376" s="53"/>
      <c r="R2376" s="43"/>
      <c r="AC2376" s="25"/>
      <c r="AD2376" s="28"/>
      <c r="AZ2376" s="25"/>
      <c r="BA2376" s="27"/>
      <c r="BB2376" s="29"/>
    </row>
    <row r="2377" spans="1:54">
      <c r="A2377" s="20"/>
      <c r="B2377" s="36"/>
      <c r="C2377" s="114"/>
      <c r="E2377" s="16"/>
      <c r="F2377" s="16"/>
      <c r="G2377" s="16"/>
      <c r="I2377" s="53"/>
      <c r="N2377" s="53"/>
      <c r="O2377" s="53"/>
      <c r="R2377" s="43"/>
      <c r="AC2377" s="25"/>
      <c r="AD2377" s="28"/>
      <c r="AZ2377" s="25"/>
      <c r="BA2377" s="27"/>
      <c r="BB2377" s="29"/>
    </row>
    <row r="2378" spans="1:54">
      <c r="A2378" s="20"/>
      <c r="B2378" s="36"/>
      <c r="C2378" s="114"/>
      <c r="E2378" s="16"/>
      <c r="F2378" s="16"/>
      <c r="G2378" s="16"/>
      <c r="I2378" s="53"/>
      <c r="N2378" s="53"/>
      <c r="O2378" s="53"/>
      <c r="R2378" s="43"/>
      <c r="AC2378" s="25"/>
      <c r="AD2378" s="28"/>
      <c r="AZ2378" s="25"/>
      <c r="BA2378" s="27"/>
      <c r="BB2378" s="29"/>
    </row>
    <row r="2379" spans="1:54">
      <c r="A2379" s="20"/>
      <c r="B2379" s="36"/>
      <c r="C2379" s="114"/>
      <c r="E2379" s="16"/>
      <c r="F2379" s="16"/>
      <c r="G2379" s="16"/>
      <c r="I2379" s="53"/>
      <c r="N2379" s="53"/>
      <c r="O2379" s="53"/>
      <c r="R2379" s="43"/>
      <c r="AC2379" s="25"/>
      <c r="AD2379" s="28"/>
      <c r="AZ2379" s="25"/>
      <c r="BA2379" s="27"/>
      <c r="BB2379" s="29"/>
    </row>
    <row r="2380" spans="1:54">
      <c r="A2380" s="20"/>
      <c r="B2380" s="36"/>
      <c r="C2380" s="114"/>
      <c r="E2380" s="16"/>
      <c r="F2380" s="16"/>
      <c r="G2380" s="16"/>
      <c r="I2380" s="53"/>
      <c r="N2380" s="53"/>
      <c r="O2380" s="53"/>
      <c r="R2380" s="43"/>
      <c r="AC2380" s="25"/>
      <c r="AD2380" s="28"/>
      <c r="AZ2380" s="25"/>
      <c r="BA2380" s="27"/>
      <c r="BB2380" s="29"/>
    </row>
    <row r="2381" spans="1:54">
      <c r="A2381" s="20"/>
      <c r="B2381" s="36"/>
      <c r="C2381" s="114"/>
      <c r="E2381" s="16"/>
      <c r="F2381" s="16"/>
      <c r="G2381" s="16"/>
      <c r="I2381" s="53"/>
      <c r="N2381" s="53"/>
      <c r="O2381" s="53"/>
      <c r="R2381" s="43"/>
      <c r="AC2381" s="25"/>
      <c r="AD2381" s="28"/>
      <c r="AZ2381" s="25"/>
      <c r="BA2381" s="27"/>
      <c r="BB2381" s="29"/>
    </row>
    <row r="2382" spans="1:54">
      <c r="A2382" s="20"/>
      <c r="B2382" s="36"/>
      <c r="C2382" s="114"/>
      <c r="E2382" s="16"/>
      <c r="F2382" s="16"/>
      <c r="G2382" s="16"/>
      <c r="I2382" s="53"/>
      <c r="N2382" s="53"/>
      <c r="O2382" s="53"/>
      <c r="R2382" s="43"/>
      <c r="AC2382" s="25"/>
      <c r="AD2382" s="28"/>
      <c r="AZ2382" s="25"/>
      <c r="BA2382" s="27"/>
      <c r="BB2382" s="29"/>
    </row>
    <row r="2383" spans="1:54">
      <c r="A2383" s="20"/>
      <c r="B2383" s="36"/>
      <c r="C2383" s="114"/>
      <c r="E2383" s="16"/>
      <c r="F2383" s="16"/>
      <c r="G2383" s="16"/>
      <c r="I2383" s="53"/>
      <c r="N2383" s="53"/>
      <c r="O2383" s="53"/>
      <c r="R2383" s="43"/>
      <c r="AC2383" s="25"/>
      <c r="AD2383" s="28"/>
      <c r="AZ2383" s="25"/>
      <c r="BA2383" s="27"/>
      <c r="BB2383" s="29"/>
    </row>
    <row r="2384" spans="1:54">
      <c r="A2384" s="20"/>
      <c r="B2384" s="36"/>
      <c r="C2384" s="114"/>
      <c r="E2384" s="16"/>
      <c r="F2384" s="16"/>
      <c r="G2384" s="16"/>
      <c r="I2384" s="53"/>
      <c r="N2384" s="53"/>
      <c r="O2384" s="53"/>
      <c r="R2384" s="43"/>
      <c r="AC2384" s="25"/>
      <c r="AD2384" s="28"/>
      <c r="AZ2384" s="25"/>
      <c r="BA2384" s="27"/>
      <c r="BB2384" s="29"/>
    </row>
    <row r="2385" spans="1:54">
      <c r="A2385" s="20"/>
      <c r="B2385" s="36"/>
      <c r="C2385" s="114"/>
      <c r="E2385" s="16"/>
      <c r="F2385" s="16"/>
      <c r="G2385" s="16"/>
      <c r="I2385" s="53"/>
      <c r="N2385" s="53"/>
      <c r="O2385" s="53"/>
      <c r="R2385" s="43"/>
      <c r="AC2385" s="25"/>
      <c r="AD2385" s="28"/>
      <c r="AZ2385" s="25"/>
      <c r="BA2385" s="27"/>
      <c r="BB2385" s="29"/>
    </row>
    <row r="2386" spans="1:54">
      <c r="A2386" s="20"/>
      <c r="B2386" s="36"/>
      <c r="C2386" s="114"/>
      <c r="E2386" s="16"/>
      <c r="F2386" s="16"/>
      <c r="G2386" s="16"/>
      <c r="I2386" s="53"/>
      <c r="N2386" s="53"/>
      <c r="O2386" s="53"/>
      <c r="R2386" s="43"/>
      <c r="AC2386" s="25"/>
      <c r="AD2386" s="28"/>
      <c r="AZ2386" s="25"/>
      <c r="BA2386" s="27"/>
      <c r="BB2386" s="29"/>
    </row>
    <row r="2387" spans="1:54">
      <c r="A2387" s="20"/>
      <c r="B2387" s="36"/>
      <c r="C2387" s="114"/>
      <c r="E2387" s="16"/>
      <c r="F2387" s="16"/>
      <c r="G2387" s="16"/>
      <c r="I2387" s="53"/>
      <c r="N2387" s="53"/>
      <c r="O2387" s="53"/>
      <c r="R2387" s="43"/>
      <c r="AC2387" s="25"/>
      <c r="AD2387" s="28"/>
      <c r="AZ2387" s="25"/>
      <c r="BA2387" s="27"/>
      <c r="BB2387" s="29"/>
    </row>
    <row r="2388" spans="1:54">
      <c r="A2388" s="20"/>
      <c r="B2388" s="36"/>
      <c r="C2388" s="114"/>
      <c r="E2388" s="16"/>
      <c r="F2388" s="16"/>
      <c r="G2388" s="16"/>
      <c r="I2388" s="53"/>
      <c r="N2388" s="53"/>
      <c r="O2388" s="53"/>
      <c r="R2388" s="43"/>
      <c r="AC2388" s="25"/>
      <c r="AD2388" s="28"/>
      <c r="AZ2388" s="25"/>
      <c r="BA2388" s="27"/>
      <c r="BB2388" s="29"/>
    </row>
    <row r="2389" spans="1:54">
      <c r="A2389" s="20"/>
      <c r="B2389" s="36"/>
      <c r="C2389" s="114"/>
      <c r="E2389" s="16"/>
      <c r="F2389" s="16"/>
      <c r="G2389" s="16"/>
      <c r="I2389" s="53"/>
      <c r="N2389" s="53"/>
      <c r="O2389" s="53"/>
      <c r="R2389" s="43"/>
      <c r="AC2389" s="25"/>
      <c r="AD2389" s="28"/>
      <c r="AZ2389" s="25"/>
      <c r="BA2389" s="27"/>
      <c r="BB2389" s="29"/>
    </row>
    <row r="2390" spans="1:54">
      <c r="A2390" s="20"/>
      <c r="B2390" s="36"/>
      <c r="C2390" s="114"/>
      <c r="E2390" s="16"/>
      <c r="F2390" s="16"/>
      <c r="G2390" s="16"/>
      <c r="I2390" s="53"/>
      <c r="N2390" s="53"/>
      <c r="O2390" s="53"/>
      <c r="R2390" s="43"/>
      <c r="AC2390" s="25"/>
      <c r="AD2390" s="28"/>
      <c r="AZ2390" s="25"/>
      <c r="BA2390" s="27"/>
      <c r="BB2390" s="29"/>
    </row>
    <row r="2391" spans="1:54">
      <c r="A2391" s="20"/>
      <c r="B2391" s="36"/>
      <c r="C2391" s="114"/>
      <c r="E2391" s="16"/>
      <c r="F2391" s="16"/>
      <c r="G2391" s="16"/>
      <c r="I2391" s="53"/>
      <c r="N2391" s="53"/>
      <c r="O2391" s="53"/>
      <c r="R2391" s="43"/>
      <c r="AC2391" s="25"/>
      <c r="AD2391" s="28"/>
      <c r="AZ2391" s="25"/>
      <c r="BA2391" s="27"/>
      <c r="BB2391" s="29"/>
    </row>
    <row r="2392" spans="1:54">
      <c r="A2392" s="20"/>
      <c r="B2392" s="36"/>
      <c r="C2392" s="114"/>
      <c r="E2392" s="16"/>
      <c r="F2392" s="16"/>
      <c r="G2392" s="16"/>
      <c r="I2392" s="53"/>
      <c r="N2392" s="53"/>
      <c r="O2392" s="53"/>
      <c r="R2392" s="43"/>
      <c r="AC2392" s="25"/>
      <c r="AD2392" s="28"/>
      <c r="AZ2392" s="25"/>
      <c r="BA2392" s="27"/>
      <c r="BB2392" s="29"/>
    </row>
    <row r="2393" spans="1:54">
      <c r="A2393" s="20"/>
      <c r="B2393" s="36"/>
      <c r="C2393" s="114"/>
      <c r="E2393" s="16"/>
      <c r="F2393" s="16"/>
      <c r="G2393" s="16"/>
      <c r="I2393" s="53"/>
      <c r="N2393" s="53"/>
      <c r="O2393" s="53"/>
      <c r="R2393" s="43"/>
      <c r="AC2393" s="25"/>
      <c r="AD2393" s="28"/>
      <c r="AZ2393" s="25"/>
      <c r="BA2393" s="27"/>
      <c r="BB2393" s="29"/>
    </row>
    <row r="2394" spans="1:54">
      <c r="A2394" s="20"/>
      <c r="B2394" s="36"/>
      <c r="C2394" s="114"/>
      <c r="E2394" s="16"/>
      <c r="F2394" s="16"/>
      <c r="G2394" s="16"/>
      <c r="I2394" s="53"/>
      <c r="N2394" s="53"/>
      <c r="O2394" s="53"/>
      <c r="R2394" s="43"/>
      <c r="AC2394" s="25"/>
      <c r="AD2394" s="28"/>
      <c r="AZ2394" s="25"/>
      <c r="BA2394" s="27"/>
      <c r="BB2394" s="29"/>
    </row>
    <row r="2395" spans="1:54">
      <c r="A2395" s="20"/>
      <c r="B2395" s="36"/>
      <c r="C2395" s="114"/>
      <c r="E2395" s="16"/>
      <c r="F2395" s="16"/>
      <c r="G2395" s="16"/>
      <c r="I2395" s="53"/>
      <c r="N2395" s="53"/>
      <c r="O2395" s="53"/>
      <c r="R2395" s="43"/>
      <c r="AC2395" s="25"/>
      <c r="AD2395" s="28"/>
      <c r="AZ2395" s="25"/>
      <c r="BA2395" s="27"/>
      <c r="BB2395" s="29"/>
    </row>
    <row r="2396" spans="1:54">
      <c r="A2396" s="20"/>
      <c r="B2396" s="36"/>
      <c r="C2396" s="114"/>
      <c r="E2396" s="16"/>
      <c r="F2396" s="16"/>
      <c r="G2396" s="16"/>
      <c r="I2396" s="53"/>
      <c r="N2396" s="53"/>
      <c r="O2396" s="53"/>
      <c r="R2396" s="43"/>
      <c r="AC2396" s="25"/>
      <c r="AD2396" s="28"/>
      <c r="AZ2396" s="25"/>
      <c r="BA2396" s="27"/>
      <c r="BB2396" s="29"/>
    </row>
    <row r="2397" spans="1:54">
      <c r="A2397" s="20"/>
      <c r="B2397" s="36"/>
      <c r="C2397" s="114"/>
      <c r="E2397" s="16"/>
      <c r="F2397" s="16"/>
      <c r="G2397" s="16"/>
      <c r="I2397" s="53"/>
      <c r="N2397" s="53"/>
      <c r="O2397" s="53"/>
      <c r="R2397" s="43"/>
      <c r="AC2397" s="25"/>
      <c r="AD2397" s="28"/>
      <c r="AZ2397" s="25"/>
      <c r="BA2397" s="27"/>
      <c r="BB2397" s="29"/>
    </row>
    <row r="2398" spans="1:54">
      <c r="A2398" s="20"/>
      <c r="B2398" s="36"/>
      <c r="C2398" s="114"/>
      <c r="E2398" s="16"/>
      <c r="F2398" s="16"/>
      <c r="G2398" s="16"/>
      <c r="I2398" s="53"/>
      <c r="N2398" s="53"/>
      <c r="O2398" s="53"/>
      <c r="R2398" s="43"/>
      <c r="AC2398" s="25"/>
      <c r="AD2398" s="28"/>
      <c r="AZ2398" s="25"/>
      <c r="BA2398" s="27"/>
      <c r="BB2398" s="29"/>
    </row>
    <row r="2399" spans="1:54">
      <c r="A2399" s="20"/>
      <c r="B2399" s="36"/>
      <c r="C2399" s="114"/>
      <c r="E2399" s="16"/>
      <c r="F2399" s="16"/>
      <c r="G2399" s="16"/>
      <c r="I2399" s="53"/>
      <c r="N2399" s="53"/>
      <c r="O2399" s="53"/>
      <c r="R2399" s="43"/>
      <c r="AC2399" s="25"/>
      <c r="AD2399" s="28"/>
      <c r="AZ2399" s="25"/>
      <c r="BA2399" s="27"/>
      <c r="BB2399" s="29"/>
    </row>
    <row r="2400" spans="1:54">
      <c r="A2400" s="20"/>
      <c r="B2400" s="36"/>
      <c r="C2400" s="114"/>
      <c r="E2400" s="16"/>
      <c r="F2400" s="16"/>
      <c r="G2400" s="16"/>
      <c r="I2400" s="53"/>
      <c r="N2400" s="53"/>
      <c r="O2400" s="53"/>
      <c r="R2400" s="43"/>
      <c r="AC2400" s="25"/>
      <c r="AD2400" s="28"/>
      <c r="AZ2400" s="25"/>
      <c r="BA2400" s="27"/>
      <c r="BB2400" s="29"/>
    </row>
    <row r="2401" spans="1:54">
      <c r="A2401" s="20"/>
      <c r="B2401" s="36"/>
      <c r="C2401" s="114"/>
      <c r="E2401" s="16"/>
      <c r="F2401" s="16"/>
      <c r="G2401" s="16"/>
      <c r="I2401" s="53"/>
      <c r="N2401" s="53"/>
      <c r="O2401" s="53"/>
      <c r="R2401" s="43"/>
      <c r="AC2401" s="25"/>
      <c r="AD2401" s="28"/>
      <c r="AZ2401" s="25"/>
      <c r="BA2401" s="27"/>
      <c r="BB2401" s="29"/>
    </row>
    <row r="2402" spans="1:54">
      <c r="A2402" s="20"/>
      <c r="B2402" s="36"/>
      <c r="C2402" s="114"/>
      <c r="E2402" s="16"/>
      <c r="F2402" s="16"/>
      <c r="G2402" s="16"/>
      <c r="I2402" s="53"/>
      <c r="N2402" s="53"/>
      <c r="O2402" s="53"/>
      <c r="R2402" s="43"/>
      <c r="AC2402" s="25"/>
      <c r="AD2402" s="28"/>
      <c r="AZ2402" s="25"/>
      <c r="BA2402" s="27"/>
      <c r="BB2402" s="29"/>
    </row>
    <row r="2403" spans="1:54">
      <c r="A2403" s="20"/>
      <c r="B2403" s="36"/>
      <c r="C2403" s="114"/>
      <c r="E2403" s="16"/>
      <c r="F2403" s="16"/>
      <c r="G2403" s="16"/>
      <c r="I2403" s="53"/>
      <c r="N2403" s="53"/>
      <c r="O2403" s="53"/>
      <c r="R2403" s="43"/>
      <c r="AC2403" s="25"/>
      <c r="AD2403" s="28"/>
      <c r="AZ2403" s="25"/>
      <c r="BA2403" s="27"/>
      <c r="BB2403" s="29"/>
    </row>
    <row r="2404" spans="1:54">
      <c r="A2404" s="20"/>
      <c r="B2404" s="36"/>
      <c r="C2404" s="114"/>
      <c r="E2404" s="16"/>
      <c r="F2404" s="16"/>
      <c r="G2404" s="16"/>
      <c r="I2404" s="53"/>
      <c r="N2404" s="53"/>
      <c r="O2404" s="53"/>
      <c r="R2404" s="43"/>
      <c r="AC2404" s="25"/>
      <c r="AD2404" s="28"/>
      <c r="AZ2404" s="25"/>
      <c r="BA2404" s="27"/>
      <c r="BB2404" s="29"/>
    </row>
    <row r="2405" spans="1:54">
      <c r="A2405" s="20"/>
      <c r="B2405" s="36"/>
      <c r="C2405" s="114"/>
      <c r="E2405" s="16"/>
      <c r="F2405" s="16"/>
      <c r="G2405" s="16"/>
      <c r="I2405" s="53"/>
      <c r="N2405" s="53"/>
      <c r="O2405" s="53"/>
      <c r="R2405" s="43"/>
      <c r="AC2405" s="25"/>
      <c r="AD2405" s="28"/>
      <c r="AZ2405" s="25"/>
      <c r="BA2405" s="27"/>
      <c r="BB2405" s="29"/>
    </row>
    <row r="2406" spans="1:54">
      <c r="A2406" s="20"/>
      <c r="B2406" s="36"/>
      <c r="C2406" s="114"/>
      <c r="E2406" s="16"/>
      <c r="F2406" s="16"/>
      <c r="G2406" s="16"/>
      <c r="I2406" s="53"/>
      <c r="N2406" s="53"/>
      <c r="O2406" s="53"/>
      <c r="R2406" s="43"/>
      <c r="AC2406" s="25"/>
      <c r="AD2406" s="28"/>
      <c r="AZ2406" s="25"/>
      <c r="BA2406" s="27"/>
      <c r="BB2406" s="29"/>
    </row>
    <row r="2407" spans="1:54">
      <c r="A2407" s="20"/>
      <c r="B2407" s="36"/>
      <c r="C2407" s="114"/>
      <c r="E2407" s="16"/>
      <c r="F2407" s="16"/>
      <c r="G2407" s="16"/>
      <c r="I2407" s="53"/>
      <c r="N2407" s="53"/>
      <c r="O2407" s="53"/>
      <c r="R2407" s="43"/>
      <c r="AC2407" s="25"/>
      <c r="AD2407" s="28"/>
      <c r="AZ2407" s="25"/>
      <c r="BA2407" s="27"/>
      <c r="BB2407" s="29"/>
    </row>
    <row r="2408" spans="1:54">
      <c r="A2408" s="20"/>
      <c r="B2408" s="36"/>
      <c r="C2408" s="114"/>
      <c r="E2408" s="16"/>
      <c r="F2408" s="16"/>
      <c r="G2408" s="16"/>
      <c r="I2408" s="53"/>
      <c r="N2408" s="53"/>
      <c r="O2408" s="53"/>
      <c r="R2408" s="43"/>
      <c r="AC2408" s="25"/>
      <c r="AD2408" s="28"/>
      <c r="AZ2408" s="25"/>
      <c r="BA2408" s="27"/>
      <c r="BB2408" s="29"/>
    </row>
    <row r="2409" spans="1:54">
      <c r="A2409" s="20"/>
      <c r="B2409" s="36"/>
      <c r="C2409" s="114"/>
      <c r="E2409" s="16"/>
      <c r="F2409" s="16"/>
      <c r="G2409" s="16"/>
      <c r="I2409" s="53"/>
      <c r="N2409" s="53"/>
      <c r="O2409" s="53"/>
      <c r="R2409" s="43"/>
      <c r="AC2409" s="25"/>
      <c r="AD2409" s="28"/>
      <c r="AZ2409" s="25"/>
      <c r="BA2409" s="27"/>
      <c r="BB2409" s="29"/>
    </row>
    <row r="2410" spans="1:54">
      <c r="A2410" s="20"/>
      <c r="B2410" s="36"/>
      <c r="C2410" s="114"/>
      <c r="E2410" s="16"/>
      <c r="F2410" s="16"/>
      <c r="G2410" s="16"/>
      <c r="I2410" s="53"/>
      <c r="N2410" s="53"/>
      <c r="O2410" s="53"/>
      <c r="R2410" s="43"/>
      <c r="AC2410" s="25"/>
      <c r="AD2410" s="28"/>
      <c r="AZ2410" s="25"/>
      <c r="BA2410" s="27"/>
      <c r="BB2410" s="29"/>
    </row>
    <row r="2411" spans="1:54">
      <c r="A2411" s="20"/>
      <c r="B2411" s="36"/>
      <c r="C2411" s="114"/>
      <c r="E2411" s="16"/>
      <c r="F2411" s="16"/>
      <c r="G2411" s="16"/>
      <c r="I2411" s="53"/>
      <c r="N2411" s="53"/>
      <c r="O2411" s="53"/>
      <c r="R2411" s="43"/>
      <c r="AC2411" s="25"/>
      <c r="AD2411" s="28"/>
      <c r="AZ2411" s="25"/>
      <c r="BA2411" s="27"/>
      <c r="BB2411" s="29"/>
    </row>
    <row r="2412" spans="1:54">
      <c r="A2412" s="20"/>
      <c r="B2412" s="36"/>
      <c r="C2412" s="114"/>
      <c r="E2412" s="16"/>
      <c r="F2412" s="16"/>
      <c r="G2412" s="16"/>
      <c r="I2412" s="53"/>
      <c r="N2412" s="53"/>
      <c r="O2412" s="53"/>
      <c r="R2412" s="43"/>
      <c r="AC2412" s="25"/>
      <c r="AD2412" s="28"/>
      <c r="AZ2412" s="25"/>
      <c r="BA2412" s="27"/>
      <c r="BB2412" s="29"/>
    </row>
    <row r="2413" spans="1:54">
      <c r="A2413" s="20"/>
      <c r="B2413" s="36"/>
      <c r="C2413" s="114"/>
      <c r="E2413" s="16"/>
      <c r="F2413" s="16"/>
      <c r="G2413" s="16"/>
      <c r="I2413" s="53"/>
      <c r="N2413" s="53"/>
      <c r="O2413" s="53"/>
      <c r="R2413" s="43"/>
      <c r="AC2413" s="25"/>
      <c r="AD2413" s="28"/>
      <c r="AZ2413" s="25"/>
      <c r="BA2413" s="27"/>
      <c r="BB2413" s="29"/>
    </row>
    <row r="2414" spans="1:54">
      <c r="A2414" s="20"/>
      <c r="B2414" s="36"/>
      <c r="C2414" s="114"/>
      <c r="E2414" s="16"/>
      <c r="F2414" s="16"/>
      <c r="G2414" s="16"/>
      <c r="I2414" s="53"/>
      <c r="N2414" s="53"/>
      <c r="O2414" s="53"/>
      <c r="R2414" s="43"/>
      <c r="AC2414" s="25"/>
      <c r="AD2414" s="28"/>
      <c r="AZ2414" s="25"/>
      <c r="BA2414" s="27"/>
      <c r="BB2414" s="29"/>
    </row>
    <row r="2415" spans="1:54">
      <c r="A2415" s="20"/>
      <c r="B2415" s="36"/>
      <c r="C2415" s="114"/>
      <c r="E2415" s="16"/>
      <c r="F2415" s="16"/>
      <c r="G2415" s="16"/>
      <c r="I2415" s="53"/>
      <c r="N2415" s="53"/>
      <c r="O2415" s="53"/>
      <c r="R2415" s="43"/>
      <c r="AC2415" s="25"/>
      <c r="AD2415" s="28"/>
      <c r="AZ2415" s="25"/>
      <c r="BA2415" s="27"/>
      <c r="BB2415" s="29"/>
    </row>
    <row r="2416" spans="1:54">
      <c r="A2416" s="20"/>
      <c r="B2416" s="36"/>
      <c r="C2416" s="114"/>
      <c r="E2416" s="16"/>
      <c r="F2416" s="16"/>
      <c r="G2416" s="16"/>
      <c r="I2416" s="53"/>
      <c r="N2416" s="53"/>
      <c r="O2416" s="53"/>
      <c r="R2416" s="43"/>
      <c r="AC2416" s="25"/>
      <c r="AD2416" s="28"/>
      <c r="AZ2416" s="25"/>
      <c r="BA2416" s="27"/>
      <c r="BB2416" s="29"/>
    </row>
    <row r="2417" spans="1:54">
      <c r="A2417" s="20"/>
      <c r="B2417" s="36"/>
      <c r="C2417" s="114"/>
      <c r="E2417" s="16"/>
      <c r="F2417" s="16"/>
      <c r="G2417" s="16"/>
      <c r="I2417" s="53"/>
      <c r="N2417" s="53"/>
      <c r="O2417" s="53"/>
      <c r="R2417" s="43"/>
      <c r="AC2417" s="25"/>
      <c r="AD2417" s="28"/>
      <c r="AZ2417" s="25"/>
      <c r="BA2417" s="27"/>
      <c r="BB2417" s="29"/>
    </row>
    <row r="2418" spans="1:54">
      <c r="A2418" s="20"/>
      <c r="B2418" s="36"/>
      <c r="C2418" s="114"/>
      <c r="E2418" s="16"/>
      <c r="F2418" s="16"/>
      <c r="G2418" s="16"/>
      <c r="I2418" s="53"/>
      <c r="N2418" s="53"/>
      <c r="O2418" s="53"/>
      <c r="R2418" s="43"/>
      <c r="AC2418" s="25"/>
      <c r="AD2418" s="28"/>
      <c r="AZ2418" s="25"/>
      <c r="BA2418" s="27"/>
      <c r="BB2418" s="29"/>
    </row>
    <row r="2419" spans="1:54">
      <c r="A2419" s="20"/>
      <c r="B2419" s="36"/>
      <c r="C2419" s="114"/>
      <c r="E2419" s="16"/>
      <c r="F2419" s="16"/>
      <c r="G2419" s="16"/>
      <c r="I2419" s="53"/>
      <c r="N2419" s="53"/>
      <c r="O2419" s="53"/>
      <c r="R2419" s="43"/>
      <c r="AC2419" s="25"/>
      <c r="AD2419" s="28"/>
      <c r="AZ2419" s="25"/>
      <c r="BA2419" s="27"/>
      <c r="BB2419" s="29"/>
    </row>
    <row r="2420" spans="1:54">
      <c r="A2420" s="20"/>
      <c r="B2420" s="36"/>
      <c r="C2420" s="114"/>
      <c r="E2420" s="16"/>
      <c r="F2420" s="16"/>
      <c r="G2420" s="16"/>
      <c r="I2420" s="53"/>
      <c r="N2420" s="53"/>
      <c r="O2420" s="53"/>
      <c r="R2420" s="43"/>
      <c r="AC2420" s="25"/>
      <c r="AD2420" s="28"/>
      <c r="AZ2420" s="25"/>
      <c r="BA2420" s="27"/>
      <c r="BB2420" s="29"/>
    </row>
    <row r="2421" spans="1:54">
      <c r="A2421" s="20"/>
      <c r="B2421" s="36"/>
      <c r="C2421" s="114"/>
      <c r="E2421" s="16"/>
      <c r="F2421" s="16"/>
      <c r="G2421" s="16"/>
      <c r="I2421" s="53"/>
      <c r="N2421" s="53"/>
      <c r="O2421" s="53"/>
      <c r="R2421" s="43"/>
      <c r="AC2421" s="25"/>
      <c r="AD2421" s="28"/>
      <c r="AZ2421" s="25"/>
      <c r="BA2421" s="27"/>
      <c r="BB2421" s="29"/>
    </row>
    <row r="2422" spans="1:54">
      <c r="A2422" s="20"/>
      <c r="B2422" s="36"/>
      <c r="C2422" s="114"/>
      <c r="E2422" s="16"/>
      <c r="F2422" s="16"/>
      <c r="G2422" s="16"/>
      <c r="I2422" s="53"/>
      <c r="N2422" s="53"/>
      <c r="O2422" s="53"/>
      <c r="R2422" s="43"/>
      <c r="AC2422" s="25"/>
      <c r="AD2422" s="28"/>
      <c r="AZ2422" s="25"/>
      <c r="BA2422" s="27"/>
      <c r="BB2422" s="29"/>
    </row>
    <row r="2423" spans="1:54">
      <c r="A2423" s="20"/>
      <c r="B2423" s="36"/>
      <c r="C2423" s="114"/>
      <c r="E2423" s="16"/>
      <c r="F2423" s="16"/>
      <c r="G2423" s="16"/>
      <c r="I2423" s="53"/>
      <c r="N2423" s="53"/>
      <c r="O2423" s="53"/>
      <c r="R2423" s="43"/>
      <c r="AC2423" s="25"/>
      <c r="AD2423" s="28"/>
      <c r="AZ2423" s="25"/>
      <c r="BA2423" s="27"/>
      <c r="BB2423" s="29"/>
    </row>
    <row r="2424" spans="1:54">
      <c r="A2424" s="20"/>
      <c r="B2424" s="36"/>
      <c r="C2424" s="114"/>
      <c r="E2424" s="16"/>
      <c r="F2424" s="16"/>
      <c r="G2424" s="16"/>
      <c r="I2424" s="53"/>
      <c r="N2424" s="53"/>
      <c r="O2424" s="53"/>
      <c r="R2424" s="43"/>
      <c r="AC2424" s="25"/>
      <c r="AD2424" s="28"/>
      <c r="AZ2424" s="25"/>
      <c r="BA2424" s="27"/>
      <c r="BB2424" s="29"/>
    </row>
    <row r="2425" spans="1:54">
      <c r="A2425" s="20"/>
      <c r="B2425" s="36"/>
      <c r="C2425" s="114"/>
      <c r="E2425" s="16"/>
      <c r="F2425" s="16"/>
      <c r="G2425" s="16"/>
      <c r="I2425" s="53"/>
      <c r="N2425" s="53"/>
      <c r="O2425" s="53"/>
      <c r="R2425" s="43"/>
      <c r="AC2425" s="25"/>
      <c r="AD2425" s="28"/>
      <c r="AZ2425" s="25"/>
      <c r="BA2425" s="27"/>
      <c r="BB2425" s="29"/>
    </row>
    <row r="2426" spans="1:54">
      <c r="A2426" s="20"/>
      <c r="B2426" s="36"/>
      <c r="C2426" s="114"/>
      <c r="E2426" s="16"/>
      <c r="F2426" s="16"/>
      <c r="G2426" s="16"/>
      <c r="I2426" s="53"/>
      <c r="N2426" s="53"/>
      <c r="O2426" s="53"/>
      <c r="R2426" s="43"/>
      <c r="AC2426" s="25"/>
      <c r="AD2426" s="28"/>
      <c r="AZ2426" s="25"/>
      <c r="BA2426" s="27"/>
      <c r="BB2426" s="29"/>
    </row>
    <row r="2427" spans="1:54">
      <c r="A2427" s="20"/>
      <c r="B2427" s="36"/>
      <c r="C2427" s="114"/>
      <c r="E2427" s="16"/>
      <c r="F2427" s="16"/>
      <c r="G2427" s="16"/>
      <c r="I2427" s="53"/>
      <c r="N2427" s="53"/>
      <c r="O2427" s="53"/>
      <c r="R2427" s="43"/>
      <c r="AC2427" s="25"/>
      <c r="AD2427" s="28"/>
      <c r="AZ2427" s="25"/>
      <c r="BA2427" s="27"/>
      <c r="BB2427" s="29"/>
    </row>
    <row r="2428" spans="1:54">
      <c r="A2428" s="20"/>
      <c r="B2428" s="36"/>
      <c r="C2428" s="114"/>
      <c r="E2428" s="16"/>
      <c r="F2428" s="16"/>
      <c r="G2428" s="16"/>
      <c r="I2428" s="53"/>
      <c r="N2428" s="53"/>
      <c r="O2428" s="53"/>
      <c r="R2428" s="43"/>
      <c r="AC2428" s="25"/>
      <c r="AD2428" s="28"/>
      <c r="AZ2428" s="25"/>
      <c r="BA2428" s="27"/>
      <c r="BB2428" s="29"/>
    </row>
    <row r="2429" spans="1:54">
      <c r="A2429" s="20"/>
      <c r="B2429" s="36"/>
      <c r="C2429" s="114"/>
      <c r="E2429" s="16"/>
      <c r="F2429" s="16"/>
      <c r="G2429" s="16"/>
      <c r="I2429" s="53"/>
      <c r="N2429" s="53"/>
      <c r="O2429" s="53"/>
      <c r="R2429" s="43"/>
      <c r="AC2429" s="25"/>
      <c r="AD2429" s="28"/>
      <c r="AZ2429" s="25"/>
      <c r="BA2429" s="27"/>
      <c r="BB2429" s="29"/>
    </row>
    <row r="2430" spans="1:54">
      <c r="A2430" s="20"/>
      <c r="B2430" s="36"/>
      <c r="C2430" s="114"/>
      <c r="E2430" s="16"/>
      <c r="F2430" s="16"/>
      <c r="G2430" s="16"/>
      <c r="I2430" s="53"/>
      <c r="N2430" s="53"/>
      <c r="O2430" s="53"/>
      <c r="R2430" s="43"/>
      <c r="AC2430" s="25"/>
      <c r="AD2430" s="28"/>
      <c r="AZ2430" s="25"/>
      <c r="BA2430" s="27"/>
      <c r="BB2430" s="29"/>
    </row>
    <row r="2431" spans="1:54">
      <c r="A2431" s="20"/>
      <c r="B2431" s="36"/>
      <c r="C2431" s="114"/>
      <c r="E2431" s="16"/>
      <c r="F2431" s="16"/>
      <c r="G2431" s="16"/>
      <c r="I2431" s="53"/>
      <c r="N2431" s="53"/>
      <c r="O2431" s="53"/>
      <c r="R2431" s="43"/>
      <c r="AC2431" s="25"/>
      <c r="AD2431" s="28"/>
      <c r="AZ2431" s="25"/>
      <c r="BA2431" s="27"/>
      <c r="BB2431" s="29"/>
    </row>
    <row r="2432" spans="1:54">
      <c r="A2432" s="20"/>
      <c r="B2432" s="36"/>
      <c r="C2432" s="114"/>
      <c r="E2432" s="16"/>
      <c r="F2432" s="16"/>
      <c r="G2432" s="16"/>
      <c r="I2432" s="53"/>
      <c r="N2432" s="53"/>
      <c r="O2432" s="53"/>
      <c r="R2432" s="43"/>
      <c r="AC2432" s="25"/>
      <c r="AD2432" s="28"/>
      <c r="AZ2432" s="25"/>
      <c r="BA2432" s="27"/>
      <c r="BB2432" s="29"/>
    </row>
    <row r="2433" spans="1:54">
      <c r="A2433" s="20"/>
      <c r="B2433" s="36"/>
      <c r="C2433" s="114"/>
      <c r="E2433" s="16"/>
      <c r="F2433" s="16"/>
      <c r="G2433" s="16"/>
      <c r="I2433" s="53"/>
      <c r="N2433" s="53"/>
      <c r="O2433" s="53"/>
      <c r="R2433" s="43"/>
      <c r="AC2433" s="25"/>
      <c r="AD2433" s="28"/>
      <c r="AZ2433" s="25"/>
      <c r="BA2433" s="27"/>
      <c r="BB2433" s="29"/>
    </row>
    <row r="2434" spans="1:54">
      <c r="A2434" s="20"/>
      <c r="B2434" s="36"/>
      <c r="C2434" s="114"/>
      <c r="E2434" s="16"/>
      <c r="F2434" s="16"/>
      <c r="G2434" s="16"/>
      <c r="I2434" s="53"/>
      <c r="N2434" s="53"/>
      <c r="O2434" s="53"/>
      <c r="R2434" s="43"/>
      <c r="AC2434" s="25"/>
      <c r="AD2434" s="28"/>
      <c r="AZ2434" s="25"/>
      <c r="BA2434" s="27"/>
      <c r="BB2434" s="29"/>
    </row>
    <row r="2435" spans="1:54">
      <c r="A2435" s="20"/>
      <c r="B2435" s="36"/>
      <c r="C2435" s="114"/>
      <c r="E2435" s="16"/>
      <c r="F2435" s="16"/>
      <c r="G2435" s="16"/>
      <c r="I2435" s="53"/>
      <c r="N2435" s="53"/>
      <c r="O2435" s="53"/>
      <c r="R2435" s="43"/>
      <c r="AC2435" s="25"/>
      <c r="AD2435" s="28"/>
      <c r="AZ2435" s="25"/>
      <c r="BA2435" s="27"/>
      <c r="BB2435" s="29"/>
    </row>
    <row r="2436" spans="1:54">
      <c r="A2436" s="20"/>
      <c r="B2436" s="36"/>
      <c r="C2436" s="114"/>
      <c r="E2436" s="16"/>
      <c r="F2436" s="16"/>
      <c r="G2436" s="16"/>
      <c r="I2436" s="53"/>
      <c r="N2436" s="53"/>
      <c r="O2436" s="53"/>
      <c r="R2436" s="43"/>
      <c r="AC2436" s="25"/>
      <c r="AD2436" s="28"/>
      <c r="AZ2436" s="25"/>
      <c r="BA2436" s="27"/>
      <c r="BB2436" s="29"/>
    </row>
    <row r="2437" spans="1:54">
      <c r="A2437" s="20"/>
      <c r="B2437" s="36"/>
      <c r="C2437" s="114"/>
      <c r="E2437" s="16"/>
      <c r="F2437" s="16"/>
      <c r="G2437" s="16"/>
      <c r="I2437" s="53"/>
      <c r="N2437" s="53"/>
      <c r="O2437" s="53"/>
      <c r="R2437" s="43"/>
      <c r="AC2437" s="25"/>
      <c r="AD2437" s="28"/>
      <c r="AZ2437" s="25"/>
      <c r="BA2437" s="27"/>
      <c r="BB2437" s="29"/>
    </row>
    <row r="2438" spans="1:54">
      <c r="A2438" s="20"/>
      <c r="B2438" s="36"/>
      <c r="C2438" s="114"/>
      <c r="E2438" s="16"/>
      <c r="F2438" s="16"/>
      <c r="G2438" s="16"/>
      <c r="I2438" s="53"/>
      <c r="N2438" s="53"/>
      <c r="O2438" s="53"/>
      <c r="R2438" s="43"/>
      <c r="AC2438" s="25"/>
      <c r="AD2438" s="28"/>
      <c r="AZ2438" s="25"/>
      <c r="BA2438" s="27"/>
      <c r="BB2438" s="29"/>
    </row>
    <row r="2439" spans="1:54">
      <c r="A2439" s="20"/>
      <c r="B2439" s="36"/>
      <c r="C2439" s="114"/>
      <c r="E2439" s="16"/>
      <c r="F2439" s="16"/>
      <c r="G2439" s="16"/>
      <c r="I2439" s="53"/>
      <c r="N2439" s="53"/>
      <c r="O2439" s="53"/>
      <c r="R2439" s="43"/>
      <c r="AC2439" s="25"/>
      <c r="AD2439" s="28"/>
      <c r="AZ2439" s="25"/>
      <c r="BA2439" s="27"/>
      <c r="BB2439" s="29"/>
    </row>
    <row r="2440" spans="1:54">
      <c r="A2440" s="20"/>
      <c r="B2440" s="36"/>
      <c r="C2440" s="114"/>
      <c r="E2440" s="16"/>
      <c r="F2440" s="16"/>
      <c r="G2440" s="16"/>
      <c r="I2440" s="53"/>
      <c r="N2440" s="53"/>
      <c r="O2440" s="53"/>
      <c r="R2440" s="43"/>
      <c r="AC2440" s="25"/>
      <c r="AD2440" s="28"/>
      <c r="AZ2440" s="25"/>
      <c r="BA2440" s="27"/>
      <c r="BB2440" s="29"/>
    </row>
    <row r="2441" spans="1:54">
      <c r="A2441" s="20"/>
      <c r="B2441" s="36"/>
      <c r="C2441" s="114"/>
      <c r="E2441" s="16"/>
      <c r="F2441" s="16"/>
      <c r="G2441" s="16"/>
      <c r="I2441" s="53"/>
      <c r="N2441" s="53"/>
      <c r="O2441" s="53"/>
      <c r="R2441" s="43"/>
      <c r="AC2441" s="25"/>
      <c r="AD2441" s="28"/>
      <c r="AZ2441" s="25"/>
      <c r="BA2441" s="27"/>
      <c r="BB2441" s="29"/>
    </row>
    <row r="2442" spans="1:54">
      <c r="A2442" s="20"/>
      <c r="B2442" s="36"/>
      <c r="C2442" s="114"/>
      <c r="E2442" s="16"/>
      <c r="F2442" s="16"/>
      <c r="G2442" s="16"/>
      <c r="I2442" s="53"/>
      <c r="N2442" s="53"/>
      <c r="O2442" s="53"/>
      <c r="R2442" s="43"/>
      <c r="AC2442" s="25"/>
      <c r="AD2442" s="28"/>
      <c r="AZ2442" s="25"/>
      <c r="BA2442" s="27"/>
      <c r="BB2442" s="29"/>
    </row>
    <row r="2443" spans="1:54">
      <c r="A2443" s="20"/>
      <c r="B2443" s="36"/>
      <c r="C2443" s="114"/>
      <c r="E2443" s="16"/>
      <c r="F2443" s="16"/>
      <c r="G2443" s="16"/>
      <c r="I2443" s="53"/>
      <c r="N2443" s="53"/>
      <c r="O2443" s="53"/>
      <c r="R2443" s="43"/>
      <c r="AC2443" s="25"/>
      <c r="AD2443" s="28"/>
      <c r="AZ2443" s="25"/>
      <c r="BA2443" s="27"/>
      <c r="BB2443" s="29"/>
    </row>
    <row r="2444" spans="1:54">
      <c r="A2444" s="20"/>
      <c r="B2444" s="36"/>
      <c r="C2444" s="114"/>
      <c r="E2444" s="16"/>
      <c r="F2444" s="16"/>
      <c r="G2444" s="16"/>
      <c r="I2444" s="53"/>
      <c r="N2444" s="53"/>
      <c r="O2444" s="53"/>
      <c r="R2444" s="43"/>
      <c r="AC2444" s="25"/>
      <c r="AD2444" s="28"/>
      <c r="AZ2444" s="25"/>
      <c r="BA2444" s="27"/>
      <c r="BB2444" s="29"/>
    </row>
    <row r="2445" spans="1:54">
      <c r="A2445" s="20"/>
      <c r="B2445" s="36"/>
      <c r="C2445" s="114"/>
      <c r="E2445" s="16"/>
      <c r="F2445" s="16"/>
      <c r="G2445" s="16"/>
      <c r="I2445" s="53"/>
      <c r="N2445" s="53"/>
      <c r="O2445" s="53"/>
      <c r="R2445" s="43"/>
      <c r="AC2445" s="25"/>
      <c r="AD2445" s="28"/>
      <c r="AZ2445" s="25"/>
      <c r="BA2445" s="27"/>
      <c r="BB2445" s="29"/>
    </row>
    <row r="2446" spans="1:54">
      <c r="A2446" s="20"/>
      <c r="B2446" s="36"/>
      <c r="C2446" s="114"/>
      <c r="E2446" s="16"/>
      <c r="F2446" s="16"/>
      <c r="G2446" s="16"/>
      <c r="I2446" s="53"/>
      <c r="N2446" s="53"/>
      <c r="O2446" s="53"/>
      <c r="R2446" s="43"/>
      <c r="AC2446" s="25"/>
      <c r="AD2446" s="28"/>
      <c r="AZ2446" s="25"/>
      <c r="BA2446" s="27"/>
      <c r="BB2446" s="29"/>
    </row>
    <row r="2447" spans="1:54">
      <c r="A2447" s="20"/>
      <c r="B2447" s="36"/>
      <c r="C2447" s="114"/>
      <c r="E2447" s="16"/>
      <c r="F2447" s="16"/>
      <c r="G2447" s="16"/>
      <c r="I2447" s="53"/>
      <c r="N2447" s="53"/>
      <c r="O2447" s="53"/>
      <c r="R2447" s="43"/>
      <c r="AC2447" s="25"/>
      <c r="AD2447" s="28"/>
      <c r="AZ2447" s="25"/>
      <c r="BA2447" s="27"/>
      <c r="BB2447" s="29"/>
    </row>
    <row r="2448" spans="1:54">
      <c r="A2448" s="20"/>
      <c r="B2448" s="36"/>
      <c r="C2448" s="114"/>
      <c r="E2448" s="16"/>
      <c r="F2448" s="16"/>
      <c r="G2448" s="16"/>
      <c r="I2448" s="53"/>
      <c r="N2448" s="53"/>
      <c r="O2448" s="53"/>
      <c r="R2448" s="43"/>
      <c r="AC2448" s="25"/>
      <c r="AD2448" s="28"/>
      <c r="AZ2448" s="25"/>
      <c r="BA2448" s="27"/>
      <c r="BB2448" s="29"/>
    </row>
    <row r="2449" spans="1:54">
      <c r="A2449" s="20"/>
      <c r="B2449" s="36"/>
      <c r="C2449" s="114"/>
      <c r="E2449" s="16"/>
      <c r="F2449" s="16"/>
      <c r="G2449" s="16"/>
      <c r="I2449" s="53"/>
      <c r="N2449" s="53"/>
      <c r="O2449" s="53"/>
      <c r="R2449" s="43"/>
      <c r="AC2449" s="25"/>
      <c r="AD2449" s="28"/>
      <c r="AZ2449" s="25"/>
      <c r="BA2449" s="27"/>
      <c r="BB2449" s="29"/>
    </row>
    <row r="2450" spans="1:54">
      <c r="A2450" s="20"/>
      <c r="B2450" s="36"/>
      <c r="C2450" s="114"/>
      <c r="E2450" s="16"/>
      <c r="F2450" s="16"/>
      <c r="G2450" s="16"/>
      <c r="I2450" s="53"/>
      <c r="N2450" s="53"/>
      <c r="O2450" s="53"/>
      <c r="R2450" s="43"/>
      <c r="AC2450" s="25"/>
      <c r="AD2450" s="28"/>
      <c r="AZ2450" s="25"/>
      <c r="BA2450" s="27"/>
      <c r="BB2450" s="29"/>
    </row>
    <row r="2451" spans="1:54">
      <c r="A2451" s="20"/>
      <c r="B2451" s="36"/>
      <c r="C2451" s="114"/>
      <c r="E2451" s="16"/>
      <c r="F2451" s="16"/>
      <c r="G2451" s="16"/>
      <c r="I2451" s="53"/>
      <c r="N2451" s="53"/>
      <c r="O2451" s="53"/>
      <c r="R2451" s="43"/>
      <c r="AC2451" s="25"/>
      <c r="AD2451" s="28"/>
      <c r="AZ2451" s="25"/>
      <c r="BA2451" s="27"/>
      <c r="BB2451" s="29"/>
    </row>
    <row r="2452" spans="1:54">
      <c r="A2452" s="20"/>
      <c r="B2452" s="36"/>
      <c r="C2452" s="114"/>
      <c r="E2452" s="16"/>
      <c r="F2452" s="16"/>
      <c r="G2452" s="16"/>
      <c r="I2452" s="53"/>
      <c r="N2452" s="53"/>
      <c r="O2452" s="53"/>
      <c r="R2452" s="43"/>
      <c r="AC2452" s="25"/>
      <c r="AD2452" s="28"/>
      <c r="AZ2452" s="25"/>
      <c r="BA2452" s="27"/>
      <c r="BB2452" s="29"/>
    </row>
    <row r="2453" spans="1:54">
      <c r="A2453" s="20"/>
      <c r="B2453" s="36"/>
      <c r="C2453" s="114"/>
      <c r="E2453" s="16"/>
      <c r="F2453" s="16"/>
      <c r="G2453" s="16"/>
      <c r="I2453" s="53"/>
      <c r="N2453" s="53"/>
      <c r="O2453" s="53"/>
      <c r="R2453" s="43"/>
      <c r="AC2453" s="25"/>
      <c r="AD2453" s="28"/>
      <c r="AZ2453" s="25"/>
      <c r="BA2453" s="27"/>
      <c r="BB2453" s="29"/>
    </row>
    <row r="2454" spans="1:54">
      <c r="A2454" s="20"/>
      <c r="B2454" s="36"/>
      <c r="C2454" s="114"/>
      <c r="E2454" s="16"/>
      <c r="F2454" s="16"/>
      <c r="G2454" s="16"/>
      <c r="I2454" s="53"/>
      <c r="N2454" s="53"/>
      <c r="O2454" s="53"/>
      <c r="R2454" s="43"/>
      <c r="AC2454" s="25"/>
      <c r="AD2454" s="28"/>
      <c r="AZ2454" s="25"/>
      <c r="BA2454" s="27"/>
      <c r="BB2454" s="29"/>
    </row>
    <row r="2455" spans="1:54">
      <c r="A2455" s="20"/>
      <c r="B2455" s="36"/>
      <c r="C2455" s="114"/>
      <c r="E2455" s="16"/>
      <c r="F2455" s="16"/>
      <c r="G2455" s="16"/>
      <c r="I2455" s="53"/>
      <c r="N2455" s="53"/>
      <c r="O2455" s="53"/>
      <c r="R2455" s="43"/>
      <c r="AC2455" s="25"/>
      <c r="AD2455" s="28"/>
      <c r="AZ2455" s="25"/>
      <c r="BA2455" s="27"/>
      <c r="BB2455" s="29"/>
    </row>
    <row r="2456" spans="1:54">
      <c r="A2456" s="20"/>
      <c r="B2456" s="36"/>
      <c r="C2456" s="114"/>
      <c r="E2456" s="16"/>
      <c r="F2456" s="16"/>
      <c r="G2456" s="16"/>
      <c r="I2456" s="53"/>
      <c r="N2456" s="53"/>
      <c r="O2456" s="53"/>
      <c r="R2456" s="43"/>
      <c r="AC2456" s="25"/>
      <c r="AD2456" s="28"/>
      <c r="AZ2456" s="25"/>
      <c r="BA2456" s="27"/>
      <c r="BB2456" s="29"/>
    </row>
    <row r="2457" spans="1:54">
      <c r="A2457" s="20"/>
      <c r="B2457" s="36"/>
      <c r="C2457" s="114"/>
      <c r="E2457" s="16"/>
      <c r="F2457" s="16"/>
      <c r="G2457" s="16"/>
      <c r="I2457" s="53"/>
      <c r="N2457" s="53"/>
      <c r="O2457" s="53"/>
      <c r="R2457" s="43"/>
      <c r="AC2457" s="25"/>
      <c r="AD2457" s="28"/>
      <c r="AZ2457" s="25"/>
      <c r="BA2457" s="27"/>
      <c r="BB2457" s="29"/>
    </row>
    <row r="2458" spans="1:54">
      <c r="A2458" s="20"/>
      <c r="B2458" s="36"/>
      <c r="C2458" s="114"/>
      <c r="E2458" s="16"/>
      <c r="F2458" s="16"/>
      <c r="G2458" s="16"/>
      <c r="I2458" s="53"/>
      <c r="N2458" s="53"/>
      <c r="O2458" s="53"/>
      <c r="R2458" s="43"/>
      <c r="AC2458" s="25"/>
      <c r="AD2458" s="28"/>
      <c r="AZ2458" s="25"/>
      <c r="BA2458" s="27"/>
      <c r="BB2458" s="29"/>
    </row>
    <row r="2459" spans="1:54">
      <c r="A2459" s="20"/>
      <c r="B2459" s="36"/>
      <c r="C2459" s="114"/>
      <c r="E2459" s="16"/>
      <c r="F2459" s="16"/>
      <c r="G2459" s="16"/>
      <c r="I2459" s="53"/>
      <c r="N2459" s="53"/>
      <c r="O2459" s="53"/>
      <c r="R2459" s="43"/>
      <c r="AC2459" s="25"/>
      <c r="AD2459" s="28"/>
      <c r="AZ2459" s="25"/>
      <c r="BA2459" s="27"/>
      <c r="BB2459" s="29"/>
    </row>
    <row r="2460" spans="1:54">
      <c r="A2460" s="20"/>
      <c r="B2460" s="36"/>
      <c r="C2460" s="114"/>
      <c r="E2460" s="16"/>
      <c r="F2460" s="16"/>
      <c r="G2460" s="16"/>
      <c r="I2460" s="53"/>
      <c r="N2460" s="53"/>
      <c r="O2460" s="53"/>
      <c r="R2460" s="43"/>
      <c r="AC2460" s="25"/>
      <c r="AD2460" s="28"/>
      <c r="AZ2460" s="25"/>
      <c r="BA2460" s="27"/>
      <c r="BB2460" s="29"/>
    </row>
    <row r="2461" spans="1:54">
      <c r="A2461" s="20"/>
      <c r="B2461" s="36"/>
      <c r="C2461" s="114"/>
      <c r="E2461" s="16"/>
      <c r="F2461" s="16"/>
      <c r="G2461" s="16"/>
      <c r="I2461" s="53"/>
      <c r="N2461" s="53"/>
      <c r="O2461" s="53"/>
      <c r="R2461" s="43"/>
      <c r="AC2461" s="25"/>
      <c r="AD2461" s="28"/>
      <c r="AZ2461" s="25"/>
      <c r="BA2461" s="27"/>
      <c r="BB2461" s="29"/>
    </row>
    <row r="2462" spans="1:54">
      <c r="A2462" s="20"/>
      <c r="B2462" s="36"/>
      <c r="C2462" s="114"/>
      <c r="E2462" s="16"/>
      <c r="F2462" s="16"/>
      <c r="G2462" s="16"/>
      <c r="I2462" s="53"/>
      <c r="N2462" s="53"/>
      <c r="O2462" s="53"/>
      <c r="R2462" s="43"/>
      <c r="AC2462" s="25"/>
      <c r="AD2462" s="28"/>
      <c r="AZ2462" s="25"/>
      <c r="BA2462" s="27"/>
      <c r="BB2462" s="29"/>
    </row>
    <row r="2463" spans="1:54">
      <c r="A2463" s="20"/>
      <c r="B2463" s="36"/>
      <c r="C2463" s="114"/>
      <c r="E2463" s="16"/>
      <c r="F2463" s="16"/>
      <c r="G2463" s="16"/>
      <c r="I2463" s="53"/>
      <c r="N2463" s="53"/>
      <c r="O2463" s="53"/>
      <c r="R2463" s="43"/>
      <c r="AC2463" s="25"/>
      <c r="AD2463" s="28"/>
      <c r="AZ2463" s="25"/>
      <c r="BA2463" s="27"/>
      <c r="BB2463" s="29"/>
    </row>
    <row r="2464" spans="1:54">
      <c r="A2464" s="20"/>
      <c r="B2464" s="36"/>
      <c r="C2464" s="114"/>
      <c r="E2464" s="16"/>
      <c r="F2464" s="16"/>
      <c r="G2464" s="16"/>
      <c r="I2464" s="53"/>
      <c r="N2464" s="53"/>
      <c r="O2464" s="53"/>
      <c r="R2464" s="43"/>
      <c r="AC2464" s="25"/>
      <c r="AD2464" s="28"/>
      <c r="AZ2464" s="25"/>
      <c r="BA2464" s="27"/>
      <c r="BB2464" s="29"/>
    </row>
    <row r="2465" spans="1:54">
      <c r="A2465" s="20"/>
      <c r="B2465" s="36"/>
      <c r="C2465" s="114"/>
      <c r="E2465" s="16"/>
      <c r="F2465" s="16"/>
      <c r="G2465" s="16"/>
      <c r="I2465" s="53"/>
      <c r="N2465" s="53"/>
      <c r="O2465" s="53"/>
      <c r="R2465" s="43"/>
      <c r="AC2465" s="25"/>
      <c r="AD2465" s="28"/>
      <c r="AZ2465" s="25"/>
      <c r="BA2465" s="27"/>
      <c r="BB2465" s="29"/>
    </row>
    <row r="2466" spans="1:54">
      <c r="A2466" s="20"/>
      <c r="B2466" s="36"/>
      <c r="C2466" s="114"/>
      <c r="E2466" s="16"/>
      <c r="F2466" s="16"/>
      <c r="G2466" s="16"/>
      <c r="I2466" s="53"/>
      <c r="N2466" s="53"/>
      <c r="O2466" s="53"/>
      <c r="R2466" s="43"/>
      <c r="AC2466" s="25"/>
      <c r="AD2466" s="28"/>
      <c r="AZ2466" s="25"/>
      <c r="BA2466" s="27"/>
      <c r="BB2466" s="29"/>
    </row>
    <row r="2467" spans="1:54">
      <c r="A2467" s="20"/>
      <c r="B2467" s="36"/>
      <c r="C2467" s="114"/>
      <c r="E2467" s="16"/>
      <c r="F2467" s="16"/>
      <c r="G2467" s="16"/>
      <c r="I2467" s="53"/>
      <c r="N2467" s="53"/>
      <c r="O2467" s="53"/>
      <c r="R2467" s="43"/>
      <c r="AC2467" s="25"/>
      <c r="AD2467" s="28"/>
      <c r="AZ2467" s="25"/>
      <c r="BA2467" s="27"/>
      <c r="BB2467" s="29"/>
    </row>
    <row r="2468" spans="1:54">
      <c r="A2468" s="20"/>
      <c r="B2468" s="36"/>
      <c r="C2468" s="114"/>
      <c r="E2468" s="16"/>
      <c r="F2468" s="16"/>
      <c r="G2468" s="16"/>
      <c r="I2468" s="53"/>
      <c r="N2468" s="53"/>
      <c r="O2468" s="53"/>
      <c r="R2468" s="43"/>
      <c r="AC2468" s="25"/>
      <c r="AD2468" s="28"/>
      <c r="AZ2468" s="25"/>
      <c r="BA2468" s="27"/>
      <c r="BB2468" s="29"/>
    </row>
    <row r="2469" spans="1:54">
      <c r="A2469" s="20"/>
      <c r="B2469" s="36"/>
      <c r="C2469" s="114"/>
      <c r="E2469" s="16"/>
      <c r="F2469" s="16"/>
      <c r="G2469" s="16"/>
      <c r="I2469" s="53"/>
      <c r="N2469" s="53"/>
      <c r="O2469" s="53"/>
      <c r="R2469" s="43"/>
      <c r="AC2469" s="25"/>
      <c r="AD2469" s="28"/>
      <c r="AZ2469" s="25"/>
      <c r="BA2469" s="27"/>
      <c r="BB2469" s="29"/>
    </row>
    <row r="2470" spans="1:54">
      <c r="A2470" s="20"/>
      <c r="B2470" s="36"/>
      <c r="C2470" s="114"/>
      <c r="E2470" s="16"/>
      <c r="F2470" s="16"/>
      <c r="G2470" s="16"/>
      <c r="I2470" s="53"/>
      <c r="N2470" s="53"/>
      <c r="O2470" s="53"/>
      <c r="R2470" s="43"/>
      <c r="AC2470" s="25"/>
      <c r="AD2470" s="28"/>
      <c r="AZ2470" s="25"/>
      <c r="BA2470" s="27"/>
      <c r="BB2470" s="29"/>
    </row>
    <row r="2471" spans="1:54">
      <c r="A2471" s="20"/>
      <c r="B2471" s="36"/>
      <c r="C2471" s="114"/>
      <c r="E2471" s="16"/>
      <c r="F2471" s="16"/>
      <c r="G2471" s="16"/>
      <c r="I2471" s="53"/>
      <c r="N2471" s="53"/>
      <c r="O2471" s="53"/>
      <c r="R2471" s="43"/>
      <c r="AC2471" s="25"/>
      <c r="AD2471" s="28"/>
      <c r="AZ2471" s="25"/>
      <c r="BA2471" s="27"/>
      <c r="BB2471" s="29"/>
    </row>
    <row r="2472" spans="1:54">
      <c r="A2472" s="20"/>
      <c r="B2472" s="36"/>
      <c r="C2472" s="114"/>
      <c r="E2472" s="16"/>
      <c r="F2472" s="16"/>
      <c r="G2472" s="16"/>
      <c r="I2472" s="53"/>
      <c r="N2472" s="53"/>
      <c r="O2472" s="53"/>
      <c r="R2472" s="43"/>
      <c r="AC2472" s="25"/>
      <c r="AD2472" s="28"/>
      <c r="AZ2472" s="25"/>
      <c r="BA2472" s="27"/>
      <c r="BB2472" s="29"/>
    </row>
    <row r="2473" spans="1:54">
      <c r="A2473" s="20"/>
      <c r="B2473" s="36"/>
      <c r="C2473" s="114"/>
      <c r="E2473" s="16"/>
      <c r="F2473" s="16"/>
      <c r="G2473" s="16"/>
      <c r="I2473" s="53"/>
      <c r="N2473" s="53"/>
      <c r="O2473" s="53"/>
      <c r="R2473" s="43"/>
      <c r="AC2473" s="25"/>
      <c r="AD2473" s="28"/>
      <c r="AZ2473" s="25"/>
      <c r="BA2473" s="27"/>
      <c r="BB2473" s="29"/>
    </row>
    <row r="2474" spans="1:54">
      <c r="A2474" s="20"/>
      <c r="B2474" s="36"/>
      <c r="C2474" s="114"/>
      <c r="E2474" s="16"/>
      <c r="F2474" s="16"/>
      <c r="G2474" s="16"/>
      <c r="I2474" s="53"/>
      <c r="N2474" s="53"/>
      <c r="O2474" s="53"/>
      <c r="R2474" s="43"/>
      <c r="AC2474" s="25"/>
      <c r="AD2474" s="28"/>
      <c r="AZ2474" s="25"/>
      <c r="BA2474" s="27"/>
      <c r="BB2474" s="29"/>
    </row>
    <row r="2475" spans="1:54">
      <c r="A2475" s="20"/>
      <c r="B2475" s="36"/>
      <c r="C2475" s="114"/>
      <c r="E2475" s="16"/>
      <c r="F2475" s="16"/>
      <c r="G2475" s="16"/>
      <c r="I2475" s="53"/>
      <c r="N2475" s="53"/>
      <c r="O2475" s="53"/>
      <c r="R2475" s="43"/>
      <c r="AC2475" s="25"/>
      <c r="AD2475" s="28"/>
      <c r="AZ2475" s="25"/>
      <c r="BA2475" s="27"/>
      <c r="BB2475" s="29"/>
    </row>
    <row r="2476" spans="1:54">
      <c r="A2476" s="20"/>
      <c r="B2476" s="36"/>
      <c r="C2476" s="114"/>
      <c r="E2476" s="16"/>
      <c r="F2476" s="16"/>
      <c r="G2476" s="16"/>
      <c r="I2476" s="53"/>
      <c r="N2476" s="53"/>
      <c r="O2476" s="53"/>
      <c r="R2476" s="43"/>
      <c r="AC2476" s="25"/>
      <c r="AD2476" s="28"/>
      <c r="AZ2476" s="25"/>
      <c r="BA2476" s="27"/>
      <c r="BB2476" s="29"/>
    </row>
    <row r="2477" spans="1:54">
      <c r="A2477" s="20"/>
      <c r="B2477" s="36"/>
      <c r="C2477" s="114"/>
      <c r="E2477" s="16"/>
      <c r="F2477" s="16"/>
      <c r="G2477" s="16"/>
      <c r="I2477" s="53"/>
      <c r="N2477" s="53"/>
      <c r="O2477" s="53"/>
      <c r="R2477" s="43"/>
      <c r="AC2477" s="25"/>
      <c r="AD2477" s="28"/>
      <c r="AZ2477" s="25"/>
      <c r="BA2477" s="27"/>
      <c r="BB2477" s="29"/>
    </row>
    <row r="2478" spans="1:54">
      <c r="A2478" s="20"/>
      <c r="B2478" s="36"/>
      <c r="C2478" s="114"/>
      <c r="E2478" s="16"/>
      <c r="F2478" s="16"/>
      <c r="G2478" s="16"/>
      <c r="I2478" s="53"/>
      <c r="N2478" s="53"/>
      <c r="O2478" s="53"/>
      <c r="R2478" s="43"/>
      <c r="AC2478" s="25"/>
      <c r="AD2478" s="28"/>
      <c r="AZ2478" s="25"/>
      <c r="BA2478" s="27"/>
      <c r="BB2478" s="29"/>
    </row>
    <row r="2479" spans="1:54">
      <c r="A2479" s="20"/>
      <c r="B2479" s="36"/>
      <c r="C2479" s="114"/>
      <c r="E2479" s="16"/>
      <c r="F2479" s="16"/>
      <c r="G2479" s="16"/>
      <c r="I2479" s="53"/>
      <c r="N2479" s="53"/>
      <c r="O2479" s="53"/>
      <c r="R2479" s="43"/>
      <c r="AC2479" s="25"/>
      <c r="AD2479" s="28"/>
      <c r="AZ2479" s="25"/>
      <c r="BA2479" s="27"/>
      <c r="BB2479" s="29"/>
    </row>
    <row r="2480" spans="1:54">
      <c r="A2480" s="20"/>
      <c r="B2480" s="36"/>
      <c r="C2480" s="114"/>
      <c r="E2480" s="16"/>
      <c r="F2480" s="16"/>
      <c r="G2480" s="16"/>
      <c r="I2480" s="53"/>
      <c r="N2480" s="53"/>
      <c r="O2480" s="53"/>
      <c r="R2480" s="43"/>
      <c r="AC2480" s="25"/>
      <c r="AD2480" s="28"/>
      <c r="AZ2480" s="25"/>
      <c r="BA2480" s="27"/>
      <c r="BB2480" s="29"/>
    </row>
    <row r="2481" spans="1:54">
      <c r="A2481" s="20"/>
      <c r="B2481" s="36"/>
      <c r="C2481" s="114"/>
      <c r="E2481" s="16"/>
      <c r="F2481" s="16"/>
      <c r="G2481" s="16"/>
      <c r="I2481" s="53"/>
      <c r="N2481" s="53"/>
      <c r="O2481" s="53"/>
      <c r="R2481" s="43"/>
      <c r="AC2481" s="25"/>
      <c r="AD2481" s="28"/>
      <c r="AZ2481" s="25"/>
      <c r="BA2481" s="27"/>
      <c r="BB2481" s="29"/>
    </row>
    <row r="2482" spans="1:54">
      <c r="A2482" s="20"/>
      <c r="B2482" s="36"/>
      <c r="C2482" s="114"/>
      <c r="E2482" s="16"/>
      <c r="F2482" s="16"/>
      <c r="G2482" s="16"/>
      <c r="I2482" s="53"/>
      <c r="N2482" s="53"/>
      <c r="O2482" s="53"/>
      <c r="R2482" s="43"/>
      <c r="AC2482" s="25"/>
      <c r="AD2482" s="28"/>
      <c r="AZ2482" s="25"/>
      <c r="BA2482" s="27"/>
      <c r="BB2482" s="29"/>
    </row>
    <row r="2483" spans="1:54">
      <c r="A2483" s="20"/>
      <c r="B2483" s="36"/>
      <c r="C2483" s="114"/>
      <c r="E2483" s="16"/>
      <c r="F2483" s="16"/>
      <c r="G2483" s="16"/>
      <c r="I2483" s="53"/>
      <c r="N2483" s="53"/>
      <c r="O2483" s="53"/>
      <c r="R2483" s="43"/>
      <c r="AC2483" s="25"/>
      <c r="AD2483" s="28"/>
      <c r="AZ2483" s="25"/>
      <c r="BA2483" s="27"/>
      <c r="BB2483" s="29"/>
    </row>
    <row r="2484" spans="1:54">
      <c r="A2484" s="20"/>
      <c r="B2484" s="36"/>
      <c r="C2484" s="114"/>
      <c r="E2484" s="16"/>
      <c r="F2484" s="16"/>
      <c r="G2484" s="16"/>
      <c r="I2484" s="53"/>
      <c r="N2484" s="53"/>
      <c r="O2484" s="53"/>
      <c r="R2484" s="43"/>
      <c r="AC2484" s="25"/>
      <c r="AD2484" s="28"/>
      <c r="AZ2484" s="25"/>
      <c r="BA2484" s="27"/>
      <c r="BB2484" s="29"/>
    </row>
    <row r="2485" spans="1:54">
      <c r="A2485" s="20"/>
      <c r="B2485" s="36"/>
      <c r="C2485" s="114"/>
      <c r="E2485" s="16"/>
      <c r="F2485" s="16"/>
      <c r="G2485" s="16"/>
      <c r="I2485" s="53"/>
      <c r="N2485" s="53"/>
      <c r="O2485" s="53"/>
      <c r="R2485" s="43"/>
      <c r="AC2485" s="25"/>
      <c r="AD2485" s="28"/>
      <c r="AZ2485" s="25"/>
      <c r="BA2485" s="27"/>
      <c r="BB2485" s="29"/>
    </row>
    <row r="2486" spans="1:54">
      <c r="A2486" s="20"/>
      <c r="B2486" s="36"/>
      <c r="C2486" s="114"/>
      <c r="E2486" s="16"/>
      <c r="F2486" s="16"/>
      <c r="G2486" s="16"/>
      <c r="I2486" s="53"/>
      <c r="N2486" s="53"/>
      <c r="O2486" s="53"/>
      <c r="R2486" s="43"/>
      <c r="AC2486" s="25"/>
      <c r="AD2486" s="28"/>
      <c r="AZ2486" s="25"/>
      <c r="BA2486" s="27"/>
      <c r="BB2486" s="29"/>
    </row>
    <row r="2487" spans="1:54">
      <c r="A2487" s="20"/>
      <c r="B2487" s="36"/>
      <c r="C2487" s="114"/>
      <c r="E2487" s="16"/>
      <c r="F2487" s="16"/>
      <c r="G2487" s="16"/>
      <c r="I2487" s="53"/>
      <c r="N2487" s="53"/>
      <c r="O2487" s="53"/>
      <c r="R2487" s="43"/>
      <c r="AC2487" s="25"/>
      <c r="AD2487" s="28"/>
      <c r="AZ2487" s="25"/>
      <c r="BA2487" s="27"/>
      <c r="BB2487" s="29"/>
    </row>
    <row r="2488" spans="1:54">
      <c r="A2488" s="20"/>
      <c r="B2488" s="36"/>
      <c r="C2488" s="114"/>
      <c r="E2488" s="16"/>
      <c r="F2488" s="16"/>
      <c r="G2488" s="16"/>
      <c r="I2488" s="53"/>
      <c r="N2488" s="53"/>
      <c r="O2488" s="53"/>
      <c r="R2488" s="43"/>
      <c r="AC2488" s="25"/>
      <c r="AD2488" s="28"/>
      <c r="AZ2488" s="25"/>
      <c r="BA2488" s="27"/>
      <c r="BB2488" s="29"/>
    </row>
    <row r="2489" spans="1:54">
      <c r="A2489" s="20"/>
      <c r="B2489" s="36"/>
      <c r="C2489" s="114"/>
      <c r="E2489" s="16"/>
      <c r="F2489" s="16"/>
      <c r="G2489" s="16"/>
      <c r="I2489" s="53"/>
      <c r="N2489" s="53"/>
      <c r="O2489" s="53"/>
      <c r="R2489" s="43"/>
      <c r="AC2489" s="25"/>
      <c r="AD2489" s="28"/>
      <c r="AZ2489" s="25"/>
      <c r="BA2489" s="27"/>
      <c r="BB2489" s="29"/>
    </row>
    <row r="2490" spans="1:54">
      <c r="A2490" s="20"/>
      <c r="B2490" s="36"/>
      <c r="C2490" s="114"/>
      <c r="E2490" s="16"/>
      <c r="F2490" s="16"/>
      <c r="G2490" s="16"/>
      <c r="I2490" s="53"/>
      <c r="N2490" s="53"/>
      <c r="O2490" s="53"/>
      <c r="R2490" s="43"/>
      <c r="AC2490" s="25"/>
      <c r="AD2490" s="28"/>
      <c r="AZ2490" s="25"/>
      <c r="BA2490" s="27"/>
      <c r="BB2490" s="29"/>
    </row>
    <row r="2491" spans="1:54">
      <c r="A2491" s="20"/>
      <c r="B2491" s="36"/>
      <c r="C2491" s="114"/>
      <c r="E2491" s="16"/>
      <c r="F2491" s="16"/>
      <c r="G2491" s="16"/>
      <c r="I2491" s="53"/>
      <c r="N2491" s="53"/>
      <c r="O2491" s="53"/>
      <c r="R2491" s="43"/>
      <c r="AC2491" s="25"/>
      <c r="AD2491" s="28"/>
      <c r="AZ2491" s="25"/>
      <c r="BA2491" s="27"/>
      <c r="BB2491" s="29"/>
    </row>
    <row r="2492" spans="1:54">
      <c r="A2492" s="20"/>
      <c r="B2492" s="36"/>
      <c r="C2492" s="114"/>
      <c r="E2492" s="16"/>
      <c r="F2492" s="16"/>
      <c r="G2492" s="16"/>
      <c r="I2492" s="53"/>
      <c r="N2492" s="53"/>
      <c r="O2492" s="53"/>
      <c r="R2492" s="43"/>
      <c r="AC2492" s="25"/>
      <c r="AD2492" s="28"/>
      <c r="AZ2492" s="25"/>
      <c r="BA2492" s="27"/>
      <c r="BB2492" s="29"/>
    </row>
    <row r="2493" spans="1:54">
      <c r="A2493" s="20"/>
      <c r="B2493" s="36"/>
      <c r="C2493" s="114"/>
      <c r="E2493" s="16"/>
      <c r="F2493" s="16"/>
      <c r="G2493" s="16"/>
      <c r="I2493" s="53"/>
      <c r="N2493" s="53"/>
      <c r="O2493" s="53"/>
      <c r="R2493" s="43"/>
      <c r="AC2493" s="25"/>
      <c r="AD2493" s="28"/>
      <c r="AZ2493" s="25"/>
      <c r="BA2493" s="27"/>
      <c r="BB2493" s="29"/>
    </row>
    <row r="2494" spans="1:54">
      <c r="A2494" s="20"/>
      <c r="B2494" s="36"/>
      <c r="C2494" s="114"/>
      <c r="E2494" s="16"/>
      <c r="F2494" s="16"/>
      <c r="G2494" s="16"/>
      <c r="I2494" s="53"/>
      <c r="N2494" s="53"/>
      <c r="O2494" s="53"/>
      <c r="R2494" s="43"/>
      <c r="AC2494" s="25"/>
      <c r="AD2494" s="28"/>
      <c r="AZ2494" s="25"/>
      <c r="BA2494" s="27"/>
      <c r="BB2494" s="29"/>
    </row>
    <row r="2495" spans="1:54">
      <c r="A2495" s="20"/>
      <c r="B2495" s="36"/>
      <c r="C2495" s="114"/>
      <c r="E2495" s="16"/>
      <c r="F2495" s="16"/>
      <c r="G2495" s="16"/>
      <c r="I2495" s="53"/>
      <c r="N2495" s="53"/>
      <c r="O2495" s="53"/>
      <c r="R2495" s="43"/>
      <c r="AC2495" s="25"/>
      <c r="AD2495" s="28"/>
      <c r="AZ2495" s="25"/>
      <c r="BA2495" s="27"/>
      <c r="BB2495" s="29"/>
    </row>
    <row r="2496" spans="1:54">
      <c r="A2496" s="20"/>
      <c r="B2496" s="36"/>
      <c r="C2496" s="114"/>
      <c r="E2496" s="16"/>
      <c r="F2496" s="16"/>
      <c r="G2496" s="16"/>
      <c r="I2496" s="53"/>
      <c r="N2496" s="53"/>
      <c r="O2496" s="53"/>
      <c r="R2496" s="43"/>
      <c r="AC2496" s="25"/>
      <c r="AD2496" s="28"/>
      <c r="AZ2496" s="25"/>
      <c r="BA2496" s="27"/>
      <c r="BB2496" s="29"/>
    </row>
    <row r="2497" spans="1:54">
      <c r="A2497" s="20"/>
      <c r="B2497" s="36"/>
      <c r="C2497" s="114"/>
      <c r="E2497" s="16"/>
      <c r="F2497" s="16"/>
      <c r="G2497" s="16"/>
      <c r="I2497" s="53"/>
      <c r="N2497" s="53"/>
      <c r="O2497" s="53"/>
      <c r="R2497" s="43"/>
      <c r="AC2497" s="25"/>
      <c r="AD2497" s="28"/>
      <c r="AZ2497" s="25"/>
      <c r="BA2497" s="27"/>
      <c r="BB2497" s="29"/>
    </row>
    <row r="2498" spans="1:54">
      <c r="A2498" s="20"/>
      <c r="B2498" s="36"/>
      <c r="C2498" s="114"/>
      <c r="E2498" s="16"/>
      <c r="F2498" s="16"/>
      <c r="G2498" s="16"/>
      <c r="I2498" s="53"/>
      <c r="N2498" s="53"/>
      <c r="O2498" s="53"/>
      <c r="R2498" s="43"/>
      <c r="AC2498" s="25"/>
      <c r="AD2498" s="28"/>
      <c r="AZ2498" s="25"/>
      <c r="BA2498" s="27"/>
      <c r="BB2498" s="29"/>
    </row>
    <row r="2499" spans="1:54">
      <c r="A2499" s="20"/>
      <c r="B2499" s="36"/>
      <c r="C2499" s="114"/>
      <c r="E2499" s="16"/>
      <c r="F2499" s="16"/>
      <c r="G2499" s="16"/>
      <c r="I2499" s="53"/>
      <c r="N2499" s="53"/>
      <c r="O2499" s="53"/>
      <c r="R2499" s="43"/>
      <c r="AC2499" s="25"/>
      <c r="AD2499" s="28"/>
      <c r="AZ2499" s="25"/>
      <c r="BA2499" s="27"/>
      <c r="BB2499" s="29"/>
    </row>
    <row r="2500" spans="1:54">
      <c r="A2500" s="20"/>
      <c r="B2500" s="36"/>
      <c r="C2500" s="114"/>
      <c r="E2500" s="16"/>
      <c r="F2500" s="16"/>
      <c r="G2500" s="16"/>
      <c r="I2500" s="53"/>
      <c r="N2500" s="53"/>
      <c r="O2500" s="53"/>
      <c r="R2500" s="43"/>
      <c r="AC2500" s="25"/>
      <c r="AD2500" s="28"/>
      <c r="AZ2500" s="25"/>
      <c r="BA2500" s="27"/>
      <c r="BB2500" s="29"/>
    </row>
    <row r="2501" spans="1:54">
      <c r="A2501" s="20"/>
      <c r="B2501" s="36"/>
      <c r="C2501" s="114"/>
      <c r="E2501" s="16"/>
      <c r="F2501" s="16"/>
      <c r="G2501" s="16"/>
      <c r="I2501" s="53"/>
      <c r="N2501" s="53"/>
      <c r="O2501" s="53"/>
      <c r="R2501" s="43"/>
      <c r="AC2501" s="25"/>
      <c r="AD2501" s="28"/>
      <c r="AZ2501" s="25"/>
      <c r="BA2501" s="27"/>
      <c r="BB2501" s="29"/>
    </row>
    <row r="2502" spans="1:54">
      <c r="A2502" s="20"/>
      <c r="B2502" s="36"/>
      <c r="C2502" s="114"/>
      <c r="E2502" s="16"/>
      <c r="F2502" s="16"/>
      <c r="G2502" s="16"/>
      <c r="I2502" s="53"/>
      <c r="N2502" s="53"/>
      <c r="O2502" s="53"/>
      <c r="R2502" s="43"/>
      <c r="AC2502" s="25"/>
      <c r="AD2502" s="28"/>
      <c r="AZ2502" s="25"/>
      <c r="BA2502" s="27"/>
      <c r="BB2502" s="29"/>
    </row>
    <row r="2503" spans="1:54">
      <c r="A2503" s="20"/>
      <c r="B2503" s="36"/>
      <c r="C2503" s="114"/>
      <c r="E2503" s="16"/>
      <c r="F2503" s="16"/>
      <c r="G2503" s="16"/>
      <c r="I2503" s="53"/>
      <c r="N2503" s="53"/>
      <c r="O2503" s="53"/>
      <c r="R2503" s="43"/>
      <c r="AC2503" s="25"/>
      <c r="AD2503" s="28"/>
      <c r="AZ2503" s="25"/>
      <c r="BA2503" s="27"/>
      <c r="BB2503" s="29"/>
    </row>
    <row r="2504" spans="1:54">
      <c r="A2504" s="20"/>
      <c r="B2504" s="36"/>
      <c r="C2504" s="114"/>
      <c r="E2504" s="16"/>
      <c r="F2504" s="16"/>
      <c r="G2504" s="16"/>
      <c r="I2504" s="53"/>
      <c r="N2504" s="53"/>
      <c r="O2504" s="53"/>
      <c r="R2504" s="43"/>
      <c r="AC2504" s="25"/>
      <c r="AD2504" s="28"/>
      <c r="AZ2504" s="25"/>
      <c r="BA2504" s="27"/>
      <c r="BB2504" s="29"/>
    </row>
    <row r="2505" spans="1:54">
      <c r="A2505" s="20"/>
      <c r="B2505" s="36"/>
      <c r="C2505" s="114"/>
      <c r="E2505" s="16"/>
      <c r="F2505" s="16"/>
      <c r="G2505" s="16"/>
      <c r="I2505" s="53"/>
      <c r="N2505" s="53"/>
      <c r="O2505" s="53"/>
      <c r="R2505" s="43"/>
      <c r="AC2505" s="25"/>
      <c r="AD2505" s="28"/>
      <c r="AZ2505" s="25"/>
      <c r="BA2505" s="27"/>
      <c r="BB2505" s="29"/>
    </row>
    <row r="2506" spans="1:54">
      <c r="A2506" s="20"/>
      <c r="B2506" s="36"/>
      <c r="C2506" s="114"/>
      <c r="E2506" s="16"/>
      <c r="F2506" s="16"/>
      <c r="G2506" s="16"/>
      <c r="I2506" s="53"/>
      <c r="N2506" s="53"/>
      <c r="O2506" s="53"/>
      <c r="R2506" s="43"/>
      <c r="AC2506" s="25"/>
      <c r="AD2506" s="28"/>
      <c r="AZ2506" s="25"/>
      <c r="BA2506" s="27"/>
      <c r="BB2506" s="29"/>
    </row>
    <row r="2507" spans="1:54">
      <c r="A2507" s="20"/>
      <c r="B2507" s="36"/>
      <c r="C2507" s="114"/>
      <c r="E2507" s="16"/>
      <c r="F2507" s="16"/>
      <c r="G2507" s="16"/>
      <c r="I2507" s="53"/>
      <c r="N2507" s="53"/>
      <c r="O2507" s="53"/>
      <c r="R2507" s="43"/>
      <c r="AC2507" s="25"/>
      <c r="AD2507" s="28"/>
      <c r="AZ2507" s="25"/>
      <c r="BA2507" s="27"/>
      <c r="BB2507" s="29"/>
    </row>
    <row r="2508" spans="1:54">
      <c r="A2508" s="20"/>
      <c r="B2508" s="36"/>
      <c r="C2508" s="114"/>
      <c r="E2508" s="16"/>
      <c r="F2508" s="16"/>
      <c r="G2508" s="16"/>
      <c r="I2508" s="53"/>
      <c r="N2508" s="53"/>
      <c r="O2508" s="53"/>
      <c r="R2508" s="43"/>
      <c r="AC2508" s="25"/>
      <c r="AD2508" s="28"/>
      <c r="AZ2508" s="25"/>
      <c r="BA2508" s="27"/>
      <c r="BB2508" s="29"/>
    </row>
    <row r="2509" spans="1:54">
      <c r="A2509" s="20"/>
      <c r="B2509" s="36"/>
      <c r="C2509" s="114"/>
      <c r="E2509" s="16"/>
      <c r="F2509" s="16"/>
      <c r="G2509" s="16"/>
      <c r="I2509" s="53"/>
      <c r="N2509" s="53"/>
      <c r="O2509" s="53"/>
      <c r="R2509" s="43"/>
      <c r="AC2509" s="25"/>
      <c r="AD2509" s="28"/>
      <c r="AZ2509" s="25"/>
      <c r="BA2509" s="27"/>
      <c r="BB2509" s="29"/>
    </row>
    <row r="2510" spans="1:54">
      <c r="A2510" s="20"/>
      <c r="B2510" s="36"/>
      <c r="C2510" s="114"/>
      <c r="E2510" s="16"/>
      <c r="F2510" s="16"/>
      <c r="G2510" s="16"/>
      <c r="I2510" s="53"/>
      <c r="N2510" s="53"/>
      <c r="O2510" s="53"/>
      <c r="R2510" s="43"/>
      <c r="AC2510" s="25"/>
      <c r="AD2510" s="28"/>
      <c r="AZ2510" s="25"/>
      <c r="BA2510" s="27"/>
      <c r="BB2510" s="29"/>
    </row>
    <row r="2511" spans="1:54">
      <c r="A2511" s="20"/>
      <c r="B2511" s="36"/>
      <c r="C2511" s="114"/>
      <c r="E2511" s="16"/>
      <c r="F2511" s="16"/>
      <c r="G2511" s="16"/>
      <c r="I2511" s="53"/>
      <c r="N2511" s="53"/>
      <c r="O2511" s="53"/>
      <c r="R2511" s="43"/>
      <c r="AC2511" s="25"/>
      <c r="AD2511" s="28"/>
      <c r="AZ2511" s="25"/>
      <c r="BA2511" s="27"/>
      <c r="BB2511" s="29"/>
    </row>
    <row r="2512" spans="1:54">
      <c r="A2512" s="20"/>
      <c r="B2512" s="36"/>
      <c r="C2512" s="114"/>
      <c r="E2512" s="16"/>
      <c r="F2512" s="16"/>
      <c r="G2512" s="16"/>
      <c r="I2512" s="53"/>
      <c r="N2512" s="53"/>
      <c r="O2512" s="53"/>
      <c r="R2512" s="43"/>
      <c r="AC2512" s="25"/>
      <c r="AD2512" s="28"/>
      <c r="AZ2512" s="25"/>
      <c r="BA2512" s="27"/>
      <c r="BB2512" s="29"/>
    </row>
    <row r="2513" spans="1:54">
      <c r="A2513" s="20"/>
      <c r="B2513" s="36"/>
      <c r="C2513" s="114"/>
      <c r="E2513" s="16"/>
      <c r="F2513" s="16"/>
      <c r="G2513" s="16"/>
      <c r="I2513" s="53"/>
      <c r="N2513" s="53"/>
      <c r="O2513" s="53"/>
      <c r="R2513" s="43"/>
      <c r="AC2513" s="25"/>
      <c r="AD2513" s="28"/>
      <c r="AZ2513" s="25"/>
      <c r="BA2513" s="27"/>
      <c r="BB2513" s="29"/>
    </row>
    <row r="2514" spans="1:54">
      <c r="A2514" s="20"/>
      <c r="B2514" s="36"/>
      <c r="C2514" s="114"/>
      <c r="E2514" s="16"/>
      <c r="F2514" s="16"/>
      <c r="G2514" s="16"/>
      <c r="I2514" s="53"/>
      <c r="N2514" s="53"/>
      <c r="O2514" s="53"/>
      <c r="R2514" s="43"/>
      <c r="AC2514" s="25"/>
      <c r="AD2514" s="28"/>
      <c r="AZ2514" s="25"/>
      <c r="BA2514" s="27"/>
      <c r="BB2514" s="29"/>
    </row>
    <row r="2515" spans="1:54">
      <c r="A2515" s="20"/>
      <c r="B2515" s="36"/>
      <c r="C2515" s="114"/>
      <c r="E2515" s="16"/>
      <c r="F2515" s="16"/>
      <c r="G2515" s="16"/>
      <c r="I2515" s="53"/>
      <c r="N2515" s="53"/>
      <c r="O2515" s="53"/>
      <c r="R2515" s="43"/>
      <c r="AC2515" s="25"/>
      <c r="AD2515" s="28"/>
      <c r="AZ2515" s="25"/>
      <c r="BA2515" s="27"/>
      <c r="BB2515" s="29"/>
    </row>
    <row r="2516" spans="1:54">
      <c r="A2516" s="20"/>
      <c r="B2516" s="36"/>
      <c r="C2516" s="114"/>
      <c r="E2516" s="16"/>
      <c r="F2516" s="16"/>
      <c r="G2516" s="16"/>
      <c r="I2516" s="53"/>
      <c r="N2516" s="53"/>
      <c r="O2516" s="53"/>
      <c r="R2516" s="43"/>
      <c r="AC2516" s="25"/>
      <c r="AD2516" s="28"/>
      <c r="AZ2516" s="25"/>
      <c r="BA2516" s="27"/>
      <c r="BB2516" s="29"/>
    </row>
    <row r="2517" spans="1:54">
      <c r="A2517" s="20"/>
      <c r="B2517" s="36"/>
      <c r="C2517" s="114"/>
      <c r="E2517" s="16"/>
      <c r="F2517" s="16"/>
      <c r="G2517" s="16"/>
      <c r="I2517" s="53"/>
      <c r="N2517" s="53"/>
      <c r="O2517" s="53"/>
      <c r="R2517" s="43"/>
      <c r="AC2517" s="25"/>
      <c r="AD2517" s="28"/>
      <c r="AZ2517" s="25"/>
      <c r="BA2517" s="27"/>
      <c r="BB2517" s="29"/>
    </row>
    <row r="2518" spans="1:54">
      <c r="A2518" s="20"/>
      <c r="B2518" s="36"/>
      <c r="C2518" s="114"/>
      <c r="E2518" s="16"/>
      <c r="F2518" s="16"/>
      <c r="G2518" s="16"/>
      <c r="I2518" s="53"/>
      <c r="N2518" s="53"/>
      <c r="O2518" s="53"/>
      <c r="R2518" s="43"/>
      <c r="AC2518" s="25"/>
      <c r="AD2518" s="28"/>
      <c r="AZ2518" s="25"/>
      <c r="BA2518" s="27"/>
      <c r="BB2518" s="29"/>
    </row>
    <row r="2519" spans="1:54">
      <c r="A2519" s="20"/>
      <c r="B2519" s="36"/>
      <c r="C2519" s="114"/>
      <c r="E2519" s="16"/>
      <c r="F2519" s="16"/>
      <c r="G2519" s="16"/>
      <c r="I2519" s="53"/>
      <c r="N2519" s="53"/>
      <c r="O2519" s="53"/>
      <c r="R2519" s="43"/>
      <c r="AC2519" s="25"/>
      <c r="AD2519" s="28"/>
      <c r="AZ2519" s="25"/>
      <c r="BA2519" s="27"/>
      <c r="BB2519" s="29"/>
    </row>
    <row r="2520" spans="1:54">
      <c r="A2520" s="20"/>
      <c r="B2520" s="36"/>
      <c r="C2520" s="114"/>
      <c r="E2520" s="16"/>
      <c r="F2520" s="16"/>
      <c r="G2520" s="16"/>
      <c r="I2520" s="53"/>
      <c r="N2520" s="53"/>
      <c r="O2520" s="53"/>
      <c r="R2520" s="43"/>
      <c r="AC2520" s="25"/>
      <c r="AD2520" s="28"/>
      <c r="AZ2520" s="25"/>
      <c r="BA2520" s="27"/>
      <c r="BB2520" s="29"/>
    </row>
    <row r="2521" spans="1:54">
      <c r="A2521" s="20"/>
      <c r="B2521" s="36"/>
      <c r="C2521" s="114"/>
      <c r="E2521" s="16"/>
      <c r="F2521" s="16"/>
      <c r="G2521" s="16"/>
      <c r="I2521" s="53"/>
      <c r="N2521" s="53"/>
      <c r="O2521" s="53"/>
      <c r="R2521" s="43"/>
      <c r="AC2521" s="25"/>
      <c r="AD2521" s="28"/>
      <c r="AZ2521" s="25"/>
      <c r="BA2521" s="27"/>
      <c r="BB2521" s="29"/>
    </row>
    <row r="2522" spans="1:54">
      <c r="A2522" s="20"/>
      <c r="B2522" s="36"/>
      <c r="C2522" s="114"/>
      <c r="E2522" s="16"/>
      <c r="F2522" s="16"/>
      <c r="G2522" s="16"/>
      <c r="I2522" s="53"/>
      <c r="N2522" s="53"/>
      <c r="O2522" s="53"/>
      <c r="R2522" s="43"/>
      <c r="AC2522" s="25"/>
      <c r="AD2522" s="28"/>
      <c r="AZ2522" s="25"/>
      <c r="BA2522" s="27"/>
      <c r="BB2522" s="29"/>
    </row>
    <row r="2523" spans="1:54">
      <c r="A2523" s="20"/>
      <c r="B2523" s="36"/>
      <c r="C2523" s="114"/>
      <c r="E2523" s="16"/>
      <c r="F2523" s="16"/>
      <c r="G2523" s="16"/>
      <c r="I2523" s="53"/>
      <c r="N2523" s="53"/>
      <c r="O2523" s="53"/>
      <c r="R2523" s="43"/>
      <c r="AC2523" s="25"/>
      <c r="AD2523" s="28"/>
      <c r="AZ2523" s="25"/>
      <c r="BA2523" s="27"/>
      <c r="BB2523" s="29"/>
    </row>
    <row r="2524" spans="1:54">
      <c r="A2524" s="20"/>
      <c r="B2524" s="36"/>
      <c r="C2524" s="114"/>
      <c r="E2524" s="16"/>
      <c r="F2524" s="16"/>
      <c r="G2524" s="16"/>
      <c r="I2524" s="53"/>
      <c r="N2524" s="53"/>
      <c r="O2524" s="53"/>
      <c r="R2524" s="43"/>
      <c r="AC2524" s="25"/>
      <c r="AD2524" s="28"/>
      <c r="AZ2524" s="25"/>
      <c r="BA2524" s="27"/>
      <c r="BB2524" s="29"/>
    </row>
    <row r="2525" spans="1:54">
      <c r="A2525" s="20"/>
      <c r="B2525" s="36"/>
      <c r="C2525" s="114"/>
      <c r="E2525" s="16"/>
      <c r="F2525" s="16"/>
      <c r="G2525" s="16"/>
      <c r="I2525" s="53"/>
      <c r="N2525" s="53"/>
      <c r="O2525" s="53"/>
      <c r="R2525" s="43"/>
      <c r="AC2525" s="25"/>
      <c r="AD2525" s="28"/>
      <c r="AZ2525" s="25"/>
      <c r="BA2525" s="27"/>
      <c r="BB2525" s="29"/>
    </row>
    <row r="2526" spans="1:54">
      <c r="A2526" s="20"/>
      <c r="B2526" s="36"/>
      <c r="C2526" s="114"/>
      <c r="E2526" s="16"/>
      <c r="F2526" s="16"/>
      <c r="G2526" s="16"/>
      <c r="I2526" s="53"/>
      <c r="N2526" s="53"/>
      <c r="O2526" s="53"/>
      <c r="R2526" s="43"/>
      <c r="AC2526" s="25"/>
      <c r="AD2526" s="28"/>
      <c r="AZ2526" s="25"/>
      <c r="BA2526" s="27"/>
      <c r="BB2526" s="29"/>
    </row>
    <row r="2527" spans="1:54">
      <c r="A2527" s="20"/>
      <c r="B2527" s="36"/>
      <c r="C2527" s="114"/>
      <c r="E2527" s="16"/>
      <c r="F2527" s="16"/>
      <c r="G2527" s="16"/>
      <c r="I2527" s="53"/>
      <c r="N2527" s="53"/>
      <c r="O2527" s="53"/>
      <c r="R2527" s="43"/>
      <c r="AC2527" s="25"/>
      <c r="AD2527" s="28"/>
      <c r="AZ2527" s="25"/>
      <c r="BA2527" s="27"/>
      <c r="BB2527" s="29"/>
    </row>
    <row r="2528" spans="1:54">
      <c r="A2528" s="20"/>
      <c r="B2528" s="36"/>
      <c r="C2528" s="114"/>
      <c r="E2528" s="16"/>
      <c r="F2528" s="16"/>
      <c r="G2528" s="16"/>
      <c r="I2528" s="53"/>
      <c r="N2528" s="53"/>
      <c r="O2528" s="53"/>
      <c r="R2528" s="43"/>
      <c r="AC2528" s="25"/>
      <c r="AD2528" s="28"/>
      <c r="AZ2528" s="25"/>
      <c r="BA2528" s="27"/>
      <c r="BB2528" s="29"/>
    </row>
    <row r="2529" spans="1:54">
      <c r="A2529" s="20"/>
      <c r="B2529" s="36"/>
      <c r="C2529" s="114"/>
      <c r="E2529" s="16"/>
      <c r="F2529" s="16"/>
      <c r="G2529" s="16"/>
      <c r="I2529" s="53"/>
      <c r="N2529" s="53"/>
      <c r="O2529" s="53"/>
      <c r="R2529" s="43"/>
      <c r="AC2529" s="25"/>
      <c r="AD2529" s="28"/>
      <c r="AZ2529" s="25"/>
      <c r="BA2529" s="27"/>
      <c r="BB2529" s="29"/>
    </row>
    <row r="2530" spans="1:54">
      <c r="A2530" s="20"/>
      <c r="B2530" s="36"/>
      <c r="C2530" s="114"/>
      <c r="E2530" s="16"/>
      <c r="F2530" s="16"/>
      <c r="G2530" s="16"/>
      <c r="I2530" s="53"/>
      <c r="N2530" s="53"/>
      <c r="O2530" s="53"/>
      <c r="R2530" s="43"/>
      <c r="AC2530" s="25"/>
      <c r="AD2530" s="28"/>
      <c r="AZ2530" s="25"/>
      <c r="BA2530" s="27"/>
      <c r="BB2530" s="29"/>
    </row>
    <row r="2531" spans="1:54">
      <c r="A2531" s="20"/>
      <c r="B2531" s="36"/>
      <c r="C2531" s="114"/>
      <c r="E2531" s="16"/>
      <c r="F2531" s="16"/>
      <c r="G2531" s="16"/>
      <c r="I2531" s="53"/>
      <c r="N2531" s="53"/>
      <c r="O2531" s="53"/>
      <c r="R2531" s="43"/>
      <c r="AC2531" s="25"/>
      <c r="AD2531" s="28"/>
      <c r="AZ2531" s="25"/>
      <c r="BA2531" s="27"/>
      <c r="BB2531" s="29"/>
    </row>
    <row r="2532" spans="1:54">
      <c r="A2532" s="20"/>
      <c r="B2532" s="36"/>
      <c r="C2532" s="114"/>
      <c r="E2532" s="16"/>
      <c r="F2532" s="16"/>
      <c r="G2532" s="16"/>
      <c r="I2532" s="53"/>
      <c r="N2532" s="53"/>
      <c r="O2532" s="53"/>
      <c r="R2532" s="43"/>
      <c r="AC2532" s="25"/>
      <c r="AD2532" s="28"/>
      <c r="AZ2532" s="25"/>
      <c r="BA2532" s="27"/>
      <c r="BB2532" s="29"/>
    </row>
    <row r="2533" spans="1:54">
      <c r="A2533" s="20"/>
      <c r="B2533" s="36"/>
      <c r="C2533" s="114"/>
      <c r="E2533" s="16"/>
      <c r="F2533" s="16"/>
      <c r="G2533" s="16"/>
      <c r="I2533" s="53"/>
      <c r="N2533" s="53"/>
      <c r="O2533" s="53"/>
      <c r="R2533" s="43"/>
      <c r="AC2533" s="25"/>
      <c r="AD2533" s="28"/>
      <c r="AZ2533" s="25"/>
      <c r="BA2533" s="27"/>
      <c r="BB2533" s="29"/>
    </row>
    <row r="2534" spans="1:54">
      <c r="A2534" s="20"/>
      <c r="B2534" s="36"/>
      <c r="C2534" s="114"/>
      <c r="E2534" s="16"/>
      <c r="F2534" s="16"/>
      <c r="G2534" s="16"/>
      <c r="I2534" s="53"/>
      <c r="N2534" s="53"/>
      <c r="O2534" s="53"/>
      <c r="R2534" s="43"/>
      <c r="AC2534" s="25"/>
      <c r="AD2534" s="28"/>
      <c r="AZ2534" s="25"/>
      <c r="BA2534" s="27"/>
      <c r="BB2534" s="29"/>
    </row>
    <row r="2535" spans="1:54">
      <c r="A2535" s="20"/>
      <c r="B2535" s="36"/>
      <c r="C2535" s="114"/>
      <c r="E2535" s="16"/>
      <c r="F2535" s="16"/>
      <c r="G2535" s="16"/>
      <c r="I2535" s="53"/>
      <c r="N2535" s="53"/>
      <c r="O2535" s="53"/>
      <c r="R2535" s="43"/>
      <c r="AC2535" s="25"/>
      <c r="AD2535" s="28"/>
      <c r="AZ2535" s="25"/>
      <c r="BA2535" s="27"/>
      <c r="BB2535" s="29"/>
    </row>
    <row r="2536" spans="1:54">
      <c r="A2536" s="20"/>
      <c r="B2536" s="36"/>
      <c r="C2536" s="114"/>
      <c r="E2536" s="16"/>
      <c r="F2536" s="16"/>
      <c r="G2536" s="16"/>
      <c r="I2536" s="53"/>
      <c r="N2536" s="53"/>
      <c r="O2536" s="53"/>
      <c r="R2536" s="43"/>
      <c r="AC2536" s="25"/>
      <c r="AD2536" s="28"/>
      <c r="AZ2536" s="25"/>
      <c r="BA2536" s="27"/>
      <c r="BB2536" s="29"/>
    </row>
    <row r="2537" spans="1:54">
      <c r="A2537" s="20"/>
      <c r="B2537" s="36"/>
      <c r="C2537" s="114"/>
      <c r="E2537" s="16"/>
      <c r="F2537" s="16"/>
      <c r="G2537" s="16"/>
      <c r="I2537" s="53"/>
      <c r="N2537" s="53"/>
      <c r="O2537" s="53"/>
      <c r="R2537" s="43"/>
      <c r="AC2537" s="25"/>
      <c r="AD2537" s="28"/>
      <c r="AZ2537" s="25"/>
      <c r="BA2537" s="27"/>
      <c r="BB2537" s="29"/>
    </row>
    <row r="2538" spans="1:54">
      <c r="A2538" s="20"/>
      <c r="B2538" s="36"/>
      <c r="C2538" s="114"/>
      <c r="E2538" s="16"/>
      <c r="F2538" s="16"/>
      <c r="G2538" s="16"/>
      <c r="I2538" s="53"/>
      <c r="N2538" s="53"/>
      <c r="O2538" s="53"/>
      <c r="R2538" s="43"/>
      <c r="AC2538" s="25"/>
      <c r="AD2538" s="28"/>
      <c r="AZ2538" s="25"/>
      <c r="BA2538" s="27"/>
      <c r="BB2538" s="29"/>
    </row>
    <row r="2539" spans="1:54">
      <c r="A2539" s="20"/>
      <c r="B2539" s="36"/>
      <c r="C2539" s="114"/>
      <c r="E2539" s="16"/>
      <c r="F2539" s="16"/>
      <c r="G2539" s="16"/>
      <c r="I2539" s="53"/>
      <c r="N2539" s="53"/>
      <c r="O2539" s="53"/>
      <c r="R2539" s="43"/>
      <c r="AC2539" s="25"/>
      <c r="AD2539" s="28"/>
      <c r="AZ2539" s="25"/>
      <c r="BA2539" s="27"/>
      <c r="BB2539" s="29"/>
    </row>
    <row r="2540" spans="1:54">
      <c r="A2540" s="20"/>
      <c r="B2540" s="36"/>
      <c r="C2540" s="114"/>
      <c r="E2540" s="16"/>
      <c r="F2540" s="16"/>
      <c r="G2540" s="16"/>
      <c r="I2540" s="53"/>
      <c r="N2540" s="53"/>
      <c r="O2540" s="53"/>
      <c r="R2540" s="43"/>
      <c r="AC2540" s="25"/>
      <c r="AD2540" s="28"/>
      <c r="AZ2540" s="25"/>
      <c r="BA2540" s="27"/>
      <c r="BB2540" s="29"/>
    </row>
    <row r="2541" spans="1:54">
      <c r="A2541" s="20"/>
      <c r="B2541" s="36"/>
      <c r="C2541" s="114"/>
      <c r="E2541" s="16"/>
      <c r="F2541" s="16"/>
      <c r="G2541" s="16"/>
      <c r="I2541" s="53"/>
      <c r="N2541" s="53"/>
      <c r="O2541" s="53"/>
      <c r="R2541" s="43"/>
      <c r="AC2541" s="25"/>
      <c r="AD2541" s="28"/>
      <c r="AZ2541" s="25"/>
      <c r="BA2541" s="27"/>
      <c r="BB2541" s="29"/>
    </row>
    <row r="2542" spans="1:54">
      <c r="A2542" s="20"/>
      <c r="B2542" s="36"/>
      <c r="C2542" s="114"/>
      <c r="E2542" s="16"/>
      <c r="F2542" s="16"/>
      <c r="G2542" s="16"/>
      <c r="I2542" s="53"/>
      <c r="N2542" s="53"/>
      <c r="O2542" s="53"/>
      <c r="R2542" s="43"/>
      <c r="AC2542" s="25"/>
      <c r="AD2542" s="28"/>
      <c r="AZ2542" s="25"/>
      <c r="BA2542" s="27"/>
      <c r="BB2542" s="29"/>
    </row>
    <row r="2543" spans="1:54">
      <c r="A2543" s="20"/>
      <c r="B2543" s="36"/>
      <c r="C2543" s="114"/>
      <c r="E2543" s="16"/>
      <c r="F2543" s="16"/>
      <c r="G2543" s="16"/>
      <c r="I2543" s="53"/>
      <c r="N2543" s="53"/>
      <c r="O2543" s="53"/>
      <c r="R2543" s="43"/>
      <c r="AC2543" s="25"/>
      <c r="AD2543" s="28"/>
      <c r="AZ2543" s="25"/>
      <c r="BA2543" s="27"/>
      <c r="BB2543" s="29"/>
    </row>
    <row r="2544" spans="1:54">
      <c r="A2544" s="20"/>
      <c r="B2544" s="36"/>
      <c r="C2544" s="114"/>
      <c r="E2544" s="16"/>
      <c r="F2544" s="16"/>
      <c r="G2544" s="16"/>
      <c r="I2544" s="53"/>
      <c r="N2544" s="53"/>
      <c r="O2544" s="53"/>
      <c r="R2544" s="43"/>
      <c r="AC2544" s="25"/>
      <c r="AD2544" s="28"/>
      <c r="AZ2544" s="25"/>
      <c r="BA2544" s="27"/>
      <c r="BB2544" s="29"/>
    </row>
    <row r="2545" spans="1:54">
      <c r="A2545" s="20"/>
      <c r="B2545" s="36"/>
      <c r="C2545" s="114"/>
      <c r="E2545" s="16"/>
      <c r="F2545" s="16"/>
      <c r="G2545" s="16"/>
      <c r="I2545" s="53"/>
      <c r="N2545" s="53"/>
      <c r="O2545" s="53"/>
      <c r="R2545" s="43"/>
      <c r="AC2545" s="25"/>
      <c r="AD2545" s="28"/>
      <c r="AZ2545" s="25"/>
      <c r="BA2545" s="27"/>
      <c r="BB2545" s="29"/>
    </row>
    <row r="2546" spans="1:54">
      <c r="A2546" s="20"/>
      <c r="B2546" s="36"/>
      <c r="C2546" s="114"/>
      <c r="E2546" s="16"/>
      <c r="F2546" s="16"/>
      <c r="G2546" s="16"/>
      <c r="I2546" s="53"/>
      <c r="N2546" s="53"/>
      <c r="O2546" s="53"/>
      <c r="R2546" s="43"/>
      <c r="AC2546" s="25"/>
      <c r="AD2546" s="28"/>
      <c r="AZ2546" s="25"/>
      <c r="BA2546" s="27"/>
      <c r="BB2546" s="29"/>
    </row>
    <row r="2547" spans="1:54">
      <c r="A2547" s="20"/>
      <c r="B2547" s="36"/>
      <c r="C2547" s="114"/>
      <c r="E2547" s="16"/>
      <c r="F2547" s="16"/>
      <c r="G2547" s="16"/>
      <c r="I2547" s="53"/>
      <c r="N2547" s="53"/>
      <c r="O2547" s="53"/>
      <c r="R2547" s="43"/>
      <c r="AC2547" s="25"/>
      <c r="AD2547" s="28"/>
      <c r="AZ2547" s="25"/>
      <c r="BA2547" s="27"/>
      <c r="BB2547" s="29"/>
    </row>
    <row r="2548" spans="1:54">
      <c r="A2548" s="20"/>
      <c r="B2548" s="36"/>
      <c r="C2548" s="114"/>
      <c r="E2548" s="16"/>
      <c r="F2548" s="16"/>
      <c r="G2548" s="16"/>
      <c r="I2548" s="53"/>
      <c r="N2548" s="53"/>
      <c r="O2548" s="53"/>
      <c r="R2548" s="43"/>
      <c r="AC2548" s="25"/>
      <c r="AD2548" s="28"/>
      <c r="AZ2548" s="25"/>
      <c r="BA2548" s="27"/>
      <c r="BB2548" s="29"/>
    </row>
    <row r="2549" spans="1:54">
      <c r="A2549" s="20"/>
      <c r="B2549" s="36"/>
      <c r="C2549" s="114"/>
      <c r="E2549" s="16"/>
      <c r="F2549" s="16"/>
      <c r="G2549" s="16"/>
      <c r="I2549" s="53"/>
      <c r="N2549" s="53"/>
      <c r="O2549" s="53"/>
      <c r="R2549" s="43"/>
      <c r="AC2549" s="25"/>
      <c r="AD2549" s="28"/>
      <c r="AZ2549" s="25"/>
      <c r="BA2549" s="27"/>
      <c r="BB2549" s="29"/>
    </row>
    <row r="2550" spans="1:54">
      <c r="A2550" s="20"/>
      <c r="B2550" s="36"/>
      <c r="C2550" s="114"/>
      <c r="E2550" s="16"/>
      <c r="F2550" s="16"/>
      <c r="G2550" s="16"/>
      <c r="I2550" s="53"/>
      <c r="N2550" s="53"/>
      <c r="O2550" s="53"/>
      <c r="R2550" s="43"/>
      <c r="AC2550" s="25"/>
      <c r="AD2550" s="28"/>
      <c r="AZ2550" s="25"/>
      <c r="BA2550" s="27"/>
      <c r="BB2550" s="29"/>
    </row>
    <row r="2551" spans="1:54">
      <c r="A2551" s="20"/>
      <c r="B2551" s="36"/>
      <c r="C2551" s="114"/>
      <c r="E2551" s="16"/>
      <c r="F2551" s="16"/>
      <c r="G2551" s="16"/>
      <c r="I2551" s="53"/>
      <c r="N2551" s="53"/>
      <c r="O2551" s="53"/>
      <c r="R2551" s="43"/>
      <c r="AC2551" s="25"/>
      <c r="AD2551" s="28"/>
      <c r="AZ2551" s="25"/>
      <c r="BA2551" s="27"/>
      <c r="BB2551" s="29"/>
    </row>
    <row r="2552" spans="1:54">
      <c r="A2552" s="20"/>
      <c r="B2552" s="36"/>
      <c r="C2552" s="114"/>
      <c r="E2552" s="16"/>
      <c r="F2552" s="16"/>
      <c r="G2552" s="16"/>
      <c r="I2552" s="53"/>
      <c r="N2552" s="53"/>
      <c r="O2552" s="53"/>
      <c r="R2552" s="43"/>
      <c r="AC2552" s="25"/>
      <c r="AD2552" s="28"/>
      <c r="AZ2552" s="25"/>
      <c r="BA2552" s="27"/>
      <c r="BB2552" s="29"/>
    </row>
    <row r="2553" spans="1:54">
      <c r="A2553" s="20"/>
      <c r="B2553" s="36"/>
      <c r="C2553" s="114"/>
      <c r="E2553" s="16"/>
      <c r="F2553" s="16"/>
      <c r="G2553" s="16"/>
      <c r="I2553" s="53"/>
      <c r="N2553" s="53"/>
      <c r="O2553" s="53"/>
      <c r="R2553" s="43"/>
      <c r="AC2553" s="25"/>
      <c r="AD2553" s="28"/>
      <c r="AZ2553" s="25"/>
      <c r="BA2553" s="27"/>
      <c r="BB2553" s="29"/>
    </row>
    <row r="2554" spans="1:54">
      <c r="A2554" s="20"/>
      <c r="B2554" s="36"/>
      <c r="C2554" s="114"/>
      <c r="E2554" s="16"/>
      <c r="F2554" s="16"/>
      <c r="G2554" s="16"/>
      <c r="I2554" s="53"/>
      <c r="N2554" s="53"/>
      <c r="O2554" s="53"/>
      <c r="R2554" s="43"/>
      <c r="AC2554" s="25"/>
      <c r="AD2554" s="28"/>
      <c r="AZ2554" s="25"/>
      <c r="BA2554" s="27"/>
      <c r="BB2554" s="29"/>
    </row>
    <row r="2555" spans="1:54">
      <c r="A2555" s="20"/>
      <c r="B2555" s="36"/>
      <c r="C2555" s="114"/>
      <c r="E2555" s="16"/>
      <c r="F2555" s="16"/>
      <c r="G2555" s="16"/>
      <c r="I2555" s="53"/>
      <c r="N2555" s="53"/>
      <c r="O2555" s="53"/>
      <c r="R2555" s="43"/>
      <c r="AC2555" s="25"/>
      <c r="AD2555" s="28"/>
      <c r="AZ2555" s="25"/>
      <c r="BA2555" s="27"/>
      <c r="BB2555" s="29"/>
    </row>
    <row r="2556" spans="1:54">
      <c r="A2556" s="20"/>
      <c r="B2556" s="36"/>
      <c r="C2556" s="114"/>
      <c r="E2556" s="16"/>
      <c r="F2556" s="16"/>
      <c r="G2556" s="16"/>
      <c r="I2556" s="53"/>
      <c r="N2556" s="53"/>
      <c r="O2556" s="53"/>
      <c r="R2556" s="43"/>
      <c r="AC2556" s="25"/>
      <c r="AD2556" s="28"/>
      <c r="AZ2556" s="25"/>
      <c r="BA2556" s="27"/>
      <c r="BB2556" s="29"/>
    </row>
    <row r="2557" spans="1:54">
      <c r="A2557" s="20"/>
      <c r="B2557" s="36"/>
      <c r="C2557" s="114"/>
      <c r="E2557" s="16"/>
      <c r="F2557" s="16"/>
      <c r="G2557" s="16"/>
      <c r="I2557" s="53"/>
      <c r="N2557" s="53"/>
      <c r="O2557" s="53"/>
      <c r="R2557" s="43"/>
      <c r="AC2557" s="25"/>
      <c r="AD2557" s="28"/>
      <c r="AZ2557" s="25"/>
      <c r="BA2557" s="27"/>
      <c r="BB2557" s="29"/>
    </row>
    <row r="2558" spans="1:54">
      <c r="A2558" s="20"/>
      <c r="B2558" s="36"/>
      <c r="C2558" s="114"/>
      <c r="E2558" s="16"/>
      <c r="F2558" s="16"/>
      <c r="G2558" s="16"/>
      <c r="I2558" s="53"/>
      <c r="N2558" s="53"/>
      <c r="O2558" s="53"/>
      <c r="R2558" s="43"/>
      <c r="AC2558" s="25"/>
      <c r="AD2558" s="28"/>
      <c r="AZ2558" s="25"/>
      <c r="BA2558" s="27"/>
      <c r="BB2558" s="29"/>
    </row>
    <row r="2559" spans="1:54">
      <c r="A2559" s="20"/>
      <c r="B2559" s="36"/>
      <c r="C2559" s="114"/>
      <c r="E2559" s="16"/>
      <c r="F2559" s="16"/>
      <c r="G2559" s="16"/>
      <c r="I2559" s="53"/>
      <c r="N2559" s="53"/>
      <c r="O2559" s="53"/>
      <c r="R2559" s="43"/>
      <c r="AC2559" s="25"/>
      <c r="AD2559" s="28"/>
      <c r="AZ2559" s="25"/>
      <c r="BA2559" s="27"/>
      <c r="BB2559" s="29"/>
    </row>
    <row r="2560" spans="1:54">
      <c r="A2560" s="20"/>
      <c r="B2560" s="36"/>
      <c r="C2560" s="114"/>
      <c r="E2560" s="16"/>
      <c r="F2560" s="16"/>
      <c r="G2560" s="16"/>
      <c r="I2560" s="53"/>
      <c r="N2560" s="53"/>
      <c r="O2560" s="53"/>
      <c r="R2560" s="43"/>
      <c r="AC2560" s="25"/>
      <c r="AD2560" s="28"/>
      <c r="AZ2560" s="25"/>
      <c r="BA2560" s="27"/>
      <c r="BB2560" s="29"/>
    </row>
    <row r="2561" spans="1:54">
      <c r="A2561" s="20"/>
      <c r="B2561" s="36"/>
      <c r="C2561" s="114"/>
      <c r="E2561" s="16"/>
      <c r="F2561" s="16"/>
      <c r="G2561" s="16"/>
      <c r="I2561" s="53"/>
      <c r="N2561" s="53"/>
      <c r="O2561" s="53"/>
      <c r="R2561" s="43"/>
      <c r="AC2561" s="25"/>
      <c r="AD2561" s="28"/>
      <c r="AZ2561" s="25"/>
      <c r="BA2561" s="27"/>
      <c r="BB2561" s="29"/>
    </row>
    <row r="2562" spans="1:54">
      <c r="A2562" s="20"/>
      <c r="B2562" s="36"/>
      <c r="C2562" s="114"/>
      <c r="E2562" s="16"/>
      <c r="F2562" s="16"/>
      <c r="G2562" s="16"/>
      <c r="I2562" s="53"/>
      <c r="N2562" s="53"/>
      <c r="O2562" s="53"/>
      <c r="R2562" s="43"/>
      <c r="AC2562" s="25"/>
      <c r="AD2562" s="28"/>
      <c r="AZ2562" s="25"/>
      <c r="BA2562" s="27"/>
      <c r="BB2562" s="29"/>
    </row>
    <row r="2563" spans="1:54">
      <c r="A2563" s="20"/>
      <c r="B2563" s="36"/>
      <c r="C2563" s="114"/>
      <c r="E2563" s="16"/>
      <c r="F2563" s="16"/>
      <c r="G2563" s="16"/>
      <c r="I2563" s="53"/>
      <c r="N2563" s="53"/>
      <c r="O2563" s="53"/>
      <c r="R2563" s="43"/>
      <c r="AC2563" s="25"/>
      <c r="AD2563" s="28"/>
      <c r="AZ2563" s="25"/>
      <c r="BA2563" s="27"/>
      <c r="BB2563" s="29"/>
    </row>
    <row r="2564" spans="1:54">
      <c r="A2564" s="20"/>
      <c r="B2564" s="36"/>
      <c r="C2564" s="114"/>
      <c r="E2564" s="16"/>
      <c r="F2564" s="16"/>
      <c r="G2564" s="16"/>
      <c r="I2564" s="53"/>
      <c r="N2564" s="53"/>
      <c r="O2564" s="53"/>
      <c r="R2564" s="43"/>
      <c r="AC2564" s="25"/>
      <c r="AD2564" s="28"/>
      <c r="AZ2564" s="25"/>
      <c r="BA2564" s="27"/>
      <c r="BB2564" s="29"/>
    </row>
    <row r="2565" spans="1:54">
      <c r="A2565" s="20"/>
      <c r="B2565" s="36"/>
      <c r="C2565" s="114"/>
      <c r="E2565" s="16"/>
      <c r="F2565" s="16"/>
      <c r="G2565" s="16"/>
      <c r="I2565" s="53"/>
      <c r="N2565" s="53"/>
      <c r="O2565" s="53"/>
      <c r="R2565" s="43"/>
      <c r="AC2565" s="25"/>
      <c r="AD2565" s="28"/>
      <c r="AZ2565" s="25"/>
      <c r="BA2565" s="27"/>
      <c r="BB2565" s="29"/>
    </row>
    <row r="2566" spans="1:54">
      <c r="A2566" s="20"/>
      <c r="B2566" s="36"/>
      <c r="C2566" s="114"/>
      <c r="E2566" s="16"/>
      <c r="F2566" s="16"/>
      <c r="G2566" s="16"/>
      <c r="I2566" s="53"/>
      <c r="N2566" s="53"/>
      <c r="O2566" s="53"/>
      <c r="R2566" s="43"/>
      <c r="AC2566" s="25"/>
      <c r="AD2566" s="28"/>
      <c r="AZ2566" s="25"/>
      <c r="BA2566" s="27"/>
      <c r="BB2566" s="29"/>
    </row>
    <row r="2567" spans="1:54">
      <c r="A2567" s="20"/>
      <c r="B2567" s="36"/>
      <c r="C2567" s="114"/>
      <c r="E2567" s="16"/>
      <c r="F2567" s="16"/>
      <c r="G2567" s="16"/>
      <c r="I2567" s="53"/>
      <c r="N2567" s="53"/>
      <c r="O2567" s="53"/>
      <c r="R2567" s="43"/>
      <c r="AC2567" s="25"/>
      <c r="AD2567" s="28"/>
      <c r="AZ2567" s="25"/>
      <c r="BA2567" s="27"/>
      <c r="BB2567" s="29"/>
    </row>
    <row r="2568" spans="1:54">
      <c r="A2568" s="20"/>
      <c r="B2568" s="36"/>
      <c r="C2568" s="114"/>
      <c r="E2568" s="16"/>
      <c r="F2568" s="16"/>
      <c r="G2568" s="16"/>
      <c r="I2568" s="53"/>
      <c r="N2568" s="53"/>
      <c r="O2568" s="53"/>
      <c r="R2568" s="43"/>
      <c r="AC2568" s="25"/>
      <c r="AD2568" s="28"/>
      <c r="AZ2568" s="25"/>
      <c r="BA2568" s="27"/>
      <c r="BB2568" s="29"/>
    </row>
    <row r="2569" spans="1:54">
      <c r="A2569" s="20"/>
      <c r="B2569" s="36"/>
      <c r="C2569" s="114"/>
      <c r="E2569" s="16"/>
      <c r="F2569" s="16"/>
      <c r="G2569" s="16"/>
      <c r="I2569" s="53"/>
      <c r="N2569" s="53"/>
      <c r="O2569" s="53"/>
      <c r="R2569" s="43"/>
      <c r="AC2569" s="25"/>
      <c r="AD2569" s="28"/>
      <c r="AZ2569" s="25"/>
      <c r="BA2569" s="27"/>
      <c r="BB2569" s="29"/>
    </row>
    <row r="2570" spans="1:54">
      <c r="A2570" s="20"/>
      <c r="B2570" s="36"/>
      <c r="C2570" s="114"/>
      <c r="E2570" s="16"/>
      <c r="F2570" s="16"/>
      <c r="G2570" s="16"/>
      <c r="I2570" s="53"/>
      <c r="N2570" s="53"/>
      <c r="O2570" s="53"/>
      <c r="R2570" s="43"/>
      <c r="AC2570" s="25"/>
      <c r="AD2570" s="28"/>
      <c r="AZ2570" s="25"/>
      <c r="BA2570" s="27"/>
      <c r="BB2570" s="29"/>
    </row>
    <row r="2571" spans="1:54">
      <c r="A2571" s="20"/>
      <c r="B2571" s="36"/>
      <c r="C2571" s="114"/>
      <c r="E2571" s="16"/>
      <c r="F2571" s="16"/>
      <c r="G2571" s="16"/>
      <c r="I2571" s="53"/>
      <c r="N2571" s="53"/>
      <c r="O2571" s="53"/>
      <c r="R2571" s="43"/>
      <c r="AC2571" s="25"/>
      <c r="AD2571" s="28"/>
      <c r="AZ2571" s="25"/>
      <c r="BA2571" s="27"/>
      <c r="BB2571" s="29"/>
    </row>
    <row r="2572" spans="1:54">
      <c r="A2572" s="20"/>
      <c r="B2572" s="36"/>
      <c r="C2572" s="114"/>
      <c r="E2572" s="16"/>
      <c r="F2572" s="16"/>
      <c r="G2572" s="16"/>
      <c r="I2572" s="53"/>
      <c r="N2572" s="53"/>
      <c r="O2572" s="53"/>
      <c r="R2572" s="43"/>
      <c r="AC2572" s="25"/>
      <c r="AD2572" s="28"/>
      <c r="AZ2572" s="25"/>
      <c r="BA2572" s="27"/>
      <c r="BB2572" s="29"/>
    </row>
    <row r="2573" spans="1:54">
      <c r="A2573" s="20"/>
      <c r="B2573" s="36"/>
      <c r="C2573" s="114"/>
      <c r="E2573" s="16"/>
      <c r="F2573" s="16"/>
      <c r="G2573" s="16"/>
      <c r="I2573" s="53"/>
      <c r="N2573" s="53"/>
      <c r="O2573" s="53"/>
      <c r="R2573" s="43"/>
      <c r="AC2573" s="25"/>
      <c r="AD2573" s="28"/>
      <c r="AZ2573" s="25"/>
      <c r="BA2573" s="27"/>
      <c r="BB2573" s="29"/>
    </row>
    <row r="2574" spans="1:54">
      <c r="A2574" s="20"/>
      <c r="B2574" s="36"/>
      <c r="C2574" s="114"/>
      <c r="E2574" s="16"/>
      <c r="F2574" s="16"/>
      <c r="G2574" s="16"/>
      <c r="I2574" s="53"/>
      <c r="N2574" s="53"/>
      <c r="O2574" s="53"/>
      <c r="R2574" s="43"/>
      <c r="AC2574" s="25"/>
      <c r="AD2574" s="28"/>
      <c r="AZ2574" s="25"/>
      <c r="BA2574" s="27"/>
      <c r="BB2574" s="29"/>
    </row>
    <row r="2575" spans="1:54">
      <c r="A2575" s="20"/>
      <c r="B2575" s="36"/>
      <c r="C2575" s="114"/>
      <c r="E2575" s="16"/>
      <c r="F2575" s="16"/>
      <c r="G2575" s="16"/>
      <c r="I2575" s="53"/>
      <c r="N2575" s="53"/>
      <c r="O2575" s="53"/>
      <c r="R2575" s="43"/>
      <c r="AC2575" s="25"/>
      <c r="AD2575" s="28"/>
      <c r="AZ2575" s="25"/>
      <c r="BA2575" s="27"/>
      <c r="BB2575" s="29"/>
    </row>
    <row r="2576" spans="1:54">
      <c r="A2576" s="20"/>
      <c r="B2576" s="36"/>
      <c r="C2576" s="114"/>
      <c r="E2576" s="16"/>
      <c r="F2576" s="16"/>
      <c r="G2576" s="16"/>
      <c r="I2576" s="53"/>
      <c r="N2576" s="53"/>
      <c r="O2576" s="53"/>
      <c r="R2576" s="43"/>
      <c r="AC2576" s="25"/>
      <c r="AD2576" s="28"/>
      <c r="AZ2576" s="25"/>
      <c r="BA2576" s="27"/>
      <c r="BB2576" s="29"/>
    </row>
    <row r="2577" spans="1:54">
      <c r="A2577" s="20"/>
      <c r="B2577" s="36"/>
      <c r="C2577" s="114"/>
      <c r="E2577" s="16"/>
      <c r="F2577" s="16"/>
      <c r="G2577" s="16"/>
      <c r="I2577" s="53"/>
      <c r="N2577" s="53"/>
      <c r="O2577" s="53"/>
      <c r="R2577" s="43"/>
      <c r="AC2577" s="25"/>
      <c r="AD2577" s="28"/>
      <c r="AZ2577" s="25"/>
      <c r="BA2577" s="27"/>
      <c r="BB2577" s="29"/>
    </row>
    <row r="2578" spans="1:54">
      <c r="A2578" s="20"/>
      <c r="B2578" s="36"/>
      <c r="C2578" s="114"/>
      <c r="E2578" s="16"/>
      <c r="F2578" s="16"/>
      <c r="G2578" s="16"/>
      <c r="I2578" s="53"/>
      <c r="N2578" s="53"/>
      <c r="O2578" s="53"/>
      <c r="R2578" s="43"/>
      <c r="AC2578" s="25"/>
      <c r="AD2578" s="28"/>
      <c r="AZ2578" s="25"/>
      <c r="BA2578" s="27"/>
      <c r="BB2578" s="29"/>
    </row>
    <row r="2579" spans="1:54">
      <c r="A2579" s="20"/>
      <c r="B2579" s="36"/>
      <c r="C2579" s="114"/>
      <c r="E2579" s="16"/>
      <c r="F2579" s="16"/>
      <c r="G2579" s="16"/>
      <c r="I2579" s="53"/>
      <c r="N2579" s="53"/>
      <c r="O2579" s="53"/>
      <c r="R2579" s="43"/>
      <c r="AC2579" s="25"/>
      <c r="AD2579" s="28"/>
      <c r="AZ2579" s="25"/>
      <c r="BA2579" s="27"/>
      <c r="BB2579" s="29"/>
    </row>
    <row r="2580" spans="1:54">
      <c r="A2580" s="20"/>
      <c r="B2580" s="36"/>
      <c r="C2580" s="114"/>
      <c r="E2580" s="16"/>
      <c r="F2580" s="16"/>
      <c r="G2580" s="16"/>
      <c r="I2580" s="53"/>
      <c r="N2580" s="53"/>
      <c r="O2580" s="53"/>
      <c r="R2580" s="43"/>
      <c r="AC2580" s="25"/>
      <c r="AD2580" s="28"/>
      <c r="AZ2580" s="25"/>
      <c r="BA2580" s="27"/>
      <c r="BB2580" s="29"/>
    </row>
    <row r="2581" spans="1:54">
      <c r="A2581" s="20"/>
      <c r="B2581" s="36"/>
      <c r="C2581" s="114"/>
      <c r="E2581" s="16"/>
      <c r="F2581" s="16"/>
      <c r="G2581" s="16"/>
      <c r="I2581" s="53"/>
      <c r="N2581" s="53"/>
      <c r="O2581" s="53"/>
      <c r="R2581" s="43"/>
      <c r="AC2581" s="25"/>
      <c r="AD2581" s="28"/>
      <c r="AZ2581" s="25"/>
      <c r="BA2581" s="27"/>
      <c r="BB2581" s="29"/>
    </row>
    <row r="2582" spans="1:54">
      <c r="A2582" s="20"/>
      <c r="B2582" s="36"/>
      <c r="C2582" s="114"/>
      <c r="E2582" s="16"/>
      <c r="F2582" s="16"/>
      <c r="G2582" s="16"/>
      <c r="I2582" s="53"/>
      <c r="N2582" s="53"/>
      <c r="O2582" s="53"/>
      <c r="R2582" s="43"/>
      <c r="AC2582" s="25"/>
      <c r="AD2582" s="28"/>
      <c r="AZ2582" s="25"/>
      <c r="BA2582" s="27"/>
      <c r="BB2582" s="29"/>
    </row>
    <row r="2583" spans="1:54">
      <c r="A2583" s="20"/>
      <c r="B2583" s="36"/>
      <c r="C2583" s="114"/>
      <c r="E2583" s="16"/>
      <c r="F2583" s="16"/>
      <c r="G2583" s="16"/>
      <c r="I2583" s="53"/>
      <c r="N2583" s="53"/>
      <c r="O2583" s="53"/>
      <c r="R2583" s="43"/>
      <c r="AC2583" s="25"/>
      <c r="AD2583" s="28"/>
      <c r="AZ2583" s="25"/>
      <c r="BA2583" s="27"/>
      <c r="BB2583" s="29"/>
    </row>
    <row r="2584" spans="1:54">
      <c r="A2584" s="20"/>
      <c r="B2584" s="36"/>
      <c r="C2584" s="114"/>
      <c r="E2584" s="16"/>
      <c r="F2584" s="16"/>
      <c r="G2584" s="16"/>
      <c r="I2584" s="53"/>
      <c r="N2584" s="53"/>
      <c r="O2584" s="53"/>
      <c r="R2584" s="43"/>
      <c r="AC2584" s="25"/>
      <c r="AD2584" s="28"/>
      <c r="AZ2584" s="25"/>
      <c r="BA2584" s="27"/>
      <c r="BB2584" s="29"/>
    </row>
    <row r="2585" spans="1:54">
      <c r="A2585" s="20"/>
      <c r="B2585" s="36"/>
      <c r="C2585" s="114"/>
      <c r="E2585" s="16"/>
      <c r="F2585" s="16"/>
      <c r="G2585" s="16"/>
      <c r="I2585" s="53"/>
      <c r="N2585" s="53"/>
      <c r="O2585" s="53"/>
      <c r="R2585" s="43"/>
      <c r="AC2585" s="25"/>
      <c r="AD2585" s="28"/>
      <c r="AZ2585" s="25"/>
      <c r="BA2585" s="27"/>
      <c r="BB2585" s="29"/>
    </row>
    <row r="2586" spans="1:54">
      <c r="A2586" s="20"/>
      <c r="B2586" s="36"/>
      <c r="C2586" s="114"/>
      <c r="E2586" s="16"/>
      <c r="F2586" s="16"/>
      <c r="G2586" s="16"/>
      <c r="I2586" s="53"/>
      <c r="N2586" s="53"/>
      <c r="O2586" s="53"/>
      <c r="R2586" s="43"/>
      <c r="AC2586" s="25"/>
      <c r="AD2586" s="28"/>
      <c r="AZ2586" s="25"/>
      <c r="BA2586" s="27"/>
      <c r="BB2586" s="29"/>
    </row>
    <row r="2587" spans="1:54">
      <c r="A2587" s="20"/>
      <c r="B2587" s="36"/>
      <c r="C2587" s="114"/>
      <c r="E2587" s="16"/>
      <c r="F2587" s="16"/>
      <c r="G2587" s="16"/>
      <c r="I2587" s="53"/>
      <c r="N2587" s="53"/>
      <c r="O2587" s="53"/>
      <c r="R2587" s="43"/>
      <c r="AC2587" s="25"/>
      <c r="AD2587" s="28"/>
      <c r="AZ2587" s="25"/>
      <c r="BA2587" s="27"/>
      <c r="BB2587" s="29"/>
    </row>
    <row r="2588" spans="1:54">
      <c r="A2588" s="20"/>
      <c r="B2588" s="36"/>
      <c r="C2588" s="114"/>
      <c r="E2588" s="16"/>
      <c r="F2588" s="16"/>
      <c r="G2588" s="16"/>
      <c r="I2588" s="53"/>
      <c r="N2588" s="53"/>
      <c r="O2588" s="53"/>
      <c r="R2588" s="43"/>
      <c r="AC2588" s="25"/>
      <c r="AD2588" s="28"/>
      <c r="AZ2588" s="25"/>
      <c r="BA2588" s="27"/>
      <c r="BB2588" s="29"/>
    </row>
    <row r="2589" spans="1:54">
      <c r="A2589" s="20"/>
      <c r="B2589" s="36"/>
      <c r="C2589" s="114"/>
      <c r="E2589" s="16"/>
      <c r="F2589" s="16"/>
      <c r="G2589" s="16"/>
      <c r="I2589" s="53"/>
      <c r="N2589" s="53"/>
      <c r="O2589" s="53"/>
      <c r="R2589" s="43"/>
      <c r="AC2589" s="25"/>
      <c r="AD2589" s="28"/>
      <c r="AZ2589" s="25"/>
      <c r="BA2589" s="27"/>
      <c r="BB2589" s="29"/>
    </row>
    <row r="2590" spans="1:54">
      <c r="A2590" s="20"/>
      <c r="B2590" s="36"/>
      <c r="C2590" s="114"/>
      <c r="E2590" s="16"/>
      <c r="F2590" s="16"/>
      <c r="G2590" s="16"/>
      <c r="I2590" s="53"/>
      <c r="N2590" s="53"/>
      <c r="O2590" s="53"/>
      <c r="R2590" s="43"/>
      <c r="AC2590" s="25"/>
      <c r="AD2590" s="28"/>
      <c r="AZ2590" s="25"/>
      <c r="BA2590" s="27"/>
      <c r="BB2590" s="29"/>
    </row>
    <row r="2591" spans="1:54">
      <c r="A2591" s="20"/>
      <c r="B2591" s="36"/>
      <c r="C2591" s="114"/>
      <c r="E2591" s="16"/>
      <c r="F2591" s="16"/>
      <c r="G2591" s="16"/>
      <c r="I2591" s="53"/>
      <c r="N2591" s="53"/>
      <c r="O2591" s="53"/>
      <c r="R2591" s="43"/>
      <c r="AC2591" s="25"/>
      <c r="AD2591" s="28"/>
      <c r="AZ2591" s="25"/>
      <c r="BA2591" s="27"/>
      <c r="BB2591" s="29"/>
    </row>
    <row r="2592" spans="1:54">
      <c r="A2592" s="20"/>
      <c r="B2592" s="36"/>
      <c r="C2592" s="114"/>
      <c r="E2592" s="16"/>
      <c r="F2592" s="16"/>
      <c r="G2592" s="16"/>
      <c r="I2592" s="53"/>
      <c r="N2592" s="53"/>
      <c r="O2592" s="53"/>
      <c r="R2592" s="43"/>
      <c r="AC2592" s="25"/>
      <c r="AD2592" s="28"/>
      <c r="AZ2592" s="25"/>
      <c r="BA2592" s="27"/>
      <c r="BB2592" s="29"/>
    </row>
    <row r="2593" spans="1:54">
      <c r="A2593" s="20"/>
      <c r="B2593" s="36"/>
      <c r="C2593" s="114"/>
      <c r="E2593" s="16"/>
      <c r="F2593" s="16"/>
      <c r="G2593" s="16"/>
      <c r="I2593" s="53"/>
      <c r="N2593" s="53"/>
      <c r="O2593" s="53"/>
      <c r="R2593" s="43"/>
      <c r="AC2593" s="25"/>
      <c r="AD2593" s="28"/>
      <c r="AZ2593" s="25"/>
      <c r="BA2593" s="27"/>
      <c r="BB2593" s="29"/>
    </row>
    <row r="2594" spans="1:54">
      <c r="A2594" s="20"/>
      <c r="B2594" s="36"/>
      <c r="C2594" s="114"/>
      <c r="E2594" s="16"/>
      <c r="F2594" s="16"/>
      <c r="G2594" s="16"/>
      <c r="I2594" s="53"/>
      <c r="N2594" s="53"/>
      <c r="O2594" s="53"/>
      <c r="R2594" s="43"/>
      <c r="AC2594" s="25"/>
      <c r="AD2594" s="28"/>
      <c r="AZ2594" s="25"/>
      <c r="BA2594" s="27"/>
      <c r="BB2594" s="29"/>
    </row>
    <row r="2595" spans="1:54">
      <c r="A2595" s="20"/>
      <c r="B2595" s="36"/>
      <c r="C2595" s="114"/>
      <c r="E2595" s="16"/>
      <c r="F2595" s="16"/>
      <c r="G2595" s="16"/>
      <c r="I2595" s="53"/>
      <c r="N2595" s="53"/>
      <c r="O2595" s="53"/>
      <c r="R2595" s="43"/>
      <c r="AC2595" s="25"/>
      <c r="AD2595" s="28"/>
      <c r="AZ2595" s="25"/>
      <c r="BA2595" s="27"/>
      <c r="BB2595" s="29"/>
    </row>
    <row r="2596" spans="1:54">
      <c r="A2596" s="20"/>
      <c r="B2596" s="36"/>
      <c r="C2596" s="114"/>
      <c r="E2596" s="16"/>
      <c r="F2596" s="16"/>
      <c r="G2596" s="16"/>
      <c r="I2596" s="53"/>
      <c r="N2596" s="53"/>
      <c r="O2596" s="53"/>
      <c r="R2596" s="43"/>
      <c r="AC2596" s="25"/>
      <c r="AD2596" s="28"/>
      <c r="AZ2596" s="25"/>
      <c r="BA2596" s="27"/>
      <c r="BB2596" s="29"/>
    </row>
    <row r="2597" spans="1:54">
      <c r="A2597" s="20"/>
      <c r="B2597" s="36"/>
      <c r="C2597" s="114"/>
      <c r="E2597" s="16"/>
      <c r="F2597" s="16"/>
      <c r="G2597" s="16"/>
      <c r="I2597" s="53"/>
      <c r="N2597" s="53"/>
      <c r="O2597" s="53"/>
      <c r="R2597" s="43"/>
      <c r="AC2597" s="25"/>
      <c r="AD2597" s="28"/>
      <c r="AZ2597" s="25"/>
      <c r="BA2597" s="27"/>
      <c r="BB2597" s="29"/>
    </row>
    <row r="2598" spans="1:54">
      <c r="A2598" s="20"/>
      <c r="B2598" s="36"/>
      <c r="C2598" s="114"/>
      <c r="E2598" s="16"/>
      <c r="F2598" s="16"/>
      <c r="G2598" s="16"/>
      <c r="I2598" s="53"/>
      <c r="N2598" s="53"/>
      <c r="O2598" s="53"/>
      <c r="R2598" s="43"/>
      <c r="AC2598" s="25"/>
      <c r="AD2598" s="28"/>
      <c r="AZ2598" s="25"/>
      <c r="BA2598" s="27"/>
      <c r="BB2598" s="29"/>
    </row>
    <row r="2599" spans="1:54">
      <c r="A2599" s="20"/>
      <c r="B2599" s="36"/>
      <c r="C2599" s="114"/>
      <c r="E2599" s="16"/>
      <c r="F2599" s="16"/>
      <c r="G2599" s="16"/>
      <c r="I2599" s="53"/>
      <c r="N2599" s="53"/>
      <c r="O2599" s="53"/>
      <c r="R2599" s="43"/>
      <c r="AC2599" s="25"/>
      <c r="AD2599" s="28"/>
      <c r="AZ2599" s="25"/>
      <c r="BA2599" s="27"/>
      <c r="BB2599" s="29"/>
    </row>
    <row r="2600" spans="1:54">
      <c r="A2600" s="20"/>
      <c r="B2600" s="36"/>
      <c r="C2600" s="114"/>
      <c r="E2600" s="16"/>
      <c r="F2600" s="16"/>
      <c r="G2600" s="16"/>
      <c r="I2600" s="53"/>
      <c r="N2600" s="53"/>
      <c r="O2600" s="53"/>
      <c r="R2600" s="43"/>
      <c r="AC2600" s="25"/>
      <c r="AD2600" s="28"/>
      <c r="AZ2600" s="25"/>
      <c r="BA2600" s="27"/>
      <c r="BB2600" s="29"/>
    </row>
    <row r="2601" spans="1:54">
      <c r="A2601" s="20"/>
      <c r="B2601" s="36"/>
      <c r="C2601" s="114"/>
      <c r="E2601" s="16"/>
      <c r="F2601" s="16"/>
      <c r="G2601" s="16"/>
      <c r="I2601" s="53"/>
      <c r="N2601" s="53"/>
      <c r="O2601" s="53"/>
      <c r="R2601" s="43"/>
      <c r="AC2601" s="25"/>
      <c r="AD2601" s="28"/>
      <c r="AZ2601" s="25"/>
      <c r="BA2601" s="27"/>
      <c r="BB2601" s="29"/>
    </row>
    <row r="2602" spans="1:54">
      <c r="A2602" s="20"/>
      <c r="B2602" s="36"/>
      <c r="C2602" s="114"/>
      <c r="E2602" s="16"/>
      <c r="F2602" s="16"/>
      <c r="G2602" s="16"/>
      <c r="I2602" s="53"/>
      <c r="N2602" s="53"/>
      <c r="O2602" s="53"/>
      <c r="R2602" s="43"/>
      <c r="AC2602" s="25"/>
      <c r="AD2602" s="28"/>
      <c r="AZ2602" s="25"/>
      <c r="BA2602" s="27"/>
      <c r="BB2602" s="29"/>
    </row>
    <row r="2603" spans="1:54">
      <c r="A2603" s="20"/>
      <c r="B2603" s="36"/>
      <c r="C2603" s="114"/>
      <c r="E2603" s="16"/>
      <c r="F2603" s="16"/>
      <c r="G2603" s="16"/>
      <c r="I2603" s="53"/>
      <c r="N2603" s="53"/>
      <c r="O2603" s="53"/>
      <c r="R2603" s="43"/>
      <c r="AC2603" s="25"/>
      <c r="AD2603" s="28"/>
      <c r="AZ2603" s="25"/>
      <c r="BA2603" s="27"/>
      <c r="BB2603" s="29"/>
    </row>
    <row r="2604" spans="1:54">
      <c r="A2604" s="20"/>
      <c r="B2604" s="36"/>
      <c r="C2604" s="114"/>
      <c r="E2604" s="16"/>
      <c r="F2604" s="16"/>
      <c r="G2604" s="16"/>
      <c r="I2604" s="53"/>
      <c r="N2604" s="53"/>
      <c r="O2604" s="53"/>
      <c r="R2604" s="43"/>
      <c r="AC2604" s="25"/>
      <c r="AD2604" s="28"/>
      <c r="AZ2604" s="25"/>
      <c r="BA2604" s="27"/>
      <c r="BB2604" s="29"/>
    </row>
    <row r="2605" spans="1:54">
      <c r="A2605" s="20"/>
      <c r="B2605" s="36"/>
      <c r="C2605" s="114"/>
      <c r="E2605" s="16"/>
      <c r="F2605" s="16"/>
      <c r="G2605" s="16"/>
      <c r="I2605" s="53"/>
      <c r="N2605" s="53"/>
      <c r="O2605" s="53"/>
      <c r="R2605" s="43"/>
      <c r="AC2605" s="25"/>
      <c r="AD2605" s="28"/>
      <c r="AZ2605" s="25"/>
      <c r="BA2605" s="27"/>
      <c r="BB2605" s="29"/>
    </row>
    <row r="2606" spans="1:54">
      <c r="A2606" s="20"/>
      <c r="B2606" s="36"/>
      <c r="C2606" s="114"/>
      <c r="E2606" s="16"/>
      <c r="F2606" s="16"/>
      <c r="G2606" s="16"/>
      <c r="I2606" s="53"/>
      <c r="N2606" s="53"/>
      <c r="O2606" s="53"/>
      <c r="R2606" s="43"/>
      <c r="AC2606" s="25"/>
      <c r="AD2606" s="28"/>
      <c r="AZ2606" s="25"/>
      <c r="BA2606" s="27"/>
      <c r="BB2606" s="29"/>
    </row>
    <row r="2607" spans="1:54">
      <c r="A2607" s="20"/>
      <c r="B2607" s="36"/>
      <c r="C2607" s="114"/>
      <c r="E2607" s="16"/>
      <c r="F2607" s="16"/>
      <c r="G2607" s="16"/>
      <c r="I2607" s="53"/>
      <c r="N2607" s="53"/>
      <c r="O2607" s="53"/>
      <c r="R2607" s="43"/>
      <c r="AC2607" s="25"/>
      <c r="AD2607" s="28"/>
      <c r="AZ2607" s="25"/>
      <c r="BA2607" s="27"/>
      <c r="BB2607" s="29"/>
    </row>
    <row r="2608" spans="1:54">
      <c r="A2608" s="20"/>
      <c r="B2608" s="36"/>
      <c r="C2608" s="114"/>
      <c r="E2608" s="16"/>
      <c r="F2608" s="16"/>
      <c r="G2608" s="16"/>
      <c r="I2608" s="53"/>
      <c r="N2608" s="53"/>
      <c r="O2608" s="53"/>
      <c r="R2608" s="43"/>
      <c r="AC2608" s="25"/>
      <c r="AD2608" s="28"/>
      <c r="AZ2608" s="25"/>
      <c r="BA2608" s="27"/>
      <c r="BB2608" s="29"/>
    </row>
    <row r="2609" spans="1:54">
      <c r="A2609" s="20"/>
      <c r="B2609" s="36"/>
      <c r="C2609" s="114"/>
      <c r="E2609" s="16"/>
      <c r="F2609" s="16"/>
      <c r="G2609" s="16"/>
      <c r="I2609" s="53"/>
      <c r="N2609" s="53"/>
      <c r="O2609" s="53"/>
      <c r="R2609" s="43"/>
      <c r="AC2609" s="25"/>
      <c r="AD2609" s="28"/>
      <c r="AZ2609" s="25"/>
      <c r="BA2609" s="27"/>
      <c r="BB2609" s="29"/>
    </row>
    <row r="2610" spans="1:54">
      <c r="A2610" s="20"/>
      <c r="B2610" s="36"/>
      <c r="C2610" s="114"/>
      <c r="E2610" s="16"/>
      <c r="F2610" s="16"/>
      <c r="G2610" s="16"/>
      <c r="I2610" s="53"/>
      <c r="N2610" s="53"/>
      <c r="O2610" s="53"/>
      <c r="R2610" s="43"/>
      <c r="AC2610" s="25"/>
      <c r="AD2610" s="28"/>
      <c r="AZ2610" s="25"/>
      <c r="BA2610" s="27"/>
      <c r="BB2610" s="29"/>
    </row>
    <row r="2611" spans="1:54">
      <c r="A2611" s="20"/>
      <c r="B2611" s="36"/>
      <c r="C2611" s="114"/>
      <c r="E2611" s="16"/>
      <c r="F2611" s="16"/>
      <c r="G2611" s="16"/>
      <c r="I2611" s="53"/>
      <c r="N2611" s="53"/>
      <c r="O2611" s="53"/>
      <c r="R2611" s="43"/>
      <c r="AC2611" s="25"/>
      <c r="AD2611" s="28"/>
      <c r="AZ2611" s="25"/>
      <c r="BA2611" s="27"/>
      <c r="BB2611" s="29"/>
    </row>
    <row r="2612" spans="1:54">
      <c r="A2612" s="20"/>
      <c r="B2612" s="36"/>
      <c r="C2612" s="114"/>
      <c r="E2612" s="16"/>
      <c r="F2612" s="16"/>
      <c r="G2612" s="16"/>
      <c r="I2612" s="53"/>
      <c r="N2612" s="53"/>
      <c r="O2612" s="53"/>
      <c r="R2612" s="43"/>
      <c r="AC2612" s="25"/>
      <c r="AD2612" s="28"/>
      <c r="AZ2612" s="25"/>
      <c r="BA2612" s="27"/>
      <c r="BB2612" s="29"/>
    </row>
    <row r="2613" spans="1:54">
      <c r="A2613" s="20"/>
      <c r="B2613" s="36"/>
      <c r="C2613" s="114"/>
      <c r="E2613" s="16"/>
      <c r="F2613" s="16"/>
      <c r="G2613" s="16"/>
      <c r="I2613" s="53"/>
      <c r="N2613" s="53"/>
      <c r="O2613" s="53"/>
      <c r="R2613" s="43"/>
      <c r="AC2613" s="25"/>
      <c r="AD2613" s="28"/>
      <c r="AZ2613" s="25"/>
      <c r="BA2613" s="27"/>
      <c r="BB2613" s="29"/>
    </row>
    <row r="2614" spans="1:54">
      <c r="A2614" s="20"/>
      <c r="B2614" s="36"/>
      <c r="C2614" s="114"/>
      <c r="E2614" s="16"/>
      <c r="F2614" s="16"/>
      <c r="G2614" s="16"/>
      <c r="I2614" s="53"/>
      <c r="N2614" s="53"/>
      <c r="O2614" s="53"/>
      <c r="R2614" s="43"/>
      <c r="AC2614" s="25"/>
      <c r="AD2614" s="28"/>
      <c r="AZ2614" s="25"/>
      <c r="BA2614" s="27"/>
      <c r="BB2614" s="29"/>
    </row>
    <row r="2615" spans="1:54">
      <c r="A2615" s="20"/>
      <c r="B2615" s="36"/>
      <c r="C2615" s="114"/>
      <c r="E2615" s="16"/>
      <c r="F2615" s="16"/>
      <c r="G2615" s="16"/>
      <c r="I2615" s="53"/>
      <c r="N2615" s="53"/>
      <c r="O2615" s="53"/>
      <c r="R2615" s="43"/>
      <c r="AC2615" s="25"/>
      <c r="AD2615" s="28"/>
      <c r="AZ2615" s="25"/>
      <c r="BA2615" s="27"/>
      <c r="BB2615" s="29"/>
    </row>
    <row r="2616" spans="1:54">
      <c r="A2616" s="20"/>
      <c r="B2616" s="36"/>
      <c r="C2616" s="114"/>
      <c r="E2616" s="16"/>
      <c r="F2616" s="16"/>
      <c r="G2616" s="16"/>
      <c r="I2616" s="53"/>
      <c r="N2616" s="53"/>
      <c r="O2616" s="53"/>
      <c r="R2616" s="43"/>
      <c r="AC2616" s="25"/>
      <c r="AD2616" s="28"/>
      <c r="AZ2616" s="25"/>
      <c r="BA2616" s="27"/>
      <c r="BB2616" s="29"/>
    </row>
    <row r="2617" spans="1:54">
      <c r="A2617" s="20"/>
      <c r="B2617" s="36"/>
      <c r="C2617" s="114"/>
      <c r="E2617" s="16"/>
      <c r="F2617" s="16"/>
      <c r="G2617" s="16"/>
      <c r="I2617" s="53"/>
      <c r="N2617" s="53"/>
      <c r="O2617" s="53"/>
      <c r="R2617" s="43"/>
      <c r="AC2617" s="25"/>
      <c r="AD2617" s="28"/>
      <c r="AZ2617" s="25"/>
      <c r="BA2617" s="27"/>
      <c r="BB2617" s="29"/>
    </row>
    <row r="2618" spans="1:54">
      <c r="A2618" s="20"/>
      <c r="B2618" s="36"/>
      <c r="C2618" s="114"/>
      <c r="E2618" s="16"/>
      <c r="F2618" s="16"/>
      <c r="G2618" s="16"/>
      <c r="I2618" s="53"/>
      <c r="N2618" s="53"/>
      <c r="O2618" s="53"/>
      <c r="R2618" s="43"/>
      <c r="AC2618" s="25"/>
      <c r="AD2618" s="28"/>
      <c r="AZ2618" s="25"/>
      <c r="BA2618" s="27"/>
      <c r="BB2618" s="29"/>
    </row>
    <row r="2619" spans="1:54">
      <c r="A2619" s="20"/>
      <c r="B2619" s="36"/>
      <c r="C2619" s="114"/>
      <c r="E2619" s="16"/>
      <c r="F2619" s="16"/>
      <c r="G2619" s="16"/>
      <c r="I2619" s="53"/>
      <c r="N2619" s="53"/>
      <c r="O2619" s="53"/>
      <c r="R2619" s="43"/>
      <c r="AC2619" s="25"/>
      <c r="AD2619" s="28"/>
      <c r="AZ2619" s="25"/>
      <c r="BA2619" s="27"/>
      <c r="BB2619" s="29"/>
    </row>
    <row r="2620" spans="1:54">
      <c r="A2620" s="20"/>
      <c r="B2620" s="36"/>
      <c r="C2620" s="114"/>
      <c r="E2620" s="16"/>
      <c r="F2620" s="16"/>
      <c r="G2620" s="16"/>
      <c r="I2620" s="53"/>
      <c r="N2620" s="53"/>
      <c r="O2620" s="53"/>
      <c r="R2620" s="43"/>
      <c r="AC2620" s="25"/>
      <c r="AD2620" s="28"/>
      <c r="AZ2620" s="25"/>
      <c r="BA2620" s="27"/>
      <c r="BB2620" s="29"/>
    </row>
    <row r="2621" spans="1:54">
      <c r="A2621" s="20"/>
      <c r="B2621" s="36"/>
      <c r="C2621" s="114"/>
      <c r="E2621" s="16"/>
      <c r="F2621" s="16"/>
      <c r="G2621" s="16"/>
      <c r="I2621" s="53"/>
      <c r="N2621" s="53"/>
      <c r="O2621" s="53"/>
      <c r="R2621" s="43"/>
      <c r="AC2621" s="25"/>
      <c r="AD2621" s="28"/>
      <c r="AZ2621" s="25"/>
      <c r="BA2621" s="27"/>
      <c r="BB2621" s="29"/>
    </row>
    <row r="2622" spans="1:54">
      <c r="A2622" s="20"/>
      <c r="B2622" s="36"/>
      <c r="C2622" s="114"/>
      <c r="E2622" s="16"/>
      <c r="F2622" s="16"/>
      <c r="G2622" s="16"/>
      <c r="I2622" s="53"/>
      <c r="N2622" s="53"/>
      <c r="O2622" s="53"/>
      <c r="R2622" s="43"/>
      <c r="AC2622" s="25"/>
      <c r="AD2622" s="28"/>
      <c r="AZ2622" s="25"/>
      <c r="BA2622" s="27"/>
      <c r="BB2622" s="29"/>
    </row>
    <row r="2623" spans="1:54">
      <c r="A2623" s="20"/>
      <c r="B2623" s="36"/>
      <c r="C2623" s="114"/>
      <c r="E2623" s="16"/>
      <c r="F2623" s="16"/>
      <c r="G2623" s="16"/>
      <c r="I2623" s="53"/>
      <c r="N2623" s="53"/>
      <c r="O2623" s="53"/>
      <c r="R2623" s="43"/>
      <c r="AC2623" s="25"/>
      <c r="AD2623" s="28"/>
      <c r="AZ2623" s="25"/>
      <c r="BA2623" s="27"/>
      <c r="BB2623" s="29"/>
    </row>
    <row r="2624" spans="1:54">
      <c r="A2624" s="20"/>
      <c r="B2624" s="36"/>
      <c r="C2624" s="114"/>
      <c r="E2624" s="16"/>
      <c r="F2624" s="16"/>
      <c r="G2624" s="16"/>
      <c r="I2624" s="53"/>
      <c r="N2624" s="53"/>
      <c r="O2624" s="53"/>
      <c r="R2624" s="43"/>
      <c r="AC2624" s="25"/>
      <c r="AD2624" s="28"/>
      <c r="AZ2624" s="25"/>
      <c r="BA2624" s="27"/>
      <c r="BB2624" s="29"/>
    </row>
    <row r="2625" spans="1:54">
      <c r="A2625" s="20"/>
      <c r="B2625" s="36"/>
      <c r="C2625" s="114"/>
      <c r="E2625" s="16"/>
      <c r="F2625" s="16"/>
      <c r="G2625" s="16"/>
      <c r="I2625" s="53"/>
      <c r="N2625" s="53"/>
      <c r="O2625" s="53"/>
      <c r="R2625" s="43"/>
      <c r="AC2625" s="25"/>
      <c r="AD2625" s="28"/>
      <c r="AZ2625" s="25"/>
      <c r="BA2625" s="27"/>
      <c r="BB2625" s="29"/>
    </row>
    <row r="2626" spans="1:54">
      <c r="A2626" s="20"/>
      <c r="B2626" s="36"/>
      <c r="C2626" s="114"/>
      <c r="E2626" s="16"/>
      <c r="F2626" s="16"/>
      <c r="G2626" s="16"/>
      <c r="I2626" s="53"/>
      <c r="N2626" s="53"/>
      <c r="O2626" s="53"/>
      <c r="R2626" s="43"/>
      <c r="AC2626" s="25"/>
      <c r="AD2626" s="28"/>
      <c r="AZ2626" s="25"/>
      <c r="BA2626" s="27"/>
      <c r="BB2626" s="29"/>
    </row>
    <row r="2627" spans="1:54">
      <c r="A2627" s="20"/>
      <c r="B2627" s="36"/>
      <c r="C2627" s="114"/>
      <c r="E2627" s="16"/>
      <c r="F2627" s="16"/>
      <c r="G2627" s="16"/>
      <c r="I2627" s="53"/>
      <c r="N2627" s="53"/>
      <c r="O2627" s="53"/>
      <c r="R2627" s="43"/>
      <c r="AC2627" s="25"/>
      <c r="AD2627" s="28"/>
      <c r="AZ2627" s="25"/>
      <c r="BA2627" s="27"/>
      <c r="BB2627" s="29"/>
    </row>
    <row r="2628" spans="1:54">
      <c r="A2628" s="20"/>
      <c r="B2628" s="36"/>
      <c r="C2628" s="114"/>
      <c r="E2628" s="16"/>
      <c r="F2628" s="16"/>
      <c r="G2628" s="16"/>
      <c r="I2628" s="53"/>
      <c r="N2628" s="53"/>
      <c r="O2628" s="53"/>
      <c r="R2628" s="43"/>
      <c r="AC2628" s="25"/>
      <c r="AD2628" s="28"/>
      <c r="AZ2628" s="25"/>
      <c r="BA2628" s="27"/>
      <c r="BB2628" s="29"/>
    </row>
    <row r="2629" spans="1:54">
      <c r="A2629" s="20"/>
      <c r="B2629" s="36"/>
      <c r="C2629" s="114"/>
      <c r="E2629" s="16"/>
      <c r="F2629" s="16"/>
      <c r="G2629" s="16"/>
      <c r="I2629" s="53"/>
      <c r="N2629" s="53"/>
      <c r="O2629" s="53"/>
      <c r="R2629" s="43"/>
      <c r="AC2629" s="25"/>
      <c r="AD2629" s="28"/>
      <c r="AZ2629" s="25"/>
      <c r="BA2629" s="27"/>
      <c r="BB2629" s="29"/>
    </row>
    <row r="2630" spans="1:54">
      <c r="A2630" s="20"/>
      <c r="B2630" s="36"/>
      <c r="C2630" s="114"/>
      <c r="E2630" s="16"/>
      <c r="F2630" s="16"/>
      <c r="G2630" s="16"/>
      <c r="I2630" s="53"/>
      <c r="N2630" s="53"/>
      <c r="O2630" s="53"/>
      <c r="R2630" s="43"/>
      <c r="AC2630" s="25"/>
      <c r="AD2630" s="28"/>
      <c r="AZ2630" s="25"/>
      <c r="BA2630" s="27"/>
      <c r="BB2630" s="29"/>
    </row>
    <row r="2631" spans="1:54">
      <c r="A2631" s="20"/>
      <c r="B2631" s="36"/>
      <c r="C2631" s="114"/>
      <c r="E2631" s="16"/>
      <c r="F2631" s="16"/>
      <c r="G2631" s="16"/>
      <c r="I2631" s="53"/>
      <c r="N2631" s="53"/>
      <c r="O2631" s="53"/>
      <c r="R2631" s="43"/>
      <c r="AC2631" s="25"/>
      <c r="AD2631" s="28"/>
      <c r="AZ2631" s="25"/>
      <c r="BA2631" s="27"/>
      <c r="BB2631" s="29"/>
    </row>
    <row r="2632" spans="1:54">
      <c r="A2632" s="20"/>
      <c r="B2632" s="36"/>
      <c r="C2632" s="114"/>
      <c r="E2632" s="16"/>
      <c r="F2632" s="16"/>
      <c r="G2632" s="16"/>
      <c r="I2632" s="53"/>
      <c r="N2632" s="53"/>
      <c r="O2632" s="53"/>
      <c r="R2632" s="43"/>
      <c r="AC2632" s="25"/>
      <c r="AD2632" s="28"/>
      <c r="AZ2632" s="25"/>
      <c r="BA2632" s="27"/>
      <c r="BB2632" s="29"/>
    </row>
    <row r="2633" spans="1:54">
      <c r="A2633" s="20"/>
      <c r="B2633" s="36"/>
      <c r="C2633" s="114"/>
      <c r="E2633" s="16"/>
      <c r="F2633" s="16"/>
      <c r="G2633" s="16"/>
      <c r="I2633" s="53"/>
      <c r="N2633" s="53"/>
      <c r="O2633" s="53"/>
      <c r="R2633" s="43"/>
      <c r="AC2633" s="25"/>
      <c r="AD2633" s="28"/>
      <c r="AZ2633" s="25"/>
      <c r="BA2633" s="27"/>
      <c r="BB2633" s="29"/>
    </row>
    <row r="2634" spans="1:54">
      <c r="A2634" s="20"/>
      <c r="B2634" s="36"/>
      <c r="C2634" s="114"/>
      <c r="E2634" s="16"/>
      <c r="F2634" s="16"/>
      <c r="G2634" s="16"/>
      <c r="I2634" s="53"/>
      <c r="N2634" s="53"/>
      <c r="O2634" s="53"/>
      <c r="R2634" s="43"/>
      <c r="AC2634" s="25"/>
      <c r="AD2634" s="28"/>
      <c r="AZ2634" s="25"/>
      <c r="BA2634" s="27"/>
      <c r="BB2634" s="29"/>
    </row>
    <row r="2635" spans="1:54">
      <c r="A2635" s="20"/>
      <c r="B2635" s="36"/>
      <c r="C2635" s="114"/>
      <c r="E2635" s="16"/>
      <c r="F2635" s="16"/>
      <c r="G2635" s="16"/>
      <c r="I2635" s="53"/>
      <c r="N2635" s="53"/>
      <c r="O2635" s="53"/>
      <c r="R2635" s="43"/>
      <c r="AC2635" s="25"/>
      <c r="AD2635" s="28"/>
      <c r="AZ2635" s="25"/>
      <c r="BA2635" s="27"/>
      <c r="BB2635" s="29"/>
    </row>
    <row r="2636" spans="1:54">
      <c r="A2636" s="20"/>
      <c r="B2636" s="36"/>
      <c r="C2636" s="114"/>
      <c r="E2636" s="16"/>
      <c r="F2636" s="16"/>
      <c r="G2636" s="16"/>
      <c r="I2636" s="53"/>
      <c r="N2636" s="53"/>
      <c r="O2636" s="53"/>
      <c r="R2636" s="43"/>
      <c r="AC2636" s="25"/>
      <c r="AD2636" s="28"/>
      <c r="AZ2636" s="25"/>
      <c r="BA2636" s="27"/>
      <c r="BB2636" s="29"/>
    </row>
    <row r="2637" spans="1:54">
      <c r="A2637" s="20"/>
      <c r="B2637" s="36"/>
      <c r="C2637" s="114"/>
      <c r="E2637" s="16"/>
      <c r="F2637" s="16"/>
      <c r="G2637" s="16"/>
      <c r="I2637" s="53"/>
      <c r="N2637" s="53"/>
      <c r="O2637" s="53"/>
      <c r="R2637" s="43"/>
      <c r="AC2637" s="25"/>
      <c r="AD2637" s="28"/>
      <c r="AZ2637" s="25"/>
      <c r="BA2637" s="27"/>
      <c r="BB2637" s="29"/>
    </row>
    <row r="2638" spans="1:54">
      <c r="A2638" s="20"/>
      <c r="B2638" s="36"/>
      <c r="C2638" s="114"/>
      <c r="E2638" s="16"/>
      <c r="F2638" s="16"/>
      <c r="G2638" s="16"/>
      <c r="I2638" s="53"/>
      <c r="N2638" s="53"/>
      <c r="O2638" s="53"/>
      <c r="R2638" s="43"/>
      <c r="AC2638" s="25"/>
      <c r="AD2638" s="28"/>
      <c r="AZ2638" s="25"/>
      <c r="BA2638" s="27"/>
      <c r="BB2638" s="29"/>
    </row>
    <row r="2639" spans="1:54">
      <c r="A2639" s="20"/>
      <c r="B2639" s="36"/>
      <c r="C2639" s="114"/>
      <c r="E2639" s="16"/>
      <c r="F2639" s="16"/>
      <c r="G2639" s="16"/>
      <c r="I2639" s="53"/>
      <c r="N2639" s="53"/>
      <c r="O2639" s="53"/>
      <c r="R2639" s="43"/>
      <c r="AC2639" s="25"/>
      <c r="AD2639" s="28"/>
      <c r="AZ2639" s="25"/>
      <c r="BA2639" s="27"/>
      <c r="BB2639" s="29"/>
    </row>
    <row r="2640" spans="1:54">
      <c r="A2640" s="20"/>
      <c r="B2640" s="36"/>
      <c r="C2640" s="114"/>
      <c r="E2640" s="16"/>
      <c r="F2640" s="16"/>
      <c r="G2640" s="16"/>
      <c r="I2640" s="53"/>
      <c r="N2640" s="53"/>
      <c r="O2640" s="53"/>
      <c r="R2640" s="43"/>
      <c r="AC2640" s="25"/>
      <c r="AD2640" s="28"/>
      <c r="AZ2640" s="25"/>
      <c r="BA2640" s="27"/>
      <c r="BB2640" s="29"/>
    </row>
    <row r="2641" spans="1:54">
      <c r="A2641" s="20"/>
      <c r="B2641" s="36"/>
      <c r="C2641" s="114"/>
      <c r="E2641" s="16"/>
      <c r="F2641" s="16"/>
      <c r="G2641" s="16"/>
      <c r="I2641" s="53"/>
      <c r="N2641" s="53"/>
      <c r="O2641" s="53"/>
      <c r="R2641" s="43"/>
      <c r="AC2641" s="25"/>
      <c r="AD2641" s="28"/>
      <c r="AZ2641" s="25"/>
      <c r="BA2641" s="27"/>
      <c r="BB2641" s="29"/>
    </row>
    <row r="2642" spans="1:54">
      <c r="A2642" s="20"/>
      <c r="B2642" s="36"/>
      <c r="C2642" s="114"/>
      <c r="E2642" s="16"/>
      <c r="F2642" s="16"/>
      <c r="G2642" s="16"/>
      <c r="I2642" s="53"/>
      <c r="N2642" s="53"/>
      <c r="O2642" s="53"/>
      <c r="R2642" s="43"/>
      <c r="AC2642" s="25"/>
      <c r="AD2642" s="28"/>
      <c r="AZ2642" s="25"/>
      <c r="BA2642" s="27"/>
      <c r="BB2642" s="29"/>
    </row>
    <row r="2643" spans="1:54">
      <c r="A2643" s="20"/>
      <c r="B2643" s="36"/>
      <c r="C2643" s="114"/>
      <c r="E2643" s="16"/>
      <c r="F2643" s="16"/>
      <c r="G2643" s="16"/>
      <c r="I2643" s="53"/>
      <c r="N2643" s="53"/>
      <c r="O2643" s="53"/>
      <c r="R2643" s="43"/>
      <c r="AC2643" s="25"/>
      <c r="AD2643" s="28"/>
      <c r="AZ2643" s="25"/>
      <c r="BA2643" s="27"/>
      <c r="BB2643" s="29"/>
    </row>
    <row r="2644" spans="1:54">
      <c r="A2644" s="20"/>
      <c r="B2644" s="36"/>
      <c r="C2644" s="114"/>
      <c r="E2644" s="16"/>
      <c r="F2644" s="16"/>
      <c r="G2644" s="16"/>
      <c r="I2644" s="53"/>
      <c r="N2644" s="53"/>
      <c r="O2644" s="53"/>
      <c r="R2644" s="43"/>
      <c r="AC2644" s="25"/>
      <c r="AD2644" s="28"/>
      <c r="AZ2644" s="25"/>
      <c r="BA2644" s="27"/>
      <c r="BB2644" s="29"/>
    </row>
    <row r="2645" spans="1:54">
      <c r="A2645" s="20"/>
      <c r="B2645" s="36"/>
      <c r="C2645" s="114"/>
      <c r="E2645" s="16"/>
      <c r="F2645" s="16"/>
      <c r="G2645" s="16"/>
      <c r="I2645" s="53"/>
      <c r="N2645" s="53"/>
      <c r="O2645" s="53"/>
      <c r="R2645" s="43"/>
      <c r="AC2645" s="25"/>
      <c r="AD2645" s="28"/>
      <c r="AZ2645" s="25"/>
      <c r="BA2645" s="27"/>
      <c r="BB2645" s="29"/>
    </row>
    <row r="2646" spans="1:54">
      <c r="A2646" s="20"/>
      <c r="B2646" s="36"/>
      <c r="C2646" s="114"/>
      <c r="E2646" s="16"/>
      <c r="F2646" s="16"/>
      <c r="G2646" s="16"/>
      <c r="I2646" s="53"/>
      <c r="N2646" s="53"/>
      <c r="O2646" s="53"/>
      <c r="R2646" s="43"/>
      <c r="AC2646" s="25"/>
      <c r="AD2646" s="28"/>
      <c r="AZ2646" s="25"/>
      <c r="BA2646" s="27"/>
      <c r="BB2646" s="29"/>
    </row>
    <row r="2647" spans="1:54">
      <c r="A2647" s="20"/>
      <c r="B2647" s="36"/>
      <c r="C2647" s="114"/>
      <c r="E2647" s="16"/>
      <c r="F2647" s="16"/>
      <c r="G2647" s="16"/>
      <c r="I2647" s="53"/>
      <c r="N2647" s="53"/>
      <c r="O2647" s="53"/>
      <c r="R2647" s="43"/>
      <c r="AC2647" s="25"/>
      <c r="AD2647" s="28"/>
      <c r="AZ2647" s="25"/>
      <c r="BA2647" s="27"/>
      <c r="BB2647" s="29"/>
    </row>
    <row r="2648" spans="1:54">
      <c r="A2648" s="20"/>
      <c r="B2648" s="36"/>
      <c r="C2648" s="114"/>
      <c r="E2648" s="16"/>
      <c r="F2648" s="16"/>
      <c r="G2648" s="16"/>
      <c r="I2648" s="53"/>
      <c r="N2648" s="53"/>
      <c r="O2648" s="53"/>
      <c r="R2648" s="43"/>
      <c r="AC2648" s="25"/>
      <c r="AD2648" s="28"/>
      <c r="AZ2648" s="25"/>
      <c r="BA2648" s="27"/>
      <c r="BB2648" s="29"/>
    </row>
    <row r="2649" spans="1:54">
      <c r="A2649" s="20"/>
      <c r="B2649" s="36"/>
      <c r="C2649" s="114"/>
      <c r="E2649" s="16"/>
      <c r="F2649" s="16"/>
      <c r="G2649" s="16"/>
      <c r="I2649" s="53"/>
      <c r="N2649" s="53"/>
      <c r="O2649" s="53"/>
      <c r="R2649" s="43"/>
      <c r="AC2649" s="25"/>
      <c r="AD2649" s="28"/>
      <c r="AZ2649" s="25"/>
      <c r="BA2649" s="27"/>
      <c r="BB2649" s="29"/>
    </row>
    <row r="2650" spans="1:54">
      <c r="A2650" s="20"/>
      <c r="B2650" s="36"/>
      <c r="C2650" s="114"/>
      <c r="E2650" s="16"/>
      <c r="F2650" s="16"/>
      <c r="G2650" s="16"/>
      <c r="I2650" s="53"/>
      <c r="N2650" s="53"/>
      <c r="O2650" s="53"/>
      <c r="R2650" s="43"/>
      <c r="AC2650" s="25"/>
      <c r="AD2650" s="28"/>
      <c r="AZ2650" s="25"/>
      <c r="BA2650" s="27"/>
      <c r="BB2650" s="29"/>
    </row>
    <row r="2651" spans="1:54">
      <c r="A2651" s="20"/>
      <c r="B2651" s="36"/>
      <c r="C2651" s="114"/>
      <c r="E2651" s="16"/>
      <c r="F2651" s="16"/>
      <c r="G2651" s="16"/>
      <c r="I2651" s="53"/>
      <c r="N2651" s="53"/>
      <c r="O2651" s="53"/>
      <c r="R2651" s="43"/>
      <c r="AC2651" s="25"/>
      <c r="AD2651" s="28"/>
      <c r="AZ2651" s="25"/>
      <c r="BA2651" s="27"/>
      <c r="BB2651" s="29"/>
    </row>
    <row r="2652" spans="1:54">
      <c r="A2652" s="20"/>
      <c r="B2652" s="36"/>
      <c r="C2652" s="114"/>
      <c r="E2652" s="16"/>
      <c r="F2652" s="16"/>
      <c r="G2652" s="16"/>
      <c r="I2652" s="53"/>
      <c r="N2652" s="53"/>
      <c r="O2652" s="53"/>
      <c r="R2652" s="43"/>
      <c r="AC2652" s="25"/>
      <c r="AD2652" s="28"/>
      <c r="AZ2652" s="25"/>
      <c r="BA2652" s="27"/>
      <c r="BB2652" s="29"/>
    </row>
    <row r="2653" spans="1:54">
      <c r="A2653" s="20"/>
      <c r="B2653" s="36"/>
      <c r="C2653" s="114"/>
      <c r="E2653" s="16"/>
      <c r="F2653" s="16"/>
      <c r="G2653" s="16"/>
      <c r="I2653" s="53"/>
      <c r="N2653" s="53"/>
      <c r="O2653" s="53"/>
      <c r="R2653" s="43"/>
      <c r="AC2653" s="25"/>
      <c r="AD2653" s="28"/>
      <c r="AZ2653" s="25"/>
      <c r="BA2653" s="27"/>
      <c r="BB2653" s="29"/>
    </row>
    <row r="2654" spans="1:54">
      <c r="A2654" s="20"/>
      <c r="B2654" s="36"/>
      <c r="C2654" s="114"/>
      <c r="E2654" s="16"/>
      <c r="F2654" s="16"/>
      <c r="G2654" s="16"/>
      <c r="I2654" s="53"/>
      <c r="N2654" s="53"/>
      <c r="O2654" s="53"/>
      <c r="R2654" s="43"/>
      <c r="AC2654" s="25"/>
      <c r="AD2654" s="28"/>
      <c r="AZ2654" s="25"/>
      <c r="BA2654" s="27"/>
      <c r="BB2654" s="29"/>
    </row>
    <row r="2655" spans="1:54">
      <c r="A2655" s="20"/>
      <c r="B2655" s="36"/>
      <c r="C2655" s="114"/>
      <c r="E2655" s="16"/>
      <c r="F2655" s="16"/>
      <c r="G2655" s="16"/>
      <c r="I2655" s="53"/>
      <c r="N2655" s="53"/>
      <c r="O2655" s="53"/>
      <c r="R2655" s="43"/>
      <c r="AC2655" s="25"/>
      <c r="AD2655" s="28"/>
      <c r="AZ2655" s="25"/>
      <c r="BA2655" s="27"/>
      <c r="BB2655" s="29"/>
    </row>
    <row r="2656" spans="1:54">
      <c r="A2656" s="20"/>
      <c r="B2656" s="36"/>
      <c r="C2656" s="114"/>
      <c r="E2656" s="16"/>
      <c r="F2656" s="16"/>
      <c r="G2656" s="16"/>
      <c r="I2656" s="53"/>
      <c r="N2656" s="53"/>
      <c r="O2656" s="53"/>
      <c r="R2656" s="43"/>
      <c r="AC2656" s="25"/>
      <c r="AD2656" s="28"/>
      <c r="AZ2656" s="25"/>
      <c r="BA2656" s="27"/>
      <c r="BB2656" s="29"/>
    </row>
    <row r="2657" spans="1:54">
      <c r="A2657" s="20"/>
      <c r="B2657" s="36"/>
      <c r="C2657" s="114"/>
      <c r="E2657" s="16"/>
      <c r="F2657" s="16"/>
      <c r="G2657" s="16"/>
      <c r="I2657" s="53"/>
      <c r="N2657" s="53"/>
      <c r="O2657" s="53"/>
      <c r="R2657" s="43"/>
      <c r="AC2657" s="25"/>
      <c r="AD2657" s="28"/>
      <c r="AZ2657" s="25"/>
      <c r="BA2657" s="27"/>
      <c r="BB2657" s="29"/>
    </row>
    <row r="2658" spans="1:54">
      <c r="A2658" s="20"/>
      <c r="B2658" s="36"/>
      <c r="C2658" s="114"/>
      <c r="E2658" s="16"/>
      <c r="F2658" s="16"/>
      <c r="G2658" s="16"/>
      <c r="I2658" s="53"/>
      <c r="N2658" s="53"/>
      <c r="O2658" s="53"/>
      <c r="R2658" s="43"/>
      <c r="AC2658" s="25"/>
      <c r="AD2658" s="28"/>
      <c r="AZ2658" s="25"/>
      <c r="BA2658" s="27"/>
      <c r="BB2658" s="29"/>
    </row>
    <row r="2659" spans="1:54">
      <c r="A2659" s="20"/>
      <c r="B2659" s="36"/>
      <c r="C2659" s="114"/>
      <c r="E2659" s="16"/>
      <c r="F2659" s="16"/>
      <c r="G2659" s="16"/>
      <c r="I2659" s="53"/>
      <c r="N2659" s="53"/>
      <c r="O2659" s="53"/>
      <c r="R2659" s="43"/>
      <c r="AC2659" s="25"/>
      <c r="AD2659" s="28"/>
      <c r="AZ2659" s="25"/>
      <c r="BA2659" s="27"/>
      <c r="BB2659" s="29"/>
    </row>
    <row r="2660" spans="1:54">
      <c r="A2660" s="20"/>
      <c r="B2660" s="36"/>
      <c r="C2660" s="114"/>
      <c r="E2660" s="16"/>
      <c r="F2660" s="16"/>
      <c r="G2660" s="16"/>
      <c r="I2660" s="53"/>
      <c r="N2660" s="53"/>
      <c r="O2660" s="53"/>
      <c r="R2660" s="43"/>
      <c r="AC2660" s="25"/>
      <c r="AD2660" s="28"/>
      <c r="AZ2660" s="25"/>
      <c r="BA2660" s="27"/>
      <c r="BB2660" s="29"/>
    </row>
    <row r="2661" spans="1:54">
      <c r="A2661" s="20"/>
      <c r="B2661" s="36"/>
      <c r="C2661" s="114"/>
      <c r="E2661" s="16"/>
      <c r="F2661" s="16"/>
      <c r="G2661" s="16"/>
      <c r="I2661" s="53"/>
      <c r="N2661" s="53"/>
      <c r="O2661" s="53"/>
      <c r="R2661" s="43"/>
      <c r="AC2661" s="25"/>
      <c r="AD2661" s="28"/>
      <c r="AZ2661" s="25"/>
      <c r="BA2661" s="27"/>
      <c r="BB2661" s="29"/>
    </row>
    <row r="2662" spans="1:54">
      <c r="A2662" s="20"/>
      <c r="B2662" s="36"/>
      <c r="C2662" s="114"/>
      <c r="E2662" s="16"/>
      <c r="F2662" s="16"/>
      <c r="G2662" s="16"/>
      <c r="I2662" s="53"/>
      <c r="N2662" s="53"/>
      <c r="O2662" s="53"/>
      <c r="R2662" s="43"/>
      <c r="AC2662" s="25"/>
      <c r="AD2662" s="28"/>
      <c r="AZ2662" s="25"/>
      <c r="BA2662" s="27"/>
      <c r="BB2662" s="29"/>
    </row>
    <row r="2663" spans="1:54">
      <c r="A2663" s="20"/>
      <c r="B2663" s="36"/>
      <c r="C2663" s="114"/>
      <c r="E2663" s="16"/>
      <c r="F2663" s="16"/>
      <c r="G2663" s="16"/>
      <c r="I2663" s="53"/>
      <c r="N2663" s="53"/>
      <c r="O2663" s="53"/>
      <c r="R2663" s="43"/>
      <c r="AC2663" s="25"/>
      <c r="AD2663" s="28"/>
      <c r="AZ2663" s="25"/>
      <c r="BA2663" s="27"/>
      <c r="BB2663" s="29"/>
    </row>
    <row r="2664" spans="1:54">
      <c r="A2664" s="20"/>
      <c r="B2664" s="36"/>
      <c r="C2664" s="114"/>
      <c r="E2664" s="16"/>
      <c r="F2664" s="16"/>
      <c r="G2664" s="16"/>
      <c r="I2664" s="53"/>
      <c r="N2664" s="53"/>
      <c r="O2664" s="53"/>
      <c r="R2664" s="43"/>
      <c r="AC2664" s="25"/>
      <c r="AD2664" s="28"/>
      <c r="AZ2664" s="25"/>
      <c r="BA2664" s="27"/>
      <c r="BB2664" s="29"/>
    </row>
    <row r="2665" spans="1:54">
      <c r="A2665" s="20"/>
      <c r="B2665" s="36"/>
      <c r="C2665" s="114"/>
      <c r="E2665" s="16"/>
      <c r="F2665" s="16"/>
      <c r="G2665" s="16"/>
      <c r="I2665" s="53"/>
      <c r="N2665" s="53"/>
      <c r="O2665" s="53"/>
      <c r="R2665" s="43"/>
      <c r="AC2665" s="25"/>
      <c r="AD2665" s="28"/>
      <c r="AZ2665" s="25"/>
      <c r="BA2665" s="27"/>
      <c r="BB2665" s="29"/>
    </row>
    <row r="2666" spans="1:54">
      <c r="A2666" s="20"/>
      <c r="B2666" s="36"/>
      <c r="C2666" s="114"/>
      <c r="E2666" s="16"/>
      <c r="F2666" s="16"/>
      <c r="G2666" s="16"/>
      <c r="I2666" s="53"/>
      <c r="N2666" s="53"/>
      <c r="O2666" s="53"/>
      <c r="R2666" s="43"/>
      <c r="AC2666" s="25"/>
      <c r="AD2666" s="28"/>
      <c r="AZ2666" s="25"/>
      <c r="BA2666" s="27"/>
      <c r="BB2666" s="29"/>
    </row>
    <row r="2667" spans="1:54">
      <c r="A2667" s="20"/>
      <c r="B2667" s="36"/>
      <c r="C2667" s="114"/>
      <c r="E2667" s="16"/>
      <c r="F2667" s="16"/>
      <c r="G2667" s="16"/>
      <c r="I2667" s="53"/>
      <c r="N2667" s="53"/>
      <c r="O2667" s="53"/>
      <c r="R2667" s="43"/>
      <c r="AC2667" s="25"/>
      <c r="AD2667" s="28"/>
      <c r="AZ2667" s="25"/>
      <c r="BA2667" s="27"/>
      <c r="BB2667" s="29"/>
    </row>
    <row r="2668" spans="1:54">
      <c r="A2668" s="20"/>
      <c r="B2668" s="36"/>
      <c r="C2668" s="114"/>
      <c r="E2668" s="16"/>
      <c r="F2668" s="16"/>
      <c r="G2668" s="16"/>
      <c r="I2668" s="53"/>
      <c r="N2668" s="53"/>
      <c r="O2668" s="53"/>
      <c r="R2668" s="43"/>
      <c r="AC2668" s="25"/>
      <c r="AD2668" s="28"/>
      <c r="AZ2668" s="25"/>
      <c r="BA2668" s="27"/>
      <c r="BB2668" s="29"/>
    </row>
    <row r="2669" spans="1:54">
      <c r="A2669" s="20"/>
      <c r="B2669" s="36"/>
      <c r="C2669" s="114"/>
      <c r="E2669" s="16"/>
      <c r="F2669" s="16"/>
      <c r="G2669" s="16"/>
      <c r="I2669" s="53"/>
      <c r="N2669" s="53"/>
      <c r="O2669" s="53"/>
      <c r="R2669" s="43"/>
      <c r="AC2669" s="25"/>
      <c r="AD2669" s="28"/>
      <c r="AZ2669" s="25"/>
      <c r="BA2669" s="27"/>
      <c r="BB2669" s="29"/>
    </row>
    <row r="2670" spans="1:54">
      <c r="A2670" s="20"/>
      <c r="B2670" s="36"/>
      <c r="C2670" s="114"/>
      <c r="E2670" s="16"/>
      <c r="F2670" s="16"/>
      <c r="G2670" s="16"/>
      <c r="I2670" s="53"/>
      <c r="N2670" s="53"/>
      <c r="O2670" s="53"/>
      <c r="R2670" s="43"/>
      <c r="AC2670" s="25"/>
      <c r="AD2670" s="28"/>
      <c r="AZ2670" s="25"/>
      <c r="BA2670" s="27"/>
      <c r="BB2670" s="29"/>
    </row>
    <row r="2671" spans="1:54">
      <c r="A2671" s="20"/>
      <c r="B2671" s="36"/>
      <c r="C2671" s="114"/>
      <c r="E2671" s="16"/>
      <c r="F2671" s="16"/>
      <c r="G2671" s="16"/>
      <c r="I2671" s="53"/>
      <c r="N2671" s="53"/>
      <c r="O2671" s="53"/>
      <c r="R2671" s="43"/>
      <c r="AC2671" s="25"/>
      <c r="AD2671" s="28"/>
      <c r="AZ2671" s="25"/>
      <c r="BA2671" s="27"/>
      <c r="BB2671" s="29"/>
    </row>
    <row r="2672" spans="1:54">
      <c r="A2672" s="20"/>
      <c r="B2672" s="36"/>
      <c r="C2672" s="114"/>
      <c r="E2672" s="16"/>
      <c r="F2672" s="16"/>
      <c r="G2672" s="16"/>
      <c r="I2672" s="53"/>
      <c r="N2672" s="53"/>
      <c r="O2672" s="53"/>
      <c r="R2672" s="43"/>
      <c r="AC2672" s="25"/>
      <c r="AD2672" s="28"/>
      <c r="AZ2672" s="25"/>
      <c r="BA2672" s="27"/>
      <c r="BB2672" s="29"/>
    </row>
    <row r="2673" spans="1:54">
      <c r="A2673" s="20"/>
      <c r="B2673" s="36"/>
      <c r="C2673" s="114"/>
      <c r="E2673" s="16"/>
      <c r="F2673" s="16"/>
      <c r="G2673" s="16"/>
      <c r="I2673" s="53"/>
      <c r="N2673" s="53"/>
      <c r="O2673" s="53"/>
      <c r="R2673" s="43"/>
      <c r="AC2673" s="25"/>
      <c r="AD2673" s="28"/>
      <c r="AZ2673" s="25"/>
      <c r="BA2673" s="27"/>
      <c r="BB2673" s="29"/>
    </row>
    <row r="2674" spans="1:54">
      <c r="A2674" s="20"/>
      <c r="B2674" s="36"/>
      <c r="C2674" s="114"/>
      <c r="E2674" s="16"/>
      <c r="F2674" s="16"/>
      <c r="G2674" s="16"/>
      <c r="I2674" s="53"/>
      <c r="N2674" s="53"/>
      <c r="O2674" s="53"/>
      <c r="R2674" s="43"/>
      <c r="AC2674" s="25"/>
      <c r="AD2674" s="28"/>
      <c r="AZ2674" s="25"/>
      <c r="BA2674" s="27"/>
      <c r="BB2674" s="29"/>
    </row>
    <row r="2675" spans="1:54">
      <c r="A2675" s="20"/>
      <c r="B2675" s="36"/>
      <c r="C2675" s="114"/>
      <c r="E2675" s="16"/>
      <c r="F2675" s="16"/>
      <c r="G2675" s="16"/>
      <c r="I2675" s="53"/>
      <c r="N2675" s="53"/>
      <c r="O2675" s="53"/>
      <c r="R2675" s="43"/>
      <c r="AC2675" s="25"/>
      <c r="AD2675" s="28"/>
      <c r="AZ2675" s="25"/>
      <c r="BA2675" s="27"/>
      <c r="BB2675" s="29"/>
    </row>
    <row r="2676" spans="1:54">
      <c r="A2676" s="20"/>
      <c r="B2676" s="36"/>
      <c r="C2676" s="114"/>
      <c r="E2676" s="16"/>
      <c r="F2676" s="16"/>
      <c r="G2676" s="16"/>
      <c r="I2676" s="53"/>
      <c r="N2676" s="53"/>
      <c r="O2676" s="53"/>
      <c r="R2676" s="43"/>
      <c r="AC2676" s="25"/>
      <c r="AD2676" s="28"/>
      <c r="AZ2676" s="25"/>
      <c r="BA2676" s="27"/>
      <c r="BB2676" s="29"/>
    </row>
    <row r="2677" spans="1:54">
      <c r="A2677" s="20"/>
      <c r="B2677" s="36"/>
      <c r="C2677" s="114"/>
      <c r="E2677" s="16"/>
      <c r="F2677" s="16"/>
      <c r="G2677" s="16"/>
      <c r="I2677" s="53"/>
      <c r="N2677" s="53"/>
      <c r="O2677" s="53"/>
      <c r="R2677" s="43"/>
      <c r="AC2677" s="25"/>
      <c r="AD2677" s="28"/>
      <c r="AZ2677" s="25"/>
      <c r="BA2677" s="27"/>
      <c r="BB2677" s="29"/>
    </row>
    <row r="2678" spans="1:54">
      <c r="A2678" s="20"/>
      <c r="B2678" s="36"/>
      <c r="C2678" s="114"/>
      <c r="E2678" s="16"/>
      <c r="F2678" s="16"/>
      <c r="G2678" s="16"/>
      <c r="I2678" s="53"/>
      <c r="N2678" s="53"/>
      <c r="O2678" s="53"/>
      <c r="R2678" s="43"/>
      <c r="AC2678" s="25"/>
      <c r="AD2678" s="28"/>
      <c r="AZ2678" s="25"/>
      <c r="BA2678" s="27"/>
      <c r="BB2678" s="29"/>
    </row>
    <row r="2679" spans="1:54">
      <c r="A2679" s="20"/>
      <c r="B2679" s="36"/>
      <c r="C2679" s="114"/>
      <c r="E2679" s="16"/>
      <c r="F2679" s="16"/>
      <c r="G2679" s="16"/>
      <c r="I2679" s="53"/>
      <c r="N2679" s="53"/>
      <c r="O2679" s="53"/>
      <c r="R2679" s="43"/>
      <c r="AC2679" s="25"/>
      <c r="AD2679" s="28"/>
      <c r="AZ2679" s="25"/>
      <c r="BA2679" s="27"/>
      <c r="BB2679" s="29"/>
    </row>
    <row r="2680" spans="1:54">
      <c r="A2680" s="20"/>
      <c r="B2680" s="36"/>
      <c r="C2680" s="114"/>
      <c r="E2680" s="16"/>
      <c r="F2680" s="16"/>
      <c r="G2680" s="16"/>
      <c r="I2680" s="53"/>
      <c r="N2680" s="53"/>
      <c r="O2680" s="53"/>
      <c r="R2680" s="43"/>
      <c r="AC2680" s="25"/>
      <c r="AD2680" s="28"/>
      <c r="AZ2680" s="25"/>
      <c r="BA2680" s="27"/>
      <c r="BB2680" s="29"/>
    </row>
    <row r="2681" spans="1:54">
      <c r="A2681" s="20"/>
      <c r="B2681" s="36"/>
      <c r="C2681" s="114"/>
      <c r="E2681" s="16"/>
      <c r="F2681" s="16"/>
      <c r="G2681" s="16"/>
      <c r="I2681" s="53"/>
      <c r="N2681" s="53"/>
      <c r="O2681" s="53"/>
      <c r="R2681" s="43"/>
      <c r="AC2681" s="25"/>
      <c r="AD2681" s="28"/>
      <c r="AZ2681" s="25"/>
      <c r="BA2681" s="27"/>
      <c r="BB2681" s="29"/>
    </row>
    <row r="2682" spans="1:54">
      <c r="A2682" s="20"/>
      <c r="B2682" s="36"/>
      <c r="C2682" s="114"/>
      <c r="E2682" s="16"/>
      <c r="F2682" s="16"/>
      <c r="G2682" s="16"/>
      <c r="I2682" s="53"/>
      <c r="N2682" s="53"/>
      <c r="O2682" s="53"/>
      <c r="R2682" s="43"/>
      <c r="AC2682" s="25"/>
      <c r="AD2682" s="28"/>
      <c r="AZ2682" s="25"/>
      <c r="BA2682" s="27"/>
      <c r="BB2682" s="29"/>
    </row>
    <row r="2683" spans="1:54">
      <c r="A2683" s="20"/>
      <c r="B2683" s="36"/>
      <c r="C2683" s="114"/>
      <c r="E2683" s="16"/>
      <c r="F2683" s="16"/>
      <c r="G2683" s="16"/>
      <c r="I2683" s="53"/>
      <c r="N2683" s="53"/>
      <c r="O2683" s="53"/>
      <c r="R2683" s="43"/>
      <c r="AC2683" s="25"/>
      <c r="AD2683" s="28"/>
      <c r="AZ2683" s="25"/>
      <c r="BA2683" s="27"/>
      <c r="BB2683" s="29"/>
    </row>
    <row r="2684" spans="1:54">
      <c r="A2684" s="20"/>
      <c r="B2684" s="36"/>
      <c r="C2684" s="114"/>
      <c r="E2684" s="16"/>
      <c r="F2684" s="16"/>
      <c r="G2684" s="16"/>
      <c r="I2684" s="53"/>
      <c r="N2684" s="53"/>
      <c r="O2684" s="53"/>
      <c r="R2684" s="43"/>
      <c r="AC2684" s="25"/>
      <c r="AD2684" s="28"/>
      <c r="AZ2684" s="25"/>
      <c r="BA2684" s="27"/>
      <c r="BB2684" s="29"/>
    </row>
    <row r="2685" spans="1:54">
      <c r="A2685" s="20"/>
      <c r="B2685" s="36"/>
      <c r="C2685" s="114"/>
      <c r="E2685" s="16"/>
      <c r="F2685" s="16"/>
      <c r="G2685" s="16"/>
      <c r="I2685" s="53"/>
      <c r="N2685" s="53"/>
      <c r="O2685" s="53"/>
      <c r="R2685" s="43"/>
      <c r="AC2685" s="25"/>
      <c r="AD2685" s="28"/>
      <c r="AZ2685" s="25"/>
      <c r="BA2685" s="27"/>
      <c r="BB2685" s="29"/>
    </row>
    <row r="2686" spans="1:54">
      <c r="A2686" s="20"/>
      <c r="B2686" s="36"/>
      <c r="C2686" s="114"/>
      <c r="E2686" s="16"/>
      <c r="F2686" s="16"/>
      <c r="G2686" s="16"/>
      <c r="I2686" s="53"/>
      <c r="N2686" s="53"/>
      <c r="O2686" s="53"/>
      <c r="R2686" s="43"/>
      <c r="AC2686" s="25"/>
      <c r="AD2686" s="28"/>
      <c r="AZ2686" s="25"/>
      <c r="BA2686" s="27"/>
      <c r="BB2686" s="29"/>
    </row>
    <row r="2687" spans="1:54">
      <c r="A2687" s="20"/>
      <c r="B2687" s="36"/>
      <c r="C2687" s="114"/>
      <c r="E2687" s="16"/>
      <c r="F2687" s="16"/>
      <c r="G2687" s="16"/>
      <c r="I2687" s="53"/>
      <c r="N2687" s="53"/>
      <c r="O2687" s="53"/>
      <c r="R2687" s="43"/>
      <c r="AC2687" s="25"/>
      <c r="AD2687" s="28"/>
      <c r="AZ2687" s="25"/>
      <c r="BA2687" s="27"/>
      <c r="BB2687" s="29"/>
    </row>
    <row r="2688" spans="1:54">
      <c r="A2688" s="20"/>
      <c r="B2688" s="36"/>
      <c r="C2688" s="114"/>
      <c r="E2688" s="16"/>
      <c r="F2688" s="16"/>
      <c r="G2688" s="16"/>
      <c r="I2688" s="53"/>
      <c r="N2688" s="53"/>
      <c r="O2688" s="53"/>
      <c r="R2688" s="43"/>
      <c r="AC2688" s="25"/>
      <c r="AD2688" s="28"/>
      <c r="AZ2688" s="25"/>
      <c r="BA2688" s="27"/>
      <c r="BB2688" s="29"/>
    </row>
    <row r="2689" spans="1:54">
      <c r="A2689" s="20"/>
      <c r="B2689" s="36"/>
      <c r="C2689" s="114"/>
      <c r="E2689" s="16"/>
      <c r="F2689" s="16"/>
      <c r="G2689" s="16"/>
      <c r="I2689" s="53"/>
      <c r="N2689" s="53"/>
      <c r="O2689" s="53"/>
      <c r="R2689" s="43"/>
      <c r="AC2689" s="25"/>
      <c r="AD2689" s="28"/>
      <c r="AZ2689" s="25"/>
      <c r="BA2689" s="27"/>
      <c r="BB2689" s="29"/>
    </row>
    <row r="2690" spans="1:54">
      <c r="A2690" s="20"/>
      <c r="B2690" s="36"/>
      <c r="C2690" s="114"/>
      <c r="E2690" s="16"/>
      <c r="F2690" s="16"/>
      <c r="G2690" s="16"/>
      <c r="I2690" s="53"/>
      <c r="N2690" s="53"/>
      <c r="O2690" s="53"/>
      <c r="R2690" s="43"/>
      <c r="AC2690" s="25"/>
      <c r="AD2690" s="28"/>
      <c r="AZ2690" s="25"/>
      <c r="BA2690" s="27"/>
      <c r="BB2690" s="29"/>
    </row>
    <row r="2691" spans="1:54">
      <c r="A2691" s="20"/>
      <c r="B2691" s="36"/>
      <c r="C2691" s="114"/>
      <c r="E2691" s="16"/>
      <c r="F2691" s="16"/>
      <c r="G2691" s="16"/>
      <c r="I2691" s="53"/>
      <c r="N2691" s="53"/>
      <c r="O2691" s="53"/>
      <c r="R2691" s="43"/>
      <c r="AC2691" s="25"/>
      <c r="AD2691" s="28"/>
      <c r="AZ2691" s="25"/>
      <c r="BA2691" s="27"/>
      <c r="BB2691" s="29"/>
    </row>
    <row r="2692" spans="1:54">
      <c r="A2692" s="20"/>
      <c r="B2692" s="36"/>
      <c r="C2692" s="114"/>
      <c r="E2692" s="16"/>
      <c r="F2692" s="16"/>
      <c r="G2692" s="16"/>
      <c r="I2692" s="53"/>
      <c r="N2692" s="53"/>
      <c r="O2692" s="53"/>
      <c r="R2692" s="43"/>
      <c r="AC2692" s="25"/>
      <c r="AD2692" s="28"/>
      <c r="AZ2692" s="25"/>
      <c r="BA2692" s="27"/>
      <c r="BB2692" s="29"/>
    </row>
    <row r="2693" spans="1:54">
      <c r="A2693" s="20"/>
      <c r="B2693" s="36"/>
      <c r="C2693" s="114"/>
      <c r="E2693" s="16"/>
      <c r="F2693" s="16"/>
      <c r="G2693" s="16"/>
      <c r="I2693" s="53"/>
      <c r="N2693" s="53"/>
      <c r="O2693" s="53"/>
      <c r="R2693" s="43"/>
      <c r="AC2693" s="25"/>
      <c r="AD2693" s="28"/>
      <c r="AZ2693" s="25"/>
      <c r="BA2693" s="27"/>
      <c r="BB2693" s="29"/>
    </row>
    <row r="2694" spans="1:54">
      <c r="A2694" s="20"/>
      <c r="B2694" s="36"/>
      <c r="C2694" s="114"/>
      <c r="E2694" s="16"/>
      <c r="F2694" s="16"/>
      <c r="G2694" s="16"/>
      <c r="I2694" s="53"/>
      <c r="N2694" s="53"/>
      <c r="O2694" s="53"/>
      <c r="R2694" s="43"/>
      <c r="AC2694" s="25"/>
      <c r="AD2694" s="28"/>
      <c r="AZ2694" s="25"/>
      <c r="BA2694" s="27"/>
      <c r="BB2694" s="29"/>
    </row>
    <row r="2695" spans="1:54">
      <c r="A2695" s="20"/>
      <c r="B2695" s="36"/>
      <c r="C2695" s="114"/>
      <c r="E2695" s="16"/>
      <c r="F2695" s="16"/>
      <c r="G2695" s="16"/>
      <c r="I2695" s="53"/>
      <c r="N2695" s="53"/>
      <c r="O2695" s="53"/>
      <c r="R2695" s="43"/>
      <c r="AC2695" s="25"/>
      <c r="AD2695" s="28"/>
      <c r="AZ2695" s="25"/>
      <c r="BA2695" s="27"/>
      <c r="BB2695" s="29"/>
    </row>
    <row r="2696" spans="1:54">
      <c r="A2696" s="20"/>
      <c r="B2696" s="36"/>
      <c r="C2696" s="114"/>
      <c r="E2696" s="16"/>
      <c r="F2696" s="16"/>
      <c r="G2696" s="16"/>
      <c r="I2696" s="53"/>
      <c r="N2696" s="53"/>
      <c r="O2696" s="53"/>
      <c r="R2696" s="43"/>
      <c r="AC2696" s="25"/>
      <c r="AD2696" s="28"/>
      <c r="AZ2696" s="25"/>
      <c r="BA2696" s="27"/>
      <c r="BB2696" s="29"/>
    </row>
    <row r="2697" spans="1:54">
      <c r="A2697" s="20"/>
      <c r="B2697" s="36"/>
      <c r="C2697" s="114"/>
      <c r="E2697" s="16"/>
      <c r="F2697" s="16"/>
      <c r="G2697" s="16"/>
      <c r="I2697" s="53"/>
      <c r="N2697" s="53"/>
      <c r="O2697" s="53"/>
      <c r="R2697" s="43"/>
      <c r="AC2697" s="25"/>
      <c r="AD2697" s="28"/>
      <c r="AZ2697" s="25"/>
      <c r="BA2697" s="27"/>
      <c r="BB2697" s="29"/>
    </row>
    <row r="2698" spans="1:54">
      <c r="A2698" s="20"/>
      <c r="B2698" s="36"/>
      <c r="C2698" s="114"/>
      <c r="E2698" s="16"/>
      <c r="F2698" s="16"/>
      <c r="G2698" s="16"/>
      <c r="I2698" s="53"/>
      <c r="N2698" s="53"/>
      <c r="O2698" s="53"/>
      <c r="R2698" s="43"/>
      <c r="AC2698" s="25"/>
      <c r="AD2698" s="28"/>
      <c r="AZ2698" s="25"/>
      <c r="BA2698" s="27"/>
      <c r="BB2698" s="29"/>
    </row>
    <row r="2699" spans="1:54">
      <c r="A2699" s="20"/>
      <c r="B2699" s="36"/>
      <c r="C2699" s="114"/>
      <c r="E2699" s="16"/>
      <c r="F2699" s="16"/>
      <c r="G2699" s="16"/>
      <c r="I2699" s="53"/>
      <c r="N2699" s="53"/>
      <c r="O2699" s="53"/>
      <c r="R2699" s="43"/>
      <c r="AC2699" s="25"/>
      <c r="AD2699" s="28"/>
      <c r="AZ2699" s="25"/>
      <c r="BA2699" s="27"/>
      <c r="BB2699" s="29"/>
    </row>
    <row r="2700" spans="1:54">
      <c r="A2700" s="20"/>
      <c r="B2700" s="36"/>
      <c r="C2700" s="114"/>
      <c r="E2700" s="16"/>
      <c r="F2700" s="16"/>
      <c r="G2700" s="16"/>
      <c r="I2700" s="53"/>
      <c r="N2700" s="53"/>
      <c r="O2700" s="53"/>
      <c r="R2700" s="43"/>
      <c r="AC2700" s="25"/>
      <c r="AD2700" s="28"/>
      <c r="AZ2700" s="25"/>
      <c r="BA2700" s="27"/>
      <c r="BB2700" s="29"/>
    </row>
    <row r="2701" spans="1:54">
      <c r="A2701" s="20"/>
      <c r="B2701" s="36"/>
      <c r="C2701" s="114"/>
      <c r="E2701" s="16"/>
      <c r="F2701" s="16"/>
      <c r="G2701" s="16"/>
      <c r="I2701" s="53"/>
      <c r="N2701" s="53"/>
      <c r="O2701" s="53"/>
      <c r="R2701" s="43"/>
      <c r="AC2701" s="25"/>
      <c r="AD2701" s="28"/>
      <c r="AZ2701" s="25"/>
      <c r="BA2701" s="27"/>
      <c r="BB2701" s="29"/>
    </row>
    <row r="2702" spans="1:54">
      <c r="A2702" s="20"/>
      <c r="B2702" s="36"/>
      <c r="C2702" s="114"/>
      <c r="E2702" s="16"/>
      <c r="F2702" s="16"/>
      <c r="G2702" s="16"/>
      <c r="I2702" s="53"/>
      <c r="N2702" s="53"/>
      <c r="O2702" s="53"/>
      <c r="R2702" s="43"/>
      <c r="AC2702" s="25"/>
      <c r="AD2702" s="28"/>
      <c r="AZ2702" s="25"/>
      <c r="BA2702" s="27"/>
      <c r="BB2702" s="29"/>
    </row>
    <row r="2703" spans="1:54">
      <c r="A2703" s="20"/>
      <c r="B2703" s="36"/>
      <c r="C2703" s="114"/>
      <c r="E2703" s="16"/>
      <c r="F2703" s="16"/>
      <c r="G2703" s="16"/>
      <c r="I2703" s="53"/>
      <c r="N2703" s="53"/>
      <c r="O2703" s="53"/>
      <c r="R2703" s="43"/>
      <c r="AC2703" s="25"/>
      <c r="AD2703" s="28"/>
      <c r="AZ2703" s="25"/>
      <c r="BA2703" s="27"/>
      <c r="BB2703" s="29"/>
    </row>
    <row r="2704" spans="1:54">
      <c r="A2704" s="20"/>
      <c r="B2704" s="36"/>
      <c r="C2704" s="114"/>
      <c r="E2704" s="16"/>
      <c r="F2704" s="16"/>
      <c r="G2704" s="16"/>
      <c r="I2704" s="53"/>
      <c r="N2704" s="53"/>
      <c r="O2704" s="53"/>
      <c r="R2704" s="43"/>
      <c r="AC2704" s="25"/>
      <c r="AD2704" s="28"/>
      <c r="AZ2704" s="25"/>
      <c r="BA2704" s="27"/>
      <c r="BB2704" s="29"/>
    </row>
    <row r="2705" spans="1:54">
      <c r="A2705" s="20"/>
      <c r="B2705" s="36"/>
      <c r="C2705" s="114"/>
      <c r="E2705" s="16"/>
      <c r="F2705" s="16"/>
      <c r="G2705" s="16"/>
      <c r="I2705" s="53"/>
      <c r="N2705" s="53"/>
      <c r="O2705" s="53"/>
      <c r="R2705" s="43"/>
      <c r="AC2705" s="25"/>
      <c r="AD2705" s="28"/>
      <c r="AZ2705" s="25"/>
      <c r="BA2705" s="27"/>
      <c r="BB2705" s="29"/>
    </row>
    <row r="2706" spans="1:54">
      <c r="A2706" s="20"/>
      <c r="B2706" s="36"/>
      <c r="C2706" s="114"/>
      <c r="E2706" s="16"/>
      <c r="F2706" s="16"/>
      <c r="G2706" s="16"/>
      <c r="I2706" s="53"/>
      <c r="N2706" s="53"/>
      <c r="O2706" s="53"/>
      <c r="R2706" s="43"/>
      <c r="AC2706" s="25"/>
      <c r="AD2706" s="28"/>
      <c r="AZ2706" s="25"/>
      <c r="BA2706" s="27"/>
      <c r="BB2706" s="29"/>
    </row>
    <row r="2707" spans="1:54">
      <c r="A2707" s="20"/>
      <c r="B2707" s="36"/>
      <c r="C2707" s="114"/>
      <c r="E2707" s="16"/>
      <c r="F2707" s="16"/>
      <c r="G2707" s="16"/>
      <c r="I2707" s="53"/>
      <c r="N2707" s="53"/>
      <c r="O2707" s="53"/>
      <c r="R2707" s="43"/>
      <c r="AC2707" s="25"/>
      <c r="AD2707" s="28"/>
      <c r="AZ2707" s="25"/>
      <c r="BA2707" s="27"/>
      <c r="BB2707" s="29"/>
    </row>
    <row r="2708" spans="1:54">
      <c r="A2708" s="20"/>
      <c r="B2708" s="36"/>
      <c r="C2708" s="114"/>
      <c r="E2708" s="16"/>
      <c r="F2708" s="16"/>
      <c r="G2708" s="16"/>
      <c r="I2708" s="53"/>
      <c r="N2708" s="53"/>
      <c r="O2708" s="53"/>
      <c r="R2708" s="43"/>
      <c r="AC2708" s="25"/>
      <c r="AD2708" s="28"/>
      <c r="AZ2708" s="25"/>
      <c r="BA2708" s="27"/>
      <c r="BB2708" s="29"/>
    </row>
    <row r="2709" spans="1:54">
      <c r="A2709" s="20"/>
      <c r="B2709" s="36"/>
      <c r="C2709" s="114"/>
      <c r="E2709" s="16"/>
      <c r="F2709" s="16"/>
      <c r="G2709" s="16"/>
      <c r="I2709" s="53"/>
      <c r="N2709" s="53"/>
      <c r="O2709" s="53"/>
      <c r="R2709" s="43"/>
      <c r="AC2709" s="25"/>
      <c r="AD2709" s="28"/>
      <c r="AZ2709" s="25"/>
      <c r="BA2709" s="27"/>
      <c r="BB2709" s="29"/>
    </row>
    <row r="2710" spans="1:54">
      <c r="A2710" s="20"/>
      <c r="B2710" s="36"/>
      <c r="C2710" s="114"/>
      <c r="E2710" s="16"/>
      <c r="F2710" s="16"/>
      <c r="G2710" s="16"/>
      <c r="I2710" s="53"/>
      <c r="N2710" s="53"/>
      <c r="O2710" s="53"/>
      <c r="R2710" s="43"/>
      <c r="AC2710" s="25"/>
      <c r="AD2710" s="28"/>
      <c r="AZ2710" s="25"/>
      <c r="BA2710" s="27"/>
      <c r="BB2710" s="29"/>
    </row>
    <row r="2711" spans="1:54">
      <c r="A2711" s="20"/>
      <c r="B2711" s="36"/>
      <c r="C2711" s="114"/>
      <c r="E2711" s="16"/>
      <c r="F2711" s="16"/>
      <c r="G2711" s="16"/>
      <c r="I2711" s="53"/>
      <c r="N2711" s="53"/>
      <c r="O2711" s="53"/>
      <c r="R2711" s="43"/>
      <c r="AC2711" s="25"/>
      <c r="AD2711" s="28"/>
      <c r="AZ2711" s="25"/>
      <c r="BA2711" s="27"/>
      <c r="BB2711" s="29"/>
    </row>
    <row r="2712" spans="1:54">
      <c r="A2712" s="20"/>
      <c r="B2712" s="36"/>
      <c r="C2712" s="114"/>
      <c r="E2712" s="16"/>
      <c r="F2712" s="16"/>
      <c r="G2712" s="16"/>
      <c r="I2712" s="53"/>
      <c r="N2712" s="53"/>
      <c r="O2712" s="53"/>
      <c r="R2712" s="43"/>
      <c r="AC2712" s="25"/>
      <c r="AD2712" s="28"/>
      <c r="AZ2712" s="25"/>
      <c r="BA2712" s="27"/>
      <c r="BB2712" s="29"/>
    </row>
    <row r="2713" spans="1:54">
      <c r="A2713" s="20"/>
      <c r="B2713" s="36"/>
      <c r="C2713" s="114"/>
      <c r="E2713" s="16"/>
      <c r="F2713" s="16"/>
      <c r="G2713" s="16"/>
      <c r="I2713" s="53"/>
      <c r="N2713" s="53"/>
      <c r="O2713" s="53"/>
      <c r="R2713" s="43"/>
      <c r="AC2713" s="25"/>
      <c r="AD2713" s="28"/>
      <c r="AZ2713" s="25"/>
      <c r="BA2713" s="27"/>
      <c r="BB2713" s="29"/>
    </row>
    <row r="2714" spans="1:54">
      <c r="A2714" s="20"/>
      <c r="B2714" s="36"/>
      <c r="C2714" s="114"/>
      <c r="E2714" s="16"/>
      <c r="F2714" s="16"/>
      <c r="G2714" s="16"/>
      <c r="I2714" s="53"/>
      <c r="N2714" s="53"/>
      <c r="O2714" s="53"/>
      <c r="R2714" s="43"/>
      <c r="AC2714" s="25"/>
      <c r="AD2714" s="28"/>
      <c r="AZ2714" s="25"/>
      <c r="BA2714" s="27"/>
      <c r="BB2714" s="29"/>
    </row>
    <row r="2715" spans="1:54">
      <c r="A2715" s="20"/>
      <c r="B2715" s="36"/>
      <c r="C2715" s="114"/>
      <c r="E2715" s="16"/>
      <c r="F2715" s="16"/>
      <c r="G2715" s="16"/>
      <c r="I2715" s="53"/>
      <c r="N2715" s="53"/>
      <c r="O2715" s="53"/>
      <c r="R2715" s="43"/>
      <c r="AC2715" s="25"/>
      <c r="AD2715" s="28"/>
      <c r="AZ2715" s="25"/>
      <c r="BA2715" s="27"/>
      <c r="BB2715" s="29"/>
    </row>
    <row r="2716" spans="1:54">
      <c r="A2716" s="20"/>
      <c r="B2716" s="36"/>
      <c r="C2716" s="114"/>
      <c r="E2716" s="16"/>
      <c r="F2716" s="16"/>
      <c r="G2716" s="16"/>
      <c r="I2716" s="53"/>
      <c r="N2716" s="53"/>
      <c r="O2716" s="53"/>
      <c r="R2716" s="43"/>
      <c r="AC2716" s="25"/>
      <c r="AD2716" s="28"/>
      <c r="AZ2716" s="25"/>
      <c r="BA2716" s="27"/>
      <c r="BB2716" s="29"/>
    </row>
    <row r="2717" spans="1:54">
      <c r="A2717" s="20"/>
      <c r="B2717" s="36"/>
      <c r="C2717" s="114"/>
      <c r="E2717" s="16"/>
      <c r="F2717" s="16"/>
      <c r="G2717" s="16"/>
      <c r="I2717" s="53"/>
      <c r="N2717" s="53"/>
      <c r="O2717" s="53"/>
      <c r="R2717" s="43"/>
      <c r="AC2717" s="25"/>
      <c r="AD2717" s="28"/>
      <c r="AZ2717" s="25"/>
      <c r="BA2717" s="27"/>
      <c r="BB2717" s="29"/>
    </row>
    <row r="2718" spans="1:54">
      <c r="A2718" s="20"/>
      <c r="B2718" s="36"/>
      <c r="C2718" s="114"/>
      <c r="E2718" s="16"/>
      <c r="F2718" s="16"/>
      <c r="G2718" s="16"/>
      <c r="I2718" s="53"/>
      <c r="N2718" s="53"/>
      <c r="O2718" s="53"/>
      <c r="R2718" s="43"/>
      <c r="AC2718" s="25"/>
      <c r="AD2718" s="28"/>
      <c r="AZ2718" s="25"/>
      <c r="BA2718" s="27"/>
      <c r="BB2718" s="29"/>
    </row>
    <row r="2719" spans="1:54">
      <c r="A2719" s="20"/>
      <c r="B2719" s="36"/>
      <c r="C2719" s="114"/>
      <c r="E2719" s="16"/>
      <c r="F2719" s="16"/>
      <c r="G2719" s="16"/>
      <c r="I2719" s="53"/>
      <c r="N2719" s="53"/>
      <c r="O2719" s="53"/>
      <c r="R2719" s="43"/>
      <c r="AC2719" s="25"/>
      <c r="AD2719" s="28"/>
      <c r="AZ2719" s="25"/>
      <c r="BA2719" s="27"/>
      <c r="BB2719" s="29"/>
    </row>
    <row r="2720" spans="1:54">
      <c r="A2720" s="20"/>
      <c r="B2720" s="36"/>
      <c r="C2720" s="114"/>
      <c r="E2720" s="16"/>
      <c r="F2720" s="16"/>
      <c r="G2720" s="16"/>
      <c r="I2720" s="53"/>
      <c r="N2720" s="53"/>
      <c r="O2720" s="53"/>
      <c r="R2720" s="43"/>
      <c r="AC2720" s="25"/>
      <c r="AD2720" s="28"/>
      <c r="AZ2720" s="25"/>
      <c r="BA2720" s="27"/>
      <c r="BB2720" s="29"/>
    </row>
    <row r="2721" spans="1:54">
      <c r="A2721" s="20"/>
      <c r="B2721" s="36"/>
      <c r="C2721" s="114"/>
      <c r="E2721" s="16"/>
      <c r="F2721" s="16"/>
      <c r="G2721" s="16"/>
      <c r="I2721" s="53"/>
      <c r="N2721" s="53"/>
      <c r="O2721" s="53"/>
      <c r="R2721" s="43"/>
      <c r="AC2721" s="25"/>
      <c r="AD2721" s="28"/>
      <c r="AZ2721" s="25"/>
      <c r="BA2721" s="27"/>
      <c r="BB2721" s="29"/>
    </row>
    <row r="2722" spans="1:54">
      <c r="A2722" s="20"/>
      <c r="B2722" s="36"/>
      <c r="C2722" s="114"/>
      <c r="E2722" s="16"/>
      <c r="F2722" s="16"/>
      <c r="G2722" s="16"/>
      <c r="I2722" s="53"/>
      <c r="N2722" s="53"/>
      <c r="O2722" s="53"/>
      <c r="R2722" s="43"/>
      <c r="AC2722" s="25"/>
      <c r="AD2722" s="28"/>
      <c r="AZ2722" s="25"/>
      <c r="BA2722" s="27"/>
      <c r="BB2722" s="29"/>
    </row>
    <row r="2723" spans="1:54">
      <c r="A2723" s="20"/>
      <c r="B2723" s="36"/>
      <c r="C2723" s="114"/>
      <c r="E2723" s="16"/>
      <c r="F2723" s="16"/>
      <c r="G2723" s="16"/>
      <c r="I2723" s="53"/>
      <c r="N2723" s="53"/>
      <c r="O2723" s="53"/>
      <c r="R2723" s="43"/>
      <c r="AC2723" s="25"/>
      <c r="AD2723" s="28"/>
      <c r="AZ2723" s="25"/>
      <c r="BA2723" s="27"/>
      <c r="BB2723" s="29"/>
    </row>
    <row r="2724" spans="1:54">
      <c r="A2724" s="20"/>
      <c r="B2724" s="36"/>
      <c r="C2724" s="114"/>
      <c r="E2724" s="16"/>
      <c r="F2724" s="16"/>
      <c r="G2724" s="16"/>
      <c r="I2724" s="53"/>
      <c r="N2724" s="53"/>
      <c r="O2724" s="53"/>
      <c r="R2724" s="43"/>
      <c r="AC2724" s="25"/>
      <c r="AD2724" s="28"/>
      <c r="AZ2724" s="25"/>
      <c r="BA2724" s="27"/>
      <c r="BB2724" s="29"/>
    </row>
    <row r="2725" spans="1:54">
      <c r="A2725" s="20"/>
      <c r="B2725" s="36"/>
      <c r="C2725" s="114"/>
      <c r="E2725" s="16"/>
      <c r="F2725" s="16"/>
      <c r="G2725" s="16"/>
      <c r="I2725" s="53"/>
      <c r="N2725" s="53"/>
      <c r="O2725" s="53"/>
      <c r="R2725" s="43"/>
      <c r="AC2725" s="25"/>
      <c r="AD2725" s="28"/>
      <c r="AZ2725" s="25"/>
      <c r="BA2725" s="27"/>
      <c r="BB2725" s="29"/>
    </row>
    <row r="2726" spans="1:54">
      <c r="A2726" s="20"/>
      <c r="B2726" s="36"/>
      <c r="C2726" s="114"/>
      <c r="E2726" s="16"/>
      <c r="F2726" s="16"/>
      <c r="G2726" s="16"/>
      <c r="I2726" s="53"/>
      <c r="N2726" s="53"/>
      <c r="O2726" s="53"/>
      <c r="R2726" s="43"/>
      <c r="AC2726" s="25"/>
      <c r="AD2726" s="28"/>
      <c r="AZ2726" s="25"/>
      <c r="BA2726" s="27"/>
      <c r="BB2726" s="29"/>
    </row>
    <row r="2727" spans="1:54">
      <c r="A2727" s="20"/>
      <c r="B2727" s="36"/>
      <c r="C2727" s="114"/>
      <c r="E2727" s="16"/>
      <c r="F2727" s="16"/>
      <c r="G2727" s="16"/>
      <c r="I2727" s="53"/>
      <c r="N2727" s="53"/>
      <c r="O2727" s="53"/>
      <c r="R2727" s="43"/>
      <c r="AC2727" s="25"/>
      <c r="AD2727" s="28"/>
      <c r="AZ2727" s="25"/>
      <c r="BA2727" s="27"/>
      <c r="BB2727" s="29"/>
    </row>
    <row r="2728" spans="1:54">
      <c r="A2728" s="20"/>
      <c r="B2728" s="36"/>
      <c r="C2728" s="114"/>
      <c r="E2728" s="16"/>
      <c r="F2728" s="16"/>
      <c r="G2728" s="16"/>
      <c r="I2728" s="53"/>
      <c r="N2728" s="53"/>
      <c r="O2728" s="53"/>
      <c r="R2728" s="43"/>
      <c r="AC2728" s="25"/>
      <c r="AD2728" s="28"/>
      <c r="AZ2728" s="25"/>
      <c r="BA2728" s="27"/>
      <c r="BB2728" s="29"/>
    </row>
    <row r="2729" spans="1:54">
      <c r="A2729" s="20"/>
      <c r="B2729" s="36"/>
      <c r="C2729" s="114"/>
      <c r="E2729" s="16"/>
      <c r="F2729" s="16"/>
      <c r="G2729" s="16"/>
      <c r="I2729" s="53"/>
      <c r="N2729" s="53"/>
      <c r="O2729" s="53"/>
      <c r="R2729" s="43"/>
      <c r="AC2729" s="25"/>
      <c r="AD2729" s="28"/>
      <c r="AZ2729" s="25"/>
      <c r="BA2729" s="27"/>
      <c r="BB2729" s="29"/>
    </row>
    <row r="2730" spans="1:54">
      <c r="A2730" s="20"/>
      <c r="B2730" s="36"/>
      <c r="C2730" s="114"/>
      <c r="E2730" s="16"/>
      <c r="F2730" s="16"/>
      <c r="G2730" s="16"/>
      <c r="I2730" s="53"/>
      <c r="N2730" s="53"/>
      <c r="O2730" s="53"/>
      <c r="R2730" s="43"/>
      <c r="AC2730" s="25"/>
      <c r="AD2730" s="28"/>
      <c r="AZ2730" s="25"/>
      <c r="BA2730" s="27"/>
      <c r="BB2730" s="29"/>
    </row>
    <row r="2731" spans="1:54">
      <c r="A2731" s="20"/>
      <c r="B2731" s="36"/>
      <c r="C2731" s="114"/>
      <c r="E2731" s="16"/>
      <c r="F2731" s="16"/>
      <c r="G2731" s="16"/>
      <c r="I2731" s="53"/>
      <c r="N2731" s="53"/>
      <c r="O2731" s="53"/>
      <c r="R2731" s="43"/>
      <c r="AC2731" s="25"/>
      <c r="AD2731" s="28"/>
      <c r="AZ2731" s="25"/>
      <c r="BA2731" s="27"/>
      <c r="BB2731" s="29"/>
    </row>
    <row r="2732" spans="1:54">
      <c r="A2732" s="20"/>
      <c r="B2732" s="36"/>
      <c r="C2732" s="114"/>
      <c r="E2732" s="16"/>
      <c r="F2732" s="16"/>
      <c r="G2732" s="16"/>
      <c r="I2732" s="53"/>
      <c r="N2732" s="53"/>
      <c r="O2732" s="53"/>
      <c r="R2732" s="43"/>
      <c r="AC2732" s="25"/>
      <c r="AD2732" s="28"/>
      <c r="AZ2732" s="25"/>
      <c r="BA2732" s="27"/>
      <c r="BB2732" s="29"/>
    </row>
    <row r="2733" spans="1:54">
      <c r="A2733" s="20"/>
      <c r="B2733" s="36"/>
      <c r="C2733" s="114"/>
      <c r="E2733" s="16"/>
      <c r="F2733" s="16"/>
      <c r="G2733" s="16"/>
      <c r="I2733" s="53"/>
      <c r="N2733" s="53"/>
      <c r="O2733" s="53"/>
      <c r="R2733" s="43"/>
      <c r="AC2733" s="25"/>
      <c r="AD2733" s="28"/>
      <c r="AZ2733" s="25"/>
      <c r="BA2733" s="27"/>
      <c r="BB2733" s="29"/>
    </row>
    <row r="2734" spans="1:54">
      <c r="A2734" s="20"/>
      <c r="B2734" s="36"/>
      <c r="C2734" s="114"/>
      <c r="E2734" s="16"/>
      <c r="F2734" s="16"/>
      <c r="G2734" s="16"/>
      <c r="I2734" s="53"/>
      <c r="N2734" s="53"/>
      <c r="O2734" s="53"/>
      <c r="R2734" s="43"/>
      <c r="AC2734" s="25"/>
      <c r="AD2734" s="28"/>
      <c r="AZ2734" s="25"/>
      <c r="BA2734" s="27"/>
      <c r="BB2734" s="29"/>
    </row>
    <row r="2735" spans="1:54">
      <c r="A2735" s="20"/>
      <c r="B2735" s="36"/>
      <c r="C2735" s="114"/>
      <c r="E2735" s="16"/>
      <c r="F2735" s="16"/>
      <c r="G2735" s="16"/>
      <c r="I2735" s="53"/>
      <c r="N2735" s="53"/>
      <c r="O2735" s="53"/>
      <c r="R2735" s="43"/>
      <c r="AC2735" s="25"/>
      <c r="AD2735" s="28"/>
      <c r="AZ2735" s="25"/>
      <c r="BA2735" s="27"/>
      <c r="BB2735" s="29"/>
    </row>
    <row r="2736" spans="1:54">
      <c r="A2736" s="20"/>
      <c r="B2736" s="36"/>
      <c r="C2736" s="114"/>
      <c r="E2736" s="16"/>
      <c r="F2736" s="16"/>
      <c r="G2736" s="16"/>
      <c r="I2736" s="53"/>
      <c r="N2736" s="53"/>
      <c r="O2736" s="53"/>
      <c r="R2736" s="43"/>
      <c r="AC2736" s="25"/>
      <c r="AD2736" s="28"/>
      <c r="AZ2736" s="25"/>
      <c r="BA2736" s="27"/>
      <c r="BB2736" s="29"/>
    </row>
    <row r="2737" spans="1:54">
      <c r="A2737" s="20"/>
      <c r="B2737" s="36"/>
      <c r="C2737" s="114"/>
      <c r="E2737" s="16"/>
      <c r="F2737" s="16"/>
      <c r="G2737" s="16"/>
      <c r="I2737" s="53"/>
      <c r="N2737" s="53"/>
      <c r="O2737" s="53"/>
      <c r="R2737" s="43"/>
      <c r="AC2737" s="25"/>
      <c r="AD2737" s="28"/>
      <c r="AZ2737" s="25"/>
      <c r="BA2737" s="27"/>
      <c r="BB2737" s="29"/>
    </row>
    <row r="2738" spans="1:54">
      <c r="A2738" s="20"/>
      <c r="B2738" s="36"/>
      <c r="C2738" s="114"/>
      <c r="E2738" s="16"/>
      <c r="F2738" s="16"/>
      <c r="G2738" s="16"/>
      <c r="I2738" s="53"/>
      <c r="N2738" s="53"/>
      <c r="O2738" s="53"/>
      <c r="R2738" s="43"/>
      <c r="AC2738" s="25"/>
      <c r="AD2738" s="28"/>
      <c r="AZ2738" s="25"/>
      <c r="BA2738" s="27"/>
      <c r="BB2738" s="29"/>
    </row>
    <row r="2739" spans="1:54">
      <c r="A2739" s="20"/>
      <c r="B2739" s="36"/>
      <c r="C2739" s="114"/>
      <c r="E2739" s="16"/>
      <c r="F2739" s="16"/>
      <c r="G2739" s="16"/>
      <c r="I2739" s="53"/>
      <c r="N2739" s="53"/>
      <c r="O2739" s="53"/>
      <c r="R2739" s="43"/>
      <c r="AC2739" s="25"/>
      <c r="AD2739" s="28"/>
      <c r="AZ2739" s="25"/>
      <c r="BA2739" s="27"/>
      <c r="BB2739" s="29"/>
    </row>
    <row r="2740" spans="1:54">
      <c r="A2740" s="20"/>
      <c r="B2740" s="36"/>
      <c r="C2740" s="114"/>
      <c r="E2740" s="16"/>
      <c r="F2740" s="16"/>
      <c r="G2740" s="16"/>
      <c r="I2740" s="53"/>
      <c r="N2740" s="53"/>
      <c r="O2740" s="53"/>
      <c r="R2740" s="43"/>
      <c r="AC2740" s="25"/>
      <c r="AD2740" s="28"/>
      <c r="AZ2740" s="25"/>
      <c r="BA2740" s="27"/>
      <c r="BB2740" s="29"/>
    </row>
    <row r="2741" spans="1:54">
      <c r="A2741" s="20"/>
      <c r="B2741" s="36"/>
      <c r="C2741" s="114"/>
      <c r="E2741" s="16"/>
      <c r="F2741" s="16"/>
      <c r="G2741" s="16"/>
      <c r="I2741" s="53"/>
      <c r="N2741" s="53"/>
      <c r="O2741" s="53"/>
      <c r="R2741" s="43"/>
      <c r="AC2741" s="25"/>
      <c r="AD2741" s="28"/>
      <c r="AZ2741" s="25"/>
      <c r="BA2741" s="27"/>
      <c r="BB2741" s="29"/>
    </row>
    <row r="2742" spans="1:54">
      <c r="A2742" s="20"/>
      <c r="B2742" s="36"/>
      <c r="C2742" s="114"/>
      <c r="E2742" s="16"/>
      <c r="F2742" s="16"/>
      <c r="G2742" s="16"/>
      <c r="I2742" s="53"/>
      <c r="N2742" s="53"/>
      <c r="O2742" s="53"/>
      <c r="R2742" s="43"/>
      <c r="AC2742" s="25"/>
      <c r="AD2742" s="28"/>
      <c r="AZ2742" s="25"/>
      <c r="BA2742" s="27"/>
      <c r="BB2742" s="29"/>
    </row>
    <row r="2743" spans="1:54">
      <c r="A2743" s="20"/>
      <c r="B2743" s="36"/>
      <c r="C2743" s="114"/>
      <c r="E2743" s="16"/>
      <c r="F2743" s="16"/>
      <c r="G2743" s="16"/>
      <c r="I2743" s="53"/>
      <c r="N2743" s="53"/>
      <c r="O2743" s="53"/>
      <c r="R2743" s="43"/>
      <c r="AC2743" s="25"/>
      <c r="AD2743" s="28"/>
      <c r="AZ2743" s="25"/>
      <c r="BA2743" s="27"/>
      <c r="BB2743" s="29"/>
    </row>
    <row r="2744" spans="1:54">
      <c r="A2744" s="20"/>
      <c r="B2744" s="36"/>
      <c r="C2744" s="114"/>
      <c r="E2744" s="16"/>
      <c r="F2744" s="16"/>
      <c r="G2744" s="16"/>
      <c r="I2744" s="53"/>
      <c r="N2744" s="53"/>
      <c r="O2744" s="53"/>
      <c r="R2744" s="43"/>
      <c r="AC2744" s="25"/>
      <c r="AD2744" s="28"/>
      <c r="AZ2744" s="25"/>
      <c r="BA2744" s="27"/>
      <c r="BB2744" s="29"/>
    </row>
    <row r="2745" spans="1:54">
      <c r="A2745" s="20"/>
      <c r="B2745" s="36"/>
      <c r="C2745" s="114"/>
      <c r="E2745" s="16"/>
      <c r="F2745" s="16"/>
      <c r="G2745" s="16"/>
      <c r="I2745" s="53"/>
      <c r="N2745" s="53"/>
      <c r="O2745" s="53"/>
      <c r="R2745" s="43"/>
      <c r="AC2745" s="25"/>
      <c r="AD2745" s="28"/>
      <c r="AZ2745" s="25"/>
      <c r="BA2745" s="27"/>
      <c r="BB2745" s="29"/>
    </row>
    <row r="2746" spans="1:54">
      <c r="A2746" s="20"/>
      <c r="B2746" s="36"/>
      <c r="C2746" s="114"/>
      <c r="E2746" s="16"/>
      <c r="F2746" s="16"/>
      <c r="G2746" s="16"/>
      <c r="I2746" s="53"/>
      <c r="N2746" s="53"/>
      <c r="O2746" s="53"/>
      <c r="R2746" s="43"/>
      <c r="AC2746" s="25"/>
      <c r="AD2746" s="28"/>
      <c r="AZ2746" s="25"/>
      <c r="BA2746" s="27"/>
      <c r="BB2746" s="29"/>
    </row>
    <row r="2747" spans="1:54">
      <c r="A2747" s="20"/>
      <c r="B2747" s="36"/>
      <c r="C2747" s="114"/>
      <c r="E2747" s="16"/>
      <c r="F2747" s="16"/>
      <c r="G2747" s="16"/>
      <c r="I2747" s="53"/>
      <c r="N2747" s="53"/>
      <c r="O2747" s="53"/>
      <c r="R2747" s="43"/>
      <c r="AC2747" s="25"/>
      <c r="AD2747" s="28"/>
      <c r="AZ2747" s="25"/>
      <c r="BA2747" s="27"/>
      <c r="BB2747" s="29"/>
    </row>
    <row r="2748" spans="1:54">
      <c r="A2748" s="20"/>
      <c r="B2748" s="36"/>
      <c r="C2748" s="114"/>
      <c r="E2748" s="16"/>
      <c r="F2748" s="16"/>
      <c r="G2748" s="16"/>
      <c r="I2748" s="53"/>
      <c r="N2748" s="53"/>
      <c r="O2748" s="53"/>
      <c r="R2748" s="43"/>
      <c r="AC2748" s="25"/>
      <c r="AD2748" s="28"/>
      <c r="AZ2748" s="25"/>
      <c r="BA2748" s="27"/>
      <c r="BB2748" s="29"/>
    </row>
    <row r="2749" spans="1:54">
      <c r="A2749" s="20"/>
      <c r="B2749" s="36"/>
      <c r="C2749" s="114"/>
      <c r="E2749" s="16"/>
      <c r="F2749" s="16"/>
      <c r="G2749" s="16"/>
      <c r="I2749" s="53"/>
      <c r="N2749" s="53"/>
      <c r="O2749" s="53"/>
      <c r="R2749" s="43"/>
      <c r="AC2749" s="25"/>
      <c r="AD2749" s="28"/>
      <c r="AZ2749" s="25"/>
      <c r="BA2749" s="27"/>
      <c r="BB2749" s="29"/>
    </row>
    <row r="2750" spans="1:54">
      <c r="A2750" s="20"/>
      <c r="B2750" s="36"/>
      <c r="C2750" s="114"/>
      <c r="E2750" s="16"/>
      <c r="F2750" s="16"/>
      <c r="G2750" s="16"/>
      <c r="I2750" s="53"/>
      <c r="N2750" s="53"/>
      <c r="O2750" s="53"/>
      <c r="R2750" s="43"/>
      <c r="AC2750" s="25"/>
      <c r="AD2750" s="28"/>
      <c r="AZ2750" s="25"/>
      <c r="BA2750" s="27"/>
      <c r="BB2750" s="29"/>
    </row>
    <row r="2751" spans="1:54">
      <c r="A2751" s="20"/>
      <c r="B2751" s="36"/>
      <c r="C2751" s="114"/>
      <c r="E2751" s="16"/>
      <c r="F2751" s="16"/>
      <c r="G2751" s="16"/>
      <c r="I2751" s="53"/>
      <c r="N2751" s="53"/>
      <c r="O2751" s="53"/>
      <c r="R2751" s="43"/>
      <c r="AC2751" s="25"/>
      <c r="AD2751" s="28"/>
      <c r="AZ2751" s="25"/>
      <c r="BA2751" s="27"/>
      <c r="BB2751" s="29"/>
    </row>
    <row r="2752" spans="1:54">
      <c r="A2752" s="20"/>
      <c r="B2752" s="36"/>
      <c r="C2752" s="114"/>
      <c r="E2752" s="16"/>
      <c r="F2752" s="16"/>
      <c r="G2752" s="16"/>
      <c r="I2752" s="53"/>
      <c r="N2752" s="53"/>
      <c r="O2752" s="53"/>
      <c r="R2752" s="43"/>
      <c r="AC2752" s="25"/>
      <c r="AD2752" s="28"/>
      <c r="AZ2752" s="25"/>
      <c r="BA2752" s="27"/>
      <c r="BB2752" s="29"/>
    </row>
    <row r="2753" spans="1:54">
      <c r="A2753" s="20"/>
      <c r="B2753" s="36"/>
      <c r="C2753" s="114"/>
      <c r="E2753" s="16"/>
      <c r="F2753" s="16"/>
      <c r="G2753" s="16"/>
      <c r="I2753" s="53"/>
      <c r="N2753" s="53"/>
      <c r="O2753" s="53"/>
      <c r="R2753" s="43"/>
      <c r="AC2753" s="25"/>
      <c r="AD2753" s="28"/>
      <c r="AZ2753" s="25"/>
      <c r="BA2753" s="27"/>
      <c r="BB2753" s="29"/>
    </row>
    <row r="2754" spans="1:54">
      <c r="A2754" s="20"/>
      <c r="B2754" s="36"/>
      <c r="C2754" s="114"/>
      <c r="E2754" s="16"/>
      <c r="F2754" s="16"/>
      <c r="G2754" s="16"/>
      <c r="I2754" s="53"/>
      <c r="N2754" s="53"/>
      <c r="O2754" s="53"/>
      <c r="R2754" s="43"/>
      <c r="AC2754" s="25"/>
      <c r="AD2754" s="28"/>
      <c r="AZ2754" s="25"/>
      <c r="BA2754" s="27"/>
      <c r="BB2754" s="29"/>
    </row>
    <row r="2755" spans="1:54">
      <c r="A2755" s="20"/>
      <c r="B2755" s="36"/>
      <c r="C2755" s="114"/>
      <c r="E2755" s="16"/>
      <c r="F2755" s="16"/>
      <c r="G2755" s="16"/>
      <c r="I2755" s="53"/>
      <c r="N2755" s="53"/>
      <c r="O2755" s="53"/>
      <c r="R2755" s="43"/>
      <c r="AC2755" s="25"/>
      <c r="AD2755" s="28"/>
      <c r="AZ2755" s="25"/>
      <c r="BA2755" s="27"/>
      <c r="BB2755" s="29"/>
    </row>
    <row r="2756" spans="1:54">
      <c r="A2756" s="20"/>
      <c r="B2756" s="36"/>
      <c r="C2756" s="114"/>
      <c r="E2756" s="16"/>
      <c r="F2756" s="16"/>
      <c r="G2756" s="16"/>
      <c r="I2756" s="53"/>
      <c r="N2756" s="53"/>
      <c r="O2756" s="53"/>
      <c r="R2756" s="43"/>
      <c r="AC2756" s="25"/>
      <c r="AD2756" s="28"/>
      <c r="AZ2756" s="25"/>
      <c r="BA2756" s="27"/>
      <c r="BB2756" s="29"/>
    </row>
    <row r="2757" spans="1:54">
      <c r="A2757" s="20"/>
      <c r="B2757" s="36"/>
      <c r="C2757" s="114"/>
      <c r="E2757" s="16"/>
      <c r="F2757" s="16"/>
      <c r="G2757" s="16"/>
      <c r="I2757" s="53"/>
      <c r="N2757" s="53"/>
      <c r="O2757" s="53"/>
      <c r="R2757" s="43"/>
      <c r="AC2757" s="25"/>
      <c r="AD2757" s="28"/>
      <c r="AZ2757" s="25"/>
      <c r="BA2757" s="27"/>
      <c r="BB2757" s="29"/>
    </row>
    <row r="2758" spans="1:54">
      <c r="A2758" s="20"/>
      <c r="B2758" s="36"/>
      <c r="C2758" s="114"/>
      <c r="E2758" s="16"/>
      <c r="F2758" s="16"/>
      <c r="G2758" s="16"/>
      <c r="I2758" s="53"/>
      <c r="N2758" s="53"/>
      <c r="O2758" s="53"/>
      <c r="R2758" s="43"/>
      <c r="AC2758" s="25"/>
      <c r="AD2758" s="28"/>
      <c r="AZ2758" s="25"/>
      <c r="BA2758" s="27"/>
      <c r="BB2758" s="29"/>
    </row>
    <row r="2759" spans="1:54">
      <c r="A2759" s="20"/>
      <c r="B2759" s="36"/>
      <c r="C2759" s="114"/>
      <c r="E2759" s="16"/>
      <c r="F2759" s="16"/>
      <c r="G2759" s="16"/>
      <c r="I2759" s="53"/>
      <c r="N2759" s="53"/>
      <c r="O2759" s="53"/>
      <c r="R2759" s="43"/>
      <c r="AC2759" s="25"/>
      <c r="AD2759" s="28"/>
      <c r="AZ2759" s="25"/>
      <c r="BA2759" s="27"/>
      <c r="BB2759" s="29"/>
    </row>
    <row r="2760" spans="1:54">
      <c r="A2760" s="20"/>
      <c r="B2760" s="36"/>
      <c r="C2760" s="114"/>
      <c r="E2760" s="16"/>
      <c r="F2760" s="16"/>
      <c r="G2760" s="16"/>
      <c r="I2760" s="53"/>
      <c r="N2760" s="53"/>
      <c r="O2760" s="53"/>
      <c r="R2760" s="43"/>
      <c r="AC2760" s="25"/>
      <c r="AD2760" s="28"/>
      <c r="AZ2760" s="25"/>
      <c r="BA2760" s="27"/>
      <c r="BB2760" s="29"/>
    </row>
    <row r="2761" spans="1:54">
      <c r="A2761" s="20"/>
      <c r="B2761" s="36"/>
      <c r="C2761" s="114"/>
      <c r="E2761" s="16"/>
      <c r="F2761" s="16"/>
      <c r="G2761" s="16"/>
      <c r="I2761" s="53"/>
      <c r="N2761" s="53"/>
      <c r="O2761" s="53"/>
      <c r="R2761" s="43"/>
      <c r="AC2761" s="25"/>
      <c r="AD2761" s="28"/>
      <c r="AZ2761" s="25"/>
      <c r="BA2761" s="27"/>
      <c r="BB2761" s="29"/>
    </row>
    <row r="2762" spans="1:54">
      <c r="A2762" s="20"/>
      <c r="B2762" s="36"/>
      <c r="C2762" s="114"/>
      <c r="E2762" s="16"/>
      <c r="F2762" s="16"/>
      <c r="G2762" s="16"/>
      <c r="I2762" s="53"/>
      <c r="N2762" s="53"/>
      <c r="O2762" s="53"/>
      <c r="R2762" s="43"/>
      <c r="AC2762" s="25"/>
      <c r="AD2762" s="28"/>
      <c r="AZ2762" s="25"/>
      <c r="BA2762" s="27"/>
      <c r="BB2762" s="29"/>
    </row>
    <row r="2763" spans="1:54">
      <c r="A2763" s="20"/>
      <c r="B2763" s="36"/>
      <c r="C2763" s="114"/>
      <c r="E2763" s="16"/>
      <c r="F2763" s="16"/>
      <c r="G2763" s="16"/>
      <c r="I2763" s="53"/>
      <c r="N2763" s="53"/>
      <c r="O2763" s="53"/>
      <c r="R2763" s="43"/>
      <c r="AC2763" s="25"/>
      <c r="AD2763" s="28"/>
      <c r="AZ2763" s="25"/>
      <c r="BA2763" s="27"/>
      <c r="BB2763" s="29"/>
    </row>
    <row r="2764" spans="1:54">
      <c r="A2764" s="20"/>
      <c r="B2764" s="36"/>
      <c r="C2764" s="114"/>
      <c r="E2764" s="16"/>
      <c r="F2764" s="16"/>
      <c r="G2764" s="16"/>
      <c r="I2764" s="53"/>
      <c r="N2764" s="53"/>
      <c r="O2764" s="53"/>
      <c r="R2764" s="43"/>
      <c r="AC2764" s="25"/>
      <c r="AD2764" s="28"/>
      <c r="AZ2764" s="25"/>
      <c r="BA2764" s="27"/>
      <c r="BB2764" s="29"/>
    </row>
    <row r="2765" spans="1:54">
      <c r="A2765" s="20"/>
      <c r="B2765" s="36"/>
      <c r="C2765" s="114"/>
      <c r="E2765" s="16"/>
      <c r="F2765" s="16"/>
      <c r="G2765" s="16"/>
      <c r="I2765" s="53"/>
      <c r="N2765" s="53"/>
      <c r="O2765" s="53"/>
      <c r="R2765" s="43"/>
      <c r="AC2765" s="25"/>
      <c r="AD2765" s="28"/>
      <c r="AZ2765" s="25"/>
      <c r="BA2765" s="27"/>
      <c r="BB2765" s="29"/>
    </row>
    <row r="2766" spans="1:54">
      <c r="A2766" s="20"/>
      <c r="B2766" s="36"/>
      <c r="C2766" s="114"/>
      <c r="E2766" s="16"/>
      <c r="F2766" s="16"/>
      <c r="G2766" s="16"/>
      <c r="I2766" s="53"/>
      <c r="N2766" s="53"/>
      <c r="O2766" s="53"/>
      <c r="R2766" s="43"/>
      <c r="AC2766" s="25"/>
      <c r="AD2766" s="28"/>
      <c r="AZ2766" s="25"/>
      <c r="BA2766" s="27"/>
      <c r="BB2766" s="29"/>
    </row>
    <row r="2767" spans="1:54">
      <c r="A2767" s="20"/>
      <c r="B2767" s="36"/>
      <c r="C2767" s="114"/>
      <c r="E2767" s="16"/>
      <c r="F2767" s="16"/>
      <c r="G2767" s="16"/>
      <c r="I2767" s="53"/>
      <c r="N2767" s="53"/>
      <c r="O2767" s="53"/>
      <c r="R2767" s="43"/>
      <c r="AC2767" s="25"/>
      <c r="AD2767" s="28"/>
      <c r="AZ2767" s="25"/>
      <c r="BA2767" s="27"/>
      <c r="BB2767" s="29"/>
    </row>
    <row r="2768" spans="1:54">
      <c r="A2768" s="20"/>
      <c r="B2768" s="36"/>
      <c r="C2768" s="114"/>
      <c r="E2768" s="16"/>
      <c r="F2768" s="16"/>
      <c r="G2768" s="16"/>
      <c r="I2768" s="53"/>
      <c r="N2768" s="53"/>
      <c r="O2768" s="53"/>
      <c r="R2768" s="43"/>
      <c r="AC2768" s="25"/>
      <c r="AD2768" s="28"/>
      <c r="AZ2768" s="25"/>
      <c r="BA2768" s="27"/>
      <c r="BB2768" s="29"/>
    </row>
    <row r="2769" spans="1:54">
      <c r="A2769" s="20"/>
      <c r="B2769" s="36"/>
      <c r="C2769" s="114"/>
      <c r="E2769" s="16"/>
      <c r="F2769" s="16"/>
      <c r="G2769" s="16"/>
      <c r="I2769" s="53"/>
      <c r="N2769" s="53"/>
      <c r="O2769" s="53"/>
      <c r="R2769" s="43"/>
      <c r="AC2769" s="25"/>
      <c r="AD2769" s="28"/>
      <c r="AZ2769" s="25"/>
      <c r="BA2769" s="27"/>
      <c r="BB2769" s="29"/>
    </row>
    <row r="2770" spans="1:54">
      <c r="A2770" s="20"/>
      <c r="B2770" s="36"/>
      <c r="C2770" s="114"/>
      <c r="E2770" s="16"/>
      <c r="F2770" s="16"/>
      <c r="G2770" s="16"/>
      <c r="I2770" s="53"/>
      <c r="N2770" s="53"/>
      <c r="O2770" s="53"/>
      <c r="R2770" s="43"/>
      <c r="AC2770" s="25"/>
      <c r="AD2770" s="28"/>
      <c r="AZ2770" s="25"/>
      <c r="BA2770" s="27"/>
      <c r="BB2770" s="29"/>
    </row>
    <row r="2771" spans="1:54">
      <c r="A2771" s="20"/>
      <c r="B2771" s="36"/>
      <c r="C2771" s="114"/>
      <c r="E2771" s="16"/>
      <c r="F2771" s="16"/>
      <c r="G2771" s="16"/>
      <c r="I2771" s="53"/>
      <c r="N2771" s="53"/>
      <c r="O2771" s="53"/>
      <c r="R2771" s="43"/>
      <c r="AC2771" s="25"/>
      <c r="AD2771" s="28"/>
      <c r="AZ2771" s="25"/>
      <c r="BA2771" s="27"/>
      <c r="BB2771" s="29"/>
    </row>
    <row r="2772" spans="1:54">
      <c r="A2772" s="20"/>
      <c r="B2772" s="36"/>
      <c r="C2772" s="114"/>
      <c r="E2772" s="16"/>
      <c r="F2772" s="16"/>
      <c r="G2772" s="16"/>
      <c r="I2772" s="53"/>
      <c r="N2772" s="53"/>
      <c r="O2772" s="53"/>
      <c r="R2772" s="43"/>
      <c r="AC2772" s="25"/>
      <c r="AD2772" s="28"/>
      <c r="AZ2772" s="25"/>
      <c r="BA2772" s="27"/>
      <c r="BB2772" s="29"/>
    </row>
    <row r="2773" spans="1:54">
      <c r="A2773" s="20"/>
      <c r="B2773" s="36"/>
      <c r="C2773" s="114"/>
      <c r="E2773" s="16"/>
      <c r="F2773" s="16"/>
      <c r="G2773" s="16"/>
      <c r="I2773" s="53"/>
      <c r="N2773" s="53"/>
      <c r="O2773" s="53"/>
      <c r="R2773" s="43"/>
      <c r="AC2773" s="25"/>
      <c r="AD2773" s="28"/>
      <c r="AZ2773" s="25"/>
      <c r="BA2773" s="27"/>
      <c r="BB2773" s="29"/>
    </row>
    <row r="2774" spans="1:54">
      <c r="A2774" s="20"/>
      <c r="B2774" s="36"/>
      <c r="C2774" s="114"/>
      <c r="E2774" s="16"/>
      <c r="F2774" s="16"/>
      <c r="G2774" s="16"/>
      <c r="I2774" s="53"/>
      <c r="N2774" s="53"/>
      <c r="O2774" s="53"/>
      <c r="R2774" s="43"/>
      <c r="AC2774" s="25"/>
      <c r="AD2774" s="28"/>
      <c r="AZ2774" s="25"/>
      <c r="BA2774" s="27"/>
      <c r="BB2774" s="29"/>
    </row>
    <row r="2775" spans="1:54">
      <c r="A2775" s="20"/>
      <c r="B2775" s="36"/>
      <c r="C2775" s="114"/>
      <c r="E2775" s="16"/>
      <c r="F2775" s="16"/>
      <c r="G2775" s="16"/>
      <c r="I2775" s="53"/>
      <c r="N2775" s="53"/>
      <c r="O2775" s="53"/>
      <c r="R2775" s="43"/>
      <c r="AC2775" s="25"/>
      <c r="AD2775" s="28"/>
      <c r="AZ2775" s="25"/>
      <c r="BA2775" s="27"/>
      <c r="BB2775" s="29"/>
    </row>
    <row r="2776" spans="1:54">
      <c r="A2776" s="20"/>
      <c r="B2776" s="36"/>
      <c r="C2776" s="114"/>
      <c r="E2776" s="16"/>
      <c r="F2776" s="16"/>
      <c r="G2776" s="16"/>
      <c r="I2776" s="53"/>
      <c r="N2776" s="53"/>
      <c r="O2776" s="53"/>
      <c r="R2776" s="43"/>
      <c r="AC2776" s="25"/>
      <c r="AD2776" s="28"/>
      <c r="AZ2776" s="25"/>
      <c r="BA2776" s="27"/>
      <c r="BB2776" s="29"/>
    </row>
    <row r="2777" spans="1:54">
      <c r="A2777" s="20"/>
      <c r="B2777" s="36"/>
      <c r="C2777" s="114"/>
      <c r="E2777" s="16"/>
      <c r="F2777" s="16"/>
      <c r="G2777" s="16"/>
      <c r="I2777" s="53"/>
      <c r="N2777" s="53"/>
      <c r="O2777" s="53"/>
      <c r="R2777" s="43"/>
      <c r="AC2777" s="25"/>
      <c r="AD2777" s="28"/>
      <c r="AZ2777" s="25"/>
      <c r="BA2777" s="27"/>
      <c r="BB2777" s="29"/>
    </row>
    <row r="2778" spans="1:54">
      <c r="A2778" s="20"/>
      <c r="B2778" s="36"/>
      <c r="C2778" s="114"/>
      <c r="E2778" s="16"/>
      <c r="F2778" s="16"/>
      <c r="G2778" s="16"/>
      <c r="I2778" s="53"/>
      <c r="N2778" s="53"/>
      <c r="O2778" s="53"/>
      <c r="R2778" s="43"/>
      <c r="AC2778" s="25"/>
      <c r="AD2778" s="28"/>
      <c r="AZ2778" s="25"/>
      <c r="BA2778" s="27"/>
      <c r="BB2778" s="29"/>
    </row>
    <row r="2779" spans="1:54">
      <c r="A2779" s="20"/>
      <c r="B2779" s="36"/>
      <c r="C2779" s="114"/>
      <c r="E2779" s="16"/>
      <c r="F2779" s="16"/>
      <c r="G2779" s="16"/>
      <c r="I2779" s="53"/>
      <c r="N2779" s="53"/>
      <c r="O2779" s="53"/>
      <c r="R2779" s="43"/>
      <c r="AC2779" s="25"/>
      <c r="AD2779" s="28"/>
      <c r="AZ2779" s="25"/>
      <c r="BA2779" s="27"/>
      <c r="BB2779" s="29"/>
    </row>
    <row r="2780" spans="1:54">
      <c r="A2780" s="20"/>
      <c r="B2780" s="36"/>
      <c r="C2780" s="114"/>
      <c r="E2780" s="16"/>
      <c r="F2780" s="16"/>
      <c r="G2780" s="16"/>
      <c r="I2780" s="53"/>
      <c r="N2780" s="53"/>
      <c r="O2780" s="53"/>
      <c r="R2780" s="43"/>
      <c r="AC2780" s="25"/>
      <c r="AD2780" s="28"/>
      <c r="AZ2780" s="25"/>
      <c r="BA2780" s="27"/>
      <c r="BB2780" s="29"/>
    </row>
    <row r="2781" spans="1:54">
      <c r="A2781" s="20"/>
      <c r="B2781" s="36"/>
      <c r="C2781" s="114"/>
      <c r="E2781" s="16"/>
      <c r="F2781" s="16"/>
      <c r="G2781" s="16"/>
      <c r="I2781" s="53"/>
      <c r="N2781" s="53"/>
      <c r="O2781" s="53"/>
      <c r="R2781" s="43"/>
      <c r="AC2781" s="25"/>
      <c r="AD2781" s="28"/>
      <c r="AZ2781" s="25"/>
      <c r="BA2781" s="27"/>
      <c r="BB2781" s="29"/>
    </row>
    <row r="2782" spans="1:54">
      <c r="A2782" s="20"/>
      <c r="B2782" s="36"/>
      <c r="C2782" s="114"/>
      <c r="E2782" s="16"/>
      <c r="F2782" s="16"/>
      <c r="G2782" s="16"/>
      <c r="I2782" s="53"/>
      <c r="N2782" s="53"/>
      <c r="O2782" s="53"/>
      <c r="R2782" s="43"/>
      <c r="AC2782" s="25"/>
      <c r="AD2782" s="28"/>
      <c r="AZ2782" s="25"/>
      <c r="BA2782" s="27"/>
      <c r="BB2782" s="29"/>
    </row>
    <row r="2783" spans="1:54">
      <c r="A2783" s="20"/>
      <c r="B2783" s="36"/>
      <c r="C2783" s="114"/>
      <c r="E2783" s="16"/>
      <c r="F2783" s="16"/>
      <c r="G2783" s="16"/>
      <c r="I2783" s="53"/>
      <c r="N2783" s="53"/>
      <c r="O2783" s="53"/>
      <c r="R2783" s="43"/>
      <c r="AC2783" s="25"/>
      <c r="AD2783" s="28"/>
      <c r="AZ2783" s="25"/>
      <c r="BA2783" s="27"/>
      <c r="BB2783" s="29"/>
    </row>
    <row r="2784" spans="1:54">
      <c r="A2784" s="20"/>
      <c r="B2784" s="36"/>
      <c r="C2784" s="114"/>
      <c r="E2784" s="16"/>
      <c r="F2784" s="16"/>
      <c r="G2784" s="16"/>
      <c r="I2784" s="53"/>
      <c r="N2784" s="53"/>
      <c r="O2784" s="53"/>
      <c r="R2784" s="43"/>
      <c r="AC2784" s="25"/>
      <c r="AD2784" s="28"/>
      <c r="AZ2784" s="25"/>
      <c r="BA2784" s="27"/>
      <c r="BB2784" s="29"/>
    </row>
    <row r="2785" spans="1:54">
      <c r="A2785" s="20"/>
      <c r="B2785" s="36"/>
      <c r="C2785" s="114"/>
      <c r="E2785" s="16"/>
      <c r="F2785" s="16"/>
      <c r="G2785" s="16"/>
      <c r="I2785" s="53"/>
      <c r="N2785" s="53"/>
      <c r="O2785" s="53"/>
      <c r="R2785" s="43"/>
      <c r="AC2785" s="25"/>
      <c r="AD2785" s="28"/>
      <c r="AZ2785" s="25"/>
      <c r="BA2785" s="27"/>
      <c r="BB2785" s="29"/>
    </row>
    <row r="2786" spans="1:54">
      <c r="A2786" s="20"/>
      <c r="B2786" s="36"/>
      <c r="C2786" s="114"/>
      <c r="E2786" s="16"/>
      <c r="F2786" s="16"/>
      <c r="G2786" s="16"/>
      <c r="I2786" s="53"/>
      <c r="N2786" s="53"/>
      <c r="O2786" s="53"/>
      <c r="R2786" s="43"/>
      <c r="AC2786" s="25"/>
      <c r="AD2786" s="28"/>
      <c r="AZ2786" s="25"/>
      <c r="BA2786" s="27"/>
      <c r="BB2786" s="29"/>
    </row>
    <row r="2787" spans="1:54">
      <c r="A2787" s="20"/>
      <c r="B2787" s="36"/>
      <c r="C2787" s="114"/>
      <c r="E2787" s="16"/>
      <c r="F2787" s="16"/>
      <c r="G2787" s="16"/>
      <c r="I2787" s="53"/>
      <c r="N2787" s="53"/>
      <c r="O2787" s="53"/>
      <c r="R2787" s="43"/>
      <c r="AC2787" s="25"/>
      <c r="AD2787" s="28"/>
      <c r="AZ2787" s="25"/>
      <c r="BA2787" s="27"/>
      <c r="BB2787" s="29"/>
    </row>
    <row r="2788" spans="1:54">
      <c r="A2788" s="20"/>
      <c r="B2788" s="36"/>
      <c r="C2788" s="114"/>
      <c r="E2788" s="16"/>
      <c r="F2788" s="16"/>
      <c r="G2788" s="16"/>
      <c r="I2788" s="53"/>
      <c r="N2788" s="53"/>
      <c r="O2788" s="53"/>
      <c r="R2788" s="43"/>
      <c r="AC2788" s="25"/>
      <c r="AD2788" s="28"/>
      <c r="AZ2788" s="25"/>
      <c r="BA2788" s="27"/>
      <c r="BB2788" s="29"/>
    </row>
    <row r="2789" spans="1:54">
      <c r="A2789" s="20"/>
      <c r="B2789" s="36"/>
      <c r="C2789" s="114"/>
      <c r="E2789" s="16"/>
      <c r="F2789" s="16"/>
      <c r="G2789" s="16"/>
      <c r="I2789" s="53"/>
      <c r="N2789" s="53"/>
      <c r="O2789" s="53"/>
      <c r="R2789" s="43"/>
      <c r="AC2789" s="25"/>
      <c r="AD2789" s="28"/>
      <c r="AZ2789" s="25"/>
      <c r="BA2789" s="27"/>
      <c r="BB2789" s="29"/>
    </row>
    <row r="2790" spans="1:54">
      <c r="A2790" s="20"/>
      <c r="B2790" s="36"/>
      <c r="C2790" s="114"/>
      <c r="E2790" s="16"/>
      <c r="F2790" s="16"/>
      <c r="G2790" s="16"/>
      <c r="I2790" s="53"/>
      <c r="N2790" s="53"/>
      <c r="O2790" s="53"/>
      <c r="R2790" s="43"/>
      <c r="AC2790" s="25"/>
      <c r="AD2790" s="28"/>
      <c r="AZ2790" s="25"/>
      <c r="BA2790" s="27"/>
      <c r="BB2790" s="29"/>
    </row>
    <row r="2791" spans="1:54">
      <c r="A2791" s="20"/>
      <c r="B2791" s="36"/>
      <c r="C2791" s="114"/>
      <c r="E2791" s="16"/>
      <c r="F2791" s="16"/>
      <c r="G2791" s="16"/>
      <c r="I2791" s="53"/>
      <c r="N2791" s="53"/>
      <c r="O2791" s="53"/>
      <c r="R2791" s="43"/>
      <c r="AC2791" s="25"/>
      <c r="AD2791" s="28"/>
      <c r="AZ2791" s="25"/>
      <c r="BA2791" s="27"/>
      <c r="BB2791" s="29"/>
    </row>
    <row r="2792" spans="1:54">
      <c r="A2792" s="20"/>
      <c r="B2792" s="36"/>
      <c r="C2792" s="114"/>
      <c r="E2792" s="16"/>
      <c r="F2792" s="16"/>
      <c r="G2792" s="16"/>
      <c r="I2792" s="53"/>
      <c r="N2792" s="53"/>
      <c r="O2792" s="53"/>
      <c r="R2792" s="43"/>
      <c r="AC2792" s="25"/>
      <c r="AD2792" s="28"/>
      <c r="AZ2792" s="25"/>
      <c r="BA2792" s="27"/>
      <c r="BB2792" s="29"/>
    </row>
    <row r="2793" spans="1:54">
      <c r="A2793" s="20"/>
      <c r="B2793" s="36"/>
      <c r="C2793" s="114"/>
      <c r="E2793" s="16"/>
      <c r="F2793" s="16"/>
      <c r="G2793" s="16"/>
      <c r="I2793" s="53"/>
      <c r="N2793" s="53"/>
      <c r="O2793" s="53"/>
      <c r="R2793" s="43"/>
      <c r="AC2793" s="25"/>
      <c r="AD2793" s="28"/>
      <c r="AZ2793" s="25"/>
      <c r="BA2793" s="27"/>
      <c r="BB2793" s="29"/>
    </row>
    <row r="2794" spans="1:54">
      <c r="A2794" s="20"/>
      <c r="B2794" s="36"/>
      <c r="C2794" s="114"/>
      <c r="E2794" s="16"/>
      <c r="F2794" s="16"/>
      <c r="G2794" s="16"/>
      <c r="I2794" s="53"/>
      <c r="N2794" s="53"/>
      <c r="O2794" s="53"/>
      <c r="R2794" s="43"/>
      <c r="AC2794" s="25"/>
      <c r="AD2794" s="28"/>
      <c r="AZ2794" s="25"/>
      <c r="BA2794" s="27"/>
      <c r="BB2794" s="29"/>
    </row>
    <row r="2795" spans="1:54">
      <c r="A2795" s="20"/>
      <c r="B2795" s="36"/>
      <c r="C2795" s="114"/>
      <c r="E2795" s="16"/>
      <c r="F2795" s="16"/>
      <c r="G2795" s="16"/>
      <c r="I2795" s="53"/>
      <c r="N2795" s="53"/>
      <c r="O2795" s="53"/>
      <c r="R2795" s="43"/>
      <c r="AC2795" s="25"/>
      <c r="AD2795" s="28"/>
      <c r="AZ2795" s="25"/>
      <c r="BA2795" s="27"/>
      <c r="BB2795" s="29"/>
    </row>
    <row r="2796" spans="1:54">
      <c r="A2796" s="20"/>
      <c r="B2796" s="36"/>
      <c r="C2796" s="114"/>
      <c r="E2796" s="16"/>
      <c r="F2796" s="16"/>
      <c r="G2796" s="16"/>
      <c r="I2796" s="53"/>
      <c r="N2796" s="53"/>
      <c r="O2796" s="53"/>
      <c r="R2796" s="43"/>
      <c r="AC2796" s="25"/>
      <c r="AD2796" s="28"/>
      <c r="AZ2796" s="25"/>
      <c r="BA2796" s="27"/>
      <c r="BB2796" s="29"/>
    </row>
    <row r="2797" spans="1:54">
      <c r="A2797" s="20"/>
      <c r="B2797" s="36"/>
      <c r="C2797" s="114"/>
      <c r="E2797" s="16"/>
      <c r="F2797" s="16"/>
      <c r="G2797" s="16"/>
      <c r="I2797" s="53"/>
      <c r="N2797" s="53"/>
      <c r="O2797" s="53"/>
      <c r="R2797" s="43"/>
      <c r="AC2797" s="25"/>
      <c r="AD2797" s="28"/>
      <c r="AZ2797" s="25"/>
      <c r="BA2797" s="27"/>
      <c r="BB2797" s="29"/>
    </row>
    <row r="2798" spans="1:54">
      <c r="A2798" s="20"/>
      <c r="B2798" s="36"/>
      <c r="C2798" s="114"/>
      <c r="E2798" s="16"/>
      <c r="F2798" s="16"/>
      <c r="G2798" s="16"/>
      <c r="I2798" s="53"/>
      <c r="N2798" s="53"/>
      <c r="O2798" s="53"/>
      <c r="R2798" s="43"/>
      <c r="AC2798" s="25"/>
      <c r="AD2798" s="28"/>
      <c r="AZ2798" s="25"/>
      <c r="BA2798" s="27"/>
      <c r="BB2798" s="29"/>
    </row>
    <row r="2799" spans="1:54">
      <c r="A2799" s="20"/>
      <c r="B2799" s="36"/>
      <c r="C2799" s="114"/>
      <c r="E2799" s="16"/>
      <c r="F2799" s="16"/>
      <c r="G2799" s="16"/>
      <c r="I2799" s="53"/>
      <c r="N2799" s="53"/>
      <c r="O2799" s="53"/>
      <c r="R2799" s="43"/>
      <c r="AC2799" s="25"/>
      <c r="AD2799" s="28"/>
      <c r="AZ2799" s="25"/>
      <c r="BA2799" s="27"/>
      <c r="BB2799" s="29"/>
    </row>
    <row r="2800" spans="1:54">
      <c r="A2800" s="20"/>
      <c r="B2800" s="36"/>
      <c r="C2800" s="114"/>
      <c r="E2800" s="16"/>
      <c r="F2800" s="16"/>
      <c r="G2800" s="16"/>
      <c r="I2800" s="53"/>
      <c r="N2800" s="53"/>
      <c r="O2800" s="53"/>
      <c r="R2800" s="43"/>
      <c r="AC2800" s="25"/>
      <c r="AD2800" s="28"/>
      <c r="AZ2800" s="25"/>
      <c r="BA2800" s="27"/>
      <c r="BB2800" s="29"/>
    </row>
    <row r="2801" spans="1:54">
      <c r="A2801" s="20"/>
      <c r="B2801" s="36"/>
      <c r="C2801" s="114"/>
      <c r="E2801" s="16"/>
      <c r="F2801" s="16"/>
      <c r="G2801" s="16"/>
      <c r="I2801" s="53"/>
      <c r="N2801" s="53"/>
      <c r="O2801" s="53"/>
      <c r="R2801" s="43"/>
      <c r="AC2801" s="25"/>
      <c r="AD2801" s="28"/>
      <c r="AZ2801" s="25"/>
      <c r="BA2801" s="27"/>
      <c r="BB2801" s="29"/>
    </row>
    <row r="2802" spans="1:54">
      <c r="A2802" s="20"/>
      <c r="B2802" s="36"/>
      <c r="C2802" s="114"/>
      <c r="E2802" s="16"/>
      <c r="F2802" s="16"/>
      <c r="G2802" s="16"/>
      <c r="I2802" s="53"/>
      <c r="N2802" s="53"/>
      <c r="O2802" s="53"/>
      <c r="R2802" s="43"/>
      <c r="AC2802" s="25"/>
      <c r="AD2802" s="28"/>
      <c r="AZ2802" s="25"/>
      <c r="BA2802" s="27"/>
      <c r="BB2802" s="29"/>
    </row>
    <row r="2803" spans="1:54">
      <c r="A2803" s="20"/>
      <c r="B2803" s="36"/>
      <c r="C2803" s="114"/>
      <c r="E2803" s="16"/>
      <c r="F2803" s="16"/>
      <c r="G2803" s="16"/>
      <c r="I2803" s="53"/>
      <c r="N2803" s="53"/>
      <c r="O2803" s="53"/>
      <c r="R2803" s="43"/>
      <c r="AC2803" s="25"/>
      <c r="AD2803" s="28"/>
      <c r="AZ2803" s="25"/>
      <c r="BA2803" s="27"/>
      <c r="BB2803" s="29"/>
    </row>
    <row r="2804" spans="1:54">
      <c r="A2804" s="20"/>
      <c r="B2804" s="36"/>
      <c r="C2804" s="114"/>
      <c r="E2804" s="16"/>
      <c r="F2804" s="16"/>
      <c r="G2804" s="16"/>
      <c r="I2804" s="53"/>
      <c r="N2804" s="53"/>
      <c r="O2804" s="53"/>
      <c r="R2804" s="43"/>
      <c r="AC2804" s="25"/>
      <c r="AD2804" s="28"/>
      <c r="AZ2804" s="25"/>
      <c r="BA2804" s="27"/>
      <c r="BB2804" s="29"/>
    </row>
    <row r="2805" spans="1:54">
      <c r="A2805" s="20"/>
      <c r="B2805" s="36"/>
      <c r="C2805" s="114"/>
      <c r="E2805" s="16"/>
      <c r="F2805" s="16"/>
      <c r="G2805" s="16"/>
      <c r="I2805" s="53"/>
      <c r="N2805" s="53"/>
      <c r="O2805" s="53"/>
      <c r="R2805" s="43"/>
      <c r="AC2805" s="25"/>
      <c r="AD2805" s="28"/>
      <c r="AZ2805" s="25"/>
      <c r="BA2805" s="27"/>
      <c r="BB2805" s="29"/>
    </row>
    <row r="2806" spans="1:54">
      <c r="A2806" s="20"/>
      <c r="B2806" s="36"/>
      <c r="C2806" s="114"/>
      <c r="E2806" s="16"/>
      <c r="F2806" s="16"/>
      <c r="G2806" s="16"/>
      <c r="I2806" s="53"/>
      <c r="N2806" s="53"/>
      <c r="O2806" s="53"/>
      <c r="R2806" s="43"/>
      <c r="AC2806" s="25"/>
      <c r="AD2806" s="28"/>
      <c r="AZ2806" s="25"/>
      <c r="BA2806" s="27"/>
      <c r="BB2806" s="29"/>
    </row>
    <row r="2807" spans="1:54">
      <c r="A2807" s="20"/>
      <c r="B2807" s="36"/>
      <c r="C2807" s="114"/>
      <c r="E2807" s="16"/>
      <c r="F2807" s="16"/>
      <c r="G2807" s="16"/>
      <c r="I2807" s="53"/>
      <c r="N2807" s="53"/>
      <c r="O2807" s="53"/>
      <c r="R2807" s="43"/>
      <c r="AC2807" s="25"/>
      <c r="AD2807" s="28"/>
      <c r="AZ2807" s="25"/>
      <c r="BA2807" s="27"/>
      <c r="BB2807" s="29"/>
    </row>
    <row r="2808" spans="1:54">
      <c r="A2808" s="20"/>
      <c r="B2808" s="36"/>
      <c r="C2808" s="114"/>
      <c r="E2808" s="16"/>
      <c r="F2808" s="16"/>
      <c r="G2808" s="16"/>
      <c r="I2808" s="53"/>
      <c r="N2808" s="53"/>
      <c r="O2808" s="53"/>
      <c r="R2808" s="43"/>
      <c r="AC2808" s="25"/>
      <c r="AD2808" s="28"/>
      <c r="AZ2808" s="25"/>
      <c r="BA2808" s="27"/>
      <c r="BB2808" s="29"/>
    </row>
    <row r="2809" spans="1:54">
      <c r="A2809" s="20"/>
      <c r="B2809" s="36"/>
      <c r="C2809" s="114"/>
      <c r="E2809" s="16"/>
      <c r="F2809" s="16"/>
      <c r="G2809" s="16"/>
      <c r="I2809" s="53"/>
      <c r="N2809" s="53"/>
      <c r="O2809" s="53"/>
      <c r="R2809" s="43"/>
      <c r="AC2809" s="25"/>
      <c r="AD2809" s="28"/>
      <c r="AZ2809" s="25"/>
      <c r="BA2809" s="27"/>
      <c r="BB2809" s="29"/>
    </row>
    <row r="2810" spans="1:54">
      <c r="A2810" s="20"/>
      <c r="B2810" s="36"/>
      <c r="C2810" s="114"/>
      <c r="E2810" s="16"/>
      <c r="F2810" s="16"/>
      <c r="G2810" s="16"/>
      <c r="I2810" s="53"/>
      <c r="N2810" s="53"/>
      <c r="O2810" s="53"/>
      <c r="R2810" s="43"/>
      <c r="AC2810" s="25"/>
      <c r="AD2810" s="28"/>
      <c r="AZ2810" s="25"/>
      <c r="BA2810" s="27"/>
      <c r="BB2810" s="29"/>
    </row>
    <row r="2811" spans="1:54">
      <c r="A2811" s="20"/>
      <c r="B2811" s="36"/>
      <c r="C2811" s="114"/>
      <c r="E2811" s="16"/>
      <c r="F2811" s="16"/>
      <c r="G2811" s="16"/>
      <c r="I2811" s="53"/>
      <c r="N2811" s="53"/>
      <c r="O2811" s="53"/>
      <c r="R2811" s="43"/>
      <c r="AC2811" s="25"/>
      <c r="AD2811" s="28"/>
      <c r="AZ2811" s="25"/>
      <c r="BA2811" s="27"/>
      <c r="BB2811" s="29"/>
    </row>
    <row r="2812" spans="1:54">
      <c r="A2812" s="20"/>
      <c r="B2812" s="36"/>
      <c r="C2812" s="114"/>
      <c r="E2812" s="16"/>
      <c r="F2812" s="16"/>
      <c r="G2812" s="16"/>
      <c r="I2812" s="53"/>
      <c r="N2812" s="53"/>
      <c r="O2812" s="53"/>
      <c r="R2812" s="43"/>
      <c r="AC2812" s="25"/>
      <c r="AD2812" s="28"/>
      <c r="AZ2812" s="25"/>
      <c r="BA2812" s="27"/>
      <c r="BB2812" s="29"/>
    </row>
    <row r="2813" spans="1:54">
      <c r="A2813" s="20"/>
      <c r="B2813" s="36"/>
      <c r="C2813" s="114"/>
      <c r="E2813" s="16"/>
      <c r="F2813" s="16"/>
      <c r="G2813" s="16"/>
      <c r="I2813" s="53"/>
      <c r="N2813" s="53"/>
      <c r="O2813" s="53"/>
      <c r="R2813" s="43"/>
      <c r="AC2813" s="25"/>
      <c r="AD2813" s="28"/>
      <c r="AZ2813" s="25"/>
      <c r="BA2813" s="27"/>
      <c r="BB2813" s="29"/>
    </row>
    <row r="2814" spans="1:54">
      <c r="A2814" s="20"/>
      <c r="B2814" s="36"/>
      <c r="C2814" s="114"/>
      <c r="E2814" s="16"/>
      <c r="F2814" s="16"/>
      <c r="G2814" s="16"/>
      <c r="I2814" s="53"/>
      <c r="N2814" s="53"/>
      <c r="O2814" s="53"/>
      <c r="R2814" s="43"/>
      <c r="AC2814" s="25"/>
      <c r="AD2814" s="28"/>
      <c r="AZ2814" s="25"/>
      <c r="BA2814" s="27"/>
      <c r="BB2814" s="29"/>
    </row>
    <row r="2815" spans="1:54">
      <c r="A2815" s="20"/>
      <c r="B2815" s="36"/>
      <c r="C2815" s="114"/>
      <c r="E2815" s="16"/>
      <c r="F2815" s="16"/>
      <c r="G2815" s="16"/>
      <c r="I2815" s="53"/>
      <c r="N2815" s="53"/>
      <c r="O2815" s="53"/>
      <c r="R2815" s="43"/>
      <c r="AC2815" s="25"/>
      <c r="AD2815" s="28"/>
      <c r="AZ2815" s="25"/>
      <c r="BA2815" s="27"/>
      <c r="BB2815" s="29"/>
    </row>
    <row r="2816" spans="1:54">
      <c r="A2816" s="20"/>
      <c r="B2816" s="36"/>
      <c r="C2816" s="114"/>
      <c r="E2816" s="16"/>
      <c r="F2816" s="16"/>
      <c r="G2816" s="16"/>
      <c r="I2816" s="53"/>
      <c r="N2816" s="53"/>
      <c r="O2816" s="53"/>
      <c r="R2816" s="43"/>
      <c r="AC2816" s="25"/>
      <c r="AD2816" s="28"/>
      <c r="AZ2816" s="25"/>
      <c r="BA2816" s="27"/>
      <c r="BB2816" s="29"/>
    </row>
    <row r="2817" spans="1:54">
      <c r="A2817" s="20"/>
      <c r="B2817" s="36"/>
      <c r="C2817" s="114"/>
      <c r="E2817" s="16"/>
      <c r="F2817" s="16"/>
      <c r="G2817" s="16"/>
      <c r="I2817" s="53"/>
      <c r="N2817" s="53"/>
      <c r="O2817" s="53"/>
      <c r="R2817" s="43"/>
      <c r="AC2817" s="25"/>
      <c r="AD2817" s="28"/>
      <c r="AZ2817" s="25"/>
      <c r="BA2817" s="27"/>
      <c r="BB2817" s="29"/>
    </row>
    <row r="2818" spans="1:54">
      <c r="A2818" s="20"/>
      <c r="B2818" s="36"/>
      <c r="C2818" s="114"/>
      <c r="E2818" s="16"/>
      <c r="F2818" s="16"/>
      <c r="G2818" s="16"/>
      <c r="I2818" s="53"/>
      <c r="N2818" s="53"/>
      <c r="O2818" s="53"/>
      <c r="R2818" s="43"/>
      <c r="AC2818" s="25"/>
      <c r="AD2818" s="28"/>
      <c r="AZ2818" s="25"/>
      <c r="BA2818" s="27"/>
      <c r="BB2818" s="29"/>
    </row>
    <row r="2819" spans="1:54">
      <c r="A2819" s="20"/>
      <c r="B2819" s="36"/>
      <c r="C2819" s="114"/>
      <c r="E2819" s="16"/>
      <c r="F2819" s="16"/>
      <c r="G2819" s="16"/>
      <c r="I2819" s="53"/>
      <c r="N2819" s="53"/>
      <c r="O2819" s="53"/>
      <c r="R2819" s="43"/>
      <c r="AC2819" s="25"/>
      <c r="AD2819" s="28"/>
      <c r="AZ2819" s="25"/>
      <c r="BA2819" s="27"/>
      <c r="BB2819" s="29"/>
    </row>
    <row r="2820" spans="1:54">
      <c r="A2820" s="20"/>
      <c r="B2820" s="36"/>
      <c r="C2820" s="114"/>
      <c r="E2820" s="16"/>
      <c r="F2820" s="16"/>
      <c r="G2820" s="16"/>
      <c r="I2820" s="53"/>
      <c r="N2820" s="53"/>
      <c r="O2820" s="53"/>
      <c r="R2820" s="43"/>
      <c r="AC2820" s="25"/>
      <c r="AD2820" s="28"/>
      <c r="AZ2820" s="25"/>
      <c r="BA2820" s="27"/>
      <c r="BB2820" s="29"/>
    </row>
    <row r="2821" spans="1:54">
      <c r="A2821" s="20"/>
      <c r="B2821" s="36"/>
      <c r="C2821" s="114"/>
      <c r="E2821" s="16"/>
      <c r="F2821" s="16"/>
      <c r="G2821" s="16"/>
      <c r="I2821" s="53"/>
      <c r="N2821" s="53"/>
      <c r="O2821" s="53"/>
      <c r="R2821" s="43"/>
      <c r="AC2821" s="25"/>
      <c r="AD2821" s="28"/>
      <c r="AZ2821" s="25"/>
      <c r="BA2821" s="27"/>
      <c r="BB2821" s="29"/>
    </row>
    <row r="2822" spans="1:54">
      <c r="A2822" s="20"/>
      <c r="B2822" s="36"/>
      <c r="C2822" s="114"/>
      <c r="E2822" s="16"/>
      <c r="F2822" s="16"/>
      <c r="G2822" s="16"/>
      <c r="I2822" s="53"/>
      <c r="N2822" s="53"/>
      <c r="O2822" s="53"/>
      <c r="R2822" s="43"/>
      <c r="AC2822" s="25"/>
      <c r="AD2822" s="28"/>
      <c r="AZ2822" s="25"/>
      <c r="BA2822" s="27"/>
      <c r="BB2822" s="29"/>
    </row>
    <row r="2823" spans="1:54">
      <c r="A2823" s="20"/>
      <c r="B2823" s="36"/>
      <c r="C2823" s="114"/>
      <c r="E2823" s="16"/>
      <c r="F2823" s="16"/>
      <c r="G2823" s="16"/>
      <c r="I2823" s="53"/>
      <c r="N2823" s="53"/>
      <c r="O2823" s="53"/>
      <c r="R2823" s="43"/>
      <c r="AC2823" s="25"/>
      <c r="AD2823" s="28"/>
      <c r="AZ2823" s="25"/>
      <c r="BA2823" s="27"/>
      <c r="BB2823" s="29"/>
    </row>
    <row r="2824" spans="1:54">
      <c r="A2824" s="20"/>
      <c r="B2824" s="36"/>
      <c r="C2824" s="114"/>
      <c r="E2824" s="16"/>
      <c r="F2824" s="16"/>
      <c r="G2824" s="16"/>
      <c r="I2824" s="53"/>
      <c r="N2824" s="53"/>
      <c r="O2824" s="53"/>
      <c r="R2824" s="43"/>
      <c r="AC2824" s="25"/>
      <c r="AD2824" s="28"/>
      <c r="AZ2824" s="25"/>
      <c r="BA2824" s="27"/>
      <c r="BB2824" s="29"/>
    </row>
    <row r="2825" spans="1:54">
      <c r="A2825" s="20"/>
      <c r="B2825" s="36"/>
      <c r="C2825" s="114"/>
      <c r="E2825" s="16"/>
      <c r="F2825" s="16"/>
      <c r="G2825" s="16"/>
      <c r="I2825" s="53"/>
      <c r="N2825" s="53"/>
      <c r="O2825" s="53"/>
      <c r="R2825" s="43"/>
      <c r="AC2825" s="25"/>
      <c r="AD2825" s="28"/>
      <c r="AZ2825" s="25"/>
      <c r="BA2825" s="27"/>
      <c r="BB2825" s="29"/>
    </row>
    <row r="2826" spans="1:54">
      <c r="A2826" s="20"/>
      <c r="B2826" s="36"/>
      <c r="C2826" s="114"/>
      <c r="E2826" s="16"/>
      <c r="F2826" s="16"/>
      <c r="G2826" s="16"/>
      <c r="I2826" s="53"/>
      <c r="N2826" s="53"/>
      <c r="O2826" s="53"/>
      <c r="R2826" s="43"/>
      <c r="AC2826" s="25"/>
      <c r="AD2826" s="28"/>
      <c r="AZ2826" s="25"/>
      <c r="BA2826" s="27"/>
      <c r="BB2826" s="29"/>
    </row>
    <row r="2827" spans="1:54">
      <c r="A2827" s="20"/>
      <c r="B2827" s="36"/>
      <c r="C2827" s="114"/>
      <c r="E2827" s="16"/>
      <c r="F2827" s="16"/>
      <c r="G2827" s="16"/>
      <c r="I2827" s="53"/>
      <c r="N2827" s="53"/>
      <c r="O2827" s="53"/>
      <c r="R2827" s="43"/>
      <c r="AC2827" s="25"/>
      <c r="AD2827" s="28"/>
      <c r="AZ2827" s="25"/>
      <c r="BA2827" s="27"/>
      <c r="BB2827" s="29"/>
    </row>
    <row r="2828" spans="1:54">
      <c r="A2828" s="20"/>
      <c r="B2828" s="36"/>
      <c r="C2828" s="114"/>
      <c r="E2828" s="16"/>
      <c r="F2828" s="16"/>
      <c r="G2828" s="16"/>
      <c r="I2828" s="53"/>
      <c r="N2828" s="53"/>
      <c r="O2828" s="53"/>
      <c r="R2828" s="43"/>
      <c r="AC2828" s="25"/>
      <c r="AD2828" s="28"/>
      <c r="AZ2828" s="25"/>
      <c r="BA2828" s="27"/>
      <c r="BB2828" s="29"/>
    </row>
    <row r="2829" spans="1:54">
      <c r="A2829" s="20"/>
      <c r="B2829" s="36"/>
      <c r="C2829" s="114"/>
      <c r="E2829" s="16"/>
      <c r="F2829" s="16"/>
      <c r="G2829" s="16"/>
      <c r="I2829" s="53"/>
      <c r="N2829" s="53"/>
      <c r="O2829" s="53"/>
      <c r="R2829" s="43"/>
      <c r="AC2829" s="25"/>
      <c r="AD2829" s="28"/>
      <c r="AZ2829" s="25"/>
      <c r="BA2829" s="27"/>
      <c r="BB2829" s="29"/>
    </row>
    <row r="2830" spans="1:54">
      <c r="A2830" s="20"/>
      <c r="B2830" s="36"/>
      <c r="C2830" s="114"/>
      <c r="E2830" s="16"/>
      <c r="F2830" s="16"/>
      <c r="G2830" s="16"/>
      <c r="I2830" s="53"/>
      <c r="N2830" s="53"/>
      <c r="O2830" s="53"/>
      <c r="R2830" s="43"/>
      <c r="AC2830" s="25"/>
      <c r="AD2830" s="28"/>
      <c r="AZ2830" s="25"/>
      <c r="BA2830" s="27"/>
      <c r="BB2830" s="29"/>
    </row>
    <row r="2831" spans="1:54">
      <c r="A2831" s="20"/>
      <c r="B2831" s="36"/>
      <c r="C2831" s="114"/>
      <c r="E2831" s="16"/>
      <c r="F2831" s="16"/>
      <c r="G2831" s="16"/>
      <c r="I2831" s="53"/>
      <c r="N2831" s="53"/>
      <c r="O2831" s="53"/>
      <c r="R2831" s="43"/>
      <c r="AC2831" s="25"/>
      <c r="AD2831" s="28"/>
      <c r="AZ2831" s="25"/>
      <c r="BA2831" s="27"/>
      <c r="BB2831" s="29"/>
    </row>
    <row r="2832" spans="1:54">
      <c r="A2832" s="20"/>
      <c r="B2832" s="36"/>
      <c r="C2832" s="114"/>
      <c r="E2832" s="16"/>
      <c r="F2832" s="16"/>
      <c r="G2832" s="16"/>
      <c r="I2832" s="53"/>
      <c r="N2832" s="53"/>
      <c r="O2832" s="53"/>
      <c r="R2832" s="43"/>
      <c r="AC2832" s="25"/>
      <c r="AD2832" s="28"/>
      <c r="AZ2832" s="25"/>
      <c r="BA2832" s="27"/>
      <c r="BB2832" s="29"/>
    </row>
    <row r="2833" spans="1:54">
      <c r="A2833" s="20"/>
      <c r="B2833" s="36"/>
      <c r="C2833" s="114"/>
      <c r="E2833" s="16"/>
      <c r="F2833" s="16"/>
      <c r="G2833" s="16"/>
      <c r="I2833" s="53"/>
      <c r="N2833" s="53"/>
      <c r="O2833" s="53"/>
      <c r="R2833" s="43"/>
      <c r="AC2833" s="25"/>
      <c r="AD2833" s="28"/>
      <c r="AZ2833" s="25"/>
      <c r="BA2833" s="27"/>
      <c r="BB2833" s="29"/>
    </row>
    <row r="2834" spans="1:54">
      <c r="A2834" s="20"/>
      <c r="B2834" s="36"/>
      <c r="C2834" s="114"/>
      <c r="E2834" s="16"/>
      <c r="F2834" s="16"/>
      <c r="G2834" s="16"/>
      <c r="I2834" s="53"/>
      <c r="N2834" s="53"/>
      <c r="O2834" s="53"/>
      <c r="R2834" s="43"/>
      <c r="AC2834" s="25"/>
      <c r="AD2834" s="28"/>
      <c r="AZ2834" s="25"/>
      <c r="BA2834" s="27"/>
      <c r="BB2834" s="29"/>
    </row>
    <row r="2835" spans="1:54">
      <c r="A2835" s="20"/>
      <c r="B2835" s="36"/>
      <c r="C2835" s="114"/>
      <c r="E2835" s="16"/>
      <c r="F2835" s="16"/>
      <c r="G2835" s="16"/>
      <c r="I2835" s="53"/>
      <c r="N2835" s="53"/>
      <c r="O2835" s="53"/>
      <c r="R2835" s="43"/>
      <c r="AC2835" s="25"/>
      <c r="AD2835" s="28"/>
      <c r="AZ2835" s="25"/>
      <c r="BA2835" s="27"/>
      <c r="BB2835" s="29"/>
    </row>
    <row r="2836" spans="1:54">
      <c r="A2836" s="20"/>
      <c r="B2836" s="36"/>
      <c r="C2836" s="114"/>
      <c r="E2836" s="16"/>
      <c r="F2836" s="16"/>
      <c r="G2836" s="16"/>
      <c r="I2836" s="53"/>
      <c r="N2836" s="53"/>
      <c r="O2836" s="53"/>
      <c r="R2836" s="43"/>
      <c r="AC2836" s="25"/>
      <c r="AD2836" s="28"/>
      <c r="AZ2836" s="25"/>
      <c r="BA2836" s="27"/>
      <c r="BB2836" s="29"/>
    </row>
    <row r="2837" spans="1:54">
      <c r="A2837" s="20"/>
      <c r="B2837" s="36"/>
      <c r="C2837" s="114"/>
      <c r="E2837" s="16"/>
      <c r="F2837" s="16"/>
      <c r="G2837" s="16"/>
      <c r="I2837" s="53"/>
      <c r="N2837" s="53"/>
      <c r="O2837" s="53"/>
      <c r="R2837" s="43"/>
      <c r="AC2837" s="25"/>
      <c r="AD2837" s="28"/>
      <c r="AZ2837" s="25"/>
      <c r="BA2837" s="27"/>
      <c r="BB2837" s="29"/>
    </row>
    <row r="2838" spans="1:54">
      <c r="A2838" s="20"/>
      <c r="B2838" s="36"/>
      <c r="C2838" s="114"/>
      <c r="E2838" s="16"/>
      <c r="F2838" s="16"/>
      <c r="G2838" s="16"/>
      <c r="I2838" s="53"/>
      <c r="N2838" s="53"/>
      <c r="O2838" s="53"/>
      <c r="R2838" s="43"/>
      <c r="AC2838" s="25"/>
      <c r="AD2838" s="28"/>
      <c r="AZ2838" s="25"/>
      <c r="BA2838" s="27"/>
      <c r="BB2838" s="29"/>
    </row>
    <row r="2839" spans="1:54">
      <c r="A2839" s="20"/>
      <c r="B2839" s="36"/>
      <c r="C2839" s="114"/>
      <c r="E2839" s="16"/>
      <c r="F2839" s="16"/>
      <c r="G2839" s="16"/>
      <c r="I2839" s="53"/>
      <c r="N2839" s="53"/>
      <c r="O2839" s="53"/>
      <c r="R2839" s="43"/>
      <c r="AC2839" s="25"/>
      <c r="AD2839" s="28"/>
      <c r="AZ2839" s="25"/>
      <c r="BA2839" s="27"/>
      <c r="BB2839" s="29"/>
    </row>
    <row r="2840" spans="1:54">
      <c r="A2840" s="20"/>
      <c r="B2840" s="36"/>
      <c r="C2840" s="114"/>
      <c r="E2840" s="16"/>
      <c r="F2840" s="16"/>
      <c r="G2840" s="16"/>
      <c r="I2840" s="53"/>
      <c r="N2840" s="53"/>
      <c r="O2840" s="53"/>
      <c r="R2840" s="43"/>
      <c r="AC2840" s="25"/>
      <c r="AD2840" s="28"/>
      <c r="AZ2840" s="25"/>
      <c r="BA2840" s="27"/>
      <c r="BB2840" s="29"/>
    </row>
    <row r="2841" spans="1:54">
      <c r="A2841" s="20"/>
      <c r="B2841" s="36"/>
      <c r="C2841" s="114"/>
      <c r="E2841" s="16"/>
      <c r="F2841" s="16"/>
      <c r="G2841" s="16"/>
      <c r="I2841" s="53"/>
      <c r="N2841" s="53"/>
      <c r="O2841" s="53"/>
      <c r="R2841" s="43"/>
      <c r="AC2841" s="25"/>
      <c r="AD2841" s="28"/>
      <c r="AZ2841" s="25"/>
      <c r="BA2841" s="27"/>
      <c r="BB2841" s="29"/>
    </row>
    <row r="2842" spans="1:54">
      <c r="A2842" s="20"/>
      <c r="B2842" s="36"/>
      <c r="C2842" s="114"/>
      <c r="E2842" s="16"/>
      <c r="F2842" s="16"/>
      <c r="G2842" s="16"/>
      <c r="I2842" s="53"/>
      <c r="N2842" s="53"/>
      <c r="O2842" s="53"/>
      <c r="R2842" s="43"/>
      <c r="AC2842" s="25"/>
      <c r="AD2842" s="28"/>
      <c r="AZ2842" s="25"/>
      <c r="BA2842" s="27"/>
      <c r="BB2842" s="29"/>
    </row>
    <row r="2843" spans="1:54">
      <c r="A2843" s="20"/>
      <c r="B2843" s="36"/>
      <c r="C2843" s="114"/>
      <c r="E2843" s="16"/>
      <c r="F2843" s="16"/>
      <c r="G2843" s="16"/>
      <c r="I2843" s="53"/>
      <c r="N2843" s="53"/>
      <c r="O2843" s="53"/>
      <c r="R2843" s="43"/>
      <c r="AC2843" s="25"/>
      <c r="AD2843" s="28"/>
      <c r="AZ2843" s="25"/>
      <c r="BA2843" s="27"/>
      <c r="BB2843" s="29"/>
    </row>
    <row r="2844" spans="1:54">
      <c r="A2844" s="20"/>
      <c r="B2844" s="36"/>
      <c r="C2844" s="114"/>
      <c r="E2844" s="16"/>
      <c r="F2844" s="16"/>
      <c r="G2844" s="16"/>
      <c r="I2844" s="53"/>
      <c r="N2844" s="53"/>
      <c r="O2844" s="53"/>
      <c r="R2844" s="43"/>
      <c r="AC2844" s="25"/>
      <c r="AD2844" s="28"/>
      <c r="AZ2844" s="25"/>
      <c r="BA2844" s="27"/>
      <c r="BB2844" s="29"/>
    </row>
    <row r="2845" spans="1:54">
      <c r="A2845" s="20"/>
      <c r="B2845" s="36"/>
      <c r="C2845" s="114"/>
      <c r="E2845" s="16"/>
      <c r="F2845" s="16"/>
      <c r="G2845" s="16"/>
      <c r="I2845" s="53"/>
      <c r="N2845" s="53"/>
      <c r="O2845" s="53"/>
      <c r="R2845" s="43"/>
      <c r="AC2845" s="25"/>
      <c r="AD2845" s="28"/>
      <c r="AZ2845" s="25"/>
      <c r="BA2845" s="27"/>
      <c r="BB2845" s="29"/>
    </row>
    <row r="2846" spans="1:54">
      <c r="A2846" s="20"/>
      <c r="B2846" s="36"/>
      <c r="C2846" s="114"/>
      <c r="E2846" s="16"/>
      <c r="F2846" s="16"/>
      <c r="G2846" s="16"/>
      <c r="I2846" s="53"/>
      <c r="N2846" s="53"/>
      <c r="O2846" s="53"/>
      <c r="R2846" s="43"/>
      <c r="AC2846" s="25"/>
      <c r="AD2846" s="28"/>
      <c r="AZ2846" s="25"/>
      <c r="BA2846" s="27"/>
      <c r="BB2846" s="29"/>
    </row>
    <row r="2847" spans="1:54">
      <c r="A2847" s="20"/>
      <c r="B2847" s="36"/>
      <c r="C2847" s="114"/>
      <c r="E2847" s="16"/>
      <c r="F2847" s="16"/>
      <c r="G2847" s="16"/>
      <c r="I2847" s="53"/>
      <c r="N2847" s="53"/>
      <c r="O2847" s="53"/>
      <c r="R2847" s="43"/>
      <c r="AC2847" s="25"/>
      <c r="AD2847" s="28"/>
      <c r="AZ2847" s="25"/>
      <c r="BA2847" s="27"/>
      <c r="BB2847" s="29"/>
    </row>
    <row r="2848" spans="1:54">
      <c r="A2848" s="20"/>
      <c r="B2848" s="36"/>
      <c r="C2848" s="114"/>
      <c r="E2848" s="16"/>
      <c r="F2848" s="16"/>
      <c r="G2848" s="16"/>
      <c r="I2848" s="53"/>
      <c r="N2848" s="53"/>
      <c r="O2848" s="53"/>
      <c r="R2848" s="43"/>
      <c r="AC2848" s="25"/>
      <c r="AD2848" s="28"/>
      <c r="AZ2848" s="25"/>
      <c r="BA2848" s="27"/>
      <c r="BB2848" s="29"/>
    </row>
    <row r="2849" spans="1:54">
      <c r="A2849" s="20"/>
      <c r="B2849" s="36"/>
      <c r="C2849" s="114"/>
      <c r="E2849" s="16"/>
      <c r="F2849" s="16"/>
      <c r="G2849" s="16"/>
      <c r="I2849" s="53"/>
      <c r="N2849" s="53"/>
      <c r="O2849" s="53"/>
      <c r="R2849" s="43"/>
      <c r="AC2849" s="25"/>
      <c r="AD2849" s="28"/>
      <c r="AZ2849" s="25"/>
      <c r="BA2849" s="27"/>
      <c r="BB2849" s="29"/>
    </row>
    <row r="2850" spans="1:54">
      <c r="A2850" s="20"/>
      <c r="B2850" s="36"/>
      <c r="C2850" s="114"/>
      <c r="E2850" s="16"/>
      <c r="F2850" s="16"/>
      <c r="G2850" s="16"/>
      <c r="I2850" s="53"/>
      <c r="N2850" s="53"/>
      <c r="O2850" s="53"/>
      <c r="R2850" s="43"/>
      <c r="AC2850" s="25"/>
      <c r="AD2850" s="28"/>
      <c r="AZ2850" s="25"/>
      <c r="BA2850" s="27"/>
      <c r="BB2850" s="29"/>
    </row>
    <row r="2851" spans="1:54">
      <c r="A2851" s="20"/>
      <c r="B2851" s="36"/>
      <c r="C2851" s="114"/>
      <c r="E2851" s="16"/>
      <c r="F2851" s="16"/>
      <c r="G2851" s="16"/>
      <c r="I2851" s="53"/>
      <c r="N2851" s="53"/>
      <c r="O2851" s="53"/>
      <c r="R2851" s="43"/>
      <c r="AC2851" s="25"/>
      <c r="AD2851" s="28"/>
      <c r="AZ2851" s="25"/>
      <c r="BA2851" s="27"/>
      <c r="BB2851" s="29"/>
    </row>
    <row r="2852" spans="1:54">
      <c r="A2852" s="20"/>
      <c r="B2852" s="36"/>
      <c r="C2852" s="114"/>
      <c r="E2852" s="16"/>
      <c r="F2852" s="16"/>
      <c r="G2852" s="16"/>
      <c r="I2852" s="53"/>
      <c r="N2852" s="53"/>
      <c r="O2852" s="53"/>
      <c r="R2852" s="43"/>
      <c r="AC2852" s="25"/>
      <c r="AD2852" s="28"/>
      <c r="AZ2852" s="25"/>
      <c r="BA2852" s="27"/>
      <c r="BB2852" s="29"/>
    </row>
    <row r="2853" spans="1:54">
      <c r="A2853" s="20"/>
      <c r="B2853" s="36"/>
      <c r="C2853" s="114"/>
      <c r="E2853" s="16"/>
      <c r="F2853" s="16"/>
      <c r="G2853" s="16"/>
      <c r="I2853" s="53"/>
      <c r="N2853" s="53"/>
      <c r="O2853" s="53"/>
      <c r="R2853" s="43"/>
      <c r="AC2853" s="25"/>
      <c r="AD2853" s="28"/>
      <c r="AZ2853" s="25"/>
      <c r="BA2853" s="27"/>
      <c r="BB2853" s="29"/>
    </row>
    <row r="2854" spans="1:54">
      <c r="A2854" s="20"/>
      <c r="B2854" s="36"/>
      <c r="C2854" s="114"/>
      <c r="E2854" s="16"/>
      <c r="F2854" s="16"/>
      <c r="G2854" s="16"/>
      <c r="I2854" s="53"/>
      <c r="N2854" s="53"/>
      <c r="O2854" s="53"/>
      <c r="R2854" s="43"/>
      <c r="AC2854" s="25"/>
      <c r="AD2854" s="28"/>
      <c r="AZ2854" s="25"/>
      <c r="BA2854" s="27"/>
      <c r="BB2854" s="29"/>
    </row>
    <row r="2855" spans="1:54">
      <c r="A2855" s="20"/>
      <c r="B2855" s="36"/>
      <c r="C2855" s="114"/>
      <c r="E2855" s="16"/>
      <c r="F2855" s="16"/>
      <c r="G2855" s="16"/>
      <c r="I2855" s="53"/>
      <c r="N2855" s="53"/>
      <c r="O2855" s="53"/>
      <c r="R2855" s="43"/>
      <c r="AC2855" s="25"/>
      <c r="AD2855" s="28"/>
      <c r="AZ2855" s="25"/>
      <c r="BA2855" s="27"/>
      <c r="BB2855" s="29"/>
    </row>
    <row r="2856" spans="1:54">
      <c r="A2856" s="20"/>
      <c r="B2856" s="36"/>
      <c r="C2856" s="114"/>
      <c r="E2856" s="16"/>
      <c r="F2856" s="16"/>
      <c r="G2856" s="16"/>
      <c r="I2856" s="53"/>
      <c r="N2856" s="53"/>
      <c r="O2856" s="53"/>
      <c r="R2856" s="43"/>
      <c r="AC2856" s="25"/>
      <c r="AD2856" s="28"/>
      <c r="AZ2856" s="25"/>
      <c r="BA2856" s="27"/>
      <c r="BB2856" s="29"/>
    </row>
    <row r="2857" spans="1:54">
      <c r="A2857" s="20"/>
      <c r="B2857" s="36"/>
      <c r="C2857" s="114"/>
      <c r="E2857" s="16"/>
      <c r="F2857" s="16"/>
      <c r="G2857" s="16"/>
      <c r="I2857" s="53"/>
      <c r="N2857" s="53"/>
      <c r="O2857" s="53"/>
      <c r="R2857" s="43"/>
      <c r="AC2857" s="25"/>
      <c r="AD2857" s="28"/>
      <c r="AZ2857" s="25"/>
      <c r="BA2857" s="27"/>
      <c r="BB2857" s="29"/>
    </row>
    <row r="2858" spans="1:54">
      <c r="A2858" s="20"/>
      <c r="B2858" s="36"/>
      <c r="C2858" s="114"/>
      <c r="E2858" s="16"/>
      <c r="F2858" s="16"/>
      <c r="G2858" s="16"/>
      <c r="I2858" s="53"/>
      <c r="N2858" s="53"/>
      <c r="O2858" s="53"/>
      <c r="R2858" s="43"/>
      <c r="AC2858" s="25"/>
      <c r="AD2858" s="28"/>
      <c r="AZ2858" s="25"/>
      <c r="BA2858" s="27"/>
      <c r="BB2858" s="29"/>
    </row>
    <row r="2859" spans="1:54">
      <c r="A2859" s="20"/>
      <c r="B2859" s="36"/>
      <c r="C2859" s="114"/>
      <c r="E2859" s="16"/>
      <c r="F2859" s="16"/>
      <c r="G2859" s="16"/>
      <c r="I2859" s="53"/>
      <c r="N2859" s="53"/>
      <c r="O2859" s="53"/>
      <c r="R2859" s="43"/>
      <c r="AC2859" s="25"/>
      <c r="AD2859" s="28"/>
      <c r="AZ2859" s="25"/>
      <c r="BA2859" s="27"/>
      <c r="BB2859" s="29"/>
    </row>
    <row r="2860" spans="1:54">
      <c r="A2860" s="20"/>
      <c r="B2860" s="36"/>
      <c r="C2860" s="114"/>
      <c r="E2860" s="16"/>
      <c r="F2860" s="16"/>
      <c r="G2860" s="16"/>
      <c r="I2860" s="53"/>
      <c r="N2860" s="53"/>
      <c r="O2860" s="53"/>
      <c r="R2860" s="43"/>
      <c r="AC2860" s="25"/>
      <c r="AD2860" s="28"/>
      <c r="AZ2860" s="25"/>
      <c r="BA2860" s="27"/>
      <c r="BB2860" s="29"/>
    </row>
    <row r="2861" spans="1:54">
      <c r="A2861" s="20"/>
      <c r="B2861" s="36"/>
      <c r="C2861" s="114"/>
      <c r="E2861" s="16"/>
      <c r="F2861" s="16"/>
      <c r="G2861" s="16"/>
      <c r="I2861" s="53"/>
      <c r="N2861" s="53"/>
      <c r="O2861" s="53"/>
      <c r="R2861" s="43"/>
      <c r="AC2861" s="25"/>
      <c r="AD2861" s="28"/>
      <c r="AZ2861" s="25"/>
      <c r="BA2861" s="27"/>
      <c r="BB2861" s="29"/>
    </row>
    <row r="2862" spans="1:54">
      <c r="A2862" s="20"/>
      <c r="B2862" s="36"/>
      <c r="C2862" s="114"/>
      <c r="E2862" s="16"/>
      <c r="F2862" s="16"/>
      <c r="G2862" s="16"/>
      <c r="I2862" s="53"/>
      <c r="N2862" s="53"/>
      <c r="O2862" s="53"/>
      <c r="R2862" s="43"/>
      <c r="AC2862" s="25"/>
      <c r="AD2862" s="28"/>
      <c r="AZ2862" s="25"/>
      <c r="BA2862" s="27"/>
      <c r="BB2862" s="29"/>
    </row>
    <row r="2863" spans="1:54">
      <c r="A2863" s="20"/>
      <c r="B2863" s="36"/>
      <c r="C2863" s="114"/>
      <c r="E2863" s="16"/>
      <c r="F2863" s="16"/>
      <c r="G2863" s="16"/>
      <c r="I2863" s="53"/>
      <c r="N2863" s="53"/>
      <c r="O2863" s="53"/>
      <c r="R2863" s="43"/>
      <c r="AC2863" s="25"/>
      <c r="AD2863" s="28"/>
      <c r="AZ2863" s="25"/>
      <c r="BA2863" s="27"/>
      <c r="BB2863" s="29"/>
    </row>
    <row r="2864" spans="1:54">
      <c r="A2864" s="20"/>
      <c r="B2864" s="36"/>
      <c r="C2864" s="114"/>
      <c r="E2864" s="16"/>
      <c r="F2864" s="16"/>
      <c r="G2864" s="16"/>
      <c r="I2864" s="53"/>
      <c r="N2864" s="53"/>
      <c r="O2864" s="53"/>
      <c r="R2864" s="43"/>
      <c r="AC2864" s="25"/>
      <c r="AD2864" s="28"/>
      <c r="AZ2864" s="25"/>
      <c r="BA2864" s="27"/>
      <c r="BB2864" s="29"/>
    </row>
    <row r="2865" spans="1:54">
      <c r="A2865" s="20"/>
      <c r="B2865" s="36"/>
      <c r="C2865" s="114"/>
      <c r="E2865" s="16"/>
      <c r="F2865" s="16"/>
      <c r="G2865" s="16"/>
      <c r="I2865" s="53"/>
      <c r="N2865" s="53"/>
      <c r="O2865" s="53"/>
      <c r="R2865" s="43"/>
      <c r="AC2865" s="25"/>
      <c r="AD2865" s="28"/>
      <c r="AZ2865" s="25"/>
      <c r="BA2865" s="27"/>
      <c r="BB2865" s="29"/>
    </row>
    <row r="2866" spans="1:54">
      <c r="A2866" s="20"/>
      <c r="B2866" s="36"/>
      <c r="C2866" s="114"/>
      <c r="E2866" s="16"/>
      <c r="F2866" s="16"/>
      <c r="G2866" s="16"/>
      <c r="I2866" s="53"/>
      <c r="N2866" s="53"/>
      <c r="O2866" s="53"/>
      <c r="R2866" s="43"/>
      <c r="AC2866" s="25"/>
      <c r="AD2866" s="28"/>
      <c r="AZ2866" s="25"/>
      <c r="BA2866" s="27"/>
      <c r="BB2866" s="29"/>
    </row>
    <row r="2867" spans="1:54">
      <c r="A2867" s="20"/>
      <c r="B2867" s="36"/>
      <c r="C2867" s="114"/>
      <c r="E2867" s="16"/>
      <c r="F2867" s="16"/>
      <c r="G2867" s="16"/>
      <c r="I2867" s="53"/>
      <c r="N2867" s="53"/>
      <c r="O2867" s="53"/>
      <c r="R2867" s="43"/>
      <c r="AC2867" s="25"/>
      <c r="AD2867" s="28"/>
      <c r="AZ2867" s="25"/>
      <c r="BA2867" s="27"/>
      <c r="BB2867" s="29"/>
    </row>
    <row r="2868" spans="1:54">
      <c r="A2868" s="20"/>
      <c r="B2868" s="36"/>
      <c r="C2868" s="114"/>
      <c r="E2868" s="16"/>
      <c r="F2868" s="16"/>
      <c r="G2868" s="16"/>
      <c r="I2868" s="53"/>
      <c r="N2868" s="53"/>
      <c r="O2868" s="53"/>
      <c r="R2868" s="43"/>
      <c r="AC2868" s="25"/>
      <c r="AD2868" s="28"/>
      <c r="AZ2868" s="25"/>
      <c r="BA2868" s="27"/>
      <c r="BB2868" s="29"/>
    </row>
    <row r="2869" spans="1:54">
      <c r="A2869" s="20"/>
      <c r="B2869" s="36"/>
      <c r="C2869" s="114"/>
      <c r="E2869" s="16"/>
      <c r="F2869" s="16"/>
      <c r="G2869" s="16"/>
      <c r="I2869" s="53"/>
      <c r="N2869" s="53"/>
      <c r="O2869" s="53"/>
      <c r="R2869" s="43"/>
      <c r="AC2869" s="25"/>
      <c r="AD2869" s="28"/>
      <c r="AZ2869" s="25"/>
      <c r="BA2869" s="27"/>
      <c r="BB2869" s="29"/>
    </row>
    <row r="2870" spans="1:54">
      <c r="A2870" s="20"/>
      <c r="B2870" s="36"/>
      <c r="C2870" s="114"/>
      <c r="E2870" s="16"/>
      <c r="F2870" s="16"/>
      <c r="G2870" s="16"/>
      <c r="I2870" s="53"/>
      <c r="N2870" s="53"/>
      <c r="O2870" s="53"/>
      <c r="R2870" s="43"/>
      <c r="AC2870" s="25"/>
      <c r="AD2870" s="28"/>
      <c r="AZ2870" s="25"/>
      <c r="BA2870" s="27"/>
      <c r="BB2870" s="29"/>
    </row>
    <row r="2871" spans="1:54">
      <c r="A2871" s="20"/>
      <c r="B2871" s="36"/>
      <c r="C2871" s="114"/>
      <c r="E2871" s="16"/>
      <c r="F2871" s="16"/>
      <c r="G2871" s="16"/>
      <c r="I2871" s="53"/>
      <c r="N2871" s="53"/>
      <c r="O2871" s="53"/>
      <c r="R2871" s="43"/>
      <c r="AC2871" s="25"/>
      <c r="AD2871" s="28"/>
      <c r="AZ2871" s="25"/>
      <c r="BA2871" s="27"/>
      <c r="BB2871" s="29"/>
    </row>
    <row r="2872" spans="1:54">
      <c r="A2872" s="20"/>
      <c r="B2872" s="36"/>
      <c r="C2872" s="114"/>
      <c r="E2872" s="16"/>
      <c r="F2872" s="16"/>
      <c r="G2872" s="16"/>
      <c r="I2872" s="53"/>
      <c r="N2872" s="53"/>
      <c r="O2872" s="53"/>
      <c r="R2872" s="43"/>
      <c r="AC2872" s="25"/>
      <c r="AD2872" s="28"/>
      <c r="AZ2872" s="25"/>
      <c r="BA2872" s="27"/>
      <c r="BB2872" s="29"/>
    </row>
    <row r="2873" spans="1:54">
      <c r="A2873" s="20"/>
      <c r="B2873" s="36"/>
      <c r="C2873" s="114"/>
      <c r="E2873" s="16"/>
      <c r="F2873" s="16"/>
      <c r="G2873" s="16"/>
      <c r="I2873" s="53"/>
      <c r="N2873" s="53"/>
      <c r="O2873" s="53"/>
      <c r="R2873" s="43"/>
      <c r="AC2873" s="25"/>
      <c r="AD2873" s="28"/>
      <c r="AZ2873" s="25"/>
      <c r="BA2873" s="27"/>
      <c r="BB2873" s="29"/>
    </row>
    <row r="2874" spans="1:54">
      <c r="A2874" s="20"/>
      <c r="B2874" s="36"/>
      <c r="C2874" s="114"/>
      <c r="E2874" s="16"/>
      <c r="F2874" s="16"/>
      <c r="G2874" s="16"/>
      <c r="I2874" s="53"/>
      <c r="N2874" s="53"/>
      <c r="O2874" s="53"/>
      <c r="R2874" s="43"/>
      <c r="AC2874" s="25"/>
      <c r="AD2874" s="28"/>
      <c r="AZ2874" s="25"/>
      <c r="BA2874" s="27"/>
      <c r="BB2874" s="29"/>
    </row>
    <row r="2875" spans="1:54">
      <c r="A2875" s="20"/>
      <c r="B2875" s="36"/>
      <c r="C2875" s="114"/>
      <c r="E2875" s="16"/>
      <c r="F2875" s="16"/>
      <c r="G2875" s="16"/>
      <c r="I2875" s="53"/>
      <c r="N2875" s="53"/>
      <c r="O2875" s="53"/>
      <c r="R2875" s="43"/>
      <c r="AC2875" s="25"/>
      <c r="AD2875" s="28"/>
      <c r="AZ2875" s="25"/>
      <c r="BA2875" s="27"/>
      <c r="BB2875" s="29"/>
    </row>
    <row r="2876" spans="1:54">
      <c r="A2876" s="20"/>
      <c r="B2876" s="36"/>
      <c r="C2876" s="114"/>
      <c r="E2876" s="16"/>
      <c r="F2876" s="16"/>
      <c r="G2876" s="16"/>
      <c r="I2876" s="53"/>
      <c r="N2876" s="53"/>
      <c r="O2876" s="53"/>
      <c r="R2876" s="43"/>
      <c r="AC2876" s="25"/>
      <c r="AD2876" s="28"/>
      <c r="AZ2876" s="25"/>
      <c r="BA2876" s="27"/>
      <c r="BB2876" s="29"/>
    </row>
    <row r="2877" spans="1:54">
      <c r="A2877" s="20"/>
      <c r="B2877" s="36"/>
      <c r="C2877" s="114"/>
      <c r="E2877" s="16"/>
      <c r="F2877" s="16"/>
      <c r="G2877" s="16"/>
      <c r="I2877" s="53"/>
      <c r="N2877" s="53"/>
      <c r="O2877" s="53"/>
      <c r="R2877" s="43"/>
      <c r="AC2877" s="25"/>
      <c r="AD2877" s="28"/>
      <c r="AZ2877" s="25"/>
      <c r="BA2877" s="27"/>
      <c r="BB2877" s="29"/>
    </row>
    <row r="2878" spans="1:54">
      <c r="A2878" s="20"/>
      <c r="B2878" s="36"/>
      <c r="C2878" s="114"/>
      <c r="E2878" s="16"/>
      <c r="F2878" s="16"/>
      <c r="G2878" s="16"/>
      <c r="I2878" s="53"/>
      <c r="N2878" s="53"/>
      <c r="O2878" s="53"/>
      <c r="R2878" s="43"/>
      <c r="AC2878" s="25"/>
      <c r="AD2878" s="28"/>
      <c r="AZ2878" s="25"/>
      <c r="BA2878" s="27"/>
      <c r="BB2878" s="29"/>
    </row>
    <row r="2879" spans="1:54">
      <c r="A2879" s="20"/>
      <c r="B2879" s="36"/>
      <c r="C2879" s="114"/>
      <c r="E2879" s="16"/>
      <c r="F2879" s="16"/>
      <c r="G2879" s="16"/>
      <c r="I2879" s="53"/>
      <c r="N2879" s="53"/>
      <c r="O2879" s="53"/>
      <c r="R2879" s="43"/>
      <c r="AC2879" s="25"/>
      <c r="AD2879" s="28"/>
      <c r="AZ2879" s="25"/>
      <c r="BA2879" s="27"/>
      <c r="BB2879" s="29"/>
    </row>
    <row r="2880" spans="1:54">
      <c r="A2880" s="20"/>
      <c r="B2880" s="36"/>
      <c r="C2880" s="114"/>
      <c r="E2880" s="16"/>
      <c r="F2880" s="16"/>
      <c r="G2880" s="16"/>
      <c r="I2880" s="53"/>
      <c r="N2880" s="53"/>
      <c r="O2880" s="53"/>
      <c r="R2880" s="43"/>
      <c r="AC2880" s="25"/>
      <c r="AD2880" s="28"/>
      <c r="AZ2880" s="25"/>
      <c r="BA2880" s="27"/>
      <c r="BB2880" s="29"/>
    </row>
    <row r="2881" spans="1:54">
      <c r="A2881" s="20"/>
      <c r="B2881" s="36"/>
      <c r="C2881" s="114"/>
      <c r="E2881" s="16"/>
      <c r="F2881" s="16"/>
      <c r="G2881" s="16"/>
      <c r="I2881" s="53"/>
      <c r="N2881" s="53"/>
      <c r="O2881" s="53"/>
      <c r="R2881" s="43"/>
      <c r="AC2881" s="25"/>
      <c r="AD2881" s="28"/>
      <c r="AZ2881" s="25"/>
      <c r="BA2881" s="27"/>
      <c r="BB2881" s="29"/>
    </row>
    <row r="2882" spans="1:54">
      <c r="A2882" s="20"/>
      <c r="B2882" s="36"/>
      <c r="C2882" s="114"/>
      <c r="E2882" s="16"/>
      <c r="F2882" s="16"/>
      <c r="G2882" s="16"/>
      <c r="I2882" s="53"/>
      <c r="N2882" s="53"/>
      <c r="O2882" s="53"/>
      <c r="R2882" s="43"/>
      <c r="AC2882" s="25"/>
      <c r="AD2882" s="28"/>
      <c r="AZ2882" s="25"/>
      <c r="BA2882" s="27"/>
      <c r="BB2882" s="29"/>
    </row>
    <row r="2883" spans="1:54">
      <c r="A2883" s="20"/>
      <c r="B2883" s="36"/>
      <c r="C2883" s="114"/>
      <c r="E2883" s="16"/>
      <c r="F2883" s="16"/>
      <c r="G2883" s="16"/>
      <c r="I2883" s="53"/>
      <c r="N2883" s="53"/>
      <c r="O2883" s="53"/>
      <c r="R2883" s="43"/>
      <c r="AC2883" s="25"/>
      <c r="AD2883" s="28"/>
      <c r="AZ2883" s="25"/>
      <c r="BA2883" s="27"/>
      <c r="BB2883" s="29"/>
    </row>
    <row r="2884" spans="1:54">
      <c r="A2884" s="20"/>
      <c r="B2884" s="36"/>
      <c r="C2884" s="114"/>
      <c r="E2884" s="16"/>
      <c r="F2884" s="16"/>
      <c r="G2884" s="16"/>
      <c r="I2884" s="53"/>
      <c r="N2884" s="53"/>
      <c r="O2884" s="53"/>
      <c r="R2884" s="43"/>
      <c r="AC2884" s="25"/>
      <c r="AD2884" s="28"/>
      <c r="AZ2884" s="25"/>
      <c r="BA2884" s="27"/>
      <c r="BB2884" s="29"/>
    </row>
    <row r="2885" spans="1:54">
      <c r="A2885" s="20"/>
      <c r="B2885" s="36"/>
      <c r="C2885" s="114"/>
      <c r="E2885" s="16"/>
      <c r="F2885" s="16"/>
      <c r="G2885" s="16"/>
      <c r="I2885" s="53"/>
      <c r="N2885" s="53"/>
      <c r="O2885" s="53"/>
      <c r="R2885" s="43"/>
      <c r="AC2885" s="25"/>
      <c r="AD2885" s="28"/>
      <c r="AZ2885" s="25"/>
      <c r="BA2885" s="27"/>
      <c r="BB2885" s="29"/>
    </row>
    <row r="2886" spans="1:54">
      <c r="A2886" s="20"/>
      <c r="B2886" s="36"/>
      <c r="C2886" s="114"/>
      <c r="E2886" s="16"/>
      <c r="F2886" s="16"/>
      <c r="G2886" s="16"/>
      <c r="I2886" s="53"/>
      <c r="N2886" s="53"/>
      <c r="O2886" s="53"/>
      <c r="R2886" s="43"/>
      <c r="AC2886" s="25"/>
      <c r="AD2886" s="28"/>
      <c r="AZ2886" s="25"/>
      <c r="BA2886" s="27"/>
      <c r="BB2886" s="29"/>
    </row>
    <row r="2887" spans="1:54">
      <c r="A2887" s="20"/>
      <c r="B2887" s="36"/>
      <c r="C2887" s="114"/>
      <c r="E2887" s="16"/>
      <c r="F2887" s="16"/>
      <c r="G2887" s="16"/>
      <c r="I2887" s="53"/>
      <c r="N2887" s="53"/>
      <c r="O2887" s="53"/>
      <c r="R2887" s="43"/>
      <c r="AC2887" s="25"/>
      <c r="AD2887" s="28"/>
      <c r="AZ2887" s="25"/>
      <c r="BA2887" s="27"/>
      <c r="BB2887" s="29"/>
    </row>
    <row r="2888" spans="1:54">
      <c r="A2888" s="20"/>
      <c r="B2888" s="36"/>
      <c r="C2888" s="114"/>
      <c r="E2888" s="16"/>
      <c r="F2888" s="16"/>
      <c r="G2888" s="16"/>
      <c r="I2888" s="53"/>
      <c r="N2888" s="53"/>
      <c r="O2888" s="53"/>
      <c r="R2888" s="43"/>
      <c r="AC2888" s="25"/>
      <c r="AD2888" s="28"/>
      <c r="AZ2888" s="25"/>
      <c r="BA2888" s="27"/>
      <c r="BB2888" s="29"/>
    </row>
    <row r="2889" spans="1:54">
      <c r="A2889" s="20"/>
      <c r="B2889" s="36"/>
      <c r="C2889" s="114"/>
      <c r="E2889" s="16"/>
      <c r="F2889" s="16"/>
      <c r="G2889" s="16"/>
      <c r="I2889" s="53"/>
      <c r="N2889" s="53"/>
      <c r="O2889" s="53"/>
      <c r="R2889" s="43"/>
      <c r="AC2889" s="25"/>
      <c r="AD2889" s="28"/>
      <c r="AZ2889" s="25"/>
      <c r="BA2889" s="27"/>
      <c r="BB2889" s="29"/>
    </row>
    <row r="2890" spans="1:54">
      <c r="A2890" s="20"/>
      <c r="B2890" s="36"/>
      <c r="C2890" s="114"/>
      <c r="E2890" s="16"/>
      <c r="F2890" s="16"/>
      <c r="G2890" s="16"/>
      <c r="I2890" s="53"/>
      <c r="N2890" s="53"/>
      <c r="O2890" s="53"/>
      <c r="R2890" s="43"/>
      <c r="AC2890" s="25"/>
      <c r="AD2890" s="28"/>
      <c r="AZ2890" s="25"/>
      <c r="BA2890" s="27"/>
      <c r="BB2890" s="29"/>
    </row>
    <row r="2891" spans="1:54">
      <c r="A2891" s="20"/>
      <c r="B2891" s="36"/>
      <c r="C2891" s="114"/>
      <c r="E2891" s="16"/>
      <c r="F2891" s="16"/>
      <c r="G2891" s="16"/>
      <c r="I2891" s="53"/>
      <c r="N2891" s="53"/>
      <c r="O2891" s="53"/>
      <c r="R2891" s="43"/>
      <c r="AC2891" s="25"/>
      <c r="AD2891" s="28"/>
      <c r="AZ2891" s="25"/>
      <c r="BA2891" s="27"/>
      <c r="BB2891" s="29"/>
    </row>
    <row r="2892" spans="1:54">
      <c r="A2892" s="20"/>
      <c r="B2892" s="36"/>
      <c r="C2892" s="114"/>
      <c r="E2892" s="16"/>
      <c r="F2892" s="16"/>
      <c r="G2892" s="16"/>
      <c r="I2892" s="53"/>
      <c r="N2892" s="53"/>
      <c r="O2892" s="53"/>
      <c r="R2892" s="43"/>
      <c r="AC2892" s="25"/>
      <c r="AD2892" s="28"/>
      <c r="AZ2892" s="25"/>
      <c r="BA2892" s="27"/>
      <c r="BB2892" s="29"/>
    </row>
    <row r="2893" spans="1:54">
      <c r="A2893" s="20"/>
      <c r="B2893" s="36"/>
      <c r="C2893" s="114"/>
      <c r="E2893" s="16"/>
      <c r="F2893" s="16"/>
      <c r="G2893" s="16"/>
      <c r="I2893" s="53"/>
      <c r="N2893" s="53"/>
      <c r="O2893" s="53"/>
      <c r="R2893" s="43"/>
      <c r="AC2893" s="25"/>
      <c r="AD2893" s="28"/>
      <c r="AZ2893" s="25"/>
      <c r="BA2893" s="27"/>
      <c r="BB2893" s="29"/>
    </row>
    <row r="2894" spans="1:54">
      <c r="A2894" s="20"/>
      <c r="B2894" s="36"/>
      <c r="C2894" s="114"/>
      <c r="E2894" s="16"/>
      <c r="F2894" s="16"/>
      <c r="G2894" s="16"/>
      <c r="I2894" s="53"/>
      <c r="N2894" s="53"/>
      <c r="O2894" s="53"/>
      <c r="R2894" s="43"/>
      <c r="AC2894" s="25"/>
      <c r="AD2894" s="28"/>
      <c r="AZ2894" s="25"/>
      <c r="BA2894" s="27"/>
      <c r="BB2894" s="29"/>
    </row>
    <row r="2895" spans="1:54">
      <c r="A2895" s="20"/>
      <c r="B2895" s="36"/>
      <c r="C2895" s="114"/>
      <c r="E2895" s="16"/>
      <c r="F2895" s="16"/>
      <c r="G2895" s="16"/>
      <c r="I2895" s="53"/>
      <c r="N2895" s="53"/>
      <c r="O2895" s="53"/>
      <c r="R2895" s="43"/>
      <c r="AC2895" s="25"/>
      <c r="AD2895" s="28"/>
      <c r="AZ2895" s="25"/>
      <c r="BA2895" s="27"/>
      <c r="BB2895" s="29"/>
    </row>
    <row r="2896" spans="1:54">
      <c r="A2896" s="20"/>
      <c r="B2896" s="36"/>
      <c r="C2896" s="114"/>
      <c r="E2896" s="16"/>
      <c r="F2896" s="16"/>
      <c r="G2896" s="16"/>
      <c r="I2896" s="53"/>
      <c r="N2896" s="53"/>
      <c r="O2896" s="53"/>
      <c r="R2896" s="43"/>
      <c r="AC2896" s="25"/>
      <c r="AD2896" s="28"/>
      <c r="AZ2896" s="25"/>
      <c r="BA2896" s="27"/>
      <c r="BB2896" s="29"/>
    </row>
    <row r="2897" spans="1:54">
      <c r="A2897" s="20"/>
      <c r="B2897" s="36"/>
      <c r="C2897" s="114"/>
      <c r="E2897" s="16"/>
      <c r="F2897" s="16"/>
      <c r="G2897" s="16"/>
      <c r="I2897" s="53"/>
      <c r="N2897" s="53"/>
      <c r="O2897" s="53"/>
      <c r="R2897" s="43"/>
      <c r="AC2897" s="25"/>
      <c r="AD2897" s="28"/>
      <c r="AZ2897" s="25"/>
      <c r="BA2897" s="27"/>
      <c r="BB2897" s="29"/>
    </row>
    <row r="2898" spans="1:54">
      <c r="A2898" s="20"/>
      <c r="B2898" s="36"/>
      <c r="C2898" s="114"/>
      <c r="E2898" s="16"/>
      <c r="F2898" s="16"/>
      <c r="G2898" s="16"/>
      <c r="I2898" s="53"/>
      <c r="N2898" s="53"/>
      <c r="O2898" s="53"/>
      <c r="R2898" s="43"/>
      <c r="AC2898" s="25"/>
      <c r="AD2898" s="28"/>
      <c r="AZ2898" s="25"/>
      <c r="BA2898" s="27"/>
      <c r="BB2898" s="29"/>
    </row>
    <row r="2899" spans="1:54">
      <c r="A2899" s="20"/>
      <c r="B2899" s="36"/>
      <c r="C2899" s="114"/>
      <c r="E2899" s="16"/>
      <c r="F2899" s="16"/>
      <c r="G2899" s="16"/>
      <c r="I2899" s="53"/>
      <c r="N2899" s="53"/>
      <c r="O2899" s="53"/>
      <c r="R2899" s="43"/>
      <c r="AC2899" s="25"/>
      <c r="AD2899" s="28"/>
      <c r="AZ2899" s="25"/>
      <c r="BA2899" s="27"/>
      <c r="BB2899" s="29"/>
    </row>
    <row r="2900" spans="1:54">
      <c r="A2900" s="20"/>
      <c r="B2900" s="36"/>
      <c r="C2900" s="114"/>
      <c r="E2900" s="16"/>
      <c r="F2900" s="16"/>
      <c r="G2900" s="16"/>
      <c r="I2900" s="53"/>
      <c r="N2900" s="53"/>
      <c r="O2900" s="53"/>
      <c r="R2900" s="43"/>
      <c r="AC2900" s="25"/>
      <c r="AD2900" s="28"/>
      <c r="AZ2900" s="25"/>
      <c r="BA2900" s="27"/>
      <c r="BB2900" s="29"/>
    </row>
    <row r="2901" spans="1:54">
      <c r="A2901" s="20"/>
      <c r="B2901" s="36"/>
      <c r="C2901" s="114"/>
      <c r="E2901" s="16"/>
      <c r="F2901" s="16"/>
      <c r="G2901" s="16"/>
      <c r="I2901" s="53"/>
      <c r="N2901" s="53"/>
      <c r="O2901" s="53"/>
      <c r="R2901" s="43"/>
      <c r="AC2901" s="25"/>
      <c r="AD2901" s="28"/>
      <c r="AZ2901" s="25"/>
      <c r="BA2901" s="27"/>
      <c r="BB2901" s="29"/>
    </row>
    <row r="2902" spans="1:54">
      <c r="A2902" s="20"/>
      <c r="B2902" s="36"/>
      <c r="C2902" s="114"/>
      <c r="E2902" s="16"/>
      <c r="F2902" s="16"/>
      <c r="G2902" s="16"/>
      <c r="I2902" s="53"/>
      <c r="N2902" s="53"/>
      <c r="O2902" s="53"/>
      <c r="R2902" s="43"/>
      <c r="AC2902" s="25"/>
      <c r="AD2902" s="28"/>
      <c r="AZ2902" s="25"/>
      <c r="BA2902" s="27"/>
      <c r="BB2902" s="29"/>
    </row>
    <row r="2903" spans="1:54">
      <c r="A2903" s="20"/>
      <c r="B2903" s="36"/>
      <c r="C2903" s="114"/>
      <c r="E2903" s="16"/>
      <c r="F2903" s="16"/>
      <c r="G2903" s="16"/>
      <c r="I2903" s="53"/>
      <c r="N2903" s="53"/>
      <c r="O2903" s="53"/>
      <c r="R2903" s="43"/>
      <c r="AC2903" s="25"/>
      <c r="AD2903" s="28"/>
      <c r="AZ2903" s="25"/>
      <c r="BA2903" s="27"/>
      <c r="BB2903" s="29"/>
    </row>
    <row r="2904" spans="1:54">
      <c r="A2904" s="20"/>
      <c r="B2904" s="36"/>
      <c r="C2904" s="114"/>
      <c r="E2904" s="16"/>
      <c r="F2904" s="16"/>
      <c r="G2904" s="16"/>
      <c r="I2904" s="53"/>
      <c r="N2904" s="53"/>
      <c r="O2904" s="53"/>
      <c r="R2904" s="43"/>
      <c r="AC2904" s="25"/>
      <c r="AD2904" s="28"/>
      <c r="AZ2904" s="25"/>
      <c r="BA2904" s="27"/>
      <c r="BB2904" s="29"/>
    </row>
    <row r="2905" spans="1:54">
      <c r="A2905" s="20"/>
      <c r="B2905" s="36"/>
      <c r="C2905" s="114"/>
      <c r="E2905" s="16"/>
      <c r="F2905" s="16"/>
      <c r="G2905" s="16"/>
      <c r="I2905" s="53"/>
      <c r="N2905" s="53"/>
      <c r="O2905" s="53"/>
      <c r="R2905" s="43"/>
      <c r="AC2905" s="25"/>
      <c r="AD2905" s="28"/>
      <c r="AZ2905" s="25"/>
      <c r="BA2905" s="27"/>
      <c r="BB2905" s="29"/>
    </row>
    <row r="2906" spans="1:54">
      <c r="A2906" s="20"/>
      <c r="B2906" s="36"/>
      <c r="C2906" s="114"/>
      <c r="E2906" s="16"/>
      <c r="F2906" s="16"/>
      <c r="G2906" s="16"/>
      <c r="I2906" s="53"/>
      <c r="N2906" s="53"/>
      <c r="O2906" s="53"/>
      <c r="R2906" s="43"/>
      <c r="AC2906" s="25"/>
      <c r="AD2906" s="28"/>
      <c r="AZ2906" s="25"/>
      <c r="BA2906" s="27"/>
      <c r="BB2906" s="29"/>
    </row>
    <row r="2907" spans="1:54">
      <c r="A2907" s="20"/>
      <c r="B2907" s="36"/>
      <c r="C2907" s="114"/>
      <c r="E2907" s="16"/>
      <c r="F2907" s="16"/>
      <c r="G2907" s="16"/>
      <c r="I2907" s="53"/>
      <c r="N2907" s="53"/>
      <c r="O2907" s="53"/>
      <c r="R2907" s="43"/>
      <c r="AC2907" s="25"/>
      <c r="AD2907" s="28"/>
      <c r="AZ2907" s="25"/>
      <c r="BA2907" s="27"/>
      <c r="BB2907" s="29"/>
    </row>
    <row r="2908" spans="1:54">
      <c r="A2908" s="20"/>
      <c r="B2908" s="36"/>
      <c r="C2908" s="114"/>
      <c r="E2908" s="16"/>
      <c r="F2908" s="16"/>
      <c r="G2908" s="16"/>
      <c r="I2908" s="53"/>
      <c r="N2908" s="53"/>
      <c r="O2908" s="53"/>
      <c r="R2908" s="43"/>
      <c r="AC2908" s="25"/>
      <c r="AD2908" s="28"/>
      <c r="AZ2908" s="25"/>
      <c r="BA2908" s="27"/>
      <c r="BB2908" s="29"/>
    </row>
    <row r="2909" spans="1:54">
      <c r="A2909" s="20"/>
      <c r="B2909" s="36"/>
      <c r="C2909" s="114"/>
      <c r="E2909" s="16"/>
      <c r="F2909" s="16"/>
      <c r="G2909" s="16"/>
      <c r="I2909" s="53"/>
      <c r="N2909" s="53"/>
      <c r="O2909" s="53"/>
      <c r="R2909" s="43"/>
      <c r="AC2909" s="25"/>
      <c r="AD2909" s="28"/>
      <c r="AZ2909" s="25"/>
      <c r="BA2909" s="27"/>
      <c r="BB2909" s="29"/>
    </row>
    <row r="2910" spans="1:54">
      <c r="A2910" s="20"/>
      <c r="B2910" s="36"/>
      <c r="C2910" s="114"/>
      <c r="E2910" s="16"/>
      <c r="F2910" s="16"/>
      <c r="G2910" s="16"/>
      <c r="I2910" s="53"/>
      <c r="N2910" s="53"/>
      <c r="O2910" s="53"/>
      <c r="R2910" s="43"/>
      <c r="AC2910" s="25"/>
      <c r="AD2910" s="28"/>
      <c r="AZ2910" s="25"/>
      <c r="BA2910" s="27"/>
      <c r="BB2910" s="29"/>
    </row>
    <row r="2911" spans="1:54">
      <c r="A2911" s="20"/>
      <c r="B2911" s="36"/>
      <c r="C2911" s="114"/>
      <c r="E2911" s="16"/>
      <c r="F2911" s="16"/>
      <c r="G2911" s="16"/>
      <c r="I2911" s="53"/>
      <c r="N2911" s="53"/>
      <c r="O2911" s="53"/>
      <c r="R2911" s="43"/>
      <c r="AC2911" s="25"/>
      <c r="AD2911" s="28"/>
      <c r="AZ2911" s="25"/>
      <c r="BA2911" s="27"/>
      <c r="BB2911" s="29"/>
    </row>
    <row r="2912" spans="1:54">
      <c r="A2912" s="20"/>
      <c r="B2912" s="36"/>
      <c r="C2912" s="114"/>
      <c r="E2912" s="16"/>
      <c r="F2912" s="16"/>
      <c r="G2912" s="16"/>
      <c r="I2912" s="53"/>
      <c r="N2912" s="53"/>
      <c r="O2912" s="53"/>
      <c r="R2912" s="43"/>
      <c r="AC2912" s="25"/>
      <c r="AD2912" s="28"/>
      <c r="AZ2912" s="25"/>
      <c r="BA2912" s="27"/>
      <c r="BB2912" s="29"/>
    </row>
    <row r="2913" spans="1:54">
      <c r="A2913" s="20"/>
      <c r="B2913" s="36"/>
      <c r="C2913" s="114"/>
      <c r="E2913" s="16"/>
      <c r="F2913" s="16"/>
      <c r="G2913" s="16"/>
      <c r="I2913" s="53"/>
      <c r="N2913" s="53"/>
      <c r="O2913" s="53"/>
      <c r="R2913" s="43"/>
      <c r="AC2913" s="25"/>
      <c r="AD2913" s="28"/>
      <c r="AZ2913" s="25"/>
      <c r="BA2913" s="27"/>
      <c r="BB2913" s="29"/>
    </row>
    <row r="2914" spans="1:54">
      <c r="A2914" s="20"/>
      <c r="B2914" s="36"/>
      <c r="C2914" s="114"/>
      <c r="E2914" s="16"/>
      <c r="F2914" s="16"/>
      <c r="G2914" s="16"/>
      <c r="I2914" s="53"/>
      <c r="N2914" s="53"/>
      <c r="O2914" s="53"/>
      <c r="R2914" s="43"/>
      <c r="AC2914" s="25"/>
      <c r="AD2914" s="28"/>
      <c r="AZ2914" s="25"/>
      <c r="BA2914" s="27"/>
      <c r="BB2914" s="29"/>
    </row>
    <row r="2915" spans="1:54">
      <c r="A2915" s="20"/>
      <c r="B2915" s="36"/>
      <c r="C2915" s="114"/>
      <c r="E2915" s="16"/>
      <c r="F2915" s="16"/>
      <c r="G2915" s="16"/>
      <c r="I2915" s="53"/>
      <c r="N2915" s="53"/>
      <c r="O2915" s="53"/>
      <c r="R2915" s="43"/>
      <c r="AC2915" s="25"/>
      <c r="AD2915" s="28"/>
      <c r="AZ2915" s="25"/>
      <c r="BA2915" s="27"/>
      <c r="BB2915" s="29"/>
    </row>
    <row r="2916" spans="1:54">
      <c r="A2916" s="20"/>
      <c r="B2916" s="36"/>
      <c r="C2916" s="114"/>
      <c r="E2916" s="16"/>
      <c r="F2916" s="16"/>
      <c r="G2916" s="16"/>
      <c r="I2916" s="53"/>
      <c r="N2916" s="53"/>
      <c r="O2916" s="53"/>
      <c r="R2916" s="43"/>
      <c r="AC2916" s="25"/>
      <c r="AD2916" s="28"/>
      <c r="AZ2916" s="25"/>
      <c r="BA2916" s="27"/>
      <c r="BB2916" s="29"/>
    </row>
    <row r="2917" spans="1:54">
      <c r="A2917" s="20"/>
      <c r="B2917" s="36"/>
      <c r="C2917" s="114"/>
      <c r="E2917" s="16"/>
      <c r="F2917" s="16"/>
      <c r="G2917" s="16"/>
      <c r="I2917" s="53"/>
      <c r="N2917" s="53"/>
      <c r="O2917" s="53"/>
      <c r="R2917" s="43"/>
      <c r="AC2917" s="25"/>
      <c r="AD2917" s="28"/>
      <c r="AZ2917" s="25"/>
      <c r="BA2917" s="27"/>
      <c r="BB2917" s="29"/>
    </row>
    <row r="2918" spans="1:54">
      <c r="A2918" s="20"/>
      <c r="B2918" s="36"/>
      <c r="C2918" s="114"/>
      <c r="E2918" s="16"/>
      <c r="F2918" s="16"/>
      <c r="G2918" s="16"/>
      <c r="I2918" s="53"/>
      <c r="N2918" s="53"/>
      <c r="O2918" s="53"/>
      <c r="R2918" s="43"/>
      <c r="AC2918" s="25"/>
      <c r="AD2918" s="28"/>
      <c r="AZ2918" s="25"/>
      <c r="BA2918" s="27"/>
      <c r="BB2918" s="29"/>
    </row>
    <row r="2919" spans="1:54">
      <c r="A2919" s="20"/>
      <c r="B2919" s="36"/>
      <c r="C2919" s="114"/>
      <c r="E2919" s="16"/>
      <c r="F2919" s="16"/>
      <c r="G2919" s="16"/>
      <c r="I2919" s="53"/>
      <c r="N2919" s="53"/>
      <c r="O2919" s="53"/>
      <c r="R2919" s="43"/>
      <c r="AC2919" s="25"/>
      <c r="AD2919" s="28"/>
      <c r="AZ2919" s="25"/>
      <c r="BA2919" s="27"/>
      <c r="BB2919" s="29"/>
    </row>
    <row r="2920" spans="1:54">
      <c r="A2920" s="20"/>
      <c r="B2920" s="36"/>
      <c r="C2920" s="114"/>
      <c r="E2920" s="16"/>
      <c r="F2920" s="16"/>
      <c r="G2920" s="16"/>
      <c r="I2920" s="53"/>
      <c r="N2920" s="53"/>
      <c r="O2920" s="53"/>
      <c r="R2920" s="43"/>
      <c r="AC2920" s="25"/>
      <c r="AD2920" s="28"/>
      <c r="AZ2920" s="25"/>
      <c r="BA2920" s="27"/>
      <c r="BB2920" s="29"/>
    </row>
    <row r="2921" spans="1:54">
      <c r="A2921" s="20"/>
      <c r="B2921" s="36"/>
      <c r="C2921" s="114"/>
      <c r="E2921" s="16"/>
      <c r="F2921" s="16"/>
      <c r="G2921" s="16"/>
      <c r="I2921" s="53"/>
      <c r="N2921" s="53"/>
      <c r="O2921" s="53"/>
      <c r="R2921" s="43"/>
      <c r="AC2921" s="25"/>
      <c r="AD2921" s="28"/>
      <c r="AZ2921" s="25"/>
      <c r="BA2921" s="27"/>
      <c r="BB2921" s="29"/>
    </row>
    <row r="2922" spans="1:54">
      <c r="A2922" s="20"/>
      <c r="B2922" s="36"/>
      <c r="C2922" s="114"/>
      <c r="E2922" s="16"/>
      <c r="F2922" s="16"/>
      <c r="G2922" s="16"/>
      <c r="I2922" s="53"/>
      <c r="N2922" s="53"/>
      <c r="O2922" s="53"/>
      <c r="R2922" s="43"/>
      <c r="AC2922" s="25"/>
      <c r="AD2922" s="28"/>
      <c r="AZ2922" s="25"/>
      <c r="BA2922" s="27"/>
      <c r="BB2922" s="29"/>
    </row>
    <row r="2923" spans="1:54">
      <c r="A2923" s="20"/>
      <c r="B2923" s="36"/>
      <c r="C2923" s="114"/>
      <c r="E2923" s="16"/>
      <c r="F2923" s="16"/>
      <c r="G2923" s="16"/>
      <c r="I2923" s="53"/>
      <c r="N2923" s="53"/>
      <c r="O2923" s="53"/>
      <c r="R2923" s="43"/>
      <c r="AC2923" s="25"/>
      <c r="AD2923" s="28"/>
      <c r="AZ2923" s="25"/>
      <c r="BA2923" s="27"/>
      <c r="BB2923" s="29"/>
    </row>
    <row r="2924" spans="1:54">
      <c r="A2924" s="20"/>
      <c r="B2924" s="36"/>
      <c r="C2924" s="114"/>
      <c r="E2924" s="16"/>
      <c r="F2924" s="16"/>
      <c r="G2924" s="16"/>
      <c r="I2924" s="53"/>
      <c r="N2924" s="53"/>
      <c r="O2924" s="53"/>
      <c r="R2924" s="43"/>
      <c r="AC2924" s="25"/>
      <c r="AD2924" s="28"/>
      <c r="AZ2924" s="25"/>
      <c r="BA2924" s="27"/>
      <c r="BB2924" s="29"/>
    </row>
    <row r="2925" spans="1:54">
      <c r="A2925" s="20"/>
      <c r="B2925" s="36"/>
      <c r="C2925" s="114"/>
      <c r="E2925" s="16"/>
      <c r="F2925" s="16"/>
      <c r="G2925" s="16"/>
      <c r="I2925" s="53"/>
      <c r="N2925" s="53"/>
      <c r="O2925" s="53"/>
      <c r="R2925" s="43"/>
      <c r="AC2925" s="25"/>
      <c r="AD2925" s="28"/>
      <c r="AZ2925" s="25"/>
      <c r="BA2925" s="27"/>
      <c r="BB2925" s="29"/>
    </row>
    <row r="2926" spans="1:54">
      <c r="A2926" s="20"/>
      <c r="B2926" s="36"/>
      <c r="C2926" s="114"/>
      <c r="E2926" s="16"/>
      <c r="F2926" s="16"/>
      <c r="G2926" s="16"/>
      <c r="I2926" s="53"/>
      <c r="N2926" s="53"/>
      <c r="O2926" s="53"/>
      <c r="R2926" s="43"/>
      <c r="AC2926" s="25"/>
      <c r="AD2926" s="28"/>
      <c r="AZ2926" s="25"/>
      <c r="BA2926" s="27"/>
      <c r="BB2926" s="29"/>
    </row>
    <row r="2927" spans="1:54">
      <c r="A2927" s="20"/>
      <c r="B2927" s="36"/>
      <c r="C2927" s="114"/>
      <c r="E2927" s="16"/>
      <c r="F2927" s="16"/>
      <c r="G2927" s="16"/>
      <c r="I2927" s="53"/>
      <c r="N2927" s="53"/>
      <c r="O2927" s="53"/>
      <c r="R2927" s="43"/>
      <c r="AC2927" s="25"/>
      <c r="AD2927" s="28"/>
      <c r="AZ2927" s="25"/>
      <c r="BA2927" s="27"/>
      <c r="BB2927" s="29"/>
    </row>
    <row r="2928" spans="1:54">
      <c r="A2928" s="20"/>
      <c r="B2928" s="36"/>
      <c r="C2928" s="114"/>
      <c r="E2928" s="16"/>
      <c r="F2928" s="16"/>
      <c r="G2928" s="16"/>
      <c r="I2928" s="53"/>
      <c r="N2928" s="53"/>
      <c r="O2928" s="53"/>
      <c r="R2928" s="43"/>
      <c r="AC2928" s="25"/>
      <c r="AD2928" s="28"/>
      <c r="AZ2928" s="25"/>
      <c r="BA2928" s="27"/>
      <c r="BB2928" s="29"/>
    </row>
    <row r="2929" spans="1:54">
      <c r="A2929" s="20"/>
      <c r="B2929" s="36"/>
      <c r="C2929" s="114"/>
      <c r="E2929" s="16"/>
      <c r="F2929" s="16"/>
      <c r="G2929" s="16"/>
      <c r="I2929" s="53"/>
      <c r="N2929" s="53"/>
      <c r="O2929" s="53"/>
      <c r="R2929" s="43"/>
      <c r="AC2929" s="25"/>
      <c r="AD2929" s="28"/>
      <c r="AZ2929" s="25"/>
      <c r="BA2929" s="27"/>
      <c r="BB2929" s="29"/>
    </row>
    <row r="2930" spans="1:54">
      <c r="A2930" s="20"/>
      <c r="B2930" s="36"/>
      <c r="C2930" s="114"/>
      <c r="E2930" s="16"/>
      <c r="F2930" s="16"/>
      <c r="G2930" s="16"/>
      <c r="I2930" s="53"/>
      <c r="N2930" s="53"/>
      <c r="O2930" s="53"/>
      <c r="R2930" s="43"/>
      <c r="AC2930" s="25"/>
      <c r="AD2930" s="28"/>
      <c r="AZ2930" s="25"/>
      <c r="BA2930" s="27"/>
      <c r="BB2930" s="29"/>
    </row>
    <row r="2931" spans="1:54">
      <c r="A2931" s="20"/>
      <c r="B2931" s="36"/>
      <c r="C2931" s="114"/>
      <c r="E2931" s="16"/>
      <c r="F2931" s="16"/>
      <c r="G2931" s="16"/>
      <c r="I2931" s="53"/>
      <c r="N2931" s="53"/>
      <c r="O2931" s="53"/>
      <c r="R2931" s="43"/>
      <c r="AC2931" s="25"/>
      <c r="AD2931" s="28"/>
      <c r="AZ2931" s="25"/>
      <c r="BA2931" s="27"/>
      <c r="BB2931" s="29"/>
    </row>
    <row r="2932" spans="1:54">
      <c r="A2932" s="20"/>
      <c r="B2932" s="36"/>
      <c r="C2932" s="114"/>
      <c r="E2932" s="16"/>
      <c r="F2932" s="16"/>
      <c r="G2932" s="16"/>
      <c r="I2932" s="53"/>
      <c r="N2932" s="53"/>
      <c r="O2932" s="53"/>
      <c r="R2932" s="43"/>
      <c r="AC2932" s="25"/>
      <c r="AD2932" s="28"/>
      <c r="AZ2932" s="25"/>
      <c r="BA2932" s="27"/>
      <c r="BB2932" s="29"/>
    </row>
    <row r="2933" spans="1:54">
      <c r="A2933" s="20"/>
      <c r="B2933" s="36"/>
      <c r="C2933" s="114"/>
      <c r="E2933" s="16"/>
      <c r="F2933" s="16"/>
      <c r="G2933" s="16"/>
      <c r="I2933" s="53"/>
      <c r="N2933" s="53"/>
      <c r="O2933" s="53"/>
      <c r="R2933" s="43"/>
      <c r="AC2933" s="25"/>
      <c r="AD2933" s="28"/>
      <c r="AZ2933" s="25"/>
      <c r="BA2933" s="27"/>
      <c r="BB2933" s="29"/>
    </row>
    <row r="2934" spans="1:54">
      <c r="A2934" s="20"/>
      <c r="B2934" s="36"/>
      <c r="C2934" s="114"/>
      <c r="E2934" s="16"/>
      <c r="F2934" s="16"/>
      <c r="G2934" s="16"/>
      <c r="I2934" s="53"/>
      <c r="N2934" s="53"/>
      <c r="O2934" s="53"/>
      <c r="R2934" s="43"/>
      <c r="AC2934" s="25"/>
      <c r="AD2934" s="28"/>
      <c r="AZ2934" s="25"/>
      <c r="BA2934" s="27"/>
      <c r="BB2934" s="29"/>
    </row>
    <row r="2935" spans="1:54">
      <c r="A2935" s="20"/>
      <c r="B2935" s="36"/>
      <c r="C2935" s="114"/>
      <c r="E2935" s="16"/>
      <c r="F2935" s="16"/>
      <c r="G2935" s="16"/>
      <c r="I2935" s="53"/>
      <c r="N2935" s="53"/>
      <c r="O2935" s="53"/>
      <c r="R2935" s="43"/>
      <c r="AC2935" s="25"/>
      <c r="AD2935" s="28"/>
      <c r="AZ2935" s="25"/>
      <c r="BA2935" s="27"/>
      <c r="BB2935" s="29"/>
    </row>
    <row r="2936" spans="1:54">
      <c r="A2936" s="20"/>
      <c r="B2936" s="36"/>
      <c r="C2936" s="114"/>
      <c r="E2936" s="16"/>
      <c r="F2936" s="16"/>
      <c r="G2936" s="16"/>
      <c r="I2936" s="53"/>
      <c r="N2936" s="53"/>
      <c r="O2936" s="53"/>
      <c r="R2936" s="43"/>
      <c r="AC2936" s="25"/>
      <c r="AD2936" s="28"/>
      <c r="AZ2936" s="25"/>
      <c r="BA2936" s="27"/>
      <c r="BB2936" s="29"/>
    </row>
    <row r="2937" spans="1:54">
      <c r="A2937" s="20"/>
      <c r="B2937" s="36"/>
      <c r="C2937" s="114"/>
      <c r="E2937" s="16"/>
      <c r="F2937" s="16"/>
      <c r="G2937" s="16"/>
      <c r="I2937" s="53"/>
      <c r="N2937" s="53"/>
      <c r="O2937" s="53"/>
      <c r="R2937" s="43"/>
      <c r="AC2937" s="25"/>
      <c r="AD2937" s="28"/>
      <c r="AZ2937" s="25"/>
      <c r="BA2937" s="27"/>
      <c r="BB2937" s="29"/>
    </row>
    <row r="2938" spans="1:54">
      <c r="A2938" s="20"/>
      <c r="B2938" s="36"/>
      <c r="C2938" s="114"/>
      <c r="E2938" s="16"/>
      <c r="F2938" s="16"/>
      <c r="G2938" s="16"/>
      <c r="I2938" s="53"/>
      <c r="N2938" s="53"/>
      <c r="O2938" s="53"/>
      <c r="R2938" s="43"/>
      <c r="AC2938" s="25"/>
      <c r="AD2938" s="28"/>
      <c r="AZ2938" s="25"/>
      <c r="BA2938" s="27"/>
      <c r="BB2938" s="29"/>
    </row>
    <row r="2939" spans="1:54">
      <c r="A2939" s="20"/>
      <c r="B2939" s="36"/>
      <c r="C2939" s="114"/>
      <c r="E2939" s="16"/>
      <c r="F2939" s="16"/>
      <c r="G2939" s="16"/>
      <c r="I2939" s="53"/>
      <c r="N2939" s="53"/>
      <c r="O2939" s="53"/>
      <c r="R2939" s="43"/>
      <c r="AC2939" s="25"/>
      <c r="AD2939" s="28"/>
      <c r="AZ2939" s="25"/>
      <c r="BA2939" s="27"/>
      <c r="BB2939" s="29"/>
    </row>
    <row r="2940" spans="1:54">
      <c r="A2940" s="20"/>
      <c r="B2940" s="36"/>
      <c r="C2940" s="114"/>
      <c r="E2940" s="16"/>
      <c r="F2940" s="16"/>
      <c r="G2940" s="16"/>
      <c r="I2940" s="53"/>
      <c r="N2940" s="53"/>
      <c r="O2940" s="53"/>
      <c r="R2940" s="43"/>
      <c r="AC2940" s="25"/>
      <c r="AD2940" s="28"/>
      <c r="AZ2940" s="25"/>
      <c r="BA2940" s="27"/>
      <c r="BB2940" s="29"/>
    </row>
    <row r="2941" spans="1:54">
      <c r="A2941" s="20"/>
      <c r="B2941" s="36"/>
      <c r="C2941" s="114"/>
      <c r="E2941" s="16"/>
      <c r="F2941" s="16"/>
      <c r="G2941" s="16"/>
      <c r="I2941" s="53"/>
      <c r="N2941" s="53"/>
      <c r="O2941" s="53"/>
      <c r="R2941" s="43"/>
      <c r="AC2941" s="25"/>
      <c r="AD2941" s="28"/>
      <c r="AZ2941" s="25"/>
      <c r="BA2941" s="27"/>
      <c r="BB2941" s="29"/>
    </row>
    <row r="2942" spans="1:54">
      <c r="A2942" s="20"/>
      <c r="B2942" s="36"/>
      <c r="C2942" s="114"/>
      <c r="E2942" s="16"/>
      <c r="F2942" s="16"/>
      <c r="G2942" s="16"/>
      <c r="I2942" s="53"/>
      <c r="N2942" s="53"/>
      <c r="O2942" s="53"/>
      <c r="R2942" s="43"/>
      <c r="AC2942" s="25"/>
      <c r="AD2942" s="28"/>
      <c r="AZ2942" s="25"/>
      <c r="BA2942" s="27"/>
      <c r="BB2942" s="29"/>
    </row>
    <row r="2943" spans="1:54">
      <c r="A2943" s="20"/>
      <c r="B2943" s="36"/>
      <c r="C2943" s="114"/>
      <c r="E2943" s="16"/>
      <c r="F2943" s="16"/>
      <c r="G2943" s="16"/>
      <c r="I2943" s="53"/>
      <c r="N2943" s="53"/>
      <c r="O2943" s="53"/>
      <c r="R2943" s="43"/>
      <c r="AC2943" s="25"/>
      <c r="AD2943" s="28"/>
      <c r="AZ2943" s="25"/>
      <c r="BA2943" s="27"/>
      <c r="BB2943" s="29"/>
    </row>
    <row r="2944" spans="1:54">
      <c r="A2944" s="20"/>
      <c r="B2944" s="36"/>
      <c r="C2944" s="114"/>
      <c r="E2944" s="16"/>
      <c r="F2944" s="16"/>
      <c r="G2944" s="16"/>
      <c r="I2944" s="53"/>
      <c r="N2944" s="53"/>
      <c r="O2944" s="53"/>
      <c r="R2944" s="43"/>
      <c r="AC2944" s="25"/>
      <c r="AD2944" s="28"/>
      <c r="AZ2944" s="25"/>
      <c r="BA2944" s="27"/>
      <c r="BB2944" s="29"/>
    </row>
    <row r="2945" spans="1:54">
      <c r="A2945" s="20"/>
      <c r="B2945" s="36"/>
      <c r="C2945" s="114"/>
      <c r="E2945" s="16"/>
      <c r="F2945" s="16"/>
      <c r="G2945" s="16"/>
      <c r="I2945" s="53"/>
      <c r="N2945" s="53"/>
      <c r="O2945" s="53"/>
      <c r="R2945" s="43"/>
      <c r="AC2945" s="25"/>
      <c r="AD2945" s="28"/>
      <c r="AZ2945" s="25"/>
      <c r="BA2945" s="27"/>
      <c r="BB2945" s="29"/>
    </row>
    <row r="2946" spans="1:54">
      <c r="A2946" s="20"/>
      <c r="B2946" s="36"/>
      <c r="C2946" s="114"/>
      <c r="E2946" s="16"/>
      <c r="F2946" s="16"/>
      <c r="G2946" s="16"/>
      <c r="I2946" s="53"/>
      <c r="N2946" s="53"/>
      <c r="O2946" s="53"/>
      <c r="R2946" s="43"/>
      <c r="AC2946" s="25"/>
      <c r="AD2946" s="28"/>
      <c r="AZ2946" s="25"/>
      <c r="BA2946" s="27"/>
      <c r="BB2946" s="29"/>
    </row>
    <row r="2947" spans="1:54">
      <c r="A2947" s="20"/>
      <c r="B2947" s="36"/>
      <c r="C2947" s="114"/>
      <c r="E2947" s="16"/>
      <c r="F2947" s="16"/>
      <c r="G2947" s="16"/>
      <c r="I2947" s="53"/>
      <c r="N2947" s="53"/>
      <c r="O2947" s="53"/>
      <c r="R2947" s="43"/>
      <c r="AC2947" s="25"/>
      <c r="AD2947" s="28"/>
      <c r="AZ2947" s="25"/>
      <c r="BA2947" s="27"/>
      <c r="BB2947" s="29"/>
    </row>
    <row r="2948" spans="1:54">
      <c r="A2948" s="20"/>
      <c r="B2948" s="36"/>
      <c r="C2948" s="114"/>
      <c r="E2948" s="16"/>
      <c r="F2948" s="16"/>
      <c r="G2948" s="16"/>
      <c r="I2948" s="53"/>
      <c r="N2948" s="53"/>
      <c r="O2948" s="53"/>
      <c r="R2948" s="43"/>
      <c r="AC2948" s="25"/>
      <c r="AD2948" s="28"/>
      <c r="AZ2948" s="25"/>
      <c r="BA2948" s="27"/>
      <c r="BB2948" s="29"/>
    </row>
    <row r="2949" spans="1:54">
      <c r="A2949" s="20"/>
      <c r="B2949" s="36"/>
      <c r="C2949" s="114"/>
      <c r="E2949" s="16"/>
      <c r="F2949" s="16"/>
      <c r="G2949" s="16"/>
      <c r="I2949" s="53"/>
      <c r="N2949" s="53"/>
      <c r="O2949" s="53"/>
      <c r="R2949" s="43"/>
      <c r="AC2949" s="25"/>
      <c r="AD2949" s="28"/>
      <c r="AZ2949" s="25"/>
      <c r="BA2949" s="27"/>
      <c r="BB2949" s="29"/>
    </row>
    <row r="2950" spans="1:54">
      <c r="A2950" s="20"/>
      <c r="B2950" s="36"/>
      <c r="C2950" s="114"/>
      <c r="E2950" s="16"/>
      <c r="F2950" s="16"/>
      <c r="G2950" s="16"/>
      <c r="I2950" s="53"/>
      <c r="N2950" s="53"/>
      <c r="O2950" s="53"/>
      <c r="R2950" s="43"/>
      <c r="AC2950" s="25"/>
      <c r="AD2950" s="28"/>
      <c r="AZ2950" s="25"/>
      <c r="BA2950" s="27"/>
      <c r="BB2950" s="29"/>
    </row>
    <row r="2951" spans="1:54">
      <c r="A2951" s="20"/>
      <c r="B2951" s="36"/>
      <c r="C2951" s="114"/>
      <c r="E2951" s="16"/>
      <c r="F2951" s="16"/>
      <c r="G2951" s="16"/>
      <c r="I2951" s="53"/>
      <c r="N2951" s="53"/>
      <c r="O2951" s="53"/>
      <c r="R2951" s="43"/>
      <c r="AC2951" s="25"/>
      <c r="AD2951" s="28"/>
      <c r="AZ2951" s="25"/>
      <c r="BA2951" s="27"/>
      <c r="BB2951" s="29"/>
    </row>
    <row r="2952" spans="1:54">
      <c r="A2952" s="20"/>
      <c r="B2952" s="36"/>
      <c r="C2952" s="114"/>
      <c r="E2952" s="16"/>
      <c r="F2952" s="16"/>
      <c r="G2952" s="16"/>
      <c r="I2952" s="53"/>
      <c r="N2952" s="53"/>
      <c r="O2952" s="53"/>
      <c r="R2952" s="43"/>
      <c r="AC2952" s="25"/>
      <c r="AD2952" s="28"/>
      <c r="AZ2952" s="25"/>
      <c r="BA2952" s="27"/>
      <c r="BB2952" s="29"/>
    </row>
    <row r="2953" spans="1:54">
      <c r="A2953" s="20"/>
      <c r="B2953" s="36"/>
      <c r="C2953" s="114"/>
      <c r="E2953" s="16"/>
      <c r="F2953" s="16"/>
      <c r="G2953" s="16"/>
      <c r="I2953" s="53"/>
      <c r="N2953" s="53"/>
      <c r="O2953" s="53"/>
      <c r="R2953" s="43"/>
      <c r="AC2953" s="25"/>
      <c r="AD2953" s="28"/>
      <c r="AZ2953" s="25"/>
      <c r="BA2953" s="27"/>
      <c r="BB2953" s="29"/>
    </row>
    <row r="2954" spans="1:54">
      <c r="A2954" s="20"/>
      <c r="B2954" s="36"/>
      <c r="C2954" s="114"/>
      <c r="E2954" s="16"/>
      <c r="F2954" s="16"/>
      <c r="G2954" s="16"/>
      <c r="I2954" s="53"/>
      <c r="N2954" s="53"/>
      <c r="O2954" s="53"/>
      <c r="R2954" s="43"/>
      <c r="AC2954" s="25"/>
      <c r="AD2954" s="28"/>
      <c r="AZ2954" s="25"/>
      <c r="BA2954" s="27"/>
      <c r="BB2954" s="29"/>
    </row>
    <row r="2955" spans="1:54">
      <c r="A2955" s="20"/>
      <c r="B2955" s="36"/>
      <c r="C2955" s="114"/>
      <c r="E2955" s="16"/>
      <c r="F2955" s="16"/>
      <c r="G2955" s="16"/>
      <c r="I2955" s="53"/>
      <c r="N2955" s="53"/>
      <c r="O2955" s="53"/>
      <c r="R2955" s="43"/>
      <c r="AC2955" s="25"/>
      <c r="AD2955" s="28"/>
      <c r="AZ2955" s="25"/>
      <c r="BA2955" s="27"/>
      <c r="BB2955" s="29"/>
    </row>
    <row r="2956" spans="1:54">
      <c r="A2956" s="20"/>
      <c r="B2956" s="36"/>
      <c r="C2956" s="114"/>
      <c r="E2956" s="16"/>
      <c r="F2956" s="16"/>
      <c r="G2956" s="16"/>
      <c r="I2956" s="53"/>
      <c r="N2956" s="53"/>
      <c r="O2956" s="53"/>
      <c r="R2956" s="43"/>
      <c r="AC2956" s="25"/>
      <c r="AD2956" s="28"/>
      <c r="AZ2956" s="25"/>
      <c r="BA2956" s="27"/>
      <c r="BB2956" s="29"/>
    </row>
    <row r="2957" spans="1:54">
      <c r="A2957" s="20"/>
      <c r="B2957" s="36"/>
      <c r="C2957" s="114"/>
      <c r="E2957" s="16"/>
      <c r="F2957" s="16"/>
      <c r="G2957" s="16"/>
      <c r="I2957" s="53"/>
      <c r="N2957" s="53"/>
      <c r="O2957" s="53"/>
      <c r="R2957" s="43"/>
      <c r="AC2957" s="25"/>
      <c r="AD2957" s="28"/>
      <c r="AZ2957" s="25"/>
      <c r="BA2957" s="27"/>
      <c r="BB2957" s="29"/>
    </row>
    <row r="2958" spans="1:54">
      <c r="A2958" s="20"/>
      <c r="B2958" s="36"/>
      <c r="C2958" s="114"/>
      <c r="E2958" s="16"/>
      <c r="F2958" s="16"/>
      <c r="G2958" s="16"/>
      <c r="I2958" s="53"/>
      <c r="N2958" s="53"/>
      <c r="O2958" s="53"/>
      <c r="R2958" s="43"/>
      <c r="AC2958" s="25"/>
      <c r="AD2958" s="28"/>
      <c r="AZ2958" s="25"/>
      <c r="BA2958" s="27"/>
      <c r="BB2958" s="29"/>
    </row>
    <row r="2959" spans="1:54">
      <c r="A2959" s="20"/>
      <c r="B2959" s="36"/>
      <c r="C2959" s="114"/>
      <c r="E2959" s="16"/>
      <c r="F2959" s="16"/>
      <c r="G2959" s="16"/>
      <c r="I2959" s="53"/>
      <c r="N2959" s="53"/>
      <c r="O2959" s="53"/>
      <c r="R2959" s="43"/>
      <c r="AC2959" s="25"/>
      <c r="AD2959" s="28"/>
      <c r="AZ2959" s="25"/>
      <c r="BA2959" s="27"/>
      <c r="BB2959" s="29"/>
    </row>
    <row r="2960" spans="1:54">
      <c r="A2960" s="20"/>
      <c r="B2960" s="36"/>
      <c r="C2960" s="114"/>
      <c r="E2960" s="16"/>
      <c r="F2960" s="16"/>
      <c r="G2960" s="16"/>
      <c r="I2960" s="53"/>
      <c r="N2960" s="53"/>
      <c r="O2960" s="53"/>
      <c r="R2960" s="43"/>
      <c r="AC2960" s="25"/>
      <c r="AD2960" s="28"/>
      <c r="AZ2960" s="25"/>
      <c r="BA2960" s="27"/>
      <c r="BB2960" s="29"/>
    </row>
    <row r="2961" spans="1:54">
      <c r="A2961" s="20"/>
      <c r="B2961" s="36"/>
      <c r="C2961" s="114"/>
      <c r="E2961" s="16"/>
      <c r="F2961" s="16"/>
      <c r="G2961" s="16"/>
      <c r="I2961" s="53"/>
      <c r="N2961" s="53"/>
      <c r="O2961" s="53"/>
      <c r="R2961" s="43"/>
      <c r="AC2961" s="25"/>
      <c r="AD2961" s="28"/>
      <c r="AZ2961" s="25"/>
      <c r="BA2961" s="27"/>
      <c r="BB2961" s="29"/>
    </row>
    <row r="2962" spans="1:54">
      <c r="A2962" s="20"/>
      <c r="B2962" s="36"/>
      <c r="C2962" s="114"/>
      <c r="E2962" s="16"/>
      <c r="F2962" s="16"/>
      <c r="G2962" s="16"/>
      <c r="I2962" s="53"/>
      <c r="N2962" s="53"/>
      <c r="O2962" s="53"/>
      <c r="R2962" s="43"/>
      <c r="AC2962" s="25"/>
      <c r="AD2962" s="28"/>
      <c r="AZ2962" s="25"/>
      <c r="BA2962" s="27"/>
      <c r="BB2962" s="29"/>
    </row>
    <row r="2963" spans="1:54">
      <c r="A2963" s="20"/>
      <c r="B2963" s="36"/>
      <c r="C2963" s="114"/>
      <c r="E2963" s="16"/>
      <c r="F2963" s="16"/>
      <c r="G2963" s="16"/>
      <c r="I2963" s="53"/>
      <c r="N2963" s="53"/>
      <c r="O2963" s="53"/>
      <c r="R2963" s="43"/>
      <c r="AC2963" s="25"/>
      <c r="AD2963" s="28"/>
      <c r="AZ2963" s="25"/>
      <c r="BA2963" s="27"/>
      <c r="BB2963" s="29"/>
    </row>
    <row r="2964" spans="1:54">
      <c r="A2964" s="20"/>
      <c r="B2964" s="36"/>
      <c r="C2964" s="114"/>
      <c r="E2964" s="16"/>
      <c r="F2964" s="16"/>
      <c r="G2964" s="16"/>
      <c r="I2964" s="53"/>
      <c r="N2964" s="53"/>
      <c r="O2964" s="53"/>
      <c r="R2964" s="43"/>
      <c r="AC2964" s="25"/>
      <c r="AD2964" s="28"/>
      <c r="AZ2964" s="25"/>
      <c r="BA2964" s="27"/>
      <c r="BB2964" s="29"/>
    </row>
    <row r="2965" spans="1:54">
      <c r="A2965" s="20"/>
      <c r="B2965" s="36"/>
      <c r="C2965" s="114"/>
      <c r="E2965" s="16"/>
      <c r="F2965" s="16"/>
      <c r="G2965" s="16"/>
      <c r="I2965" s="53"/>
      <c r="N2965" s="53"/>
      <c r="O2965" s="53"/>
      <c r="R2965" s="43"/>
      <c r="AC2965" s="25"/>
      <c r="AD2965" s="28"/>
      <c r="AZ2965" s="25"/>
      <c r="BA2965" s="27"/>
      <c r="BB2965" s="29"/>
    </row>
    <row r="2966" spans="1:54">
      <c r="A2966" s="20"/>
      <c r="B2966" s="36"/>
      <c r="C2966" s="114"/>
      <c r="E2966" s="16"/>
      <c r="F2966" s="16"/>
      <c r="G2966" s="16"/>
      <c r="I2966" s="53"/>
      <c r="N2966" s="53"/>
      <c r="O2966" s="53"/>
      <c r="R2966" s="43"/>
      <c r="AC2966" s="25"/>
      <c r="AD2966" s="28"/>
      <c r="AZ2966" s="25"/>
      <c r="BA2966" s="27"/>
      <c r="BB2966" s="29"/>
    </row>
    <row r="2967" spans="1:54">
      <c r="A2967" s="20"/>
      <c r="B2967" s="36"/>
      <c r="C2967" s="114"/>
      <c r="E2967" s="16"/>
      <c r="F2967" s="16"/>
      <c r="G2967" s="16"/>
      <c r="I2967" s="53"/>
      <c r="N2967" s="53"/>
      <c r="O2967" s="53"/>
      <c r="R2967" s="43"/>
      <c r="AC2967" s="25"/>
      <c r="AD2967" s="28"/>
      <c r="AZ2967" s="25"/>
      <c r="BA2967" s="27"/>
      <c r="BB2967" s="29"/>
    </row>
    <row r="2968" spans="1:54">
      <c r="A2968" s="20"/>
      <c r="B2968" s="36"/>
      <c r="C2968" s="114"/>
      <c r="E2968" s="16"/>
      <c r="F2968" s="16"/>
      <c r="G2968" s="16"/>
      <c r="I2968" s="53"/>
      <c r="N2968" s="53"/>
      <c r="O2968" s="53"/>
      <c r="R2968" s="43"/>
      <c r="AC2968" s="25"/>
      <c r="AD2968" s="28"/>
      <c r="AZ2968" s="25"/>
      <c r="BA2968" s="27"/>
      <c r="BB2968" s="29"/>
    </row>
    <row r="2969" spans="1:54">
      <c r="A2969" s="20"/>
      <c r="B2969" s="36"/>
      <c r="C2969" s="114"/>
      <c r="E2969" s="16"/>
      <c r="F2969" s="16"/>
      <c r="G2969" s="16"/>
      <c r="I2969" s="53"/>
      <c r="N2969" s="53"/>
      <c r="O2969" s="53"/>
      <c r="R2969" s="43"/>
      <c r="AC2969" s="25"/>
      <c r="AD2969" s="28"/>
      <c r="AZ2969" s="25"/>
      <c r="BA2969" s="27"/>
      <c r="BB2969" s="29"/>
    </row>
    <row r="2970" spans="1:54">
      <c r="A2970" s="20"/>
      <c r="B2970" s="36"/>
      <c r="C2970" s="114"/>
      <c r="E2970" s="16"/>
      <c r="F2970" s="16"/>
      <c r="G2970" s="16"/>
      <c r="I2970" s="53"/>
      <c r="N2970" s="53"/>
      <c r="O2970" s="53"/>
      <c r="R2970" s="43"/>
      <c r="AC2970" s="25"/>
      <c r="AD2970" s="28"/>
      <c r="AZ2970" s="25"/>
      <c r="BA2970" s="27"/>
      <c r="BB2970" s="29"/>
    </row>
    <row r="2971" spans="1:54">
      <c r="A2971" s="20"/>
      <c r="B2971" s="36"/>
      <c r="C2971" s="114"/>
      <c r="E2971" s="16"/>
      <c r="F2971" s="16"/>
      <c r="G2971" s="16"/>
      <c r="I2971" s="53"/>
      <c r="N2971" s="53"/>
      <c r="O2971" s="53"/>
      <c r="R2971" s="43"/>
      <c r="AC2971" s="25"/>
      <c r="AD2971" s="28"/>
      <c r="AZ2971" s="25"/>
      <c r="BA2971" s="27"/>
      <c r="BB2971" s="29"/>
    </row>
    <row r="2972" spans="1:54">
      <c r="A2972" s="20"/>
      <c r="B2972" s="36"/>
      <c r="C2972" s="114"/>
      <c r="E2972" s="16"/>
      <c r="F2972" s="16"/>
      <c r="G2972" s="16"/>
      <c r="I2972" s="53"/>
      <c r="N2972" s="53"/>
      <c r="O2972" s="53"/>
      <c r="R2972" s="43"/>
      <c r="AC2972" s="25"/>
      <c r="AD2972" s="28"/>
      <c r="AZ2972" s="25"/>
      <c r="BA2972" s="27"/>
      <c r="BB2972" s="29"/>
    </row>
    <row r="2973" spans="1:54">
      <c r="A2973" s="20"/>
      <c r="B2973" s="36"/>
      <c r="C2973" s="114"/>
      <c r="E2973" s="16"/>
      <c r="F2973" s="16"/>
      <c r="G2973" s="16"/>
      <c r="I2973" s="53"/>
      <c r="N2973" s="53"/>
      <c r="O2973" s="53"/>
      <c r="R2973" s="43"/>
      <c r="AC2973" s="25"/>
      <c r="AD2973" s="28"/>
      <c r="AZ2973" s="25"/>
      <c r="BA2973" s="27"/>
      <c r="BB2973" s="29"/>
    </row>
    <row r="2974" spans="1:54">
      <c r="A2974" s="20"/>
      <c r="B2974" s="36"/>
      <c r="C2974" s="114"/>
      <c r="E2974" s="16"/>
      <c r="F2974" s="16"/>
      <c r="G2974" s="16"/>
      <c r="I2974" s="53"/>
      <c r="N2974" s="53"/>
      <c r="O2974" s="53"/>
      <c r="R2974" s="43"/>
      <c r="AC2974" s="25"/>
      <c r="AD2974" s="28"/>
      <c r="AZ2974" s="25"/>
      <c r="BA2974" s="27"/>
      <c r="BB2974" s="29"/>
    </row>
    <row r="2975" spans="1:54">
      <c r="A2975" s="20"/>
      <c r="B2975" s="36"/>
      <c r="C2975" s="114"/>
      <c r="E2975" s="16"/>
      <c r="F2975" s="16"/>
      <c r="G2975" s="16"/>
      <c r="I2975" s="53"/>
      <c r="N2975" s="53"/>
      <c r="O2975" s="53"/>
      <c r="R2975" s="43"/>
      <c r="AC2975" s="25"/>
      <c r="AD2975" s="28"/>
      <c r="AZ2975" s="25"/>
      <c r="BA2975" s="27"/>
      <c r="BB2975" s="29"/>
    </row>
    <row r="2976" spans="1:54">
      <c r="A2976" s="20"/>
      <c r="B2976" s="36"/>
      <c r="C2976" s="114"/>
      <c r="E2976" s="16"/>
      <c r="F2976" s="16"/>
      <c r="G2976" s="16"/>
      <c r="I2976" s="53"/>
      <c r="N2976" s="53"/>
      <c r="O2976" s="53"/>
      <c r="R2976" s="43"/>
      <c r="AC2976" s="25"/>
      <c r="AD2976" s="28"/>
      <c r="AZ2976" s="25"/>
      <c r="BA2976" s="27"/>
      <c r="BB2976" s="29"/>
    </row>
    <row r="2977" spans="1:54">
      <c r="A2977" s="20"/>
      <c r="B2977" s="36"/>
      <c r="C2977" s="114"/>
      <c r="E2977" s="16"/>
      <c r="F2977" s="16"/>
      <c r="G2977" s="16"/>
      <c r="I2977" s="53"/>
      <c r="N2977" s="53"/>
      <c r="O2977" s="53"/>
      <c r="R2977" s="43"/>
      <c r="AC2977" s="25"/>
      <c r="AD2977" s="28"/>
      <c r="AZ2977" s="25"/>
      <c r="BA2977" s="27"/>
      <c r="BB2977" s="29"/>
    </row>
    <row r="2978" spans="1:54">
      <c r="A2978" s="20"/>
      <c r="B2978" s="36"/>
      <c r="C2978" s="114"/>
      <c r="E2978" s="16"/>
      <c r="F2978" s="16"/>
      <c r="G2978" s="16"/>
      <c r="I2978" s="53"/>
      <c r="N2978" s="53"/>
      <c r="O2978" s="53"/>
      <c r="R2978" s="43"/>
      <c r="AC2978" s="25"/>
      <c r="AD2978" s="28"/>
      <c r="AZ2978" s="25"/>
      <c r="BA2978" s="27"/>
      <c r="BB2978" s="29"/>
    </row>
    <row r="2979" spans="1:54">
      <c r="A2979" s="20"/>
      <c r="B2979" s="36"/>
      <c r="C2979" s="114"/>
      <c r="E2979" s="16"/>
      <c r="F2979" s="16"/>
      <c r="G2979" s="16"/>
      <c r="I2979" s="53"/>
      <c r="N2979" s="53"/>
      <c r="O2979" s="53"/>
      <c r="R2979" s="43"/>
      <c r="AC2979" s="25"/>
      <c r="AD2979" s="28"/>
      <c r="AZ2979" s="25"/>
      <c r="BA2979" s="27"/>
      <c r="BB2979" s="29"/>
    </row>
    <row r="2980" spans="1:54">
      <c r="A2980" s="20"/>
      <c r="B2980" s="36"/>
      <c r="C2980" s="114"/>
      <c r="E2980" s="16"/>
      <c r="F2980" s="16"/>
      <c r="G2980" s="16"/>
      <c r="I2980" s="53"/>
      <c r="N2980" s="53"/>
      <c r="O2980" s="53"/>
      <c r="R2980" s="43"/>
      <c r="AC2980" s="25"/>
      <c r="AD2980" s="28"/>
      <c r="AZ2980" s="25"/>
      <c r="BA2980" s="27"/>
      <c r="BB2980" s="29"/>
    </row>
    <row r="2981" spans="1:54">
      <c r="A2981" s="20"/>
      <c r="B2981" s="36"/>
      <c r="C2981" s="114"/>
      <c r="E2981" s="16"/>
      <c r="F2981" s="16"/>
      <c r="G2981" s="16"/>
      <c r="I2981" s="53"/>
      <c r="N2981" s="53"/>
      <c r="O2981" s="53"/>
      <c r="R2981" s="43"/>
      <c r="AC2981" s="25"/>
      <c r="AD2981" s="28"/>
      <c r="AZ2981" s="25"/>
      <c r="BA2981" s="27"/>
      <c r="BB2981" s="29"/>
    </row>
    <row r="2982" spans="1:54">
      <c r="A2982" s="20"/>
      <c r="B2982" s="36"/>
      <c r="C2982" s="114"/>
      <c r="E2982" s="16"/>
      <c r="F2982" s="16"/>
      <c r="G2982" s="16"/>
      <c r="I2982" s="53"/>
      <c r="N2982" s="53"/>
      <c r="O2982" s="53"/>
      <c r="R2982" s="43"/>
      <c r="AC2982" s="25"/>
      <c r="AD2982" s="28"/>
      <c r="AZ2982" s="25"/>
      <c r="BA2982" s="27"/>
      <c r="BB2982" s="29"/>
    </row>
    <row r="2983" spans="1:54">
      <c r="A2983" s="20"/>
      <c r="B2983" s="36"/>
      <c r="C2983" s="114"/>
      <c r="E2983" s="16"/>
      <c r="F2983" s="16"/>
      <c r="G2983" s="16"/>
      <c r="I2983" s="53"/>
      <c r="N2983" s="53"/>
      <c r="O2983" s="53"/>
      <c r="R2983" s="43"/>
      <c r="AC2983" s="25"/>
      <c r="AD2983" s="28"/>
      <c r="AZ2983" s="25"/>
      <c r="BA2983" s="27"/>
      <c r="BB2983" s="29"/>
    </row>
    <row r="2984" spans="1:54">
      <c r="A2984" s="20"/>
      <c r="B2984" s="36"/>
      <c r="C2984" s="114"/>
      <c r="E2984" s="16"/>
      <c r="F2984" s="16"/>
      <c r="G2984" s="16"/>
      <c r="I2984" s="53"/>
      <c r="N2984" s="53"/>
      <c r="O2984" s="53"/>
      <c r="R2984" s="43"/>
      <c r="AC2984" s="25"/>
      <c r="AD2984" s="28"/>
      <c r="AZ2984" s="25"/>
      <c r="BA2984" s="27"/>
      <c r="BB2984" s="29"/>
    </row>
    <row r="2985" spans="1:54">
      <c r="A2985" s="20"/>
      <c r="B2985" s="36"/>
      <c r="C2985" s="114"/>
      <c r="E2985" s="16"/>
      <c r="F2985" s="16"/>
      <c r="G2985" s="16"/>
      <c r="I2985" s="53"/>
      <c r="N2985" s="53"/>
      <c r="O2985" s="53"/>
      <c r="R2985" s="43"/>
      <c r="AC2985" s="25"/>
      <c r="AD2985" s="28"/>
      <c r="AZ2985" s="25"/>
      <c r="BA2985" s="27"/>
      <c r="BB2985" s="29"/>
    </row>
    <row r="2986" spans="1:54">
      <c r="A2986" s="20"/>
      <c r="B2986" s="36"/>
      <c r="C2986" s="114"/>
      <c r="E2986" s="16"/>
      <c r="F2986" s="16"/>
      <c r="G2986" s="16"/>
      <c r="I2986" s="53"/>
      <c r="N2986" s="53"/>
      <c r="O2986" s="53"/>
      <c r="R2986" s="43"/>
      <c r="AC2986" s="25"/>
      <c r="AD2986" s="28"/>
      <c r="AZ2986" s="25"/>
      <c r="BA2986" s="27"/>
      <c r="BB2986" s="29"/>
    </row>
    <row r="2987" spans="1:54">
      <c r="A2987" s="20"/>
      <c r="B2987" s="36"/>
      <c r="C2987" s="114"/>
      <c r="E2987" s="16"/>
      <c r="F2987" s="16"/>
      <c r="G2987" s="16"/>
      <c r="I2987" s="53"/>
      <c r="N2987" s="53"/>
      <c r="O2987" s="53"/>
      <c r="R2987" s="43"/>
      <c r="AC2987" s="25"/>
      <c r="AD2987" s="28"/>
      <c r="AZ2987" s="25"/>
      <c r="BA2987" s="27"/>
      <c r="BB2987" s="29"/>
    </row>
    <row r="2988" spans="1:54">
      <c r="A2988" s="20"/>
      <c r="B2988" s="36"/>
      <c r="C2988" s="114"/>
      <c r="E2988" s="16"/>
      <c r="F2988" s="16"/>
      <c r="G2988" s="16"/>
      <c r="I2988" s="53"/>
      <c r="N2988" s="53"/>
      <c r="O2988" s="53"/>
      <c r="R2988" s="43"/>
      <c r="AC2988" s="25"/>
      <c r="AD2988" s="28"/>
      <c r="AZ2988" s="25"/>
      <c r="BA2988" s="27"/>
      <c r="BB2988" s="29"/>
    </row>
    <row r="2989" spans="1:54">
      <c r="A2989" s="20"/>
      <c r="B2989" s="36"/>
      <c r="C2989" s="114"/>
      <c r="E2989" s="16"/>
      <c r="F2989" s="16"/>
      <c r="G2989" s="16"/>
      <c r="I2989" s="53"/>
      <c r="N2989" s="53"/>
      <c r="O2989" s="53"/>
      <c r="R2989" s="43"/>
      <c r="AC2989" s="25"/>
      <c r="AD2989" s="28"/>
      <c r="AZ2989" s="25"/>
      <c r="BA2989" s="27"/>
      <c r="BB2989" s="29"/>
    </row>
    <row r="2990" spans="1:54">
      <c r="A2990" s="20"/>
      <c r="B2990" s="36"/>
      <c r="C2990" s="114"/>
      <c r="E2990" s="16"/>
      <c r="F2990" s="16"/>
      <c r="G2990" s="16"/>
      <c r="I2990" s="53"/>
      <c r="N2990" s="53"/>
      <c r="O2990" s="53"/>
      <c r="R2990" s="43"/>
      <c r="AC2990" s="25"/>
      <c r="AD2990" s="28"/>
      <c r="AZ2990" s="25"/>
      <c r="BA2990" s="27"/>
      <c r="BB2990" s="29"/>
    </row>
    <row r="2991" spans="1:54">
      <c r="A2991" s="20"/>
      <c r="B2991" s="36"/>
      <c r="C2991" s="114"/>
      <c r="E2991" s="16"/>
      <c r="F2991" s="16"/>
      <c r="G2991" s="16"/>
      <c r="I2991" s="53"/>
      <c r="N2991" s="53"/>
      <c r="O2991" s="53"/>
      <c r="R2991" s="43"/>
      <c r="AC2991" s="25"/>
      <c r="AD2991" s="28"/>
      <c r="AZ2991" s="25"/>
      <c r="BA2991" s="27"/>
      <c r="BB2991" s="29"/>
    </row>
    <row r="2992" spans="1:54">
      <c r="A2992" s="20"/>
      <c r="B2992" s="36"/>
      <c r="C2992" s="114"/>
      <c r="E2992" s="16"/>
      <c r="F2992" s="16"/>
      <c r="G2992" s="16"/>
      <c r="I2992" s="53"/>
      <c r="N2992" s="53"/>
      <c r="O2992" s="53"/>
      <c r="R2992" s="43"/>
      <c r="AC2992" s="25"/>
      <c r="AD2992" s="28"/>
      <c r="AZ2992" s="25"/>
      <c r="BA2992" s="27"/>
      <c r="BB2992" s="29"/>
    </row>
    <row r="2993" spans="1:54">
      <c r="A2993" s="20"/>
      <c r="B2993" s="36"/>
      <c r="C2993" s="114"/>
      <c r="E2993" s="16"/>
      <c r="F2993" s="16"/>
      <c r="G2993" s="16"/>
      <c r="I2993" s="53"/>
      <c r="N2993" s="53"/>
      <c r="O2993" s="53"/>
      <c r="R2993" s="43"/>
      <c r="AC2993" s="25"/>
      <c r="AD2993" s="28"/>
      <c r="AZ2993" s="25"/>
      <c r="BA2993" s="27"/>
      <c r="BB2993" s="29"/>
    </row>
    <row r="2994" spans="1:54">
      <c r="A2994" s="20"/>
      <c r="B2994" s="36"/>
      <c r="C2994" s="114"/>
      <c r="E2994" s="16"/>
      <c r="F2994" s="16"/>
      <c r="G2994" s="16"/>
      <c r="I2994" s="53"/>
      <c r="N2994" s="53"/>
      <c r="O2994" s="53"/>
      <c r="R2994" s="43"/>
      <c r="AC2994" s="25"/>
      <c r="AD2994" s="28"/>
      <c r="AZ2994" s="25"/>
      <c r="BA2994" s="27"/>
      <c r="BB2994" s="29"/>
    </row>
    <row r="2995" spans="1:54">
      <c r="A2995" s="20"/>
      <c r="B2995" s="36"/>
      <c r="C2995" s="114"/>
      <c r="E2995" s="16"/>
      <c r="F2995" s="16"/>
      <c r="G2995" s="16"/>
      <c r="I2995" s="53"/>
      <c r="N2995" s="53"/>
      <c r="O2995" s="53"/>
      <c r="R2995" s="43"/>
      <c r="AC2995" s="25"/>
      <c r="AD2995" s="28"/>
      <c r="AZ2995" s="25"/>
      <c r="BA2995" s="27"/>
      <c r="BB2995" s="29"/>
    </row>
    <row r="2996" spans="1:54">
      <c r="A2996" s="20"/>
      <c r="B2996" s="36"/>
      <c r="C2996" s="114"/>
      <c r="E2996" s="16"/>
      <c r="F2996" s="16"/>
      <c r="G2996" s="16"/>
      <c r="I2996" s="53"/>
      <c r="N2996" s="53"/>
      <c r="O2996" s="53"/>
      <c r="R2996" s="43"/>
      <c r="AC2996" s="25"/>
      <c r="AD2996" s="28"/>
      <c r="AZ2996" s="25"/>
      <c r="BA2996" s="27"/>
      <c r="BB2996" s="29"/>
    </row>
    <row r="2997" spans="1:54">
      <c r="A2997" s="20"/>
      <c r="B2997" s="36"/>
      <c r="C2997" s="114"/>
      <c r="E2997" s="16"/>
      <c r="F2997" s="16"/>
      <c r="G2997" s="16"/>
      <c r="I2997" s="53"/>
      <c r="N2997" s="53"/>
      <c r="O2997" s="53"/>
      <c r="R2997" s="43"/>
      <c r="AC2997" s="25"/>
      <c r="AD2997" s="28"/>
      <c r="AZ2997" s="25"/>
      <c r="BA2997" s="27"/>
      <c r="BB2997" s="29"/>
    </row>
    <row r="2998" spans="1:54">
      <c r="A2998" s="20"/>
      <c r="B2998" s="36"/>
      <c r="C2998" s="114"/>
      <c r="E2998" s="16"/>
      <c r="F2998" s="16"/>
      <c r="G2998" s="16"/>
      <c r="I2998" s="53"/>
      <c r="N2998" s="53"/>
      <c r="O2998" s="53"/>
      <c r="R2998" s="43"/>
      <c r="AC2998" s="25"/>
      <c r="AD2998" s="28"/>
      <c r="AZ2998" s="25"/>
      <c r="BA2998" s="27"/>
      <c r="BB2998" s="29"/>
    </row>
    <row r="2999" spans="1:54">
      <c r="A2999" s="20"/>
      <c r="B2999" s="36"/>
      <c r="C2999" s="114"/>
      <c r="E2999" s="16"/>
      <c r="F2999" s="16"/>
      <c r="G2999" s="16"/>
      <c r="I2999" s="53"/>
      <c r="N2999" s="53"/>
      <c r="O2999" s="53"/>
      <c r="R2999" s="43"/>
      <c r="AC2999" s="25"/>
      <c r="AD2999" s="28"/>
      <c r="AZ2999" s="25"/>
      <c r="BA2999" s="27"/>
      <c r="BB2999" s="29"/>
    </row>
    <row r="3000" spans="1:54">
      <c r="A3000" s="20"/>
      <c r="B3000" s="36"/>
      <c r="C3000" s="114"/>
      <c r="E3000" s="16"/>
      <c r="F3000" s="16"/>
      <c r="G3000" s="16"/>
      <c r="I3000" s="53"/>
      <c r="N3000" s="53"/>
      <c r="O3000" s="53"/>
      <c r="R3000" s="43"/>
      <c r="AC3000" s="25"/>
      <c r="AD3000" s="28"/>
      <c r="AZ3000" s="25"/>
      <c r="BA3000" s="27"/>
      <c r="BB3000" s="29"/>
    </row>
    <row r="3001" spans="1:54">
      <c r="A3001" s="20"/>
      <c r="B3001" s="36"/>
      <c r="C3001" s="114"/>
      <c r="E3001" s="16"/>
      <c r="F3001" s="16"/>
      <c r="G3001" s="16"/>
      <c r="I3001" s="53"/>
      <c r="N3001" s="53"/>
      <c r="O3001" s="53"/>
      <c r="R3001" s="43"/>
      <c r="AC3001" s="25"/>
      <c r="AD3001" s="28"/>
      <c r="AZ3001" s="25"/>
      <c r="BA3001" s="27"/>
      <c r="BB3001" s="29"/>
    </row>
    <row r="3002" spans="1:54">
      <c r="A3002" s="20"/>
      <c r="B3002" s="36"/>
      <c r="C3002" s="114"/>
      <c r="E3002" s="16"/>
      <c r="F3002" s="16"/>
      <c r="G3002" s="16"/>
      <c r="I3002" s="53"/>
      <c r="N3002" s="53"/>
      <c r="O3002" s="53"/>
      <c r="R3002" s="43"/>
      <c r="AC3002" s="25"/>
      <c r="AD3002" s="28"/>
      <c r="AZ3002" s="25"/>
      <c r="BA3002" s="27"/>
      <c r="BB3002" s="29"/>
    </row>
    <row r="3003" spans="1:54">
      <c r="A3003" s="20"/>
      <c r="B3003" s="36"/>
      <c r="C3003" s="114"/>
      <c r="E3003" s="16"/>
      <c r="F3003" s="16"/>
      <c r="G3003" s="16"/>
      <c r="I3003" s="53"/>
      <c r="N3003" s="53"/>
      <c r="O3003" s="53"/>
      <c r="R3003" s="43"/>
      <c r="AC3003" s="25"/>
      <c r="AD3003" s="28"/>
      <c r="AZ3003" s="25"/>
      <c r="BA3003" s="27"/>
      <c r="BB3003" s="29"/>
    </row>
    <row r="3004" spans="1:54">
      <c r="A3004" s="20"/>
      <c r="B3004" s="36"/>
      <c r="C3004" s="114"/>
      <c r="E3004" s="16"/>
      <c r="F3004" s="16"/>
      <c r="G3004" s="16"/>
      <c r="I3004" s="53"/>
      <c r="N3004" s="53"/>
      <c r="O3004" s="53"/>
      <c r="R3004" s="43"/>
      <c r="AC3004" s="25"/>
      <c r="AD3004" s="28"/>
      <c r="AZ3004" s="25"/>
      <c r="BA3004" s="27"/>
      <c r="BB3004" s="29"/>
    </row>
    <row r="3005" spans="1:54">
      <c r="A3005" s="20"/>
      <c r="B3005" s="36"/>
      <c r="C3005" s="114"/>
      <c r="E3005" s="16"/>
      <c r="F3005" s="16"/>
      <c r="G3005" s="16"/>
      <c r="I3005" s="53"/>
      <c r="N3005" s="53"/>
      <c r="O3005" s="53"/>
      <c r="R3005" s="43"/>
      <c r="AC3005" s="25"/>
      <c r="AD3005" s="28"/>
      <c r="AZ3005" s="25"/>
      <c r="BA3005" s="27"/>
      <c r="BB3005" s="29"/>
    </row>
    <row r="3006" spans="1:54">
      <c r="A3006" s="20"/>
      <c r="B3006" s="36"/>
      <c r="C3006" s="114"/>
      <c r="E3006" s="16"/>
      <c r="F3006" s="16"/>
      <c r="G3006" s="16"/>
      <c r="I3006" s="53"/>
      <c r="N3006" s="53"/>
      <c r="O3006" s="53"/>
      <c r="R3006" s="43"/>
      <c r="AC3006" s="25"/>
      <c r="AD3006" s="28"/>
      <c r="AZ3006" s="25"/>
      <c r="BA3006" s="27"/>
      <c r="BB3006" s="29"/>
    </row>
    <row r="3007" spans="1:54">
      <c r="A3007" s="20"/>
      <c r="B3007" s="36"/>
      <c r="C3007" s="114"/>
      <c r="E3007" s="16"/>
      <c r="F3007" s="16"/>
      <c r="G3007" s="16"/>
      <c r="I3007" s="53"/>
      <c r="N3007" s="53"/>
      <c r="O3007" s="53"/>
      <c r="R3007" s="43"/>
      <c r="AC3007" s="25"/>
      <c r="AD3007" s="28"/>
      <c r="AZ3007" s="25"/>
      <c r="BA3007" s="27"/>
      <c r="BB3007" s="29"/>
    </row>
    <row r="3008" spans="1:54">
      <c r="A3008" s="20"/>
      <c r="B3008" s="36"/>
      <c r="C3008" s="114"/>
      <c r="E3008" s="16"/>
      <c r="F3008" s="16"/>
      <c r="G3008" s="16"/>
      <c r="I3008" s="53"/>
      <c r="N3008" s="53"/>
      <c r="O3008" s="53"/>
      <c r="R3008" s="43"/>
      <c r="AC3008" s="25"/>
      <c r="AD3008" s="28"/>
      <c r="AZ3008" s="25"/>
      <c r="BA3008" s="27"/>
      <c r="BB3008" s="29"/>
    </row>
    <row r="3009" spans="1:54">
      <c r="A3009" s="20"/>
      <c r="B3009" s="36"/>
      <c r="C3009" s="114"/>
      <c r="E3009" s="16"/>
      <c r="F3009" s="16"/>
      <c r="G3009" s="16"/>
      <c r="I3009" s="53"/>
      <c r="N3009" s="53"/>
      <c r="O3009" s="53"/>
      <c r="R3009" s="43"/>
      <c r="AC3009" s="25"/>
      <c r="AD3009" s="28"/>
      <c r="AZ3009" s="25"/>
      <c r="BA3009" s="27"/>
      <c r="BB3009" s="29"/>
    </row>
    <row r="3010" spans="1:54">
      <c r="A3010" s="20"/>
      <c r="B3010" s="36"/>
      <c r="C3010" s="114"/>
      <c r="E3010" s="16"/>
      <c r="F3010" s="16"/>
      <c r="G3010" s="16"/>
      <c r="I3010" s="53"/>
      <c r="N3010" s="53"/>
      <c r="O3010" s="53"/>
      <c r="R3010" s="43"/>
      <c r="AC3010" s="25"/>
      <c r="AD3010" s="28"/>
      <c r="AZ3010" s="25"/>
      <c r="BA3010" s="27"/>
      <c r="BB3010" s="29"/>
    </row>
    <row r="3011" spans="1:54">
      <c r="A3011" s="20"/>
      <c r="B3011" s="36"/>
      <c r="C3011" s="114"/>
      <c r="E3011" s="16"/>
      <c r="F3011" s="16"/>
      <c r="G3011" s="16"/>
      <c r="I3011" s="53"/>
      <c r="N3011" s="53"/>
      <c r="O3011" s="53"/>
      <c r="R3011" s="43"/>
      <c r="AC3011" s="25"/>
      <c r="AD3011" s="28"/>
      <c r="AZ3011" s="25"/>
      <c r="BA3011" s="27"/>
      <c r="BB3011" s="29"/>
    </row>
    <row r="3012" spans="1:54">
      <c r="A3012" s="20"/>
      <c r="B3012" s="36"/>
      <c r="C3012" s="114"/>
      <c r="E3012" s="16"/>
      <c r="F3012" s="16"/>
      <c r="G3012" s="16"/>
      <c r="I3012" s="53"/>
      <c r="N3012" s="53"/>
      <c r="O3012" s="53"/>
      <c r="R3012" s="43"/>
      <c r="AC3012" s="25"/>
      <c r="AD3012" s="28"/>
      <c r="AZ3012" s="25"/>
      <c r="BA3012" s="27"/>
      <c r="BB3012" s="29"/>
    </row>
    <row r="3013" spans="1:54">
      <c r="A3013" s="20"/>
      <c r="B3013" s="36"/>
      <c r="C3013" s="114"/>
      <c r="E3013" s="16"/>
      <c r="F3013" s="16"/>
      <c r="G3013" s="16"/>
      <c r="I3013" s="53"/>
      <c r="N3013" s="53"/>
      <c r="O3013" s="53"/>
      <c r="R3013" s="43"/>
      <c r="AC3013" s="25"/>
      <c r="AD3013" s="28"/>
      <c r="AZ3013" s="25"/>
      <c r="BA3013" s="27"/>
      <c r="BB3013" s="29"/>
    </row>
    <row r="3014" spans="1:54">
      <c r="A3014" s="20"/>
      <c r="B3014" s="36"/>
      <c r="C3014" s="114"/>
      <c r="E3014" s="16"/>
      <c r="F3014" s="16"/>
      <c r="G3014" s="16"/>
      <c r="I3014" s="53"/>
      <c r="N3014" s="53"/>
      <c r="O3014" s="53"/>
      <c r="R3014" s="43"/>
      <c r="AC3014" s="25"/>
      <c r="AD3014" s="28"/>
      <c r="AZ3014" s="25"/>
      <c r="BA3014" s="27"/>
      <c r="BB3014" s="29"/>
    </row>
    <row r="3015" spans="1:54">
      <c r="A3015" s="20"/>
      <c r="B3015" s="36"/>
      <c r="C3015" s="114"/>
      <c r="E3015" s="16"/>
      <c r="F3015" s="16"/>
      <c r="G3015" s="16"/>
      <c r="I3015" s="53"/>
      <c r="N3015" s="53"/>
      <c r="O3015" s="53"/>
      <c r="R3015" s="43"/>
      <c r="AC3015" s="25"/>
      <c r="AD3015" s="28"/>
      <c r="AZ3015" s="25"/>
      <c r="BA3015" s="27"/>
      <c r="BB3015" s="29"/>
    </row>
    <row r="3016" spans="1:54">
      <c r="A3016" s="20"/>
      <c r="B3016" s="36"/>
      <c r="C3016" s="114"/>
      <c r="E3016" s="16"/>
      <c r="F3016" s="16"/>
      <c r="G3016" s="16"/>
      <c r="I3016" s="53"/>
      <c r="N3016" s="53"/>
      <c r="O3016" s="53"/>
      <c r="R3016" s="43"/>
      <c r="AC3016" s="25"/>
      <c r="AD3016" s="28"/>
      <c r="AZ3016" s="25"/>
      <c r="BA3016" s="27"/>
      <c r="BB3016" s="29"/>
    </row>
    <row r="3017" spans="1:54">
      <c r="A3017" s="20"/>
      <c r="B3017" s="36"/>
      <c r="C3017" s="114"/>
      <c r="E3017" s="16"/>
      <c r="F3017" s="16"/>
      <c r="G3017" s="16"/>
      <c r="I3017" s="53"/>
      <c r="N3017" s="53"/>
      <c r="O3017" s="53"/>
      <c r="R3017" s="43"/>
      <c r="AC3017" s="25"/>
      <c r="AD3017" s="28"/>
      <c r="AZ3017" s="25"/>
      <c r="BA3017" s="27"/>
      <c r="BB3017" s="29"/>
    </row>
    <row r="3018" spans="1:54">
      <c r="A3018" s="20"/>
      <c r="B3018" s="36"/>
      <c r="C3018" s="114"/>
      <c r="E3018" s="16"/>
      <c r="F3018" s="16"/>
      <c r="G3018" s="16"/>
      <c r="I3018" s="53"/>
      <c r="N3018" s="53"/>
      <c r="O3018" s="53"/>
      <c r="R3018" s="43"/>
      <c r="AC3018" s="25"/>
      <c r="AD3018" s="28"/>
      <c r="AZ3018" s="25"/>
      <c r="BA3018" s="27"/>
      <c r="BB3018" s="29"/>
    </row>
    <row r="3019" spans="1:54">
      <c r="A3019" s="20"/>
      <c r="B3019" s="36"/>
      <c r="C3019" s="114"/>
      <c r="E3019" s="16"/>
      <c r="F3019" s="16"/>
      <c r="G3019" s="16"/>
      <c r="I3019" s="53"/>
      <c r="N3019" s="53"/>
      <c r="O3019" s="53"/>
      <c r="R3019" s="43"/>
      <c r="AC3019" s="25"/>
      <c r="AD3019" s="28"/>
      <c r="AZ3019" s="25"/>
      <c r="BA3019" s="27"/>
      <c r="BB3019" s="29"/>
    </row>
    <row r="3020" spans="1:54">
      <c r="A3020" s="20"/>
      <c r="B3020" s="36"/>
      <c r="C3020" s="114"/>
      <c r="E3020" s="16"/>
      <c r="F3020" s="16"/>
      <c r="G3020" s="16"/>
      <c r="I3020" s="53"/>
      <c r="N3020" s="53"/>
      <c r="O3020" s="53"/>
      <c r="R3020" s="43"/>
      <c r="AC3020" s="25"/>
      <c r="AD3020" s="28"/>
      <c r="AZ3020" s="25"/>
      <c r="BA3020" s="27"/>
      <c r="BB3020" s="29"/>
    </row>
    <row r="3021" spans="1:54">
      <c r="A3021" s="20"/>
      <c r="B3021" s="36"/>
      <c r="C3021" s="114"/>
      <c r="E3021" s="16"/>
      <c r="F3021" s="16"/>
      <c r="G3021" s="16"/>
      <c r="I3021" s="53"/>
      <c r="N3021" s="53"/>
      <c r="O3021" s="53"/>
      <c r="R3021" s="43"/>
      <c r="AC3021" s="25"/>
      <c r="AD3021" s="28"/>
      <c r="AZ3021" s="25"/>
      <c r="BA3021" s="27"/>
      <c r="BB3021" s="29"/>
    </row>
    <row r="3022" spans="1:54">
      <c r="A3022" s="20"/>
      <c r="B3022" s="36"/>
      <c r="C3022" s="114"/>
      <c r="E3022" s="16"/>
      <c r="F3022" s="16"/>
      <c r="G3022" s="16"/>
      <c r="I3022" s="53"/>
      <c r="N3022" s="53"/>
      <c r="O3022" s="53"/>
      <c r="R3022" s="43"/>
      <c r="AC3022" s="25"/>
      <c r="AD3022" s="28"/>
      <c r="AZ3022" s="25"/>
      <c r="BA3022" s="27"/>
      <c r="BB3022" s="29"/>
    </row>
    <row r="3023" spans="1:54">
      <c r="A3023" s="20"/>
      <c r="B3023" s="36"/>
      <c r="C3023" s="114"/>
      <c r="E3023" s="16"/>
      <c r="F3023" s="16"/>
      <c r="G3023" s="16"/>
      <c r="I3023" s="53"/>
      <c r="N3023" s="53"/>
      <c r="O3023" s="53"/>
      <c r="R3023" s="43"/>
      <c r="AC3023" s="25"/>
      <c r="AD3023" s="28"/>
      <c r="AZ3023" s="25"/>
      <c r="BA3023" s="27"/>
      <c r="BB3023" s="29"/>
    </row>
    <row r="3024" spans="1:54">
      <c r="A3024" s="20"/>
      <c r="B3024" s="36"/>
      <c r="C3024" s="114"/>
      <c r="E3024" s="16"/>
      <c r="F3024" s="16"/>
      <c r="G3024" s="16"/>
      <c r="I3024" s="53"/>
      <c r="N3024" s="53"/>
      <c r="O3024" s="53"/>
      <c r="R3024" s="43"/>
      <c r="AC3024" s="25"/>
      <c r="AD3024" s="28"/>
      <c r="AZ3024" s="25"/>
      <c r="BA3024" s="27"/>
      <c r="BB3024" s="29"/>
    </row>
    <row r="3025" spans="1:54">
      <c r="A3025" s="20"/>
      <c r="B3025" s="36"/>
      <c r="C3025" s="114"/>
      <c r="E3025" s="16"/>
      <c r="F3025" s="16"/>
      <c r="G3025" s="16"/>
      <c r="I3025" s="53"/>
      <c r="N3025" s="53"/>
      <c r="O3025" s="53"/>
      <c r="R3025" s="43"/>
      <c r="AC3025" s="25"/>
      <c r="AD3025" s="28"/>
      <c r="AZ3025" s="25"/>
      <c r="BA3025" s="27"/>
      <c r="BB3025" s="29"/>
    </row>
    <row r="3026" spans="1:54">
      <c r="A3026" s="20"/>
      <c r="B3026" s="36"/>
      <c r="C3026" s="114"/>
      <c r="E3026" s="16"/>
      <c r="F3026" s="16"/>
      <c r="G3026" s="16"/>
      <c r="I3026" s="53"/>
      <c r="N3026" s="53"/>
      <c r="O3026" s="53"/>
      <c r="R3026" s="43"/>
      <c r="AC3026" s="25"/>
      <c r="AD3026" s="28"/>
      <c r="AZ3026" s="25"/>
      <c r="BA3026" s="27"/>
      <c r="BB3026" s="29"/>
    </row>
    <row r="3027" spans="1:54">
      <c r="A3027" s="20"/>
      <c r="B3027" s="36"/>
      <c r="C3027" s="114"/>
      <c r="E3027" s="16"/>
      <c r="F3027" s="16"/>
      <c r="G3027" s="16"/>
      <c r="I3027" s="53"/>
      <c r="N3027" s="53"/>
      <c r="O3027" s="53"/>
      <c r="R3027" s="43"/>
      <c r="AC3027" s="25"/>
      <c r="AD3027" s="28"/>
      <c r="AZ3027" s="25"/>
      <c r="BA3027" s="27"/>
      <c r="BB3027" s="29"/>
    </row>
    <row r="3028" spans="1:54">
      <c r="A3028" s="20"/>
      <c r="B3028" s="36"/>
      <c r="C3028" s="114"/>
      <c r="E3028" s="16"/>
      <c r="F3028" s="16"/>
      <c r="G3028" s="16"/>
      <c r="I3028" s="53"/>
      <c r="N3028" s="53"/>
      <c r="O3028" s="53"/>
      <c r="R3028" s="43"/>
      <c r="AC3028" s="25"/>
      <c r="AD3028" s="28"/>
      <c r="AZ3028" s="25"/>
      <c r="BA3028" s="27"/>
      <c r="BB3028" s="29"/>
    </row>
    <row r="3029" spans="1:54">
      <c r="A3029" s="20"/>
      <c r="B3029" s="36"/>
      <c r="C3029" s="114"/>
      <c r="E3029" s="16"/>
      <c r="F3029" s="16"/>
      <c r="G3029" s="16"/>
      <c r="I3029" s="53"/>
      <c r="N3029" s="53"/>
      <c r="O3029" s="53"/>
      <c r="R3029" s="43"/>
      <c r="AC3029" s="25"/>
      <c r="AD3029" s="28"/>
      <c r="AZ3029" s="25"/>
      <c r="BA3029" s="27"/>
      <c r="BB3029" s="29"/>
    </row>
    <row r="3030" spans="1:54">
      <c r="A3030" s="20"/>
      <c r="B3030" s="36"/>
      <c r="C3030" s="114"/>
      <c r="E3030" s="16"/>
      <c r="F3030" s="16"/>
      <c r="G3030" s="16"/>
      <c r="I3030" s="53"/>
      <c r="N3030" s="53"/>
      <c r="O3030" s="53"/>
      <c r="R3030" s="43"/>
      <c r="AC3030" s="25"/>
      <c r="AD3030" s="28"/>
      <c r="AZ3030" s="25"/>
      <c r="BA3030" s="27"/>
      <c r="BB3030" s="29"/>
    </row>
    <row r="3031" spans="1:54">
      <c r="A3031" s="20"/>
      <c r="B3031" s="36"/>
      <c r="C3031" s="114"/>
      <c r="E3031" s="16"/>
      <c r="F3031" s="16"/>
      <c r="G3031" s="16"/>
      <c r="I3031" s="53"/>
      <c r="N3031" s="53"/>
      <c r="O3031" s="53"/>
      <c r="R3031" s="43"/>
      <c r="AC3031" s="25"/>
      <c r="AD3031" s="28"/>
      <c r="AZ3031" s="25"/>
      <c r="BA3031" s="27"/>
      <c r="BB3031" s="29"/>
    </row>
    <row r="3032" spans="1:54">
      <c r="A3032" s="20"/>
      <c r="B3032" s="36"/>
      <c r="C3032" s="114"/>
      <c r="E3032" s="16"/>
      <c r="F3032" s="16"/>
      <c r="G3032" s="16"/>
      <c r="I3032" s="53"/>
      <c r="N3032" s="53"/>
      <c r="O3032" s="53"/>
      <c r="R3032" s="43"/>
      <c r="AC3032" s="25"/>
      <c r="AD3032" s="28"/>
      <c r="AZ3032" s="25"/>
      <c r="BA3032" s="27"/>
      <c r="BB3032" s="29"/>
    </row>
    <row r="3033" spans="1:54">
      <c r="A3033" s="20"/>
      <c r="B3033" s="36"/>
      <c r="C3033" s="114"/>
      <c r="E3033" s="16"/>
      <c r="F3033" s="16"/>
      <c r="G3033" s="16"/>
      <c r="I3033" s="53"/>
      <c r="N3033" s="53"/>
      <c r="O3033" s="53"/>
      <c r="R3033" s="43"/>
      <c r="AC3033" s="25"/>
      <c r="AD3033" s="28"/>
      <c r="AZ3033" s="25"/>
      <c r="BA3033" s="27"/>
      <c r="BB3033" s="29"/>
    </row>
    <row r="3034" spans="1:54">
      <c r="A3034" s="20"/>
      <c r="B3034" s="36"/>
      <c r="C3034" s="114"/>
      <c r="E3034" s="16"/>
      <c r="F3034" s="16"/>
      <c r="G3034" s="16"/>
      <c r="I3034" s="53"/>
      <c r="N3034" s="53"/>
      <c r="O3034" s="53"/>
      <c r="R3034" s="43"/>
      <c r="AC3034" s="25"/>
      <c r="AD3034" s="28"/>
      <c r="AZ3034" s="25"/>
      <c r="BA3034" s="27"/>
      <c r="BB3034" s="29"/>
    </row>
    <row r="3035" spans="1:54">
      <c r="A3035" s="20"/>
      <c r="B3035" s="36"/>
      <c r="C3035" s="114"/>
      <c r="E3035" s="16"/>
      <c r="F3035" s="16"/>
      <c r="G3035" s="16"/>
      <c r="I3035" s="53"/>
      <c r="N3035" s="53"/>
      <c r="O3035" s="53"/>
      <c r="R3035" s="43"/>
      <c r="AC3035" s="25"/>
      <c r="AD3035" s="28"/>
      <c r="AZ3035" s="25"/>
      <c r="BA3035" s="27"/>
      <c r="BB3035" s="29"/>
    </row>
    <row r="3036" spans="1:54">
      <c r="A3036" s="20"/>
      <c r="B3036" s="36"/>
      <c r="C3036" s="114"/>
      <c r="E3036" s="16"/>
      <c r="F3036" s="16"/>
      <c r="G3036" s="16"/>
      <c r="I3036" s="53"/>
      <c r="N3036" s="53"/>
      <c r="O3036" s="53"/>
      <c r="R3036" s="43"/>
      <c r="AC3036" s="25"/>
      <c r="AD3036" s="28"/>
      <c r="AZ3036" s="25"/>
      <c r="BA3036" s="27"/>
      <c r="BB3036" s="29"/>
    </row>
    <row r="3037" spans="1:54">
      <c r="A3037" s="20"/>
      <c r="B3037" s="36"/>
      <c r="C3037" s="114"/>
      <c r="E3037" s="16"/>
      <c r="F3037" s="16"/>
      <c r="G3037" s="16"/>
      <c r="I3037" s="53"/>
      <c r="N3037" s="53"/>
      <c r="O3037" s="53"/>
      <c r="R3037" s="43"/>
      <c r="AC3037" s="25"/>
      <c r="AD3037" s="28"/>
      <c r="AZ3037" s="25"/>
      <c r="BA3037" s="27"/>
      <c r="BB3037" s="29"/>
    </row>
    <row r="3038" spans="1:54">
      <c r="A3038" s="20"/>
      <c r="B3038" s="36"/>
      <c r="C3038" s="114"/>
      <c r="E3038" s="16"/>
      <c r="F3038" s="16"/>
      <c r="G3038" s="16"/>
      <c r="I3038" s="53"/>
      <c r="N3038" s="53"/>
      <c r="O3038" s="53"/>
      <c r="R3038" s="43"/>
      <c r="AC3038" s="25"/>
      <c r="AD3038" s="28"/>
      <c r="AZ3038" s="25"/>
      <c r="BA3038" s="27"/>
      <c r="BB3038" s="29"/>
    </row>
    <row r="3039" spans="1:54">
      <c r="A3039" s="20"/>
      <c r="B3039" s="36"/>
      <c r="C3039" s="114"/>
      <c r="E3039" s="16"/>
      <c r="F3039" s="16"/>
      <c r="G3039" s="16"/>
      <c r="I3039" s="53"/>
      <c r="N3039" s="53"/>
      <c r="O3039" s="53"/>
      <c r="R3039" s="43"/>
      <c r="AC3039" s="25"/>
      <c r="AD3039" s="28"/>
      <c r="AZ3039" s="25"/>
      <c r="BA3039" s="27"/>
      <c r="BB3039" s="29"/>
    </row>
    <row r="3040" spans="1:54">
      <c r="A3040" s="20"/>
      <c r="B3040" s="36"/>
      <c r="C3040" s="114"/>
      <c r="E3040" s="16"/>
      <c r="F3040" s="16"/>
      <c r="G3040" s="16"/>
      <c r="I3040" s="53"/>
      <c r="N3040" s="53"/>
      <c r="O3040" s="53"/>
      <c r="R3040" s="43"/>
      <c r="AC3040" s="25"/>
      <c r="AD3040" s="28"/>
      <c r="AZ3040" s="25"/>
      <c r="BA3040" s="27"/>
      <c r="BB3040" s="29"/>
    </row>
    <row r="3041" spans="1:54">
      <c r="A3041" s="20"/>
      <c r="B3041" s="36"/>
      <c r="C3041" s="114"/>
      <c r="E3041" s="16"/>
      <c r="F3041" s="16"/>
      <c r="G3041" s="16"/>
      <c r="I3041" s="53"/>
      <c r="N3041" s="53"/>
      <c r="O3041" s="53"/>
      <c r="R3041" s="43"/>
      <c r="AC3041" s="25"/>
      <c r="AD3041" s="28"/>
      <c r="AZ3041" s="25"/>
      <c r="BA3041" s="27"/>
      <c r="BB3041" s="29"/>
    </row>
    <row r="3042" spans="1:54">
      <c r="A3042" s="20"/>
      <c r="B3042" s="36"/>
      <c r="C3042" s="114"/>
      <c r="E3042" s="16"/>
      <c r="F3042" s="16"/>
      <c r="G3042" s="16"/>
      <c r="I3042" s="53"/>
      <c r="N3042" s="53"/>
      <c r="O3042" s="53"/>
      <c r="R3042" s="43"/>
      <c r="AC3042" s="25"/>
      <c r="AD3042" s="28"/>
      <c r="AZ3042" s="25"/>
      <c r="BA3042" s="27"/>
      <c r="BB3042" s="29"/>
    </row>
    <row r="3043" spans="1:54">
      <c r="A3043" s="20"/>
      <c r="B3043" s="36"/>
      <c r="C3043" s="114"/>
      <c r="E3043" s="16"/>
      <c r="F3043" s="16"/>
      <c r="G3043" s="16"/>
      <c r="I3043" s="53"/>
      <c r="N3043" s="53"/>
      <c r="O3043" s="53"/>
      <c r="R3043" s="43"/>
      <c r="AC3043" s="25"/>
      <c r="AD3043" s="28"/>
      <c r="AZ3043" s="25"/>
      <c r="BA3043" s="27"/>
      <c r="BB3043" s="29"/>
    </row>
    <row r="3044" spans="1:54">
      <c r="A3044" s="20"/>
      <c r="B3044" s="36"/>
      <c r="C3044" s="114"/>
      <c r="E3044" s="16"/>
      <c r="F3044" s="16"/>
      <c r="G3044" s="16"/>
      <c r="I3044" s="53"/>
      <c r="N3044" s="53"/>
      <c r="O3044" s="53"/>
      <c r="R3044" s="43"/>
      <c r="AC3044" s="25"/>
      <c r="AD3044" s="28"/>
      <c r="AZ3044" s="25"/>
      <c r="BA3044" s="27"/>
      <c r="BB3044" s="29"/>
    </row>
    <row r="3045" spans="1:54">
      <c r="A3045" s="20"/>
      <c r="B3045" s="36"/>
      <c r="C3045" s="114"/>
      <c r="E3045" s="16"/>
      <c r="F3045" s="16"/>
      <c r="G3045" s="16"/>
      <c r="I3045" s="53"/>
      <c r="N3045" s="53"/>
      <c r="O3045" s="53"/>
      <c r="R3045" s="43"/>
      <c r="AC3045" s="25"/>
      <c r="AD3045" s="28"/>
      <c r="AZ3045" s="25"/>
      <c r="BA3045" s="27"/>
      <c r="BB3045" s="29"/>
    </row>
    <row r="3046" spans="1:54">
      <c r="A3046" s="20"/>
      <c r="B3046" s="36"/>
      <c r="C3046" s="114"/>
      <c r="E3046" s="16"/>
      <c r="F3046" s="16"/>
      <c r="G3046" s="16"/>
      <c r="I3046" s="53"/>
      <c r="N3046" s="53"/>
      <c r="O3046" s="53"/>
      <c r="R3046" s="43"/>
      <c r="AC3046" s="25"/>
      <c r="AD3046" s="28"/>
      <c r="AZ3046" s="25"/>
      <c r="BA3046" s="27"/>
      <c r="BB3046" s="29"/>
    </row>
    <row r="3047" spans="1:54">
      <c r="A3047" s="20"/>
      <c r="B3047" s="36"/>
      <c r="C3047" s="114"/>
      <c r="E3047" s="16"/>
      <c r="F3047" s="16"/>
      <c r="G3047" s="16"/>
      <c r="I3047" s="53"/>
      <c r="N3047" s="53"/>
      <c r="O3047" s="53"/>
      <c r="R3047" s="43"/>
      <c r="AC3047" s="25"/>
      <c r="AD3047" s="28"/>
      <c r="AZ3047" s="25"/>
      <c r="BA3047" s="27"/>
      <c r="BB3047" s="29"/>
    </row>
    <row r="3048" spans="1:54">
      <c r="A3048" s="20"/>
      <c r="B3048" s="36"/>
      <c r="C3048" s="114"/>
      <c r="E3048" s="16"/>
      <c r="F3048" s="16"/>
      <c r="G3048" s="16"/>
      <c r="I3048" s="53"/>
      <c r="N3048" s="53"/>
      <c r="O3048" s="53"/>
      <c r="R3048" s="43"/>
      <c r="AC3048" s="25"/>
      <c r="AD3048" s="28"/>
      <c r="AZ3048" s="25"/>
      <c r="BA3048" s="27"/>
      <c r="BB3048" s="29"/>
    </row>
    <row r="3049" spans="1:54">
      <c r="A3049" s="20"/>
      <c r="B3049" s="36"/>
      <c r="C3049" s="114"/>
      <c r="E3049" s="16"/>
      <c r="F3049" s="16"/>
      <c r="G3049" s="16"/>
      <c r="I3049" s="53"/>
      <c r="N3049" s="53"/>
      <c r="O3049" s="53"/>
      <c r="R3049" s="43"/>
      <c r="AC3049" s="25"/>
      <c r="AD3049" s="28"/>
      <c r="AZ3049" s="25"/>
      <c r="BA3049" s="27"/>
      <c r="BB3049" s="29"/>
    </row>
    <row r="3050" spans="1:54">
      <c r="A3050" s="20"/>
      <c r="B3050" s="36"/>
      <c r="C3050" s="114"/>
      <c r="E3050" s="16"/>
      <c r="F3050" s="16"/>
      <c r="G3050" s="16"/>
      <c r="I3050" s="53"/>
      <c r="N3050" s="53"/>
      <c r="O3050" s="53"/>
      <c r="R3050" s="43"/>
      <c r="AC3050" s="25"/>
      <c r="AD3050" s="28"/>
      <c r="AZ3050" s="25"/>
      <c r="BA3050" s="27"/>
      <c r="BB3050" s="29"/>
    </row>
    <row r="3051" spans="1:54">
      <c r="A3051" s="20"/>
      <c r="B3051" s="36"/>
      <c r="C3051" s="114"/>
      <c r="E3051" s="16"/>
      <c r="F3051" s="16"/>
      <c r="G3051" s="16"/>
      <c r="I3051" s="53"/>
      <c r="N3051" s="53"/>
      <c r="O3051" s="53"/>
      <c r="R3051" s="43"/>
      <c r="AC3051" s="25"/>
      <c r="AD3051" s="28"/>
      <c r="AZ3051" s="25"/>
      <c r="BA3051" s="27"/>
      <c r="BB3051" s="29"/>
    </row>
    <row r="3052" spans="1:54">
      <c r="A3052" s="20"/>
      <c r="B3052" s="36"/>
      <c r="C3052" s="114"/>
      <c r="E3052" s="16"/>
      <c r="F3052" s="16"/>
      <c r="G3052" s="16"/>
      <c r="I3052" s="53"/>
      <c r="N3052" s="53"/>
      <c r="O3052" s="53"/>
      <c r="R3052" s="43"/>
      <c r="AC3052" s="25"/>
      <c r="AD3052" s="28"/>
      <c r="AZ3052" s="25"/>
      <c r="BA3052" s="27"/>
      <c r="BB3052" s="29"/>
    </row>
    <row r="3053" spans="1:54">
      <c r="A3053" s="20"/>
      <c r="B3053" s="36"/>
      <c r="C3053" s="114"/>
      <c r="E3053" s="16"/>
      <c r="F3053" s="16"/>
      <c r="G3053" s="16"/>
      <c r="I3053" s="53"/>
      <c r="N3053" s="53"/>
      <c r="O3053" s="53"/>
      <c r="R3053" s="43"/>
      <c r="AC3053" s="25"/>
      <c r="AD3053" s="28"/>
      <c r="AZ3053" s="25"/>
      <c r="BA3053" s="27"/>
      <c r="BB3053" s="29"/>
    </row>
    <row r="3054" spans="1:54">
      <c r="A3054" s="20"/>
      <c r="B3054" s="36"/>
      <c r="C3054" s="114"/>
      <c r="E3054" s="16"/>
      <c r="F3054" s="16"/>
      <c r="G3054" s="16"/>
      <c r="I3054" s="53"/>
      <c r="N3054" s="53"/>
      <c r="O3054" s="53"/>
      <c r="R3054" s="43"/>
      <c r="AC3054" s="25"/>
      <c r="AD3054" s="28"/>
      <c r="AZ3054" s="25"/>
      <c r="BA3054" s="27"/>
      <c r="BB3054" s="29"/>
    </row>
    <row r="3055" spans="1:54">
      <c r="A3055" s="20"/>
      <c r="B3055" s="36"/>
      <c r="C3055" s="114"/>
      <c r="E3055" s="16"/>
      <c r="F3055" s="16"/>
      <c r="G3055" s="16"/>
      <c r="I3055" s="53"/>
      <c r="N3055" s="53"/>
      <c r="O3055" s="53"/>
      <c r="R3055" s="43"/>
      <c r="AC3055" s="25"/>
      <c r="AD3055" s="28"/>
      <c r="AZ3055" s="25"/>
      <c r="BA3055" s="27"/>
      <c r="BB3055" s="29"/>
    </row>
    <row r="3056" spans="1:54">
      <c r="A3056" s="20"/>
      <c r="B3056" s="36"/>
      <c r="C3056" s="114"/>
      <c r="E3056" s="16"/>
      <c r="F3056" s="16"/>
      <c r="G3056" s="16"/>
      <c r="I3056" s="53"/>
      <c r="N3056" s="53"/>
      <c r="O3056" s="53"/>
      <c r="R3056" s="43"/>
      <c r="AC3056" s="25"/>
      <c r="AD3056" s="28"/>
      <c r="AZ3056" s="25"/>
      <c r="BA3056" s="27"/>
      <c r="BB3056" s="29"/>
    </row>
    <row r="3057" spans="1:54">
      <c r="A3057" s="20"/>
      <c r="B3057" s="36"/>
      <c r="C3057" s="114"/>
      <c r="E3057" s="16"/>
      <c r="F3057" s="16"/>
      <c r="G3057" s="16"/>
      <c r="I3057" s="53"/>
      <c r="N3057" s="53"/>
      <c r="O3057" s="53"/>
      <c r="R3057" s="43"/>
      <c r="AC3057" s="25"/>
      <c r="AD3057" s="28"/>
      <c r="AZ3057" s="25"/>
      <c r="BA3057" s="27"/>
      <c r="BB3057" s="29"/>
    </row>
    <row r="3058" spans="1:54">
      <c r="A3058" s="20"/>
      <c r="B3058" s="36"/>
      <c r="C3058" s="114"/>
      <c r="E3058" s="16"/>
      <c r="F3058" s="16"/>
      <c r="G3058" s="16"/>
      <c r="I3058" s="53"/>
      <c r="N3058" s="53"/>
      <c r="O3058" s="53"/>
      <c r="R3058" s="43"/>
      <c r="AC3058" s="25"/>
      <c r="AD3058" s="28"/>
      <c r="AZ3058" s="25"/>
      <c r="BA3058" s="27"/>
      <c r="BB3058" s="29"/>
    </row>
    <row r="3059" spans="1:54">
      <c r="A3059" s="20"/>
      <c r="B3059" s="36"/>
      <c r="C3059" s="114"/>
      <c r="E3059" s="16"/>
      <c r="F3059" s="16"/>
      <c r="G3059" s="16"/>
      <c r="I3059" s="53"/>
      <c r="N3059" s="53"/>
      <c r="O3059" s="53"/>
      <c r="R3059" s="43"/>
      <c r="AC3059" s="25"/>
      <c r="AD3059" s="28"/>
      <c r="AZ3059" s="25"/>
      <c r="BA3059" s="27"/>
      <c r="BB3059" s="29"/>
    </row>
    <row r="3060" spans="1:54">
      <c r="A3060" s="20"/>
      <c r="B3060" s="36"/>
      <c r="C3060" s="114"/>
      <c r="E3060" s="16"/>
      <c r="F3060" s="16"/>
      <c r="G3060" s="16"/>
      <c r="I3060" s="53"/>
      <c r="N3060" s="53"/>
      <c r="O3060" s="53"/>
      <c r="R3060" s="43"/>
      <c r="AC3060" s="25"/>
      <c r="AD3060" s="28"/>
      <c r="AZ3060" s="25"/>
      <c r="BA3060" s="27"/>
      <c r="BB3060" s="29"/>
    </row>
    <row r="3061" spans="1:54">
      <c r="A3061" s="20"/>
      <c r="B3061" s="36"/>
      <c r="C3061" s="114"/>
      <c r="E3061" s="16"/>
      <c r="F3061" s="16"/>
      <c r="G3061" s="16"/>
      <c r="I3061" s="53"/>
      <c r="N3061" s="53"/>
      <c r="O3061" s="53"/>
      <c r="R3061" s="43"/>
      <c r="AC3061" s="25"/>
      <c r="AD3061" s="28"/>
      <c r="AZ3061" s="25"/>
      <c r="BA3061" s="27"/>
      <c r="BB3061" s="29"/>
    </row>
    <row r="3062" spans="1:54">
      <c r="A3062" s="20"/>
      <c r="B3062" s="36"/>
      <c r="C3062" s="114"/>
      <c r="E3062" s="16"/>
      <c r="F3062" s="16"/>
      <c r="G3062" s="16"/>
      <c r="I3062" s="53"/>
      <c r="N3062" s="53"/>
      <c r="O3062" s="53"/>
      <c r="R3062" s="43"/>
      <c r="AC3062" s="25"/>
      <c r="AD3062" s="28"/>
      <c r="AZ3062" s="25"/>
      <c r="BA3062" s="27"/>
      <c r="BB3062" s="29"/>
    </row>
    <row r="3063" spans="1:54">
      <c r="A3063" s="20"/>
      <c r="B3063" s="36"/>
      <c r="C3063" s="114"/>
      <c r="E3063" s="16"/>
      <c r="F3063" s="16"/>
      <c r="G3063" s="16"/>
      <c r="I3063" s="53"/>
      <c r="N3063" s="53"/>
      <c r="O3063" s="53"/>
      <c r="R3063" s="43"/>
      <c r="AC3063" s="25"/>
      <c r="AD3063" s="28"/>
      <c r="AZ3063" s="25"/>
      <c r="BA3063" s="27"/>
      <c r="BB3063" s="29"/>
    </row>
    <row r="3064" spans="1:54">
      <c r="A3064" s="20"/>
      <c r="B3064" s="36"/>
      <c r="C3064" s="114"/>
      <c r="E3064" s="16"/>
      <c r="F3064" s="16"/>
      <c r="G3064" s="16"/>
      <c r="I3064" s="53"/>
      <c r="N3064" s="53"/>
      <c r="O3064" s="53"/>
      <c r="R3064" s="43"/>
      <c r="AC3064" s="25"/>
      <c r="AD3064" s="28"/>
      <c r="AZ3064" s="25"/>
      <c r="BA3064" s="27"/>
      <c r="BB3064" s="29"/>
    </row>
    <row r="3065" spans="1:54">
      <c r="A3065" s="20"/>
      <c r="B3065" s="36"/>
      <c r="C3065" s="114"/>
      <c r="E3065" s="16"/>
      <c r="F3065" s="16"/>
      <c r="G3065" s="16"/>
      <c r="I3065" s="53"/>
      <c r="N3065" s="53"/>
      <c r="O3065" s="53"/>
      <c r="R3065" s="43"/>
      <c r="AC3065" s="25"/>
      <c r="AD3065" s="28"/>
      <c r="AZ3065" s="25"/>
      <c r="BA3065" s="27"/>
      <c r="BB3065" s="29"/>
    </row>
    <row r="3066" spans="1:54">
      <c r="A3066" s="20"/>
      <c r="B3066" s="36"/>
      <c r="C3066" s="114"/>
      <c r="E3066" s="16"/>
      <c r="F3066" s="16"/>
      <c r="G3066" s="16"/>
      <c r="I3066" s="53"/>
      <c r="N3066" s="53"/>
      <c r="O3066" s="53"/>
      <c r="R3066" s="43"/>
      <c r="AC3066" s="25"/>
      <c r="AD3066" s="28"/>
      <c r="AZ3066" s="25"/>
      <c r="BA3066" s="27"/>
      <c r="BB3066" s="29"/>
    </row>
    <row r="3067" spans="1:54">
      <c r="A3067" s="20"/>
      <c r="B3067" s="36"/>
      <c r="C3067" s="114"/>
      <c r="E3067" s="16"/>
      <c r="F3067" s="16"/>
      <c r="G3067" s="16"/>
      <c r="I3067" s="53"/>
      <c r="N3067" s="53"/>
      <c r="O3067" s="53"/>
      <c r="R3067" s="43"/>
      <c r="AC3067" s="25"/>
      <c r="AD3067" s="28"/>
      <c r="AZ3067" s="25"/>
      <c r="BA3067" s="27"/>
      <c r="BB3067" s="29"/>
    </row>
    <row r="3068" spans="1:54">
      <c r="A3068" s="20"/>
      <c r="B3068" s="36"/>
      <c r="C3068" s="114"/>
      <c r="E3068" s="16"/>
      <c r="F3068" s="16"/>
      <c r="G3068" s="16"/>
      <c r="I3068" s="53"/>
      <c r="N3068" s="53"/>
      <c r="O3068" s="53"/>
      <c r="R3068" s="43"/>
      <c r="AC3068" s="25"/>
      <c r="AD3068" s="28"/>
      <c r="AZ3068" s="25"/>
      <c r="BA3068" s="27"/>
      <c r="BB3068" s="29"/>
    </row>
    <row r="3069" spans="1:54">
      <c r="A3069" s="20"/>
      <c r="B3069" s="36"/>
      <c r="C3069" s="114"/>
      <c r="E3069" s="16"/>
      <c r="F3069" s="16"/>
      <c r="G3069" s="16"/>
      <c r="I3069" s="53"/>
      <c r="N3069" s="53"/>
      <c r="O3069" s="53"/>
      <c r="R3069" s="43"/>
      <c r="AC3069" s="25"/>
      <c r="AD3069" s="28"/>
      <c r="AZ3069" s="25"/>
      <c r="BA3069" s="27"/>
      <c r="BB3069" s="29"/>
    </row>
    <row r="3070" spans="1:54">
      <c r="A3070" s="20"/>
      <c r="B3070" s="36"/>
      <c r="C3070" s="114"/>
      <c r="E3070" s="16"/>
      <c r="F3070" s="16"/>
      <c r="G3070" s="16"/>
      <c r="I3070" s="53"/>
      <c r="N3070" s="53"/>
      <c r="O3070" s="53"/>
      <c r="R3070" s="43"/>
      <c r="AC3070" s="25"/>
      <c r="AD3070" s="28"/>
      <c r="AZ3070" s="25"/>
      <c r="BA3070" s="27"/>
      <c r="BB3070" s="29"/>
    </row>
    <row r="3071" spans="1:54">
      <c r="A3071" s="20"/>
      <c r="B3071" s="36"/>
      <c r="C3071" s="114"/>
      <c r="E3071" s="16"/>
      <c r="F3071" s="16"/>
      <c r="G3071" s="16"/>
      <c r="I3071" s="53"/>
      <c r="N3071" s="53"/>
      <c r="O3071" s="53"/>
      <c r="R3071" s="43"/>
      <c r="AC3071" s="25"/>
      <c r="AD3071" s="28"/>
      <c r="AZ3071" s="25"/>
      <c r="BA3071" s="27"/>
      <c r="BB3071" s="29"/>
    </row>
    <row r="3072" spans="1:54">
      <c r="A3072" s="20"/>
      <c r="B3072" s="36"/>
      <c r="C3072" s="114"/>
      <c r="E3072" s="16"/>
      <c r="F3072" s="16"/>
      <c r="G3072" s="16"/>
      <c r="I3072" s="53"/>
      <c r="N3072" s="53"/>
      <c r="O3072" s="53"/>
      <c r="R3072" s="43"/>
      <c r="AC3072" s="25"/>
      <c r="AD3072" s="28"/>
      <c r="AZ3072" s="25"/>
      <c r="BA3072" s="27"/>
      <c r="BB3072" s="29"/>
    </row>
    <row r="3073" spans="1:54">
      <c r="A3073" s="20"/>
      <c r="B3073" s="36"/>
      <c r="C3073" s="114"/>
      <c r="E3073" s="16"/>
      <c r="F3073" s="16"/>
      <c r="G3073" s="16"/>
      <c r="I3073" s="53"/>
      <c r="N3073" s="53"/>
      <c r="O3073" s="53"/>
      <c r="R3073" s="43"/>
      <c r="AC3073" s="25"/>
      <c r="AD3073" s="28"/>
      <c r="AZ3073" s="25"/>
      <c r="BA3073" s="27"/>
      <c r="BB3073" s="29"/>
    </row>
    <row r="3074" spans="1:54">
      <c r="A3074" s="20"/>
      <c r="B3074" s="36"/>
      <c r="C3074" s="114"/>
      <c r="E3074" s="16"/>
      <c r="F3074" s="16"/>
      <c r="G3074" s="16"/>
      <c r="I3074" s="53"/>
      <c r="N3074" s="53"/>
      <c r="O3074" s="53"/>
      <c r="R3074" s="43"/>
      <c r="AC3074" s="25"/>
      <c r="AD3074" s="28"/>
      <c r="AZ3074" s="25"/>
      <c r="BA3074" s="27"/>
      <c r="BB3074" s="29"/>
    </row>
    <row r="3075" spans="1:54">
      <c r="A3075" s="20"/>
      <c r="B3075" s="36"/>
      <c r="C3075" s="114"/>
      <c r="E3075" s="16"/>
      <c r="F3075" s="16"/>
      <c r="G3075" s="16"/>
      <c r="I3075" s="53"/>
      <c r="N3075" s="53"/>
      <c r="O3075" s="53"/>
      <c r="R3075" s="43"/>
      <c r="AC3075" s="25"/>
      <c r="AD3075" s="28"/>
      <c r="AZ3075" s="25"/>
      <c r="BA3075" s="27"/>
      <c r="BB3075" s="29"/>
    </row>
    <row r="3076" spans="1:54">
      <c r="A3076" s="20"/>
      <c r="B3076" s="36"/>
      <c r="C3076" s="114"/>
      <c r="E3076" s="16"/>
      <c r="F3076" s="16"/>
      <c r="G3076" s="16"/>
      <c r="I3076" s="53"/>
      <c r="N3076" s="53"/>
      <c r="O3076" s="53"/>
      <c r="R3076" s="43"/>
      <c r="AC3076" s="25"/>
      <c r="AD3076" s="28"/>
      <c r="AZ3076" s="25"/>
      <c r="BA3076" s="27"/>
      <c r="BB3076" s="29"/>
    </row>
    <row r="3077" spans="1:54">
      <c r="A3077" s="20"/>
      <c r="B3077" s="36"/>
      <c r="C3077" s="114"/>
      <c r="E3077" s="16"/>
      <c r="F3077" s="16"/>
      <c r="G3077" s="16"/>
      <c r="I3077" s="53"/>
      <c r="N3077" s="53"/>
      <c r="O3077" s="53"/>
      <c r="R3077" s="43"/>
      <c r="AC3077" s="25"/>
      <c r="AD3077" s="28"/>
      <c r="AZ3077" s="25"/>
      <c r="BA3077" s="27"/>
      <c r="BB3077" s="29"/>
    </row>
    <row r="3078" spans="1:54">
      <c r="A3078" s="20"/>
      <c r="B3078" s="36"/>
      <c r="C3078" s="114"/>
      <c r="E3078" s="16"/>
      <c r="F3078" s="16"/>
      <c r="G3078" s="16"/>
      <c r="I3078" s="53"/>
      <c r="N3078" s="53"/>
      <c r="O3078" s="53"/>
      <c r="R3078" s="43"/>
      <c r="AC3078" s="25"/>
      <c r="AD3078" s="28"/>
      <c r="AZ3078" s="25"/>
      <c r="BA3078" s="27"/>
      <c r="BB3078" s="29"/>
    </row>
    <row r="3079" spans="1:54">
      <c r="A3079" s="20"/>
      <c r="B3079" s="36"/>
      <c r="C3079" s="114"/>
      <c r="E3079" s="16"/>
      <c r="F3079" s="16"/>
      <c r="G3079" s="16"/>
      <c r="I3079" s="53"/>
      <c r="N3079" s="53"/>
      <c r="O3079" s="53"/>
      <c r="R3079" s="43"/>
      <c r="AC3079" s="25"/>
      <c r="AD3079" s="28"/>
      <c r="AZ3079" s="25"/>
      <c r="BA3079" s="27"/>
      <c r="BB3079" s="29"/>
    </row>
    <row r="3080" spans="1:54">
      <c r="A3080" s="20"/>
      <c r="B3080" s="36"/>
      <c r="C3080" s="114"/>
      <c r="E3080" s="16"/>
      <c r="F3080" s="16"/>
      <c r="G3080" s="16"/>
      <c r="I3080" s="53"/>
      <c r="N3080" s="53"/>
      <c r="O3080" s="53"/>
      <c r="R3080" s="43"/>
      <c r="AC3080" s="25"/>
      <c r="AD3080" s="28"/>
      <c r="AZ3080" s="25"/>
      <c r="BA3080" s="27"/>
      <c r="BB3080" s="29"/>
    </row>
    <row r="3081" spans="1:54">
      <c r="A3081" s="20"/>
      <c r="B3081" s="36"/>
      <c r="C3081" s="114"/>
      <c r="E3081" s="16"/>
      <c r="F3081" s="16"/>
      <c r="G3081" s="16"/>
      <c r="I3081" s="53"/>
      <c r="N3081" s="53"/>
      <c r="O3081" s="53"/>
      <c r="R3081" s="43"/>
      <c r="AC3081" s="25"/>
      <c r="AD3081" s="28"/>
      <c r="AZ3081" s="25"/>
      <c r="BA3081" s="27"/>
      <c r="BB3081" s="29"/>
    </row>
    <row r="3082" spans="1:54">
      <c r="A3082" s="20"/>
      <c r="B3082" s="36"/>
      <c r="C3082" s="114"/>
      <c r="E3082" s="16"/>
      <c r="F3082" s="16"/>
      <c r="G3082" s="16"/>
      <c r="I3082" s="53"/>
      <c r="N3082" s="53"/>
      <c r="O3082" s="53"/>
      <c r="R3082" s="43"/>
      <c r="AC3082" s="25"/>
      <c r="AD3082" s="28"/>
      <c r="AZ3082" s="25"/>
      <c r="BA3082" s="27"/>
      <c r="BB3082" s="29"/>
    </row>
    <row r="3083" spans="1:54">
      <c r="A3083" s="20"/>
      <c r="B3083" s="36"/>
      <c r="C3083" s="114"/>
      <c r="E3083" s="16"/>
      <c r="F3083" s="16"/>
      <c r="G3083" s="16"/>
      <c r="I3083" s="53"/>
      <c r="N3083" s="53"/>
      <c r="O3083" s="53"/>
      <c r="R3083" s="43"/>
      <c r="AC3083" s="25"/>
      <c r="AD3083" s="28"/>
      <c r="AZ3083" s="25"/>
      <c r="BA3083" s="27"/>
      <c r="BB3083" s="29"/>
    </row>
    <row r="3084" spans="1:54">
      <c r="A3084" s="20"/>
      <c r="B3084" s="36"/>
      <c r="C3084" s="114"/>
      <c r="E3084" s="16"/>
      <c r="F3084" s="16"/>
      <c r="G3084" s="16"/>
      <c r="I3084" s="53"/>
      <c r="N3084" s="53"/>
      <c r="O3084" s="53"/>
      <c r="R3084" s="43"/>
      <c r="AC3084" s="25"/>
      <c r="AD3084" s="28"/>
      <c r="AZ3084" s="25"/>
      <c r="BA3084" s="27"/>
      <c r="BB3084" s="29"/>
    </row>
    <row r="3085" spans="1:54">
      <c r="A3085" s="20"/>
      <c r="B3085" s="36"/>
      <c r="C3085" s="114"/>
      <c r="E3085" s="16"/>
      <c r="F3085" s="16"/>
      <c r="G3085" s="16"/>
      <c r="I3085" s="53"/>
      <c r="N3085" s="53"/>
      <c r="O3085" s="53"/>
      <c r="R3085" s="43"/>
      <c r="AC3085" s="25"/>
      <c r="AD3085" s="28"/>
      <c r="AZ3085" s="25"/>
      <c r="BA3085" s="27"/>
      <c r="BB3085" s="29"/>
    </row>
    <row r="3086" spans="1:54">
      <c r="A3086" s="20"/>
      <c r="B3086" s="36"/>
      <c r="C3086" s="114"/>
      <c r="E3086" s="16"/>
      <c r="F3086" s="16"/>
      <c r="G3086" s="16"/>
      <c r="I3086" s="53"/>
      <c r="N3086" s="53"/>
      <c r="O3086" s="53"/>
      <c r="R3086" s="43"/>
      <c r="AC3086" s="25"/>
      <c r="AD3086" s="28"/>
      <c r="AZ3086" s="25"/>
      <c r="BA3086" s="27"/>
      <c r="BB3086" s="29"/>
    </row>
    <row r="3087" spans="1:54">
      <c r="A3087" s="20"/>
      <c r="B3087" s="36"/>
      <c r="C3087" s="114"/>
      <c r="E3087" s="16"/>
      <c r="F3087" s="16"/>
      <c r="G3087" s="16"/>
      <c r="I3087" s="53"/>
      <c r="N3087" s="53"/>
      <c r="O3087" s="53"/>
      <c r="R3087" s="43"/>
      <c r="AC3087" s="25"/>
      <c r="AD3087" s="28"/>
      <c r="AZ3087" s="25"/>
      <c r="BA3087" s="27"/>
      <c r="BB3087" s="29"/>
    </row>
    <row r="3088" spans="1:54">
      <c r="A3088" s="20"/>
      <c r="B3088" s="36"/>
      <c r="C3088" s="114"/>
      <c r="E3088" s="16"/>
      <c r="F3088" s="16"/>
      <c r="G3088" s="16"/>
      <c r="I3088" s="53"/>
      <c r="N3088" s="53"/>
      <c r="O3088" s="53"/>
      <c r="R3088" s="43"/>
      <c r="AC3088" s="25"/>
      <c r="AD3088" s="28"/>
      <c r="AZ3088" s="25"/>
      <c r="BA3088" s="27"/>
      <c r="BB3088" s="29"/>
    </row>
    <row r="3089" spans="1:54">
      <c r="A3089" s="20"/>
      <c r="B3089" s="36"/>
      <c r="C3089" s="114"/>
      <c r="E3089" s="16"/>
      <c r="F3089" s="16"/>
      <c r="G3089" s="16"/>
      <c r="I3089" s="53"/>
      <c r="N3089" s="53"/>
      <c r="O3089" s="53"/>
      <c r="R3089" s="43"/>
      <c r="AC3089" s="25"/>
      <c r="AD3089" s="28"/>
      <c r="AZ3089" s="25"/>
      <c r="BA3089" s="27"/>
      <c r="BB3089" s="29"/>
    </row>
    <row r="3090" spans="1:54">
      <c r="A3090" s="20"/>
      <c r="B3090" s="36"/>
      <c r="C3090" s="114"/>
      <c r="E3090" s="16"/>
      <c r="F3090" s="16"/>
      <c r="G3090" s="16"/>
      <c r="I3090" s="53"/>
      <c r="N3090" s="53"/>
      <c r="O3090" s="53"/>
      <c r="R3090" s="43"/>
      <c r="AC3090" s="25"/>
      <c r="AD3090" s="28"/>
      <c r="AZ3090" s="25"/>
      <c r="BA3090" s="27"/>
      <c r="BB3090" s="29"/>
    </row>
    <row r="3091" spans="1:54">
      <c r="A3091" s="20"/>
      <c r="B3091" s="36"/>
      <c r="C3091" s="114"/>
      <c r="E3091" s="16"/>
      <c r="F3091" s="16"/>
      <c r="G3091" s="16"/>
      <c r="I3091" s="53"/>
      <c r="N3091" s="53"/>
      <c r="O3091" s="53"/>
      <c r="R3091" s="43"/>
      <c r="AC3091" s="25"/>
      <c r="AD3091" s="28"/>
      <c r="AZ3091" s="25"/>
      <c r="BA3091" s="27"/>
      <c r="BB3091" s="29"/>
    </row>
    <row r="3092" spans="1:54">
      <c r="A3092" s="20"/>
      <c r="B3092" s="36"/>
      <c r="C3092" s="114"/>
      <c r="E3092" s="16"/>
      <c r="F3092" s="16"/>
      <c r="G3092" s="16"/>
      <c r="I3092" s="53"/>
      <c r="N3092" s="53"/>
      <c r="O3092" s="53"/>
      <c r="R3092" s="43"/>
      <c r="AC3092" s="25"/>
      <c r="AD3092" s="28"/>
      <c r="AZ3092" s="25"/>
      <c r="BA3092" s="27"/>
      <c r="BB3092" s="29"/>
    </row>
    <row r="3093" spans="1:54">
      <c r="A3093" s="20"/>
      <c r="B3093" s="36"/>
      <c r="C3093" s="114"/>
      <c r="E3093" s="16"/>
      <c r="F3093" s="16"/>
      <c r="G3093" s="16"/>
      <c r="I3093" s="53"/>
      <c r="N3093" s="53"/>
      <c r="O3093" s="53"/>
      <c r="R3093" s="43"/>
      <c r="AC3093" s="25"/>
      <c r="AD3093" s="28"/>
      <c r="AZ3093" s="25"/>
      <c r="BA3093" s="27"/>
      <c r="BB3093" s="29"/>
    </row>
    <row r="3094" spans="1:54">
      <c r="A3094" s="20"/>
      <c r="B3094" s="36"/>
      <c r="C3094" s="114"/>
      <c r="E3094" s="16"/>
      <c r="F3094" s="16"/>
      <c r="G3094" s="16"/>
      <c r="I3094" s="53"/>
      <c r="N3094" s="53"/>
      <c r="O3094" s="53"/>
      <c r="R3094" s="43"/>
      <c r="AC3094" s="25"/>
      <c r="AD3094" s="28"/>
      <c r="AZ3094" s="25"/>
      <c r="BA3094" s="27"/>
      <c r="BB3094" s="29"/>
    </row>
    <row r="3095" spans="1:54">
      <c r="A3095" s="20"/>
      <c r="B3095" s="36"/>
      <c r="C3095" s="114"/>
      <c r="E3095" s="16"/>
      <c r="F3095" s="16"/>
      <c r="G3095" s="16"/>
      <c r="I3095" s="53"/>
      <c r="N3095" s="53"/>
      <c r="O3095" s="53"/>
      <c r="R3095" s="43"/>
      <c r="AC3095" s="25"/>
      <c r="AD3095" s="28"/>
      <c r="AZ3095" s="25"/>
      <c r="BA3095" s="27"/>
      <c r="BB3095" s="29"/>
    </row>
    <row r="3096" spans="1:54">
      <c r="A3096" s="20"/>
      <c r="B3096" s="36"/>
      <c r="C3096" s="114"/>
      <c r="E3096" s="16"/>
      <c r="F3096" s="16"/>
      <c r="G3096" s="16"/>
      <c r="I3096" s="53"/>
      <c r="N3096" s="53"/>
      <c r="O3096" s="53"/>
      <c r="R3096" s="43"/>
      <c r="AC3096" s="25"/>
      <c r="AD3096" s="28"/>
      <c r="AZ3096" s="25"/>
      <c r="BA3096" s="27"/>
      <c r="BB3096" s="29"/>
    </row>
    <row r="3097" spans="1:54">
      <c r="A3097" s="20"/>
      <c r="B3097" s="36"/>
      <c r="C3097" s="114"/>
      <c r="E3097" s="16"/>
      <c r="F3097" s="16"/>
      <c r="G3097" s="16"/>
      <c r="I3097" s="53"/>
      <c r="N3097" s="53"/>
      <c r="O3097" s="53"/>
      <c r="R3097" s="43"/>
      <c r="AC3097" s="25"/>
      <c r="AD3097" s="28"/>
      <c r="AZ3097" s="25"/>
      <c r="BA3097" s="27"/>
      <c r="BB3097" s="29"/>
    </row>
    <row r="3098" spans="1:54">
      <c r="A3098" s="20"/>
      <c r="B3098" s="36"/>
      <c r="C3098" s="114"/>
      <c r="E3098" s="16"/>
      <c r="F3098" s="16"/>
      <c r="G3098" s="16"/>
      <c r="I3098" s="53"/>
      <c r="N3098" s="53"/>
      <c r="O3098" s="53"/>
      <c r="R3098" s="43"/>
      <c r="AC3098" s="25"/>
      <c r="AD3098" s="28"/>
      <c r="AZ3098" s="25"/>
      <c r="BA3098" s="27"/>
      <c r="BB3098" s="29"/>
    </row>
    <row r="3099" spans="1:54">
      <c r="A3099" s="20"/>
      <c r="B3099" s="36"/>
      <c r="C3099" s="114"/>
      <c r="E3099" s="16"/>
      <c r="F3099" s="16"/>
      <c r="G3099" s="16"/>
      <c r="I3099" s="53"/>
      <c r="N3099" s="53"/>
      <c r="O3099" s="53"/>
      <c r="R3099" s="43"/>
      <c r="AC3099" s="25"/>
      <c r="AD3099" s="28"/>
      <c r="AZ3099" s="25"/>
      <c r="BA3099" s="27"/>
      <c r="BB3099" s="29"/>
    </row>
    <row r="3100" spans="1:54">
      <c r="A3100" s="20"/>
      <c r="B3100" s="36"/>
      <c r="C3100" s="114"/>
      <c r="E3100" s="16"/>
      <c r="F3100" s="16"/>
      <c r="G3100" s="16"/>
      <c r="I3100" s="53"/>
      <c r="N3100" s="53"/>
      <c r="O3100" s="53"/>
      <c r="R3100" s="43"/>
      <c r="AC3100" s="25"/>
      <c r="AD3100" s="28"/>
      <c r="AZ3100" s="25"/>
      <c r="BA3100" s="27"/>
      <c r="BB3100" s="29"/>
    </row>
    <row r="3101" spans="1:54">
      <c r="A3101" s="20"/>
      <c r="B3101" s="36"/>
      <c r="C3101" s="114"/>
      <c r="E3101" s="16"/>
      <c r="F3101" s="16"/>
      <c r="G3101" s="16"/>
      <c r="I3101" s="53"/>
      <c r="N3101" s="53"/>
      <c r="O3101" s="53"/>
      <c r="R3101" s="43"/>
      <c r="AC3101" s="25"/>
      <c r="AD3101" s="28"/>
      <c r="AZ3101" s="25"/>
      <c r="BA3101" s="27"/>
      <c r="BB3101" s="29"/>
    </row>
    <row r="3102" spans="1:54">
      <c r="A3102" s="20"/>
      <c r="B3102" s="36"/>
      <c r="C3102" s="114"/>
      <c r="E3102" s="16"/>
      <c r="F3102" s="16"/>
      <c r="G3102" s="16"/>
      <c r="I3102" s="53"/>
      <c r="N3102" s="53"/>
      <c r="O3102" s="53"/>
      <c r="R3102" s="43"/>
      <c r="AC3102" s="25"/>
      <c r="AD3102" s="28"/>
      <c r="AZ3102" s="25"/>
      <c r="BA3102" s="27"/>
      <c r="BB3102" s="29"/>
    </row>
    <row r="3103" spans="1:54">
      <c r="A3103" s="20"/>
      <c r="B3103" s="36"/>
      <c r="C3103" s="114"/>
      <c r="E3103" s="16"/>
      <c r="F3103" s="16"/>
      <c r="G3103" s="16"/>
      <c r="I3103" s="53"/>
      <c r="N3103" s="53"/>
      <c r="O3103" s="53"/>
      <c r="R3103" s="43"/>
      <c r="AC3103" s="25"/>
      <c r="AD3103" s="28"/>
      <c r="AZ3103" s="25"/>
      <c r="BA3103" s="27"/>
      <c r="BB3103" s="29"/>
    </row>
    <row r="3104" spans="1:54">
      <c r="A3104" s="20"/>
      <c r="B3104" s="36"/>
      <c r="C3104" s="114"/>
      <c r="E3104" s="16"/>
      <c r="F3104" s="16"/>
      <c r="G3104" s="16"/>
      <c r="I3104" s="53"/>
      <c r="N3104" s="53"/>
      <c r="O3104" s="53"/>
      <c r="R3104" s="43"/>
      <c r="AC3104" s="25"/>
      <c r="AD3104" s="28"/>
      <c r="AZ3104" s="25"/>
      <c r="BA3104" s="27"/>
      <c r="BB3104" s="29"/>
    </row>
    <row r="3105" spans="1:54">
      <c r="A3105" s="20"/>
      <c r="B3105" s="36"/>
      <c r="C3105" s="114"/>
      <c r="E3105" s="16"/>
      <c r="F3105" s="16"/>
      <c r="G3105" s="16"/>
      <c r="I3105" s="53"/>
      <c r="N3105" s="53"/>
      <c r="O3105" s="53"/>
      <c r="R3105" s="43"/>
      <c r="AC3105" s="25"/>
      <c r="AD3105" s="28"/>
      <c r="AZ3105" s="25"/>
      <c r="BA3105" s="27"/>
      <c r="BB3105" s="29"/>
    </row>
    <row r="3106" spans="1:54">
      <c r="A3106" s="20"/>
      <c r="B3106" s="36"/>
      <c r="C3106" s="114"/>
      <c r="E3106" s="16"/>
      <c r="F3106" s="16"/>
      <c r="G3106" s="16"/>
      <c r="I3106" s="53"/>
      <c r="N3106" s="53"/>
      <c r="O3106" s="53"/>
      <c r="R3106" s="43"/>
      <c r="AC3106" s="25"/>
      <c r="AD3106" s="28"/>
      <c r="AZ3106" s="25"/>
      <c r="BA3106" s="27"/>
      <c r="BB3106" s="29"/>
    </row>
    <row r="3107" spans="1:54">
      <c r="A3107" s="20"/>
      <c r="B3107" s="36"/>
      <c r="C3107" s="114"/>
      <c r="E3107" s="16"/>
      <c r="F3107" s="16"/>
      <c r="G3107" s="16"/>
      <c r="I3107" s="53"/>
      <c r="N3107" s="53"/>
      <c r="O3107" s="53"/>
      <c r="R3107" s="43"/>
      <c r="AC3107" s="25"/>
      <c r="AD3107" s="28"/>
      <c r="AZ3107" s="25"/>
      <c r="BA3107" s="27"/>
      <c r="BB3107" s="29"/>
    </row>
    <row r="3108" spans="1:54">
      <c r="A3108" s="20"/>
      <c r="B3108" s="36"/>
      <c r="C3108" s="114"/>
      <c r="E3108" s="16"/>
      <c r="F3108" s="16"/>
      <c r="G3108" s="16"/>
      <c r="I3108" s="53"/>
      <c r="N3108" s="53"/>
      <c r="O3108" s="53"/>
      <c r="R3108" s="43"/>
      <c r="AC3108" s="25"/>
      <c r="AD3108" s="28"/>
      <c r="AZ3108" s="25"/>
      <c r="BA3108" s="27"/>
      <c r="BB3108" s="29"/>
    </row>
    <row r="3109" spans="1:54">
      <c r="A3109" s="20"/>
      <c r="B3109" s="36"/>
      <c r="C3109" s="114"/>
      <c r="E3109" s="16"/>
      <c r="F3109" s="16"/>
      <c r="G3109" s="16"/>
      <c r="I3109" s="53"/>
      <c r="N3109" s="53"/>
      <c r="O3109" s="53"/>
      <c r="R3109" s="43"/>
      <c r="AC3109" s="25"/>
      <c r="AD3109" s="28"/>
      <c r="AZ3109" s="25"/>
      <c r="BA3109" s="27"/>
      <c r="BB3109" s="29"/>
    </row>
    <row r="3110" spans="1:54">
      <c r="A3110" s="20"/>
      <c r="B3110" s="36"/>
      <c r="C3110" s="114"/>
      <c r="E3110" s="16"/>
      <c r="F3110" s="16"/>
      <c r="G3110" s="16"/>
      <c r="I3110" s="53"/>
      <c r="N3110" s="53"/>
      <c r="O3110" s="53"/>
      <c r="R3110" s="43"/>
      <c r="AC3110" s="25"/>
      <c r="AD3110" s="28"/>
      <c r="AZ3110" s="25"/>
      <c r="BA3110" s="27"/>
      <c r="BB3110" s="29"/>
    </row>
    <row r="3111" spans="1:54">
      <c r="A3111" s="20"/>
      <c r="B3111" s="36"/>
      <c r="C3111" s="114"/>
      <c r="E3111" s="16"/>
      <c r="F3111" s="16"/>
      <c r="G3111" s="16"/>
      <c r="I3111" s="53"/>
      <c r="N3111" s="53"/>
      <c r="O3111" s="53"/>
      <c r="R3111" s="43"/>
      <c r="AC3111" s="25"/>
      <c r="AD3111" s="28"/>
      <c r="AZ3111" s="25"/>
      <c r="BA3111" s="27"/>
      <c r="BB3111" s="29"/>
    </row>
    <row r="3112" spans="1:54">
      <c r="A3112" s="20"/>
      <c r="B3112" s="36"/>
      <c r="C3112" s="114"/>
      <c r="E3112" s="16"/>
      <c r="F3112" s="16"/>
      <c r="G3112" s="16"/>
      <c r="I3112" s="53"/>
      <c r="N3112" s="53"/>
      <c r="O3112" s="53"/>
      <c r="R3112" s="43"/>
      <c r="AC3112" s="25"/>
      <c r="AD3112" s="28"/>
      <c r="AZ3112" s="25"/>
      <c r="BA3112" s="27"/>
      <c r="BB3112" s="29"/>
    </row>
    <row r="3113" spans="1:54">
      <c r="A3113" s="20"/>
      <c r="B3113" s="36"/>
      <c r="C3113" s="114"/>
      <c r="E3113" s="16"/>
      <c r="F3113" s="16"/>
      <c r="G3113" s="16"/>
      <c r="I3113" s="53"/>
      <c r="N3113" s="53"/>
      <c r="O3113" s="53"/>
      <c r="R3113" s="43"/>
      <c r="AC3113" s="25"/>
      <c r="AD3113" s="28"/>
      <c r="AZ3113" s="25"/>
      <c r="BA3113" s="27"/>
      <c r="BB3113" s="29"/>
    </row>
    <row r="3114" spans="1:54">
      <c r="A3114" s="20"/>
      <c r="B3114" s="36"/>
      <c r="C3114" s="114"/>
      <c r="E3114" s="16"/>
      <c r="F3114" s="16"/>
      <c r="G3114" s="16"/>
      <c r="I3114" s="53"/>
      <c r="N3114" s="53"/>
      <c r="O3114" s="53"/>
      <c r="R3114" s="43"/>
      <c r="AC3114" s="25"/>
      <c r="AD3114" s="28"/>
      <c r="AZ3114" s="25"/>
      <c r="BA3114" s="27"/>
      <c r="BB3114" s="29"/>
    </row>
    <row r="3115" spans="1:54">
      <c r="A3115" s="20"/>
      <c r="B3115" s="36"/>
      <c r="C3115" s="114"/>
      <c r="E3115" s="16"/>
      <c r="F3115" s="16"/>
      <c r="G3115" s="16"/>
      <c r="I3115" s="53"/>
      <c r="N3115" s="53"/>
      <c r="O3115" s="53"/>
      <c r="R3115" s="43"/>
      <c r="AC3115" s="25"/>
      <c r="AD3115" s="28"/>
      <c r="AZ3115" s="25"/>
      <c r="BA3115" s="27"/>
      <c r="BB3115" s="29"/>
    </row>
    <row r="3116" spans="1:54">
      <c r="A3116" s="20"/>
      <c r="B3116" s="36"/>
      <c r="C3116" s="114"/>
      <c r="E3116" s="16"/>
      <c r="F3116" s="16"/>
      <c r="G3116" s="16"/>
      <c r="I3116" s="53"/>
      <c r="N3116" s="53"/>
      <c r="O3116" s="53"/>
      <c r="R3116" s="43"/>
      <c r="AC3116" s="25"/>
      <c r="AD3116" s="28"/>
      <c r="AZ3116" s="25"/>
      <c r="BA3116" s="27"/>
      <c r="BB3116" s="29"/>
    </row>
    <row r="3117" spans="1:54">
      <c r="A3117" s="20"/>
      <c r="B3117" s="36"/>
      <c r="C3117" s="114"/>
      <c r="E3117" s="16"/>
      <c r="F3117" s="16"/>
      <c r="G3117" s="16"/>
      <c r="I3117" s="53"/>
      <c r="N3117" s="53"/>
      <c r="O3117" s="53"/>
      <c r="R3117" s="43"/>
      <c r="AC3117" s="25"/>
      <c r="AD3117" s="28"/>
      <c r="AZ3117" s="25"/>
      <c r="BA3117" s="27"/>
      <c r="BB3117" s="29"/>
    </row>
    <row r="3118" spans="1:54">
      <c r="A3118" s="20"/>
      <c r="B3118" s="36"/>
      <c r="C3118" s="114"/>
      <c r="E3118" s="16"/>
      <c r="F3118" s="16"/>
      <c r="G3118" s="16"/>
      <c r="I3118" s="53"/>
      <c r="N3118" s="53"/>
      <c r="O3118" s="53"/>
      <c r="R3118" s="43"/>
      <c r="AC3118" s="25"/>
      <c r="AD3118" s="28"/>
      <c r="AZ3118" s="25"/>
      <c r="BA3118" s="27"/>
      <c r="BB3118" s="29"/>
    </row>
    <row r="3119" spans="1:54">
      <c r="A3119" s="20"/>
      <c r="B3119" s="36"/>
      <c r="C3119" s="114"/>
      <c r="E3119" s="16"/>
      <c r="F3119" s="16"/>
      <c r="G3119" s="16"/>
      <c r="I3119" s="53"/>
      <c r="N3119" s="53"/>
      <c r="O3119" s="53"/>
      <c r="R3119" s="43"/>
      <c r="AC3119" s="25"/>
      <c r="AD3119" s="28"/>
      <c r="AZ3119" s="25"/>
      <c r="BA3119" s="27"/>
      <c r="BB3119" s="29"/>
    </row>
    <row r="3120" spans="1:54">
      <c r="A3120" s="20"/>
      <c r="B3120" s="36"/>
      <c r="C3120" s="114"/>
      <c r="E3120" s="16"/>
      <c r="F3120" s="16"/>
      <c r="G3120" s="16"/>
      <c r="I3120" s="53"/>
      <c r="N3120" s="53"/>
      <c r="O3120" s="53"/>
      <c r="R3120" s="43"/>
      <c r="AC3120" s="25"/>
      <c r="AD3120" s="28"/>
      <c r="AZ3120" s="25"/>
      <c r="BA3120" s="27"/>
      <c r="BB3120" s="29"/>
    </row>
    <row r="3121" spans="1:54">
      <c r="A3121" s="20"/>
      <c r="B3121" s="36"/>
      <c r="C3121" s="114"/>
      <c r="E3121" s="16"/>
      <c r="F3121" s="16"/>
      <c r="G3121" s="16"/>
      <c r="I3121" s="53"/>
      <c r="N3121" s="53"/>
      <c r="O3121" s="53"/>
      <c r="R3121" s="43"/>
      <c r="AC3121" s="25"/>
      <c r="AD3121" s="28"/>
      <c r="AZ3121" s="25"/>
      <c r="BA3121" s="27"/>
      <c r="BB3121" s="29"/>
    </row>
    <row r="3122" spans="1:54">
      <c r="A3122" s="20"/>
      <c r="B3122" s="36"/>
      <c r="C3122" s="114"/>
      <c r="E3122" s="16"/>
      <c r="F3122" s="16"/>
      <c r="G3122" s="16"/>
      <c r="I3122" s="53"/>
      <c r="N3122" s="53"/>
      <c r="O3122" s="53"/>
      <c r="R3122" s="43"/>
      <c r="AC3122" s="25"/>
      <c r="AD3122" s="28"/>
      <c r="AZ3122" s="25"/>
      <c r="BA3122" s="27"/>
      <c r="BB3122" s="29"/>
    </row>
    <row r="3123" spans="1:54">
      <c r="A3123" s="20"/>
      <c r="B3123" s="36"/>
      <c r="C3123" s="114"/>
      <c r="E3123" s="16"/>
      <c r="F3123" s="16"/>
      <c r="G3123" s="16"/>
      <c r="I3123" s="53"/>
      <c r="N3123" s="53"/>
      <c r="O3123" s="53"/>
      <c r="R3123" s="43"/>
      <c r="AC3123" s="25"/>
      <c r="AD3123" s="28"/>
      <c r="AZ3123" s="25"/>
      <c r="BA3123" s="27"/>
      <c r="BB3123" s="29"/>
    </row>
    <row r="3124" spans="1:54">
      <c r="A3124" s="20"/>
      <c r="B3124" s="36"/>
      <c r="C3124" s="114"/>
      <c r="E3124" s="16"/>
      <c r="F3124" s="16"/>
      <c r="G3124" s="16"/>
      <c r="I3124" s="53"/>
      <c r="N3124" s="53"/>
      <c r="O3124" s="53"/>
      <c r="R3124" s="43"/>
      <c r="AC3124" s="25"/>
      <c r="AD3124" s="28"/>
      <c r="AZ3124" s="25"/>
      <c r="BA3124" s="27"/>
      <c r="BB3124" s="29"/>
    </row>
    <row r="3125" spans="1:54">
      <c r="A3125" s="20"/>
      <c r="B3125" s="36"/>
      <c r="C3125" s="114"/>
      <c r="E3125" s="16"/>
      <c r="F3125" s="16"/>
      <c r="G3125" s="16"/>
      <c r="I3125" s="53"/>
      <c r="N3125" s="53"/>
      <c r="O3125" s="53"/>
      <c r="R3125" s="43"/>
      <c r="AC3125" s="25"/>
      <c r="AD3125" s="28"/>
      <c r="AZ3125" s="25"/>
      <c r="BA3125" s="27"/>
      <c r="BB3125" s="29"/>
    </row>
    <row r="3126" spans="1:54">
      <c r="A3126" s="20"/>
      <c r="B3126" s="36"/>
      <c r="C3126" s="114"/>
      <c r="E3126" s="16"/>
      <c r="F3126" s="16"/>
      <c r="G3126" s="16"/>
      <c r="I3126" s="53"/>
      <c r="N3126" s="53"/>
      <c r="O3126" s="53"/>
      <c r="R3126" s="43"/>
      <c r="AC3126" s="25"/>
      <c r="AD3126" s="28"/>
      <c r="AZ3126" s="25"/>
      <c r="BA3126" s="27"/>
      <c r="BB3126" s="29"/>
    </row>
    <row r="3127" spans="1:54">
      <c r="A3127" s="20"/>
      <c r="B3127" s="36"/>
      <c r="C3127" s="114"/>
      <c r="E3127" s="16"/>
      <c r="F3127" s="16"/>
      <c r="G3127" s="16"/>
      <c r="I3127" s="53"/>
      <c r="N3127" s="53"/>
      <c r="O3127" s="53"/>
      <c r="R3127" s="43"/>
      <c r="AC3127" s="25"/>
      <c r="AD3127" s="28"/>
      <c r="AZ3127" s="25"/>
      <c r="BA3127" s="27"/>
      <c r="BB3127" s="29"/>
    </row>
    <row r="3128" spans="1:54">
      <c r="A3128" s="20"/>
      <c r="B3128" s="36"/>
      <c r="C3128" s="114"/>
      <c r="E3128" s="16"/>
      <c r="F3128" s="16"/>
      <c r="G3128" s="16"/>
      <c r="I3128" s="53"/>
      <c r="N3128" s="53"/>
      <c r="O3128" s="53"/>
      <c r="R3128" s="43"/>
      <c r="AC3128" s="25"/>
      <c r="AD3128" s="28"/>
      <c r="AZ3128" s="25"/>
      <c r="BA3128" s="27"/>
      <c r="BB3128" s="29"/>
    </row>
    <row r="3129" spans="1:54">
      <c r="A3129" s="20"/>
      <c r="B3129" s="36"/>
      <c r="C3129" s="114"/>
      <c r="E3129" s="16"/>
      <c r="F3129" s="16"/>
      <c r="G3129" s="16"/>
      <c r="I3129" s="53"/>
      <c r="N3129" s="53"/>
      <c r="O3129" s="53"/>
      <c r="R3129" s="43"/>
      <c r="AC3129" s="25"/>
      <c r="AD3129" s="28"/>
      <c r="AZ3129" s="25"/>
      <c r="BA3129" s="27"/>
      <c r="BB3129" s="29"/>
    </row>
    <row r="3130" spans="1:54">
      <c r="A3130" s="20"/>
      <c r="B3130" s="36"/>
      <c r="C3130" s="114"/>
      <c r="E3130" s="16"/>
      <c r="F3130" s="16"/>
      <c r="G3130" s="16"/>
      <c r="I3130" s="53"/>
      <c r="N3130" s="53"/>
      <c r="O3130" s="53"/>
      <c r="R3130" s="43"/>
      <c r="AC3130" s="25"/>
      <c r="AD3130" s="28"/>
      <c r="AZ3130" s="25"/>
      <c r="BA3130" s="27"/>
      <c r="BB3130" s="29"/>
    </row>
    <row r="3131" spans="1:54">
      <c r="A3131" s="20"/>
      <c r="B3131" s="36"/>
      <c r="C3131" s="114"/>
      <c r="E3131" s="16"/>
      <c r="F3131" s="16"/>
      <c r="G3131" s="16"/>
      <c r="I3131" s="53"/>
      <c r="N3131" s="53"/>
      <c r="O3131" s="53"/>
      <c r="R3131" s="43"/>
      <c r="AC3131" s="25"/>
      <c r="AD3131" s="28"/>
      <c r="AZ3131" s="25"/>
      <c r="BA3131" s="27"/>
      <c r="BB3131" s="29"/>
    </row>
    <row r="3132" spans="1:54">
      <c r="A3132" s="20"/>
      <c r="B3132" s="36"/>
      <c r="C3132" s="114"/>
      <c r="E3132" s="16"/>
      <c r="F3132" s="16"/>
      <c r="G3132" s="16"/>
      <c r="I3132" s="53"/>
      <c r="N3132" s="53"/>
      <c r="O3132" s="53"/>
      <c r="R3132" s="43"/>
      <c r="AC3132" s="25"/>
      <c r="AD3132" s="28"/>
      <c r="AZ3132" s="25"/>
      <c r="BA3132" s="27"/>
      <c r="BB3132" s="29"/>
    </row>
    <row r="3133" spans="1:54">
      <c r="A3133" s="20"/>
      <c r="B3133" s="36"/>
      <c r="C3133" s="114"/>
      <c r="E3133" s="16"/>
      <c r="F3133" s="16"/>
      <c r="G3133" s="16"/>
      <c r="I3133" s="53"/>
      <c r="N3133" s="53"/>
      <c r="O3133" s="53"/>
      <c r="R3133" s="43"/>
      <c r="AC3133" s="25"/>
      <c r="AD3133" s="28"/>
      <c r="AZ3133" s="25"/>
      <c r="BA3133" s="27"/>
      <c r="BB3133" s="29"/>
    </row>
    <row r="3134" spans="1:54">
      <c r="A3134" s="20"/>
      <c r="B3134" s="36"/>
      <c r="C3134" s="114"/>
      <c r="E3134" s="16"/>
      <c r="F3134" s="16"/>
      <c r="G3134" s="16"/>
      <c r="I3134" s="53"/>
      <c r="N3134" s="53"/>
      <c r="O3134" s="53"/>
      <c r="R3134" s="43"/>
      <c r="AC3134" s="25"/>
      <c r="AD3134" s="28"/>
      <c r="AZ3134" s="25"/>
      <c r="BA3134" s="27"/>
      <c r="BB3134" s="29"/>
    </row>
    <row r="3135" spans="1:54">
      <c r="A3135" s="20"/>
      <c r="B3135" s="36"/>
      <c r="C3135" s="114"/>
      <c r="E3135" s="16"/>
      <c r="F3135" s="16"/>
      <c r="G3135" s="16"/>
      <c r="I3135" s="53"/>
      <c r="N3135" s="53"/>
      <c r="O3135" s="53"/>
      <c r="R3135" s="43"/>
      <c r="AC3135" s="25"/>
      <c r="AD3135" s="28"/>
      <c r="AZ3135" s="25"/>
      <c r="BA3135" s="27"/>
      <c r="BB3135" s="29"/>
    </row>
    <row r="3136" spans="1:54">
      <c r="A3136" s="20"/>
      <c r="B3136" s="36"/>
      <c r="C3136" s="114"/>
      <c r="E3136" s="16"/>
      <c r="F3136" s="16"/>
      <c r="G3136" s="16"/>
      <c r="I3136" s="53"/>
      <c r="N3136" s="53"/>
      <c r="O3136" s="53"/>
      <c r="R3136" s="43"/>
      <c r="AC3136" s="25"/>
      <c r="AD3136" s="28"/>
      <c r="AZ3136" s="25"/>
      <c r="BA3136" s="27"/>
      <c r="BB3136" s="29"/>
    </row>
    <row r="3137" spans="1:54">
      <c r="A3137" s="20"/>
      <c r="B3137" s="36"/>
      <c r="C3137" s="114"/>
      <c r="E3137" s="16"/>
      <c r="F3137" s="16"/>
      <c r="G3137" s="16"/>
      <c r="I3137" s="53"/>
      <c r="N3137" s="53"/>
      <c r="O3137" s="53"/>
      <c r="R3137" s="43"/>
      <c r="AC3137" s="25"/>
      <c r="AD3137" s="28"/>
      <c r="AZ3137" s="25"/>
      <c r="BA3137" s="27"/>
      <c r="BB3137" s="29"/>
    </row>
    <row r="3138" spans="1:54">
      <c r="A3138" s="20"/>
      <c r="B3138" s="36"/>
      <c r="C3138" s="114"/>
      <c r="E3138" s="16"/>
      <c r="F3138" s="16"/>
      <c r="G3138" s="16"/>
      <c r="I3138" s="53"/>
      <c r="N3138" s="53"/>
      <c r="O3138" s="53"/>
      <c r="R3138" s="43"/>
      <c r="AC3138" s="25"/>
      <c r="AD3138" s="28"/>
      <c r="AZ3138" s="25"/>
      <c r="BA3138" s="27"/>
      <c r="BB3138" s="29"/>
    </row>
    <row r="3139" spans="1:54">
      <c r="A3139" s="20"/>
      <c r="B3139" s="36"/>
      <c r="C3139" s="114"/>
      <c r="E3139" s="16"/>
      <c r="F3139" s="16"/>
      <c r="G3139" s="16"/>
      <c r="I3139" s="53"/>
      <c r="N3139" s="53"/>
      <c r="O3139" s="53"/>
      <c r="R3139" s="43"/>
      <c r="AC3139" s="25"/>
      <c r="AD3139" s="28"/>
      <c r="AZ3139" s="25"/>
      <c r="BA3139" s="27"/>
      <c r="BB3139" s="29"/>
    </row>
    <row r="3140" spans="1:54">
      <c r="A3140" s="20"/>
      <c r="B3140" s="36"/>
      <c r="C3140" s="114"/>
      <c r="E3140" s="16"/>
      <c r="F3140" s="16"/>
      <c r="G3140" s="16"/>
      <c r="I3140" s="53"/>
      <c r="N3140" s="53"/>
      <c r="O3140" s="53"/>
      <c r="R3140" s="43"/>
      <c r="AC3140" s="25"/>
      <c r="AD3140" s="28"/>
      <c r="AZ3140" s="25"/>
      <c r="BA3140" s="27"/>
      <c r="BB3140" s="29"/>
    </row>
    <row r="3141" spans="1:54">
      <c r="A3141" s="20"/>
      <c r="B3141" s="36"/>
      <c r="C3141" s="114"/>
      <c r="E3141" s="16"/>
      <c r="F3141" s="16"/>
      <c r="G3141" s="16"/>
      <c r="I3141" s="53"/>
      <c r="N3141" s="53"/>
      <c r="O3141" s="53"/>
      <c r="R3141" s="43"/>
      <c r="AC3141" s="25"/>
      <c r="AD3141" s="28"/>
      <c r="AZ3141" s="25"/>
      <c r="BA3141" s="27"/>
      <c r="BB3141" s="29"/>
    </row>
    <row r="3142" spans="1:54">
      <c r="A3142" s="20"/>
      <c r="B3142" s="36"/>
      <c r="C3142" s="114"/>
      <c r="E3142" s="16"/>
      <c r="F3142" s="16"/>
      <c r="G3142" s="16"/>
      <c r="I3142" s="53"/>
      <c r="N3142" s="53"/>
      <c r="O3142" s="53"/>
      <c r="R3142" s="43"/>
      <c r="AC3142" s="25"/>
      <c r="AD3142" s="28"/>
      <c r="AZ3142" s="25"/>
      <c r="BA3142" s="27"/>
      <c r="BB3142" s="29"/>
    </row>
    <row r="3143" spans="1:54">
      <c r="A3143" s="20"/>
      <c r="B3143" s="36"/>
      <c r="C3143" s="114"/>
      <c r="E3143" s="16"/>
      <c r="F3143" s="16"/>
      <c r="G3143" s="16"/>
      <c r="I3143" s="53"/>
      <c r="N3143" s="53"/>
      <c r="O3143" s="53"/>
      <c r="R3143" s="43"/>
      <c r="AC3143" s="25"/>
      <c r="AD3143" s="28"/>
      <c r="AZ3143" s="25"/>
      <c r="BA3143" s="27"/>
      <c r="BB3143" s="29"/>
    </row>
    <row r="3144" spans="1:54">
      <c r="A3144" s="20"/>
      <c r="B3144" s="36"/>
      <c r="C3144" s="114"/>
      <c r="E3144" s="16"/>
      <c r="F3144" s="16"/>
      <c r="G3144" s="16"/>
      <c r="I3144" s="53"/>
      <c r="N3144" s="53"/>
      <c r="O3144" s="53"/>
      <c r="R3144" s="43"/>
      <c r="AC3144" s="25"/>
      <c r="AD3144" s="28"/>
      <c r="AZ3144" s="25"/>
      <c r="BA3144" s="27"/>
      <c r="BB3144" s="29"/>
    </row>
    <row r="3145" spans="1:54">
      <c r="A3145" s="20"/>
      <c r="B3145" s="36"/>
      <c r="C3145" s="114"/>
      <c r="E3145" s="16"/>
      <c r="F3145" s="16"/>
      <c r="G3145" s="16"/>
      <c r="I3145" s="53"/>
      <c r="N3145" s="53"/>
      <c r="O3145" s="53"/>
      <c r="R3145" s="43"/>
      <c r="AC3145" s="25"/>
      <c r="AD3145" s="28"/>
      <c r="AZ3145" s="25"/>
      <c r="BA3145" s="27"/>
      <c r="BB3145" s="29"/>
    </row>
    <row r="3146" spans="1:54">
      <c r="A3146" s="20"/>
      <c r="B3146" s="36"/>
      <c r="C3146" s="114"/>
      <c r="E3146" s="16"/>
      <c r="F3146" s="16"/>
      <c r="G3146" s="16"/>
      <c r="I3146" s="53"/>
      <c r="N3146" s="53"/>
      <c r="O3146" s="53"/>
      <c r="R3146" s="43"/>
      <c r="AC3146" s="25"/>
      <c r="AD3146" s="28"/>
      <c r="AZ3146" s="25"/>
      <c r="BA3146" s="27"/>
      <c r="BB3146" s="29"/>
    </row>
    <row r="3147" spans="1:54">
      <c r="A3147" s="20"/>
      <c r="B3147" s="36"/>
      <c r="C3147" s="114"/>
      <c r="E3147" s="16"/>
      <c r="F3147" s="16"/>
      <c r="G3147" s="16"/>
      <c r="I3147" s="53"/>
      <c r="N3147" s="53"/>
      <c r="O3147" s="53"/>
      <c r="R3147" s="43"/>
      <c r="AC3147" s="25"/>
      <c r="AD3147" s="28"/>
      <c r="AZ3147" s="25"/>
      <c r="BA3147" s="27"/>
      <c r="BB3147" s="29"/>
    </row>
    <row r="3148" spans="1:54">
      <c r="A3148" s="20"/>
      <c r="B3148" s="36"/>
      <c r="C3148" s="114"/>
      <c r="E3148" s="16"/>
      <c r="F3148" s="16"/>
      <c r="G3148" s="16"/>
      <c r="I3148" s="53"/>
      <c r="N3148" s="53"/>
      <c r="O3148" s="53"/>
      <c r="R3148" s="43"/>
      <c r="AC3148" s="25"/>
      <c r="AD3148" s="28"/>
      <c r="AZ3148" s="25"/>
      <c r="BA3148" s="27"/>
      <c r="BB3148" s="29"/>
    </row>
    <row r="3149" spans="1:54">
      <c r="A3149" s="20"/>
      <c r="B3149" s="36"/>
      <c r="C3149" s="114"/>
      <c r="E3149" s="16"/>
      <c r="F3149" s="16"/>
      <c r="G3149" s="16"/>
      <c r="I3149" s="53"/>
      <c r="N3149" s="53"/>
      <c r="O3149" s="53"/>
      <c r="R3149" s="43"/>
      <c r="AC3149" s="25"/>
      <c r="AD3149" s="28"/>
      <c r="AZ3149" s="25"/>
      <c r="BA3149" s="27"/>
      <c r="BB3149" s="29"/>
    </row>
    <row r="3150" spans="1:54">
      <c r="A3150" s="20"/>
      <c r="B3150" s="36"/>
      <c r="C3150" s="114"/>
      <c r="E3150" s="16"/>
      <c r="F3150" s="16"/>
      <c r="G3150" s="16"/>
      <c r="I3150" s="53"/>
      <c r="N3150" s="53"/>
      <c r="O3150" s="53"/>
      <c r="R3150" s="43"/>
      <c r="AC3150" s="25"/>
      <c r="AD3150" s="28"/>
      <c r="AZ3150" s="25"/>
      <c r="BA3150" s="27"/>
      <c r="BB3150" s="29"/>
    </row>
    <row r="3151" spans="1:54">
      <c r="A3151" s="20"/>
      <c r="B3151" s="36"/>
      <c r="C3151" s="114"/>
      <c r="E3151" s="16"/>
      <c r="F3151" s="16"/>
      <c r="G3151" s="16"/>
      <c r="I3151" s="53"/>
      <c r="N3151" s="53"/>
      <c r="O3151" s="53"/>
      <c r="R3151" s="43"/>
      <c r="AC3151" s="25"/>
      <c r="AD3151" s="28"/>
      <c r="AZ3151" s="25"/>
      <c r="BA3151" s="27"/>
      <c r="BB3151" s="29"/>
    </row>
    <row r="3152" spans="1:54">
      <c r="A3152" s="20"/>
      <c r="B3152" s="36"/>
      <c r="C3152" s="114"/>
      <c r="E3152" s="16"/>
      <c r="F3152" s="16"/>
      <c r="G3152" s="16"/>
      <c r="I3152" s="53"/>
      <c r="N3152" s="53"/>
      <c r="O3152" s="53"/>
      <c r="R3152" s="43"/>
      <c r="AC3152" s="25"/>
      <c r="AD3152" s="28"/>
      <c r="AZ3152" s="25"/>
      <c r="BA3152" s="27"/>
      <c r="BB3152" s="29"/>
    </row>
    <row r="3153" spans="1:54">
      <c r="A3153" s="20"/>
      <c r="B3153" s="36"/>
      <c r="C3153" s="114"/>
      <c r="E3153" s="16"/>
      <c r="F3153" s="16"/>
      <c r="G3153" s="16"/>
      <c r="I3153" s="53"/>
      <c r="N3153" s="53"/>
      <c r="O3153" s="53"/>
      <c r="R3153" s="43"/>
      <c r="AC3153" s="25"/>
      <c r="AD3153" s="28"/>
      <c r="AZ3153" s="25"/>
      <c r="BA3153" s="27"/>
      <c r="BB3153" s="29"/>
    </row>
    <row r="3154" spans="1:54">
      <c r="A3154" s="20"/>
      <c r="B3154" s="36"/>
      <c r="C3154" s="114"/>
      <c r="E3154" s="16"/>
      <c r="F3154" s="16"/>
      <c r="G3154" s="16"/>
      <c r="I3154" s="53"/>
      <c r="N3154" s="53"/>
      <c r="O3154" s="53"/>
      <c r="R3154" s="43"/>
      <c r="AC3154" s="25"/>
      <c r="AD3154" s="28"/>
      <c r="AZ3154" s="25"/>
      <c r="BA3154" s="27"/>
      <c r="BB3154" s="29"/>
    </row>
    <row r="3155" spans="1:54">
      <c r="A3155" s="20"/>
      <c r="B3155" s="36"/>
      <c r="C3155" s="114"/>
      <c r="E3155" s="16"/>
      <c r="F3155" s="16"/>
      <c r="G3155" s="16"/>
      <c r="I3155" s="53"/>
      <c r="N3155" s="53"/>
      <c r="O3155" s="53"/>
      <c r="R3155" s="43"/>
      <c r="AC3155" s="25"/>
      <c r="AD3155" s="28"/>
      <c r="AZ3155" s="25"/>
      <c r="BA3155" s="27"/>
      <c r="BB3155" s="29"/>
    </row>
    <row r="3156" spans="1:54">
      <c r="A3156" s="20"/>
      <c r="B3156" s="36"/>
      <c r="C3156" s="114"/>
      <c r="E3156" s="16"/>
      <c r="F3156" s="16"/>
      <c r="G3156" s="16"/>
      <c r="I3156" s="53"/>
      <c r="N3156" s="53"/>
      <c r="O3156" s="53"/>
      <c r="R3156" s="43"/>
      <c r="AC3156" s="25"/>
      <c r="AD3156" s="28"/>
      <c r="AZ3156" s="25"/>
      <c r="BA3156" s="27"/>
      <c r="BB3156" s="29"/>
    </row>
    <row r="3157" spans="1:54">
      <c r="A3157" s="20"/>
      <c r="B3157" s="36"/>
      <c r="C3157" s="114"/>
      <c r="E3157" s="16"/>
      <c r="F3157" s="16"/>
      <c r="G3157" s="16"/>
      <c r="I3157" s="53"/>
      <c r="N3157" s="53"/>
      <c r="O3157" s="53"/>
      <c r="R3157" s="43"/>
      <c r="AC3157" s="25"/>
      <c r="AD3157" s="28"/>
      <c r="AZ3157" s="25"/>
      <c r="BA3157" s="27"/>
      <c r="BB3157" s="29"/>
    </row>
    <row r="3158" spans="1:54">
      <c r="A3158" s="20"/>
      <c r="B3158" s="36"/>
      <c r="C3158" s="114"/>
      <c r="E3158" s="16"/>
      <c r="F3158" s="16"/>
      <c r="G3158" s="16"/>
      <c r="I3158" s="53"/>
      <c r="N3158" s="53"/>
      <c r="O3158" s="53"/>
      <c r="R3158" s="43"/>
      <c r="AC3158" s="25"/>
      <c r="AD3158" s="28"/>
      <c r="AZ3158" s="25"/>
      <c r="BA3158" s="27"/>
      <c r="BB3158" s="29"/>
    </row>
    <row r="3159" spans="1:54">
      <c r="A3159" s="20"/>
      <c r="B3159" s="36"/>
      <c r="C3159" s="114"/>
      <c r="E3159" s="16"/>
      <c r="F3159" s="16"/>
      <c r="G3159" s="16"/>
      <c r="I3159" s="53"/>
      <c r="N3159" s="53"/>
      <c r="O3159" s="53"/>
      <c r="R3159" s="43"/>
      <c r="AC3159" s="25"/>
      <c r="AD3159" s="28"/>
      <c r="AZ3159" s="25"/>
      <c r="BA3159" s="27"/>
      <c r="BB3159" s="29"/>
    </row>
    <row r="3160" spans="1:54">
      <c r="A3160" s="20"/>
      <c r="B3160" s="36"/>
      <c r="C3160" s="114"/>
      <c r="E3160" s="16"/>
      <c r="F3160" s="16"/>
      <c r="G3160" s="16"/>
      <c r="I3160" s="53"/>
      <c r="N3160" s="53"/>
      <c r="O3160" s="53"/>
      <c r="R3160" s="43"/>
      <c r="AC3160" s="25"/>
      <c r="AD3160" s="28"/>
      <c r="AZ3160" s="25"/>
      <c r="BA3160" s="27"/>
      <c r="BB3160" s="29"/>
    </row>
    <row r="3161" spans="1:54">
      <c r="A3161" s="20"/>
      <c r="B3161" s="36"/>
      <c r="C3161" s="114"/>
      <c r="E3161" s="16"/>
      <c r="F3161" s="16"/>
      <c r="G3161" s="16"/>
      <c r="I3161" s="53"/>
      <c r="N3161" s="53"/>
      <c r="O3161" s="53"/>
      <c r="R3161" s="43"/>
      <c r="AC3161" s="25"/>
      <c r="AD3161" s="28"/>
      <c r="AZ3161" s="25"/>
      <c r="BA3161" s="27"/>
      <c r="BB3161" s="29"/>
    </row>
    <row r="3162" spans="1:54">
      <c r="A3162" s="20"/>
      <c r="B3162" s="36"/>
      <c r="C3162" s="114"/>
      <c r="E3162" s="16"/>
      <c r="F3162" s="16"/>
      <c r="G3162" s="16"/>
      <c r="I3162" s="53"/>
      <c r="N3162" s="53"/>
      <c r="O3162" s="53"/>
      <c r="R3162" s="43"/>
      <c r="AC3162" s="25"/>
      <c r="AD3162" s="28"/>
      <c r="AZ3162" s="25"/>
      <c r="BA3162" s="27"/>
      <c r="BB3162" s="29"/>
    </row>
    <row r="3163" spans="1:54">
      <c r="A3163" s="20"/>
      <c r="B3163" s="36"/>
      <c r="C3163" s="114"/>
      <c r="E3163" s="16"/>
      <c r="F3163" s="16"/>
      <c r="G3163" s="16"/>
      <c r="I3163" s="53"/>
      <c r="N3163" s="53"/>
      <c r="O3163" s="53"/>
      <c r="R3163" s="43"/>
      <c r="AC3163" s="25"/>
      <c r="AD3163" s="28"/>
      <c r="AZ3163" s="25"/>
      <c r="BA3163" s="27"/>
      <c r="BB3163" s="29"/>
    </row>
    <row r="3164" spans="1:54">
      <c r="A3164" s="20"/>
      <c r="B3164" s="36"/>
      <c r="C3164" s="114"/>
      <c r="E3164" s="16"/>
      <c r="F3164" s="16"/>
      <c r="G3164" s="16"/>
      <c r="I3164" s="53"/>
      <c r="N3164" s="53"/>
      <c r="O3164" s="53"/>
      <c r="R3164" s="43"/>
      <c r="AC3164" s="25"/>
      <c r="AD3164" s="28"/>
      <c r="AZ3164" s="25"/>
      <c r="BA3164" s="27"/>
      <c r="BB3164" s="29"/>
    </row>
    <row r="3165" spans="1:54">
      <c r="A3165" s="20"/>
      <c r="B3165" s="36"/>
      <c r="C3165" s="114"/>
      <c r="E3165" s="16"/>
      <c r="F3165" s="16"/>
      <c r="G3165" s="16"/>
      <c r="I3165" s="53"/>
      <c r="N3165" s="53"/>
      <c r="O3165" s="53"/>
      <c r="R3165" s="43"/>
      <c r="AC3165" s="25"/>
      <c r="AD3165" s="28"/>
      <c r="AZ3165" s="25"/>
      <c r="BA3165" s="27"/>
      <c r="BB3165" s="29"/>
    </row>
    <row r="3166" spans="1:54">
      <c r="A3166" s="20"/>
      <c r="B3166" s="36"/>
      <c r="C3166" s="114"/>
      <c r="E3166" s="16"/>
      <c r="F3166" s="16"/>
      <c r="G3166" s="16"/>
      <c r="I3166" s="53"/>
      <c r="N3166" s="53"/>
      <c r="O3166" s="53"/>
      <c r="R3166" s="43"/>
      <c r="AC3166" s="25"/>
      <c r="AD3166" s="28"/>
      <c r="AZ3166" s="25"/>
      <c r="BA3166" s="27"/>
      <c r="BB3166" s="29"/>
    </row>
    <row r="3167" spans="1:54">
      <c r="A3167" s="20"/>
      <c r="B3167" s="36"/>
      <c r="C3167" s="114"/>
      <c r="E3167" s="16"/>
      <c r="F3167" s="16"/>
      <c r="G3167" s="16"/>
      <c r="I3167" s="53"/>
      <c r="N3167" s="53"/>
      <c r="O3167" s="53"/>
      <c r="R3167" s="43"/>
      <c r="AC3167" s="25"/>
      <c r="AD3167" s="28"/>
      <c r="AZ3167" s="25"/>
      <c r="BA3167" s="27"/>
      <c r="BB3167" s="29"/>
    </row>
    <row r="3168" spans="1:54">
      <c r="A3168" s="20"/>
      <c r="B3168" s="36"/>
      <c r="C3168" s="114"/>
      <c r="E3168" s="16"/>
      <c r="F3168" s="16"/>
      <c r="G3168" s="16"/>
      <c r="I3168" s="53"/>
      <c r="N3168" s="53"/>
      <c r="O3168" s="53"/>
      <c r="R3168" s="43"/>
      <c r="AC3168" s="25"/>
      <c r="AD3168" s="28"/>
      <c r="AZ3168" s="25"/>
      <c r="BA3168" s="27"/>
      <c r="BB3168" s="29"/>
    </row>
    <row r="3169" spans="1:54">
      <c r="A3169" s="20"/>
      <c r="B3169" s="36"/>
      <c r="C3169" s="114"/>
      <c r="E3169" s="16"/>
      <c r="F3169" s="16"/>
      <c r="G3169" s="16"/>
      <c r="I3169" s="53"/>
      <c r="N3169" s="53"/>
      <c r="O3169" s="53"/>
      <c r="R3169" s="43"/>
      <c r="AC3169" s="25"/>
      <c r="AD3169" s="28"/>
      <c r="AZ3169" s="25"/>
      <c r="BA3169" s="27"/>
      <c r="BB3169" s="29"/>
    </row>
    <row r="3170" spans="1:54">
      <c r="A3170" s="20"/>
      <c r="B3170" s="36"/>
      <c r="C3170" s="114"/>
      <c r="E3170" s="16"/>
      <c r="F3170" s="16"/>
      <c r="G3170" s="16"/>
      <c r="I3170" s="53"/>
      <c r="N3170" s="53"/>
      <c r="O3170" s="53"/>
      <c r="R3170" s="43"/>
      <c r="AC3170" s="25"/>
      <c r="AD3170" s="28"/>
      <c r="AZ3170" s="25"/>
      <c r="BA3170" s="27"/>
      <c r="BB3170" s="29"/>
    </row>
    <row r="3171" spans="1:54">
      <c r="A3171" s="20"/>
      <c r="B3171" s="36"/>
      <c r="C3171" s="114"/>
      <c r="E3171" s="16"/>
      <c r="F3171" s="16"/>
      <c r="G3171" s="16"/>
      <c r="I3171" s="53"/>
      <c r="N3171" s="53"/>
      <c r="O3171" s="53"/>
      <c r="R3171" s="43"/>
      <c r="AC3171" s="25"/>
      <c r="AD3171" s="28"/>
      <c r="AZ3171" s="25"/>
      <c r="BA3171" s="27"/>
      <c r="BB3171" s="29"/>
    </row>
    <row r="3172" spans="1:54">
      <c r="A3172" s="20"/>
      <c r="B3172" s="36"/>
      <c r="C3172" s="114"/>
      <c r="E3172" s="16"/>
      <c r="F3172" s="16"/>
      <c r="G3172" s="16"/>
      <c r="I3172" s="53"/>
      <c r="N3172" s="53"/>
      <c r="O3172" s="53"/>
      <c r="R3172" s="43"/>
      <c r="AC3172" s="25"/>
      <c r="AD3172" s="28"/>
      <c r="AZ3172" s="25"/>
      <c r="BA3172" s="27"/>
      <c r="BB3172" s="29"/>
    </row>
    <row r="3173" spans="1:54">
      <c r="A3173" s="20"/>
      <c r="B3173" s="36"/>
      <c r="C3173" s="114"/>
      <c r="E3173" s="16"/>
      <c r="F3173" s="16"/>
      <c r="G3173" s="16"/>
      <c r="I3173" s="53"/>
      <c r="N3173" s="53"/>
      <c r="O3173" s="53"/>
      <c r="R3173" s="43"/>
      <c r="AC3173" s="25"/>
      <c r="AD3173" s="28"/>
      <c r="AZ3173" s="25"/>
      <c r="BA3173" s="27"/>
      <c r="BB3173" s="29"/>
    </row>
    <row r="3174" spans="1:54">
      <c r="A3174" s="20"/>
      <c r="B3174" s="36"/>
      <c r="C3174" s="114"/>
      <c r="E3174" s="16"/>
      <c r="F3174" s="16"/>
      <c r="G3174" s="16"/>
      <c r="I3174" s="53"/>
      <c r="N3174" s="53"/>
      <c r="O3174" s="53"/>
      <c r="R3174" s="43"/>
      <c r="AC3174" s="25"/>
      <c r="AD3174" s="28"/>
      <c r="AZ3174" s="25"/>
      <c r="BA3174" s="27"/>
      <c r="BB3174" s="29"/>
    </row>
    <row r="3175" spans="1:54">
      <c r="A3175" s="20"/>
      <c r="B3175" s="36"/>
      <c r="C3175" s="114"/>
      <c r="E3175" s="16"/>
      <c r="F3175" s="16"/>
      <c r="G3175" s="16"/>
      <c r="I3175" s="53"/>
      <c r="N3175" s="53"/>
      <c r="O3175" s="53"/>
      <c r="R3175" s="43"/>
      <c r="AC3175" s="25"/>
      <c r="AD3175" s="28"/>
      <c r="AZ3175" s="25"/>
      <c r="BA3175" s="27"/>
      <c r="BB3175" s="29"/>
    </row>
    <row r="3176" spans="1:54">
      <c r="A3176" s="20"/>
      <c r="B3176" s="36"/>
      <c r="C3176" s="114"/>
      <c r="E3176" s="16"/>
      <c r="F3176" s="16"/>
      <c r="G3176" s="16"/>
      <c r="I3176" s="53"/>
      <c r="N3176" s="53"/>
      <c r="O3176" s="53"/>
      <c r="R3176" s="43"/>
      <c r="AC3176" s="25"/>
      <c r="AD3176" s="28"/>
      <c r="AZ3176" s="25"/>
      <c r="BA3176" s="27"/>
      <c r="BB3176" s="29"/>
    </row>
    <row r="3177" spans="1:54">
      <c r="A3177" s="20"/>
      <c r="B3177" s="36"/>
      <c r="C3177" s="114"/>
      <c r="E3177" s="16"/>
      <c r="F3177" s="16"/>
      <c r="G3177" s="16"/>
      <c r="I3177" s="53"/>
      <c r="N3177" s="53"/>
      <c r="O3177" s="53"/>
      <c r="R3177" s="43"/>
      <c r="AC3177" s="25"/>
      <c r="AD3177" s="28"/>
      <c r="AZ3177" s="25"/>
      <c r="BA3177" s="27"/>
      <c r="BB3177" s="29"/>
    </row>
    <row r="3178" spans="1:54">
      <c r="A3178" s="20"/>
      <c r="B3178" s="36"/>
      <c r="C3178" s="114"/>
      <c r="E3178" s="16"/>
      <c r="F3178" s="16"/>
      <c r="G3178" s="16"/>
      <c r="I3178" s="53"/>
      <c r="N3178" s="53"/>
      <c r="O3178" s="53"/>
      <c r="R3178" s="43"/>
      <c r="AC3178" s="25"/>
      <c r="AD3178" s="28"/>
      <c r="AZ3178" s="25"/>
      <c r="BA3178" s="27"/>
      <c r="BB3178" s="29"/>
    </row>
    <row r="3179" spans="1:54">
      <c r="A3179" s="20"/>
      <c r="B3179" s="36"/>
      <c r="C3179" s="114"/>
      <c r="E3179" s="16"/>
      <c r="F3179" s="16"/>
      <c r="G3179" s="16"/>
      <c r="I3179" s="53"/>
      <c r="N3179" s="53"/>
      <c r="O3179" s="53"/>
      <c r="R3179" s="43"/>
      <c r="AC3179" s="25"/>
      <c r="AD3179" s="28"/>
      <c r="AZ3179" s="25"/>
      <c r="BA3179" s="27"/>
      <c r="BB3179" s="29"/>
    </row>
    <row r="3180" spans="1:54">
      <c r="A3180" s="20"/>
      <c r="B3180" s="36"/>
      <c r="C3180" s="114"/>
      <c r="E3180" s="16"/>
      <c r="F3180" s="16"/>
      <c r="G3180" s="16"/>
      <c r="I3180" s="53"/>
      <c r="N3180" s="53"/>
      <c r="O3180" s="53"/>
      <c r="R3180" s="43"/>
      <c r="AC3180" s="25"/>
      <c r="AD3180" s="28"/>
      <c r="AZ3180" s="25"/>
      <c r="BA3180" s="27"/>
      <c r="BB3180" s="29"/>
    </row>
    <row r="3181" spans="1:54">
      <c r="A3181" s="20"/>
      <c r="B3181" s="36"/>
      <c r="C3181" s="114"/>
      <c r="E3181" s="16"/>
      <c r="F3181" s="16"/>
      <c r="G3181" s="16"/>
      <c r="I3181" s="53"/>
      <c r="N3181" s="53"/>
      <c r="O3181" s="53"/>
      <c r="R3181" s="43"/>
      <c r="AC3181" s="25"/>
      <c r="AD3181" s="28"/>
      <c r="AZ3181" s="25"/>
      <c r="BA3181" s="27"/>
      <c r="BB3181" s="29"/>
    </row>
    <row r="3182" spans="1:54">
      <c r="A3182" s="20"/>
      <c r="B3182" s="36"/>
      <c r="C3182" s="114"/>
      <c r="E3182" s="16"/>
      <c r="F3182" s="16"/>
      <c r="G3182" s="16"/>
      <c r="I3182" s="53"/>
      <c r="N3182" s="53"/>
      <c r="O3182" s="53"/>
      <c r="R3182" s="43"/>
      <c r="AC3182" s="25"/>
      <c r="AD3182" s="28"/>
      <c r="AZ3182" s="25"/>
      <c r="BA3182" s="27"/>
      <c r="BB3182" s="29"/>
    </row>
    <row r="3183" spans="1:54">
      <c r="A3183" s="20"/>
      <c r="B3183" s="36"/>
      <c r="C3183" s="114"/>
      <c r="E3183" s="16"/>
      <c r="F3183" s="16"/>
      <c r="G3183" s="16"/>
      <c r="I3183" s="53"/>
      <c r="N3183" s="53"/>
      <c r="O3183" s="53"/>
      <c r="R3183" s="43"/>
      <c r="AC3183" s="25"/>
      <c r="AD3183" s="28"/>
      <c r="AZ3183" s="25"/>
      <c r="BA3183" s="27"/>
      <c r="BB3183" s="29"/>
    </row>
    <row r="3184" spans="1:54">
      <c r="A3184" s="20"/>
      <c r="B3184" s="36"/>
      <c r="C3184" s="114"/>
      <c r="E3184" s="16"/>
      <c r="F3184" s="16"/>
      <c r="G3184" s="16"/>
      <c r="I3184" s="53"/>
      <c r="N3184" s="53"/>
      <c r="O3184" s="53"/>
      <c r="R3184" s="43"/>
      <c r="AC3184" s="25"/>
      <c r="AD3184" s="28"/>
      <c r="AZ3184" s="25"/>
      <c r="BA3184" s="27"/>
      <c r="BB3184" s="29"/>
    </row>
    <row r="3185" spans="1:54">
      <c r="A3185" s="20"/>
      <c r="B3185" s="36"/>
      <c r="C3185" s="114"/>
      <c r="E3185" s="16"/>
      <c r="F3185" s="16"/>
      <c r="G3185" s="16"/>
      <c r="I3185" s="53"/>
      <c r="N3185" s="53"/>
      <c r="O3185" s="53"/>
      <c r="R3185" s="43"/>
      <c r="AC3185" s="25"/>
      <c r="AD3185" s="28"/>
      <c r="AZ3185" s="25"/>
      <c r="BA3185" s="27"/>
      <c r="BB3185" s="29"/>
    </row>
    <row r="3186" spans="1:54">
      <c r="A3186" s="20"/>
      <c r="B3186" s="36"/>
      <c r="C3186" s="114"/>
      <c r="E3186" s="16"/>
      <c r="F3186" s="16"/>
      <c r="G3186" s="16"/>
      <c r="I3186" s="53"/>
      <c r="N3186" s="53"/>
      <c r="O3186" s="53"/>
      <c r="R3186" s="43"/>
      <c r="AC3186" s="25"/>
      <c r="AD3186" s="28"/>
      <c r="AZ3186" s="25"/>
      <c r="BA3186" s="27"/>
      <c r="BB3186" s="29"/>
    </row>
    <row r="3187" spans="1:54">
      <c r="A3187" s="20"/>
      <c r="B3187" s="36"/>
      <c r="C3187" s="114"/>
      <c r="E3187" s="16"/>
      <c r="F3187" s="16"/>
      <c r="G3187" s="16"/>
      <c r="I3187" s="53"/>
      <c r="N3187" s="53"/>
      <c r="O3187" s="53"/>
      <c r="R3187" s="43"/>
      <c r="AC3187" s="25"/>
      <c r="AD3187" s="28"/>
      <c r="AZ3187" s="25"/>
      <c r="BA3187" s="27"/>
      <c r="BB3187" s="29"/>
    </row>
    <row r="3188" spans="1:54">
      <c r="A3188" s="20"/>
      <c r="B3188" s="36"/>
      <c r="C3188" s="114"/>
      <c r="E3188" s="16"/>
      <c r="F3188" s="16"/>
      <c r="G3188" s="16"/>
      <c r="I3188" s="53"/>
      <c r="N3188" s="53"/>
      <c r="O3188" s="53"/>
      <c r="R3188" s="43"/>
      <c r="AC3188" s="25"/>
      <c r="AD3188" s="28"/>
      <c r="AZ3188" s="25"/>
      <c r="BA3188" s="27"/>
      <c r="BB3188" s="29"/>
    </row>
    <row r="3189" spans="1:54">
      <c r="A3189" s="20"/>
      <c r="B3189" s="36"/>
      <c r="C3189" s="114"/>
      <c r="E3189" s="16"/>
      <c r="F3189" s="16"/>
      <c r="G3189" s="16"/>
      <c r="I3189" s="53"/>
      <c r="N3189" s="53"/>
      <c r="O3189" s="53"/>
      <c r="R3189" s="43"/>
      <c r="AC3189" s="25"/>
      <c r="AD3189" s="28"/>
      <c r="AZ3189" s="25"/>
      <c r="BA3189" s="27"/>
      <c r="BB3189" s="29"/>
    </row>
    <row r="3190" spans="1:54">
      <c r="A3190" s="20"/>
      <c r="B3190" s="36"/>
      <c r="C3190" s="114"/>
      <c r="E3190" s="16"/>
      <c r="F3190" s="16"/>
      <c r="G3190" s="16"/>
      <c r="I3190" s="53"/>
      <c r="N3190" s="53"/>
      <c r="O3190" s="53"/>
      <c r="R3190" s="43"/>
      <c r="AC3190" s="25"/>
      <c r="AD3190" s="28"/>
      <c r="AZ3190" s="25"/>
      <c r="BA3190" s="27"/>
      <c r="BB3190" s="29"/>
    </row>
    <row r="3191" spans="1:54">
      <c r="A3191" s="20"/>
      <c r="B3191" s="36"/>
      <c r="C3191" s="114"/>
      <c r="E3191" s="16"/>
      <c r="F3191" s="16"/>
      <c r="G3191" s="16"/>
      <c r="I3191" s="53"/>
      <c r="N3191" s="53"/>
      <c r="O3191" s="53"/>
      <c r="R3191" s="43"/>
      <c r="AC3191" s="25"/>
      <c r="AD3191" s="28"/>
      <c r="AZ3191" s="25"/>
      <c r="BA3191" s="27"/>
      <c r="BB3191" s="29"/>
    </row>
    <row r="3192" spans="1:54">
      <c r="A3192" s="20"/>
      <c r="B3192" s="36"/>
      <c r="C3192" s="114"/>
      <c r="E3192" s="16"/>
      <c r="F3192" s="16"/>
      <c r="G3192" s="16"/>
      <c r="I3192" s="53"/>
      <c r="N3192" s="53"/>
      <c r="O3192" s="53"/>
      <c r="R3192" s="43"/>
      <c r="AC3192" s="25"/>
      <c r="AD3192" s="28"/>
      <c r="AZ3192" s="25"/>
      <c r="BA3192" s="27"/>
      <c r="BB3192" s="29"/>
    </row>
    <row r="3193" spans="1:54">
      <c r="A3193" s="20"/>
      <c r="B3193" s="36"/>
      <c r="C3193" s="114"/>
      <c r="E3193" s="16"/>
      <c r="F3193" s="16"/>
      <c r="G3193" s="16"/>
      <c r="I3193" s="53"/>
      <c r="N3193" s="53"/>
      <c r="O3193" s="53"/>
      <c r="R3193" s="43"/>
      <c r="AC3193" s="25"/>
      <c r="AD3193" s="28"/>
      <c r="AZ3193" s="25"/>
      <c r="BA3193" s="27"/>
      <c r="BB3193" s="29"/>
    </row>
    <row r="3194" spans="1:54">
      <c r="A3194" s="20"/>
      <c r="B3194" s="36"/>
      <c r="C3194" s="114"/>
      <c r="E3194" s="16"/>
      <c r="F3194" s="16"/>
      <c r="G3194" s="16"/>
      <c r="I3194" s="53"/>
      <c r="N3194" s="53"/>
      <c r="O3194" s="53"/>
      <c r="R3194" s="43"/>
      <c r="AC3194" s="25"/>
      <c r="AD3194" s="28"/>
      <c r="AZ3194" s="25"/>
      <c r="BA3194" s="27"/>
      <c r="BB3194" s="29"/>
    </row>
    <row r="3195" spans="1:54">
      <c r="A3195" s="20"/>
      <c r="B3195" s="36"/>
      <c r="C3195" s="114"/>
      <c r="E3195" s="16"/>
      <c r="F3195" s="16"/>
      <c r="G3195" s="16"/>
      <c r="I3195" s="53"/>
      <c r="N3195" s="53"/>
      <c r="O3195" s="53"/>
      <c r="R3195" s="43"/>
      <c r="AC3195" s="25"/>
      <c r="AD3195" s="28"/>
      <c r="AZ3195" s="25"/>
      <c r="BA3195" s="27"/>
      <c r="BB3195" s="29"/>
    </row>
    <row r="3196" spans="1:54">
      <c r="A3196" s="20"/>
      <c r="B3196" s="36"/>
      <c r="C3196" s="114"/>
      <c r="E3196" s="16"/>
      <c r="F3196" s="16"/>
      <c r="G3196" s="16"/>
      <c r="I3196" s="53"/>
      <c r="N3196" s="53"/>
      <c r="O3196" s="53"/>
      <c r="R3196" s="43"/>
      <c r="AC3196" s="25"/>
      <c r="AD3196" s="28"/>
      <c r="AZ3196" s="25"/>
      <c r="BA3196" s="27"/>
      <c r="BB3196" s="29"/>
    </row>
    <row r="3197" spans="1:54">
      <c r="A3197" s="20"/>
      <c r="B3197" s="36"/>
      <c r="C3197" s="114"/>
      <c r="E3197" s="16"/>
      <c r="F3197" s="16"/>
      <c r="G3197" s="16"/>
      <c r="I3197" s="53"/>
      <c r="N3197" s="53"/>
      <c r="O3197" s="53"/>
      <c r="R3197" s="43"/>
      <c r="AC3197" s="25"/>
      <c r="AD3197" s="28"/>
      <c r="AZ3197" s="25"/>
      <c r="BA3197" s="27"/>
      <c r="BB3197" s="29"/>
    </row>
    <row r="3198" spans="1:54">
      <c r="A3198" s="20"/>
      <c r="B3198" s="36"/>
      <c r="C3198" s="114"/>
      <c r="E3198" s="16"/>
      <c r="F3198" s="16"/>
      <c r="G3198" s="16"/>
      <c r="I3198" s="53"/>
      <c r="N3198" s="53"/>
      <c r="O3198" s="53"/>
      <c r="R3198" s="43"/>
      <c r="AC3198" s="25"/>
      <c r="AD3198" s="28"/>
      <c r="AZ3198" s="25"/>
      <c r="BA3198" s="27"/>
      <c r="BB3198" s="29"/>
    </row>
    <row r="3199" spans="1:54">
      <c r="A3199" s="20"/>
      <c r="B3199" s="36"/>
      <c r="C3199" s="114"/>
      <c r="E3199" s="16"/>
      <c r="F3199" s="16"/>
      <c r="G3199" s="16"/>
      <c r="I3199" s="53"/>
      <c r="N3199" s="53"/>
      <c r="O3199" s="53"/>
      <c r="R3199" s="43"/>
      <c r="AC3199" s="25"/>
      <c r="AD3199" s="28"/>
      <c r="AZ3199" s="25"/>
      <c r="BA3199" s="27"/>
      <c r="BB3199" s="29"/>
    </row>
    <row r="3200" spans="1:54">
      <c r="A3200" s="20"/>
      <c r="B3200" s="36"/>
      <c r="C3200" s="114"/>
      <c r="E3200" s="16"/>
      <c r="F3200" s="16"/>
      <c r="G3200" s="16"/>
      <c r="I3200" s="53"/>
      <c r="N3200" s="53"/>
      <c r="O3200" s="53"/>
      <c r="R3200" s="43"/>
      <c r="AC3200" s="25"/>
      <c r="AD3200" s="28"/>
      <c r="AZ3200" s="25"/>
      <c r="BA3200" s="27"/>
      <c r="BB3200" s="29"/>
    </row>
    <row r="3201" spans="1:54">
      <c r="A3201" s="20"/>
      <c r="B3201" s="36"/>
      <c r="C3201" s="114"/>
      <c r="E3201" s="16"/>
      <c r="F3201" s="16"/>
      <c r="G3201" s="16"/>
      <c r="I3201" s="53"/>
      <c r="N3201" s="53"/>
      <c r="O3201" s="53"/>
      <c r="R3201" s="43"/>
      <c r="AC3201" s="25"/>
      <c r="AD3201" s="28"/>
      <c r="AZ3201" s="25"/>
      <c r="BA3201" s="27"/>
      <c r="BB3201" s="29"/>
    </row>
    <row r="3202" spans="1:54">
      <c r="A3202" s="20"/>
      <c r="B3202" s="36"/>
      <c r="C3202" s="114"/>
      <c r="E3202" s="16"/>
      <c r="F3202" s="16"/>
      <c r="G3202" s="16"/>
      <c r="I3202" s="53"/>
      <c r="N3202" s="53"/>
      <c r="O3202" s="53"/>
      <c r="R3202" s="43"/>
      <c r="AC3202" s="25"/>
      <c r="AD3202" s="28"/>
      <c r="AZ3202" s="25"/>
      <c r="BA3202" s="27"/>
      <c r="BB3202" s="29"/>
    </row>
    <row r="3203" spans="1:54">
      <c r="A3203" s="20"/>
      <c r="B3203" s="36"/>
      <c r="C3203" s="114"/>
      <c r="E3203" s="16"/>
      <c r="F3203" s="16"/>
      <c r="G3203" s="16"/>
      <c r="I3203" s="53"/>
      <c r="N3203" s="53"/>
      <c r="O3203" s="53"/>
      <c r="R3203" s="43"/>
      <c r="AC3203" s="25"/>
      <c r="AD3203" s="28"/>
      <c r="AZ3203" s="25"/>
      <c r="BA3203" s="27"/>
      <c r="BB3203" s="29"/>
    </row>
    <row r="3204" spans="1:54">
      <c r="A3204" s="20"/>
      <c r="B3204" s="36"/>
      <c r="C3204" s="114"/>
      <c r="E3204" s="16"/>
      <c r="F3204" s="16"/>
      <c r="G3204" s="16"/>
      <c r="I3204" s="53"/>
      <c r="N3204" s="53"/>
      <c r="O3204" s="53"/>
      <c r="R3204" s="43"/>
      <c r="AC3204" s="25"/>
      <c r="AD3204" s="28"/>
      <c r="AZ3204" s="25"/>
      <c r="BA3204" s="27"/>
      <c r="BB3204" s="29"/>
    </row>
    <row r="3205" spans="1:54">
      <c r="A3205" s="20"/>
      <c r="B3205" s="36"/>
      <c r="C3205" s="114"/>
      <c r="E3205" s="16"/>
      <c r="F3205" s="16"/>
      <c r="G3205" s="16"/>
      <c r="I3205" s="53"/>
      <c r="N3205" s="53"/>
      <c r="O3205" s="53"/>
      <c r="R3205" s="43"/>
      <c r="AC3205" s="25"/>
      <c r="AD3205" s="28"/>
      <c r="AZ3205" s="25"/>
      <c r="BA3205" s="27"/>
      <c r="BB3205" s="29"/>
    </row>
    <row r="3206" spans="1:54">
      <c r="A3206" s="20"/>
      <c r="B3206" s="36"/>
      <c r="C3206" s="114"/>
      <c r="E3206" s="16"/>
      <c r="F3206" s="16"/>
      <c r="G3206" s="16"/>
      <c r="I3206" s="53"/>
      <c r="N3206" s="53"/>
      <c r="O3206" s="53"/>
      <c r="R3206" s="43"/>
      <c r="AC3206" s="25"/>
      <c r="AD3206" s="28"/>
      <c r="AZ3206" s="25"/>
      <c r="BA3206" s="27"/>
      <c r="BB3206" s="29"/>
    </row>
    <row r="3207" spans="1:54">
      <c r="A3207" s="20"/>
      <c r="B3207" s="36"/>
      <c r="C3207" s="114"/>
      <c r="E3207" s="16"/>
      <c r="F3207" s="16"/>
      <c r="G3207" s="16"/>
      <c r="I3207" s="53"/>
      <c r="N3207" s="53"/>
      <c r="O3207" s="53"/>
      <c r="R3207" s="43"/>
      <c r="AC3207" s="25"/>
      <c r="AD3207" s="28"/>
      <c r="AZ3207" s="25"/>
      <c r="BA3207" s="27"/>
      <c r="BB3207" s="29"/>
    </row>
    <row r="3208" spans="1:54">
      <c r="A3208" s="20"/>
      <c r="B3208" s="36"/>
      <c r="C3208" s="114"/>
      <c r="E3208" s="16"/>
      <c r="F3208" s="16"/>
      <c r="G3208" s="16"/>
      <c r="I3208" s="53"/>
      <c r="N3208" s="53"/>
      <c r="O3208" s="53"/>
      <c r="R3208" s="43"/>
      <c r="AC3208" s="25"/>
      <c r="AD3208" s="28"/>
      <c r="AZ3208" s="25"/>
      <c r="BA3208" s="27"/>
      <c r="BB3208" s="29"/>
    </row>
    <row r="3209" spans="1:54">
      <c r="A3209" s="20"/>
      <c r="B3209" s="36"/>
      <c r="C3209" s="114"/>
      <c r="E3209" s="16"/>
      <c r="F3209" s="16"/>
      <c r="G3209" s="16"/>
      <c r="I3209" s="53"/>
      <c r="N3209" s="53"/>
      <c r="O3209" s="53"/>
      <c r="R3209" s="43"/>
      <c r="AC3209" s="25"/>
      <c r="AD3209" s="28"/>
      <c r="AZ3209" s="25"/>
      <c r="BA3209" s="27"/>
      <c r="BB3209" s="29"/>
    </row>
    <row r="3210" spans="1:54">
      <c r="A3210" s="20"/>
      <c r="B3210" s="36"/>
      <c r="C3210" s="114"/>
      <c r="E3210" s="16"/>
      <c r="F3210" s="16"/>
      <c r="G3210" s="16"/>
      <c r="I3210" s="53"/>
      <c r="N3210" s="53"/>
      <c r="O3210" s="53"/>
      <c r="R3210" s="43"/>
      <c r="AC3210" s="25"/>
      <c r="AD3210" s="28"/>
      <c r="AZ3210" s="25"/>
      <c r="BA3210" s="27"/>
      <c r="BB3210" s="29"/>
    </row>
    <row r="3211" spans="1:54">
      <c r="A3211" s="20"/>
      <c r="B3211" s="36"/>
      <c r="C3211" s="114"/>
      <c r="E3211" s="16"/>
      <c r="F3211" s="16"/>
      <c r="G3211" s="16"/>
      <c r="I3211" s="53"/>
      <c r="N3211" s="53"/>
      <c r="O3211" s="53"/>
      <c r="R3211" s="43"/>
      <c r="AC3211" s="25"/>
      <c r="AD3211" s="28"/>
      <c r="AZ3211" s="25"/>
      <c r="BA3211" s="27"/>
      <c r="BB3211" s="29"/>
    </row>
    <row r="3212" spans="1:54">
      <c r="A3212" s="20"/>
      <c r="B3212" s="36"/>
      <c r="C3212" s="114"/>
      <c r="E3212" s="16"/>
      <c r="F3212" s="16"/>
      <c r="G3212" s="16"/>
      <c r="I3212" s="53"/>
      <c r="N3212" s="53"/>
      <c r="O3212" s="53"/>
      <c r="R3212" s="43"/>
      <c r="AC3212" s="25"/>
      <c r="AD3212" s="28"/>
      <c r="AZ3212" s="25"/>
      <c r="BA3212" s="27"/>
      <c r="BB3212" s="29"/>
    </row>
    <row r="3213" spans="1:54">
      <c r="A3213" s="20"/>
      <c r="B3213" s="36"/>
      <c r="C3213" s="114"/>
      <c r="E3213" s="16"/>
      <c r="F3213" s="16"/>
      <c r="G3213" s="16"/>
      <c r="I3213" s="53"/>
      <c r="N3213" s="53"/>
      <c r="O3213" s="53"/>
      <c r="R3213" s="43"/>
      <c r="AC3213" s="25"/>
      <c r="AD3213" s="28"/>
      <c r="AZ3213" s="25"/>
      <c r="BA3213" s="27"/>
      <c r="BB3213" s="29"/>
    </row>
    <row r="3214" spans="1:54">
      <c r="A3214" s="20"/>
      <c r="B3214" s="36"/>
      <c r="C3214" s="114"/>
      <c r="E3214" s="16"/>
      <c r="F3214" s="16"/>
      <c r="G3214" s="16"/>
      <c r="I3214" s="53"/>
      <c r="N3214" s="53"/>
      <c r="O3214" s="53"/>
      <c r="R3214" s="43"/>
      <c r="AC3214" s="25"/>
      <c r="AD3214" s="28"/>
      <c r="AZ3214" s="25"/>
      <c r="BA3214" s="27"/>
      <c r="BB3214" s="29"/>
    </row>
    <row r="3215" spans="1:54">
      <c r="A3215" s="20"/>
      <c r="B3215" s="36"/>
      <c r="C3215" s="114"/>
      <c r="E3215" s="16"/>
      <c r="F3215" s="16"/>
      <c r="G3215" s="16"/>
      <c r="I3215" s="53"/>
      <c r="N3215" s="53"/>
      <c r="O3215" s="53"/>
      <c r="R3215" s="43"/>
      <c r="AC3215" s="25"/>
      <c r="AD3215" s="28"/>
      <c r="AZ3215" s="25"/>
      <c r="BA3215" s="27"/>
      <c r="BB3215" s="29"/>
    </row>
    <row r="3216" spans="1:54">
      <c r="A3216" s="20"/>
      <c r="B3216" s="36"/>
      <c r="C3216" s="114"/>
      <c r="E3216" s="16"/>
      <c r="F3216" s="16"/>
      <c r="G3216" s="16"/>
      <c r="I3216" s="53"/>
      <c r="N3216" s="53"/>
      <c r="O3216" s="53"/>
      <c r="R3216" s="43"/>
      <c r="AC3216" s="25"/>
      <c r="AD3216" s="28"/>
      <c r="AZ3216" s="25"/>
      <c r="BA3216" s="27"/>
      <c r="BB3216" s="29"/>
    </row>
    <row r="3217" spans="1:54">
      <c r="A3217" s="20"/>
      <c r="B3217" s="36"/>
      <c r="C3217" s="114"/>
      <c r="E3217" s="16"/>
      <c r="F3217" s="16"/>
      <c r="G3217" s="16"/>
      <c r="I3217" s="53"/>
      <c r="N3217" s="53"/>
      <c r="O3217" s="53"/>
      <c r="R3217" s="43"/>
      <c r="AC3217" s="25"/>
      <c r="AD3217" s="28"/>
      <c r="AZ3217" s="25"/>
      <c r="BA3217" s="27"/>
      <c r="BB3217" s="29"/>
    </row>
    <row r="3218" spans="1:54">
      <c r="A3218" s="20"/>
      <c r="B3218" s="36"/>
      <c r="C3218" s="114"/>
      <c r="E3218" s="16"/>
      <c r="F3218" s="16"/>
      <c r="G3218" s="16"/>
      <c r="I3218" s="53"/>
      <c r="N3218" s="53"/>
      <c r="O3218" s="53"/>
      <c r="R3218" s="43"/>
      <c r="AC3218" s="25"/>
      <c r="AD3218" s="28"/>
      <c r="AZ3218" s="25"/>
      <c r="BA3218" s="27"/>
      <c r="BB3218" s="29"/>
    </row>
    <row r="3219" spans="1:54">
      <c r="A3219" s="20"/>
      <c r="B3219" s="36"/>
      <c r="C3219" s="114"/>
      <c r="E3219" s="16"/>
      <c r="F3219" s="16"/>
      <c r="G3219" s="16"/>
      <c r="I3219" s="53"/>
      <c r="N3219" s="53"/>
      <c r="O3219" s="53"/>
      <c r="R3219" s="43"/>
      <c r="AC3219" s="25"/>
      <c r="AD3219" s="28"/>
      <c r="AZ3219" s="25"/>
      <c r="BA3219" s="27"/>
      <c r="BB3219" s="29"/>
    </row>
    <row r="3220" spans="1:54">
      <c r="A3220" s="20"/>
      <c r="B3220" s="36"/>
      <c r="C3220" s="114"/>
      <c r="E3220" s="16"/>
      <c r="F3220" s="16"/>
      <c r="G3220" s="16"/>
      <c r="I3220" s="53"/>
      <c r="N3220" s="53"/>
      <c r="O3220" s="53"/>
      <c r="R3220" s="43"/>
      <c r="AC3220" s="25"/>
      <c r="AD3220" s="28"/>
      <c r="AZ3220" s="25"/>
      <c r="BA3220" s="27"/>
      <c r="BB3220" s="29"/>
    </row>
    <row r="3221" spans="1:54">
      <c r="A3221" s="20"/>
      <c r="B3221" s="36"/>
      <c r="C3221" s="114"/>
      <c r="E3221" s="16"/>
      <c r="F3221" s="16"/>
      <c r="G3221" s="16"/>
      <c r="I3221" s="53"/>
      <c r="N3221" s="53"/>
      <c r="O3221" s="53"/>
      <c r="R3221" s="43"/>
      <c r="AC3221" s="25"/>
      <c r="AD3221" s="28"/>
      <c r="AZ3221" s="25"/>
      <c r="BA3221" s="27"/>
      <c r="BB3221" s="29"/>
    </row>
    <row r="3222" spans="1:54">
      <c r="A3222" s="20"/>
      <c r="B3222" s="36"/>
      <c r="C3222" s="114"/>
      <c r="E3222" s="16"/>
      <c r="F3222" s="16"/>
      <c r="G3222" s="16"/>
      <c r="I3222" s="53"/>
      <c r="N3222" s="53"/>
      <c r="O3222" s="53"/>
      <c r="R3222" s="43"/>
      <c r="AC3222" s="25"/>
      <c r="AD3222" s="28"/>
      <c r="AZ3222" s="25"/>
      <c r="BA3222" s="27"/>
      <c r="BB3222" s="29"/>
    </row>
    <row r="3223" spans="1:54">
      <c r="A3223" s="20"/>
      <c r="B3223" s="36"/>
      <c r="C3223" s="114"/>
      <c r="E3223" s="16"/>
      <c r="F3223" s="16"/>
      <c r="G3223" s="16"/>
      <c r="I3223" s="53"/>
      <c r="N3223" s="53"/>
      <c r="O3223" s="53"/>
      <c r="R3223" s="43"/>
      <c r="AC3223" s="25"/>
      <c r="AD3223" s="28"/>
      <c r="AZ3223" s="25"/>
      <c r="BA3223" s="27"/>
      <c r="BB3223" s="29"/>
    </row>
    <row r="3224" spans="1:54">
      <c r="A3224" s="20"/>
      <c r="B3224" s="36"/>
      <c r="C3224" s="114"/>
      <c r="E3224" s="16"/>
      <c r="F3224" s="16"/>
      <c r="G3224" s="16"/>
      <c r="I3224" s="53"/>
      <c r="N3224" s="53"/>
      <c r="O3224" s="53"/>
      <c r="R3224" s="43"/>
      <c r="AC3224" s="25"/>
      <c r="AD3224" s="28"/>
      <c r="AZ3224" s="25"/>
      <c r="BA3224" s="27"/>
      <c r="BB3224" s="29"/>
    </row>
    <row r="3225" spans="1:54">
      <c r="A3225" s="20"/>
      <c r="B3225" s="36"/>
      <c r="C3225" s="114"/>
      <c r="E3225" s="16"/>
      <c r="F3225" s="16"/>
      <c r="G3225" s="16"/>
      <c r="I3225" s="53"/>
      <c r="N3225" s="53"/>
      <c r="O3225" s="53"/>
      <c r="R3225" s="43"/>
      <c r="AC3225" s="25"/>
      <c r="AD3225" s="28"/>
      <c r="AZ3225" s="25"/>
      <c r="BA3225" s="27"/>
      <c r="BB3225" s="29"/>
    </row>
    <row r="3226" spans="1:54">
      <c r="A3226" s="20"/>
      <c r="B3226" s="36"/>
      <c r="C3226" s="114"/>
      <c r="E3226" s="16"/>
      <c r="F3226" s="16"/>
      <c r="G3226" s="16"/>
      <c r="I3226" s="53"/>
      <c r="N3226" s="53"/>
      <c r="O3226" s="53"/>
      <c r="R3226" s="43"/>
      <c r="AC3226" s="25"/>
      <c r="AD3226" s="28"/>
      <c r="AZ3226" s="25"/>
      <c r="BA3226" s="27"/>
      <c r="BB3226" s="29"/>
    </row>
    <row r="3227" spans="1:54">
      <c r="A3227" s="20"/>
      <c r="B3227" s="36"/>
      <c r="C3227" s="114"/>
      <c r="E3227" s="16"/>
      <c r="F3227" s="16"/>
      <c r="G3227" s="16"/>
      <c r="I3227" s="53"/>
      <c r="N3227" s="53"/>
      <c r="O3227" s="53"/>
      <c r="R3227" s="43"/>
      <c r="AC3227" s="25"/>
      <c r="AD3227" s="28"/>
      <c r="AZ3227" s="25"/>
      <c r="BA3227" s="27"/>
      <c r="BB3227" s="29"/>
    </row>
    <row r="3228" spans="1:54">
      <c r="A3228" s="20"/>
      <c r="B3228" s="36"/>
      <c r="C3228" s="114"/>
      <c r="E3228" s="16"/>
      <c r="F3228" s="16"/>
      <c r="G3228" s="16"/>
      <c r="I3228" s="53"/>
      <c r="N3228" s="53"/>
      <c r="O3228" s="53"/>
      <c r="R3228" s="43"/>
      <c r="AC3228" s="25"/>
      <c r="AD3228" s="28"/>
      <c r="AZ3228" s="25"/>
      <c r="BA3228" s="27"/>
      <c r="BB3228" s="29"/>
    </row>
    <row r="3229" spans="1:54">
      <c r="A3229" s="20"/>
      <c r="B3229" s="36"/>
      <c r="C3229" s="114"/>
      <c r="E3229" s="16"/>
      <c r="F3229" s="16"/>
      <c r="G3229" s="16"/>
      <c r="I3229" s="53"/>
      <c r="N3229" s="53"/>
      <c r="O3229" s="53"/>
      <c r="R3229" s="43"/>
      <c r="AC3229" s="25"/>
      <c r="AD3229" s="28"/>
      <c r="AZ3229" s="25"/>
      <c r="BA3229" s="27"/>
      <c r="BB3229" s="29"/>
    </row>
    <row r="3230" spans="1:54">
      <c r="A3230" s="20"/>
      <c r="B3230" s="36"/>
      <c r="C3230" s="114"/>
      <c r="E3230" s="16"/>
      <c r="F3230" s="16"/>
      <c r="G3230" s="16"/>
      <c r="I3230" s="53"/>
      <c r="N3230" s="53"/>
      <c r="O3230" s="53"/>
      <c r="R3230" s="43"/>
      <c r="AC3230" s="25"/>
      <c r="AD3230" s="28"/>
      <c r="AZ3230" s="25"/>
      <c r="BA3230" s="27"/>
      <c r="BB3230" s="29"/>
    </row>
    <row r="3231" spans="1:54">
      <c r="A3231" s="20"/>
      <c r="B3231" s="36"/>
      <c r="C3231" s="114"/>
      <c r="E3231" s="16"/>
      <c r="F3231" s="16"/>
      <c r="G3231" s="16"/>
      <c r="I3231" s="53"/>
      <c r="N3231" s="53"/>
      <c r="O3231" s="53"/>
      <c r="R3231" s="43"/>
      <c r="AC3231" s="25"/>
      <c r="AD3231" s="28"/>
      <c r="AZ3231" s="25"/>
      <c r="BA3231" s="27"/>
      <c r="BB3231" s="29"/>
    </row>
    <row r="3232" spans="1:54">
      <c r="A3232" s="20"/>
      <c r="B3232" s="36"/>
      <c r="C3232" s="114"/>
      <c r="E3232" s="16"/>
      <c r="F3232" s="16"/>
      <c r="G3232" s="16"/>
      <c r="I3232" s="53"/>
      <c r="N3232" s="53"/>
      <c r="O3232" s="53"/>
      <c r="R3232" s="43"/>
      <c r="AC3232" s="25"/>
      <c r="AD3232" s="28"/>
      <c r="AZ3232" s="25"/>
      <c r="BA3232" s="27"/>
      <c r="BB3232" s="29"/>
    </row>
    <row r="3233" spans="1:54">
      <c r="A3233" s="20"/>
      <c r="B3233" s="36"/>
      <c r="C3233" s="114"/>
      <c r="E3233" s="16"/>
      <c r="F3233" s="16"/>
      <c r="G3233" s="16"/>
      <c r="I3233" s="53"/>
      <c r="N3233" s="53"/>
      <c r="O3233" s="53"/>
      <c r="R3233" s="43"/>
      <c r="AC3233" s="25"/>
      <c r="AD3233" s="28"/>
      <c r="AZ3233" s="25"/>
      <c r="BA3233" s="27"/>
      <c r="BB3233" s="29"/>
    </row>
    <row r="3234" spans="1:54">
      <c r="A3234" s="20"/>
      <c r="B3234" s="36"/>
      <c r="C3234" s="114"/>
      <c r="E3234" s="16"/>
      <c r="F3234" s="16"/>
      <c r="G3234" s="16"/>
      <c r="I3234" s="53"/>
      <c r="N3234" s="53"/>
      <c r="O3234" s="53"/>
      <c r="R3234" s="43"/>
      <c r="AC3234" s="25"/>
      <c r="AD3234" s="28"/>
      <c r="AZ3234" s="25"/>
      <c r="BA3234" s="27"/>
      <c r="BB3234" s="29"/>
    </row>
    <row r="3235" spans="1:54">
      <c r="A3235" s="20"/>
      <c r="B3235" s="36"/>
      <c r="C3235" s="114"/>
      <c r="E3235" s="16"/>
      <c r="F3235" s="16"/>
      <c r="G3235" s="16"/>
      <c r="I3235" s="53"/>
      <c r="N3235" s="53"/>
      <c r="O3235" s="53"/>
      <c r="R3235" s="43"/>
      <c r="AC3235" s="25"/>
      <c r="AD3235" s="28"/>
      <c r="AZ3235" s="25"/>
      <c r="BA3235" s="27"/>
      <c r="BB3235" s="29"/>
    </row>
    <row r="3236" spans="1:54">
      <c r="A3236" s="20"/>
      <c r="B3236" s="36"/>
      <c r="C3236" s="114"/>
      <c r="E3236" s="16"/>
      <c r="F3236" s="16"/>
      <c r="G3236" s="16"/>
      <c r="I3236" s="53"/>
      <c r="N3236" s="53"/>
      <c r="O3236" s="53"/>
      <c r="R3236" s="43"/>
      <c r="AC3236" s="25"/>
      <c r="AD3236" s="28"/>
      <c r="AZ3236" s="25"/>
      <c r="BA3236" s="27"/>
      <c r="BB3236" s="29"/>
    </row>
    <row r="3237" spans="1:54">
      <c r="A3237" s="20"/>
      <c r="B3237" s="36"/>
      <c r="C3237" s="114"/>
      <c r="E3237" s="16"/>
      <c r="F3237" s="16"/>
      <c r="G3237" s="16"/>
      <c r="I3237" s="53"/>
      <c r="N3237" s="53"/>
      <c r="O3237" s="53"/>
      <c r="R3237" s="43"/>
      <c r="AC3237" s="25"/>
      <c r="AD3237" s="28"/>
      <c r="AZ3237" s="25"/>
      <c r="BA3237" s="27"/>
      <c r="BB3237" s="29"/>
    </row>
    <row r="3238" spans="1:54">
      <c r="A3238" s="20"/>
      <c r="B3238" s="36"/>
      <c r="C3238" s="114"/>
      <c r="E3238" s="16"/>
      <c r="F3238" s="16"/>
      <c r="G3238" s="16"/>
      <c r="I3238" s="53"/>
      <c r="N3238" s="53"/>
      <c r="O3238" s="53"/>
      <c r="R3238" s="43"/>
      <c r="AC3238" s="25"/>
      <c r="AD3238" s="28"/>
      <c r="AZ3238" s="25"/>
      <c r="BA3238" s="27"/>
      <c r="BB3238" s="29"/>
    </row>
    <row r="3239" spans="1:54">
      <c r="A3239" s="20"/>
      <c r="B3239" s="36"/>
      <c r="C3239" s="114"/>
      <c r="E3239" s="16"/>
      <c r="F3239" s="16"/>
      <c r="G3239" s="16"/>
      <c r="I3239" s="53"/>
      <c r="N3239" s="53"/>
      <c r="O3239" s="53"/>
      <c r="R3239" s="43"/>
      <c r="AC3239" s="25"/>
      <c r="AD3239" s="28"/>
      <c r="AZ3239" s="25"/>
      <c r="BA3239" s="27"/>
      <c r="BB3239" s="29"/>
    </row>
    <row r="3240" spans="1:54">
      <c r="A3240" s="20"/>
      <c r="B3240" s="36"/>
      <c r="C3240" s="114"/>
      <c r="E3240" s="16"/>
      <c r="F3240" s="16"/>
      <c r="G3240" s="16"/>
      <c r="I3240" s="53"/>
      <c r="N3240" s="53"/>
      <c r="O3240" s="53"/>
      <c r="R3240" s="43"/>
      <c r="AC3240" s="25"/>
      <c r="AD3240" s="28"/>
      <c r="AZ3240" s="25"/>
      <c r="BA3240" s="27"/>
      <c r="BB3240" s="29"/>
    </row>
    <row r="3241" spans="1:54">
      <c r="A3241" s="20"/>
      <c r="B3241" s="36"/>
      <c r="C3241" s="114"/>
      <c r="E3241" s="16"/>
      <c r="F3241" s="16"/>
      <c r="G3241" s="16"/>
      <c r="I3241" s="53"/>
      <c r="N3241" s="53"/>
      <c r="O3241" s="53"/>
      <c r="R3241" s="43"/>
      <c r="AC3241" s="25"/>
      <c r="AD3241" s="28"/>
      <c r="AZ3241" s="25"/>
      <c r="BA3241" s="27"/>
      <c r="BB3241" s="29"/>
    </row>
    <row r="3242" spans="1:54">
      <c r="A3242" s="20"/>
      <c r="B3242" s="36"/>
      <c r="C3242" s="114"/>
      <c r="E3242" s="16"/>
      <c r="F3242" s="16"/>
      <c r="G3242" s="16"/>
      <c r="I3242" s="53"/>
      <c r="N3242" s="53"/>
      <c r="O3242" s="53"/>
      <c r="R3242" s="43"/>
      <c r="AC3242" s="25"/>
      <c r="AD3242" s="28"/>
      <c r="AZ3242" s="25"/>
      <c r="BA3242" s="27"/>
      <c r="BB3242" s="29"/>
    </row>
    <row r="3243" spans="1:54">
      <c r="A3243" s="20"/>
      <c r="B3243" s="36"/>
      <c r="C3243" s="114"/>
      <c r="E3243" s="16"/>
      <c r="F3243" s="16"/>
      <c r="G3243" s="16"/>
      <c r="I3243" s="53"/>
      <c r="N3243" s="53"/>
      <c r="O3243" s="53"/>
      <c r="R3243" s="43"/>
      <c r="AC3243" s="25"/>
      <c r="AD3243" s="28"/>
      <c r="AZ3243" s="25"/>
      <c r="BA3243" s="27"/>
      <c r="BB3243" s="29"/>
    </row>
    <row r="3244" spans="1:54">
      <c r="A3244" s="20"/>
      <c r="B3244" s="36"/>
      <c r="C3244" s="114"/>
      <c r="E3244" s="16"/>
      <c r="F3244" s="16"/>
      <c r="G3244" s="16"/>
      <c r="I3244" s="53"/>
      <c r="N3244" s="53"/>
      <c r="O3244" s="53"/>
      <c r="R3244" s="43"/>
      <c r="AC3244" s="25"/>
      <c r="AD3244" s="28"/>
      <c r="AZ3244" s="25"/>
      <c r="BA3244" s="27"/>
      <c r="BB3244" s="29"/>
    </row>
    <row r="3245" spans="1:54">
      <c r="A3245" s="20"/>
      <c r="B3245" s="36"/>
      <c r="C3245" s="114"/>
      <c r="E3245" s="16"/>
      <c r="F3245" s="16"/>
      <c r="G3245" s="16"/>
      <c r="I3245" s="53"/>
      <c r="N3245" s="53"/>
      <c r="O3245" s="53"/>
      <c r="R3245" s="43"/>
      <c r="AC3245" s="25"/>
      <c r="AD3245" s="28"/>
      <c r="AZ3245" s="25"/>
      <c r="BA3245" s="27"/>
      <c r="BB3245" s="29"/>
    </row>
    <row r="3246" spans="1:54">
      <c r="A3246" s="20"/>
      <c r="B3246" s="36"/>
      <c r="C3246" s="114"/>
      <c r="E3246" s="16"/>
      <c r="F3246" s="16"/>
      <c r="G3246" s="16"/>
      <c r="I3246" s="53"/>
      <c r="N3246" s="53"/>
      <c r="O3246" s="53"/>
      <c r="R3246" s="43"/>
      <c r="AC3246" s="25"/>
      <c r="AD3246" s="28"/>
      <c r="AZ3246" s="25"/>
      <c r="BA3246" s="27"/>
      <c r="BB3246" s="29"/>
    </row>
    <row r="3247" spans="1:54">
      <c r="A3247" s="20"/>
      <c r="B3247" s="36"/>
      <c r="C3247" s="114"/>
      <c r="E3247" s="16"/>
      <c r="F3247" s="16"/>
      <c r="G3247" s="16"/>
      <c r="I3247" s="53"/>
      <c r="N3247" s="53"/>
      <c r="O3247" s="53"/>
      <c r="R3247" s="43"/>
      <c r="AC3247" s="25"/>
      <c r="AD3247" s="28"/>
      <c r="AZ3247" s="25"/>
      <c r="BA3247" s="27"/>
      <c r="BB3247" s="29"/>
    </row>
    <row r="3248" spans="1:54">
      <c r="A3248" s="20"/>
      <c r="B3248" s="36"/>
      <c r="C3248" s="114"/>
      <c r="E3248" s="16"/>
      <c r="F3248" s="16"/>
      <c r="G3248" s="16"/>
      <c r="I3248" s="53"/>
      <c r="N3248" s="53"/>
      <c r="O3248" s="53"/>
      <c r="R3248" s="43"/>
      <c r="AC3248" s="25"/>
      <c r="AD3248" s="28"/>
      <c r="AZ3248" s="25"/>
      <c r="BA3248" s="27"/>
      <c r="BB3248" s="29"/>
    </row>
    <row r="3249" spans="1:54">
      <c r="A3249" s="20"/>
      <c r="B3249" s="36"/>
      <c r="C3249" s="114"/>
      <c r="E3249" s="16"/>
      <c r="F3249" s="16"/>
      <c r="G3249" s="16"/>
      <c r="I3249" s="53"/>
      <c r="N3249" s="53"/>
      <c r="O3249" s="53"/>
      <c r="R3249" s="43"/>
      <c r="AC3249" s="25"/>
      <c r="AD3249" s="28"/>
      <c r="AZ3249" s="25"/>
      <c r="BA3249" s="27"/>
      <c r="BB3249" s="29"/>
    </row>
    <row r="3250" spans="1:54">
      <c r="A3250" s="20"/>
      <c r="B3250" s="36"/>
      <c r="C3250" s="114"/>
      <c r="E3250" s="16"/>
      <c r="F3250" s="16"/>
      <c r="G3250" s="16"/>
      <c r="I3250" s="53"/>
      <c r="N3250" s="53"/>
      <c r="O3250" s="53"/>
      <c r="R3250" s="43"/>
      <c r="AC3250" s="25"/>
      <c r="AD3250" s="28"/>
      <c r="AZ3250" s="25"/>
      <c r="BA3250" s="27"/>
      <c r="BB3250" s="29"/>
    </row>
    <row r="3251" spans="1:54">
      <c r="A3251" s="20"/>
      <c r="B3251" s="36"/>
      <c r="C3251" s="114"/>
      <c r="E3251" s="16"/>
      <c r="F3251" s="16"/>
      <c r="G3251" s="16"/>
      <c r="I3251" s="53"/>
      <c r="N3251" s="53"/>
      <c r="O3251" s="53"/>
      <c r="R3251" s="43"/>
      <c r="AC3251" s="25"/>
      <c r="AD3251" s="28"/>
      <c r="AZ3251" s="25"/>
      <c r="BA3251" s="27"/>
      <c r="BB3251" s="29"/>
    </row>
    <row r="3252" spans="1:54">
      <c r="A3252" s="20"/>
      <c r="B3252" s="36"/>
      <c r="C3252" s="114"/>
      <c r="E3252" s="16"/>
      <c r="F3252" s="16"/>
      <c r="G3252" s="16"/>
      <c r="I3252" s="53"/>
      <c r="N3252" s="53"/>
      <c r="O3252" s="53"/>
      <c r="R3252" s="43"/>
      <c r="AC3252" s="25"/>
      <c r="AD3252" s="28"/>
      <c r="AZ3252" s="25"/>
      <c r="BA3252" s="27"/>
      <c r="BB3252" s="29"/>
    </row>
    <row r="3253" spans="1:54">
      <c r="A3253" s="20"/>
      <c r="B3253" s="36"/>
      <c r="C3253" s="114"/>
      <c r="E3253" s="16"/>
      <c r="F3253" s="16"/>
      <c r="G3253" s="16"/>
      <c r="I3253" s="53"/>
      <c r="N3253" s="53"/>
      <c r="O3253" s="53"/>
      <c r="R3253" s="43"/>
      <c r="AC3253" s="25"/>
      <c r="AD3253" s="28"/>
      <c r="AZ3253" s="25"/>
      <c r="BA3253" s="27"/>
      <c r="BB3253" s="29"/>
    </row>
    <row r="3254" spans="1:54">
      <c r="A3254" s="20"/>
      <c r="B3254" s="36"/>
      <c r="C3254" s="114"/>
      <c r="E3254" s="16"/>
      <c r="F3254" s="16"/>
      <c r="G3254" s="16"/>
      <c r="I3254" s="53"/>
      <c r="N3254" s="53"/>
      <c r="O3254" s="53"/>
      <c r="R3254" s="43"/>
      <c r="AC3254" s="25"/>
      <c r="AD3254" s="28"/>
      <c r="AZ3254" s="25"/>
      <c r="BA3254" s="27"/>
      <c r="BB3254" s="29"/>
    </row>
    <row r="3255" spans="1:54">
      <c r="A3255" s="20"/>
      <c r="B3255" s="36"/>
      <c r="C3255" s="114"/>
      <c r="E3255" s="16"/>
      <c r="F3255" s="16"/>
      <c r="G3255" s="16"/>
      <c r="I3255" s="53"/>
      <c r="N3255" s="53"/>
      <c r="O3255" s="53"/>
      <c r="R3255" s="43"/>
      <c r="AC3255" s="25"/>
      <c r="AD3255" s="28"/>
      <c r="AZ3255" s="25"/>
      <c r="BA3255" s="27"/>
      <c r="BB3255" s="29"/>
    </row>
    <row r="3256" spans="1:54">
      <c r="A3256" s="20"/>
      <c r="B3256" s="36"/>
      <c r="C3256" s="114"/>
      <c r="E3256" s="16"/>
      <c r="F3256" s="16"/>
      <c r="G3256" s="16"/>
      <c r="I3256" s="53"/>
      <c r="N3256" s="53"/>
      <c r="O3256" s="53"/>
      <c r="R3256" s="43"/>
      <c r="AC3256" s="25"/>
      <c r="AD3256" s="28"/>
      <c r="AZ3256" s="25"/>
      <c r="BA3256" s="27"/>
      <c r="BB3256" s="29"/>
    </row>
    <row r="3257" spans="1:54">
      <c r="A3257" s="20"/>
      <c r="B3257" s="36"/>
      <c r="C3257" s="114"/>
      <c r="E3257" s="16"/>
      <c r="F3257" s="16"/>
      <c r="G3257" s="16"/>
      <c r="I3257" s="53"/>
      <c r="N3257" s="53"/>
      <c r="O3257" s="53"/>
      <c r="R3257" s="43"/>
      <c r="AC3257" s="25"/>
      <c r="AD3257" s="28"/>
      <c r="AZ3257" s="25"/>
      <c r="BA3257" s="27"/>
      <c r="BB3257" s="29"/>
    </row>
    <row r="3258" spans="1:54">
      <c r="A3258" s="20"/>
      <c r="B3258" s="36"/>
      <c r="C3258" s="114"/>
      <c r="E3258" s="16"/>
      <c r="F3258" s="16"/>
      <c r="G3258" s="16"/>
      <c r="I3258" s="53"/>
      <c r="N3258" s="53"/>
      <c r="O3258" s="53"/>
      <c r="R3258" s="43"/>
      <c r="AC3258" s="25"/>
      <c r="AD3258" s="28"/>
      <c r="AZ3258" s="25"/>
      <c r="BA3258" s="27"/>
      <c r="BB3258" s="29"/>
    </row>
    <row r="3259" spans="1:54">
      <c r="A3259" s="20"/>
      <c r="B3259" s="36"/>
      <c r="C3259" s="114"/>
      <c r="E3259" s="16"/>
      <c r="F3259" s="16"/>
      <c r="G3259" s="16"/>
      <c r="I3259" s="53"/>
      <c r="N3259" s="53"/>
      <c r="O3259" s="53"/>
      <c r="R3259" s="43"/>
      <c r="AC3259" s="25"/>
      <c r="AD3259" s="28"/>
      <c r="AZ3259" s="25"/>
      <c r="BA3259" s="27"/>
      <c r="BB3259" s="29"/>
    </row>
    <row r="3260" spans="1:54">
      <c r="A3260" s="20"/>
      <c r="B3260" s="36"/>
      <c r="C3260" s="114"/>
      <c r="E3260" s="16"/>
      <c r="F3260" s="16"/>
      <c r="G3260" s="16"/>
      <c r="I3260" s="53"/>
      <c r="N3260" s="53"/>
      <c r="O3260" s="53"/>
      <c r="R3260" s="43"/>
      <c r="AC3260" s="25"/>
      <c r="AD3260" s="28"/>
      <c r="AZ3260" s="25"/>
      <c r="BA3260" s="27"/>
      <c r="BB3260" s="29"/>
    </row>
    <row r="3261" spans="1:54">
      <c r="A3261" s="20"/>
      <c r="B3261" s="36"/>
      <c r="C3261" s="114"/>
      <c r="E3261" s="16"/>
      <c r="F3261" s="16"/>
      <c r="G3261" s="16"/>
      <c r="I3261" s="53"/>
      <c r="N3261" s="53"/>
      <c r="O3261" s="53"/>
      <c r="R3261" s="43"/>
      <c r="AC3261" s="25"/>
      <c r="AD3261" s="28"/>
      <c r="AZ3261" s="25"/>
      <c r="BA3261" s="27"/>
      <c r="BB3261" s="29"/>
    </row>
    <row r="3262" spans="1:54">
      <c r="A3262" s="20"/>
      <c r="B3262" s="36"/>
      <c r="C3262" s="114"/>
      <c r="E3262" s="16"/>
      <c r="F3262" s="16"/>
      <c r="G3262" s="16"/>
      <c r="I3262" s="53"/>
      <c r="N3262" s="53"/>
      <c r="O3262" s="53"/>
      <c r="R3262" s="43"/>
      <c r="AC3262" s="25"/>
      <c r="AD3262" s="28"/>
      <c r="AZ3262" s="25"/>
      <c r="BA3262" s="27"/>
      <c r="BB3262" s="29"/>
    </row>
    <row r="3263" spans="1:54">
      <c r="A3263" s="20"/>
      <c r="B3263" s="36"/>
      <c r="C3263" s="114"/>
      <c r="E3263" s="16"/>
      <c r="F3263" s="16"/>
      <c r="G3263" s="16"/>
      <c r="I3263" s="53"/>
      <c r="N3263" s="53"/>
      <c r="O3263" s="53"/>
      <c r="R3263" s="43"/>
      <c r="AC3263" s="25"/>
      <c r="AD3263" s="28"/>
      <c r="AZ3263" s="25"/>
      <c r="BA3263" s="27"/>
      <c r="BB3263" s="29"/>
    </row>
    <row r="3264" spans="1:54">
      <c r="A3264" s="20"/>
      <c r="B3264" s="36"/>
      <c r="C3264" s="114"/>
      <c r="E3264" s="16"/>
      <c r="F3264" s="16"/>
      <c r="G3264" s="16"/>
      <c r="I3264" s="53"/>
      <c r="N3264" s="53"/>
      <c r="O3264" s="53"/>
      <c r="R3264" s="43"/>
      <c r="AC3264" s="25"/>
      <c r="AD3264" s="28"/>
      <c r="AZ3264" s="25"/>
      <c r="BA3264" s="27"/>
      <c r="BB3264" s="29"/>
    </row>
    <row r="3265" spans="1:54">
      <c r="A3265" s="20"/>
      <c r="B3265" s="36"/>
      <c r="C3265" s="114"/>
      <c r="E3265" s="16"/>
      <c r="F3265" s="16"/>
      <c r="G3265" s="16"/>
      <c r="I3265" s="53"/>
      <c r="N3265" s="53"/>
      <c r="O3265" s="53"/>
      <c r="R3265" s="43"/>
      <c r="AC3265" s="25"/>
      <c r="AD3265" s="28"/>
      <c r="AZ3265" s="25"/>
      <c r="BA3265" s="27"/>
      <c r="BB3265" s="29"/>
    </row>
    <row r="3266" spans="1:54">
      <c r="A3266" s="20"/>
      <c r="B3266" s="36"/>
      <c r="C3266" s="114"/>
      <c r="E3266" s="16"/>
      <c r="F3266" s="16"/>
      <c r="G3266" s="16"/>
      <c r="I3266" s="53"/>
      <c r="N3266" s="53"/>
      <c r="O3266" s="53"/>
      <c r="R3266" s="43"/>
      <c r="AC3266" s="25"/>
      <c r="AD3266" s="28"/>
      <c r="AZ3266" s="25"/>
      <c r="BA3266" s="27"/>
      <c r="BB3266" s="29"/>
    </row>
    <row r="3267" spans="1:54">
      <c r="A3267" s="20"/>
      <c r="B3267" s="36"/>
      <c r="C3267" s="114"/>
      <c r="E3267" s="16"/>
      <c r="F3267" s="16"/>
      <c r="G3267" s="16"/>
      <c r="I3267" s="53"/>
      <c r="N3267" s="53"/>
      <c r="O3267" s="53"/>
      <c r="R3267" s="43"/>
      <c r="AC3267" s="25"/>
      <c r="AD3267" s="28"/>
      <c r="AZ3267" s="25"/>
      <c r="BA3267" s="27"/>
      <c r="BB3267" s="29"/>
    </row>
    <row r="3268" spans="1:54">
      <c r="A3268" s="20"/>
      <c r="B3268" s="36"/>
      <c r="C3268" s="114"/>
      <c r="E3268" s="16"/>
      <c r="F3268" s="16"/>
      <c r="G3268" s="16"/>
      <c r="I3268" s="53"/>
      <c r="N3268" s="53"/>
      <c r="O3268" s="53"/>
      <c r="R3268" s="43"/>
      <c r="AC3268" s="25"/>
      <c r="AD3268" s="28"/>
      <c r="AZ3268" s="25"/>
      <c r="BA3268" s="27"/>
      <c r="BB3268" s="29"/>
    </row>
    <row r="3269" spans="1:54">
      <c r="A3269" s="20"/>
      <c r="B3269" s="36"/>
      <c r="C3269" s="114"/>
      <c r="E3269" s="16"/>
      <c r="F3269" s="16"/>
      <c r="G3269" s="16"/>
      <c r="I3269" s="53"/>
      <c r="N3269" s="53"/>
      <c r="O3269" s="53"/>
      <c r="R3269" s="43"/>
      <c r="AC3269" s="25"/>
      <c r="AD3269" s="28"/>
      <c r="AZ3269" s="25"/>
      <c r="BA3269" s="27"/>
      <c r="BB3269" s="29"/>
    </row>
    <row r="3270" spans="1:54">
      <c r="A3270" s="20"/>
      <c r="B3270" s="36"/>
      <c r="C3270" s="114"/>
      <c r="E3270" s="16"/>
      <c r="F3270" s="16"/>
      <c r="G3270" s="16"/>
      <c r="I3270" s="53"/>
      <c r="N3270" s="53"/>
      <c r="O3270" s="53"/>
      <c r="R3270" s="43"/>
      <c r="AC3270" s="25"/>
      <c r="AD3270" s="28"/>
      <c r="AZ3270" s="25"/>
      <c r="BA3270" s="27"/>
      <c r="BB3270" s="29"/>
    </row>
    <row r="3271" spans="1:54">
      <c r="A3271" s="20"/>
      <c r="B3271" s="36"/>
      <c r="C3271" s="114"/>
      <c r="E3271" s="16"/>
      <c r="F3271" s="16"/>
      <c r="G3271" s="16"/>
      <c r="I3271" s="53"/>
      <c r="N3271" s="53"/>
      <c r="O3271" s="53"/>
      <c r="R3271" s="43"/>
      <c r="AC3271" s="25"/>
      <c r="AD3271" s="28"/>
      <c r="AZ3271" s="25"/>
      <c r="BA3271" s="27"/>
      <c r="BB3271" s="29"/>
    </row>
    <row r="3272" spans="1:54">
      <c r="A3272" s="20"/>
      <c r="B3272" s="36"/>
      <c r="C3272" s="114"/>
      <c r="E3272" s="16"/>
      <c r="F3272" s="16"/>
      <c r="G3272" s="16"/>
      <c r="I3272" s="53"/>
      <c r="N3272" s="53"/>
      <c r="O3272" s="53"/>
      <c r="R3272" s="43"/>
      <c r="AC3272" s="25"/>
      <c r="AD3272" s="28"/>
      <c r="AZ3272" s="25"/>
      <c r="BA3272" s="27"/>
      <c r="BB3272" s="29"/>
    </row>
    <row r="3273" spans="1:54">
      <c r="A3273" s="20"/>
      <c r="B3273" s="36"/>
      <c r="C3273" s="114"/>
      <c r="E3273" s="16"/>
      <c r="F3273" s="16"/>
      <c r="G3273" s="16"/>
      <c r="I3273" s="53"/>
      <c r="N3273" s="53"/>
      <c r="O3273" s="53"/>
      <c r="R3273" s="43"/>
      <c r="AC3273" s="25"/>
      <c r="AD3273" s="28"/>
      <c r="AZ3273" s="25"/>
      <c r="BA3273" s="27"/>
      <c r="BB3273" s="29"/>
    </row>
    <row r="3274" spans="1:54">
      <c r="A3274" s="20"/>
      <c r="B3274" s="36"/>
      <c r="C3274" s="114"/>
      <c r="E3274" s="16"/>
      <c r="F3274" s="16"/>
      <c r="G3274" s="16"/>
      <c r="I3274" s="53"/>
      <c r="N3274" s="53"/>
      <c r="O3274" s="53"/>
      <c r="R3274" s="43"/>
      <c r="AC3274" s="25"/>
      <c r="AD3274" s="28"/>
      <c r="AZ3274" s="25"/>
      <c r="BA3274" s="27"/>
      <c r="BB3274" s="29"/>
    </row>
    <row r="3275" spans="1:54">
      <c r="A3275" s="20"/>
      <c r="B3275" s="36"/>
      <c r="C3275" s="114"/>
      <c r="E3275" s="16"/>
      <c r="F3275" s="16"/>
      <c r="G3275" s="16"/>
      <c r="I3275" s="53"/>
      <c r="N3275" s="53"/>
      <c r="O3275" s="53"/>
      <c r="R3275" s="43"/>
      <c r="AC3275" s="25"/>
      <c r="AD3275" s="28"/>
      <c r="AZ3275" s="25"/>
      <c r="BA3275" s="27"/>
      <c r="BB3275" s="29"/>
    </row>
    <row r="3276" spans="1:54">
      <c r="A3276" s="20"/>
      <c r="B3276" s="36"/>
      <c r="C3276" s="114"/>
      <c r="E3276" s="16"/>
      <c r="F3276" s="16"/>
      <c r="G3276" s="16"/>
      <c r="I3276" s="53"/>
      <c r="N3276" s="53"/>
      <c r="O3276" s="53"/>
      <c r="R3276" s="43"/>
      <c r="AC3276" s="25"/>
      <c r="AD3276" s="28"/>
      <c r="AZ3276" s="25"/>
      <c r="BA3276" s="27"/>
      <c r="BB3276" s="29"/>
    </row>
    <row r="3277" spans="1:54">
      <c r="A3277" s="20"/>
      <c r="B3277" s="36"/>
      <c r="C3277" s="114"/>
      <c r="E3277" s="16"/>
      <c r="F3277" s="16"/>
      <c r="G3277" s="16"/>
      <c r="I3277" s="53"/>
      <c r="N3277" s="53"/>
      <c r="O3277" s="53"/>
      <c r="R3277" s="43"/>
      <c r="AC3277" s="25"/>
      <c r="AD3277" s="28"/>
      <c r="AZ3277" s="25"/>
      <c r="BA3277" s="27"/>
      <c r="BB3277" s="29"/>
    </row>
    <row r="3278" spans="1:54">
      <c r="A3278" s="20"/>
      <c r="B3278" s="36"/>
      <c r="C3278" s="114"/>
      <c r="E3278" s="16"/>
      <c r="F3278" s="16"/>
      <c r="G3278" s="16"/>
      <c r="I3278" s="53"/>
      <c r="N3278" s="53"/>
      <c r="O3278" s="53"/>
      <c r="R3278" s="43"/>
      <c r="AC3278" s="25"/>
      <c r="AD3278" s="28"/>
      <c r="AZ3278" s="25"/>
      <c r="BA3278" s="27"/>
      <c r="BB3278" s="29"/>
    </row>
    <row r="3279" spans="1:54">
      <c r="A3279" s="20"/>
      <c r="B3279" s="36"/>
      <c r="C3279" s="114"/>
      <c r="E3279" s="16"/>
      <c r="F3279" s="16"/>
      <c r="G3279" s="16"/>
      <c r="I3279" s="53"/>
      <c r="N3279" s="53"/>
      <c r="O3279" s="53"/>
      <c r="R3279" s="43"/>
      <c r="AC3279" s="25"/>
      <c r="AD3279" s="28"/>
      <c r="AZ3279" s="25"/>
      <c r="BA3279" s="27"/>
      <c r="BB3279" s="29"/>
    </row>
    <row r="3280" spans="1:54">
      <c r="A3280" s="20"/>
      <c r="B3280" s="36"/>
      <c r="C3280" s="114"/>
      <c r="E3280" s="16"/>
      <c r="F3280" s="16"/>
      <c r="G3280" s="16"/>
      <c r="I3280" s="53"/>
      <c r="N3280" s="53"/>
      <c r="O3280" s="53"/>
      <c r="R3280" s="43"/>
      <c r="AC3280" s="25"/>
      <c r="AD3280" s="28"/>
      <c r="AZ3280" s="25"/>
      <c r="BA3280" s="27"/>
      <c r="BB3280" s="29"/>
    </row>
    <row r="3281" spans="1:54">
      <c r="A3281" s="20"/>
      <c r="B3281" s="36"/>
      <c r="C3281" s="114"/>
      <c r="E3281" s="16"/>
      <c r="F3281" s="16"/>
      <c r="G3281" s="16"/>
      <c r="I3281" s="53"/>
      <c r="N3281" s="53"/>
      <c r="O3281" s="53"/>
      <c r="R3281" s="43"/>
      <c r="AC3281" s="25"/>
      <c r="AD3281" s="28"/>
      <c r="AZ3281" s="25"/>
      <c r="BA3281" s="27"/>
      <c r="BB3281" s="29"/>
    </row>
    <row r="3282" spans="1:54">
      <c r="A3282" s="20"/>
      <c r="B3282" s="36"/>
      <c r="C3282" s="114"/>
      <c r="E3282" s="16"/>
      <c r="F3282" s="16"/>
      <c r="G3282" s="16"/>
      <c r="I3282" s="53"/>
      <c r="N3282" s="53"/>
      <c r="O3282" s="53"/>
      <c r="R3282" s="43"/>
      <c r="AC3282" s="25"/>
      <c r="AD3282" s="28"/>
      <c r="AZ3282" s="25"/>
      <c r="BA3282" s="27"/>
      <c r="BB3282" s="29"/>
    </row>
    <row r="3283" spans="1:54">
      <c r="A3283" s="20"/>
      <c r="B3283" s="36"/>
      <c r="C3283" s="114"/>
      <c r="E3283" s="16"/>
      <c r="F3283" s="16"/>
      <c r="G3283" s="16"/>
      <c r="I3283" s="53"/>
      <c r="N3283" s="53"/>
      <c r="O3283" s="53"/>
      <c r="R3283" s="43"/>
      <c r="AC3283" s="25"/>
      <c r="AD3283" s="28"/>
      <c r="AZ3283" s="25"/>
      <c r="BA3283" s="27"/>
      <c r="BB3283" s="29"/>
    </row>
    <row r="3284" spans="1:54">
      <c r="A3284" s="20"/>
      <c r="B3284" s="36"/>
      <c r="C3284" s="114"/>
      <c r="E3284" s="16"/>
      <c r="F3284" s="16"/>
      <c r="G3284" s="16"/>
      <c r="I3284" s="53"/>
      <c r="N3284" s="53"/>
      <c r="O3284" s="53"/>
      <c r="R3284" s="43"/>
      <c r="AC3284" s="25"/>
      <c r="AD3284" s="28"/>
      <c r="AZ3284" s="25"/>
      <c r="BA3284" s="27"/>
      <c r="BB3284" s="29"/>
    </row>
    <row r="3285" spans="1:54">
      <c r="A3285" s="20"/>
      <c r="B3285" s="36"/>
      <c r="C3285" s="114"/>
      <c r="E3285" s="16"/>
      <c r="F3285" s="16"/>
      <c r="G3285" s="16"/>
      <c r="I3285" s="53"/>
      <c r="N3285" s="53"/>
      <c r="O3285" s="53"/>
      <c r="R3285" s="43"/>
      <c r="AC3285" s="25"/>
      <c r="AD3285" s="28"/>
      <c r="AZ3285" s="25"/>
      <c r="BA3285" s="27"/>
      <c r="BB3285" s="29"/>
    </row>
    <row r="3286" spans="1:54">
      <c r="A3286" s="20"/>
      <c r="B3286" s="36"/>
      <c r="C3286" s="114"/>
      <c r="E3286" s="16"/>
      <c r="F3286" s="16"/>
      <c r="G3286" s="16"/>
      <c r="I3286" s="53"/>
      <c r="N3286" s="53"/>
      <c r="O3286" s="53"/>
      <c r="R3286" s="43"/>
      <c r="AC3286" s="25"/>
      <c r="AD3286" s="28"/>
      <c r="AZ3286" s="25"/>
      <c r="BA3286" s="27"/>
      <c r="BB3286" s="29"/>
    </row>
    <row r="3287" spans="1:54">
      <c r="A3287" s="20"/>
      <c r="B3287" s="36"/>
      <c r="C3287" s="114"/>
      <c r="E3287" s="16"/>
      <c r="F3287" s="16"/>
      <c r="G3287" s="16"/>
      <c r="I3287" s="53"/>
      <c r="N3287" s="53"/>
      <c r="O3287" s="53"/>
      <c r="R3287" s="43"/>
      <c r="AC3287" s="25"/>
      <c r="AD3287" s="28"/>
      <c r="AZ3287" s="25"/>
      <c r="BA3287" s="27"/>
      <c r="BB3287" s="29"/>
    </row>
    <row r="3288" spans="1:54">
      <c r="A3288" s="20"/>
      <c r="B3288" s="36"/>
      <c r="C3288" s="114"/>
      <c r="E3288" s="16"/>
      <c r="F3288" s="16"/>
      <c r="G3288" s="16"/>
      <c r="I3288" s="53"/>
      <c r="N3288" s="53"/>
      <c r="O3288" s="53"/>
      <c r="R3288" s="43"/>
      <c r="AC3288" s="25"/>
      <c r="AD3288" s="28"/>
      <c r="AZ3288" s="25"/>
      <c r="BA3288" s="27"/>
      <c r="BB3288" s="29"/>
    </row>
    <row r="3289" spans="1:54">
      <c r="A3289" s="20"/>
      <c r="B3289" s="36"/>
      <c r="C3289" s="114"/>
      <c r="E3289" s="16"/>
      <c r="F3289" s="16"/>
      <c r="G3289" s="16"/>
      <c r="I3289" s="53"/>
      <c r="N3289" s="53"/>
      <c r="O3289" s="53"/>
      <c r="R3289" s="43"/>
      <c r="AC3289" s="25"/>
      <c r="AD3289" s="28"/>
      <c r="AZ3289" s="25"/>
      <c r="BA3289" s="27"/>
      <c r="BB3289" s="29"/>
    </row>
    <row r="3290" spans="1:54">
      <c r="A3290" s="20"/>
      <c r="B3290" s="36"/>
      <c r="C3290" s="114"/>
      <c r="E3290" s="16"/>
      <c r="F3290" s="16"/>
      <c r="G3290" s="16"/>
      <c r="I3290" s="53"/>
      <c r="N3290" s="53"/>
      <c r="O3290" s="53"/>
      <c r="R3290" s="43"/>
      <c r="AC3290" s="25"/>
      <c r="AD3290" s="28"/>
      <c r="AZ3290" s="25"/>
      <c r="BA3290" s="27"/>
      <c r="BB3290" s="29"/>
    </row>
    <row r="3291" spans="1:54">
      <c r="A3291" s="20"/>
      <c r="B3291" s="36"/>
      <c r="C3291" s="114"/>
      <c r="E3291" s="16"/>
      <c r="F3291" s="16"/>
      <c r="G3291" s="16"/>
      <c r="I3291" s="53"/>
      <c r="N3291" s="53"/>
      <c r="O3291" s="53"/>
      <c r="R3291" s="43"/>
      <c r="AC3291" s="25"/>
      <c r="AD3291" s="28"/>
      <c r="AZ3291" s="25"/>
      <c r="BA3291" s="27"/>
      <c r="BB3291" s="29"/>
    </row>
    <row r="3292" spans="1:54">
      <c r="A3292" s="20"/>
      <c r="B3292" s="36"/>
      <c r="C3292" s="114"/>
      <c r="E3292" s="16"/>
      <c r="F3292" s="16"/>
      <c r="G3292" s="16"/>
      <c r="I3292" s="53"/>
      <c r="N3292" s="53"/>
      <c r="O3292" s="53"/>
      <c r="R3292" s="43"/>
      <c r="AC3292" s="25"/>
      <c r="AD3292" s="28"/>
      <c r="AZ3292" s="25"/>
      <c r="BA3292" s="27"/>
      <c r="BB3292" s="29"/>
    </row>
    <row r="3293" spans="1:54">
      <c r="A3293" s="20"/>
      <c r="B3293" s="36"/>
      <c r="C3293" s="114"/>
      <c r="E3293" s="16"/>
      <c r="F3293" s="16"/>
      <c r="G3293" s="16"/>
      <c r="I3293" s="53"/>
      <c r="N3293" s="53"/>
      <c r="O3293" s="53"/>
      <c r="R3293" s="43"/>
      <c r="AC3293" s="25"/>
      <c r="AD3293" s="28"/>
      <c r="AZ3293" s="25"/>
      <c r="BA3293" s="27"/>
      <c r="BB3293" s="29"/>
    </row>
    <row r="3294" spans="1:54">
      <c r="A3294" s="20"/>
      <c r="B3294" s="36"/>
      <c r="C3294" s="114"/>
      <c r="E3294" s="16"/>
      <c r="F3294" s="16"/>
      <c r="G3294" s="16"/>
      <c r="I3294" s="53"/>
      <c r="N3294" s="53"/>
      <c r="O3294" s="53"/>
      <c r="R3294" s="43"/>
      <c r="AC3294" s="25"/>
      <c r="AD3294" s="28"/>
      <c r="AZ3294" s="25"/>
      <c r="BA3294" s="27"/>
      <c r="BB3294" s="29"/>
    </row>
    <row r="3295" spans="1:54">
      <c r="A3295" s="20"/>
      <c r="B3295" s="36"/>
      <c r="C3295" s="114"/>
      <c r="E3295" s="16"/>
      <c r="F3295" s="16"/>
      <c r="G3295" s="16"/>
      <c r="I3295" s="53"/>
      <c r="N3295" s="53"/>
      <c r="O3295" s="53"/>
      <c r="R3295" s="43"/>
      <c r="AC3295" s="25"/>
      <c r="AD3295" s="28"/>
      <c r="AZ3295" s="25"/>
      <c r="BA3295" s="27"/>
      <c r="BB3295" s="29"/>
    </row>
    <row r="3296" spans="1:54">
      <c r="A3296" s="20"/>
      <c r="B3296" s="36"/>
      <c r="C3296" s="114"/>
      <c r="E3296" s="16"/>
      <c r="F3296" s="16"/>
      <c r="G3296" s="16"/>
      <c r="I3296" s="53"/>
      <c r="N3296" s="53"/>
      <c r="O3296" s="53"/>
      <c r="R3296" s="43"/>
      <c r="AC3296" s="25"/>
      <c r="AD3296" s="28"/>
      <c r="AZ3296" s="25"/>
      <c r="BA3296" s="27"/>
      <c r="BB3296" s="29"/>
    </row>
    <row r="3297" spans="1:54">
      <c r="A3297" s="20"/>
      <c r="B3297" s="36"/>
      <c r="C3297" s="114"/>
      <c r="E3297" s="16"/>
      <c r="F3297" s="16"/>
      <c r="G3297" s="16"/>
      <c r="I3297" s="53"/>
      <c r="N3297" s="53"/>
      <c r="O3297" s="53"/>
      <c r="R3297" s="43"/>
      <c r="AC3297" s="25"/>
      <c r="AD3297" s="28"/>
      <c r="AZ3297" s="25"/>
      <c r="BA3297" s="27"/>
      <c r="BB3297" s="29"/>
    </row>
    <row r="3298" spans="1:54">
      <c r="A3298" s="20"/>
      <c r="B3298" s="36"/>
      <c r="C3298" s="114"/>
      <c r="E3298" s="16"/>
      <c r="F3298" s="16"/>
      <c r="G3298" s="16"/>
      <c r="I3298" s="53"/>
      <c r="N3298" s="53"/>
      <c r="O3298" s="53"/>
      <c r="R3298" s="43"/>
      <c r="AC3298" s="25"/>
      <c r="AD3298" s="28"/>
      <c r="AZ3298" s="25"/>
      <c r="BA3298" s="27"/>
      <c r="BB3298" s="29"/>
    </row>
    <row r="3299" spans="1:54">
      <c r="A3299" s="20"/>
      <c r="B3299" s="36"/>
      <c r="C3299" s="114"/>
      <c r="E3299" s="16"/>
      <c r="F3299" s="16"/>
      <c r="G3299" s="16"/>
      <c r="I3299" s="53"/>
      <c r="N3299" s="53"/>
      <c r="O3299" s="53"/>
      <c r="R3299" s="43"/>
      <c r="AC3299" s="25"/>
      <c r="AD3299" s="28"/>
      <c r="AZ3299" s="25"/>
      <c r="BA3299" s="27"/>
      <c r="BB3299" s="29"/>
    </row>
    <row r="3300" spans="1:54">
      <c r="A3300" s="20"/>
      <c r="B3300" s="36"/>
      <c r="C3300" s="114"/>
      <c r="E3300" s="16"/>
      <c r="F3300" s="16"/>
      <c r="G3300" s="16"/>
      <c r="I3300" s="53"/>
      <c r="N3300" s="53"/>
      <c r="O3300" s="53"/>
      <c r="R3300" s="43"/>
      <c r="AC3300" s="25"/>
      <c r="AD3300" s="28"/>
      <c r="AZ3300" s="25"/>
      <c r="BA3300" s="27"/>
      <c r="BB3300" s="29"/>
    </row>
    <row r="3301" spans="1:54">
      <c r="A3301" s="20"/>
      <c r="B3301" s="36"/>
      <c r="C3301" s="114"/>
      <c r="E3301" s="16"/>
      <c r="F3301" s="16"/>
      <c r="G3301" s="16"/>
      <c r="I3301" s="53"/>
      <c r="N3301" s="53"/>
      <c r="O3301" s="53"/>
      <c r="R3301" s="43"/>
      <c r="AC3301" s="25"/>
      <c r="AD3301" s="28"/>
      <c r="AZ3301" s="25"/>
      <c r="BA3301" s="27"/>
      <c r="BB3301" s="29"/>
    </row>
    <row r="3302" spans="1:54">
      <c r="A3302" s="20"/>
      <c r="B3302" s="36"/>
      <c r="C3302" s="114"/>
      <c r="E3302" s="16"/>
      <c r="F3302" s="16"/>
      <c r="G3302" s="16"/>
      <c r="I3302" s="53"/>
      <c r="N3302" s="53"/>
      <c r="O3302" s="53"/>
      <c r="R3302" s="43"/>
      <c r="AC3302" s="25"/>
      <c r="AD3302" s="28"/>
      <c r="AZ3302" s="25"/>
      <c r="BA3302" s="27"/>
      <c r="BB3302" s="29"/>
    </row>
    <row r="3303" spans="1:54">
      <c r="A3303" s="20"/>
      <c r="B3303" s="36"/>
      <c r="C3303" s="114"/>
      <c r="E3303" s="16"/>
      <c r="F3303" s="16"/>
      <c r="G3303" s="16"/>
      <c r="I3303" s="53"/>
      <c r="N3303" s="53"/>
      <c r="O3303" s="53"/>
      <c r="R3303" s="43"/>
      <c r="AC3303" s="25"/>
      <c r="AD3303" s="28"/>
      <c r="AZ3303" s="25"/>
      <c r="BA3303" s="27"/>
      <c r="BB3303" s="29"/>
    </row>
    <row r="3304" spans="1:54">
      <c r="A3304" s="20"/>
      <c r="B3304" s="36"/>
      <c r="C3304" s="114"/>
      <c r="E3304" s="16"/>
      <c r="F3304" s="16"/>
      <c r="G3304" s="16"/>
      <c r="I3304" s="53"/>
      <c r="N3304" s="53"/>
      <c r="O3304" s="53"/>
      <c r="R3304" s="43"/>
      <c r="AC3304" s="25"/>
      <c r="AD3304" s="28"/>
      <c r="AZ3304" s="25"/>
      <c r="BA3304" s="27"/>
      <c r="BB3304" s="29"/>
    </row>
    <row r="3305" spans="1:54">
      <c r="A3305" s="20"/>
      <c r="B3305" s="36"/>
      <c r="C3305" s="114"/>
      <c r="E3305" s="16"/>
      <c r="F3305" s="16"/>
      <c r="G3305" s="16"/>
      <c r="I3305" s="53"/>
      <c r="N3305" s="53"/>
      <c r="O3305" s="53"/>
      <c r="R3305" s="43"/>
      <c r="AC3305" s="25"/>
      <c r="AD3305" s="28"/>
      <c r="AZ3305" s="25"/>
      <c r="BA3305" s="27"/>
      <c r="BB3305" s="29"/>
    </row>
    <row r="3306" spans="1:54">
      <c r="A3306" s="20"/>
      <c r="B3306" s="36"/>
      <c r="C3306" s="114"/>
      <c r="E3306" s="16"/>
      <c r="F3306" s="16"/>
      <c r="G3306" s="16"/>
      <c r="I3306" s="53"/>
      <c r="N3306" s="53"/>
      <c r="O3306" s="53"/>
      <c r="R3306" s="43"/>
      <c r="AC3306" s="25"/>
      <c r="AD3306" s="28"/>
      <c r="AZ3306" s="25"/>
      <c r="BA3306" s="27"/>
      <c r="BB3306" s="29"/>
    </row>
    <row r="3307" spans="1:54">
      <c r="A3307" s="20"/>
      <c r="B3307" s="36"/>
      <c r="C3307" s="114"/>
      <c r="E3307" s="16"/>
      <c r="F3307" s="16"/>
      <c r="G3307" s="16"/>
      <c r="I3307" s="53"/>
      <c r="N3307" s="53"/>
      <c r="O3307" s="53"/>
      <c r="R3307" s="43"/>
      <c r="AC3307" s="25"/>
      <c r="AD3307" s="28"/>
      <c r="AZ3307" s="25"/>
      <c r="BA3307" s="27"/>
      <c r="BB3307" s="29"/>
    </row>
    <row r="3308" spans="1:54">
      <c r="A3308" s="20"/>
      <c r="B3308" s="36"/>
      <c r="C3308" s="114"/>
      <c r="E3308" s="16"/>
      <c r="F3308" s="16"/>
      <c r="G3308" s="16"/>
      <c r="I3308" s="53"/>
      <c r="N3308" s="53"/>
      <c r="O3308" s="53"/>
      <c r="R3308" s="43"/>
      <c r="AC3308" s="25"/>
      <c r="AD3308" s="28"/>
      <c r="AZ3308" s="25"/>
      <c r="BA3308" s="27"/>
      <c r="BB3308" s="29"/>
    </row>
    <row r="3309" spans="1:54">
      <c r="A3309" s="20"/>
      <c r="B3309" s="36"/>
      <c r="C3309" s="114"/>
      <c r="E3309" s="16"/>
      <c r="F3309" s="16"/>
      <c r="G3309" s="16"/>
      <c r="I3309" s="53"/>
      <c r="N3309" s="53"/>
      <c r="O3309" s="53"/>
      <c r="R3309" s="43"/>
      <c r="AC3309" s="25"/>
      <c r="AD3309" s="28"/>
      <c r="AZ3309" s="25"/>
      <c r="BA3309" s="27"/>
      <c r="BB3309" s="29"/>
    </row>
    <row r="3310" spans="1:54">
      <c r="A3310" s="20"/>
      <c r="B3310" s="36"/>
      <c r="C3310" s="114"/>
      <c r="E3310" s="16"/>
      <c r="F3310" s="16"/>
      <c r="G3310" s="16"/>
      <c r="I3310" s="53"/>
      <c r="N3310" s="53"/>
      <c r="O3310" s="53"/>
      <c r="R3310" s="43"/>
      <c r="AC3310" s="25"/>
      <c r="AD3310" s="28"/>
      <c r="AZ3310" s="25"/>
      <c r="BA3310" s="27"/>
      <c r="BB3310" s="29"/>
    </row>
    <row r="3311" spans="1:54">
      <c r="A3311" s="20"/>
      <c r="B3311" s="36"/>
      <c r="C3311" s="114"/>
      <c r="E3311" s="16"/>
      <c r="F3311" s="16"/>
      <c r="G3311" s="16"/>
      <c r="I3311" s="53"/>
      <c r="N3311" s="53"/>
      <c r="O3311" s="53"/>
      <c r="R3311" s="43"/>
      <c r="AC3311" s="25"/>
      <c r="AD3311" s="28"/>
      <c r="AZ3311" s="25"/>
      <c r="BA3311" s="27"/>
      <c r="BB3311" s="29"/>
    </row>
    <row r="3312" spans="1:54">
      <c r="A3312" s="20"/>
      <c r="B3312" s="36"/>
      <c r="C3312" s="114"/>
      <c r="E3312" s="16"/>
      <c r="F3312" s="16"/>
      <c r="G3312" s="16"/>
      <c r="I3312" s="53"/>
      <c r="N3312" s="53"/>
      <c r="O3312" s="53"/>
      <c r="R3312" s="43"/>
      <c r="AC3312" s="25"/>
      <c r="AD3312" s="28"/>
      <c r="AZ3312" s="25"/>
      <c r="BA3312" s="27"/>
      <c r="BB3312" s="29"/>
    </row>
    <row r="3313" spans="1:54">
      <c r="A3313" s="20"/>
      <c r="B3313" s="36"/>
      <c r="C3313" s="114"/>
      <c r="E3313" s="16"/>
      <c r="F3313" s="16"/>
      <c r="G3313" s="16"/>
      <c r="I3313" s="53"/>
      <c r="N3313" s="53"/>
      <c r="O3313" s="53"/>
      <c r="R3313" s="43"/>
      <c r="AC3313" s="25"/>
      <c r="AD3313" s="28"/>
      <c r="AZ3313" s="25"/>
      <c r="BA3313" s="27"/>
      <c r="BB3313" s="29"/>
    </row>
    <row r="3314" spans="1:54">
      <c r="A3314" s="20"/>
      <c r="B3314" s="36"/>
      <c r="C3314" s="114"/>
      <c r="E3314" s="16"/>
      <c r="F3314" s="16"/>
      <c r="G3314" s="16"/>
      <c r="I3314" s="53"/>
      <c r="N3314" s="53"/>
      <c r="O3314" s="53"/>
      <c r="R3314" s="43"/>
      <c r="AC3314" s="25"/>
      <c r="AD3314" s="28"/>
      <c r="AZ3314" s="25"/>
      <c r="BA3314" s="27"/>
      <c r="BB3314" s="29"/>
    </row>
    <row r="3315" spans="1:54">
      <c r="A3315" s="20"/>
      <c r="B3315" s="36"/>
      <c r="C3315" s="114"/>
      <c r="E3315" s="16"/>
      <c r="F3315" s="16"/>
      <c r="G3315" s="16"/>
      <c r="I3315" s="53"/>
      <c r="N3315" s="53"/>
      <c r="O3315" s="53"/>
      <c r="R3315" s="43"/>
      <c r="AC3315" s="25"/>
      <c r="AD3315" s="28"/>
      <c r="AZ3315" s="25"/>
      <c r="BA3315" s="27"/>
      <c r="BB3315" s="29"/>
    </row>
    <row r="3316" spans="1:54">
      <c r="A3316" s="20"/>
      <c r="B3316" s="36"/>
      <c r="C3316" s="114"/>
      <c r="E3316" s="16"/>
      <c r="F3316" s="16"/>
      <c r="G3316" s="16"/>
      <c r="I3316" s="53"/>
      <c r="N3316" s="53"/>
      <c r="O3316" s="53"/>
      <c r="R3316" s="43"/>
      <c r="AC3316" s="25"/>
      <c r="AD3316" s="28"/>
      <c r="AZ3316" s="25"/>
      <c r="BA3316" s="27"/>
      <c r="BB3316" s="29"/>
    </row>
    <row r="3317" spans="1:54">
      <c r="A3317" s="20"/>
      <c r="B3317" s="36"/>
      <c r="C3317" s="114"/>
      <c r="E3317" s="16"/>
      <c r="F3317" s="16"/>
      <c r="G3317" s="16"/>
      <c r="I3317" s="53"/>
      <c r="N3317" s="53"/>
      <c r="O3317" s="53"/>
      <c r="R3317" s="43"/>
      <c r="AC3317" s="25"/>
      <c r="AD3317" s="28"/>
      <c r="AZ3317" s="25"/>
      <c r="BA3317" s="27"/>
      <c r="BB3317" s="29"/>
    </row>
    <row r="3318" spans="1:54">
      <c r="A3318" s="20"/>
      <c r="B3318" s="36"/>
      <c r="C3318" s="114"/>
      <c r="E3318" s="16"/>
      <c r="F3318" s="16"/>
      <c r="G3318" s="16"/>
      <c r="I3318" s="53"/>
      <c r="N3318" s="53"/>
      <c r="O3318" s="53"/>
      <c r="R3318" s="43"/>
      <c r="AC3318" s="25"/>
      <c r="AD3318" s="28"/>
      <c r="AZ3318" s="25"/>
      <c r="BA3318" s="27"/>
      <c r="BB3318" s="29"/>
    </row>
    <row r="3319" spans="1:54">
      <c r="A3319" s="20"/>
      <c r="B3319" s="36"/>
      <c r="C3319" s="114"/>
      <c r="E3319" s="16"/>
      <c r="F3319" s="16"/>
      <c r="G3319" s="16"/>
      <c r="I3319" s="53"/>
      <c r="N3319" s="53"/>
      <c r="O3319" s="53"/>
      <c r="R3319" s="43"/>
      <c r="AC3319" s="25"/>
      <c r="AD3319" s="28"/>
      <c r="AZ3319" s="25"/>
      <c r="BA3319" s="27"/>
      <c r="BB3319" s="29"/>
    </row>
    <row r="3320" spans="1:54">
      <c r="A3320" s="20"/>
      <c r="B3320" s="36"/>
      <c r="C3320" s="114"/>
      <c r="E3320" s="16"/>
      <c r="F3320" s="16"/>
      <c r="G3320" s="16"/>
      <c r="I3320" s="53"/>
      <c r="N3320" s="53"/>
      <c r="O3320" s="53"/>
      <c r="R3320" s="43"/>
      <c r="AC3320" s="25"/>
      <c r="AD3320" s="28"/>
      <c r="AZ3320" s="25"/>
      <c r="BA3320" s="27"/>
      <c r="BB3320" s="29"/>
    </row>
    <row r="3321" spans="1:54">
      <c r="A3321" s="20"/>
      <c r="B3321" s="36"/>
      <c r="C3321" s="114"/>
      <c r="E3321" s="16"/>
      <c r="F3321" s="16"/>
      <c r="G3321" s="16"/>
      <c r="I3321" s="53"/>
      <c r="N3321" s="53"/>
      <c r="O3321" s="53"/>
      <c r="R3321" s="43"/>
      <c r="AC3321" s="25"/>
      <c r="AD3321" s="28"/>
      <c r="AZ3321" s="25"/>
      <c r="BA3321" s="27"/>
      <c r="BB3321" s="29"/>
    </row>
    <row r="3322" spans="1:54">
      <c r="A3322" s="20"/>
      <c r="B3322" s="36"/>
      <c r="C3322" s="114"/>
      <c r="E3322" s="16"/>
      <c r="F3322" s="16"/>
      <c r="G3322" s="16"/>
      <c r="I3322" s="53"/>
      <c r="N3322" s="53"/>
      <c r="O3322" s="53"/>
      <c r="R3322" s="43"/>
      <c r="AC3322" s="25"/>
      <c r="AD3322" s="28"/>
      <c r="AZ3322" s="25"/>
      <c r="BA3322" s="27"/>
      <c r="BB3322" s="29"/>
    </row>
    <row r="3323" spans="1:54">
      <c r="A3323" s="20"/>
      <c r="B3323" s="36"/>
      <c r="C3323" s="114"/>
      <c r="E3323" s="16"/>
      <c r="F3323" s="16"/>
      <c r="G3323" s="16"/>
      <c r="I3323" s="53"/>
      <c r="N3323" s="53"/>
      <c r="O3323" s="53"/>
      <c r="R3323" s="43"/>
      <c r="AC3323" s="25"/>
      <c r="AD3323" s="28"/>
      <c r="AZ3323" s="25"/>
      <c r="BA3323" s="27"/>
      <c r="BB3323" s="29"/>
    </row>
    <row r="3324" spans="1:54">
      <c r="A3324" s="20"/>
      <c r="B3324" s="36"/>
      <c r="C3324" s="114"/>
      <c r="E3324" s="16"/>
      <c r="F3324" s="16"/>
      <c r="G3324" s="16"/>
      <c r="I3324" s="53"/>
      <c r="N3324" s="53"/>
      <c r="O3324" s="53"/>
      <c r="R3324" s="43"/>
      <c r="AC3324" s="25"/>
      <c r="AD3324" s="28"/>
      <c r="AZ3324" s="25"/>
      <c r="BA3324" s="27"/>
      <c r="BB3324" s="29"/>
    </row>
    <row r="3325" spans="1:54">
      <c r="A3325" s="20"/>
      <c r="B3325" s="36"/>
      <c r="C3325" s="114"/>
      <c r="E3325" s="16"/>
      <c r="F3325" s="16"/>
      <c r="G3325" s="16"/>
      <c r="I3325" s="53"/>
      <c r="N3325" s="53"/>
      <c r="O3325" s="53"/>
      <c r="R3325" s="43"/>
      <c r="AC3325" s="25"/>
      <c r="AD3325" s="28"/>
      <c r="AZ3325" s="25"/>
      <c r="BA3325" s="27"/>
      <c r="BB3325" s="29"/>
    </row>
    <row r="3326" spans="1:54">
      <c r="A3326" s="20"/>
      <c r="B3326" s="36"/>
      <c r="C3326" s="114"/>
      <c r="E3326" s="16"/>
      <c r="F3326" s="16"/>
      <c r="G3326" s="16"/>
      <c r="I3326" s="53"/>
      <c r="N3326" s="53"/>
      <c r="O3326" s="53"/>
      <c r="R3326" s="43"/>
      <c r="AC3326" s="25"/>
      <c r="AD3326" s="28"/>
      <c r="AZ3326" s="25"/>
      <c r="BA3326" s="27"/>
      <c r="BB3326" s="29"/>
    </row>
    <row r="3327" spans="1:54">
      <c r="A3327" s="20"/>
      <c r="B3327" s="36"/>
      <c r="C3327" s="114"/>
      <c r="E3327" s="16"/>
      <c r="F3327" s="16"/>
      <c r="G3327" s="16"/>
      <c r="I3327" s="53"/>
      <c r="N3327" s="53"/>
      <c r="O3327" s="53"/>
      <c r="R3327" s="43"/>
      <c r="AC3327" s="25"/>
      <c r="AD3327" s="28"/>
      <c r="AZ3327" s="25"/>
      <c r="BA3327" s="27"/>
      <c r="BB3327" s="29"/>
    </row>
    <row r="3328" spans="1:54">
      <c r="A3328" s="20"/>
      <c r="B3328" s="36"/>
      <c r="C3328" s="114"/>
      <c r="E3328" s="16"/>
      <c r="F3328" s="16"/>
      <c r="G3328" s="16"/>
      <c r="I3328" s="53"/>
      <c r="N3328" s="53"/>
      <c r="O3328" s="53"/>
      <c r="R3328" s="43"/>
      <c r="AC3328" s="25"/>
      <c r="AD3328" s="28"/>
      <c r="AZ3328" s="25"/>
      <c r="BA3328" s="27"/>
      <c r="BB3328" s="29"/>
    </row>
    <row r="3329" spans="1:54">
      <c r="A3329" s="20"/>
      <c r="B3329" s="36"/>
      <c r="C3329" s="114"/>
      <c r="E3329" s="16"/>
      <c r="F3329" s="16"/>
      <c r="G3329" s="16"/>
      <c r="I3329" s="53"/>
      <c r="N3329" s="53"/>
      <c r="O3329" s="53"/>
      <c r="R3329" s="43"/>
      <c r="AC3329" s="25"/>
      <c r="AD3329" s="28"/>
      <c r="AZ3329" s="25"/>
      <c r="BA3329" s="27"/>
      <c r="BB3329" s="29"/>
    </row>
    <row r="3330" spans="1:54">
      <c r="A3330" s="20"/>
      <c r="B3330" s="36"/>
      <c r="C3330" s="114"/>
      <c r="E3330" s="16"/>
      <c r="F3330" s="16"/>
      <c r="G3330" s="16"/>
      <c r="I3330" s="53"/>
      <c r="N3330" s="53"/>
      <c r="O3330" s="53"/>
      <c r="R3330" s="43"/>
      <c r="AC3330" s="25"/>
      <c r="AD3330" s="28"/>
      <c r="AZ3330" s="25"/>
      <c r="BA3330" s="27"/>
      <c r="BB3330" s="29"/>
    </row>
    <row r="3331" spans="1:54">
      <c r="A3331" s="20"/>
      <c r="B3331" s="36"/>
      <c r="C3331" s="114"/>
      <c r="E3331" s="16"/>
      <c r="F3331" s="16"/>
      <c r="G3331" s="16"/>
      <c r="I3331" s="53"/>
      <c r="N3331" s="53"/>
      <c r="O3331" s="53"/>
      <c r="R3331" s="43"/>
      <c r="AC3331" s="25"/>
      <c r="AD3331" s="28"/>
      <c r="AZ3331" s="25"/>
      <c r="BA3331" s="27"/>
      <c r="BB3331" s="29"/>
    </row>
    <row r="3332" spans="1:54">
      <c r="A3332" s="20"/>
      <c r="B3332" s="36"/>
      <c r="C3332" s="114"/>
      <c r="E3332" s="16"/>
      <c r="F3332" s="16"/>
      <c r="G3332" s="16"/>
      <c r="I3332" s="53"/>
      <c r="N3332" s="53"/>
      <c r="O3332" s="53"/>
      <c r="R3332" s="43"/>
      <c r="AC3332" s="25"/>
      <c r="AD3332" s="28"/>
      <c r="AZ3332" s="25"/>
      <c r="BA3332" s="27"/>
      <c r="BB3332" s="29"/>
    </row>
    <row r="3333" spans="1:54">
      <c r="A3333" s="20"/>
      <c r="B3333" s="36"/>
      <c r="C3333" s="114"/>
      <c r="E3333" s="16"/>
      <c r="F3333" s="16"/>
      <c r="G3333" s="16"/>
      <c r="I3333" s="53"/>
      <c r="N3333" s="53"/>
      <c r="O3333" s="53"/>
      <c r="R3333" s="43"/>
      <c r="AC3333" s="25"/>
      <c r="AD3333" s="28"/>
      <c r="AZ3333" s="25"/>
      <c r="BA3333" s="27"/>
      <c r="BB3333" s="29"/>
    </row>
    <row r="3334" spans="1:54">
      <c r="A3334" s="20"/>
      <c r="B3334" s="36"/>
      <c r="C3334" s="114"/>
      <c r="E3334" s="16"/>
      <c r="F3334" s="16"/>
      <c r="G3334" s="16"/>
      <c r="I3334" s="53"/>
      <c r="N3334" s="53"/>
      <c r="O3334" s="53"/>
      <c r="R3334" s="43"/>
      <c r="AC3334" s="25"/>
      <c r="AD3334" s="28"/>
      <c r="AZ3334" s="25"/>
      <c r="BA3334" s="27"/>
      <c r="BB3334" s="29"/>
    </row>
    <row r="3335" spans="1:54">
      <c r="A3335" s="20"/>
      <c r="B3335" s="36"/>
      <c r="C3335" s="114"/>
      <c r="E3335" s="16"/>
      <c r="F3335" s="16"/>
      <c r="G3335" s="16"/>
      <c r="I3335" s="53"/>
      <c r="N3335" s="53"/>
      <c r="O3335" s="53"/>
      <c r="R3335" s="43"/>
      <c r="AC3335" s="25"/>
      <c r="AD3335" s="28"/>
      <c r="AZ3335" s="25"/>
      <c r="BA3335" s="27"/>
      <c r="BB3335" s="29"/>
    </row>
    <row r="3336" spans="1:54">
      <c r="A3336" s="20"/>
      <c r="B3336" s="36"/>
      <c r="C3336" s="114"/>
      <c r="E3336" s="16"/>
      <c r="F3336" s="16"/>
      <c r="G3336" s="16"/>
      <c r="I3336" s="53"/>
      <c r="N3336" s="53"/>
      <c r="O3336" s="53"/>
      <c r="R3336" s="43"/>
      <c r="AC3336" s="25"/>
      <c r="AD3336" s="28"/>
      <c r="AZ3336" s="25"/>
      <c r="BA3336" s="27"/>
      <c r="BB3336" s="29"/>
    </row>
    <row r="3337" spans="1:54">
      <c r="A3337" s="20"/>
      <c r="B3337" s="36"/>
      <c r="C3337" s="114"/>
      <c r="E3337" s="16"/>
      <c r="F3337" s="16"/>
      <c r="G3337" s="16"/>
      <c r="I3337" s="53"/>
      <c r="N3337" s="53"/>
      <c r="O3337" s="53"/>
      <c r="R3337" s="43"/>
      <c r="AC3337" s="25"/>
      <c r="AD3337" s="28"/>
      <c r="AZ3337" s="25"/>
      <c r="BA3337" s="27"/>
      <c r="BB3337" s="29"/>
    </row>
    <row r="3338" spans="1:54">
      <c r="A3338" s="20"/>
      <c r="B3338" s="36"/>
      <c r="C3338" s="114"/>
      <c r="E3338" s="16"/>
      <c r="F3338" s="16"/>
      <c r="G3338" s="16"/>
      <c r="I3338" s="53"/>
      <c r="N3338" s="53"/>
      <c r="O3338" s="53"/>
      <c r="R3338" s="43"/>
      <c r="AC3338" s="25"/>
      <c r="AD3338" s="28"/>
      <c r="AZ3338" s="25"/>
      <c r="BA3338" s="27"/>
      <c r="BB3338" s="29"/>
    </row>
    <row r="3339" spans="1:54">
      <c r="A3339" s="20"/>
      <c r="B3339" s="36"/>
      <c r="C3339" s="114"/>
      <c r="E3339" s="16"/>
      <c r="F3339" s="16"/>
      <c r="G3339" s="16"/>
      <c r="I3339" s="53"/>
      <c r="N3339" s="53"/>
      <c r="O3339" s="53"/>
      <c r="R3339" s="43"/>
      <c r="AC3339" s="25"/>
      <c r="AD3339" s="28"/>
      <c r="AZ3339" s="25"/>
      <c r="BA3339" s="27"/>
      <c r="BB3339" s="29"/>
    </row>
    <row r="3340" spans="1:54">
      <c r="A3340" s="20"/>
      <c r="B3340" s="36"/>
      <c r="C3340" s="114"/>
      <c r="E3340" s="16"/>
      <c r="F3340" s="16"/>
      <c r="G3340" s="16"/>
      <c r="I3340" s="53"/>
      <c r="N3340" s="53"/>
      <c r="O3340" s="53"/>
      <c r="R3340" s="43"/>
      <c r="AC3340" s="25"/>
      <c r="AD3340" s="28"/>
      <c r="AZ3340" s="25"/>
      <c r="BA3340" s="27"/>
      <c r="BB3340" s="29"/>
    </row>
    <row r="3341" spans="1:54">
      <c r="A3341" s="20"/>
      <c r="B3341" s="36"/>
      <c r="C3341" s="114"/>
      <c r="E3341" s="16"/>
      <c r="F3341" s="16"/>
      <c r="G3341" s="16"/>
      <c r="I3341" s="53"/>
      <c r="N3341" s="53"/>
      <c r="O3341" s="53"/>
      <c r="R3341" s="43"/>
      <c r="AC3341" s="25"/>
      <c r="AD3341" s="28"/>
      <c r="AZ3341" s="25"/>
      <c r="BA3341" s="27"/>
      <c r="BB3341" s="29"/>
    </row>
    <row r="3342" spans="1:54">
      <c r="A3342" s="20"/>
      <c r="B3342" s="36"/>
      <c r="C3342" s="114"/>
      <c r="E3342" s="16"/>
      <c r="F3342" s="16"/>
      <c r="G3342" s="16"/>
      <c r="I3342" s="53"/>
      <c r="N3342" s="53"/>
      <c r="O3342" s="53"/>
      <c r="R3342" s="43"/>
      <c r="AC3342" s="25"/>
      <c r="AD3342" s="28"/>
      <c r="AZ3342" s="25"/>
      <c r="BA3342" s="27"/>
      <c r="BB3342" s="29"/>
    </row>
    <row r="3343" spans="1:54">
      <c r="A3343" s="20"/>
      <c r="B3343" s="36"/>
      <c r="C3343" s="114"/>
      <c r="E3343" s="16"/>
      <c r="F3343" s="16"/>
      <c r="G3343" s="16"/>
      <c r="I3343" s="53"/>
      <c r="N3343" s="53"/>
      <c r="O3343" s="53"/>
      <c r="R3343" s="43"/>
      <c r="AC3343" s="25"/>
      <c r="AD3343" s="28"/>
      <c r="AZ3343" s="25"/>
      <c r="BA3343" s="27"/>
      <c r="BB3343" s="29"/>
    </row>
    <row r="3344" spans="1:54">
      <c r="A3344" s="20"/>
      <c r="B3344" s="36"/>
      <c r="C3344" s="114"/>
      <c r="E3344" s="16"/>
      <c r="F3344" s="16"/>
      <c r="G3344" s="16"/>
      <c r="I3344" s="53"/>
      <c r="N3344" s="53"/>
      <c r="O3344" s="53"/>
      <c r="R3344" s="43"/>
      <c r="AC3344" s="25"/>
      <c r="AD3344" s="28"/>
      <c r="AZ3344" s="25"/>
      <c r="BA3344" s="27"/>
      <c r="BB3344" s="29"/>
    </row>
    <row r="3345" spans="1:54">
      <c r="A3345" s="20"/>
      <c r="B3345" s="36"/>
      <c r="C3345" s="114"/>
      <c r="E3345" s="16"/>
      <c r="F3345" s="16"/>
      <c r="G3345" s="16"/>
      <c r="I3345" s="53"/>
      <c r="N3345" s="53"/>
      <c r="O3345" s="53"/>
      <c r="R3345" s="43"/>
      <c r="AC3345" s="25"/>
      <c r="AD3345" s="28"/>
      <c r="AZ3345" s="25"/>
      <c r="BA3345" s="27"/>
      <c r="BB3345" s="29"/>
    </row>
    <row r="3346" spans="1:54">
      <c r="A3346" s="20"/>
      <c r="B3346" s="36"/>
      <c r="C3346" s="114"/>
      <c r="E3346" s="16"/>
      <c r="F3346" s="16"/>
      <c r="G3346" s="16"/>
      <c r="I3346" s="53"/>
      <c r="N3346" s="53"/>
      <c r="O3346" s="53"/>
      <c r="R3346" s="43"/>
      <c r="AC3346" s="25"/>
      <c r="AD3346" s="28"/>
      <c r="AZ3346" s="25"/>
      <c r="BA3346" s="27"/>
      <c r="BB3346" s="29"/>
    </row>
    <row r="3347" spans="1:54">
      <c r="A3347" s="20"/>
      <c r="B3347" s="36"/>
      <c r="C3347" s="114"/>
      <c r="E3347" s="16"/>
      <c r="F3347" s="16"/>
      <c r="G3347" s="16"/>
      <c r="I3347" s="53"/>
      <c r="N3347" s="53"/>
      <c r="O3347" s="53"/>
      <c r="R3347" s="43"/>
      <c r="AC3347" s="25"/>
      <c r="AD3347" s="28"/>
      <c r="AZ3347" s="25"/>
      <c r="BA3347" s="27"/>
      <c r="BB3347" s="29"/>
    </row>
    <row r="3348" spans="1:54">
      <c r="A3348" s="20"/>
      <c r="B3348" s="36"/>
      <c r="C3348" s="114"/>
      <c r="E3348" s="16"/>
      <c r="F3348" s="16"/>
      <c r="G3348" s="16"/>
      <c r="I3348" s="53"/>
      <c r="N3348" s="53"/>
      <c r="O3348" s="53"/>
      <c r="R3348" s="43"/>
      <c r="AC3348" s="25"/>
      <c r="AD3348" s="28"/>
      <c r="AZ3348" s="25"/>
      <c r="BA3348" s="27"/>
      <c r="BB3348" s="29"/>
    </row>
    <row r="3349" spans="1:54">
      <c r="A3349" s="20"/>
      <c r="B3349" s="36"/>
      <c r="C3349" s="114"/>
      <c r="E3349" s="16"/>
      <c r="F3349" s="16"/>
      <c r="G3349" s="16"/>
      <c r="I3349" s="53"/>
      <c r="N3349" s="53"/>
      <c r="O3349" s="53"/>
      <c r="R3349" s="43"/>
      <c r="AC3349" s="25"/>
      <c r="AD3349" s="28"/>
      <c r="AZ3349" s="25"/>
      <c r="BA3349" s="27"/>
      <c r="BB3349" s="29"/>
    </row>
    <row r="3350" spans="1:54">
      <c r="A3350" s="20"/>
      <c r="B3350" s="36"/>
      <c r="C3350" s="114"/>
      <c r="E3350" s="16"/>
      <c r="F3350" s="16"/>
      <c r="G3350" s="16"/>
      <c r="I3350" s="53"/>
      <c r="N3350" s="53"/>
      <c r="O3350" s="53"/>
      <c r="R3350" s="43"/>
      <c r="AC3350" s="25"/>
      <c r="AD3350" s="28"/>
      <c r="AZ3350" s="25"/>
      <c r="BA3350" s="27"/>
      <c r="BB3350" s="29"/>
    </row>
    <row r="3351" spans="1:54">
      <c r="A3351" s="20"/>
      <c r="B3351" s="36"/>
      <c r="C3351" s="114"/>
      <c r="E3351" s="16"/>
      <c r="F3351" s="16"/>
      <c r="G3351" s="16"/>
      <c r="I3351" s="53"/>
      <c r="N3351" s="53"/>
      <c r="O3351" s="53"/>
      <c r="R3351" s="43"/>
      <c r="AC3351" s="25"/>
      <c r="AD3351" s="28"/>
      <c r="AZ3351" s="25"/>
      <c r="BA3351" s="27"/>
      <c r="BB3351" s="29"/>
    </row>
    <row r="3352" spans="1:54">
      <c r="A3352" s="20"/>
      <c r="B3352" s="36"/>
      <c r="C3352" s="114"/>
      <c r="E3352" s="16"/>
      <c r="F3352" s="16"/>
      <c r="G3352" s="16"/>
      <c r="I3352" s="53"/>
      <c r="N3352" s="53"/>
      <c r="O3352" s="53"/>
      <c r="R3352" s="43"/>
      <c r="AC3352" s="25"/>
      <c r="AD3352" s="28"/>
      <c r="AZ3352" s="25"/>
      <c r="BA3352" s="27"/>
      <c r="BB3352" s="29"/>
    </row>
    <row r="3353" spans="1:54">
      <c r="A3353" s="20"/>
      <c r="B3353" s="36"/>
      <c r="C3353" s="114"/>
      <c r="E3353" s="16"/>
      <c r="F3353" s="16"/>
      <c r="G3353" s="16"/>
      <c r="I3353" s="53"/>
      <c r="N3353" s="53"/>
      <c r="O3353" s="53"/>
      <c r="R3353" s="43"/>
      <c r="AC3353" s="25"/>
      <c r="AD3353" s="28"/>
      <c r="AZ3353" s="25"/>
      <c r="BA3353" s="27"/>
      <c r="BB3353" s="29"/>
    </row>
    <row r="3354" spans="1:54">
      <c r="A3354" s="20"/>
      <c r="B3354" s="36"/>
      <c r="C3354" s="114"/>
      <c r="E3354" s="16"/>
      <c r="F3354" s="16"/>
      <c r="G3354" s="16"/>
      <c r="I3354" s="53"/>
      <c r="N3354" s="53"/>
      <c r="O3354" s="53"/>
      <c r="R3354" s="43"/>
      <c r="AC3354" s="25"/>
      <c r="AD3354" s="28"/>
      <c r="AZ3354" s="25"/>
      <c r="BA3354" s="27"/>
      <c r="BB3354" s="29"/>
    </row>
    <row r="3355" spans="1:54">
      <c r="A3355" s="20"/>
      <c r="B3355" s="36"/>
      <c r="C3355" s="114"/>
      <c r="E3355" s="16"/>
      <c r="F3355" s="16"/>
      <c r="G3355" s="16"/>
      <c r="I3355" s="53"/>
      <c r="N3355" s="53"/>
      <c r="O3355" s="53"/>
      <c r="R3355" s="43"/>
      <c r="AC3355" s="25"/>
      <c r="AD3355" s="28"/>
      <c r="AZ3355" s="25"/>
      <c r="BA3355" s="27"/>
      <c r="BB3355" s="29"/>
    </row>
    <row r="3356" spans="1:54">
      <c r="A3356" s="20"/>
      <c r="B3356" s="36"/>
      <c r="C3356" s="114"/>
      <c r="E3356" s="16"/>
      <c r="F3356" s="16"/>
      <c r="G3356" s="16"/>
      <c r="I3356" s="53"/>
      <c r="N3356" s="53"/>
      <c r="O3356" s="53"/>
      <c r="R3356" s="43"/>
      <c r="AC3356" s="25"/>
      <c r="AD3356" s="28"/>
      <c r="AZ3356" s="25"/>
      <c r="BA3356" s="27"/>
      <c r="BB3356" s="29"/>
    </row>
    <row r="3357" spans="1:54">
      <c r="A3357" s="20"/>
      <c r="B3357" s="36"/>
      <c r="C3357" s="114"/>
      <c r="E3357" s="16"/>
      <c r="F3357" s="16"/>
      <c r="G3357" s="16"/>
      <c r="I3357" s="53"/>
      <c r="N3357" s="53"/>
      <c r="O3357" s="53"/>
      <c r="R3357" s="43"/>
      <c r="AC3357" s="25"/>
      <c r="AD3357" s="28"/>
      <c r="AZ3357" s="25"/>
      <c r="BA3357" s="27"/>
      <c r="BB3357" s="29"/>
    </row>
    <row r="3358" spans="1:54">
      <c r="A3358" s="20"/>
      <c r="B3358" s="36"/>
      <c r="C3358" s="114"/>
      <c r="E3358" s="16"/>
      <c r="F3358" s="16"/>
      <c r="G3358" s="16"/>
      <c r="I3358" s="53"/>
      <c r="N3358" s="53"/>
      <c r="O3358" s="53"/>
      <c r="R3358" s="43"/>
      <c r="AC3358" s="25"/>
      <c r="AD3358" s="28"/>
      <c r="AZ3358" s="25"/>
      <c r="BA3358" s="27"/>
      <c r="BB3358" s="29"/>
    </row>
    <row r="3359" spans="1:54">
      <c r="A3359" s="20"/>
      <c r="B3359" s="36"/>
      <c r="C3359" s="114"/>
      <c r="E3359" s="16"/>
      <c r="F3359" s="16"/>
      <c r="G3359" s="16"/>
      <c r="I3359" s="53"/>
      <c r="N3359" s="53"/>
      <c r="O3359" s="53"/>
      <c r="R3359" s="43"/>
      <c r="AC3359" s="25"/>
      <c r="AD3359" s="28"/>
      <c r="AZ3359" s="25"/>
      <c r="BA3359" s="27"/>
      <c r="BB3359" s="29"/>
    </row>
    <row r="3360" spans="1:54">
      <c r="A3360" s="20"/>
      <c r="B3360" s="36"/>
      <c r="C3360" s="114"/>
      <c r="E3360" s="16"/>
      <c r="F3360" s="16"/>
      <c r="G3360" s="16"/>
      <c r="I3360" s="53"/>
      <c r="N3360" s="53"/>
      <c r="O3360" s="53"/>
      <c r="R3360" s="43"/>
      <c r="AC3360" s="25"/>
      <c r="AD3360" s="28"/>
      <c r="AZ3360" s="25"/>
      <c r="BA3360" s="27"/>
      <c r="BB3360" s="29"/>
    </row>
    <row r="3361" spans="1:54">
      <c r="A3361" s="20"/>
      <c r="B3361" s="36"/>
      <c r="C3361" s="114"/>
      <c r="E3361" s="16"/>
      <c r="F3361" s="16"/>
      <c r="G3361" s="16"/>
      <c r="I3361" s="53"/>
      <c r="N3361" s="53"/>
      <c r="O3361" s="53"/>
      <c r="R3361" s="43"/>
      <c r="AC3361" s="25"/>
      <c r="AD3361" s="28"/>
      <c r="AZ3361" s="25"/>
      <c r="BA3361" s="27"/>
      <c r="BB3361" s="29"/>
    </row>
    <row r="3362" spans="1:54">
      <c r="A3362" s="20"/>
      <c r="B3362" s="36"/>
      <c r="C3362" s="114"/>
      <c r="E3362" s="16"/>
      <c r="F3362" s="16"/>
      <c r="G3362" s="16"/>
      <c r="I3362" s="53"/>
      <c r="N3362" s="53"/>
      <c r="O3362" s="53"/>
      <c r="R3362" s="43"/>
      <c r="AC3362" s="25"/>
      <c r="AD3362" s="28"/>
      <c r="AZ3362" s="25"/>
      <c r="BA3362" s="27"/>
      <c r="BB3362" s="29"/>
    </row>
    <row r="3363" spans="1:54">
      <c r="A3363" s="20"/>
      <c r="B3363" s="36"/>
      <c r="C3363" s="114"/>
      <c r="E3363" s="16"/>
      <c r="F3363" s="16"/>
      <c r="G3363" s="16"/>
      <c r="I3363" s="53"/>
      <c r="N3363" s="53"/>
      <c r="O3363" s="53"/>
      <c r="R3363" s="43"/>
      <c r="AC3363" s="25"/>
      <c r="AD3363" s="28"/>
      <c r="AZ3363" s="25"/>
      <c r="BA3363" s="27"/>
      <c r="BB3363" s="29"/>
    </row>
    <row r="3364" spans="1:54">
      <c r="A3364" s="20"/>
      <c r="B3364" s="36"/>
      <c r="C3364" s="114"/>
      <c r="E3364" s="16"/>
      <c r="F3364" s="16"/>
      <c r="G3364" s="16"/>
      <c r="I3364" s="53"/>
      <c r="N3364" s="53"/>
      <c r="O3364" s="53"/>
      <c r="R3364" s="43"/>
      <c r="AC3364" s="25"/>
      <c r="AD3364" s="28"/>
      <c r="AZ3364" s="25"/>
      <c r="BA3364" s="27"/>
      <c r="BB3364" s="29"/>
    </row>
    <row r="3365" spans="1:54">
      <c r="A3365" s="20"/>
      <c r="B3365" s="36"/>
      <c r="C3365" s="114"/>
      <c r="E3365" s="16"/>
      <c r="F3365" s="16"/>
      <c r="G3365" s="16"/>
      <c r="I3365" s="53"/>
      <c r="N3365" s="53"/>
      <c r="O3365" s="53"/>
      <c r="R3365" s="43"/>
      <c r="AC3365" s="25"/>
      <c r="AD3365" s="28"/>
      <c r="AZ3365" s="25"/>
      <c r="BA3365" s="27"/>
      <c r="BB3365" s="29"/>
    </row>
    <row r="3366" spans="1:54">
      <c r="A3366" s="20"/>
      <c r="B3366" s="36"/>
      <c r="C3366" s="114"/>
      <c r="E3366" s="16"/>
      <c r="F3366" s="16"/>
      <c r="G3366" s="16"/>
      <c r="I3366" s="53"/>
      <c r="N3366" s="53"/>
      <c r="O3366" s="53"/>
      <c r="R3366" s="43"/>
      <c r="AC3366" s="25"/>
      <c r="AD3366" s="28"/>
      <c r="AZ3366" s="25"/>
      <c r="BA3366" s="27"/>
      <c r="BB3366" s="29"/>
    </row>
    <row r="3367" spans="1:54">
      <c r="A3367" s="20"/>
      <c r="B3367" s="36"/>
      <c r="C3367" s="114"/>
      <c r="E3367" s="16"/>
      <c r="F3367" s="16"/>
      <c r="G3367" s="16"/>
      <c r="I3367" s="53"/>
      <c r="N3367" s="53"/>
      <c r="O3367" s="53"/>
      <c r="R3367" s="43"/>
      <c r="AC3367" s="25"/>
      <c r="AD3367" s="28"/>
      <c r="AZ3367" s="25"/>
      <c r="BA3367" s="27"/>
      <c r="BB3367" s="29"/>
    </row>
    <row r="3368" spans="1:54">
      <c r="A3368" s="20"/>
      <c r="B3368" s="36"/>
      <c r="C3368" s="114"/>
      <c r="E3368" s="16"/>
      <c r="F3368" s="16"/>
      <c r="G3368" s="16"/>
      <c r="I3368" s="53"/>
      <c r="N3368" s="53"/>
      <c r="O3368" s="53"/>
      <c r="R3368" s="43"/>
      <c r="AC3368" s="25"/>
      <c r="AD3368" s="28"/>
      <c r="AZ3368" s="25"/>
      <c r="BA3368" s="27"/>
      <c r="BB3368" s="29"/>
    </row>
    <row r="3369" spans="1:54">
      <c r="A3369" s="20"/>
      <c r="B3369" s="36"/>
      <c r="C3369" s="114"/>
      <c r="E3369" s="16"/>
      <c r="F3369" s="16"/>
      <c r="G3369" s="16"/>
      <c r="I3369" s="53"/>
      <c r="N3369" s="53"/>
      <c r="O3369" s="53"/>
      <c r="R3369" s="43"/>
      <c r="AC3369" s="25"/>
      <c r="AD3369" s="28"/>
      <c r="AZ3369" s="25"/>
      <c r="BA3369" s="27"/>
      <c r="BB3369" s="29"/>
    </row>
    <row r="3370" spans="1:54">
      <c r="A3370" s="20"/>
      <c r="B3370" s="36"/>
      <c r="C3370" s="114"/>
      <c r="E3370" s="16"/>
      <c r="F3370" s="16"/>
      <c r="G3370" s="16"/>
      <c r="I3370" s="53"/>
      <c r="N3370" s="53"/>
      <c r="O3370" s="53"/>
      <c r="R3370" s="43"/>
      <c r="AC3370" s="25"/>
      <c r="AD3370" s="28"/>
      <c r="AZ3370" s="25"/>
      <c r="BA3370" s="27"/>
      <c r="BB3370" s="29"/>
    </row>
    <row r="3371" spans="1:54">
      <c r="A3371" s="20"/>
      <c r="B3371" s="36"/>
      <c r="C3371" s="114"/>
      <c r="E3371" s="16"/>
      <c r="F3371" s="16"/>
      <c r="G3371" s="16"/>
      <c r="I3371" s="53"/>
      <c r="N3371" s="53"/>
      <c r="O3371" s="53"/>
      <c r="R3371" s="43"/>
      <c r="AC3371" s="25"/>
      <c r="AD3371" s="28"/>
      <c r="AZ3371" s="25"/>
      <c r="BA3371" s="27"/>
      <c r="BB3371" s="29"/>
    </row>
    <row r="3372" spans="1:54">
      <c r="A3372" s="20"/>
      <c r="B3372" s="36"/>
      <c r="C3372" s="114"/>
      <c r="E3372" s="16"/>
      <c r="F3372" s="16"/>
      <c r="G3372" s="16"/>
      <c r="I3372" s="53"/>
      <c r="N3372" s="53"/>
      <c r="O3372" s="53"/>
      <c r="R3372" s="43"/>
      <c r="AC3372" s="25"/>
      <c r="AD3372" s="28"/>
      <c r="AZ3372" s="25"/>
      <c r="BA3372" s="27"/>
      <c r="BB3372" s="29"/>
    </row>
    <row r="3373" spans="1:54">
      <c r="A3373" s="20"/>
      <c r="B3373" s="36"/>
      <c r="C3373" s="114"/>
      <c r="E3373" s="16"/>
      <c r="F3373" s="16"/>
      <c r="G3373" s="16"/>
      <c r="I3373" s="53"/>
      <c r="N3373" s="53"/>
      <c r="O3373" s="53"/>
      <c r="R3373" s="43"/>
      <c r="AC3373" s="25"/>
      <c r="AD3373" s="28"/>
      <c r="AZ3373" s="25"/>
      <c r="BA3373" s="27"/>
      <c r="BB3373" s="29"/>
    </row>
    <row r="3374" spans="1:54">
      <c r="A3374" s="20"/>
      <c r="B3374" s="36"/>
      <c r="C3374" s="114"/>
      <c r="E3374" s="16"/>
      <c r="F3374" s="16"/>
      <c r="G3374" s="16"/>
      <c r="I3374" s="53"/>
      <c r="N3374" s="53"/>
      <c r="O3374" s="53"/>
      <c r="R3374" s="43"/>
      <c r="AC3374" s="25"/>
      <c r="AD3374" s="28"/>
      <c r="AZ3374" s="25"/>
      <c r="BA3374" s="27"/>
      <c r="BB3374" s="29"/>
    </row>
    <row r="3375" spans="1:54">
      <c r="A3375" s="20"/>
      <c r="B3375" s="36"/>
      <c r="C3375" s="114"/>
      <c r="E3375" s="16"/>
      <c r="F3375" s="16"/>
      <c r="G3375" s="16"/>
      <c r="I3375" s="53"/>
      <c r="N3375" s="53"/>
      <c r="O3375" s="53"/>
      <c r="R3375" s="43"/>
      <c r="AC3375" s="25"/>
      <c r="AD3375" s="28"/>
      <c r="AZ3375" s="25"/>
      <c r="BA3375" s="27"/>
      <c r="BB3375" s="29"/>
    </row>
    <row r="3376" spans="1:54">
      <c r="A3376" s="20"/>
      <c r="B3376" s="36"/>
      <c r="C3376" s="114"/>
      <c r="E3376" s="16"/>
      <c r="F3376" s="16"/>
      <c r="G3376" s="16"/>
      <c r="I3376" s="53"/>
      <c r="N3376" s="53"/>
      <c r="O3376" s="53"/>
      <c r="R3376" s="43"/>
      <c r="AC3376" s="25"/>
      <c r="AD3376" s="28"/>
      <c r="AZ3376" s="25"/>
      <c r="BA3376" s="27"/>
      <c r="BB3376" s="29"/>
    </row>
    <row r="3377" spans="1:54">
      <c r="A3377" s="20"/>
      <c r="B3377" s="36"/>
      <c r="C3377" s="114"/>
      <c r="E3377" s="16"/>
      <c r="F3377" s="16"/>
      <c r="G3377" s="16"/>
      <c r="I3377" s="53"/>
      <c r="N3377" s="53"/>
      <c r="O3377" s="53"/>
      <c r="R3377" s="43"/>
      <c r="AC3377" s="25"/>
      <c r="AD3377" s="28"/>
      <c r="AZ3377" s="25"/>
      <c r="BA3377" s="27"/>
      <c r="BB3377" s="29"/>
    </row>
    <row r="3378" spans="1:54">
      <c r="A3378" s="20"/>
      <c r="B3378" s="36"/>
      <c r="C3378" s="114"/>
      <c r="E3378" s="16"/>
      <c r="F3378" s="16"/>
      <c r="G3378" s="16"/>
      <c r="I3378" s="53"/>
      <c r="N3378" s="53"/>
      <c r="O3378" s="53"/>
      <c r="R3378" s="43"/>
      <c r="AC3378" s="25"/>
      <c r="AD3378" s="28"/>
      <c r="AZ3378" s="25"/>
      <c r="BA3378" s="27"/>
      <c r="BB3378" s="29"/>
    </row>
    <row r="3379" spans="1:54">
      <c r="A3379" s="20"/>
      <c r="B3379" s="36"/>
      <c r="C3379" s="114"/>
      <c r="E3379" s="16"/>
      <c r="F3379" s="16"/>
      <c r="G3379" s="16"/>
      <c r="I3379" s="53"/>
      <c r="N3379" s="53"/>
      <c r="O3379" s="53"/>
      <c r="R3379" s="43"/>
      <c r="AC3379" s="25"/>
      <c r="AD3379" s="28"/>
      <c r="AZ3379" s="25"/>
      <c r="BA3379" s="27"/>
      <c r="BB3379" s="29"/>
    </row>
    <row r="3380" spans="1:54">
      <c r="A3380" s="20"/>
      <c r="B3380" s="36"/>
      <c r="C3380" s="114"/>
      <c r="E3380" s="16"/>
      <c r="F3380" s="16"/>
      <c r="G3380" s="16"/>
      <c r="I3380" s="53"/>
      <c r="N3380" s="53"/>
      <c r="O3380" s="53"/>
      <c r="R3380" s="43"/>
      <c r="AC3380" s="25"/>
      <c r="AD3380" s="28"/>
      <c r="AZ3380" s="25"/>
      <c r="BA3380" s="27"/>
      <c r="BB3380" s="29"/>
    </row>
    <row r="3381" spans="1:54">
      <c r="A3381" s="20"/>
      <c r="B3381" s="36"/>
      <c r="C3381" s="114"/>
      <c r="E3381" s="16"/>
      <c r="F3381" s="16"/>
      <c r="G3381" s="16"/>
      <c r="I3381" s="53"/>
      <c r="N3381" s="53"/>
      <c r="O3381" s="53"/>
      <c r="R3381" s="43"/>
      <c r="AC3381" s="25"/>
      <c r="AD3381" s="28"/>
      <c r="AZ3381" s="25"/>
      <c r="BA3381" s="27"/>
      <c r="BB3381" s="29"/>
    </row>
    <row r="3382" spans="1:54">
      <c r="A3382" s="20"/>
      <c r="B3382" s="36"/>
      <c r="C3382" s="114"/>
      <c r="E3382" s="16"/>
      <c r="F3382" s="16"/>
      <c r="G3382" s="16"/>
      <c r="I3382" s="53"/>
      <c r="N3382" s="53"/>
      <c r="O3382" s="53"/>
      <c r="R3382" s="43"/>
      <c r="AC3382" s="25"/>
      <c r="AD3382" s="28"/>
      <c r="AZ3382" s="25"/>
      <c r="BA3382" s="27"/>
      <c r="BB3382" s="29"/>
    </row>
    <row r="3383" spans="1:54">
      <c r="A3383" s="20"/>
      <c r="B3383" s="36"/>
      <c r="C3383" s="114"/>
      <c r="E3383" s="16"/>
      <c r="F3383" s="16"/>
      <c r="G3383" s="16"/>
      <c r="I3383" s="53"/>
      <c r="N3383" s="53"/>
      <c r="O3383" s="53"/>
      <c r="R3383" s="43"/>
      <c r="AC3383" s="25"/>
      <c r="AD3383" s="28"/>
      <c r="AZ3383" s="25"/>
      <c r="BA3383" s="27"/>
      <c r="BB3383" s="29"/>
    </row>
    <row r="3384" spans="1:54">
      <c r="A3384" s="20"/>
      <c r="B3384" s="36"/>
      <c r="C3384" s="114"/>
      <c r="E3384" s="16"/>
      <c r="F3384" s="16"/>
      <c r="G3384" s="16"/>
      <c r="I3384" s="53"/>
      <c r="N3384" s="53"/>
      <c r="O3384" s="53"/>
      <c r="R3384" s="43"/>
      <c r="AC3384" s="25"/>
      <c r="AD3384" s="28"/>
      <c r="AZ3384" s="25"/>
      <c r="BA3384" s="27"/>
      <c r="BB3384" s="29"/>
    </row>
    <row r="3385" spans="1:54">
      <c r="A3385" s="20"/>
      <c r="B3385" s="36"/>
      <c r="C3385" s="114"/>
      <c r="E3385" s="16"/>
      <c r="F3385" s="16"/>
      <c r="G3385" s="16"/>
      <c r="I3385" s="53"/>
      <c r="N3385" s="53"/>
      <c r="O3385" s="53"/>
      <c r="R3385" s="43"/>
      <c r="AC3385" s="25"/>
      <c r="AD3385" s="28"/>
      <c r="AZ3385" s="25"/>
      <c r="BA3385" s="27"/>
      <c r="BB3385" s="29"/>
    </row>
    <row r="3386" spans="1:54">
      <c r="A3386" s="20"/>
      <c r="B3386" s="36"/>
      <c r="C3386" s="114"/>
      <c r="E3386" s="16"/>
      <c r="F3386" s="16"/>
      <c r="G3386" s="16"/>
      <c r="I3386" s="53"/>
      <c r="N3386" s="53"/>
      <c r="O3386" s="53"/>
      <c r="R3386" s="43"/>
      <c r="AC3386" s="25"/>
      <c r="AD3386" s="28"/>
      <c r="AZ3386" s="25"/>
      <c r="BA3386" s="27"/>
      <c r="BB3386" s="29"/>
    </row>
    <row r="3387" spans="1:54">
      <c r="A3387" s="20"/>
      <c r="B3387" s="36"/>
      <c r="C3387" s="114"/>
      <c r="E3387" s="16"/>
      <c r="F3387" s="16"/>
      <c r="G3387" s="16"/>
      <c r="I3387" s="53"/>
      <c r="N3387" s="53"/>
      <c r="O3387" s="53"/>
      <c r="R3387" s="43"/>
      <c r="AC3387" s="25"/>
      <c r="AD3387" s="28"/>
      <c r="AZ3387" s="25"/>
      <c r="BA3387" s="27"/>
      <c r="BB3387" s="29"/>
    </row>
    <row r="3388" spans="1:54">
      <c r="A3388" s="20"/>
      <c r="B3388" s="36"/>
      <c r="C3388" s="114"/>
      <c r="E3388" s="16"/>
      <c r="F3388" s="16"/>
      <c r="G3388" s="16"/>
      <c r="I3388" s="53"/>
      <c r="N3388" s="53"/>
      <c r="O3388" s="53"/>
      <c r="R3388" s="43"/>
      <c r="AC3388" s="25"/>
      <c r="AD3388" s="28"/>
      <c r="AZ3388" s="25"/>
      <c r="BA3388" s="27"/>
      <c r="BB3388" s="29"/>
    </row>
    <row r="3389" spans="1:54">
      <c r="A3389" s="20"/>
      <c r="B3389" s="36"/>
      <c r="C3389" s="114"/>
      <c r="E3389" s="16"/>
      <c r="F3389" s="16"/>
      <c r="G3389" s="16"/>
      <c r="I3389" s="53"/>
      <c r="N3389" s="53"/>
      <c r="O3389" s="53"/>
      <c r="R3389" s="43"/>
      <c r="AC3389" s="25"/>
      <c r="AD3389" s="28"/>
      <c r="AZ3389" s="25"/>
      <c r="BA3389" s="27"/>
      <c r="BB3389" s="29"/>
    </row>
    <row r="3390" spans="1:54">
      <c r="A3390" s="20"/>
      <c r="B3390" s="36"/>
      <c r="C3390" s="114"/>
      <c r="E3390" s="16"/>
      <c r="F3390" s="16"/>
      <c r="G3390" s="16"/>
      <c r="I3390" s="53"/>
      <c r="N3390" s="53"/>
      <c r="O3390" s="53"/>
      <c r="R3390" s="43"/>
      <c r="AC3390" s="25"/>
      <c r="AD3390" s="28"/>
      <c r="AZ3390" s="25"/>
      <c r="BA3390" s="27"/>
      <c r="BB3390" s="29"/>
    </row>
    <row r="3391" spans="1:54">
      <c r="A3391" s="20"/>
      <c r="B3391" s="36"/>
      <c r="C3391" s="114"/>
      <c r="E3391" s="16"/>
      <c r="F3391" s="16"/>
      <c r="G3391" s="16"/>
      <c r="I3391" s="53"/>
      <c r="N3391" s="53"/>
      <c r="O3391" s="53"/>
      <c r="R3391" s="43"/>
      <c r="AC3391" s="25"/>
      <c r="AD3391" s="28"/>
      <c r="AZ3391" s="25"/>
      <c r="BA3391" s="27"/>
      <c r="BB3391" s="29"/>
    </row>
    <row r="3392" spans="1:54">
      <c r="A3392" s="20"/>
      <c r="B3392" s="36"/>
      <c r="C3392" s="114"/>
      <c r="E3392" s="16"/>
      <c r="F3392" s="16"/>
      <c r="G3392" s="16"/>
      <c r="I3392" s="53"/>
      <c r="N3392" s="53"/>
      <c r="O3392" s="53"/>
      <c r="R3392" s="43"/>
      <c r="AC3392" s="25"/>
      <c r="AD3392" s="28"/>
      <c r="AZ3392" s="25"/>
      <c r="BA3392" s="27"/>
      <c r="BB3392" s="29"/>
    </row>
    <row r="3393" spans="1:54">
      <c r="A3393" s="20"/>
      <c r="B3393" s="36"/>
      <c r="C3393" s="114"/>
      <c r="E3393" s="16"/>
      <c r="F3393" s="16"/>
      <c r="G3393" s="16"/>
      <c r="I3393" s="53"/>
      <c r="N3393" s="53"/>
      <c r="O3393" s="53"/>
      <c r="R3393" s="43"/>
      <c r="AC3393" s="25"/>
      <c r="AD3393" s="28"/>
      <c r="AZ3393" s="25"/>
      <c r="BA3393" s="27"/>
      <c r="BB3393" s="29"/>
    </row>
    <row r="3394" spans="1:54">
      <c r="A3394" s="20"/>
      <c r="B3394" s="36"/>
      <c r="C3394" s="114"/>
      <c r="E3394" s="16"/>
      <c r="F3394" s="16"/>
      <c r="G3394" s="16"/>
      <c r="I3394" s="53"/>
      <c r="N3394" s="53"/>
      <c r="O3394" s="53"/>
      <c r="R3394" s="43"/>
      <c r="AC3394" s="25"/>
      <c r="AD3394" s="28"/>
      <c r="AZ3394" s="25"/>
      <c r="BA3394" s="27"/>
      <c r="BB3394" s="29"/>
    </row>
    <row r="3395" spans="1:54">
      <c r="A3395" s="20"/>
      <c r="B3395" s="36"/>
      <c r="C3395" s="114"/>
      <c r="E3395" s="16"/>
      <c r="F3395" s="16"/>
      <c r="G3395" s="16"/>
      <c r="I3395" s="53"/>
      <c r="N3395" s="53"/>
      <c r="O3395" s="53"/>
      <c r="R3395" s="43"/>
      <c r="AC3395" s="25"/>
      <c r="AD3395" s="28"/>
      <c r="AZ3395" s="25"/>
      <c r="BA3395" s="27"/>
      <c r="BB3395" s="29"/>
    </row>
    <row r="3396" spans="1:54">
      <c r="A3396" s="20"/>
      <c r="B3396" s="36"/>
      <c r="C3396" s="114"/>
      <c r="E3396" s="16"/>
      <c r="F3396" s="16"/>
      <c r="G3396" s="16"/>
      <c r="I3396" s="53"/>
      <c r="N3396" s="53"/>
      <c r="O3396" s="53"/>
      <c r="R3396" s="43"/>
      <c r="AC3396" s="25"/>
      <c r="AD3396" s="28"/>
      <c r="AZ3396" s="25"/>
      <c r="BA3396" s="27"/>
      <c r="BB3396" s="29"/>
    </row>
    <row r="3397" spans="1:54">
      <c r="A3397" s="20"/>
      <c r="B3397" s="36"/>
      <c r="C3397" s="114"/>
      <c r="E3397" s="16"/>
      <c r="F3397" s="16"/>
      <c r="G3397" s="16"/>
      <c r="I3397" s="53"/>
      <c r="N3397" s="53"/>
      <c r="O3397" s="53"/>
      <c r="R3397" s="43"/>
      <c r="AC3397" s="25"/>
      <c r="AD3397" s="28"/>
      <c r="AZ3397" s="25"/>
      <c r="BA3397" s="27"/>
      <c r="BB3397" s="29"/>
    </row>
    <row r="3398" spans="1:54">
      <c r="A3398" s="20"/>
      <c r="B3398" s="36"/>
      <c r="C3398" s="114"/>
      <c r="E3398" s="16"/>
      <c r="F3398" s="16"/>
      <c r="G3398" s="16"/>
      <c r="I3398" s="53"/>
      <c r="N3398" s="53"/>
      <c r="O3398" s="53"/>
      <c r="R3398" s="43"/>
      <c r="AC3398" s="25"/>
      <c r="AD3398" s="28"/>
      <c r="AZ3398" s="25"/>
      <c r="BA3398" s="27"/>
      <c r="BB3398" s="29"/>
    </row>
    <row r="3399" spans="1:54">
      <c r="A3399" s="20"/>
      <c r="B3399" s="36"/>
      <c r="C3399" s="114"/>
      <c r="E3399" s="16"/>
      <c r="F3399" s="16"/>
      <c r="G3399" s="16"/>
      <c r="I3399" s="53"/>
      <c r="N3399" s="53"/>
      <c r="O3399" s="53"/>
      <c r="R3399" s="43"/>
      <c r="AC3399" s="25"/>
      <c r="AD3399" s="28"/>
      <c r="AZ3399" s="25"/>
      <c r="BA3399" s="27"/>
      <c r="BB3399" s="29"/>
    </row>
    <row r="3400" spans="1:54">
      <c r="A3400" s="20"/>
      <c r="B3400" s="36"/>
      <c r="C3400" s="114"/>
      <c r="E3400" s="16"/>
      <c r="F3400" s="16"/>
      <c r="G3400" s="16"/>
      <c r="I3400" s="53"/>
      <c r="N3400" s="53"/>
      <c r="O3400" s="53"/>
      <c r="R3400" s="43"/>
      <c r="AC3400" s="25"/>
      <c r="AD3400" s="28"/>
      <c r="AZ3400" s="25"/>
      <c r="BA3400" s="27"/>
      <c r="BB3400" s="29"/>
    </row>
    <row r="3401" spans="1:54">
      <c r="A3401" s="20"/>
      <c r="B3401" s="36"/>
      <c r="C3401" s="114"/>
      <c r="E3401" s="16"/>
      <c r="F3401" s="16"/>
      <c r="G3401" s="16"/>
      <c r="I3401" s="53"/>
      <c r="N3401" s="53"/>
      <c r="O3401" s="53"/>
      <c r="R3401" s="43"/>
      <c r="AC3401" s="25"/>
      <c r="AD3401" s="28"/>
      <c r="AZ3401" s="25"/>
      <c r="BA3401" s="27"/>
      <c r="BB3401" s="29"/>
    </row>
    <row r="3402" spans="1:54">
      <c r="A3402" s="20"/>
      <c r="B3402" s="36"/>
      <c r="C3402" s="114"/>
      <c r="E3402" s="16"/>
      <c r="F3402" s="16"/>
      <c r="G3402" s="16"/>
      <c r="I3402" s="53"/>
      <c r="N3402" s="53"/>
      <c r="O3402" s="53"/>
      <c r="R3402" s="43"/>
      <c r="AC3402" s="25"/>
      <c r="AD3402" s="28"/>
      <c r="AZ3402" s="25"/>
      <c r="BA3402" s="27"/>
      <c r="BB3402" s="29"/>
    </row>
    <row r="3403" spans="1:54">
      <c r="A3403" s="20"/>
      <c r="B3403" s="36"/>
      <c r="C3403" s="114"/>
      <c r="E3403" s="16"/>
      <c r="F3403" s="16"/>
      <c r="G3403" s="16"/>
      <c r="I3403" s="53"/>
      <c r="N3403" s="53"/>
      <c r="O3403" s="53"/>
      <c r="R3403" s="43"/>
      <c r="AC3403" s="25"/>
      <c r="AD3403" s="28"/>
      <c r="AZ3403" s="25"/>
      <c r="BA3403" s="27"/>
      <c r="BB3403" s="29"/>
    </row>
    <row r="3404" spans="1:54">
      <c r="A3404" s="20"/>
      <c r="B3404" s="36"/>
      <c r="C3404" s="114"/>
      <c r="E3404" s="16"/>
      <c r="F3404" s="16"/>
      <c r="G3404" s="16"/>
      <c r="I3404" s="53"/>
      <c r="N3404" s="53"/>
      <c r="O3404" s="53"/>
      <c r="R3404" s="43"/>
      <c r="AC3404" s="25"/>
      <c r="AD3404" s="28"/>
      <c r="AZ3404" s="25"/>
      <c r="BA3404" s="27"/>
      <c r="BB3404" s="29"/>
    </row>
    <row r="3405" spans="1:54">
      <c r="A3405" s="20"/>
      <c r="B3405" s="36"/>
      <c r="C3405" s="114"/>
      <c r="E3405" s="16"/>
      <c r="F3405" s="16"/>
      <c r="G3405" s="16"/>
      <c r="I3405" s="53"/>
      <c r="N3405" s="53"/>
      <c r="O3405" s="53"/>
      <c r="R3405" s="43"/>
      <c r="AC3405" s="25"/>
      <c r="AD3405" s="28"/>
      <c r="AZ3405" s="25"/>
      <c r="BA3405" s="27"/>
      <c r="BB3405" s="29"/>
    </row>
    <row r="3406" spans="1:54">
      <c r="A3406" s="20"/>
      <c r="B3406" s="36"/>
      <c r="C3406" s="114"/>
      <c r="E3406" s="16"/>
      <c r="F3406" s="16"/>
      <c r="G3406" s="16"/>
      <c r="I3406" s="53"/>
      <c r="N3406" s="53"/>
      <c r="O3406" s="53"/>
      <c r="R3406" s="43"/>
      <c r="AC3406" s="25"/>
      <c r="AD3406" s="28"/>
      <c r="AZ3406" s="25"/>
      <c r="BA3406" s="27"/>
      <c r="BB3406" s="29"/>
    </row>
    <row r="3407" spans="1:54">
      <c r="A3407" s="20"/>
      <c r="B3407" s="36"/>
      <c r="C3407" s="114"/>
      <c r="E3407" s="16"/>
      <c r="F3407" s="16"/>
      <c r="G3407" s="16"/>
      <c r="I3407" s="53"/>
      <c r="N3407" s="53"/>
      <c r="O3407" s="53"/>
      <c r="R3407" s="43"/>
      <c r="AC3407" s="25"/>
      <c r="AD3407" s="28"/>
      <c r="AZ3407" s="25"/>
      <c r="BA3407" s="27"/>
      <c r="BB3407" s="29"/>
    </row>
    <row r="3408" spans="1:54">
      <c r="A3408" s="20"/>
      <c r="B3408" s="36"/>
      <c r="C3408" s="114"/>
      <c r="E3408" s="16"/>
      <c r="F3408" s="16"/>
      <c r="G3408" s="16"/>
      <c r="I3408" s="53"/>
      <c r="N3408" s="53"/>
      <c r="O3408" s="53"/>
      <c r="R3408" s="43"/>
      <c r="AC3408" s="25"/>
      <c r="AD3408" s="28"/>
      <c r="AZ3408" s="25"/>
      <c r="BA3408" s="27"/>
      <c r="BB3408" s="29"/>
    </row>
    <row r="3409" spans="1:54">
      <c r="A3409" s="20"/>
      <c r="B3409" s="36"/>
      <c r="C3409" s="114"/>
      <c r="E3409" s="16"/>
      <c r="F3409" s="16"/>
      <c r="G3409" s="16"/>
      <c r="I3409" s="53"/>
      <c r="N3409" s="53"/>
      <c r="O3409" s="53"/>
      <c r="R3409" s="43"/>
      <c r="AC3409" s="25"/>
      <c r="AD3409" s="28"/>
      <c r="AZ3409" s="25"/>
      <c r="BA3409" s="27"/>
      <c r="BB3409" s="29"/>
    </row>
    <row r="3410" spans="1:54">
      <c r="A3410" s="20"/>
      <c r="B3410" s="36"/>
      <c r="C3410" s="114"/>
      <c r="E3410" s="16"/>
      <c r="F3410" s="16"/>
      <c r="G3410" s="16"/>
      <c r="I3410" s="53"/>
      <c r="N3410" s="53"/>
      <c r="O3410" s="53"/>
      <c r="R3410" s="43"/>
      <c r="AC3410" s="25"/>
      <c r="AD3410" s="28"/>
      <c r="AZ3410" s="25"/>
      <c r="BA3410" s="27"/>
      <c r="BB3410" s="29"/>
    </row>
    <row r="3411" spans="1:54">
      <c r="A3411" s="20"/>
      <c r="B3411" s="36"/>
      <c r="C3411" s="114"/>
      <c r="E3411" s="16"/>
      <c r="F3411" s="16"/>
      <c r="G3411" s="16"/>
      <c r="I3411" s="53"/>
      <c r="N3411" s="53"/>
      <c r="O3411" s="53"/>
      <c r="R3411" s="43"/>
      <c r="AC3411" s="25"/>
      <c r="AD3411" s="28"/>
      <c r="AZ3411" s="25"/>
      <c r="BA3411" s="27"/>
      <c r="BB3411" s="29"/>
    </row>
    <row r="3412" spans="1:54">
      <c r="A3412" s="20"/>
      <c r="B3412" s="36"/>
      <c r="C3412" s="114"/>
      <c r="E3412" s="16"/>
      <c r="F3412" s="16"/>
      <c r="G3412" s="16"/>
      <c r="I3412" s="53"/>
      <c r="N3412" s="53"/>
      <c r="O3412" s="53"/>
      <c r="R3412" s="43"/>
      <c r="AC3412" s="25"/>
      <c r="AD3412" s="28"/>
      <c r="AZ3412" s="25"/>
      <c r="BA3412" s="27"/>
      <c r="BB3412" s="29"/>
    </row>
    <row r="3413" spans="1:54">
      <c r="A3413" s="20"/>
      <c r="B3413" s="36"/>
      <c r="C3413" s="114"/>
      <c r="E3413" s="16"/>
      <c r="F3413" s="16"/>
      <c r="G3413" s="16"/>
      <c r="I3413" s="53"/>
      <c r="N3413" s="53"/>
      <c r="O3413" s="53"/>
      <c r="R3413" s="43"/>
      <c r="AC3413" s="25"/>
      <c r="AD3413" s="28"/>
      <c r="AZ3413" s="25"/>
      <c r="BA3413" s="27"/>
      <c r="BB3413" s="29"/>
    </row>
    <row r="3414" spans="1:54">
      <c r="A3414" s="20"/>
      <c r="B3414" s="36"/>
      <c r="C3414" s="114"/>
      <c r="E3414" s="16"/>
      <c r="F3414" s="16"/>
      <c r="G3414" s="16"/>
      <c r="I3414" s="53"/>
      <c r="N3414" s="53"/>
      <c r="O3414" s="53"/>
      <c r="R3414" s="43"/>
      <c r="AC3414" s="25"/>
      <c r="AD3414" s="28"/>
      <c r="AZ3414" s="25"/>
      <c r="BA3414" s="27"/>
      <c r="BB3414" s="29"/>
    </row>
    <row r="3415" spans="1:54">
      <c r="A3415" s="20"/>
      <c r="B3415" s="36"/>
      <c r="C3415" s="114"/>
      <c r="E3415" s="16"/>
      <c r="F3415" s="16"/>
      <c r="G3415" s="16"/>
      <c r="I3415" s="53"/>
      <c r="N3415" s="53"/>
      <c r="O3415" s="53"/>
      <c r="R3415" s="43"/>
      <c r="AC3415" s="25"/>
      <c r="AD3415" s="28"/>
      <c r="AZ3415" s="25"/>
      <c r="BA3415" s="27"/>
      <c r="BB3415" s="29"/>
    </row>
    <row r="3416" spans="1:54">
      <c r="A3416" s="20"/>
      <c r="B3416" s="36"/>
      <c r="C3416" s="114"/>
      <c r="E3416" s="16"/>
      <c r="F3416" s="16"/>
      <c r="G3416" s="16"/>
      <c r="I3416" s="53"/>
      <c r="N3416" s="53"/>
      <c r="O3416" s="53"/>
      <c r="R3416" s="43"/>
      <c r="AC3416" s="25"/>
      <c r="AD3416" s="28"/>
      <c r="AZ3416" s="25"/>
      <c r="BA3416" s="27"/>
      <c r="BB3416" s="29"/>
    </row>
    <row r="3417" spans="1:54">
      <c r="A3417" s="20"/>
      <c r="B3417" s="36"/>
      <c r="C3417" s="114"/>
      <c r="E3417" s="16"/>
      <c r="F3417" s="16"/>
      <c r="G3417" s="16"/>
      <c r="I3417" s="53"/>
      <c r="N3417" s="53"/>
      <c r="O3417" s="53"/>
      <c r="R3417" s="43"/>
      <c r="AC3417" s="25"/>
      <c r="AD3417" s="28"/>
      <c r="AZ3417" s="25"/>
      <c r="BA3417" s="27"/>
      <c r="BB3417" s="29"/>
    </row>
    <row r="3418" spans="1:54">
      <c r="A3418" s="20"/>
      <c r="B3418" s="36"/>
      <c r="C3418" s="114"/>
      <c r="E3418" s="16"/>
      <c r="F3418" s="16"/>
      <c r="G3418" s="16"/>
      <c r="I3418" s="53"/>
      <c r="N3418" s="53"/>
      <c r="O3418" s="53"/>
      <c r="R3418" s="43"/>
      <c r="AC3418" s="25"/>
      <c r="AD3418" s="28"/>
      <c r="AZ3418" s="25"/>
      <c r="BA3418" s="27"/>
      <c r="BB3418" s="29"/>
    </row>
    <row r="3419" spans="1:54">
      <c r="A3419" s="20"/>
      <c r="B3419" s="36"/>
      <c r="C3419" s="114"/>
      <c r="E3419" s="16"/>
      <c r="F3419" s="16"/>
      <c r="G3419" s="16"/>
      <c r="I3419" s="53"/>
      <c r="N3419" s="53"/>
      <c r="O3419" s="53"/>
      <c r="R3419" s="43"/>
      <c r="AC3419" s="25"/>
      <c r="AD3419" s="28"/>
      <c r="AZ3419" s="25"/>
      <c r="BA3419" s="27"/>
      <c r="BB3419" s="29"/>
    </row>
    <row r="3420" spans="1:54">
      <c r="A3420" s="20"/>
      <c r="B3420" s="36"/>
      <c r="C3420" s="114"/>
      <c r="E3420" s="16"/>
      <c r="F3420" s="16"/>
      <c r="G3420" s="16"/>
      <c r="I3420" s="53"/>
      <c r="N3420" s="53"/>
      <c r="O3420" s="53"/>
      <c r="R3420" s="43"/>
      <c r="AC3420" s="25"/>
      <c r="AD3420" s="28"/>
      <c r="AZ3420" s="25"/>
      <c r="BA3420" s="27"/>
      <c r="BB3420" s="29"/>
    </row>
    <row r="3421" spans="1:54">
      <c r="A3421" s="20"/>
      <c r="B3421" s="36"/>
      <c r="C3421" s="114"/>
      <c r="E3421" s="16"/>
      <c r="F3421" s="16"/>
      <c r="G3421" s="16"/>
      <c r="I3421" s="53"/>
      <c r="N3421" s="53"/>
      <c r="O3421" s="53"/>
      <c r="R3421" s="43"/>
      <c r="AC3421" s="25"/>
      <c r="AD3421" s="28"/>
      <c r="AZ3421" s="25"/>
      <c r="BA3421" s="27"/>
      <c r="BB3421" s="29"/>
    </row>
    <row r="3422" spans="1:54">
      <c r="A3422" s="20"/>
      <c r="B3422" s="36"/>
      <c r="C3422" s="114"/>
      <c r="E3422" s="16"/>
      <c r="F3422" s="16"/>
      <c r="G3422" s="16"/>
      <c r="I3422" s="53"/>
      <c r="N3422" s="53"/>
      <c r="O3422" s="53"/>
      <c r="R3422" s="43"/>
      <c r="AC3422" s="25"/>
      <c r="AD3422" s="28"/>
      <c r="AZ3422" s="25"/>
      <c r="BA3422" s="27"/>
      <c r="BB3422" s="29"/>
    </row>
    <row r="3423" spans="1:54">
      <c r="A3423" s="20"/>
      <c r="B3423" s="36"/>
      <c r="C3423" s="114"/>
      <c r="E3423" s="16"/>
      <c r="F3423" s="16"/>
      <c r="G3423" s="16"/>
      <c r="I3423" s="53"/>
      <c r="N3423" s="53"/>
      <c r="O3423" s="53"/>
      <c r="R3423" s="43"/>
      <c r="AC3423" s="25"/>
      <c r="AD3423" s="28"/>
      <c r="AZ3423" s="25"/>
      <c r="BA3423" s="27"/>
      <c r="BB3423" s="29"/>
    </row>
    <row r="3424" spans="1:54">
      <c r="A3424" s="20"/>
      <c r="B3424" s="36"/>
      <c r="C3424" s="114"/>
      <c r="E3424" s="16"/>
      <c r="F3424" s="16"/>
      <c r="G3424" s="16"/>
      <c r="I3424" s="53"/>
      <c r="N3424" s="53"/>
      <c r="O3424" s="53"/>
      <c r="R3424" s="43"/>
      <c r="AC3424" s="25"/>
      <c r="AD3424" s="28"/>
      <c r="AZ3424" s="25"/>
      <c r="BA3424" s="27"/>
      <c r="BB3424" s="29"/>
    </row>
    <row r="3425" spans="1:54">
      <c r="A3425" s="20"/>
      <c r="B3425" s="36"/>
      <c r="C3425" s="114"/>
      <c r="E3425" s="16"/>
      <c r="F3425" s="16"/>
      <c r="G3425" s="16"/>
      <c r="I3425" s="53"/>
      <c r="N3425" s="53"/>
      <c r="O3425" s="53"/>
      <c r="R3425" s="43"/>
      <c r="AC3425" s="25"/>
      <c r="AD3425" s="28"/>
      <c r="AZ3425" s="25"/>
      <c r="BA3425" s="27"/>
      <c r="BB3425" s="29"/>
    </row>
    <row r="3426" spans="1:54">
      <c r="A3426" s="20"/>
      <c r="B3426" s="36"/>
      <c r="C3426" s="114"/>
      <c r="E3426" s="16"/>
      <c r="F3426" s="16"/>
      <c r="G3426" s="16"/>
      <c r="I3426" s="53"/>
      <c r="N3426" s="53"/>
      <c r="O3426" s="53"/>
      <c r="R3426" s="43"/>
      <c r="AC3426" s="25"/>
      <c r="AD3426" s="28"/>
      <c r="AZ3426" s="25"/>
      <c r="BA3426" s="27"/>
      <c r="BB3426" s="29"/>
    </row>
    <row r="3427" spans="1:54">
      <c r="A3427" s="20"/>
      <c r="B3427" s="36"/>
      <c r="C3427" s="114"/>
      <c r="E3427" s="16"/>
      <c r="F3427" s="16"/>
      <c r="G3427" s="16"/>
      <c r="I3427" s="53"/>
      <c r="N3427" s="53"/>
      <c r="O3427" s="53"/>
      <c r="R3427" s="43"/>
      <c r="AC3427" s="25"/>
      <c r="AD3427" s="28"/>
      <c r="AZ3427" s="25"/>
      <c r="BA3427" s="27"/>
      <c r="BB3427" s="29"/>
    </row>
    <row r="3428" spans="1:54">
      <c r="A3428" s="20"/>
      <c r="B3428" s="36"/>
      <c r="C3428" s="114"/>
      <c r="E3428" s="16"/>
      <c r="F3428" s="16"/>
      <c r="G3428" s="16"/>
      <c r="I3428" s="53"/>
      <c r="N3428" s="53"/>
      <c r="O3428" s="53"/>
      <c r="R3428" s="43"/>
      <c r="AC3428" s="25"/>
      <c r="AD3428" s="28"/>
      <c r="AZ3428" s="25"/>
      <c r="BA3428" s="27"/>
      <c r="BB3428" s="29"/>
    </row>
    <row r="3429" spans="1:54">
      <c r="A3429" s="20"/>
      <c r="B3429" s="36"/>
      <c r="C3429" s="114"/>
      <c r="E3429" s="16"/>
      <c r="F3429" s="16"/>
      <c r="G3429" s="16"/>
      <c r="I3429" s="53"/>
      <c r="N3429" s="53"/>
      <c r="O3429" s="53"/>
      <c r="R3429" s="43"/>
      <c r="AC3429" s="25"/>
      <c r="AD3429" s="28"/>
      <c r="AZ3429" s="25"/>
      <c r="BA3429" s="27"/>
      <c r="BB3429" s="29"/>
    </row>
    <row r="3430" spans="1:54">
      <c r="A3430" s="20"/>
      <c r="B3430" s="36"/>
      <c r="C3430" s="114"/>
      <c r="E3430" s="16"/>
      <c r="F3430" s="16"/>
      <c r="G3430" s="16"/>
      <c r="I3430" s="53"/>
      <c r="N3430" s="53"/>
      <c r="O3430" s="53"/>
      <c r="R3430" s="43"/>
      <c r="AC3430" s="25"/>
      <c r="AD3430" s="28"/>
      <c r="AZ3430" s="25"/>
      <c r="BA3430" s="27"/>
      <c r="BB3430" s="29"/>
    </row>
    <row r="3431" spans="1:54">
      <c r="A3431" s="20"/>
      <c r="B3431" s="36"/>
      <c r="C3431" s="114"/>
      <c r="E3431" s="16"/>
      <c r="F3431" s="16"/>
      <c r="G3431" s="16"/>
      <c r="I3431" s="53"/>
      <c r="N3431" s="53"/>
      <c r="O3431" s="53"/>
      <c r="R3431" s="43"/>
      <c r="AC3431" s="25"/>
      <c r="AD3431" s="28"/>
      <c r="AZ3431" s="25"/>
      <c r="BA3431" s="27"/>
      <c r="BB3431" s="29"/>
    </row>
    <row r="3432" spans="1:54">
      <c r="A3432" s="20"/>
      <c r="B3432" s="36"/>
      <c r="C3432" s="114"/>
      <c r="E3432" s="16"/>
      <c r="F3432" s="16"/>
      <c r="G3432" s="16"/>
      <c r="I3432" s="53"/>
      <c r="N3432" s="53"/>
      <c r="O3432" s="53"/>
      <c r="R3432" s="43"/>
      <c r="AC3432" s="25"/>
      <c r="AD3432" s="28"/>
      <c r="AZ3432" s="25"/>
      <c r="BA3432" s="27"/>
      <c r="BB3432" s="29"/>
    </row>
    <row r="3433" spans="1:54">
      <c r="A3433" s="20"/>
      <c r="B3433" s="36"/>
      <c r="C3433" s="114"/>
      <c r="E3433" s="16"/>
      <c r="F3433" s="16"/>
      <c r="G3433" s="16"/>
      <c r="I3433" s="53"/>
      <c r="N3433" s="53"/>
      <c r="O3433" s="53"/>
      <c r="R3433" s="43"/>
      <c r="AC3433" s="25"/>
      <c r="AD3433" s="28"/>
      <c r="AZ3433" s="25"/>
      <c r="BA3433" s="27"/>
      <c r="BB3433" s="29"/>
    </row>
    <row r="3434" spans="1:54">
      <c r="A3434" s="20"/>
      <c r="B3434" s="36"/>
      <c r="C3434" s="114"/>
      <c r="E3434" s="16"/>
      <c r="F3434" s="16"/>
      <c r="G3434" s="16"/>
      <c r="I3434" s="53"/>
      <c r="N3434" s="53"/>
      <c r="O3434" s="53"/>
      <c r="R3434" s="43"/>
      <c r="AC3434" s="25"/>
      <c r="AD3434" s="28"/>
      <c r="AZ3434" s="25"/>
      <c r="BA3434" s="27"/>
      <c r="BB3434" s="29"/>
    </row>
    <row r="3435" spans="1:54">
      <c r="A3435" s="20"/>
      <c r="B3435" s="36"/>
      <c r="C3435" s="114"/>
      <c r="E3435" s="16"/>
      <c r="F3435" s="16"/>
      <c r="G3435" s="16"/>
      <c r="I3435" s="53"/>
      <c r="N3435" s="53"/>
      <c r="O3435" s="53"/>
      <c r="R3435" s="43"/>
      <c r="AC3435" s="25"/>
      <c r="AD3435" s="28"/>
      <c r="AZ3435" s="25"/>
      <c r="BA3435" s="27"/>
      <c r="BB3435" s="29"/>
    </row>
    <row r="3436" spans="1:54">
      <c r="A3436" s="20"/>
      <c r="B3436" s="36"/>
      <c r="C3436" s="114"/>
      <c r="E3436" s="16"/>
      <c r="F3436" s="16"/>
      <c r="G3436" s="16"/>
      <c r="I3436" s="53"/>
      <c r="N3436" s="53"/>
      <c r="O3436" s="53"/>
      <c r="R3436" s="43"/>
      <c r="AC3436" s="25"/>
      <c r="AD3436" s="28"/>
      <c r="AZ3436" s="25"/>
      <c r="BA3436" s="27"/>
      <c r="BB3436" s="29"/>
    </row>
    <row r="3437" spans="1:54">
      <c r="A3437" s="20"/>
      <c r="B3437" s="36"/>
      <c r="C3437" s="114"/>
      <c r="E3437" s="16"/>
      <c r="F3437" s="16"/>
      <c r="G3437" s="16"/>
      <c r="I3437" s="53"/>
      <c r="N3437" s="53"/>
      <c r="O3437" s="53"/>
      <c r="R3437" s="43"/>
      <c r="AC3437" s="25"/>
      <c r="AD3437" s="28"/>
      <c r="AZ3437" s="25"/>
      <c r="BA3437" s="27"/>
      <c r="BB3437" s="29"/>
    </row>
    <row r="3438" spans="1:54">
      <c r="A3438" s="20"/>
      <c r="B3438" s="36"/>
      <c r="C3438" s="114"/>
      <c r="E3438" s="16"/>
      <c r="F3438" s="16"/>
      <c r="G3438" s="16"/>
      <c r="I3438" s="53"/>
      <c r="N3438" s="53"/>
      <c r="O3438" s="53"/>
      <c r="R3438" s="43"/>
      <c r="AC3438" s="25"/>
      <c r="AD3438" s="28"/>
      <c r="AZ3438" s="25"/>
      <c r="BA3438" s="27"/>
      <c r="BB3438" s="29"/>
    </row>
    <row r="3439" spans="1:54">
      <c r="A3439" s="20"/>
      <c r="B3439" s="36"/>
      <c r="C3439" s="114"/>
      <c r="E3439" s="16"/>
      <c r="F3439" s="16"/>
      <c r="G3439" s="16"/>
      <c r="I3439" s="53"/>
      <c r="N3439" s="53"/>
      <c r="O3439" s="53"/>
      <c r="R3439" s="43"/>
      <c r="AC3439" s="25"/>
      <c r="AD3439" s="28"/>
      <c r="AZ3439" s="25"/>
      <c r="BA3439" s="27"/>
      <c r="BB3439" s="29"/>
    </row>
    <row r="3440" spans="1:54">
      <c r="A3440" s="20"/>
      <c r="B3440" s="36"/>
      <c r="C3440" s="114"/>
      <c r="E3440" s="16"/>
      <c r="F3440" s="16"/>
      <c r="G3440" s="16"/>
      <c r="I3440" s="53"/>
      <c r="N3440" s="53"/>
      <c r="O3440" s="53"/>
      <c r="R3440" s="43"/>
      <c r="AC3440" s="25"/>
      <c r="AD3440" s="28"/>
      <c r="AZ3440" s="25"/>
      <c r="BA3440" s="27"/>
      <c r="BB3440" s="29"/>
    </row>
    <row r="3441" spans="1:54">
      <c r="A3441" s="20"/>
      <c r="B3441" s="36"/>
      <c r="C3441" s="114"/>
      <c r="E3441" s="16"/>
      <c r="F3441" s="16"/>
      <c r="G3441" s="16"/>
      <c r="I3441" s="53"/>
      <c r="N3441" s="53"/>
      <c r="O3441" s="53"/>
      <c r="R3441" s="43"/>
      <c r="AC3441" s="25"/>
      <c r="AD3441" s="28"/>
      <c r="AZ3441" s="25"/>
      <c r="BA3441" s="27"/>
      <c r="BB3441" s="29"/>
    </row>
    <row r="3442" spans="1:54">
      <c r="A3442" s="20"/>
      <c r="B3442" s="36"/>
      <c r="C3442" s="114"/>
      <c r="E3442" s="16"/>
      <c r="F3442" s="16"/>
      <c r="G3442" s="16"/>
      <c r="I3442" s="53"/>
      <c r="N3442" s="53"/>
      <c r="O3442" s="53"/>
      <c r="R3442" s="43"/>
      <c r="AC3442" s="25"/>
      <c r="AD3442" s="28"/>
      <c r="AZ3442" s="25"/>
      <c r="BA3442" s="27"/>
      <c r="BB3442" s="29"/>
    </row>
    <row r="3443" spans="1:54">
      <c r="A3443" s="20"/>
      <c r="B3443" s="36"/>
      <c r="C3443" s="114"/>
      <c r="E3443" s="16"/>
      <c r="F3443" s="16"/>
      <c r="G3443" s="16"/>
      <c r="I3443" s="53"/>
      <c r="N3443" s="53"/>
      <c r="O3443" s="53"/>
      <c r="R3443" s="43"/>
      <c r="AC3443" s="25"/>
      <c r="AD3443" s="28"/>
      <c r="AZ3443" s="25"/>
      <c r="BA3443" s="27"/>
      <c r="BB3443" s="29"/>
    </row>
    <row r="3444" spans="1:54">
      <c r="A3444" s="20"/>
      <c r="B3444" s="36"/>
      <c r="C3444" s="114"/>
      <c r="E3444" s="16"/>
      <c r="F3444" s="16"/>
      <c r="G3444" s="16"/>
      <c r="I3444" s="53"/>
      <c r="N3444" s="53"/>
      <c r="O3444" s="53"/>
      <c r="R3444" s="43"/>
      <c r="AC3444" s="25"/>
      <c r="AD3444" s="28"/>
      <c r="AZ3444" s="25"/>
      <c r="BA3444" s="27"/>
      <c r="BB3444" s="29"/>
    </row>
    <row r="3445" spans="1:54">
      <c r="A3445" s="20"/>
      <c r="B3445" s="36"/>
      <c r="C3445" s="114"/>
      <c r="E3445" s="16"/>
      <c r="F3445" s="16"/>
      <c r="G3445" s="16"/>
      <c r="I3445" s="53"/>
      <c r="N3445" s="53"/>
      <c r="O3445" s="53"/>
      <c r="R3445" s="43"/>
      <c r="AC3445" s="25"/>
      <c r="AD3445" s="28"/>
      <c r="AZ3445" s="25"/>
      <c r="BA3445" s="27"/>
      <c r="BB3445" s="29"/>
    </row>
    <row r="3446" spans="1:54">
      <c r="A3446" s="20"/>
      <c r="B3446" s="36"/>
      <c r="C3446" s="114"/>
      <c r="E3446" s="16"/>
      <c r="F3446" s="16"/>
      <c r="G3446" s="16"/>
      <c r="I3446" s="53"/>
      <c r="N3446" s="53"/>
      <c r="O3446" s="53"/>
      <c r="R3446" s="43"/>
      <c r="AC3446" s="25"/>
      <c r="AD3446" s="28"/>
      <c r="AZ3446" s="25"/>
      <c r="BA3446" s="27"/>
      <c r="BB3446" s="29"/>
    </row>
    <row r="3447" spans="1:54">
      <c r="A3447" s="20"/>
      <c r="B3447" s="36"/>
      <c r="C3447" s="114"/>
      <c r="E3447" s="16"/>
      <c r="F3447" s="16"/>
      <c r="G3447" s="16"/>
      <c r="I3447" s="53"/>
      <c r="N3447" s="53"/>
      <c r="O3447" s="53"/>
      <c r="R3447" s="43"/>
      <c r="AC3447" s="25"/>
      <c r="AD3447" s="28"/>
      <c r="AZ3447" s="25"/>
      <c r="BA3447" s="27"/>
      <c r="BB3447" s="29"/>
    </row>
    <row r="3448" spans="1:54">
      <c r="A3448" s="20"/>
      <c r="B3448" s="36"/>
      <c r="C3448" s="114"/>
      <c r="E3448" s="16"/>
      <c r="F3448" s="16"/>
      <c r="G3448" s="16"/>
      <c r="I3448" s="53"/>
      <c r="N3448" s="53"/>
      <c r="O3448" s="53"/>
      <c r="R3448" s="43"/>
      <c r="AC3448" s="25"/>
      <c r="AD3448" s="28"/>
      <c r="AZ3448" s="25"/>
      <c r="BA3448" s="27"/>
      <c r="BB3448" s="29"/>
    </row>
    <row r="3449" spans="1:54">
      <c r="A3449" s="20"/>
      <c r="B3449" s="36"/>
      <c r="C3449" s="114"/>
      <c r="E3449" s="16"/>
      <c r="F3449" s="16"/>
      <c r="G3449" s="16"/>
      <c r="I3449" s="53"/>
      <c r="N3449" s="53"/>
      <c r="O3449" s="53"/>
      <c r="R3449" s="43"/>
      <c r="AC3449" s="25"/>
      <c r="AD3449" s="28"/>
      <c r="AZ3449" s="25"/>
      <c r="BA3449" s="27"/>
      <c r="BB3449" s="29"/>
    </row>
    <row r="3450" spans="1:54">
      <c r="A3450" s="20"/>
      <c r="B3450" s="36"/>
      <c r="C3450" s="114"/>
      <c r="E3450" s="16"/>
      <c r="F3450" s="16"/>
      <c r="G3450" s="16"/>
      <c r="I3450" s="53"/>
      <c r="N3450" s="53"/>
      <c r="O3450" s="53"/>
      <c r="R3450" s="43"/>
      <c r="AC3450" s="25"/>
      <c r="AD3450" s="28"/>
      <c r="AZ3450" s="25"/>
      <c r="BA3450" s="27"/>
      <c r="BB3450" s="29"/>
    </row>
    <row r="3451" spans="1:54">
      <c r="A3451" s="20"/>
      <c r="B3451" s="36"/>
      <c r="C3451" s="114"/>
      <c r="E3451" s="16"/>
      <c r="F3451" s="16"/>
      <c r="G3451" s="16"/>
      <c r="I3451" s="53"/>
      <c r="N3451" s="53"/>
      <c r="O3451" s="53"/>
      <c r="R3451" s="43"/>
      <c r="AC3451" s="25"/>
      <c r="AD3451" s="28"/>
      <c r="AZ3451" s="25"/>
      <c r="BA3451" s="27"/>
      <c r="BB3451" s="29"/>
    </row>
    <row r="3452" spans="1:54">
      <c r="A3452" s="20"/>
      <c r="B3452" s="36"/>
      <c r="C3452" s="114"/>
      <c r="E3452" s="16"/>
      <c r="F3452" s="16"/>
      <c r="G3452" s="16"/>
      <c r="I3452" s="53"/>
      <c r="N3452" s="53"/>
      <c r="O3452" s="53"/>
      <c r="R3452" s="43"/>
      <c r="AC3452" s="25"/>
      <c r="AD3452" s="28"/>
      <c r="AZ3452" s="25"/>
      <c r="BA3452" s="27"/>
      <c r="BB3452" s="29"/>
    </row>
    <row r="3453" spans="1:54">
      <c r="A3453" s="20"/>
      <c r="B3453" s="36"/>
      <c r="C3453" s="114"/>
      <c r="E3453" s="16"/>
      <c r="F3453" s="16"/>
      <c r="G3453" s="16"/>
      <c r="I3453" s="53"/>
      <c r="N3453" s="53"/>
      <c r="O3453" s="53"/>
      <c r="R3453" s="43"/>
      <c r="AC3453" s="25"/>
      <c r="AD3453" s="28"/>
      <c r="AZ3453" s="25"/>
      <c r="BA3453" s="27"/>
      <c r="BB3453" s="29"/>
    </row>
    <row r="3454" spans="1:54">
      <c r="A3454" s="20"/>
      <c r="B3454" s="36"/>
      <c r="C3454" s="114"/>
      <c r="E3454" s="16"/>
      <c r="F3454" s="16"/>
      <c r="G3454" s="16"/>
      <c r="I3454" s="53"/>
      <c r="N3454" s="53"/>
      <c r="O3454" s="53"/>
      <c r="R3454" s="43"/>
      <c r="AC3454" s="25"/>
      <c r="AD3454" s="28"/>
      <c r="AZ3454" s="25"/>
      <c r="BA3454" s="27"/>
      <c r="BB3454" s="29"/>
    </row>
    <row r="3455" spans="1:54">
      <c r="A3455" s="20"/>
      <c r="B3455" s="36"/>
      <c r="C3455" s="114"/>
      <c r="E3455" s="16"/>
      <c r="F3455" s="16"/>
      <c r="G3455" s="16"/>
      <c r="I3455" s="53"/>
      <c r="N3455" s="53"/>
      <c r="O3455" s="53"/>
      <c r="R3455" s="43"/>
      <c r="AC3455" s="25"/>
      <c r="AD3455" s="28"/>
      <c r="AZ3455" s="25"/>
      <c r="BA3455" s="27"/>
      <c r="BB3455" s="29"/>
    </row>
    <row r="3456" spans="1:54">
      <c r="A3456" s="20"/>
      <c r="B3456" s="36"/>
      <c r="C3456" s="114"/>
      <c r="E3456" s="16"/>
      <c r="F3456" s="16"/>
      <c r="G3456" s="16"/>
      <c r="I3456" s="53"/>
      <c r="N3456" s="53"/>
      <c r="O3456" s="53"/>
      <c r="R3456" s="43"/>
      <c r="AC3456" s="25"/>
      <c r="AD3456" s="28"/>
      <c r="AZ3456" s="25"/>
      <c r="BA3456" s="27"/>
      <c r="BB3456" s="29"/>
    </row>
    <row r="3457" spans="1:54">
      <c r="A3457" s="20"/>
      <c r="B3457" s="36"/>
      <c r="C3457" s="114"/>
      <c r="E3457" s="16"/>
      <c r="F3457" s="16"/>
      <c r="G3457" s="16"/>
      <c r="I3457" s="53"/>
      <c r="N3457" s="53"/>
      <c r="O3457" s="53"/>
      <c r="R3457" s="43"/>
      <c r="AC3457" s="25"/>
      <c r="AD3457" s="28"/>
      <c r="AZ3457" s="25"/>
      <c r="BA3457" s="27"/>
      <c r="BB3457" s="29"/>
    </row>
    <row r="3458" spans="1:54">
      <c r="A3458" s="20"/>
      <c r="B3458" s="36"/>
      <c r="C3458" s="114"/>
      <c r="E3458" s="16"/>
      <c r="F3458" s="16"/>
      <c r="G3458" s="16"/>
      <c r="I3458" s="53"/>
      <c r="N3458" s="53"/>
      <c r="O3458" s="53"/>
      <c r="R3458" s="43"/>
      <c r="AC3458" s="25"/>
      <c r="AD3458" s="28"/>
      <c r="AZ3458" s="25"/>
      <c r="BA3458" s="27"/>
      <c r="BB3458" s="29"/>
    </row>
    <row r="3459" spans="1:54">
      <c r="A3459" s="20"/>
      <c r="B3459" s="36"/>
      <c r="C3459" s="114"/>
      <c r="E3459" s="16"/>
      <c r="F3459" s="16"/>
      <c r="G3459" s="16"/>
      <c r="I3459" s="53"/>
      <c r="N3459" s="53"/>
      <c r="O3459" s="53"/>
      <c r="R3459" s="43"/>
      <c r="AC3459" s="25"/>
      <c r="AD3459" s="28"/>
      <c r="AZ3459" s="25"/>
      <c r="BA3459" s="27"/>
      <c r="BB3459" s="29"/>
    </row>
    <row r="3460" spans="1:54">
      <c r="A3460" s="20"/>
      <c r="B3460" s="36"/>
      <c r="C3460" s="114"/>
      <c r="E3460" s="16"/>
      <c r="F3460" s="16"/>
      <c r="G3460" s="16"/>
      <c r="I3460" s="53"/>
      <c r="N3460" s="53"/>
      <c r="O3460" s="53"/>
      <c r="R3460" s="43"/>
      <c r="AC3460" s="25"/>
      <c r="AD3460" s="28"/>
      <c r="AZ3460" s="25"/>
      <c r="BA3460" s="27"/>
      <c r="BB3460" s="29"/>
    </row>
    <row r="3461" spans="1:54">
      <c r="A3461" s="20"/>
      <c r="B3461" s="36"/>
      <c r="C3461" s="114"/>
      <c r="E3461" s="16"/>
      <c r="F3461" s="16"/>
      <c r="G3461" s="16"/>
      <c r="I3461" s="53"/>
      <c r="N3461" s="53"/>
      <c r="O3461" s="53"/>
      <c r="R3461" s="43"/>
      <c r="AC3461" s="25"/>
      <c r="AD3461" s="28"/>
      <c r="AZ3461" s="25"/>
      <c r="BA3461" s="27"/>
      <c r="BB3461" s="29"/>
    </row>
    <row r="3462" spans="1:54">
      <c r="A3462" s="20"/>
      <c r="B3462" s="36"/>
      <c r="C3462" s="114"/>
      <c r="E3462" s="16"/>
      <c r="F3462" s="16"/>
      <c r="G3462" s="16"/>
      <c r="I3462" s="53"/>
      <c r="N3462" s="53"/>
      <c r="O3462" s="53"/>
      <c r="R3462" s="43"/>
      <c r="AC3462" s="25"/>
      <c r="AD3462" s="28"/>
      <c r="AZ3462" s="25"/>
      <c r="BA3462" s="27"/>
      <c r="BB3462" s="29"/>
    </row>
    <row r="3463" spans="1:54">
      <c r="A3463" s="20"/>
      <c r="B3463" s="36"/>
      <c r="C3463" s="114"/>
      <c r="E3463" s="16"/>
      <c r="F3463" s="16"/>
      <c r="G3463" s="16"/>
      <c r="I3463" s="53"/>
      <c r="N3463" s="53"/>
      <c r="O3463" s="53"/>
      <c r="R3463" s="43"/>
      <c r="AC3463" s="25"/>
      <c r="AD3463" s="28"/>
      <c r="AZ3463" s="25"/>
      <c r="BA3463" s="27"/>
      <c r="BB3463" s="29"/>
    </row>
    <row r="3464" spans="1:54">
      <c r="A3464" s="20"/>
      <c r="B3464" s="36"/>
      <c r="C3464" s="114"/>
      <c r="E3464" s="16"/>
      <c r="F3464" s="16"/>
      <c r="G3464" s="16"/>
      <c r="I3464" s="53"/>
      <c r="N3464" s="53"/>
      <c r="O3464" s="53"/>
      <c r="R3464" s="43"/>
      <c r="AC3464" s="25"/>
      <c r="AD3464" s="28"/>
      <c r="AZ3464" s="25"/>
      <c r="BA3464" s="27"/>
      <c r="BB3464" s="29"/>
    </row>
    <row r="3465" spans="1:54">
      <c r="A3465" s="20"/>
      <c r="B3465" s="36"/>
      <c r="C3465" s="114"/>
      <c r="E3465" s="16"/>
      <c r="F3465" s="16"/>
      <c r="G3465" s="16"/>
      <c r="I3465" s="53"/>
      <c r="N3465" s="53"/>
      <c r="O3465" s="53"/>
      <c r="R3465" s="43"/>
      <c r="AC3465" s="25"/>
      <c r="AD3465" s="28"/>
      <c r="AZ3465" s="25"/>
      <c r="BA3465" s="27"/>
      <c r="BB3465" s="29"/>
    </row>
    <row r="3466" spans="1:54">
      <c r="A3466" s="20"/>
      <c r="B3466" s="36"/>
      <c r="C3466" s="114"/>
      <c r="E3466" s="16"/>
      <c r="F3466" s="16"/>
      <c r="G3466" s="16"/>
      <c r="I3466" s="53"/>
      <c r="N3466" s="53"/>
      <c r="O3466" s="53"/>
      <c r="R3466" s="43"/>
      <c r="AC3466" s="25"/>
      <c r="AD3466" s="28"/>
      <c r="AZ3466" s="25"/>
      <c r="BA3466" s="27"/>
      <c r="BB3466" s="29"/>
    </row>
    <row r="3467" spans="1:54">
      <c r="A3467" s="20"/>
      <c r="B3467" s="36"/>
      <c r="C3467" s="114"/>
      <c r="E3467" s="16"/>
      <c r="F3467" s="16"/>
      <c r="G3467" s="16"/>
      <c r="I3467" s="53"/>
      <c r="N3467" s="53"/>
      <c r="O3467" s="53"/>
      <c r="R3467" s="43"/>
      <c r="AC3467" s="25"/>
      <c r="AD3467" s="28"/>
      <c r="AZ3467" s="25"/>
      <c r="BA3467" s="27"/>
      <c r="BB3467" s="29"/>
    </row>
    <row r="3468" spans="1:54">
      <c r="A3468" s="20"/>
      <c r="B3468" s="36"/>
      <c r="C3468" s="114"/>
      <c r="E3468" s="16"/>
      <c r="F3468" s="16"/>
      <c r="G3468" s="16"/>
      <c r="I3468" s="53"/>
      <c r="N3468" s="53"/>
      <c r="O3468" s="53"/>
      <c r="R3468" s="43"/>
      <c r="AC3468" s="25"/>
      <c r="AD3468" s="28"/>
      <c r="AZ3468" s="25"/>
      <c r="BA3468" s="27"/>
      <c r="BB3468" s="29"/>
    </row>
    <row r="3469" spans="1:54">
      <c r="A3469" s="20"/>
      <c r="B3469" s="36"/>
      <c r="C3469" s="114"/>
      <c r="E3469" s="16"/>
      <c r="F3469" s="16"/>
      <c r="G3469" s="16"/>
      <c r="I3469" s="53"/>
      <c r="N3469" s="53"/>
      <c r="O3469" s="53"/>
      <c r="R3469" s="43"/>
      <c r="AC3469" s="25"/>
      <c r="AD3469" s="28"/>
      <c r="AZ3469" s="25"/>
      <c r="BA3469" s="27"/>
      <c r="BB3469" s="29"/>
    </row>
    <row r="3470" spans="1:54">
      <c r="A3470" s="20"/>
      <c r="B3470" s="36"/>
      <c r="C3470" s="114"/>
      <c r="E3470" s="16"/>
      <c r="F3470" s="16"/>
      <c r="G3470" s="16"/>
      <c r="I3470" s="53"/>
      <c r="N3470" s="53"/>
      <c r="O3470" s="53"/>
      <c r="R3470" s="43"/>
      <c r="AC3470" s="25"/>
      <c r="AD3470" s="28"/>
      <c r="AZ3470" s="25"/>
      <c r="BA3470" s="27"/>
      <c r="BB3470" s="29"/>
    </row>
    <row r="3471" spans="1:54">
      <c r="A3471" s="20"/>
      <c r="B3471" s="36"/>
      <c r="C3471" s="114"/>
      <c r="E3471" s="16"/>
      <c r="F3471" s="16"/>
      <c r="G3471" s="16"/>
      <c r="I3471" s="53"/>
      <c r="N3471" s="53"/>
      <c r="O3471" s="53"/>
      <c r="R3471" s="43"/>
      <c r="AC3471" s="25"/>
      <c r="AD3471" s="28"/>
      <c r="AZ3471" s="25"/>
      <c r="BA3471" s="27"/>
      <c r="BB3471" s="29"/>
    </row>
    <row r="3472" spans="1:54">
      <c r="A3472" s="20"/>
      <c r="B3472" s="36"/>
      <c r="C3472" s="114"/>
      <c r="E3472" s="16"/>
      <c r="F3472" s="16"/>
      <c r="G3472" s="16"/>
      <c r="I3472" s="53"/>
      <c r="N3472" s="53"/>
      <c r="O3472" s="53"/>
      <c r="R3472" s="43"/>
      <c r="AC3472" s="25"/>
      <c r="AD3472" s="28"/>
      <c r="AZ3472" s="25"/>
      <c r="BA3472" s="27"/>
      <c r="BB3472" s="29"/>
    </row>
    <row r="3473" spans="1:54">
      <c r="A3473" s="20"/>
      <c r="B3473" s="36"/>
      <c r="C3473" s="114"/>
      <c r="E3473" s="16"/>
      <c r="F3473" s="16"/>
      <c r="G3473" s="16"/>
      <c r="I3473" s="53"/>
      <c r="N3473" s="53"/>
      <c r="O3473" s="53"/>
      <c r="R3473" s="43"/>
      <c r="AC3473" s="25"/>
      <c r="AD3473" s="28"/>
      <c r="AZ3473" s="25"/>
      <c r="BA3473" s="27"/>
      <c r="BB3473" s="29"/>
    </row>
    <row r="3474" spans="1:54">
      <c r="A3474" s="20"/>
      <c r="B3474" s="36"/>
      <c r="C3474" s="114"/>
      <c r="E3474" s="16"/>
      <c r="F3474" s="16"/>
      <c r="G3474" s="16"/>
      <c r="I3474" s="53"/>
      <c r="N3474" s="53"/>
      <c r="O3474" s="53"/>
      <c r="R3474" s="43"/>
      <c r="AC3474" s="25"/>
      <c r="AD3474" s="28"/>
      <c r="AZ3474" s="25"/>
      <c r="BA3474" s="27"/>
      <c r="BB3474" s="29"/>
    </row>
    <row r="3475" spans="1:54">
      <c r="A3475" s="20"/>
      <c r="B3475" s="36"/>
      <c r="C3475" s="114"/>
      <c r="E3475" s="16"/>
      <c r="F3475" s="16"/>
      <c r="G3475" s="16"/>
      <c r="I3475" s="53"/>
      <c r="N3475" s="53"/>
      <c r="O3475" s="53"/>
      <c r="R3475" s="43"/>
      <c r="AC3475" s="25"/>
      <c r="AD3475" s="28"/>
      <c r="AZ3475" s="25"/>
      <c r="BA3475" s="27"/>
      <c r="BB3475" s="29"/>
    </row>
    <row r="3476" spans="1:54">
      <c r="A3476" s="20"/>
      <c r="B3476" s="36"/>
      <c r="C3476" s="114"/>
      <c r="E3476" s="16"/>
      <c r="F3476" s="16"/>
      <c r="G3476" s="16"/>
      <c r="I3476" s="53"/>
      <c r="N3476" s="53"/>
      <c r="O3476" s="53"/>
      <c r="R3476" s="43"/>
      <c r="AC3476" s="25"/>
      <c r="AD3476" s="28"/>
      <c r="AZ3476" s="25"/>
      <c r="BA3476" s="27"/>
      <c r="BB3476" s="29"/>
    </row>
    <row r="3477" spans="1:54">
      <c r="A3477" s="20"/>
      <c r="B3477" s="36"/>
      <c r="C3477" s="114"/>
      <c r="E3477" s="16"/>
      <c r="F3477" s="16"/>
      <c r="G3477" s="16"/>
      <c r="I3477" s="53"/>
      <c r="N3477" s="53"/>
      <c r="O3477" s="53"/>
      <c r="R3477" s="43"/>
      <c r="AC3477" s="25"/>
      <c r="AD3477" s="28"/>
      <c r="AZ3477" s="25"/>
      <c r="BA3477" s="27"/>
      <c r="BB3477" s="29"/>
    </row>
    <row r="3478" spans="1:54">
      <c r="A3478" s="20"/>
      <c r="B3478" s="36"/>
      <c r="C3478" s="114"/>
      <c r="E3478" s="16"/>
      <c r="F3478" s="16"/>
      <c r="G3478" s="16"/>
      <c r="I3478" s="53"/>
      <c r="N3478" s="53"/>
      <c r="O3478" s="53"/>
      <c r="R3478" s="43"/>
      <c r="AC3478" s="25"/>
      <c r="AD3478" s="28"/>
      <c r="AZ3478" s="25"/>
      <c r="BA3478" s="27"/>
      <c r="BB3478" s="29"/>
    </row>
    <row r="3479" spans="1:54">
      <c r="A3479" s="20"/>
      <c r="B3479" s="36"/>
      <c r="C3479" s="114"/>
      <c r="E3479" s="16"/>
      <c r="F3479" s="16"/>
      <c r="G3479" s="16"/>
      <c r="I3479" s="53"/>
      <c r="N3479" s="53"/>
      <c r="O3479" s="53"/>
      <c r="R3479" s="43"/>
      <c r="AC3479" s="25"/>
      <c r="AD3479" s="28"/>
      <c r="AZ3479" s="25"/>
      <c r="BA3479" s="27"/>
      <c r="BB3479" s="29"/>
    </row>
    <row r="3480" spans="1:54">
      <c r="A3480" s="20"/>
      <c r="B3480" s="36"/>
      <c r="C3480" s="114"/>
      <c r="E3480" s="16"/>
      <c r="F3480" s="16"/>
      <c r="G3480" s="16"/>
      <c r="I3480" s="53"/>
      <c r="N3480" s="53"/>
      <c r="O3480" s="53"/>
      <c r="R3480" s="43"/>
      <c r="AC3480" s="25"/>
      <c r="AD3480" s="28"/>
      <c r="AZ3480" s="25"/>
      <c r="BA3480" s="27"/>
      <c r="BB3480" s="29"/>
    </row>
    <row r="3481" spans="1:54">
      <c r="A3481" s="20"/>
      <c r="B3481" s="36"/>
      <c r="C3481" s="114"/>
      <c r="E3481" s="16"/>
      <c r="F3481" s="16"/>
      <c r="G3481" s="16"/>
      <c r="I3481" s="53"/>
      <c r="N3481" s="53"/>
      <c r="O3481" s="53"/>
      <c r="R3481" s="43"/>
      <c r="AC3481" s="25"/>
      <c r="AD3481" s="28"/>
      <c r="AZ3481" s="25"/>
      <c r="BA3481" s="27"/>
      <c r="BB3481" s="29"/>
    </row>
    <row r="3482" spans="1:54">
      <c r="A3482" s="20"/>
      <c r="B3482" s="36"/>
      <c r="C3482" s="114"/>
      <c r="E3482" s="16"/>
      <c r="F3482" s="16"/>
      <c r="G3482" s="16"/>
      <c r="I3482" s="53"/>
      <c r="N3482" s="53"/>
      <c r="O3482" s="53"/>
      <c r="R3482" s="43"/>
      <c r="AC3482" s="25"/>
      <c r="AD3482" s="28"/>
      <c r="AZ3482" s="25"/>
      <c r="BA3482" s="27"/>
      <c r="BB3482" s="29"/>
    </row>
    <row r="3483" spans="1:54">
      <c r="A3483" s="20"/>
      <c r="B3483" s="36"/>
      <c r="C3483" s="114"/>
      <c r="E3483" s="16"/>
      <c r="F3483" s="16"/>
      <c r="G3483" s="16"/>
      <c r="I3483" s="53"/>
      <c r="N3483" s="53"/>
      <c r="O3483" s="53"/>
      <c r="R3483" s="43"/>
      <c r="AC3483" s="25"/>
      <c r="AD3483" s="28"/>
      <c r="AZ3483" s="25"/>
      <c r="BA3483" s="27"/>
      <c r="BB3483" s="29"/>
    </row>
    <row r="3484" spans="1:54">
      <c r="A3484" s="20"/>
      <c r="B3484" s="36"/>
      <c r="C3484" s="114"/>
      <c r="E3484" s="16"/>
      <c r="F3484" s="16"/>
      <c r="G3484" s="16"/>
      <c r="I3484" s="53"/>
      <c r="N3484" s="53"/>
      <c r="O3484" s="53"/>
      <c r="R3484" s="43"/>
      <c r="AC3484" s="25"/>
      <c r="AD3484" s="28"/>
      <c r="AZ3484" s="25"/>
      <c r="BA3484" s="27"/>
      <c r="BB3484" s="29"/>
    </row>
    <row r="3485" spans="1:54">
      <c r="A3485" s="20"/>
      <c r="B3485" s="36"/>
      <c r="C3485" s="114"/>
      <c r="E3485" s="16"/>
      <c r="F3485" s="16"/>
      <c r="G3485" s="16"/>
      <c r="I3485" s="53"/>
      <c r="N3485" s="53"/>
      <c r="O3485" s="53"/>
      <c r="R3485" s="43"/>
      <c r="AC3485" s="25"/>
      <c r="AD3485" s="28"/>
      <c r="AZ3485" s="25"/>
      <c r="BA3485" s="27"/>
      <c r="BB3485" s="29"/>
    </row>
    <row r="3486" spans="1:54">
      <c r="A3486" s="20"/>
      <c r="B3486" s="36"/>
      <c r="C3486" s="114"/>
      <c r="E3486" s="16"/>
      <c r="F3486" s="16"/>
      <c r="G3486" s="16"/>
      <c r="I3486" s="53"/>
      <c r="N3486" s="53"/>
      <c r="O3486" s="53"/>
      <c r="R3486" s="43"/>
      <c r="AC3486" s="25"/>
      <c r="AD3486" s="28"/>
      <c r="AZ3486" s="25"/>
      <c r="BA3486" s="27"/>
      <c r="BB3486" s="29"/>
    </row>
    <row r="3487" spans="1:54">
      <c r="A3487" s="20"/>
      <c r="B3487" s="36"/>
      <c r="C3487" s="114"/>
      <c r="E3487" s="16"/>
      <c r="F3487" s="16"/>
      <c r="G3487" s="16"/>
      <c r="I3487" s="53"/>
      <c r="N3487" s="53"/>
      <c r="O3487" s="53"/>
      <c r="R3487" s="43"/>
      <c r="AC3487" s="25"/>
      <c r="AD3487" s="28"/>
      <c r="AZ3487" s="25"/>
      <c r="BA3487" s="27"/>
      <c r="BB3487" s="29"/>
    </row>
    <row r="3488" spans="1:54">
      <c r="A3488" s="20"/>
      <c r="B3488" s="36"/>
      <c r="C3488" s="114"/>
      <c r="E3488" s="16"/>
      <c r="F3488" s="16"/>
      <c r="G3488" s="16"/>
      <c r="I3488" s="53"/>
      <c r="N3488" s="53"/>
      <c r="O3488" s="53"/>
      <c r="R3488" s="43"/>
      <c r="AC3488" s="25"/>
      <c r="AD3488" s="28"/>
      <c r="AZ3488" s="25"/>
      <c r="BA3488" s="27"/>
      <c r="BB3488" s="29"/>
    </row>
    <row r="3489" spans="1:54">
      <c r="A3489" s="20"/>
      <c r="B3489" s="36"/>
      <c r="C3489" s="114"/>
      <c r="E3489" s="16"/>
      <c r="F3489" s="16"/>
      <c r="G3489" s="16"/>
      <c r="I3489" s="53"/>
      <c r="N3489" s="53"/>
      <c r="O3489" s="53"/>
      <c r="R3489" s="43"/>
      <c r="AC3489" s="25"/>
      <c r="AD3489" s="28"/>
      <c r="AZ3489" s="25"/>
      <c r="BA3489" s="27"/>
      <c r="BB3489" s="29"/>
    </row>
    <row r="3490" spans="1:54">
      <c r="A3490" s="20"/>
      <c r="B3490" s="36"/>
      <c r="C3490" s="114"/>
      <c r="E3490" s="16"/>
      <c r="F3490" s="16"/>
      <c r="G3490" s="16"/>
      <c r="I3490" s="53"/>
      <c r="N3490" s="53"/>
      <c r="O3490" s="53"/>
      <c r="R3490" s="43"/>
      <c r="AC3490" s="25"/>
      <c r="AD3490" s="28"/>
      <c r="AZ3490" s="25"/>
      <c r="BA3490" s="27"/>
      <c r="BB3490" s="29"/>
    </row>
    <row r="3491" spans="1:54">
      <c r="A3491" s="20"/>
      <c r="B3491" s="36"/>
      <c r="C3491" s="114"/>
      <c r="E3491" s="16"/>
      <c r="F3491" s="16"/>
      <c r="G3491" s="16"/>
      <c r="I3491" s="53"/>
      <c r="N3491" s="53"/>
      <c r="O3491" s="53"/>
      <c r="R3491" s="43"/>
      <c r="AC3491" s="25"/>
      <c r="AD3491" s="28"/>
      <c r="AZ3491" s="25"/>
      <c r="BA3491" s="27"/>
      <c r="BB3491" s="29"/>
    </row>
    <row r="3492" spans="1:54">
      <c r="A3492" s="20"/>
      <c r="B3492" s="36"/>
      <c r="C3492" s="114"/>
      <c r="E3492" s="16"/>
      <c r="F3492" s="16"/>
      <c r="G3492" s="16"/>
      <c r="I3492" s="53"/>
      <c r="N3492" s="53"/>
      <c r="O3492" s="53"/>
      <c r="R3492" s="43"/>
      <c r="AC3492" s="25"/>
      <c r="AD3492" s="28"/>
      <c r="AZ3492" s="25"/>
      <c r="BA3492" s="27"/>
      <c r="BB3492" s="29"/>
    </row>
    <row r="3493" spans="1:54">
      <c r="A3493" s="20"/>
      <c r="B3493" s="36"/>
      <c r="C3493" s="114"/>
      <c r="E3493" s="16"/>
      <c r="F3493" s="16"/>
      <c r="G3493" s="16"/>
      <c r="I3493" s="53"/>
      <c r="N3493" s="53"/>
      <c r="O3493" s="53"/>
      <c r="R3493" s="43"/>
      <c r="AC3493" s="25"/>
      <c r="AD3493" s="28"/>
      <c r="AZ3493" s="25"/>
      <c r="BA3493" s="27"/>
      <c r="BB3493" s="29"/>
    </row>
    <row r="3494" spans="1:54">
      <c r="A3494" s="20"/>
      <c r="B3494" s="36"/>
      <c r="C3494" s="114"/>
      <c r="E3494" s="16"/>
      <c r="F3494" s="16"/>
      <c r="G3494" s="16"/>
      <c r="I3494" s="53"/>
      <c r="N3494" s="53"/>
      <c r="O3494" s="53"/>
      <c r="R3494" s="43"/>
      <c r="AC3494" s="25"/>
      <c r="AD3494" s="28"/>
      <c r="AZ3494" s="25"/>
      <c r="BA3494" s="27"/>
      <c r="BB3494" s="29"/>
    </row>
    <row r="3495" spans="1:54">
      <c r="A3495" s="20"/>
      <c r="B3495" s="36"/>
      <c r="C3495" s="114"/>
      <c r="E3495" s="16"/>
      <c r="F3495" s="16"/>
      <c r="G3495" s="16"/>
      <c r="I3495" s="53"/>
      <c r="N3495" s="53"/>
      <c r="O3495" s="53"/>
      <c r="R3495" s="43"/>
      <c r="AC3495" s="25"/>
      <c r="AD3495" s="28"/>
      <c r="AZ3495" s="25"/>
      <c r="BA3495" s="27"/>
      <c r="BB3495" s="29"/>
    </row>
    <row r="3496" spans="1:54">
      <c r="A3496" s="20"/>
      <c r="B3496" s="36"/>
      <c r="C3496" s="114"/>
      <c r="E3496" s="16"/>
      <c r="F3496" s="16"/>
      <c r="G3496" s="16"/>
      <c r="I3496" s="53"/>
      <c r="N3496" s="53"/>
      <c r="O3496" s="53"/>
      <c r="R3496" s="43"/>
      <c r="AC3496" s="25"/>
      <c r="AD3496" s="28"/>
      <c r="AZ3496" s="25"/>
      <c r="BA3496" s="27"/>
      <c r="BB3496" s="29"/>
    </row>
    <row r="3497" spans="1:54">
      <c r="A3497" s="20"/>
      <c r="B3497" s="36"/>
      <c r="C3497" s="114"/>
      <c r="E3497" s="16"/>
      <c r="F3497" s="16"/>
      <c r="G3497" s="16"/>
      <c r="I3497" s="53"/>
      <c r="N3497" s="53"/>
      <c r="O3497" s="53"/>
      <c r="R3497" s="43"/>
      <c r="AC3497" s="25"/>
      <c r="AD3497" s="28"/>
      <c r="AZ3497" s="25"/>
      <c r="BA3497" s="27"/>
      <c r="BB3497" s="29"/>
    </row>
    <row r="3498" spans="1:54">
      <c r="A3498" s="20"/>
      <c r="B3498" s="36"/>
      <c r="C3498" s="114"/>
      <c r="E3498" s="16"/>
      <c r="F3498" s="16"/>
      <c r="G3498" s="16"/>
      <c r="I3498" s="53"/>
      <c r="N3498" s="53"/>
      <c r="O3498" s="53"/>
      <c r="R3498" s="43"/>
      <c r="AC3498" s="25"/>
      <c r="AD3498" s="28"/>
      <c r="AZ3498" s="25"/>
      <c r="BA3498" s="27"/>
      <c r="BB3498" s="29"/>
    </row>
    <row r="3499" spans="1:54">
      <c r="A3499" s="20"/>
      <c r="B3499" s="36"/>
      <c r="C3499" s="114"/>
      <c r="E3499" s="16"/>
      <c r="F3499" s="16"/>
      <c r="G3499" s="16"/>
      <c r="I3499" s="53"/>
      <c r="N3499" s="53"/>
      <c r="O3499" s="53"/>
      <c r="R3499" s="43"/>
      <c r="AC3499" s="25"/>
      <c r="AD3499" s="28"/>
      <c r="AZ3499" s="25"/>
      <c r="BA3499" s="27"/>
      <c r="BB3499" s="29"/>
    </row>
    <row r="3500" spans="1:54">
      <c r="A3500" s="20"/>
      <c r="B3500" s="36"/>
      <c r="C3500" s="114"/>
      <c r="E3500" s="16"/>
      <c r="F3500" s="16"/>
      <c r="G3500" s="16"/>
      <c r="I3500" s="53"/>
      <c r="N3500" s="53"/>
      <c r="O3500" s="53"/>
      <c r="R3500" s="43"/>
      <c r="AC3500" s="25"/>
      <c r="AD3500" s="28"/>
      <c r="AZ3500" s="25"/>
      <c r="BA3500" s="27"/>
      <c r="BB3500" s="29"/>
    </row>
    <row r="3501" spans="1:54">
      <c r="A3501" s="20"/>
      <c r="B3501" s="36"/>
      <c r="C3501" s="114"/>
      <c r="E3501" s="16"/>
      <c r="F3501" s="16"/>
      <c r="G3501" s="16"/>
      <c r="I3501" s="53"/>
      <c r="N3501" s="53"/>
      <c r="O3501" s="53"/>
      <c r="R3501" s="43"/>
      <c r="AC3501" s="25"/>
      <c r="AD3501" s="28"/>
      <c r="AZ3501" s="25"/>
      <c r="BA3501" s="27"/>
      <c r="BB3501" s="29"/>
    </row>
    <row r="3502" spans="1:54">
      <c r="A3502" s="20"/>
      <c r="B3502" s="36"/>
      <c r="C3502" s="114"/>
      <c r="E3502" s="16"/>
      <c r="F3502" s="16"/>
      <c r="G3502" s="16"/>
      <c r="I3502" s="53"/>
      <c r="N3502" s="53"/>
      <c r="O3502" s="53"/>
      <c r="R3502" s="43"/>
      <c r="AC3502" s="25"/>
      <c r="AD3502" s="28"/>
      <c r="AZ3502" s="25"/>
      <c r="BA3502" s="27"/>
      <c r="BB3502" s="29"/>
    </row>
    <row r="3503" spans="1:54">
      <c r="A3503" s="20"/>
      <c r="B3503" s="36"/>
      <c r="C3503" s="114"/>
      <c r="E3503" s="16"/>
      <c r="F3503" s="16"/>
      <c r="G3503" s="16"/>
      <c r="I3503" s="53"/>
      <c r="N3503" s="53"/>
      <c r="O3503" s="53"/>
      <c r="R3503" s="43"/>
      <c r="AC3503" s="25"/>
      <c r="AD3503" s="28"/>
      <c r="AZ3503" s="25"/>
      <c r="BA3503" s="27"/>
      <c r="BB3503" s="29"/>
    </row>
    <row r="3504" spans="1:54">
      <c r="A3504" s="20"/>
      <c r="B3504" s="36"/>
      <c r="C3504" s="114"/>
      <c r="E3504" s="16"/>
      <c r="F3504" s="16"/>
      <c r="G3504" s="16"/>
      <c r="I3504" s="53"/>
      <c r="N3504" s="53"/>
      <c r="O3504" s="53"/>
      <c r="R3504" s="43"/>
      <c r="AC3504" s="25"/>
      <c r="AD3504" s="28"/>
      <c r="AZ3504" s="25"/>
      <c r="BA3504" s="27"/>
      <c r="BB3504" s="29"/>
    </row>
    <row r="3505" spans="1:54">
      <c r="A3505" s="20"/>
      <c r="B3505" s="36"/>
      <c r="C3505" s="114"/>
      <c r="E3505" s="16"/>
      <c r="F3505" s="16"/>
      <c r="G3505" s="16"/>
      <c r="I3505" s="53"/>
      <c r="N3505" s="53"/>
      <c r="O3505" s="53"/>
      <c r="R3505" s="43"/>
      <c r="AC3505" s="25"/>
      <c r="AD3505" s="28"/>
      <c r="AZ3505" s="25"/>
      <c r="BA3505" s="27"/>
      <c r="BB3505" s="29"/>
    </row>
    <row r="3506" spans="1:54">
      <c r="A3506" s="20"/>
      <c r="B3506" s="36"/>
      <c r="C3506" s="114"/>
      <c r="E3506" s="16"/>
      <c r="F3506" s="16"/>
      <c r="G3506" s="16"/>
      <c r="I3506" s="53"/>
      <c r="N3506" s="53"/>
      <c r="O3506" s="53"/>
      <c r="R3506" s="43"/>
      <c r="AC3506" s="25"/>
      <c r="AD3506" s="28"/>
      <c r="AZ3506" s="25"/>
      <c r="BA3506" s="27"/>
      <c r="BB3506" s="29"/>
    </row>
    <row r="3507" spans="1:54">
      <c r="A3507" s="20"/>
      <c r="B3507" s="36"/>
      <c r="C3507" s="114"/>
      <c r="E3507" s="16"/>
      <c r="F3507" s="16"/>
      <c r="G3507" s="16"/>
      <c r="I3507" s="53"/>
      <c r="N3507" s="53"/>
      <c r="O3507" s="53"/>
      <c r="R3507" s="43"/>
      <c r="AC3507" s="25"/>
      <c r="AD3507" s="28"/>
      <c r="AZ3507" s="25"/>
      <c r="BA3507" s="27"/>
      <c r="BB3507" s="29"/>
    </row>
    <row r="3508" spans="1:54">
      <c r="A3508" s="20"/>
      <c r="B3508" s="36"/>
      <c r="C3508" s="114"/>
      <c r="E3508" s="16"/>
      <c r="F3508" s="16"/>
      <c r="G3508" s="16"/>
      <c r="I3508" s="53"/>
      <c r="N3508" s="53"/>
      <c r="O3508" s="53"/>
      <c r="R3508" s="43"/>
      <c r="AC3508" s="25"/>
      <c r="AD3508" s="28"/>
      <c r="AZ3508" s="25"/>
      <c r="BA3508" s="27"/>
      <c r="BB3508" s="29"/>
    </row>
    <row r="3509" spans="1:54">
      <c r="A3509" s="20"/>
      <c r="B3509" s="36"/>
      <c r="C3509" s="114"/>
      <c r="E3509" s="16"/>
      <c r="F3509" s="16"/>
      <c r="G3509" s="16"/>
      <c r="I3509" s="53"/>
      <c r="N3509" s="53"/>
      <c r="O3509" s="53"/>
      <c r="R3509" s="43"/>
      <c r="AC3509" s="25"/>
      <c r="AD3509" s="28"/>
      <c r="AZ3509" s="25"/>
      <c r="BA3509" s="27"/>
      <c r="BB3509" s="29"/>
    </row>
    <row r="3510" spans="1:54">
      <c r="A3510" s="20"/>
      <c r="B3510" s="36"/>
      <c r="C3510" s="114"/>
      <c r="E3510" s="16"/>
      <c r="F3510" s="16"/>
      <c r="G3510" s="16"/>
      <c r="I3510" s="53"/>
      <c r="N3510" s="53"/>
      <c r="O3510" s="53"/>
      <c r="R3510" s="43"/>
      <c r="AC3510" s="25"/>
      <c r="AD3510" s="28"/>
      <c r="AZ3510" s="25"/>
      <c r="BA3510" s="27"/>
      <c r="BB3510" s="29"/>
    </row>
    <row r="3511" spans="1:54">
      <c r="A3511" s="20"/>
      <c r="B3511" s="36"/>
      <c r="C3511" s="114"/>
      <c r="E3511" s="16"/>
      <c r="F3511" s="16"/>
      <c r="G3511" s="16"/>
      <c r="I3511" s="53"/>
      <c r="N3511" s="53"/>
      <c r="O3511" s="53"/>
      <c r="R3511" s="43"/>
      <c r="AC3511" s="25"/>
      <c r="AD3511" s="28"/>
      <c r="AZ3511" s="25"/>
      <c r="BA3511" s="27"/>
      <c r="BB3511" s="29"/>
    </row>
    <row r="3512" spans="1:54">
      <c r="A3512" s="20"/>
      <c r="B3512" s="36"/>
      <c r="C3512" s="114"/>
      <c r="E3512" s="16"/>
      <c r="F3512" s="16"/>
      <c r="G3512" s="16"/>
      <c r="I3512" s="53"/>
      <c r="N3512" s="53"/>
      <c r="O3512" s="53"/>
      <c r="R3512" s="43"/>
      <c r="AC3512" s="25"/>
      <c r="AD3512" s="28"/>
      <c r="AZ3512" s="25"/>
      <c r="BA3512" s="27"/>
      <c r="BB3512" s="29"/>
    </row>
    <row r="3513" spans="1:54">
      <c r="A3513" s="20"/>
      <c r="B3513" s="36"/>
      <c r="C3513" s="114"/>
      <c r="E3513" s="16"/>
      <c r="F3513" s="16"/>
      <c r="G3513" s="16"/>
      <c r="I3513" s="53"/>
      <c r="N3513" s="53"/>
      <c r="O3513" s="53"/>
      <c r="R3513" s="43"/>
      <c r="AC3513" s="25"/>
      <c r="AD3513" s="28"/>
      <c r="AZ3513" s="25"/>
      <c r="BA3513" s="27"/>
      <c r="BB3513" s="29"/>
    </row>
    <row r="3514" spans="1:54">
      <c r="A3514" s="20"/>
      <c r="B3514" s="36"/>
      <c r="C3514" s="114"/>
      <c r="E3514" s="16"/>
      <c r="F3514" s="16"/>
      <c r="G3514" s="16"/>
      <c r="I3514" s="53"/>
      <c r="N3514" s="53"/>
      <c r="O3514" s="53"/>
      <c r="R3514" s="43"/>
      <c r="AC3514" s="25"/>
      <c r="AD3514" s="28"/>
      <c r="AZ3514" s="25"/>
      <c r="BA3514" s="27"/>
      <c r="BB3514" s="29"/>
    </row>
    <row r="3515" spans="1:54">
      <c r="A3515" s="20"/>
      <c r="B3515" s="36"/>
      <c r="C3515" s="114"/>
      <c r="E3515" s="16"/>
      <c r="F3515" s="16"/>
      <c r="G3515" s="16"/>
      <c r="I3515" s="53"/>
      <c r="N3515" s="53"/>
      <c r="O3515" s="53"/>
      <c r="R3515" s="43"/>
      <c r="AC3515" s="25"/>
      <c r="AD3515" s="28"/>
      <c r="AZ3515" s="25"/>
      <c r="BA3515" s="27"/>
      <c r="BB3515" s="29"/>
    </row>
    <row r="3516" spans="1:54">
      <c r="A3516" s="20"/>
      <c r="B3516" s="36"/>
      <c r="C3516" s="114"/>
      <c r="E3516" s="16"/>
      <c r="F3516" s="16"/>
      <c r="G3516" s="16"/>
      <c r="I3516" s="53"/>
      <c r="N3516" s="53"/>
      <c r="O3516" s="53"/>
      <c r="R3516" s="43"/>
      <c r="AC3516" s="25"/>
      <c r="AD3516" s="28"/>
      <c r="AZ3516" s="25"/>
      <c r="BA3516" s="27"/>
      <c r="BB3516" s="29"/>
    </row>
    <row r="3517" spans="1:54">
      <c r="A3517" s="20"/>
      <c r="B3517" s="36"/>
      <c r="C3517" s="114"/>
      <c r="E3517" s="16"/>
      <c r="F3517" s="16"/>
      <c r="G3517" s="16"/>
      <c r="I3517" s="53"/>
      <c r="N3517" s="53"/>
      <c r="O3517" s="53"/>
      <c r="R3517" s="43"/>
      <c r="AC3517" s="25"/>
      <c r="AD3517" s="28"/>
      <c r="AZ3517" s="25"/>
      <c r="BA3517" s="27"/>
      <c r="BB3517" s="29"/>
    </row>
    <row r="3518" spans="1:54">
      <c r="A3518" s="20"/>
      <c r="B3518" s="36"/>
      <c r="C3518" s="114"/>
      <c r="E3518" s="16"/>
      <c r="F3518" s="16"/>
      <c r="G3518" s="16"/>
      <c r="I3518" s="53"/>
      <c r="N3518" s="53"/>
      <c r="O3518" s="53"/>
      <c r="R3518" s="43"/>
      <c r="AC3518" s="25"/>
      <c r="AD3518" s="28"/>
      <c r="AZ3518" s="25"/>
      <c r="BA3518" s="27"/>
      <c r="BB3518" s="29"/>
    </row>
    <row r="3519" spans="1:54">
      <c r="A3519" s="20"/>
      <c r="B3519" s="36"/>
      <c r="C3519" s="114"/>
      <c r="E3519" s="16"/>
      <c r="F3519" s="16"/>
      <c r="G3519" s="16"/>
      <c r="I3519" s="53"/>
      <c r="N3519" s="53"/>
      <c r="O3519" s="53"/>
      <c r="R3519" s="43"/>
      <c r="AC3519" s="25"/>
      <c r="AD3519" s="28"/>
      <c r="AZ3519" s="25"/>
      <c r="BA3519" s="27"/>
      <c r="BB3519" s="29"/>
    </row>
    <row r="3520" spans="1:54">
      <c r="A3520" s="20"/>
      <c r="B3520" s="36"/>
      <c r="C3520" s="114"/>
      <c r="E3520" s="16"/>
      <c r="F3520" s="16"/>
      <c r="G3520" s="16"/>
      <c r="I3520" s="53"/>
      <c r="N3520" s="53"/>
      <c r="O3520" s="53"/>
      <c r="R3520" s="43"/>
      <c r="AC3520" s="25"/>
      <c r="AD3520" s="28"/>
      <c r="AZ3520" s="25"/>
      <c r="BA3520" s="27"/>
      <c r="BB3520" s="29"/>
    </row>
    <row r="3521" spans="1:54">
      <c r="A3521" s="20"/>
      <c r="B3521" s="36"/>
      <c r="C3521" s="114"/>
      <c r="E3521" s="16"/>
      <c r="F3521" s="16"/>
      <c r="G3521" s="16"/>
      <c r="I3521" s="53"/>
      <c r="N3521" s="53"/>
      <c r="O3521" s="53"/>
      <c r="R3521" s="43"/>
      <c r="AC3521" s="25"/>
      <c r="AD3521" s="28"/>
      <c r="AZ3521" s="25"/>
      <c r="BA3521" s="27"/>
      <c r="BB3521" s="29"/>
    </row>
    <row r="3522" spans="1:54">
      <c r="A3522" s="20"/>
      <c r="B3522" s="36"/>
      <c r="C3522" s="114"/>
      <c r="E3522" s="16"/>
      <c r="F3522" s="16"/>
      <c r="G3522" s="16"/>
      <c r="I3522" s="53"/>
      <c r="N3522" s="53"/>
      <c r="O3522" s="53"/>
      <c r="R3522" s="43"/>
      <c r="AC3522" s="25"/>
      <c r="AD3522" s="28"/>
      <c r="AZ3522" s="25"/>
      <c r="BA3522" s="27"/>
      <c r="BB3522" s="29"/>
    </row>
    <row r="3523" spans="1:54">
      <c r="A3523" s="20"/>
      <c r="B3523" s="36"/>
      <c r="C3523" s="114"/>
      <c r="E3523" s="16"/>
      <c r="F3523" s="16"/>
      <c r="G3523" s="16"/>
      <c r="I3523" s="53"/>
      <c r="N3523" s="53"/>
      <c r="O3523" s="53"/>
      <c r="R3523" s="43"/>
      <c r="AC3523" s="25"/>
      <c r="AD3523" s="28"/>
      <c r="AZ3523" s="25"/>
      <c r="BA3523" s="27"/>
      <c r="BB3523" s="29"/>
    </row>
    <row r="3524" spans="1:54">
      <c r="A3524" s="20"/>
      <c r="B3524" s="36"/>
      <c r="C3524" s="114"/>
      <c r="E3524" s="16"/>
      <c r="F3524" s="16"/>
      <c r="G3524" s="16"/>
      <c r="I3524" s="53"/>
      <c r="N3524" s="53"/>
      <c r="O3524" s="53"/>
      <c r="R3524" s="43"/>
      <c r="AC3524" s="25"/>
      <c r="AD3524" s="28"/>
      <c r="AZ3524" s="25"/>
      <c r="BA3524" s="27"/>
      <c r="BB3524" s="29"/>
    </row>
    <row r="3525" spans="1:54">
      <c r="A3525" s="20"/>
      <c r="B3525" s="36"/>
      <c r="C3525" s="114"/>
      <c r="E3525" s="16"/>
      <c r="F3525" s="16"/>
      <c r="G3525" s="16"/>
      <c r="I3525" s="53"/>
      <c r="N3525" s="53"/>
      <c r="O3525" s="53"/>
      <c r="R3525" s="43"/>
      <c r="AC3525" s="25"/>
      <c r="AD3525" s="28"/>
      <c r="AZ3525" s="25"/>
      <c r="BA3525" s="27"/>
      <c r="BB3525" s="29"/>
    </row>
    <row r="3526" spans="1:54">
      <c r="A3526" s="20"/>
      <c r="B3526" s="36"/>
      <c r="C3526" s="114"/>
      <c r="E3526" s="16"/>
      <c r="F3526" s="16"/>
      <c r="G3526" s="16"/>
      <c r="I3526" s="53"/>
      <c r="N3526" s="53"/>
      <c r="O3526" s="53"/>
      <c r="R3526" s="43"/>
      <c r="AC3526" s="25"/>
      <c r="AD3526" s="28"/>
      <c r="AZ3526" s="25"/>
      <c r="BA3526" s="27"/>
      <c r="BB3526" s="29"/>
    </row>
    <row r="3527" spans="1:54">
      <c r="A3527" s="20"/>
      <c r="B3527" s="36"/>
      <c r="C3527" s="114"/>
      <c r="E3527" s="16"/>
      <c r="F3527" s="16"/>
      <c r="G3527" s="16"/>
      <c r="I3527" s="53"/>
      <c r="N3527" s="53"/>
      <c r="O3527" s="53"/>
      <c r="R3527" s="43"/>
      <c r="AC3527" s="25"/>
      <c r="AD3527" s="28"/>
      <c r="AZ3527" s="25"/>
      <c r="BA3527" s="27"/>
      <c r="BB3527" s="29"/>
    </row>
    <row r="3528" spans="1:54">
      <c r="A3528" s="20"/>
      <c r="B3528" s="36"/>
      <c r="C3528" s="114"/>
      <c r="E3528" s="16"/>
      <c r="F3528" s="16"/>
      <c r="G3528" s="16"/>
      <c r="I3528" s="53"/>
      <c r="N3528" s="53"/>
      <c r="O3528" s="53"/>
      <c r="R3528" s="43"/>
      <c r="AC3528" s="25"/>
      <c r="AD3528" s="28"/>
      <c r="AZ3528" s="25"/>
      <c r="BA3528" s="27"/>
      <c r="BB3528" s="29"/>
    </row>
    <row r="3529" spans="1:54">
      <c r="A3529" s="20"/>
      <c r="B3529" s="36"/>
      <c r="C3529" s="114"/>
      <c r="E3529" s="16"/>
      <c r="F3529" s="16"/>
      <c r="G3529" s="16"/>
      <c r="I3529" s="53"/>
      <c r="N3529" s="53"/>
      <c r="O3529" s="53"/>
      <c r="R3529" s="43"/>
      <c r="AC3529" s="25"/>
      <c r="AD3529" s="28"/>
      <c r="AZ3529" s="25"/>
      <c r="BA3529" s="27"/>
      <c r="BB3529" s="29"/>
    </row>
    <row r="3530" spans="1:54">
      <c r="A3530" s="20"/>
      <c r="B3530" s="36"/>
      <c r="C3530" s="114"/>
      <c r="E3530" s="16"/>
      <c r="F3530" s="16"/>
      <c r="G3530" s="16"/>
      <c r="I3530" s="53"/>
      <c r="N3530" s="53"/>
      <c r="O3530" s="53"/>
      <c r="R3530" s="43"/>
      <c r="AC3530" s="25"/>
      <c r="AD3530" s="28"/>
      <c r="AZ3530" s="25"/>
      <c r="BA3530" s="27"/>
      <c r="BB3530" s="29"/>
    </row>
    <row r="3531" spans="1:54">
      <c r="A3531" s="20"/>
      <c r="B3531" s="36"/>
      <c r="C3531" s="114"/>
      <c r="E3531" s="16"/>
      <c r="F3531" s="16"/>
      <c r="G3531" s="16"/>
      <c r="I3531" s="53"/>
      <c r="N3531" s="53"/>
      <c r="O3531" s="53"/>
      <c r="R3531" s="43"/>
      <c r="AC3531" s="25"/>
      <c r="AD3531" s="28"/>
      <c r="AZ3531" s="25"/>
      <c r="BA3531" s="27"/>
      <c r="BB3531" s="29"/>
    </row>
    <row r="3532" spans="1:54">
      <c r="A3532" s="20"/>
      <c r="B3532" s="36"/>
      <c r="C3532" s="114"/>
      <c r="E3532" s="16"/>
      <c r="F3532" s="16"/>
      <c r="G3532" s="16"/>
      <c r="I3532" s="53"/>
      <c r="N3532" s="53"/>
      <c r="O3532" s="53"/>
      <c r="R3532" s="43"/>
      <c r="AC3532" s="25"/>
      <c r="AD3532" s="28"/>
      <c r="AZ3532" s="25"/>
      <c r="BA3532" s="27"/>
      <c r="BB3532" s="29"/>
    </row>
    <row r="3533" spans="1:54">
      <c r="A3533" s="20"/>
      <c r="B3533" s="36"/>
      <c r="C3533" s="114"/>
      <c r="E3533" s="16"/>
      <c r="F3533" s="16"/>
      <c r="G3533" s="16"/>
      <c r="I3533" s="53"/>
      <c r="N3533" s="53"/>
      <c r="O3533" s="53"/>
      <c r="R3533" s="43"/>
      <c r="AC3533" s="25"/>
      <c r="AD3533" s="28"/>
      <c r="AZ3533" s="25"/>
      <c r="BA3533" s="27"/>
      <c r="BB3533" s="29"/>
    </row>
    <row r="3534" spans="1:54">
      <c r="A3534" s="20"/>
      <c r="B3534" s="36"/>
      <c r="C3534" s="114"/>
      <c r="E3534" s="16"/>
      <c r="F3534" s="16"/>
      <c r="G3534" s="16"/>
      <c r="I3534" s="53"/>
      <c r="N3534" s="53"/>
      <c r="O3534" s="53"/>
      <c r="R3534" s="43"/>
      <c r="AC3534" s="25"/>
      <c r="AD3534" s="28"/>
      <c r="AZ3534" s="25"/>
      <c r="BA3534" s="27"/>
      <c r="BB3534" s="29"/>
    </row>
    <row r="3535" spans="1:54">
      <c r="A3535" s="20"/>
      <c r="B3535" s="36"/>
      <c r="C3535" s="114"/>
      <c r="E3535" s="16"/>
      <c r="F3535" s="16"/>
      <c r="G3535" s="16"/>
      <c r="I3535" s="53"/>
      <c r="N3535" s="53"/>
      <c r="O3535" s="53"/>
      <c r="R3535" s="43"/>
      <c r="AC3535" s="25"/>
      <c r="AD3535" s="28"/>
      <c r="AZ3535" s="25"/>
      <c r="BA3535" s="27"/>
      <c r="BB3535" s="29"/>
    </row>
    <row r="3536" spans="1:54">
      <c r="A3536" s="20"/>
      <c r="B3536" s="36"/>
      <c r="C3536" s="114"/>
      <c r="E3536" s="16"/>
      <c r="F3536" s="16"/>
      <c r="G3536" s="16"/>
      <c r="I3536" s="53"/>
      <c r="N3536" s="53"/>
      <c r="O3536" s="53"/>
      <c r="R3536" s="43"/>
      <c r="AC3536" s="25"/>
      <c r="AD3536" s="28"/>
      <c r="AZ3536" s="25"/>
      <c r="BA3536" s="27"/>
      <c r="BB3536" s="29"/>
    </row>
    <row r="3537" spans="1:54">
      <c r="A3537" s="20"/>
      <c r="B3537" s="36"/>
      <c r="C3537" s="114"/>
      <c r="E3537" s="16"/>
      <c r="F3537" s="16"/>
      <c r="G3537" s="16"/>
      <c r="I3537" s="53"/>
      <c r="N3537" s="53"/>
      <c r="O3537" s="53"/>
      <c r="R3537" s="43"/>
      <c r="AC3537" s="25"/>
      <c r="AD3537" s="28"/>
      <c r="AZ3537" s="25"/>
      <c r="BA3537" s="27"/>
      <c r="BB3537" s="29"/>
    </row>
    <row r="3538" spans="1:54">
      <c r="A3538" s="20"/>
      <c r="B3538" s="36"/>
      <c r="C3538" s="114"/>
      <c r="E3538" s="16"/>
      <c r="F3538" s="16"/>
      <c r="G3538" s="16"/>
      <c r="I3538" s="53"/>
      <c r="N3538" s="53"/>
      <c r="O3538" s="53"/>
      <c r="R3538" s="43"/>
      <c r="AC3538" s="25"/>
      <c r="AD3538" s="28"/>
      <c r="AZ3538" s="25"/>
      <c r="BA3538" s="27"/>
      <c r="BB3538" s="29"/>
    </row>
    <row r="3539" spans="1:54">
      <c r="A3539" s="20"/>
      <c r="B3539" s="36"/>
      <c r="C3539" s="114"/>
      <c r="E3539" s="16"/>
      <c r="F3539" s="16"/>
      <c r="G3539" s="16"/>
      <c r="I3539" s="53"/>
      <c r="N3539" s="53"/>
      <c r="O3539" s="53"/>
      <c r="R3539" s="43"/>
      <c r="AC3539" s="25"/>
      <c r="AD3539" s="28"/>
      <c r="AZ3539" s="25"/>
      <c r="BA3539" s="27"/>
      <c r="BB3539" s="29"/>
    </row>
    <row r="3540" spans="1:54">
      <c r="A3540" s="20"/>
      <c r="B3540" s="36"/>
      <c r="C3540" s="114"/>
      <c r="E3540" s="16"/>
      <c r="F3540" s="16"/>
      <c r="G3540" s="16"/>
      <c r="I3540" s="53"/>
      <c r="N3540" s="53"/>
      <c r="O3540" s="53"/>
      <c r="R3540" s="43"/>
      <c r="AC3540" s="25"/>
      <c r="AD3540" s="28"/>
      <c r="AZ3540" s="25"/>
      <c r="BA3540" s="27"/>
      <c r="BB3540" s="29"/>
    </row>
    <row r="3541" spans="1:54">
      <c r="A3541" s="20"/>
      <c r="B3541" s="36"/>
      <c r="C3541" s="114"/>
      <c r="E3541" s="16"/>
      <c r="F3541" s="16"/>
      <c r="G3541" s="16"/>
      <c r="I3541" s="53"/>
      <c r="N3541" s="53"/>
      <c r="O3541" s="53"/>
      <c r="R3541" s="43"/>
      <c r="AC3541" s="25"/>
      <c r="AD3541" s="28"/>
      <c r="AZ3541" s="25"/>
      <c r="BA3541" s="27"/>
      <c r="BB3541" s="29"/>
    </row>
    <row r="3542" spans="1:54">
      <c r="A3542" s="20"/>
      <c r="B3542" s="36"/>
      <c r="C3542" s="114"/>
      <c r="E3542" s="16"/>
      <c r="F3542" s="16"/>
      <c r="G3542" s="16"/>
      <c r="I3542" s="53"/>
      <c r="N3542" s="53"/>
      <c r="O3542" s="53"/>
      <c r="R3542" s="43"/>
      <c r="AC3542" s="25"/>
      <c r="AD3542" s="28"/>
      <c r="AZ3542" s="25"/>
      <c r="BA3542" s="27"/>
      <c r="BB3542" s="29"/>
    </row>
    <row r="3543" spans="1:54">
      <c r="A3543" s="20"/>
      <c r="B3543" s="36"/>
      <c r="C3543" s="114"/>
      <c r="E3543" s="16"/>
      <c r="F3543" s="16"/>
      <c r="G3543" s="16"/>
      <c r="I3543" s="53"/>
      <c r="N3543" s="53"/>
      <c r="O3543" s="53"/>
      <c r="R3543" s="43"/>
      <c r="AC3543" s="25"/>
      <c r="AD3543" s="28"/>
      <c r="AZ3543" s="25"/>
      <c r="BA3543" s="27"/>
      <c r="BB3543" s="29"/>
    </row>
    <row r="3544" spans="1:54">
      <c r="A3544" s="20"/>
      <c r="B3544" s="36"/>
      <c r="C3544" s="114"/>
      <c r="E3544" s="16"/>
      <c r="F3544" s="16"/>
      <c r="G3544" s="16"/>
      <c r="I3544" s="53"/>
      <c r="N3544" s="53"/>
      <c r="O3544" s="53"/>
      <c r="R3544" s="43"/>
      <c r="AC3544" s="25"/>
      <c r="AD3544" s="28"/>
      <c r="AZ3544" s="25"/>
      <c r="BA3544" s="27"/>
      <c r="BB3544" s="29"/>
    </row>
    <row r="3545" spans="1:54">
      <c r="A3545" s="20"/>
      <c r="B3545" s="36"/>
      <c r="C3545" s="114"/>
      <c r="E3545" s="16"/>
      <c r="F3545" s="16"/>
      <c r="G3545" s="16"/>
      <c r="I3545" s="53"/>
      <c r="N3545" s="53"/>
      <c r="O3545" s="53"/>
      <c r="R3545" s="43"/>
      <c r="AC3545" s="25"/>
      <c r="AD3545" s="28"/>
      <c r="AZ3545" s="25"/>
      <c r="BA3545" s="27"/>
      <c r="BB3545" s="29"/>
    </row>
    <row r="3546" spans="1:54">
      <c r="A3546" s="20"/>
      <c r="B3546" s="36"/>
      <c r="C3546" s="114"/>
      <c r="E3546" s="16"/>
      <c r="F3546" s="16"/>
      <c r="G3546" s="16"/>
      <c r="I3546" s="53"/>
      <c r="N3546" s="53"/>
      <c r="O3546" s="53"/>
      <c r="R3546" s="43"/>
      <c r="AC3546" s="25"/>
      <c r="AD3546" s="28"/>
      <c r="AZ3546" s="25"/>
      <c r="BA3546" s="27"/>
      <c r="BB3546" s="29"/>
    </row>
    <row r="3547" spans="1:54">
      <c r="A3547" s="20"/>
      <c r="B3547" s="36"/>
      <c r="C3547" s="114"/>
      <c r="E3547" s="16"/>
      <c r="F3547" s="16"/>
      <c r="G3547" s="16"/>
      <c r="I3547" s="53"/>
      <c r="N3547" s="53"/>
      <c r="O3547" s="53"/>
      <c r="R3547" s="43"/>
      <c r="AC3547" s="25"/>
      <c r="AD3547" s="28"/>
      <c r="AZ3547" s="25"/>
      <c r="BA3547" s="27"/>
      <c r="BB3547" s="29"/>
    </row>
    <row r="3548" spans="1:54">
      <c r="A3548" s="20"/>
      <c r="B3548" s="36"/>
      <c r="C3548" s="114"/>
      <c r="E3548" s="16"/>
      <c r="F3548" s="16"/>
      <c r="G3548" s="16"/>
      <c r="I3548" s="53"/>
      <c r="N3548" s="53"/>
      <c r="O3548" s="53"/>
      <c r="R3548" s="43"/>
      <c r="AC3548" s="25"/>
      <c r="AD3548" s="28"/>
      <c r="AZ3548" s="25"/>
      <c r="BA3548" s="27"/>
      <c r="BB3548" s="29"/>
    </row>
    <row r="3549" spans="1:54">
      <c r="A3549" s="20"/>
      <c r="B3549" s="36"/>
      <c r="C3549" s="114"/>
      <c r="E3549" s="16"/>
      <c r="F3549" s="16"/>
      <c r="G3549" s="16"/>
      <c r="I3549" s="53"/>
      <c r="N3549" s="53"/>
      <c r="O3549" s="53"/>
      <c r="R3549" s="43"/>
      <c r="AC3549" s="25"/>
      <c r="AD3549" s="28"/>
      <c r="AZ3549" s="25"/>
      <c r="BA3549" s="27"/>
      <c r="BB3549" s="29"/>
    </row>
    <row r="3550" spans="1:54">
      <c r="A3550" s="20"/>
      <c r="B3550" s="36"/>
      <c r="C3550" s="114"/>
      <c r="E3550" s="16"/>
      <c r="F3550" s="16"/>
      <c r="G3550" s="16"/>
      <c r="I3550" s="53"/>
      <c r="N3550" s="53"/>
      <c r="O3550" s="53"/>
      <c r="R3550" s="43"/>
      <c r="AC3550" s="25"/>
      <c r="AD3550" s="28"/>
      <c r="AZ3550" s="25"/>
      <c r="BA3550" s="27"/>
      <c r="BB3550" s="29"/>
    </row>
    <row r="3551" spans="1:54">
      <c r="A3551" s="20"/>
      <c r="B3551" s="36"/>
      <c r="C3551" s="114"/>
      <c r="E3551" s="16"/>
      <c r="F3551" s="16"/>
      <c r="G3551" s="16"/>
      <c r="I3551" s="53"/>
      <c r="N3551" s="53"/>
      <c r="O3551" s="53"/>
      <c r="R3551" s="43"/>
      <c r="AC3551" s="25"/>
      <c r="AD3551" s="28"/>
      <c r="AZ3551" s="25"/>
      <c r="BA3551" s="27"/>
      <c r="BB3551" s="29"/>
    </row>
    <row r="3552" spans="1:54">
      <c r="A3552" s="20"/>
      <c r="B3552" s="36"/>
      <c r="C3552" s="114"/>
      <c r="E3552" s="16"/>
      <c r="F3552" s="16"/>
      <c r="G3552" s="16"/>
      <c r="I3552" s="53"/>
      <c r="N3552" s="53"/>
      <c r="O3552" s="53"/>
      <c r="R3552" s="43"/>
      <c r="AC3552" s="25"/>
      <c r="AD3552" s="28"/>
      <c r="AZ3552" s="25"/>
      <c r="BA3552" s="27"/>
      <c r="BB3552" s="29"/>
    </row>
    <row r="3553" spans="1:54">
      <c r="A3553" s="20"/>
      <c r="B3553" s="36"/>
      <c r="C3553" s="114"/>
      <c r="E3553" s="16"/>
      <c r="F3553" s="16"/>
      <c r="G3553" s="16"/>
      <c r="I3553" s="53"/>
      <c r="N3553" s="53"/>
      <c r="O3553" s="53"/>
      <c r="R3553" s="43"/>
      <c r="AC3553" s="25"/>
      <c r="AD3553" s="28"/>
      <c r="AZ3553" s="25"/>
      <c r="BA3553" s="27"/>
      <c r="BB3553" s="29"/>
    </row>
    <row r="3554" spans="1:54">
      <c r="A3554" s="20"/>
      <c r="B3554" s="36"/>
      <c r="C3554" s="114"/>
      <c r="E3554" s="16"/>
      <c r="F3554" s="16"/>
      <c r="G3554" s="16"/>
      <c r="I3554" s="53"/>
      <c r="N3554" s="53"/>
      <c r="O3554" s="53"/>
      <c r="R3554" s="43"/>
      <c r="AC3554" s="25"/>
      <c r="AD3554" s="28"/>
      <c r="AZ3554" s="25"/>
      <c r="BA3554" s="27"/>
      <c r="BB3554" s="29"/>
    </row>
    <row r="3555" spans="1:54">
      <c r="A3555" s="20"/>
      <c r="B3555" s="36"/>
      <c r="C3555" s="114"/>
      <c r="E3555" s="16"/>
      <c r="F3555" s="16"/>
      <c r="G3555" s="16"/>
      <c r="I3555" s="53"/>
      <c r="N3555" s="53"/>
      <c r="O3555" s="53"/>
      <c r="R3555" s="43"/>
      <c r="AC3555" s="25"/>
      <c r="AD3555" s="28"/>
      <c r="AZ3555" s="25"/>
      <c r="BA3555" s="27"/>
      <c r="BB3555" s="29"/>
    </row>
    <row r="3556" spans="1:54">
      <c r="A3556" s="20"/>
      <c r="B3556" s="36"/>
      <c r="C3556" s="114"/>
      <c r="E3556" s="16"/>
      <c r="F3556" s="16"/>
      <c r="G3556" s="16"/>
      <c r="I3556" s="53"/>
      <c r="N3556" s="53"/>
      <c r="O3556" s="53"/>
      <c r="R3556" s="43"/>
      <c r="AC3556" s="25"/>
      <c r="AD3556" s="28"/>
      <c r="AZ3556" s="25"/>
      <c r="BA3556" s="27"/>
      <c r="BB3556" s="29"/>
    </row>
    <row r="3557" spans="1:54">
      <c r="A3557" s="20"/>
      <c r="B3557" s="36"/>
      <c r="C3557" s="114"/>
      <c r="E3557" s="16"/>
      <c r="F3557" s="16"/>
      <c r="G3557" s="16"/>
      <c r="I3557" s="53"/>
      <c r="N3557" s="53"/>
      <c r="O3557" s="53"/>
      <c r="R3557" s="43"/>
      <c r="AC3557" s="25"/>
      <c r="AD3557" s="28"/>
      <c r="AZ3557" s="25"/>
      <c r="BA3557" s="27"/>
      <c r="BB3557" s="29"/>
    </row>
    <row r="3558" spans="1:54">
      <c r="A3558" s="20"/>
      <c r="B3558" s="36"/>
      <c r="C3558" s="114"/>
      <c r="E3558" s="16"/>
      <c r="F3558" s="16"/>
      <c r="G3558" s="16"/>
      <c r="I3558" s="53"/>
      <c r="N3558" s="53"/>
      <c r="O3558" s="53"/>
      <c r="R3558" s="43"/>
      <c r="AC3558" s="25"/>
      <c r="AD3558" s="28"/>
      <c r="AZ3558" s="25"/>
      <c r="BA3558" s="27"/>
      <c r="BB3558" s="29"/>
    </row>
    <row r="3559" spans="1:54">
      <c r="A3559" s="20"/>
      <c r="B3559" s="36"/>
      <c r="C3559" s="114"/>
      <c r="E3559" s="16"/>
      <c r="F3559" s="16"/>
      <c r="G3559" s="16"/>
      <c r="I3559" s="53"/>
      <c r="N3559" s="53"/>
      <c r="O3559" s="53"/>
      <c r="R3559" s="43"/>
      <c r="AC3559" s="25"/>
      <c r="AD3559" s="28"/>
      <c r="AZ3559" s="25"/>
      <c r="BA3559" s="27"/>
      <c r="BB3559" s="29"/>
    </row>
    <row r="3560" spans="1:54">
      <c r="A3560" s="20"/>
      <c r="B3560" s="36"/>
      <c r="C3560" s="114"/>
      <c r="E3560" s="16"/>
      <c r="F3560" s="16"/>
      <c r="G3560" s="16"/>
      <c r="I3560" s="53"/>
      <c r="N3560" s="53"/>
      <c r="O3560" s="53"/>
      <c r="R3560" s="43"/>
      <c r="AC3560" s="25"/>
      <c r="AD3560" s="28"/>
      <c r="AZ3560" s="25"/>
      <c r="BA3560" s="27"/>
      <c r="BB3560" s="29"/>
    </row>
    <row r="3561" spans="1:54">
      <c r="A3561" s="20"/>
      <c r="B3561" s="36"/>
      <c r="C3561" s="114"/>
      <c r="E3561" s="16"/>
      <c r="F3561" s="16"/>
      <c r="G3561" s="16"/>
      <c r="I3561" s="53"/>
      <c r="N3561" s="53"/>
      <c r="O3561" s="53"/>
      <c r="R3561" s="43"/>
      <c r="AC3561" s="25"/>
      <c r="AD3561" s="28"/>
      <c r="AZ3561" s="25"/>
      <c r="BA3561" s="27"/>
      <c r="BB3561" s="29"/>
    </row>
    <row r="3562" spans="1:54">
      <c r="A3562" s="20"/>
      <c r="B3562" s="36"/>
      <c r="C3562" s="114"/>
      <c r="E3562" s="16"/>
      <c r="F3562" s="16"/>
      <c r="G3562" s="16"/>
      <c r="I3562" s="53"/>
      <c r="N3562" s="53"/>
      <c r="O3562" s="53"/>
      <c r="R3562" s="43"/>
      <c r="AC3562" s="25"/>
      <c r="AD3562" s="28"/>
      <c r="AZ3562" s="25"/>
      <c r="BA3562" s="27"/>
      <c r="BB3562" s="29"/>
    </row>
    <row r="3563" spans="1:54">
      <c r="A3563" s="20"/>
      <c r="B3563" s="36"/>
      <c r="C3563" s="114"/>
      <c r="E3563" s="16"/>
      <c r="F3563" s="16"/>
      <c r="G3563" s="16"/>
      <c r="I3563" s="53"/>
      <c r="N3563" s="53"/>
      <c r="O3563" s="53"/>
      <c r="R3563" s="43"/>
      <c r="AC3563" s="25"/>
      <c r="AD3563" s="28"/>
      <c r="AZ3563" s="25"/>
      <c r="BA3563" s="27"/>
      <c r="BB3563" s="29"/>
    </row>
    <row r="3564" spans="1:54">
      <c r="A3564" s="20"/>
      <c r="B3564" s="36"/>
      <c r="C3564" s="114"/>
      <c r="E3564" s="16"/>
      <c r="F3564" s="16"/>
      <c r="G3564" s="16"/>
      <c r="I3564" s="53"/>
      <c r="N3564" s="53"/>
      <c r="O3564" s="53"/>
      <c r="R3564" s="43"/>
      <c r="AC3564" s="25"/>
      <c r="AD3564" s="28"/>
      <c r="AZ3564" s="25"/>
      <c r="BA3564" s="27"/>
      <c r="BB3564" s="29"/>
    </row>
    <row r="3565" spans="1:54">
      <c r="A3565" s="20"/>
      <c r="B3565" s="36"/>
      <c r="C3565" s="114"/>
      <c r="E3565" s="16"/>
      <c r="F3565" s="16"/>
      <c r="G3565" s="16"/>
      <c r="I3565" s="53"/>
      <c r="N3565" s="53"/>
      <c r="O3565" s="53"/>
      <c r="R3565" s="43"/>
      <c r="AC3565" s="25"/>
      <c r="AD3565" s="28"/>
      <c r="AZ3565" s="25"/>
      <c r="BA3565" s="27"/>
      <c r="BB3565" s="29"/>
    </row>
    <row r="3566" spans="1:54">
      <c r="A3566" s="20"/>
      <c r="B3566" s="36"/>
      <c r="C3566" s="114"/>
      <c r="E3566" s="16"/>
      <c r="F3566" s="16"/>
      <c r="G3566" s="16"/>
      <c r="I3566" s="53"/>
      <c r="N3566" s="53"/>
      <c r="O3566" s="53"/>
      <c r="R3566" s="43"/>
      <c r="AC3566" s="25"/>
      <c r="AD3566" s="28"/>
      <c r="AZ3566" s="25"/>
      <c r="BA3566" s="27"/>
      <c r="BB3566" s="29"/>
    </row>
    <row r="3567" spans="1:54">
      <c r="A3567" s="20"/>
      <c r="B3567" s="36"/>
      <c r="C3567" s="114"/>
      <c r="E3567" s="16"/>
      <c r="F3567" s="16"/>
      <c r="G3567" s="16"/>
      <c r="I3567" s="53"/>
      <c r="N3567" s="53"/>
      <c r="O3567" s="53"/>
      <c r="R3567" s="43"/>
      <c r="AC3567" s="25"/>
      <c r="AD3567" s="28"/>
      <c r="AZ3567" s="25"/>
      <c r="BA3567" s="27"/>
      <c r="BB3567" s="29"/>
    </row>
    <row r="3568" spans="1:54">
      <c r="A3568" s="20"/>
      <c r="B3568" s="36"/>
      <c r="C3568" s="114"/>
      <c r="E3568" s="16"/>
      <c r="F3568" s="16"/>
      <c r="G3568" s="16"/>
      <c r="I3568" s="53"/>
      <c r="N3568" s="53"/>
      <c r="O3568" s="53"/>
      <c r="R3568" s="43"/>
      <c r="AC3568" s="25"/>
      <c r="AD3568" s="28"/>
      <c r="AZ3568" s="25"/>
      <c r="BA3568" s="27"/>
      <c r="BB3568" s="29"/>
    </row>
    <row r="3569" spans="1:54">
      <c r="A3569" s="20"/>
      <c r="B3569" s="36"/>
      <c r="C3569" s="114"/>
      <c r="E3569" s="16"/>
      <c r="F3569" s="16"/>
      <c r="G3569" s="16"/>
      <c r="I3569" s="53"/>
      <c r="N3569" s="53"/>
      <c r="O3569" s="53"/>
      <c r="R3569" s="43"/>
      <c r="AC3569" s="25"/>
      <c r="AD3569" s="28"/>
      <c r="AZ3569" s="25"/>
      <c r="BA3569" s="27"/>
      <c r="BB3569" s="29"/>
    </row>
    <row r="3570" spans="1:54">
      <c r="A3570" s="20"/>
      <c r="B3570" s="36"/>
      <c r="C3570" s="114"/>
      <c r="E3570" s="16"/>
      <c r="F3570" s="16"/>
      <c r="G3570" s="16"/>
      <c r="I3570" s="53"/>
      <c r="N3570" s="53"/>
      <c r="O3570" s="53"/>
      <c r="R3570" s="43"/>
      <c r="AC3570" s="25"/>
      <c r="AD3570" s="28"/>
      <c r="AZ3570" s="25"/>
      <c r="BA3570" s="27"/>
      <c r="BB3570" s="29"/>
    </row>
    <row r="3571" spans="1:54">
      <c r="A3571" s="20"/>
      <c r="B3571" s="36"/>
      <c r="C3571" s="114"/>
      <c r="E3571" s="16"/>
      <c r="F3571" s="16"/>
      <c r="G3571" s="16"/>
      <c r="I3571" s="53"/>
      <c r="N3571" s="53"/>
      <c r="O3571" s="53"/>
      <c r="R3571" s="43"/>
      <c r="AC3571" s="25"/>
      <c r="AD3571" s="28"/>
      <c r="AZ3571" s="25"/>
      <c r="BA3571" s="27"/>
      <c r="BB3571" s="29"/>
    </row>
    <row r="3572" spans="1:54">
      <c r="A3572" s="20"/>
      <c r="B3572" s="36"/>
      <c r="C3572" s="114"/>
      <c r="E3572" s="16"/>
      <c r="F3572" s="16"/>
      <c r="G3572" s="16"/>
      <c r="I3572" s="53"/>
      <c r="N3572" s="53"/>
      <c r="O3572" s="53"/>
      <c r="R3572" s="43"/>
      <c r="AC3572" s="25"/>
      <c r="AD3572" s="28"/>
      <c r="AZ3572" s="25"/>
      <c r="BA3572" s="27"/>
      <c r="BB3572" s="29"/>
    </row>
    <row r="3573" spans="1:54">
      <c r="A3573" s="20"/>
      <c r="B3573" s="36"/>
      <c r="C3573" s="114"/>
      <c r="E3573" s="16"/>
      <c r="F3573" s="16"/>
      <c r="G3573" s="16"/>
      <c r="I3573" s="53"/>
      <c r="N3573" s="53"/>
      <c r="O3573" s="53"/>
      <c r="R3573" s="43"/>
      <c r="AC3573" s="25"/>
      <c r="AD3573" s="28"/>
      <c r="AZ3573" s="25"/>
      <c r="BA3573" s="27"/>
      <c r="BB3573" s="29"/>
    </row>
    <row r="3574" spans="1:54">
      <c r="A3574" s="20"/>
      <c r="B3574" s="36"/>
      <c r="C3574" s="114"/>
      <c r="E3574" s="16"/>
      <c r="F3574" s="16"/>
      <c r="G3574" s="16"/>
      <c r="I3574" s="53"/>
      <c r="N3574" s="53"/>
      <c r="O3574" s="53"/>
      <c r="R3574" s="43"/>
      <c r="AC3574" s="25"/>
      <c r="AD3574" s="28"/>
      <c r="AZ3574" s="25"/>
      <c r="BA3574" s="27"/>
      <c r="BB3574" s="29"/>
    </row>
    <row r="3575" spans="1:54">
      <c r="A3575" s="20"/>
      <c r="B3575" s="36"/>
      <c r="C3575" s="114"/>
      <c r="E3575" s="16"/>
      <c r="F3575" s="16"/>
      <c r="G3575" s="16"/>
      <c r="I3575" s="53"/>
      <c r="N3575" s="53"/>
      <c r="O3575" s="53"/>
      <c r="R3575" s="43"/>
      <c r="AC3575" s="25"/>
      <c r="AD3575" s="28"/>
      <c r="AZ3575" s="25"/>
      <c r="BA3575" s="27"/>
      <c r="BB3575" s="29"/>
    </row>
    <row r="3576" spans="1:54">
      <c r="A3576" s="20"/>
      <c r="B3576" s="36"/>
      <c r="C3576" s="114"/>
      <c r="E3576" s="16"/>
      <c r="F3576" s="16"/>
      <c r="G3576" s="16"/>
      <c r="I3576" s="53"/>
      <c r="N3576" s="53"/>
      <c r="O3576" s="53"/>
      <c r="R3576" s="43"/>
      <c r="AC3576" s="25"/>
      <c r="AD3576" s="28"/>
      <c r="AZ3576" s="25"/>
      <c r="BA3576" s="27"/>
      <c r="BB3576" s="29"/>
    </row>
    <row r="3577" spans="1:54">
      <c r="A3577" s="20"/>
      <c r="B3577" s="36"/>
      <c r="C3577" s="114"/>
      <c r="E3577" s="16"/>
      <c r="F3577" s="16"/>
      <c r="G3577" s="16"/>
      <c r="I3577" s="53"/>
      <c r="N3577" s="53"/>
      <c r="O3577" s="53"/>
      <c r="R3577" s="43"/>
      <c r="AC3577" s="25"/>
      <c r="AD3577" s="28"/>
      <c r="AZ3577" s="25"/>
      <c r="BA3577" s="27"/>
      <c r="BB3577" s="29"/>
    </row>
    <row r="3578" spans="1:54">
      <c r="A3578" s="20"/>
      <c r="B3578" s="36"/>
      <c r="C3578" s="114"/>
      <c r="E3578" s="16"/>
      <c r="F3578" s="16"/>
      <c r="G3578" s="16"/>
      <c r="I3578" s="53"/>
      <c r="N3578" s="53"/>
      <c r="O3578" s="53"/>
      <c r="R3578" s="43"/>
      <c r="AC3578" s="25"/>
      <c r="AD3578" s="28"/>
      <c r="AZ3578" s="25"/>
      <c r="BA3578" s="27"/>
      <c r="BB3578" s="29"/>
    </row>
    <row r="3579" spans="1:54">
      <c r="A3579" s="20"/>
      <c r="B3579" s="36"/>
      <c r="C3579" s="114"/>
      <c r="E3579" s="16"/>
      <c r="F3579" s="16"/>
      <c r="G3579" s="16"/>
      <c r="I3579" s="53"/>
      <c r="N3579" s="53"/>
      <c r="O3579" s="53"/>
      <c r="R3579" s="43"/>
      <c r="AC3579" s="25"/>
      <c r="AD3579" s="28"/>
      <c r="AZ3579" s="25"/>
      <c r="BA3579" s="27"/>
      <c r="BB3579" s="29"/>
    </row>
    <row r="3580" spans="1:54">
      <c r="A3580" s="20"/>
      <c r="B3580" s="36"/>
      <c r="C3580" s="114"/>
      <c r="E3580" s="16"/>
      <c r="F3580" s="16"/>
      <c r="G3580" s="16"/>
      <c r="I3580" s="53"/>
      <c r="N3580" s="53"/>
      <c r="O3580" s="53"/>
      <c r="R3580" s="43"/>
      <c r="AC3580" s="25"/>
      <c r="AD3580" s="28"/>
      <c r="AZ3580" s="25"/>
      <c r="BA3580" s="27"/>
      <c r="BB3580" s="29"/>
    </row>
    <row r="3581" spans="1:54">
      <c r="A3581" s="20"/>
      <c r="B3581" s="36"/>
      <c r="C3581" s="114"/>
      <c r="E3581" s="16"/>
      <c r="F3581" s="16"/>
      <c r="G3581" s="16"/>
      <c r="I3581" s="53"/>
      <c r="N3581" s="53"/>
      <c r="O3581" s="53"/>
      <c r="R3581" s="43"/>
      <c r="AC3581" s="25"/>
      <c r="AD3581" s="28"/>
      <c r="AZ3581" s="25"/>
      <c r="BA3581" s="27"/>
      <c r="BB3581" s="29"/>
    </row>
    <row r="3582" spans="1:54">
      <c r="A3582" s="20"/>
      <c r="B3582" s="36"/>
      <c r="C3582" s="114"/>
      <c r="E3582" s="16"/>
      <c r="F3582" s="16"/>
      <c r="G3582" s="16"/>
      <c r="I3582" s="53"/>
      <c r="N3582" s="53"/>
      <c r="O3582" s="53"/>
      <c r="R3582" s="43"/>
      <c r="AC3582" s="25"/>
      <c r="AD3582" s="28"/>
      <c r="AZ3582" s="25"/>
      <c r="BA3582" s="27"/>
      <c r="BB3582" s="29"/>
    </row>
    <row r="3583" spans="1:54">
      <c r="A3583" s="20"/>
      <c r="B3583" s="36"/>
      <c r="C3583" s="114"/>
      <c r="E3583" s="16"/>
      <c r="F3583" s="16"/>
      <c r="G3583" s="16"/>
      <c r="I3583" s="53"/>
      <c r="N3583" s="53"/>
      <c r="O3583" s="53"/>
      <c r="R3583" s="43"/>
      <c r="AC3583" s="25"/>
      <c r="AD3583" s="28"/>
      <c r="AZ3583" s="25"/>
      <c r="BA3583" s="27"/>
      <c r="BB3583" s="29"/>
    </row>
    <row r="3584" spans="1:54">
      <c r="A3584" s="20"/>
      <c r="B3584" s="36"/>
      <c r="C3584" s="114"/>
      <c r="E3584" s="16"/>
      <c r="F3584" s="16"/>
      <c r="G3584" s="16"/>
      <c r="I3584" s="53"/>
      <c r="N3584" s="53"/>
      <c r="O3584" s="53"/>
      <c r="R3584" s="43"/>
      <c r="AC3584" s="25"/>
      <c r="AD3584" s="28"/>
      <c r="AZ3584" s="25"/>
      <c r="BA3584" s="27"/>
      <c r="BB3584" s="29"/>
    </row>
    <row r="3585" spans="1:54">
      <c r="A3585" s="20"/>
      <c r="B3585" s="36"/>
      <c r="C3585" s="114"/>
      <c r="E3585" s="16"/>
      <c r="F3585" s="16"/>
      <c r="G3585" s="16"/>
      <c r="I3585" s="53"/>
      <c r="N3585" s="53"/>
      <c r="O3585" s="53"/>
      <c r="R3585" s="43"/>
      <c r="AC3585" s="25"/>
      <c r="AD3585" s="28"/>
      <c r="AZ3585" s="25"/>
      <c r="BA3585" s="27"/>
      <c r="BB3585" s="29"/>
    </row>
    <row r="3586" spans="1:54">
      <c r="A3586" s="20"/>
      <c r="B3586" s="36"/>
      <c r="C3586" s="114"/>
      <c r="E3586" s="16"/>
      <c r="F3586" s="16"/>
      <c r="G3586" s="16"/>
      <c r="I3586" s="53"/>
      <c r="N3586" s="53"/>
      <c r="O3586" s="53"/>
      <c r="R3586" s="43"/>
      <c r="AC3586" s="25"/>
      <c r="AD3586" s="28"/>
      <c r="AZ3586" s="25"/>
      <c r="BA3586" s="27"/>
      <c r="BB3586" s="29"/>
    </row>
    <row r="3587" spans="1:54">
      <c r="A3587" s="20"/>
      <c r="B3587" s="36"/>
      <c r="C3587" s="114"/>
      <c r="E3587" s="16"/>
      <c r="F3587" s="16"/>
      <c r="G3587" s="16"/>
      <c r="I3587" s="53"/>
      <c r="N3587" s="53"/>
      <c r="O3587" s="53"/>
      <c r="R3587" s="43"/>
      <c r="AC3587" s="25"/>
      <c r="AD3587" s="28"/>
      <c r="AZ3587" s="25"/>
      <c r="BA3587" s="27"/>
      <c r="BB3587" s="29"/>
    </row>
    <row r="3588" spans="1:54">
      <c r="A3588" s="20"/>
      <c r="B3588" s="36"/>
      <c r="C3588" s="114"/>
      <c r="E3588" s="16"/>
      <c r="F3588" s="16"/>
      <c r="G3588" s="16"/>
      <c r="I3588" s="53"/>
      <c r="N3588" s="53"/>
      <c r="O3588" s="53"/>
      <c r="R3588" s="43"/>
      <c r="AC3588" s="25"/>
      <c r="AD3588" s="28"/>
      <c r="AZ3588" s="25"/>
      <c r="BA3588" s="27"/>
      <c r="BB3588" s="29"/>
    </row>
    <row r="3589" spans="1:54">
      <c r="A3589" s="20"/>
      <c r="B3589" s="36"/>
      <c r="C3589" s="114"/>
      <c r="E3589" s="16"/>
      <c r="F3589" s="16"/>
      <c r="G3589" s="16"/>
      <c r="I3589" s="53"/>
      <c r="N3589" s="53"/>
      <c r="O3589" s="53"/>
      <c r="R3589" s="43"/>
      <c r="AC3589" s="25"/>
      <c r="AD3589" s="28"/>
      <c r="AZ3589" s="25"/>
      <c r="BA3589" s="27"/>
      <c r="BB3589" s="29"/>
    </row>
    <row r="3590" spans="1:54">
      <c r="A3590" s="20"/>
      <c r="B3590" s="36"/>
      <c r="C3590" s="114"/>
      <c r="E3590" s="16"/>
      <c r="F3590" s="16"/>
      <c r="G3590" s="16"/>
      <c r="I3590" s="53"/>
      <c r="N3590" s="53"/>
      <c r="O3590" s="53"/>
      <c r="R3590" s="43"/>
      <c r="AC3590" s="25"/>
      <c r="AD3590" s="28"/>
      <c r="AZ3590" s="25"/>
      <c r="BA3590" s="27"/>
      <c r="BB3590" s="29"/>
    </row>
    <row r="3591" spans="1:54">
      <c r="A3591" s="20"/>
      <c r="B3591" s="36"/>
      <c r="C3591" s="114"/>
      <c r="E3591" s="16"/>
      <c r="F3591" s="16"/>
      <c r="G3591" s="16"/>
      <c r="I3591" s="53"/>
      <c r="N3591" s="53"/>
      <c r="O3591" s="53"/>
      <c r="R3591" s="43"/>
      <c r="AC3591" s="25"/>
      <c r="AD3591" s="28"/>
      <c r="AZ3591" s="25"/>
      <c r="BA3591" s="27"/>
      <c r="BB3591" s="29"/>
    </row>
    <row r="3592" spans="1:54">
      <c r="A3592" s="20"/>
      <c r="B3592" s="36"/>
      <c r="C3592" s="114"/>
      <c r="E3592" s="16"/>
      <c r="F3592" s="16"/>
      <c r="G3592" s="16"/>
      <c r="I3592" s="53"/>
      <c r="N3592" s="53"/>
      <c r="O3592" s="53"/>
      <c r="R3592" s="43"/>
      <c r="AC3592" s="25"/>
      <c r="AD3592" s="28"/>
      <c r="AZ3592" s="25"/>
      <c r="BA3592" s="27"/>
      <c r="BB3592" s="29"/>
    </row>
    <row r="3593" spans="1:54">
      <c r="A3593" s="20"/>
      <c r="B3593" s="36"/>
      <c r="C3593" s="114"/>
      <c r="E3593" s="16"/>
      <c r="F3593" s="16"/>
      <c r="G3593" s="16"/>
      <c r="I3593" s="53"/>
      <c r="N3593" s="53"/>
      <c r="O3593" s="53"/>
      <c r="R3593" s="43"/>
      <c r="AC3593" s="25"/>
      <c r="AD3593" s="28"/>
      <c r="AZ3593" s="25"/>
      <c r="BA3593" s="27"/>
      <c r="BB3593" s="29"/>
    </row>
    <row r="3594" spans="1:54">
      <c r="A3594" s="20"/>
      <c r="B3594" s="36"/>
      <c r="C3594" s="114"/>
      <c r="E3594" s="16"/>
      <c r="F3594" s="16"/>
      <c r="G3594" s="16"/>
      <c r="I3594" s="53"/>
      <c r="N3594" s="53"/>
      <c r="O3594" s="53"/>
      <c r="R3594" s="43"/>
      <c r="AC3594" s="25"/>
      <c r="AD3594" s="28"/>
      <c r="AZ3594" s="25"/>
      <c r="BA3594" s="27"/>
      <c r="BB3594" s="29"/>
    </row>
    <row r="3595" spans="1:54">
      <c r="A3595" s="20"/>
      <c r="B3595" s="36"/>
      <c r="C3595" s="114"/>
      <c r="E3595" s="16"/>
      <c r="F3595" s="16"/>
      <c r="G3595" s="16"/>
      <c r="I3595" s="53"/>
      <c r="N3595" s="53"/>
      <c r="O3595" s="53"/>
      <c r="R3595" s="43"/>
      <c r="AC3595" s="25"/>
      <c r="AD3595" s="28"/>
      <c r="AZ3595" s="25"/>
      <c r="BA3595" s="27"/>
      <c r="BB3595" s="29"/>
    </row>
    <row r="3596" spans="1:54">
      <c r="A3596" s="20"/>
      <c r="B3596" s="36"/>
      <c r="C3596" s="114"/>
      <c r="E3596" s="16"/>
      <c r="F3596" s="16"/>
      <c r="G3596" s="16"/>
      <c r="I3596" s="53"/>
      <c r="N3596" s="53"/>
      <c r="O3596" s="53"/>
      <c r="R3596" s="43"/>
      <c r="AC3596" s="25"/>
      <c r="AD3596" s="28"/>
      <c r="AZ3596" s="25"/>
      <c r="BA3596" s="27"/>
      <c r="BB3596" s="29"/>
    </row>
    <row r="3597" spans="1:54">
      <c r="A3597" s="20"/>
      <c r="B3597" s="36"/>
      <c r="C3597" s="114"/>
      <c r="E3597" s="16"/>
      <c r="F3597" s="16"/>
      <c r="G3597" s="16"/>
      <c r="I3597" s="53"/>
      <c r="N3597" s="53"/>
      <c r="O3597" s="53"/>
      <c r="R3597" s="43"/>
      <c r="AC3597" s="25"/>
      <c r="AD3597" s="28"/>
      <c r="AZ3597" s="25"/>
      <c r="BA3597" s="27"/>
      <c r="BB3597" s="29"/>
    </row>
    <row r="3598" spans="1:54">
      <c r="A3598" s="20"/>
      <c r="B3598" s="36"/>
      <c r="C3598" s="114"/>
      <c r="E3598" s="16"/>
      <c r="F3598" s="16"/>
      <c r="G3598" s="16"/>
      <c r="I3598" s="53"/>
      <c r="N3598" s="53"/>
      <c r="O3598" s="53"/>
      <c r="R3598" s="43"/>
      <c r="AC3598" s="25"/>
      <c r="AD3598" s="28"/>
      <c r="AZ3598" s="25"/>
      <c r="BA3598" s="27"/>
      <c r="BB3598" s="29"/>
    </row>
    <row r="3599" spans="1:54">
      <c r="A3599" s="20"/>
      <c r="B3599" s="36"/>
      <c r="C3599" s="114"/>
      <c r="E3599" s="16"/>
      <c r="F3599" s="16"/>
      <c r="G3599" s="16"/>
      <c r="I3599" s="53"/>
      <c r="N3599" s="53"/>
      <c r="O3599" s="53"/>
      <c r="R3599" s="43"/>
      <c r="AC3599" s="25"/>
      <c r="AD3599" s="28"/>
      <c r="AZ3599" s="25"/>
      <c r="BA3599" s="27"/>
      <c r="BB3599" s="29"/>
    </row>
    <row r="3600" spans="1:54">
      <c r="A3600" s="20"/>
      <c r="B3600" s="36"/>
      <c r="C3600" s="114"/>
      <c r="E3600" s="16"/>
      <c r="F3600" s="16"/>
      <c r="G3600" s="16"/>
      <c r="I3600" s="53"/>
      <c r="N3600" s="53"/>
      <c r="O3600" s="53"/>
      <c r="R3600" s="43"/>
      <c r="AC3600" s="25"/>
      <c r="AD3600" s="28"/>
      <c r="AZ3600" s="25"/>
      <c r="BA3600" s="27"/>
      <c r="BB3600" s="29"/>
    </row>
    <row r="3601" spans="1:54">
      <c r="A3601" s="20"/>
      <c r="B3601" s="36"/>
      <c r="C3601" s="114"/>
      <c r="E3601" s="16"/>
      <c r="F3601" s="16"/>
      <c r="G3601" s="16"/>
      <c r="I3601" s="53"/>
      <c r="N3601" s="53"/>
      <c r="O3601" s="53"/>
      <c r="R3601" s="43"/>
      <c r="AC3601" s="25"/>
      <c r="AD3601" s="28"/>
      <c r="AZ3601" s="25"/>
      <c r="BA3601" s="27"/>
      <c r="BB3601" s="29"/>
    </row>
    <row r="3602" spans="1:54">
      <c r="A3602" s="20"/>
      <c r="B3602" s="36"/>
      <c r="C3602" s="114"/>
      <c r="E3602" s="16"/>
      <c r="F3602" s="16"/>
      <c r="G3602" s="16"/>
      <c r="I3602" s="53"/>
      <c r="N3602" s="53"/>
      <c r="O3602" s="53"/>
      <c r="R3602" s="43"/>
      <c r="AC3602" s="25"/>
      <c r="AD3602" s="28"/>
      <c r="AZ3602" s="25"/>
      <c r="BA3602" s="27"/>
      <c r="BB3602" s="29"/>
    </row>
    <row r="3603" spans="1:54">
      <c r="A3603" s="20"/>
      <c r="B3603" s="36"/>
      <c r="C3603" s="114"/>
      <c r="E3603" s="16"/>
      <c r="F3603" s="16"/>
      <c r="G3603" s="16"/>
      <c r="I3603" s="53"/>
      <c r="N3603" s="53"/>
      <c r="O3603" s="53"/>
      <c r="R3603" s="43"/>
      <c r="AC3603" s="25"/>
      <c r="AD3603" s="28"/>
      <c r="AZ3603" s="25"/>
      <c r="BA3603" s="27"/>
      <c r="BB3603" s="29"/>
    </row>
    <row r="3604" spans="1:54">
      <c r="A3604" s="20"/>
      <c r="B3604" s="36"/>
      <c r="C3604" s="114"/>
      <c r="E3604" s="16"/>
      <c r="F3604" s="16"/>
      <c r="G3604" s="16"/>
      <c r="I3604" s="53"/>
      <c r="N3604" s="53"/>
      <c r="O3604" s="53"/>
      <c r="R3604" s="43"/>
      <c r="AC3604" s="25"/>
      <c r="AD3604" s="28"/>
      <c r="AZ3604" s="25"/>
      <c r="BA3604" s="27"/>
      <c r="BB3604" s="29"/>
    </row>
    <row r="3605" spans="1:54">
      <c r="A3605" s="20"/>
      <c r="B3605" s="36"/>
      <c r="C3605" s="114"/>
      <c r="E3605" s="16"/>
      <c r="F3605" s="16"/>
      <c r="G3605" s="16"/>
      <c r="I3605" s="53"/>
      <c r="N3605" s="53"/>
      <c r="O3605" s="53"/>
      <c r="R3605" s="43"/>
      <c r="AC3605" s="25"/>
      <c r="AD3605" s="28"/>
      <c r="AZ3605" s="25"/>
      <c r="BA3605" s="27"/>
      <c r="BB3605" s="29"/>
    </row>
    <row r="3606" spans="1:54">
      <c r="A3606" s="20"/>
      <c r="B3606" s="36"/>
      <c r="C3606" s="114"/>
      <c r="E3606" s="16"/>
      <c r="F3606" s="16"/>
      <c r="G3606" s="16"/>
      <c r="I3606" s="53"/>
      <c r="N3606" s="53"/>
      <c r="O3606" s="53"/>
      <c r="R3606" s="43"/>
      <c r="AC3606" s="25"/>
      <c r="AD3606" s="28"/>
      <c r="AZ3606" s="25"/>
      <c r="BA3606" s="27"/>
      <c r="BB3606" s="29"/>
    </row>
    <row r="3607" spans="1:54">
      <c r="A3607" s="20"/>
      <c r="B3607" s="36"/>
      <c r="C3607" s="114"/>
      <c r="E3607" s="16"/>
      <c r="F3607" s="16"/>
      <c r="G3607" s="16"/>
      <c r="I3607" s="53"/>
      <c r="N3607" s="53"/>
      <c r="O3607" s="53"/>
      <c r="R3607" s="43"/>
      <c r="AC3607" s="25"/>
      <c r="AD3607" s="28"/>
      <c r="AZ3607" s="25"/>
      <c r="BA3607" s="27"/>
      <c r="BB3607" s="29"/>
    </row>
    <row r="3608" spans="1:54">
      <c r="A3608" s="20"/>
      <c r="B3608" s="36"/>
      <c r="C3608" s="114"/>
      <c r="E3608" s="16"/>
      <c r="F3608" s="16"/>
      <c r="G3608" s="16"/>
      <c r="I3608" s="53"/>
      <c r="N3608" s="53"/>
      <c r="O3608" s="53"/>
      <c r="R3608" s="43"/>
      <c r="AC3608" s="25"/>
      <c r="AD3608" s="28"/>
      <c r="AZ3608" s="25"/>
      <c r="BA3608" s="27"/>
      <c r="BB3608" s="29"/>
    </row>
    <row r="3609" spans="1:54">
      <c r="A3609" s="20"/>
      <c r="B3609" s="36"/>
      <c r="C3609" s="114"/>
      <c r="E3609" s="16"/>
      <c r="F3609" s="16"/>
      <c r="G3609" s="16"/>
      <c r="I3609" s="53"/>
      <c r="N3609" s="53"/>
      <c r="O3609" s="53"/>
      <c r="R3609" s="43"/>
      <c r="AC3609" s="25"/>
      <c r="AD3609" s="28"/>
      <c r="AZ3609" s="25"/>
      <c r="BA3609" s="27"/>
      <c r="BB3609" s="29"/>
    </row>
    <row r="3610" spans="1:54">
      <c r="A3610" s="20"/>
      <c r="B3610" s="36"/>
      <c r="C3610" s="114"/>
      <c r="E3610" s="16"/>
      <c r="F3610" s="16"/>
      <c r="G3610" s="16"/>
      <c r="I3610" s="53"/>
      <c r="N3610" s="53"/>
      <c r="O3610" s="53"/>
      <c r="R3610" s="43"/>
      <c r="AC3610" s="25"/>
      <c r="AD3610" s="28"/>
      <c r="AZ3610" s="25"/>
      <c r="BA3610" s="27"/>
      <c r="BB3610" s="29"/>
    </row>
    <row r="3611" spans="1:54">
      <c r="A3611" s="20"/>
      <c r="B3611" s="36"/>
      <c r="C3611" s="114"/>
      <c r="E3611" s="16"/>
      <c r="F3611" s="16"/>
      <c r="G3611" s="16"/>
      <c r="I3611" s="53"/>
      <c r="N3611" s="53"/>
      <c r="O3611" s="53"/>
      <c r="R3611" s="43"/>
      <c r="AC3611" s="25"/>
      <c r="AD3611" s="28"/>
      <c r="AZ3611" s="25"/>
      <c r="BA3611" s="27"/>
      <c r="BB3611" s="29"/>
    </row>
    <row r="3612" spans="1:54">
      <c r="A3612" s="20"/>
      <c r="B3612" s="36"/>
      <c r="C3612" s="114"/>
      <c r="E3612" s="16"/>
      <c r="F3612" s="16"/>
      <c r="G3612" s="16"/>
      <c r="I3612" s="53"/>
      <c r="N3612" s="53"/>
      <c r="O3612" s="53"/>
      <c r="R3612" s="43"/>
      <c r="AC3612" s="25"/>
      <c r="AD3612" s="28"/>
      <c r="AZ3612" s="25"/>
      <c r="BA3612" s="27"/>
      <c r="BB3612" s="29"/>
    </row>
    <row r="3613" spans="1:54">
      <c r="A3613" s="20"/>
      <c r="B3613" s="36"/>
      <c r="C3613" s="114"/>
      <c r="E3613" s="16"/>
      <c r="F3613" s="16"/>
      <c r="G3613" s="16"/>
      <c r="I3613" s="53"/>
      <c r="N3613" s="53"/>
      <c r="O3613" s="53"/>
      <c r="R3613" s="43"/>
      <c r="AC3613" s="25"/>
      <c r="AD3613" s="28"/>
      <c r="AZ3613" s="25"/>
      <c r="BA3613" s="27"/>
      <c r="BB3613" s="29"/>
    </row>
    <row r="3614" spans="1:54">
      <c r="A3614" s="20"/>
      <c r="B3614" s="36"/>
      <c r="C3614" s="114"/>
      <c r="E3614" s="16"/>
      <c r="F3614" s="16"/>
      <c r="G3614" s="16"/>
      <c r="I3614" s="53"/>
      <c r="N3614" s="53"/>
      <c r="O3614" s="53"/>
      <c r="R3614" s="43"/>
      <c r="AC3614" s="25"/>
      <c r="AD3614" s="28"/>
      <c r="AZ3614" s="25"/>
      <c r="BA3614" s="27"/>
      <c r="BB3614" s="29"/>
    </row>
    <row r="3615" spans="1:54">
      <c r="A3615" s="20"/>
      <c r="B3615" s="36"/>
      <c r="C3615" s="114"/>
      <c r="E3615" s="16"/>
      <c r="F3615" s="16"/>
      <c r="G3615" s="16"/>
      <c r="I3615" s="53"/>
      <c r="N3615" s="53"/>
      <c r="O3615" s="53"/>
      <c r="R3615" s="43"/>
      <c r="AC3615" s="25"/>
      <c r="AD3615" s="28"/>
      <c r="AZ3615" s="25"/>
      <c r="BA3615" s="27"/>
      <c r="BB3615" s="29"/>
    </row>
    <row r="3616" spans="1:54">
      <c r="A3616" s="20"/>
      <c r="B3616" s="36"/>
      <c r="C3616" s="114"/>
      <c r="E3616" s="16"/>
      <c r="F3616" s="16"/>
      <c r="G3616" s="16"/>
      <c r="I3616" s="53"/>
      <c r="N3616" s="53"/>
      <c r="O3616" s="53"/>
      <c r="R3616" s="43"/>
      <c r="AC3616" s="25"/>
      <c r="AD3616" s="28"/>
      <c r="AZ3616" s="25"/>
      <c r="BA3616" s="27"/>
      <c r="BB3616" s="29"/>
    </row>
    <row r="3617" spans="1:54">
      <c r="A3617" s="20"/>
      <c r="B3617" s="36"/>
      <c r="C3617" s="114"/>
      <c r="E3617" s="16"/>
      <c r="F3617" s="16"/>
      <c r="G3617" s="16"/>
      <c r="I3617" s="53"/>
      <c r="N3617" s="53"/>
      <c r="O3617" s="53"/>
      <c r="R3617" s="43"/>
      <c r="AC3617" s="25"/>
      <c r="AD3617" s="28"/>
      <c r="AZ3617" s="25"/>
      <c r="BA3617" s="27"/>
      <c r="BB3617" s="29"/>
    </row>
    <row r="3618" spans="1:54">
      <c r="A3618" s="20"/>
      <c r="B3618" s="36"/>
      <c r="C3618" s="114"/>
      <c r="E3618" s="16"/>
      <c r="F3618" s="16"/>
      <c r="G3618" s="16"/>
      <c r="I3618" s="53"/>
      <c r="N3618" s="53"/>
      <c r="O3618" s="53"/>
      <c r="R3618" s="43"/>
      <c r="AC3618" s="25"/>
      <c r="AD3618" s="28"/>
      <c r="AZ3618" s="25"/>
      <c r="BA3618" s="27"/>
      <c r="BB3618" s="29"/>
    </row>
    <row r="3619" spans="1:54">
      <c r="A3619" s="20"/>
      <c r="B3619" s="36"/>
      <c r="C3619" s="114"/>
      <c r="E3619" s="16"/>
      <c r="F3619" s="16"/>
      <c r="G3619" s="16"/>
      <c r="I3619" s="53"/>
      <c r="N3619" s="53"/>
      <c r="O3619" s="53"/>
      <c r="R3619" s="43"/>
      <c r="AC3619" s="25"/>
      <c r="AD3619" s="28"/>
      <c r="AZ3619" s="25"/>
      <c r="BA3619" s="27"/>
      <c r="BB3619" s="29"/>
    </row>
    <row r="3620" spans="1:54">
      <c r="A3620" s="20"/>
      <c r="B3620" s="36"/>
      <c r="C3620" s="114"/>
      <c r="E3620" s="16"/>
      <c r="F3620" s="16"/>
      <c r="G3620" s="16"/>
      <c r="I3620" s="53"/>
      <c r="N3620" s="53"/>
      <c r="O3620" s="53"/>
      <c r="R3620" s="43"/>
      <c r="AC3620" s="25"/>
      <c r="AD3620" s="28"/>
      <c r="AZ3620" s="25"/>
      <c r="BA3620" s="27"/>
      <c r="BB3620" s="29"/>
    </row>
    <row r="3621" spans="1:54">
      <c r="A3621" s="20"/>
      <c r="B3621" s="36"/>
      <c r="C3621" s="114"/>
      <c r="E3621" s="16"/>
      <c r="F3621" s="16"/>
      <c r="G3621" s="16"/>
      <c r="I3621" s="53"/>
      <c r="N3621" s="53"/>
      <c r="O3621" s="53"/>
      <c r="R3621" s="43"/>
      <c r="AC3621" s="25"/>
      <c r="AD3621" s="28"/>
      <c r="AZ3621" s="25"/>
      <c r="BA3621" s="27"/>
      <c r="BB3621" s="29"/>
    </row>
    <row r="3622" spans="1:54">
      <c r="A3622" s="20"/>
      <c r="B3622" s="36"/>
      <c r="C3622" s="114"/>
      <c r="E3622" s="16"/>
      <c r="F3622" s="16"/>
      <c r="G3622" s="16"/>
      <c r="I3622" s="53"/>
      <c r="N3622" s="53"/>
      <c r="O3622" s="53"/>
      <c r="R3622" s="43"/>
      <c r="AC3622" s="25"/>
      <c r="AD3622" s="28"/>
      <c r="AZ3622" s="25"/>
      <c r="BA3622" s="27"/>
      <c r="BB3622" s="29"/>
    </row>
    <row r="3623" spans="1:54">
      <c r="A3623" s="20"/>
      <c r="B3623" s="36"/>
      <c r="C3623" s="114"/>
      <c r="E3623" s="16"/>
      <c r="F3623" s="16"/>
      <c r="G3623" s="16"/>
      <c r="I3623" s="53"/>
      <c r="N3623" s="53"/>
      <c r="O3623" s="53"/>
      <c r="R3623" s="43"/>
      <c r="AC3623" s="25"/>
      <c r="AD3623" s="28"/>
      <c r="AZ3623" s="25"/>
      <c r="BA3623" s="27"/>
      <c r="BB3623" s="29"/>
    </row>
    <row r="3624" spans="1:54">
      <c r="A3624" s="20"/>
      <c r="B3624" s="36"/>
      <c r="C3624" s="114"/>
      <c r="E3624" s="16"/>
      <c r="F3624" s="16"/>
      <c r="G3624" s="16"/>
      <c r="I3624" s="53"/>
      <c r="N3624" s="53"/>
      <c r="O3624" s="53"/>
      <c r="R3624" s="43"/>
      <c r="AC3624" s="25"/>
      <c r="AD3624" s="28"/>
      <c r="AZ3624" s="25"/>
      <c r="BA3624" s="27"/>
      <c r="BB3624" s="29"/>
    </row>
    <row r="3625" spans="1:54">
      <c r="A3625" s="20"/>
      <c r="B3625" s="36"/>
      <c r="C3625" s="114"/>
      <c r="E3625" s="16"/>
      <c r="F3625" s="16"/>
      <c r="G3625" s="16"/>
      <c r="I3625" s="53"/>
      <c r="N3625" s="53"/>
      <c r="O3625" s="53"/>
      <c r="R3625" s="43"/>
      <c r="AC3625" s="25"/>
      <c r="AD3625" s="28"/>
      <c r="AZ3625" s="25"/>
      <c r="BA3625" s="27"/>
      <c r="BB3625" s="29"/>
    </row>
    <row r="3626" spans="1:54">
      <c r="A3626" s="20"/>
      <c r="B3626" s="36"/>
      <c r="C3626" s="114"/>
      <c r="E3626" s="16"/>
      <c r="F3626" s="16"/>
      <c r="G3626" s="16"/>
      <c r="I3626" s="53"/>
      <c r="N3626" s="53"/>
      <c r="O3626" s="53"/>
      <c r="R3626" s="43"/>
      <c r="AC3626" s="25"/>
      <c r="AD3626" s="28"/>
      <c r="AZ3626" s="25"/>
      <c r="BA3626" s="27"/>
      <c r="BB3626" s="29"/>
    </row>
    <row r="3627" spans="1:54">
      <c r="A3627" s="20"/>
      <c r="B3627" s="36"/>
      <c r="C3627" s="114"/>
      <c r="E3627" s="16"/>
      <c r="F3627" s="16"/>
      <c r="G3627" s="16"/>
      <c r="I3627" s="53"/>
      <c r="N3627" s="53"/>
      <c r="O3627" s="53"/>
      <c r="R3627" s="43"/>
      <c r="AC3627" s="25"/>
      <c r="AD3627" s="28"/>
      <c r="AZ3627" s="25"/>
      <c r="BA3627" s="27"/>
      <c r="BB3627" s="29"/>
    </row>
    <row r="3628" spans="1:54">
      <c r="A3628" s="20"/>
      <c r="B3628" s="36"/>
      <c r="C3628" s="114"/>
      <c r="E3628" s="16"/>
      <c r="F3628" s="16"/>
      <c r="G3628" s="16"/>
      <c r="I3628" s="53"/>
      <c r="N3628" s="53"/>
      <c r="O3628" s="53"/>
      <c r="R3628" s="43"/>
      <c r="AC3628" s="25"/>
      <c r="AD3628" s="28"/>
      <c r="AZ3628" s="25"/>
      <c r="BA3628" s="27"/>
      <c r="BB3628" s="29"/>
    </row>
    <row r="3629" spans="1:54">
      <c r="A3629" s="20"/>
      <c r="B3629" s="36"/>
      <c r="C3629" s="114"/>
      <c r="E3629" s="16"/>
      <c r="F3629" s="16"/>
      <c r="G3629" s="16"/>
      <c r="I3629" s="53"/>
      <c r="N3629" s="53"/>
      <c r="O3629" s="53"/>
      <c r="R3629" s="43"/>
      <c r="AC3629" s="25"/>
      <c r="AD3629" s="28"/>
      <c r="AZ3629" s="25"/>
      <c r="BA3629" s="27"/>
      <c r="BB3629" s="29"/>
    </row>
    <row r="3630" spans="1:54">
      <c r="A3630" s="20"/>
      <c r="B3630" s="36"/>
      <c r="C3630" s="114"/>
      <c r="E3630" s="16"/>
      <c r="F3630" s="16"/>
      <c r="G3630" s="16"/>
      <c r="I3630" s="53"/>
      <c r="N3630" s="53"/>
      <c r="O3630" s="53"/>
      <c r="R3630" s="43"/>
      <c r="AC3630" s="25"/>
      <c r="AD3630" s="28"/>
      <c r="AZ3630" s="25"/>
      <c r="BA3630" s="27"/>
      <c r="BB3630" s="29"/>
    </row>
    <row r="3631" spans="1:54">
      <c r="A3631" s="20"/>
      <c r="B3631" s="36"/>
      <c r="C3631" s="114"/>
      <c r="E3631" s="16"/>
      <c r="F3631" s="16"/>
      <c r="G3631" s="16"/>
      <c r="I3631" s="53"/>
      <c r="N3631" s="53"/>
      <c r="O3631" s="53"/>
      <c r="R3631" s="43"/>
      <c r="AC3631" s="25"/>
      <c r="AD3631" s="28"/>
      <c r="AZ3631" s="25"/>
      <c r="BA3631" s="27"/>
      <c r="BB3631" s="29"/>
    </row>
    <row r="3632" spans="1:54">
      <c r="A3632" s="20"/>
      <c r="B3632" s="36"/>
      <c r="C3632" s="114"/>
      <c r="E3632" s="16"/>
      <c r="F3632" s="16"/>
      <c r="G3632" s="16"/>
      <c r="I3632" s="53"/>
      <c r="N3632" s="53"/>
      <c r="O3632" s="53"/>
      <c r="R3632" s="43"/>
      <c r="AC3632" s="25"/>
      <c r="AD3632" s="28"/>
      <c r="AZ3632" s="25"/>
      <c r="BA3632" s="27"/>
      <c r="BB3632" s="29"/>
    </row>
    <row r="3633" spans="1:54">
      <c r="A3633" s="20"/>
      <c r="B3633" s="36"/>
      <c r="C3633" s="114"/>
      <c r="E3633" s="16"/>
      <c r="F3633" s="16"/>
      <c r="G3633" s="16"/>
      <c r="I3633" s="53"/>
      <c r="N3633" s="53"/>
      <c r="O3633" s="53"/>
      <c r="R3633" s="43"/>
      <c r="AC3633" s="25"/>
      <c r="AD3633" s="28"/>
      <c r="AZ3633" s="25"/>
      <c r="BA3633" s="27"/>
      <c r="BB3633" s="29"/>
    </row>
    <row r="3634" spans="1:54">
      <c r="A3634" s="20"/>
      <c r="B3634" s="36"/>
      <c r="C3634" s="114"/>
      <c r="E3634" s="16"/>
      <c r="F3634" s="16"/>
      <c r="G3634" s="16"/>
      <c r="I3634" s="53"/>
      <c r="N3634" s="53"/>
      <c r="O3634" s="53"/>
      <c r="R3634" s="43"/>
      <c r="AC3634" s="25"/>
      <c r="AD3634" s="28"/>
      <c r="AZ3634" s="25"/>
      <c r="BA3634" s="27"/>
      <c r="BB3634" s="29"/>
    </row>
    <row r="3635" spans="1:54">
      <c r="A3635" s="20"/>
      <c r="B3635" s="36"/>
      <c r="C3635" s="114"/>
      <c r="E3635" s="16"/>
      <c r="F3635" s="16"/>
      <c r="G3635" s="16"/>
      <c r="I3635" s="53"/>
      <c r="N3635" s="53"/>
      <c r="O3635" s="53"/>
      <c r="R3635" s="43"/>
      <c r="AC3635" s="25"/>
      <c r="AD3635" s="28"/>
      <c r="AZ3635" s="25"/>
      <c r="BA3635" s="27"/>
      <c r="BB3635" s="29"/>
    </row>
    <row r="3636" spans="1:54">
      <c r="A3636" s="20"/>
      <c r="B3636" s="36"/>
      <c r="C3636" s="114"/>
      <c r="E3636" s="16"/>
      <c r="F3636" s="16"/>
      <c r="G3636" s="16"/>
      <c r="I3636" s="53"/>
      <c r="N3636" s="53"/>
      <c r="O3636" s="53"/>
      <c r="R3636" s="43"/>
      <c r="AC3636" s="25"/>
      <c r="AD3636" s="28"/>
      <c r="AZ3636" s="25"/>
      <c r="BA3636" s="27"/>
      <c r="BB3636" s="29"/>
    </row>
    <row r="3637" spans="1:54">
      <c r="A3637" s="20"/>
      <c r="B3637" s="36"/>
      <c r="C3637" s="114"/>
      <c r="E3637" s="16"/>
      <c r="F3637" s="16"/>
      <c r="G3637" s="16"/>
      <c r="I3637" s="53"/>
      <c r="N3637" s="53"/>
      <c r="O3637" s="53"/>
      <c r="R3637" s="43"/>
      <c r="AC3637" s="25"/>
      <c r="AD3637" s="28"/>
      <c r="AZ3637" s="25"/>
      <c r="BA3637" s="27"/>
      <c r="BB3637" s="29"/>
    </row>
    <row r="3638" spans="1:54">
      <c r="A3638" s="20"/>
      <c r="B3638" s="36"/>
      <c r="C3638" s="114"/>
      <c r="E3638" s="16"/>
      <c r="F3638" s="16"/>
      <c r="G3638" s="16"/>
      <c r="I3638" s="53"/>
      <c r="N3638" s="53"/>
      <c r="O3638" s="53"/>
      <c r="R3638" s="43"/>
      <c r="AC3638" s="25"/>
      <c r="AD3638" s="28"/>
      <c r="AZ3638" s="25"/>
      <c r="BA3638" s="27"/>
      <c r="BB3638" s="29"/>
    </row>
    <row r="3639" spans="1:54">
      <c r="A3639" s="20"/>
      <c r="B3639" s="36"/>
      <c r="C3639" s="114"/>
      <c r="E3639" s="16"/>
      <c r="F3639" s="16"/>
      <c r="G3639" s="16"/>
      <c r="I3639" s="53"/>
      <c r="N3639" s="53"/>
      <c r="O3639" s="53"/>
      <c r="R3639" s="43"/>
      <c r="AC3639" s="25"/>
      <c r="AD3639" s="28"/>
      <c r="AZ3639" s="25"/>
      <c r="BA3639" s="27"/>
      <c r="BB3639" s="29"/>
    </row>
    <row r="3640" spans="1:54">
      <c r="A3640" s="20"/>
      <c r="B3640" s="36"/>
      <c r="C3640" s="114"/>
      <c r="E3640" s="16"/>
      <c r="F3640" s="16"/>
      <c r="G3640" s="16"/>
      <c r="I3640" s="53"/>
      <c r="N3640" s="53"/>
      <c r="O3640" s="53"/>
      <c r="R3640" s="43"/>
      <c r="AC3640" s="25"/>
      <c r="AD3640" s="28"/>
      <c r="AZ3640" s="25"/>
      <c r="BA3640" s="27"/>
      <c r="BB3640" s="29"/>
    </row>
    <row r="3641" spans="1:54">
      <c r="A3641" s="20"/>
      <c r="B3641" s="36"/>
      <c r="C3641" s="114"/>
      <c r="E3641" s="16"/>
      <c r="F3641" s="16"/>
      <c r="G3641" s="16"/>
      <c r="I3641" s="53"/>
      <c r="N3641" s="53"/>
      <c r="O3641" s="53"/>
      <c r="R3641" s="43"/>
      <c r="AC3641" s="25"/>
      <c r="AD3641" s="28"/>
      <c r="AZ3641" s="25"/>
      <c r="BA3641" s="27"/>
      <c r="BB3641" s="29"/>
    </row>
    <row r="3642" spans="1:54">
      <c r="A3642" s="20"/>
      <c r="B3642" s="36"/>
      <c r="C3642" s="114"/>
      <c r="E3642" s="16"/>
      <c r="F3642" s="16"/>
      <c r="G3642" s="16"/>
      <c r="I3642" s="53"/>
      <c r="N3642" s="53"/>
      <c r="O3642" s="53"/>
      <c r="R3642" s="43"/>
      <c r="AC3642" s="25"/>
      <c r="AD3642" s="28"/>
      <c r="AZ3642" s="25"/>
      <c r="BA3642" s="27"/>
      <c r="BB3642" s="29"/>
    </row>
    <row r="3643" spans="1:54">
      <c r="A3643" s="20"/>
      <c r="B3643" s="36"/>
      <c r="C3643" s="114"/>
      <c r="E3643" s="16"/>
      <c r="F3643" s="16"/>
      <c r="G3643" s="16"/>
      <c r="I3643" s="53"/>
      <c r="N3643" s="53"/>
      <c r="O3643" s="53"/>
      <c r="R3643" s="43"/>
      <c r="AC3643" s="25"/>
      <c r="AD3643" s="28"/>
      <c r="AZ3643" s="25"/>
      <c r="BA3643" s="27"/>
      <c r="BB3643" s="29"/>
    </row>
    <row r="3644" spans="1:54">
      <c r="A3644" s="20"/>
      <c r="B3644" s="36"/>
      <c r="C3644" s="114"/>
      <c r="E3644" s="16"/>
      <c r="F3644" s="16"/>
      <c r="G3644" s="16"/>
      <c r="I3644" s="53"/>
      <c r="N3644" s="53"/>
      <c r="O3644" s="53"/>
      <c r="R3644" s="43"/>
      <c r="AC3644" s="25"/>
      <c r="AD3644" s="28"/>
      <c r="AZ3644" s="25"/>
      <c r="BA3644" s="27"/>
      <c r="BB3644" s="29"/>
    </row>
    <row r="3645" spans="1:54">
      <c r="A3645" s="20"/>
      <c r="B3645" s="36"/>
      <c r="C3645" s="114"/>
      <c r="E3645" s="16"/>
      <c r="F3645" s="16"/>
      <c r="G3645" s="16"/>
      <c r="I3645" s="53"/>
      <c r="N3645" s="53"/>
      <c r="O3645" s="53"/>
      <c r="R3645" s="43"/>
      <c r="AC3645" s="25"/>
      <c r="AD3645" s="28"/>
      <c r="AZ3645" s="25"/>
      <c r="BA3645" s="27"/>
      <c r="BB3645" s="29"/>
    </row>
    <row r="3646" spans="1:54">
      <c r="A3646" s="20"/>
      <c r="B3646" s="36"/>
      <c r="C3646" s="114"/>
      <c r="E3646" s="16"/>
      <c r="F3646" s="16"/>
      <c r="G3646" s="16"/>
      <c r="I3646" s="53"/>
      <c r="N3646" s="53"/>
      <c r="O3646" s="53"/>
      <c r="R3646" s="43"/>
      <c r="AC3646" s="25"/>
      <c r="AD3646" s="28"/>
      <c r="AZ3646" s="25"/>
      <c r="BA3646" s="27"/>
      <c r="BB3646" s="29"/>
    </row>
    <row r="3647" spans="1:54">
      <c r="A3647" s="20"/>
      <c r="B3647" s="36"/>
      <c r="C3647" s="114"/>
      <c r="E3647" s="16"/>
      <c r="F3647" s="16"/>
      <c r="G3647" s="16"/>
      <c r="I3647" s="53"/>
      <c r="N3647" s="53"/>
      <c r="O3647" s="53"/>
      <c r="R3647" s="43"/>
      <c r="AC3647" s="25"/>
      <c r="AD3647" s="28"/>
      <c r="AZ3647" s="25"/>
      <c r="BA3647" s="27"/>
      <c r="BB3647" s="29"/>
    </row>
    <row r="3648" spans="1:54">
      <c r="A3648" s="20"/>
      <c r="B3648" s="36"/>
      <c r="C3648" s="114"/>
      <c r="E3648" s="16"/>
      <c r="F3648" s="16"/>
      <c r="G3648" s="16"/>
      <c r="I3648" s="53"/>
      <c r="N3648" s="53"/>
      <c r="O3648" s="53"/>
      <c r="R3648" s="43"/>
      <c r="AC3648" s="25"/>
      <c r="AD3648" s="28"/>
      <c r="AZ3648" s="25"/>
      <c r="BA3648" s="27"/>
      <c r="BB3648" s="29"/>
    </row>
    <row r="3649" spans="1:54">
      <c r="A3649" s="20"/>
      <c r="B3649" s="36"/>
      <c r="C3649" s="114"/>
      <c r="E3649" s="16"/>
      <c r="F3649" s="16"/>
      <c r="G3649" s="16"/>
      <c r="I3649" s="53"/>
      <c r="N3649" s="53"/>
      <c r="O3649" s="53"/>
      <c r="R3649" s="43"/>
      <c r="AC3649" s="25"/>
      <c r="AD3649" s="28"/>
      <c r="AZ3649" s="25"/>
      <c r="BA3649" s="27"/>
      <c r="BB3649" s="29"/>
    </row>
    <row r="3650" spans="1:54">
      <c r="A3650" s="20"/>
      <c r="B3650" s="36"/>
      <c r="C3650" s="114"/>
      <c r="E3650" s="16"/>
      <c r="F3650" s="16"/>
      <c r="G3650" s="16"/>
      <c r="I3650" s="53"/>
      <c r="N3650" s="53"/>
      <c r="O3650" s="53"/>
      <c r="R3650" s="43"/>
      <c r="AC3650" s="25"/>
      <c r="AD3650" s="28"/>
      <c r="AZ3650" s="25"/>
      <c r="BA3650" s="27"/>
      <c r="BB3650" s="29"/>
    </row>
    <row r="3651" spans="1:54">
      <c r="A3651" s="20"/>
      <c r="B3651" s="36"/>
      <c r="C3651" s="114"/>
      <c r="E3651" s="16"/>
      <c r="F3651" s="16"/>
      <c r="G3651" s="16"/>
      <c r="I3651" s="53"/>
      <c r="N3651" s="53"/>
      <c r="O3651" s="53"/>
      <c r="R3651" s="43"/>
      <c r="AC3651" s="25"/>
      <c r="AD3651" s="28"/>
      <c r="AZ3651" s="25"/>
      <c r="BA3651" s="27"/>
      <c r="BB3651" s="29"/>
    </row>
    <row r="3652" spans="1:54">
      <c r="A3652" s="20"/>
      <c r="B3652" s="36"/>
      <c r="C3652" s="114"/>
      <c r="E3652" s="16"/>
      <c r="F3652" s="16"/>
      <c r="G3652" s="16"/>
      <c r="I3652" s="53"/>
      <c r="N3652" s="53"/>
      <c r="O3652" s="53"/>
      <c r="R3652" s="43"/>
      <c r="AC3652" s="25"/>
      <c r="AD3652" s="28"/>
      <c r="AZ3652" s="25"/>
      <c r="BA3652" s="27"/>
      <c r="BB3652" s="29"/>
    </row>
    <row r="3653" spans="1:54">
      <c r="A3653" s="20"/>
      <c r="B3653" s="36"/>
      <c r="C3653" s="114"/>
      <c r="E3653" s="16"/>
      <c r="F3653" s="16"/>
      <c r="G3653" s="16"/>
      <c r="I3653" s="53"/>
      <c r="N3653" s="53"/>
      <c r="O3653" s="53"/>
      <c r="R3653" s="43"/>
      <c r="AC3653" s="25"/>
      <c r="AD3653" s="28"/>
      <c r="AZ3653" s="25"/>
      <c r="BA3653" s="27"/>
      <c r="BB3653" s="29"/>
    </row>
    <row r="3654" spans="1:54">
      <c r="A3654" s="20"/>
      <c r="B3654" s="36"/>
      <c r="C3654" s="114"/>
      <c r="E3654" s="16"/>
      <c r="F3654" s="16"/>
      <c r="G3654" s="16"/>
      <c r="I3654" s="53"/>
      <c r="N3654" s="53"/>
      <c r="O3654" s="53"/>
      <c r="R3654" s="43"/>
      <c r="AC3654" s="25"/>
      <c r="AD3654" s="28"/>
      <c r="AZ3654" s="25"/>
      <c r="BA3654" s="27"/>
      <c r="BB3654" s="29"/>
    </row>
    <row r="3655" spans="1:54">
      <c r="A3655" s="20"/>
      <c r="B3655" s="36"/>
      <c r="C3655" s="114"/>
      <c r="E3655" s="16"/>
      <c r="F3655" s="16"/>
      <c r="G3655" s="16"/>
      <c r="I3655" s="53"/>
      <c r="N3655" s="53"/>
      <c r="O3655" s="53"/>
      <c r="R3655" s="43"/>
      <c r="AC3655" s="25"/>
      <c r="AD3655" s="28"/>
      <c r="AZ3655" s="25"/>
      <c r="BA3655" s="27"/>
      <c r="BB3655" s="29"/>
    </row>
    <row r="3656" spans="1:54">
      <c r="A3656" s="20"/>
      <c r="B3656" s="36"/>
      <c r="C3656" s="114"/>
      <c r="E3656" s="16"/>
      <c r="F3656" s="16"/>
      <c r="G3656" s="16"/>
      <c r="I3656" s="53"/>
      <c r="N3656" s="53"/>
      <c r="O3656" s="53"/>
      <c r="R3656" s="43"/>
      <c r="AC3656" s="25"/>
      <c r="AD3656" s="28"/>
      <c r="AZ3656" s="25"/>
      <c r="BA3656" s="27"/>
      <c r="BB3656" s="29"/>
    </row>
    <row r="3657" spans="1:54">
      <c r="A3657" s="20"/>
      <c r="B3657" s="36"/>
      <c r="C3657" s="114"/>
      <c r="E3657" s="16"/>
      <c r="F3657" s="16"/>
      <c r="G3657" s="16"/>
      <c r="I3657" s="53"/>
      <c r="N3657" s="53"/>
      <c r="O3657" s="53"/>
      <c r="R3657" s="43"/>
      <c r="AC3657" s="25"/>
      <c r="AD3657" s="28"/>
      <c r="AZ3657" s="25"/>
      <c r="BA3657" s="27"/>
      <c r="BB3657" s="29"/>
    </row>
    <row r="3658" spans="1:54">
      <c r="A3658" s="20"/>
      <c r="B3658" s="36"/>
      <c r="C3658" s="114"/>
      <c r="E3658" s="16"/>
      <c r="F3658" s="16"/>
      <c r="G3658" s="16"/>
      <c r="I3658" s="53"/>
      <c r="N3658" s="53"/>
      <c r="O3658" s="53"/>
      <c r="R3658" s="43"/>
      <c r="AC3658" s="25"/>
      <c r="AD3658" s="28"/>
      <c r="AZ3658" s="25"/>
      <c r="BA3658" s="27"/>
      <c r="BB3658" s="29"/>
    </row>
    <row r="3659" spans="1:54">
      <c r="A3659" s="20"/>
      <c r="B3659" s="36"/>
      <c r="C3659" s="114"/>
      <c r="E3659" s="16"/>
      <c r="F3659" s="16"/>
      <c r="G3659" s="16"/>
      <c r="I3659" s="53"/>
      <c r="N3659" s="53"/>
      <c r="O3659" s="53"/>
      <c r="R3659" s="43"/>
      <c r="AC3659" s="25"/>
      <c r="AD3659" s="28"/>
      <c r="AZ3659" s="25"/>
      <c r="BA3659" s="27"/>
      <c r="BB3659" s="29"/>
    </row>
    <row r="3660" spans="1:54">
      <c r="A3660" s="20"/>
      <c r="B3660" s="36"/>
      <c r="C3660" s="114"/>
      <c r="E3660" s="16"/>
      <c r="F3660" s="16"/>
      <c r="G3660" s="16"/>
      <c r="I3660" s="53"/>
      <c r="N3660" s="53"/>
      <c r="O3660" s="53"/>
      <c r="R3660" s="43"/>
      <c r="AC3660" s="25"/>
      <c r="AD3660" s="28"/>
      <c r="AZ3660" s="25"/>
      <c r="BA3660" s="27"/>
      <c r="BB3660" s="29"/>
    </row>
    <row r="3661" spans="1:54">
      <c r="A3661" s="20"/>
      <c r="B3661" s="36"/>
      <c r="C3661" s="114"/>
      <c r="E3661" s="16"/>
      <c r="F3661" s="16"/>
      <c r="G3661" s="16"/>
      <c r="I3661" s="53"/>
      <c r="N3661" s="53"/>
      <c r="O3661" s="53"/>
      <c r="R3661" s="43"/>
      <c r="AC3661" s="25"/>
      <c r="AD3661" s="28"/>
      <c r="AZ3661" s="25"/>
      <c r="BA3661" s="27"/>
      <c r="BB3661" s="29"/>
    </row>
    <row r="3662" spans="1:54">
      <c r="A3662" s="20"/>
      <c r="B3662" s="36"/>
      <c r="C3662" s="114"/>
      <c r="E3662" s="16"/>
      <c r="F3662" s="16"/>
      <c r="G3662" s="16"/>
      <c r="I3662" s="53"/>
      <c r="N3662" s="53"/>
      <c r="O3662" s="53"/>
      <c r="R3662" s="43"/>
      <c r="AC3662" s="25"/>
      <c r="AD3662" s="28"/>
      <c r="AZ3662" s="25"/>
      <c r="BA3662" s="27"/>
      <c r="BB3662" s="29"/>
    </row>
    <row r="3663" spans="1:54">
      <c r="A3663" s="20"/>
      <c r="B3663" s="36"/>
      <c r="C3663" s="114"/>
      <c r="E3663" s="16"/>
      <c r="F3663" s="16"/>
      <c r="G3663" s="16"/>
      <c r="I3663" s="53"/>
      <c r="N3663" s="53"/>
      <c r="O3663" s="53"/>
      <c r="R3663" s="43"/>
      <c r="AC3663" s="25"/>
      <c r="AD3663" s="28"/>
      <c r="AZ3663" s="25"/>
      <c r="BA3663" s="27"/>
      <c r="BB3663" s="29"/>
    </row>
    <row r="3664" spans="1:54">
      <c r="A3664" s="20"/>
      <c r="B3664" s="36"/>
      <c r="C3664" s="114"/>
      <c r="E3664" s="16"/>
      <c r="F3664" s="16"/>
      <c r="G3664" s="16"/>
      <c r="I3664" s="53"/>
      <c r="N3664" s="53"/>
      <c r="O3664" s="53"/>
      <c r="R3664" s="43"/>
      <c r="AC3664" s="25"/>
      <c r="AD3664" s="28"/>
      <c r="AZ3664" s="25"/>
      <c r="BA3664" s="27"/>
      <c r="BB3664" s="29"/>
    </row>
    <row r="3665" spans="1:54">
      <c r="A3665" s="20"/>
      <c r="B3665" s="36"/>
      <c r="C3665" s="114"/>
      <c r="E3665" s="16"/>
      <c r="F3665" s="16"/>
      <c r="G3665" s="16"/>
      <c r="I3665" s="53"/>
      <c r="N3665" s="53"/>
      <c r="O3665" s="53"/>
      <c r="R3665" s="43"/>
      <c r="AC3665" s="25"/>
      <c r="AD3665" s="28"/>
      <c r="AZ3665" s="25"/>
      <c r="BA3665" s="27"/>
      <c r="BB3665" s="29"/>
    </row>
    <row r="3666" spans="1:54">
      <c r="A3666" s="20"/>
      <c r="B3666" s="36"/>
      <c r="C3666" s="114"/>
      <c r="E3666" s="16"/>
      <c r="F3666" s="16"/>
      <c r="G3666" s="16"/>
      <c r="I3666" s="53"/>
      <c r="N3666" s="53"/>
      <c r="O3666" s="53"/>
      <c r="R3666" s="43"/>
      <c r="AC3666" s="25"/>
      <c r="AD3666" s="28"/>
      <c r="AZ3666" s="25"/>
      <c r="BA3666" s="27"/>
      <c r="BB3666" s="29"/>
    </row>
    <row r="3667" spans="1:54">
      <c r="A3667" s="20"/>
      <c r="B3667" s="36"/>
      <c r="C3667" s="114"/>
      <c r="E3667" s="16"/>
      <c r="F3667" s="16"/>
      <c r="G3667" s="16"/>
      <c r="I3667" s="53"/>
      <c r="N3667" s="53"/>
      <c r="O3667" s="53"/>
      <c r="R3667" s="43"/>
      <c r="AC3667" s="25"/>
      <c r="AD3667" s="28"/>
      <c r="AZ3667" s="25"/>
      <c r="BA3667" s="27"/>
      <c r="BB3667" s="29"/>
    </row>
    <row r="3668" spans="1:54">
      <c r="A3668" s="20"/>
      <c r="B3668" s="36"/>
      <c r="C3668" s="114"/>
      <c r="E3668" s="16"/>
      <c r="F3668" s="16"/>
      <c r="G3668" s="16"/>
      <c r="I3668" s="53"/>
      <c r="N3668" s="53"/>
      <c r="O3668" s="53"/>
      <c r="R3668" s="43"/>
      <c r="AC3668" s="25"/>
      <c r="AD3668" s="28"/>
      <c r="AZ3668" s="25"/>
      <c r="BA3668" s="27"/>
      <c r="BB3668" s="29"/>
    </row>
    <row r="3669" spans="1:54">
      <c r="A3669" s="20"/>
      <c r="B3669" s="36"/>
      <c r="C3669" s="114"/>
      <c r="E3669" s="16"/>
      <c r="F3669" s="16"/>
      <c r="G3669" s="16"/>
      <c r="I3669" s="53"/>
      <c r="N3669" s="53"/>
      <c r="O3669" s="53"/>
      <c r="R3669" s="43"/>
      <c r="AC3669" s="25"/>
      <c r="AD3669" s="28"/>
      <c r="AZ3669" s="25"/>
      <c r="BA3669" s="27"/>
      <c r="BB3669" s="29"/>
    </row>
    <row r="3670" spans="1:54">
      <c r="A3670" s="20"/>
      <c r="B3670" s="36"/>
      <c r="C3670" s="114"/>
      <c r="E3670" s="16"/>
      <c r="F3670" s="16"/>
      <c r="G3670" s="16"/>
      <c r="I3670" s="53"/>
      <c r="N3670" s="53"/>
      <c r="O3670" s="53"/>
      <c r="R3670" s="43"/>
      <c r="AC3670" s="25"/>
      <c r="AD3670" s="28"/>
      <c r="AZ3670" s="25"/>
      <c r="BA3670" s="27"/>
      <c r="BB3670" s="29"/>
    </row>
    <row r="3671" spans="1:54">
      <c r="A3671" s="20"/>
      <c r="B3671" s="36"/>
      <c r="C3671" s="114"/>
      <c r="E3671" s="16"/>
      <c r="F3671" s="16"/>
      <c r="G3671" s="16"/>
      <c r="I3671" s="53"/>
      <c r="N3671" s="53"/>
      <c r="O3671" s="53"/>
      <c r="R3671" s="43"/>
      <c r="AC3671" s="25"/>
      <c r="AD3671" s="28"/>
      <c r="AZ3671" s="25"/>
      <c r="BA3671" s="27"/>
      <c r="BB3671" s="29"/>
    </row>
    <row r="3672" spans="1:54">
      <c r="A3672" s="20"/>
      <c r="B3672" s="36"/>
      <c r="C3672" s="114"/>
      <c r="E3672" s="16"/>
      <c r="F3672" s="16"/>
      <c r="G3672" s="16"/>
      <c r="I3672" s="53"/>
      <c r="N3672" s="53"/>
      <c r="O3672" s="53"/>
      <c r="R3672" s="43"/>
      <c r="AC3672" s="25"/>
      <c r="AD3672" s="28"/>
      <c r="AZ3672" s="25"/>
      <c r="BA3672" s="27"/>
      <c r="BB3672" s="29"/>
    </row>
    <row r="3673" spans="1:54">
      <c r="A3673" s="20"/>
      <c r="B3673" s="36"/>
      <c r="C3673" s="114"/>
      <c r="E3673" s="16"/>
      <c r="F3673" s="16"/>
      <c r="G3673" s="16"/>
      <c r="I3673" s="53"/>
      <c r="N3673" s="53"/>
      <c r="O3673" s="53"/>
      <c r="R3673" s="43"/>
      <c r="AC3673" s="25"/>
      <c r="AD3673" s="28"/>
      <c r="AZ3673" s="25"/>
      <c r="BA3673" s="27"/>
      <c r="BB3673" s="29"/>
    </row>
    <row r="3674" spans="1:54">
      <c r="A3674" s="20"/>
      <c r="B3674" s="36"/>
      <c r="C3674" s="114"/>
      <c r="E3674" s="16"/>
      <c r="F3674" s="16"/>
      <c r="G3674" s="16"/>
      <c r="I3674" s="53"/>
      <c r="N3674" s="53"/>
      <c r="O3674" s="53"/>
      <c r="R3674" s="43"/>
      <c r="AC3674" s="25"/>
      <c r="AD3674" s="28"/>
      <c r="AZ3674" s="25"/>
      <c r="BA3674" s="27"/>
      <c r="BB3674" s="29"/>
    </row>
    <row r="3675" spans="1:54">
      <c r="A3675" s="20"/>
      <c r="B3675" s="36"/>
      <c r="C3675" s="114"/>
      <c r="E3675" s="16"/>
      <c r="F3675" s="16"/>
      <c r="G3675" s="16"/>
      <c r="I3675" s="53"/>
      <c r="N3675" s="53"/>
      <c r="O3675" s="53"/>
      <c r="R3675" s="43"/>
      <c r="AC3675" s="25"/>
      <c r="AD3675" s="28"/>
      <c r="AZ3675" s="25"/>
      <c r="BA3675" s="27"/>
      <c r="BB3675" s="29"/>
    </row>
    <row r="3676" spans="1:54">
      <c r="A3676" s="20"/>
      <c r="B3676" s="36"/>
      <c r="C3676" s="114"/>
      <c r="E3676" s="16"/>
      <c r="F3676" s="16"/>
      <c r="G3676" s="16"/>
      <c r="I3676" s="53"/>
      <c r="N3676" s="53"/>
      <c r="O3676" s="53"/>
      <c r="R3676" s="43"/>
      <c r="AC3676" s="25"/>
      <c r="AD3676" s="28"/>
      <c r="AZ3676" s="25"/>
      <c r="BA3676" s="27"/>
      <c r="BB3676" s="29"/>
    </row>
    <row r="3677" spans="1:54">
      <c r="A3677" s="20"/>
      <c r="B3677" s="36"/>
      <c r="C3677" s="114"/>
      <c r="E3677" s="16"/>
      <c r="F3677" s="16"/>
      <c r="G3677" s="16"/>
      <c r="I3677" s="53"/>
      <c r="N3677" s="53"/>
      <c r="O3677" s="53"/>
      <c r="R3677" s="43"/>
      <c r="AC3677" s="25"/>
      <c r="AD3677" s="28"/>
      <c r="AZ3677" s="25"/>
      <c r="BA3677" s="27"/>
      <c r="BB3677" s="29"/>
    </row>
    <row r="3678" spans="1:54">
      <c r="A3678" s="20"/>
      <c r="B3678" s="36"/>
      <c r="C3678" s="114"/>
      <c r="E3678" s="16"/>
      <c r="F3678" s="16"/>
      <c r="G3678" s="16"/>
      <c r="I3678" s="53"/>
      <c r="N3678" s="53"/>
      <c r="O3678" s="53"/>
      <c r="R3678" s="43"/>
      <c r="AC3678" s="25"/>
      <c r="AD3678" s="28"/>
      <c r="AZ3678" s="25"/>
      <c r="BA3678" s="27"/>
      <c r="BB3678" s="29"/>
    </row>
    <row r="3679" spans="1:54">
      <c r="A3679" s="20"/>
      <c r="B3679" s="36"/>
      <c r="C3679" s="114"/>
      <c r="E3679" s="16"/>
      <c r="F3679" s="16"/>
      <c r="G3679" s="16"/>
      <c r="I3679" s="53"/>
      <c r="N3679" s="53"/>
      <c r="O3679" s="53"/>
      <c r="R3679" s="43"/>
      <c r="AC3679" s="25"/>
      <c r="AD3679" s="28"/>
      <c r="AZ3679" s="25"/>
      <c r="BA3679" s="27"/>
      <c r="BB3679" s="29"/>
    </row>
    <row r="3680" spans="1:54">
      <c r="A3680" s="20"/>
      <c r="B3680" s="36"/>
      <c r="C3680" s="114"/>
      <c r="E3680" s="16"/>
      <c r="F3680" s="16"/>
      <c r="G3680" s="16"/>
      <c r="I3680" s="53"/>
      <c r="N3680" s="53"/>
      <c r="O3680" s="53"/>
      <c r="R3680" s="43"/>
      <c r="AC3680" s="25"/>
      <c r="AD3680" s="28"/>
      <c r="AZ3680" s="25"/>
      <c r="BA3680" s="27"/>
      <c r="BB3680" s="29"/>
    </row>
    <row r="3681" spans="1:54">
      <c r="A3681" s="20"/>
      <c r="B3681" s="36"/>
      <c r="C3681" s="114"/>
      <c r="E3681" s="16"/>
      <c r="F3681" s="16"/>
      <c r="G3681" s="16"/>
      <c r="I3681" s="53"/>
      <c r="N3681" s="53"/>
      <c r="O3681" s="53"/>
      <c r="R3681" s="43"/>
      <c r="AC3681" s="25"/>
      <c r="AD3681" s="28"/>
      <c r="AZ3681" s="25"/>
      <c r="BA3681" s="27"/>
      <c r="BB3681" s="29"/>
    </row>
    <row r="3682" spans="1:54">
      <c r="A3682" s="20"/>
      <c r="B3682" s="36"/>
      <c r="C3682" s="114"/>
      <c r="E3682" s="16"/>
      <c r="F3682" s="16"/>
      <c r="G3682" s="16"/>
      <c r="I3682" s="53"/>
      <c r="N3682" s="53"/>
      <c r="O3682" s="53"/>
      <c r="R3682" s="43"/>
      <c r="AC3682" s="25"/>
      <c r="AD3682" s="28"/>
      <c r="AZ3682" s="25"/>
      <c r="BA3682" s="27"/>
      <c r="BB3682" s="29"/>
    </row>
    <row r="3683" spans="1:54">
      <c r="A3683" s="20"/>
      <c r="B3683" s="36"/>
      <c r="C3683" s="114"/>
      <c r="E3683" s="16"/>
      <c r="F3683" s="16"/>
      <c r="G3683" s="16"/>
      <c r="I3683" s="53"/>
      <c r="N3683" s="53"/>
      <c r="O3683" s="53"/>
      <c r="R3683" s="43"/>
      <c r="AC3683" s="25"/>
      <c r="AD3683" s="28"/>
      <c r="AZ3683" s="25"/>
      <c r="BA3683" s="27"/>
      <c r="BB3683" s="29"/>
    </row>
    <row r="3684" spans="1:54">
      <c r="A3684" s="20"/>
      <c r="B3684" s="36"/>
      <c r="C3684" s="114"/>
      <c r="E3684" s="16"/>
      <c r="F3684" s="16"/>
      <c r="G3684" s="16"/>
      <c r="I3684" s="53"/>
      <c r="N3684" s="53"/>
      <c r="O3684" s="53"/>
      <c r="R3684" s="43"/>
      <c r="AC3684" s="25"/>
      <c r="AD3684" s="28"/>
      <c r="AZ3684" s="25"/>
      <c r="BA3684" s="27"/>
      <c r="BB3684" s="29"/>
    </row>
    <row r="3685" spans="1:54">
      <c r="A3685" s="20"/>
      <c r="B3685" s="36"/>
      <c r="C3685" s="114"/>
      <c r="E3685" s="16"/>
      <c r="F3685" s="16"/>
      <c r="G3685" s="16"/>
      <c r="I3685" s="53"/>
      <c r="N3685" s="53"/>
      <c r="O3685" s="53"/>
      <c r="R3685" s="43"/>
      <c r="AC3685" s="25"/>
      <c r="AD3685" s="28"/>
      <c r="AZ3685" s="25"/>
      <c r="BA3685" s="27"/>
      <c r="BB3685" s="29"/>
    </row>
    <row r="3686" spans="1:54">
      <c r="A3686" s="20"/>
      <c r="B3686" s="36"/>
      <c r="C3686" s="114"/>
      <c r="E3686" s="16"/>
      <c r="F3686" s="16"/>
      <c r="G3686" s="16"/>
      <c r="I3686" s="53"/>
      <c r="N3686" s="53"/>
      <c r="O3686" s="53"/>
      <c r="R3686" s="43"/>
      <c r="AC3686" s="25"/>
      <c r="AD3686" s="28"/>
      <c r="AZ3686" s="25"/>
      <c r="BA3686" s="27"/>
      <c r="BB3686" s="29"/>
    </row>
    <row r="3687" spans="1:54">
      <c r="A3687" s="20"/>
      <c r="B3687" s="36"/>
      <c r="C3687" s="114"/>
      <c r="E3687" s="16"/>
      <c r="F3687" s="16"/>
      <c r="G3687" s="16"/>
      <c r="I3687" s="53"/>
      <c r="N3687" s="53"/>
      <c r="O3687" s="53"/>
      <c r="R3687" s="43"/>
      <c r="AC3687" s="25"/>
      <c r="AD3687" s="28"/>
      <c r="AZ3687" s="25"/>
      <c r="BA3687" s="27"/>
      <c r="BB3687" s="29"/>
    </row>
    <row r="3688" spans="1:54">
      <c r="A3688" s="20"/>
      <c r="B3688" s="36"/>
      <c r="C3688" s="114"/>
      <c r="E3688" s="16"/>
      <c r="F3688" s="16"/>
      <c r="G3688" s="16"/>
      <c r="I3688" s="53"/>
      <c r="N3688" s="53"/>
      <c r="O3688" s="53"/>
      <c r="R3688" s="43"/>
      <c r="AC3688" s="25"/>
      <c r="AD3688" s="28"/>
      <c r="AZ3688" s="25"/>
      <c r="BA3688" s="27"/>
      <c r="BB3688" s="29"/>
    </row>
    <row r="3689" spans="1:54">
      <c r="A3689" s="20"/>
      <c r="B3689" s="36"/>
      <c r="C3689" s="114"/>
      <c r="E3689" s="16"/>
      <c r="F3689" s="16"/>
      <c r="G3689" s="16"/>
      <c r="I3689" s="53"/>
      <c r="N3689" s="53"/>
      <c r="O3689" s="53"/>
      <c r="R3689" s="43"/>
      <c r="AC3689" s="25"/>
      <c r="AD3689" s="28"/>
      <c r="AZ3689" s="25"/>
      <c r="BA3689" s="27"/>
      <c r="BB3689" s="29"/>
    </row>
    <row r="3690" spans="1:54">
      <c r="A3690" s="20"/>
      <c r="B3690" s="36"/>
      <c r="C3690" s="114"/>
      <c r="E3690" s="16"/>
      <c r="F3690" s="16"/>
      <c r="G3690" s="16"/>
      <c r="I3690" s="53"/>
      <c r="N3690" s="53"/>
      <c r="O3690" s="53"/>
      <c r="R3690" s="43"/>
      <c r="AC3690" s="25"/>
      <c r="AD3690" s="28"/>
      <c r="AZ3690" s="25"/>
      <c r="BA3690" s="27"/>
      <c r="BB3690" s="29"/>
    </row>
    <row r="3691" spans="1:54">
      <c r="A3691" s="20"/>
      <c r="B3691" s="36"/>
      <c r="C3691" s="114"/>
      <c r="E3691" s="16"/>
      <c r="F3691" s="16"/>
      <c r="G3691" s="16"/>
      <c r="I3691" s="53"/>
      <c r="N3691" s="53"/>
      <c r="O3691" s="53"/>
      <c r="R3691" s="43"/>
      <c r="AC3691" s="25"/>
      <c r="AD3691" s="28"/>
      <c r="AZ3691" s="25"/>
      <c r="BA3691" s="27"/>
      <c r="BB3691" s="29"/>
    </row>
    <row r="3692" spans="1:54">
      <c r="A3692" s="20"/>
      <c r="B3692" s="36"/>
      <c r="C3692" s="114"/>
      <c r="E3692" s="16"/>
      <c r="F3692" s="16"/>
      <c r="G3692" s="16"/>
      <c r="I3692" s="53"/>
      <c r="N3692" s="53"/>
      <c r="O3692" s="53"/>
      <c r="R3692" s="43"/>
      <c r="AC3692" s="25"/>
      <c r="AD3692" s="28"/>
      <c r="AZ3692" s="25"/>
      <c r="BA3692" s="27"/>
      <c r="BB3692" s="29"/>
    </row>
    <row r="3693" spans="1:54">
      <c r="A3693" s="20"/>
      <c r="B3693" s="36"/>
      <c r="C3693" s="114"/>
      <c r="E3693" s="16"/>
      <c r="F3693" s="16"/>
      <c r="G3693" s="16"/>
      <c r="I3693" s="53"/>
      <c r="N3693" s="53"/>
      <c r="O3693" s="53"/>
      <c r="R3693" s="43"/>
      <c r="AC3693" s="25"/>
      <c r="AD3693" s="28"/>
      <c r="AZ3693" s="25"/>
      <c r="BA3693" s="27"/>
      <c r="BB3693" s="29"/>
    </row>
    <row r="3694" spans="1:54">
      <c r="A3694" s="20"/>
      <c r="B3694" s="36"/>
      <c r="C3694" s="114"/>
      <c r="E3694" s="16"/>
      <c r="F3694" s="16"/>
      <c r="G3694" s="16"/>
      <c r="I3694" s="53"/>
      <c r="N3694" s="53"/>
      <c r="O3694" s="53"/>
      <c r="R3694" s="43"/>
      <c r="AC3694" s="25"/>
      <c r="AD3694" s="28"/>
      <c r="AZ3694" s="25"/>
      <c r="BA3694" s="27"/>
      <c r="BB3694" s="29"/>
    </row>
    <row r="3695" spans="1:54">
      <c r="A3695" s="20"/>
      <c r="B3695" s="36"/>
      <c r="C3695" s="114"/>
      <c r="E3695" s="16"/>
      <c r="F3695" s="16"/>
      <c r="G3695" s="16"/>
      <c r="I3695" s="53"/>
      <c r="N3695" s="53"/>
      <c r="O3695" s="53"/>
      <c r="R3695" s="43"/>
      <c r="AC3695" s="25"/>
      <c r="AD3695" s="28"/>
      <c r="AZ3695" s="25"/>
      <c r="BA3695" s="27"/>
      <c r="BB3695" s="29"/>
    </row>
    <row r="3696" spans="1:54">
      <c r="A3696" s="20"/>
      <c r="B3696" s="36"/>
      <c r="C3696" s="114"/>
      <c r="E3696" s="16"/>
      <c r="F3696" s="16"/>
      <c r="G3696" s="16"/>
      <c r="I3696" s="53"/>
      <c r="N3696" s="53"/>
      <c r="O3696" s="53"/>
      <c r="R3696" s="43"/>
      <c r="AC3696" s="25"/>
      <c r="AD3696" s="28"/>
      <c r="AZ3696" s="25"/>
      <c r="BA3696" s="27"/>
      <c r="BB3696" s="29"/>
    </row>
    <row r="3697" spans="1:54">
      <c r="A3697" s="20"/>
      <c r="B3697" s="36"/>
      <c r="C3697" s="114"/>
      <c r="E3697" s="16"/>
      <c r="F3697" s="16"/>
      <c r="G3697" s="16"/>
      <c r="I3697" s="53"/>
      <c r="N3697" s="53"/>
      <c r="O3697" s="53"/>
      <c r="R3697" s="43"/>
      <c r="AC3697" s="25"/>
      <c r="AD3697" s="28"/>
      <c r="AZ3697" s="25"/>
      <c r="BA3697" s="27"/>
      <c r="BB3697" s="29"/>
    </row>
    <row r="3698" spans="1:54">
      <c r="A3698" s="20"/>
      <c r="B3698" s="36"/>
      <c r="C3698" s="114"/>
      <c r="E3698" s="16"/>
      <c r="F3698" s="16"/>
      <c r="G3698" s="16"/>
      <c r="I3698" s="53"/>
      <c r="N3698" s="53"/>
      <c r="O3698" s="53"/>
      <c r="R3698" s="43"/>
      <c r="AC3698" s="25"/>
      <c r="AD3698" s="28"/>
      <c r="AZ3698" s="25"/>
      <c r="BA3698" s="27"/>
      <c r="BB3698" s="29"/>
    </row>
    <row r="3699" spans="1:54">
      <c r="A3699" s="20"/>
      <c r="B3699" s="36"/>
      <c r="C3699" s="114"/>
      <c r="E3699" s="16"/>
      <c r="F3699" s="16"/>
      <c r="G3699" s="16"/>
      <c r="I3699" s="53"/>
      <c r="N3699" s="53"/>
      <c r="O3699" s="53"/>
      <c r="R3699" s="43"/>
      <c r="AC3699" s="25"/>
      <c r="AD3699" s="28"/>
      <c r="AZ3699" s="25"/>
      <c r="BA3699" s="27"/>
      <c r="BB3699" s="29"/>
    </row>
    <row r="3700" spans="1:54">
      <c r="A3700" s="20"/>
      <c r="B3700" s="36"/>
      <c r="C3700" s="114"/>
      <c r="E3700" s="16"/>
      <c r="F3700" s="16"/>
      <c r="G3700" s="16"/>
      <c r="I3700" s="53"/>
      <c r="N3700" s="53"/>
      <c r="O3700" s="53"/>
      <c r="R3700" s="43"/>
      <c r="AC3700" s="25"/>
      <c r="AD3700" s="28"/>
      <c r="AZ3700" s="25"/>
      <c r="BA3700" s="27"/>
      <c r="BB3700" s="29"/>
    </row>
    <row r="3701" spans="1:54">
      <c r="A3701" s="20"/>
      <c r="B3701" s="36"/>
      <c r="C3701" s="114"/>
      <c r="E3701" s="16"/>
      <c r="F3701" s="16"/>
      <c r="G3701" s="16"/>
      <c r="I3701" s="53"/>
      <c r="N3701" s="53"/>
      <c r="O3701" s="53"/>
      <c r="R3701" s="43"/>
      <c r="AC3701" s="25"/>
      <c r="AD3701" s="28"/>
      <c r="AZ3701" s="25"/>
      <c r="BA3701" s="27"/>
      <c r="BB3701" s="29"/>
    </row>
    <row r="3702" spans="1:54">
      <c r="A3702" s="20"/>
      <c r="B3702" s="36"/>
      <c r="C3702" s="114"/>
      <c r="E3702" s="16"/>
      <c r="F3702" s="16"/>
      <c r="G3702" s="16"/>
      <c r="I3702" s="53"/>
      <c r="N3702" s="53"/>
      <c r="O3702" s="53"/>
      <c r="R3702" s="43"/>
      <c r="AC3702" s="25"/>
      <c r="AD3702" s="28"/>
      <c r="AZ3702" s="25"/>
      <c r="BA3702" s="27"/>
      <c r="BB3702" s="29"/>
    </row>
    <row r="3703" spans="1:54">
      <c r="A3703" s="20"/>
      <c r="B3703" s="36"/>
      <c r="C3703" s="114"/>
      <c r="E3703" s="16"/>
      <c r="F3703" s="16"/>
      <c r="G3703" s="16"/>
      <c r="I3703" s="53"/>
      <c r="N3703" s="53"/>
      <c r="O3703" s="53"/>
      <c r="R3703" s="43"/>
      <c r="AC3703" s="25"/>
      <c r="AD3703" s="28"/>
      <c r="AZ3703" s="25"/>
      <c r="BA3703" s="27"/>
      <c r="BB3703" s="29"/>
    </row>
    <row r="3704" spans="1:54">
      <c r="A3704" s="20"/>
      <c r="B3704" s="36"/>
      <c r="C3704" s="114"/>
      <c r="E3704" s="16"/>
      <c r="F3704" s="16"/>
      <c r="G3704" s="16"/>
      <c r="I3704" s="53"/>
      <c r="N3704" s="53"/>
      <c r="O3704" s="53"/>
      <c r="R3704" s="43"/>
      <c r="AC3704" s="25"/>
      <c r="AD3704" s="28"/>
      <c r="AZ3704" s="25"/>
      <c r="BA3704" s="27"/>
      <c r="BB3704" s="29"/>
    </row>
    <row r="3705" spans="1:54">
      <c r="A3705" s="20"/>
      <c r="B3705" s="36"/>
      <c r="C3705" s="114"/>
      <c r="E3705" s="16"/>
      <c r="F3705" s="16"/>
      <c r="G3705" s="16"/>
      <c r="I3705" s="53"/>
      <c r="N3705" s="53"/>
      <c r="O3705" s="53"/>
      <c r="R3705" s="43"/>
      <c r="AC3705" s="25"/>
      <c r="AD3705" s="28"/>
      <c r="AZ3705" s="25"/>
      <c r="BA3705" s="27"/>
      <c r="BB3705" s="29"/>
    </row>
    <row r="3706" spans="1:54">
      <c r="A3706" s="20"/>
      <c r="B3706" s="36"/>
      <c r="C3706" s="114"/>
      <c r="E3706" s="16"/>
      <c r="F3706" s="16"/>
      <c r="G3706" s="16"/>
      <c r="I3706" s="53"/>
      <c r="N3706" s="53"/>
      <c r="O3706" s="53"/>
      <c r="R3706" s="43"/>
      <c r="AC3706" s="25"/>
      <c r="AD3706" s="28"/>
      <c r="AZ3706" s="25"/>
      <c r="BA3706" s="27"/>
      <c r="BB3706" s="29"/>
    </row>
    <row r="3707" spans="1:54">
      <c r="A3707" s="20"/>
      <c r="B3707" s="36"/>
      <c r="C3707" s="114"/>
      <c r="E3707" s="16"/>
      <c r="F3707" s="16"/>
      <c r="G3707" s="16"/>
      <c r="I3707" s="53"/>
      <c r="N3707" s="53"/>
      <c r="O3707" s="53"/>
      <c r="R3707" s="43"/>
      <c r="AC3707" s="25"/>
      <c r="AD3707" s="28"/>
      <c r="AZ3707" s="25"/>
      <c r="BA3707" s="27"/>
      <c r="BB3707" s="29"/>
    </row>
    <row r="3708" spans="1:54">
      <c r="A3708" s="20"/>
      <c r="B3708" s="36"/>
      <c r="C3708" s="114"/>
      <c r="E3708" s="16"/>
      <c r="F3708" s="16"/>
      <c r="G3708" s="16"/>
      <c r="I3708" s="53"/>
      <c r="N3708" s="53"/>
      <c r="O3708" s="53"/>
      <c r="R3708" s="43"/>
      <c r="AC3708" s="25"/>
      <c r="AD3708" s="28"/>
      <c r="AZ3708" s="25"/>
      <c r="BA3708" s="27"/>
      <c r="BB3708" s="29"/>
    </row>
    <row r="3709" spans="1:54">
      <c r="A3709" s="20"/>
      <c r="B3709" s="36"/>
      <c r="C3709" s="114"/>
      <c r="E3709" s="16"/>
      <c r="F3709" s="16"/>
      <c r="G3709" s="16"/>
      <c r="I3709" s="53"/>
      <c r="N3709" s="53"/>
      <c r="O3709" s="53"/>
      <c r="R3709" s="43"/>
      <c r="AC3709" s="25"/>
      <c r="AD3709" s="28"/>
      <c r="AZ3709" s="25"/>
      <c r="BA3709" s="27"/>
      <c r="BB3709" s="29"/>
    </row>
    <row r="3710" spans="1:54">
      <c r="A3710" s="20"/>
      <c r="B3710" s="36"/>
      <c r="C3710" s="114"/>
      <c r="E3710" s="16"/>
      <c r="F3710" s="16"/>
      <c r="G3710" s="16"/>
      <c r="I3710" s="53"/>
      <c r="N3710" s="53"/>
      <c r="O3710" s="53"/>
      <c r="R3710" s="43"/>
      <c r="AC3710" s="25"/>
      <c r="AD3710" s="28"/>
      <c r="AZ3710" s="25"/>
      <c r="BA3710" s="27"/>
      <c r="BB3710" s="29"/>
    </row>
    <row r="3711" spans="1:54">
      <c r="A3711" s="20"/>
      <c r="B3711" s="36"/>
      <c r="C3711" s="114"/>
      <c r="E3711" s="16"/>
      <c r="F3711" s="16"/>
      <c r="G3711" s="16"/>
      <c r="I3711" s="53"/>
      <c r="N3711" s="53"/>
      <c r="O3711" s="53"/>
      <c r="R3711" s="43"/>
      <c r="AC3711" s="25"/>
      <c r="AD3711" s="28"/>
      <c r="AZ3711" s="25"/>
      <c r="BA3711" s="27"/>
      <c r="BB3711" s="29"/>
    </row>
    <row r="3712" spans="1:54">
      <c r="A3712" s="20"/>
      <c r="B3712" s="36"/>
      <c r="C3712" s="114"/>
      <c r="E3712" s="16"/>
      <c r="F3712" s="16"/>
      <c r="G3712" s="16"/>
      <c r="I3712" s="53"/>
      <c r="N3712" s="53"/>
      <c r="O3712" s="53"/>
      <c r="R3712" s="43"/>
      <c r="AC3712" s="25"/>
      <c r="AD3712" s="28"/>
      <c r="AZ3712" s="25"/>
      <c r="BA3712" s="27"/>
      <c r="BB3712" s="29"/>
    </row>
    <row r="3713" spans="1:54">
      <c r="A3713" s="20"/>
      <c r="B3713" s="36"/>
      <c r="C3713" s="114"/>
      <c r="E3713" s="16"/>
      <c r="F3713" s="16"/>
      <c r="G3713" s="16"/>
      <c r="I3713" s="53"/>
      <c r="N3713" s="53"/>
      <c r="O3713" s="53"/>
      <c r="R3713" s="43"/>
      <c r="AC3713" s="25"/>
      <c r="AD3713" s="28"/>
      <c r="AZ3713" s="25"/>
      <c r="BA3713" s="27"/>
      <c r="BB3713" s="29"/>
    </row>
    <row r="3714" spans="1:54">
      <c r="A3714" s="20"/>
      <c r="B3714" s="36"/>
      <c r="C3714" s="114"/>
      <c r="E3714" s="16"/>
      <c r="F3714" s="16"/>
      <c r="G3714" s="16"/>
      <c r="I3714" s="53"/>
      <c r="N3714" s="53"/>
      <c r="O3714" s="53"/>
      <c r="R3714" s="43"/>
      <c r="AC3714" s="25"/>
      <c r="AD3714" s="28"/>
      <c r="AZ3714" s="25"/>
      <c r="BA3714" s="27"/>
      <c r="BB3714" s="29"/>
    </row>
    <row r="3715" spans="1:54">
      <c r="A3715" s="20"/>
      <c r="B3715" s="36"/>
      <c r="C3715" s="114"/>
      <c r="E3715" s="16"/>
      <c r="F3715" s="16"/>
      <c r="G3715" s="16"/>
      <c r="I3715" s="53"/>
      <c r="N3715" s="53"/>
      <c r="O3715" s="53"/>
      <c r="R3715" s="43"/>
      <c r="AC3715" s="25"/>
      <c r="AD3715" s="28"/>
      <c r="AZ3715" s="25"/>
      <c r="BA3715" s="27"/>
      <c r="BB3715" s="29"/>
    </row>
    <row r="3716" spans="1:54">
      <c r="A3716" s="20"/>
      <c r="B3716" s="36"/>
      <c r="C3716" s="114"/>
      <c r="E3716" s="16"/>
      <c r="F3716" s="16"/>
      <c r="G3716" s="16"/>
      <c r="I3716" s="53"/>
      <c r="N3716" s="53"/>
      <c r="O3716" s="53"/>
      <c r="R3716" s="43"/>
      <c r="AC3716" s="25"/>
      <c r="AD3716" s="28"/>
      <c r="AZ3716" s="25"/>
      <c r="BA3716" s="27"/>
      <c r="BB3716" s="29"/>
    </row>
    <row r="3717" spans="1:54">
      <c r="A3717" s="20"/>
      <c r="B3717" s="36"/>
      <c r="C3717" s="114"/>
      <c r="E3717" s="16"/>
      <c r="F3717" s="16"/>
      <c r="G3717" s="16"/>
      <c r="I3717" s="53"/>
      <c r="N3717" s="53"/>
      <c r="O3717" s="53"/>
      <c r="R3717" s="43"/>
      <c r="AC3717" s="25"/>
      <c r="AD3717" s="28"/>
      <c r="AZ3717" s="25"/>
      <c r="BA3717" s="27"/>
      <c r="BB3717" s="29"/>
    </row>
    <row r="3718" spans="1:54">
      <c r="A3718" s="20"/>
      <c r="B3718" s="36"/>
      <c r="C3718" s="114"/>
      <c r="E3718" s="16"/>
      <c r="F3718" s="16"/>
      <c r="G3718" s="16"/>
      <c r="I3718" s="53"/>
      <c r="N3718" s="53"/>
      <c r="O3718" s="53"/>
      <c r="R3718" s="43"/>
      <c r="AC3718" s="25"/>
      <c r="AD3718" s="28"/>
      <c r="AZ3718" s="25"/>
      <c r="BA3718" s="27"/>
      <c r="BB3718" s="29"/>
    </row>
    <row r="3719" spans="1:54">
      <c r="A3719" s="20"/>
      <c r="B3719" s="36"/>
      <c r="C3719" s="114"/>
      <c r="E3719" s="16"/>
      <c r="F3719" s="16"/>
      <c r="G3719" s="16"/>
      <c r="I3719" s="53"/>
      <c r="N3719" s="53"/>
      <c r="O3719" s="53"/>
      <c r="R3719" s="43"/>
      <c r="AC3719" s="25"/>
      <c r="AD3719" s="28"/>
      <c r="AZ3719" s="25"/>
      <c r="BA3719" s="27"/>
      <c r="BB3719" s="29"/>
    </row>
    <row r="3720" spans="1:54">
      <c r="A3720" s="20"/>
      <c r="B3720" s="36"/>
      <c r="C3720" s="114"/>
      <c r="E3720" s="16"/>
      <c r="F3720" s="16"/>
      <c r="G3720" s="16"/>
      <c r="I3720" s="53"/>
      <c r="N3720" s="53"/>
      <c r="O3720" s="53"/>
      <c r="R3720" s="43"/>
      <c r="AC3720" s="25"/>
      <c r="AD3720" s="28"/>
      <c r="AZ3720" s="25"/>
      <c r="BA3720" s="27"/>
      <c r="BB3720" s="29"/>
    </row>
    <row r="3721" spans="1:54">
      <c r="A3721" s="20"/>
      <c r="B3721" s="36"/>
      <c r="C3721" s="114"/>
      <c r="E3721" s="16"/>
      <c r="F3721" s="16"/>
      <c r="G3721" s="16"/>
      <c r="I3721" s="53"/>
      <c r="N3721" s="53"/>
      <c r="O3721" s="53"/>
      <c r="R3721" s="43"/>
      <c r="AC3721" s="25"/>
      <c r="AD3721" s="28"/>
      <c r="AZ3721" s="25"/>
      <c r="BA3721" s="27"/>
      <c r="BB3721" s="29"/>
    </row>
    <row r="3722" spans="1:54">
      <c r="A3722" s="20"/>
      <c r="B3722" s="36"/>
      <c r="C3722" s="114"/>
      <c r="E3722" s="16"/>
      <c r="F3722" s="16"/>
      <c r="G3722" s="16"/>
      <c r="I3722" s="53"/>
      <c r="N3722" s="53"/>
      <c r="O3722" s="53"/>
      <c r="R3722" s="43"/>
      <c r="AC3722" s="25"/>
      <c r="AD3722" s="28"/>
      <c r="AZ3722" s="25"/>
      <c r="BA3722" s="27"/>
      <c r="BB3722" s="29"/>
    </row>
    <row r="3723" spans="1:54">
      <c r="A3723" s="20"/>
      <c r="B3723" s="36"/>
      <c r="C3723" s="114"/>
      <c r="E3723" s="16"/>
      <c r="F3723" s="16"/>
      <c r="G3723" s="16"/>
      <c r="I3723" s="53"/>
      <c r="N3723" s="53"/>
      <c r="O3723" s="53"/>
      <c r="R3723" s="43"/>
      <c r="AC3723" s="25"/>
      <c r="AD3723" s="28"/>
      <c r="AZ3723" s="25"/>
      <c r="BA3723" s="27"/>
      <c r="BB3723" s="29"/>
    </row>
    <row r="3724" spans="1:54">
      <c r="A3724" s="20"/>
      <c r="B3724" s="36"/>
      <c r="C3724" s="114"/>
      <c r="E3724" s="16"/>
      <c r="F3724" s="16"/>
      <c r="G3724" s="16"/>
      <c r="I3724" s="53"/>
      <c r="N3724" s="53"/>
      <c r="O3724" s="53"/>
      <c r="R3724" s="43"/>
      <c r="AC3724" s="25"/>
      <c r="AD3724" s="28"/>
      <c r="AZ3724" s="25"/>
      <c r="BA3724" s="27"/>
      <c r="BB3724" s="29"/>
    </row>
    <row r="3725" spans="1:54">
      <c r="A3725" s="20"/>
      <c r="B3725" s="36"/>
      <c r="C3725" s="114"/>
      <c r="E3725" s="16"/>
      <c r="F3725" s="16"/>
      <c r="G3725" s="16"/>
      <c r="I3725" s="53"/>
      <c r="N3725" s="53"/>
      <c r="O3725" s="53"/>
      <c r="R3725" s="43"/>
      <c r="AC3725" s="25"/>
      <c r="AD3725" s="28"/>
      <c r="AZ3725" s="25"/>
      <c r="BA3725" s="27"/>
      <c r="BB3725" s="29"/>
    </row>
    <row r="3726" spans="1:54">
      <c r="A3726" s="20"/>
      <c r="B3726" s="36"/>
      <c r="C3726" s="114"/>
      <c r="E3726" s="16"/>
      <c r="F3726" s="16"/>
      <c r="G3726" s="16"/>
      <c r="I3726" s="53"/>
      <c r="N3726" s="53"/>
      <c r="O3726" s="53"/>
      <c r="R3726" s="43"/>
      <c r="AC3726" s="25"/>
      <c r="AD3726" s="28"/>
      <c r="AZ3726" s="25"/>
      <c r="BA3726" s="27"/>
      <c r="BB3726" s="29"/>
    </row>
    <row r="3727" spans="1:54">
      <c r="A3727" s="20"/>
      <c r="B3727" s="36"/>
      <c r="C3727" s="114"/>
      <c r="E3727" s="16"/>
      <c r="F3727" s="16"/>
      <c r="G3727" s="16"/>
      <c r="I3727" s="53"/>
      <c r="N3727" s="53"/>
      <c r="O3727" s="53"/>
      <c r="R3727" s="43"/>
      <c r="AC3727" s="25"/>
      <c r="AD3727" s="28"/>
      <c r="AZ3727" s="25"/>
      <c r="BA3727" s="27"/>
      <c r="BB3727" s="29"/>
    </row>
    <row r="3728" spans="1:54">
      <c r="A3728" s="20"/>
      <c r="B3728" s="36"/>
      <c r="C3728" s="114"/>
      <c r="E3728" s="16"/>
      <c r="F3728" s="16"/>
      <c r="G3728" s="16"/>
      <c r="I3728" s="53"/>
      <c r="N3728" s="53"/>
      <c r="O3728" s="53"/>
      <c r="R3728" s="43"/>
      <c r="AC3728" s="25"/>
      <c r="AD3728" s="28"/>
      <c r="AZ3728" s="25"/>
      <c r="BA3728" s="27"/>
      <c r="BB3728" s="29"/>
    </row>
    <row r="3729" spans="1:54">
      <c r="A3729" s="20"/>
      <c r="B3729" s="36"/>
      <c r="C3729" s="114"/>
      <c r="E3729" s="16"/>
      <c r="F3729" s="16"/>
      <c r="G3729" s="16"/>
      <c r="I3729" s="53"/>
      <c r="N3729" s="53"/>
      <c r="O3729" s="53"/>
      <c r="R3729" s="43"/>
      <c r="AC3729" s="25"/>
      <c r="AD3729" s="28"/>
      <c r="AZ3729" s="25"/>
      <c r="BA3729" s="27"/>
      <c r="BB3729" s="29"/>
    </row>
    <row r="3730" spans="1:54">
      <c r="A3730" s="20"/>
      <c r="B3730" s="36"/>
      <c r="C3730" s="114"/>
      <c r="E3730" s="16"/>
      <c r="F3730" s="16"/>
      <c r="G3730" s="16"/>
      <c r="I3730" s="53"/>
      <c r="N3730" s="53"/>
      <c r="O3730" s="53"/>
      <c r="R3730" s="43"/>
      <c r="AC3730" s="25"/>
      <c r="AD3730" s="28"/>
      <c r="AZ3730" s="25"/>
      <c r="BA3730" s="27"/>
      <c r="BB3730" s="29"/>
    </row>
    <row r="3731" spans="1:54">
      <c r="A3731" s="20"/>
      <c r="B3731" s="36"/>
      <c r="C3731" s="114"/>
      <c r="E3731" s="16"/>
      <c r="F3731" s="16"/>
      <c r="G3731" s="16"/>
      <c r="I3731" s="53"/>
      <c r="N3731" s="53"/>
      <c r="O3731" s="53"/>
      <c r="R3731" s="43"/>
      <c r="AC3731" s="25"/>
      <c r="AD3731" s="28"/>
      <c r="AZ3731" s="25"/>
      <c r="BA3731" s="27"/>
      <c r="BB3731" s="29"/>
    </row>
    <row r="3732" spans="1:54">
      <c r="A3732" s="20"/>
      <c r="B3732" s="36"/>
      <c r="C3732" s="114"/>
      <c r="E3732" s="16"/>
      <c r="F3732" s="16"/>
      <c r="G3732" s="16"/>
      <c r="I3732" s="53"/>
      <c r="N3732" s="53"/>
      <c r="O3732" s="53"/>
      <c r="R3732" s="43"/>
      <c r="AC3732" s="25"/>
      <c r="AD3732" s="28"/>
      <c r="AZ3732" s="25"/>
      <c r="BA3732" s="27"/>
      <c r="BB3732" s="29"/>
    </row>
    <row r="3733" spans="1:54">
      <c r="A3733" s="20"/>
      <c r="B3733" s="36"/>
      <c r="C3733" s="114"/>
      <c r="E3733" s="16"/>
      <c r="F3733" s="16"/>
      <c r="G3733" s="16"/>
      <c r="I3733" s="53"/>
      <c r="N3733" s="53"/>
      <c r="O3733" s="53"/>
      <c r="R3733" s="43"/>
      <c r="AC3733" s="25"/>
      <c r="AD3733" s="28"/>
      <c r="AZ3733" s="25"/>
      <c r="BA3733" s="27"/>
      <c r="BB3733" s="29"/>
    </row>
    <row r="3734" spans="1:54">
      <c r="A3734" s="20"/>
      <c r="B3734" s="36"/>
      <c r="C3734" s="114"/>
      <c r="E3734" s="16"/>
      <c r="F3734" s="16"/>
      <c r="G3734" s="16"/>
      <c r="I3734" s="53"/>
      <c r="N3734" s="53"/>
      <c r="O3734" s="53"/>
      <c r="R3734" s="43"/>
      <c r="AC3734" s="25"/>
      <c r="AD3734" s="28"/>
      <c r="AZ3734" s="25"/>
      <c r="BA3734" s="27"/>
      <c r="BB3734" s="29"/>
    </row>
    <row r="3735" spans="1:54">
      <c r="A3735" s="20"/>
      <c r="B3735" s="36"/>
      <c r="C3735" s="114"/>
      <c r="E3735" s="16"/>
      <c r="F3735" s="16"/>
      <c r="G3735" s="16"/>
      <c r="I3735" s="53"/>
      <c r="N3735" s="53"/>
      <c r="O3735" s="53"/>
      <c r="R3735" s="43"/>
      <c r="AC3735" s="25"/>
      <c r="AD3735" s="28"/>
      <c r="AZ3735" s="25"/>
      <c r="BA3735" s="27"/>
      <c r="BB3735" s="29"/>
    </row>
    <row r="3736" spans="1:54">
      <c r="A3736" s="20"/>
      <c r="B3736" s="36"/>
      <c r="C3736" s="114"/>
      <c r="E3736" s="16"/>
      <c r="F3736" s="16"/>
      <c r="G3736" s="16"/>
      <c r="I3736" s="53"/>
      <c r="N3736" s="53"/>
      <c r="O3736" s="53"/>
      <c r="R3736" s="43"/>
      <c r="AC3736" s="25"/>
      <c r="AD3736" s="28"/>
      <c r="AZ3736" s="25"/>
      <c r="BA3736" s="27"/>
      <c r="BB3736" s="29"/>
    </row>
    <row r="3737" spans="1:54">
      <c r="A3737" s="20"/>
      <c r="B3737" s="36"/>
      <c r="C3737" s="114"/>
      <c r="E3737" s="16"/>
      <c r="F3737" s="16"/>
      <c r="G3737" s="16"/>
      <c r="I3737" s="53"/>
      <c r="N3737" s="53"/>
      <c r="O3737" s="53"/>
      <c r="R3737" s="43"/>
      <c r="AC3737" s="25"/>
      <c r="AD3737" s="28"/>
      <c r="AZ3737" s="25"/>
      <c r="BA3737" s="27"/>
      <c r="BB3737" s="29"/>
    </row>
    <row r="3738" spans="1:54">
      <c r="A3738" s="20"/>
      <c r="B3738" s="36"/>
      <c r="C3738" s="114"/>
      <c r="E3738" s="16"/>
      <c r="F3738" s="16"/>
      <c r="G3738" s="16"/>
      <c r="I3738" s="53"/>
      <c r="N3738" s="53"/>
      <c r="O3738" s="53"/>
      <c r="R3738" s="43"/>
      <c r="AC3738" s="25"/>
      <c r="AD3738" s="28"/>
      <c r="AZ3738" s="25"/>
      <c r="BA3738" s="27"/>
      <c r="BB3738" s="29"/>
    </row>
    <row r="3739" spans="1:54">
      <c r="A3739" s="20"/>
      <c r="B3739" s="36"/>
      <c r="C3739" s="114"/>
      <c r="E3739" s="16"/>
      <c r="F3739" s="16"/>
      <c r="G3739" s="16"/>
      <c r="I3739" s="53"/>
      <c r="N3739" s="53"/>
      <c r="O3739" s="53"/>
      <c r="R3739" s="43"/>
      <c r="AC3739" s="25"/>
      <c r="AD3739" s="28"/>
      <c r="AZ3739" s="25"/>
      <c r="BA3739" s="27"/>
      <c r="BB3739" s="29"/>
    </row>
    <row r="3740" spans="1:54">
      <c r="A3740" s="20"/>
      <c r="B3740" s="36"/>
      <c r="C3740" s="114"/>
      <c r="E3740" s="16"/>
      <c r="F3740" s="16"/>
      <c r="G3740" s="16"/>
      <c r="I3740" s="53"/>
      <c r="N3740" s="53"/>
      <c r="O3740" s="53"/>
      <c r="R3740" s="43"/>
      <c r="AC3740" s="25"/>
      <c r="AD3740" s="28"/>
      <c r="AZ3740" s="25"/>
      <c r="BA3740" s="27"/>
      <c r="BB3740" s="29"/>
    </row>
    <row r="3741" spans="1:54">
      <c r="A3741" s="20"/>
      <c r="B3741" s="36"/>
      <c r="C3741" s="114"/>
      <c r="E3741" s="16"/>
      <c r="F3741" s="16"/>
      <c r="G3741" s="16"/>
      <c r="I3741" s="53"/>
      <c r="N3741" s="53"/>
      <c r="O3741" s="53"/>
      <c r="R3741" s="43"/>
      <c r="AC3741" s="25"/>
      <c r="AD3741" s="28"/>
      <c r="AZ3741" s="25"/>
      <c r="BA3741" s="27"/>
      <c r="BB3741" s="29"/>
    </row>
    <row r="3742" spans="1:54">
      <c r="A3742" s="20"/>
      <c r="B3742" s="36"/>
      <c r="C3742" s="114"/>
      <c r="E3742" s="16"/>
      <c r="F3742" s="16"/>
      <c r="G3742" s="16"/>
      <c r="I3742" s="53"/>
      <c r="N3742" s="53"/>
      <c r="O3742" s="53"/>
      <c r="R3742" s="43"/>
      <c r="AC3742" s="25"/>
      <c r="AD3742" s="28"/>
      <c r="AZ3742" s="25"/>
      <c r="BA3742" s="27"/>
      <c r="BB3742" s="29"/>
    </row>
    <row r="3743" spans="1:54">
      <c r="A3743" s="20"/>
      <c r="B3743" s="36"/>
      <c r="C3743" s="114"/>
      <c r="E3743" s="16"/>
      <c r="F3743" s="16"/>
      <c r="G3743" s="16"/>
      <c r="I3743" s="53"/>
      <c r="N3743" s="53"/>
      <c r="O3743" s="53"/>
      <c r="R3743" s="43"/>
      <c r="AC3743" s="25"/>
      <c r="AD3743" s="28"/>
      <c r="AZ3743" s="25"/>
      <c r="BA3743" s="27"/>
      <c r="BB3743" s="29"/>
    </row>
    <row r="3744" spans="1:54">
      <c r="A3744" s="20"/>
      <c r="B3744" s="36"/>
      <c r="C3744" s="114"/>
      <c r="E3744" s="16"/>
      <c r="F3744" s="16"/>
      <c r="G3744" s="16"/>
      <c r="I3744" s="53"/>
      <c r="N3744" s="53"/>
      <c r="O3744" s="53"/>
      <c r="R3744" s="43"/>
      <c r="AC3744" s="25"/>
      <c r="AD3744" s="28"/>
      <c r="AZ3744" s="25"/>
      <c r="BA3744" s="27"/>
      <c r="BB3744" s="29"/>
    </row>
    <row r="3745" spans="1:54">
      <c r="A3745" s="20"/>
      <c r="B3745" s="36"/>
      <c r="C3745" s="114"/>
      <c r="E3745" s="16"/>
      <c r="F3745" s="16"/>
      <c r="G3745" s="16"/>
      <c r="I3745" s="53"/>
      <c r="N3745" s="53"/>
      <c r="O3745" s="53"/>
      <c r="R3745" s="43"/>
      <c r="AC3745" s="25"/>
      <c r="AD3745" s="28"/>
      <c r="AZ3745" s="25"/>
      <c r="BA3745" s="27"/>
      <c r="BB3745" s="29"/>
    </row>
    <row r="3746" spans="1:54">
      <c r="A3746" s="20"/>
      <c r="B3746" s="36"/>
      <c r="C3746" s="114"/>
      <c r="E3746" s="16"/>
      <c r="F3746" s="16"/>
      <c r="G3746" s="16"/>
      <c r="I3746" s="53"/>
      <c r="N3746" s="53"/>
      <c r="O3746" s="53"/>
      <c r="R3746" s="43"/>
      <c r="AC3746" s="25"/>
      <c r="AD3746" s="28"/>
      <c r="AZ3746" s="25"/>
      <c r="BA3746" s="27"/>
      <c r="BB3746" s="29"/>
    </row>
    <row r="3747" spans="1:54">
      <c r="A3747" s="20"/>
      <c r="B3747" s="36"/>
      <c r="C3747" s="114"/>
      <c r="E3747" s="16"/>
      <c r="F3747" s="16"/>
      <c r="G3747" s="16"/>
      <c r="I3747" s="53"/>
      <c r="N3747" s="53"/>
      <c r="O3747" s="53"/>
      <c r="R3747" s="43"/>
      <c r="AC3747" s="25"/>
      <c r="AD3747" s="28"/>
      <c r="AZ3747" s="25"/>
      <c r="BA3747" s="27"/>
      <c r="BB3747" s="29"/>
    </row>
    <row r="3748" spans="1:54">
      <c r="A3748" s="20"/>
      <c r="B3748" s="36"/>
      <c r="C3748" s="114"/>
      <c r="E3748" s="16"/>
      <c r="F3748" s="16"/>
      <c r="G3748" s="16"/>
      <c r="I3748" s="53"/>
      <c r="N3748" s="53"/>
      <c r="O3748" s="53"/>
      <c r="R3748" s="43"/>
      <c r="AC3748" s="25"/>
      <c r="AD3748" s="28"/>
      <c r="AZ3748" s="25"/>
      <c r="BA3748" s="27"/>
      <c r="BB3748" s="29"/>
    </row>
    <row r="3749" spans="1:54">
      <c r="A3749" s="20"/>
      <c r="B3749" s="36"/>
      <c r="C3749" s="114"/>
      <c r="E3749" s="16"/>
      <c r="F3749" s="16"/>
      <c r="G3749" s="16"/>
      <c r="I3749" s="53"/>
      <c r="N3749" s="53"/>
      <c r="O3749" s="53"/>
      <c r="R3749" s="43"/>
      <c r="AC3749" s="25"/>
      <c r="AD3749" s="28"/>
      <c r="AZ3749" s="25"/>
      <c r="BA3749" s="27"/>
      <c r="BB3749" s="29"/>
    </row>
    <row r="3750" spans="1:54">
      <c r="A3750" s="20"/>
      <c r="B3750" s="36"/>
      <c r="C3750" s="114"/>
      <c r="E3750" s="16"/>
      <c r="F3750" s="16"/>
      <c r="G3750" s="16"/>
      <c r="I3750" s="53"/>
      <c r="N3750" s="53"/>
      <c r="O3750" s="53"/>
      <c r="R3750" s="43"/>
      <c r="AC3750" s="25"/>
      <c r="AD3750" s="28"/>
      <c r="AZ3750" s="25"/>
      <c r="BA3750" s="27"/>
      <c r="BB3750" s="29"/>
    </row>
    <row r="3751" spans="1:54">
      <c r="A3751" s="20"/>
      <c r="B3751" s="36"/>
      <c r="C3751" s="114"/>
      <c r="E3751" s="16"/>
      <c r="F3751" s="16"/>
      <c r="G3751" s="16"/>
      <c r="I3751" s="53"/>
      <c r="N3751" s="53"/>
      <c r="O3751" s="53"/>
      <c r="R3751" s="43"/>
      <c r="AC3751" s="25"/>
      <c r="AD3751" s="28"/>
      <c r="AZ3751" s="25"/>
      <c r="BA3751" s="27"/>
      <c r="BB3751" s="29"/>
    </row>
    <row r="3752" spans="1:54">
      <c r="A3752" s="20"/>
      <c r="B3752" s="36"/>
      <c r="C3752" s="114"/>
      <c r="E3752" s="16"/>
      <c r="F3752" s="16"/>
      <c r="G3752" s="16"/>
      <c r="I3752" s="53"/>
      <c r="N3752" s="53"/>
      <c r="O3752" s="53"/>
      <c r="R3752" s="43"/>
      <c r="AC3752" s="25"/>
      <c r="AD3752" s="28"/>
      <c r="AZ3752" s="25"/>
      <c r="BA3752" s="27"/>
      <c r="BB3752" s="29"/>
    </row>
    <row r="3753" spans="1:54">
      <c r="A3753" s="20"/>
      <c r="B3753" s="36"/>
      <c r="C3753" s="114"/>
      <c r="E3753" s="16"/>
      <c r="F3753" s="16"/>
      <c r="G3753" s="16"/>
      <c r="I3753" s="53"/>
      <c r="N3753" s="53"/>
      <c r="O3753" s="53"/>
      <c r="R3753" s="43"/>
      <c r="AC3753" s="25"/>
      <c r="AD3753" s="28"/>
      <c r="AZ3753" s="25"/>
      <c r="BA3753" s="27"/>
      <c r="BB3753" s="29"/>
    </row>
    <row r="3754" spans="1:54">
      <c r="A3754" s="20"/>
      <c r="B3754" s="36"/>
      <c r="C3754" s="114"/>
      <c r="E3754" s="16"/>
      <c r="F3754" s="16"/>
      <c r="G3754" s="16"/>
      <c r="I3754" s="53"/>
      <c r="N3754" s="53"/>
      <c r="O3754" s="53"/>
      <c r="R3754" s="43"/>
      <c r="AC3754" s="25"/>
      <c r="AD3754" s="28"/>
      <c r="AZ3754" s="25"/>
      <c r="BA3754" s="27"/>
      <c r="BB3754" s="29"/>
    </row>
    <row r="3755" spans="1:54">
      <c r="A3755" s="20"/>
      <c r="B3755" s="36"/>
      <c r="C3755" s="114"/>
      <c r="E3755" s="16"/>
      <c r="F3755" s="16"/>
      <c r="G3755" s="16"/>
      <c r="I3755" s="53"/>
      <c r="N3755" s="53"/>
      <c r="O3755" s="53"/>
      <c r="R3755" s="43"/>
      <c r="AC3755" s="25"/>
      <c r="AD3755" s="28"/>
      <c r="AZ3755" s="25"/>
      <c r="BA3755" s="27"/>
      <c r="BB3755" s="29"/>
    </row>
    <row r="3756" spans="1:54">
      <c r="A3756" s="20"/>
      <c r="B3756" s="36"/>
      <c r="C3756" s="114"/>
      <c r="E3756" s="16"/>
      <c r="F3756" s="16"/>
      <c r="G3756" s="16"/>
      <c r="I3756" s="53"/>
      <c r="N3756" s="53"/>
      <c r="O3756" s="53"/>
      <c r="R3756" s="43"/>
      <c r="AC3756" s="25"/>
      <c r="AD3756" s="28"/>
      <c r="AZ3756" s="25"/>
      <c r="BA3756" s="27"/>
      <c r="BB3756" s="29"/>
    </row>
    <row r="3757" spans="1:54">
      <c r="A3757" s="20"/>
      <c r="B3757" s="36"/>
      <c r="C3757" s="114"/>
      <c r="E3757" s="16"/>
      <c r="F3757" s="16"/>
      <c r="G3757" s="16"/>
      <c r="I3757" s="53"/>
      <c r="N3757" s="53"/>
      <c r="O3757" s="53"/>
      <c r="R3757" s="43"/>
      <c r="AC3757" s="25"/>
      <c r="AD3757" s="28"/>
      <c r="AZ3757" s="25"/>
      <c r="BA3757" s="27"/>
      <c r="BB3757" s="29"/>
    </row>
    <row r="3758" spans="1:54">
      <c r="A3758" s="20"/>
      <c r="B3758" s="36"/>
      <c r="C3758" s="114"/>
      <c r="E3758" s="16"/>
      <c r="F3758" s="16"/>
      <c r="G3758" s="16"/>
      <c r="I3758" s="53"/>
      <c r="N3758" s="53"/>
      <c r="O3758" s="53"/>
      <c r="R3758" s="43"/>
      <c r="AC3758" s="25"/>
      <c r="AD3758" s="28"/>
      <c r="AZ3758" s="25"/>
      <c r="BA3758" s="27"/>
      <c r="BB3758" s="29"/>
    </row>
    <row r="3759" spans="1:54">
      <c r="A3759" s="20"/>
      <c r="B3759" s="36"/>
      <c r="C3759" s="114"/>
      <c r="E3759" s="16"/>
      <c r="F3759" s="16"/>
      <c r="G3759" s="16"/>
      <c r="I3759" s="53"/>
      <c r="N3759" s="53"/>
      <c r="O3759" s="53"/>
      <c r="R3759" s="43"/>
      <c r="AC3759" s="25"/>
      <c r="AD3759" s="28"/>
      <c r="AZ3759" s="25"/>
      <c r="BA3759" s="27"/>
      <c r="BB3759" s="29"/>
    </row>
    <row r="3760" spans="1:54">
      <c r="A3760" s="20"/>
      <c r="B3760" s="36"/>
      <c r="C3760" s="114"/>
      <c r="E3760" s="16"/>
      <c r="F3760" s="16"/>
      <c r="G3760" s="16"/>
      <c r="I3760" s="53"/>
      <c r="N3760" s="53"/>
      <c r="O3760" s="53"/>
      <c r="R3760" s="43"/>
      <c r="AC3760" s="25"/>
      <c r="AD3760" s="28"/>
      <c r="AZ3760" s="25"/>
      <c r="BA3760" s="27"/>
      <c r="BB3760" s="29"/>
    </row>
    <row r="3761" spans="1:54">
      <c r="A3761" s="20"/>
      <c r="B3761" s="36"/>
      <c r="C3761" s="114"/>
      <c r="E3761" s="16"/>
      <c r="F3761" s="16"/>
      <c r="G3761" s="16"/>
      <c r="I3761" s="53"/>
      <c r="N3761" s="53"/>
      <c r="O3761" s="53"/>
      <c r="R3761" s="43"/>
      <c r="AC3761" s="25"/>
      <c r="AD3761" s="28"/>
      <c r="AZ3761" s="25"/>
      <c r="BA3761" s="27"/>
      <c r="BB3761" s="29"/>
    </row>
    <row r="3762" spans="1:54">
      <c r="A3762" s="20"/>
      <c r="B3762" s="36"/>
      <c r="C3762" s="114"/>
      <c r="E3762" s="16"/>
      <c r="F3762" s="16"/>
      <c r="G3762" s="16"/>
      <c r="I3762" s="53"/>
      <c r="N3762" s="53"/>
      <c r="O3762" s="53"/>
      <c r="R3762" s="43"/>
      <c r="AC3762" s="25"/>
      <c r="AD3762" s="28"/>
      <c r="AZ3762" s="25"/>
      <c r="BA3762" s="27"/>
      <c r="BB3762" s="29"/>
    </row>
    <row r="3763" spans="1:54">
      <c r="A3763" s="20"/>
      <c r="B3763" s="36"/>
      <c r="C3763" s="114"/>
      <c r="E3763" s="16"/>
      <c r="F3763" s="16"/>
      <c r="G3763" s="16"/>
      <c r="I3763" s="53"/>
      <c r="N3763" s="53"/>
      <c r="O3763" s="53"/>
      <c r="R3763" s="43"/>
      <c r="AC3763" s="25"/>
      <c r="AD3763" s="28"/>
      <c r="AZ3763" s="25"/>
      <c r="BA3763" s="27"/>
      <c r="BB3763" s="29"/>
    </row>
    <row r="3764" spans="1:54">
      <c r="A3764" s="20"/>
      <c r="B3764" s="36"/>
      <c r="C3764" s="114"/>
      <c r="E3764" s="16"/>
      <c r="F3764" s="16"/>
      <c r="G3764" s="16"/>
      <c r="I3764" s="53"/>
      <c r="N3764" s="53"/>
      <c r="O3764" s="53"/>
      <c r="R3764" s="43"/>
      <c r="AC3764" s="25"/>
      <c r="AD3764" s="28"/>
      <c r="AZ3764" s="25"/>
      <c r="BA3764" s="27"/>
      <c r="BB3764" s="29"/>
    </row>
    <row r="3765" spans="1:54">
      <c r="A3765" s="20"/>
      <c r="B3765" s="36"/>
      <c r="C3765" s="114"/>
      <c r="E3765" s="16"/>
      <c r="F3765" s="16"/>
      <c r="G3765" s="16"/>
      <c r="I3765" s="53"/>
      <c r="N3765" s="53"/>
      <c r="O3765" s="53"/>
      <c r="R3765" s="43"/>
      <c r="AC3765" s="25"/>
      <c r="AD3765" s="28"/>
      <c r="AZ3765" s="25"/>
      <c r="BA3765" s="27"/>
      <c r="BB3765" s="29"/>
    </row>
    <row r="3766" spans="1:54">
      <c r="A3766" s="20"/>
      <c r="B3766" s="36"/>
      <c r="C3766" s="114"/>
      <c r="E3766" s="16"/>
      <c r="F3766" s="16"/>
      <c r="G3766" s="16"/>
      <c r="I3766" s="53"/>
      <c r="N3766" s="53"/>
      <c r="O3766" s="53"/>
      <c r="R3766" s="43"/>
      <c r="AC3766" s="25"/>
      <c r="AD3766" s="28"/>
      <c r="AZ3766" s="25"/>
      <c r="BA3766" s="27"/>
      <c r="BB3766" s="29"/>
    </row>
    <row r="3767" spans="1:54">
      <c r="A3767" s="20"/>
      <c r="B3767" s="36"/>
      <c r="C3767" s="114"/>
      <c r="E3767" s="16"/>
      <c r="F3767" s="16"/>
      <c r="G3767" s="16"/>
      <c r="I3767" s="53"/>
      <c r="N3767" s="53"/>
      <c r="O3767" s="53"/>
      <c r="R3767" s="43"/>
      <c r="AC3767" s="25"/>
      <c r="AD3767" s="28"/>
      <c r="AZ3767" s="25"/>
      <c r="BA3767" s="27"/>
      <c r="BB3767" s="29"/>
    </row>
    <row r="3768" spans="1:54">
      <c r="A3768" s="20"/>
      <c r="B3768" s="36"/>
      <c r="C3768" s="114"/>
      <c r="E3768" s="16"/>
      <c r="F3768" s="16"/>
      <c r="G3768" s="16"/>
      <c r="I3768" s="53"/>
      <c r="N3768" s="53"/>
      <c r="O3768" s="53"/>
      <c r="R3768" s="43"/>
      <c r="AC3768" s="25"/>
      <c r="AD3768" s="28"/>
      <c r="AZ3768" s="25"/>
      <c r="BA3768" s="27"/>
      <c r="BB3768" s="29"/>
    </row>
    <row r="3769" spans="1:54">
      <c r="A3769" s="20"/>
      <c r="B3769" s="36"/>
      <c r="C3769" s="114"/>
      <c r="E3769" s="16"/>
      <c r="F3769" s="16"/>
      <c r="G3769" s="16"/>
      <c r="I3769" s="53"/>
      <c r="N3769" s="53"/>
      <c r="O3769" s="53"/>
      <c r="R3769" s="43"/>
      <c r="AC3769" s="25"/>
      <c r="AD3769" s="28"/>
      <c r="AZ3769" s="25"/>
      <c r="BA3769" s="27"/>
      <c r="BB3769" s="29"/>
    </row>
    <row r="3770" spans="1:54">
      <c r="A3770" s="20"/>
      <c r="B3770" s="36"/>
      <c r="C3770" s="114"/>
      <c r="E3770" s="16"/>
      <c r="F3770" s="16"/>
      <c r="G3770" s="16"/>
      <c r="I3770" s="53"/>
      <c r="N3770" s="53"/>
      <c r="O3770" s="53"/>
      <c r="R3770" s="43"/>
      <c r="AC3770" s="25"/>
      <c r="AD3770" s="28"/>
      <c r="AZ3770" s="25"/>
      <c r="BA3770" s="27"/>
      <c r="BB3770" s="29"/>
    </row>
    <row r="3771" spans="1:54">
      <c r="A3771" s="20"/>
      <c r="B3771" s="36"/>
      <c r="C3771" s="114"/>
      <c r="E3771" s="16"/>
      <c r="F3771" s="16"/>
      <c r="G3771" s="16"/>
      <c r="I3771" s="53"/>
      <c r="N3771" s="53"/>
      <c r="O3771" s="53"/>
      <c r="R3771" s="43"/>
      <c r="AC3771" s="25"/>
      <c r="AD3771" s="28"/>
      <c r="AZ3771" s="25"/>
      <c r="BA3771" s="27"/>
      <c r="BB3771" s="29"/>
    </row>
    <row r="3772" spans="1:54">
      <c r="A3772" s="20"/>
      <c r="B3772" s="36"/>
      <c r="C3772" s="114"/>
      <c r="E3772" s="16"/>
      <c r="F3772" s="16"/>
      <c r="G3772" s="16"/>
      <c r="I3772" s="53"/>
      <c r="N3772" s="53"/>
      <c r="O3772" s="53"/>
      <c r="R3772" s="43"/>
      <c r="AC3772" s="25"/>
      <c r="AD3772" s="28"/>
      <c r="AZ3772" s="25"/>
      <c r="BA3772" s="27"/>
      <c r="BB3772" s="29"/>
    </row>
    <row r="3773" spans="1:54">
      <c r="A3773" s="20"/>
      <c r="B3773" s="36"/>
      <c r="C3773" s="114"/>
      <c r="E3773" s="16"/>
      <c r="F3773" s="16"/>
      <c r="G3773" s="16"/>
      <c r="I3773" s="53"/>
      <c r="N3773" s="53"/>
      <c r="O3773" s="53"/>
      <c r="R3773" s="43"/>
      <c r="AC3773" s="25"/>
      <c r="AD3773" s="28"/>
      <c r="AZ3773" s="25"/>
      <c r="BA3773" s="27"/>
      <c r="BB3773" s="29"/>
    </row>
    <row r="3774" spans="1:54">
      <c r="A3774" s="20"/>
      <c r="B3774" s="36"/>
      <c r="C3774" s="114"/>
      <c r="E3774" s="16"/>
      <c r="F3774" s="16"/>
      <c r="G3774" s="16"/>
      <c r="I3774" s="53"/>
      <c r="N3774" s="53"/>
      <c r="O3774" s="53"/>
      <c r="R3774" s="43"/>
      <c r="AC3774" s="25"/>
      <c r="AD3774" s="28"/>
      <c r="AZ3774" s="25"/>
      <c r="BA3774" s="27"/>
      <c r="BB3774" s="29"/>
    </row>
    <row r="3775" spans="1:54">
      <c r="A3775" s="20"/>
      <c r="B3775" s="36"/>
      <c r="C3775" s="114"/>
      <c r="E3775" s="16"/>
      <c r="F3775" s="16"/>
      <c r="G3775" s="16"/>
      <c r="I3775" s="53"/>
      <c r="N3775" s="53"/>
      <c r="O3775" s="53"/>
      <c r="R3775" s="43"/>
      <c r="AC3775" s="25"/>
      <c r="AD3775" s="28"/>
      <c r="AZ3775" s="25"/>
      <c r="BA3775" s="27"/>
      <c r="BB3775" s="29"/>
    </row>
    <row r="3776" spans="1:54">
      <c r="A3776" s="20"/>
      <c r="B3776" s="36"/>
      <c r="C3776" s="114"/>
      <c r="E3776" s="16"/>
      <c r="F3776" s="16"/>
      <c r="G3776" s="16"/>
      <c r="I3776" s="53"/>
      <c r="N3776" s="53"/>
      <c r="O3776" s="53"/>
      <c r="R3776" s="43"/>
      <c r="AC3776" s="25"/>
      <c r="AD3776" s="28"/>
      <c r="AZ3776" s="25"/>
      <c r="BA3776" s="27"/>
      <c r="BB3776" s="29"/>
    </row>
    <row r="3777" spans="1:54">
      <c r="A3777" s="20"/>
      <c r="B3777" s="36"/>
      <c r="C3777" s="114"/>
      <c r="E3777" s="16"/>
      <c r="F3777" s="16"/>
      <c r="G3777" s="16"/>
      <c r="I3777" s="53"/>
      <c r="N3777" s="53"/>
      <c r="O3777" s="53"/>
      <c r="R3777" s="43"/>
      <c r="AC3777" s="25"/>
      <c r="AD3777" s="28"/>
      <c r="AZ3777" s="25"/>
      <c r="BA3777" s="27"/>
      <c r="BB3777" s="29"/>
    </row>
    <row r="3778" spans="1:54">
      <c r="A3778" s="20"/>
      <c r="B3778" s="36"/>
      <c r="C3778" s="114"/>
      <c r="E3778" s="16"/>
      <c r="F3778" s="16"/>
      <c r="G3778" s="16"/>
      <c r="I3778" s="53"/>
      <c r="N3778" s="53"/>
      <c r="O3778" s="53"/>
      <c r="R3778" s="43"/>
      <c r="AC3778" s="25"/>
      <c r="AD3778" s="28"/>
      <c r="AZ3778" s="25"/>
      <c r="BA3778" s="27"/>
      <c r="BB3778" s="29"/>
    </row>
    <row r="3779" spans="1:54">
      <c r="A3779" s="20"/>
      <c r="B3779" s="36"/>
      <c r="C3779" s="114"/>
      <c r="E3779" s="16"/>
      <c r="F3779" s="16"/>
      <c r="G3779" s="16"/>
      <c r="I3779" s="53"/>
      <c r="N3779" s="53"/>
      <c r="O3779" s="53"/>
      <c r="R3779" s="43"/>
      <c r="AC3779" s="25"/>
      <c r="AD3779" s="28"/>
      <c r="AZ3779" s="25"/>
      <c r="BA3779" s="27"/>
      <c r="BB3779" s="29"/>
    </row>
    <row r="3780" spans="1:54">
      <c r="A3780" s="20"/>
      <c r="B3780" s="36"/>
      <c r="C3780" s="114"/>
      <c r="E3780" s="16"/>
      <c r="F3780" s="16"/>
      <c r="G3780" s="16"/>
      <c r="I3780" s="53"/>
      <c r="N3780" s="53"/>
      <c r="O3780" s="53"/>
      <c r="R3780" s="43"/>
      <c r="AC3780" s="25"/>
      <c r="AD3780" s="28"/>
      <c r="AZ3780" s="25"/>
      <c r="BA3780" s="27"/>
      <c r="BB3780" s="29"/>
    </row>
    <row r="3781" spans="1:54">
      <c r="A3781" s="20"/>
      <c r="B3781" s="36"/>
      <c r="C3781" s="114"/>
      <c r="E3781" s="16"/>
      <c r="F3781" s="16"/>
      <c r="G3781" s="16"/>
      <c r="I3781" s="53"/>
      <c r="N3781" s="53"/>
      <c r="O3781" s="53"/>
      <c r="R3781" s="43"/>
      <c r="AC3781" s="25"/>
      <c r="AD3781" s="28"/>
      <c r="AZ3781" s="25"/>
      <c r="BA3781" s="27"/>
      <c r="BB3781" s="29"/>
    </row>
    <row r="3782" spans="1:54">
      <c r="A3782" s="20"/>
      <c r="B3782" s="36"/>
      <c r="C3782" s="114"/>
      <c r="E3782" s="16"/>
      <c r="F3782" s="16"/>
      <c r="G3782" s="16"/>
      <c r="I3782" s="53"/>
      <c r="N3782" s="53"/>
      <c r="O3782" s="53"/>
      <c r="R3782" s="43"/>
      <c r="AC3782" s="25"/>
      <c r="AD3782" s="28"/>
      <c r="AZ3782" s="25"/>
      <c r="BA3782" s="27"/>
      <c r="BB3782" s="29"/>
    </row>
    <row r="3783" spans="1:54">
      <c r="A3783" s="20"/>
      <c r="B3783" s="36"/>
      <c r="C3783" s="114"/>
      <c r="E3783" s="16"/>
      <c r="F3783" s="16"/>
      <c r="G3783" s="16"/>
      <c r="I3783" s="53"/>
      <c r="N3783" s="53"/>
      <c r="O3783" s="53"/>
      <c r="R3783" s="43"/>
      <c r="AC3783" s="25"/>
      <c r="AD3783" s="28"/>
      <c r="AZ3783" s="25"/>
      <c r="BA3783" s="27"/>
      <c r="BB3783" s="29"/>
    </row>
    <row r="3784" spans="1:54">
      <c r="A3784" s="20"/>
      <c r="B3784" s="36"/>
      <c r="C3784" s="114"/>
      <c r="E3784" s="16"/>
      <c r="F3784" s="16"/>
      <c r="G3784" s="16"/>
      <c r="I3784" s="53"/>
      <c r="N3784" s="53"/>
      <c r="O3784" s="53"/>
      <c r="R3784" s="43"/>
      <c r="AC3784" s="25"/>
      <c r="AD3784" s="28"/>
      <c r="AZ3784" s="25"/>
      <c r="BA3784" s="27"/>
      <c r="BB3784" s="29"/>
    </row>
    <row r="3785" spans="1:54">
      <c r="A3785" s="20"/>
      <c r="B3785" s="36"/>
      <c r="C3785" s="114"/>
      <c r="E3785" s="16"/>
      <c r="F3785" s="16"/>
      <c r="G3785" s="16"/>
      <c r="I3785" s="53"/>
      <c r="N3785" s="53"/>
      <c r="O3785" s="53"/>
      <c r="R3785" s="43"/>
      <c r="AC3785" s="25"/>
      <c r="AD3785" s="28"/>
      <c r="AZ3785" s="25"/>
      <c r="BA3785" s="27"/>
      <c r="BB3785" s="29"/>
    </row>
    <row r="3786" spans="1:54">
      <c r="A3786" s="20"/>
      <c r="B3786" s="36"/>
      <c r="C3786" s="114"/>
      <c r="E3786" s="16"/>
      <c r="F3786" s="16"/>
      <c r="G3786" s="16"/>
      <c r="I3786" s="53"/>
      <c r="N3786" s="53"/>
      <c r="O3786" s="53"/>
      <c r="R3786" s="43"/>
      <c r="AC3786" s="25"/>
      <c r="AD3786" s="28"/>
      <c r="AZ3786" s="25"/>
      <c r="BA3786" s="27"/>
      <c r="BB3786" s="29"/>
    </row>
    <row r="3787" spans="1:54">
      <c r="A3787" s="20"/>
      <c r="B3787" s="36"/>
      <c r="C3787" s="114"/>
      <c r="E3787" s="16"/>
      <c r="F3787" s="16"/>
      <c r="G3787" s="16"/>
      <c r="I3787" s="53"/>
      <c r="N3787" s="53"/>
      <c r="O3787" s="53"/>
      <c r="R3787" s="43"/>
      <c r="AC3787" s="25"/>
      <c r="AD3787" s="28"/>
      <c r="AZ3787" s="25"/>
      <c r="BA3787" s="27"/>
      <c r="BB3787" s="29"/>
    </row>
    <row r="3788" spans="1:54">
      <c r="A3788" s="20"/>
      <c r="B3788" s="36"/>
      <c r="C3788" s="114"/>
      <c r="E3788" s="16"/>
      <c r="F3788" s="16"/>
      <c r="G3788" s="16"/>
      <c r="I3788" s="53"/>
      <c r="N3788" s="53"/>
      <c r="O3788" s="53"/>
      <c r="R3788" s="43"/>
      <c r="AC3788" s="25"/>
      <c r="AD3788" s="28"/>
      <c r="AZ3788" s="25"/>
      <c r="BA3788" s="27"/>
      <c r="BB3788" s="29"/>
    </row>
    <row r="3789" spans="1:54">
      <c r="A3789" s="20"/>
      <c r="B3789" s="36"/>
      <c r="C3789" s="114"/>
      <c r="E3789" s="16"/>
      <c r="F3789" s="16"/>
      <c r="G3789" s="16"/>
      <c r="I3789" s="53"/>
      <c r="N3789" s="53"/>
      <c r="O3789" s="53"/>
      <c r="R3789" s="43"/>
      <c r="AC3789" s="25"/>
      <c r="AD3789" s="28"/>
      <c r="AZ3789" s="25"/>
      <c r="BA3789" s="27"/>
      <c r="BB3789" s="29"/>
    </row>
    <row r="3790" spans="1:54">
      <c r="A3790" s="20"/>
      <c r="B3790" s="36"/>
      <c r="C3790" s="114"/>
      <c r="E3790" s="16"/>
      <c r="F3790" s="16"/>
      <c r="G3790" s="16"/>
      <c r="I3790" s="53"/>
      <c r="N3790" s="53"/>
      <c r="O3790" s="53"/>
      <c r="R3790" s="43"/>
      <c r="AC3790" s="25"/>
      <c r="AD3790" s="28"/>
      <c r="AZ3790" s="25"/>
      <c r="BA3790" s="27"/>
      <c r="BB3790" s="29"/>
    </row>
    <row r="3791" spans="1:54">
      <c r="A3791" s="20"/>
      <c r="B3791" s="36"/>
      <c r="C3791" s="114"/>
      <c r="E3791" s="16"/>
      <c r="F3791" s="16"/>
      <c r="G3791" s="16"/>
      <c r="I3791" s="53"/>
      <c r="N3791" s="53"/>
      <c r="O3791" s="53"/>
      <c r="R3791" s="43"/>
      <c r="AC3791" s="25"/>
      <c r="AD3791" s="28"/>
      <c r="AZ3791" s="25"/>
      <c r="BA3791" s="27"/>
      <c r="BB3791" s="29"/>
    </row>
    <row r="3792" spans="1:54">
      <c r="A3792" s="20"/>
      <c r="B3792" s="36"/>
      <c r="C3792" s="114"/>
      <c r="E3792" s="16"/>
      <c r="F3792" s="16"/>
      <c r="G3792" s="16"/>
      <c r="I3792" s="53"/>
      <c r="N3792" s="53"/>
      <c r="O3792" s="53"/>
      <c r="R3792" s="43"/>
      <c r="AC3792" s="25"/>
      <c r="AD3792" s="28"/>
      <c r="AZ3792" s="25"/>
      <c r="BA3792" s="27"/>
      <c r="BB3792" s="29"/>
    </row>
    <row r="3793" spans="1:54">
      <c r="A3793" s="20"/>
      <c r="B3793" s="36"/>
      <c r="C3793" s="114"/>
      <c r="E3793" s="16"/>
      <c r="F3793" s="16"/>
      <c r="G3793" s="16"/>
      <c r="I3793" s="53"/>
      <c r="N3793" s="53"/>
      <c r="O3793" s="53"/>
      <c r="R3793" s="43"/>
      <c r="AC3793" s="25"/>
      <c r="AD3793" s="28"/>
      <c r="AZ3793" s="25"/>
      <c r="BA3793" s="27"/>
      <c r="BB3793" s="29"/>
    </row>
    <row r="3794" spans="1:54">
      <c r="A3794" s="20"/>
      <c r="B3794" s="36"/>
      <c r="C3794" s="114"/>
      <c r="E3794" s="16"/>
      <c r="F3794" s="16"/>
      <c r="G3794" s="16"/>
      <c r="I3794" s="53"/>
      <c r="N3794" s="53"/>
      <c r="O3794" s="53"/>
      <c r="R3794" s="43"/>
      <c r="AC3794" s="25"/>
      <c r="AD3794" s="28"/>
      <c r="AZ3794" s="25"/>
      <c r="BA3794" s="27"/>
      <c r="BB3794" s="29"/>
    </row>
    <row r="3795" spans="1:54">
      <c r="A3795" s="20"/>
      <c r="B3795" s="36"/>
      <c r="C3795" s="114"/>
      <c r="E3795" s="16"/>
      <c r="F3795" s="16"/>
      <c r="G3795" s="16"/>
      <c r="I3795" s="53"/>
      <c r="N3795" s="53"/>
      <c r="O3795" s="53"/>
      <c r="R3795" s="43"/>
      <c r="AC3795" s="25"/>
      <c r="AD3795" s="28"/>
      <c r="AZ3795" s="25"/>
      <c r="BA3795" s="27"/>
      <c r="BB3795" s="29"/>
    </row>
    <row r="3796" spans="1:54">
      <c r="A3796" s="20"/>
      <c r="B3796" s="36"/>
      <c r="C3796" s="114"/>
      <c r="E3796" s="16"/>
      <c r="F3796" s="16"/>
      <c r="G3796" s="16"/>
      <c r="I3796" s="53"/>
      <c r="N3796" s="53"/>
      <c r="O3796" s="53"/>
      <c r="R3796" s="43"/>
      <c r="AC3796" s="25"/>
      <c r="AD3796" s="28"/>
      <c r="AZ3796" s="25"/>
      <c r="BA3796" s="27"/>
      <c r="BB3796" s="29"/>
    </row>
    <row r="3797" spans="1:54">
      <c r="A3797" s="20"/>
      <c r="B3797" s="36"/>
      <c r="C3797" s="114"/>
      <c r="E3797" s="16"/>
      <c r="F3797" s="16"/>
      <c r="G3797" s="16"/>
      <c r="I3797" s="53"/>
      <c r="N3797" s="53"/>
      <c r="O3797" s="53"/>
      <c r="R3797" s="43"/>
      <c r="AC3797" s="25"/>
      <c r="AD3797" s="28"/>
      <c r="AZ3797" s="25"/>
      <c r="BA3797" s="27"/>
      <c r="BB3797" s="29"/>
    </row>
    <row r="3798" spans="1:54">
      <c r="A3798" s="20"/>
      <c r="B3798" s="36"/>
      <c r="C3798" s="114"/>
      <c r="E3798" s="16"/>
      <c r="F3798" s="16"/>
      <c r="G3798" s="16"/>
      <c r="I3798" s="53"/>
      <c r="N3798" s="53"/>
      <c r="O3798" s="53"/>
      <c r="R3798" s="43"/>
      <c r="AC3798" s="25"/>
      <c r="AD3798" s="28"/>
      <c r="AZ3798" s="25"/>
      <c r="BA3798" s="27"/>
      <c r="BB3798" s="29"/>
    </row>
    <row r="3799" spans="1:54">
      <c r="A3799" s="20"/>
      <c r="B3799" s="36"/>
      <c r="C3799" s="114"/>
      <c r="E3799" s="16"/>
      <c r="F3799" s="16"/>
      <c r="G3799" s="16"/>
      <c r="I3799" s="53"/>
      <c r="N3799" s="53"/>
      <c r="O3799" s="53"/>
      <c r="R3799" s="43"/>
      <c r="AC3799" s="25"/>
      <c r="AD3799" s="28"/>
      <c r="AZ3799" s="25"/>
      <c r="BA3799" s="27"/>
      <c r="BB3799" s="29"/>
    </row>
    <row r="3800" spans="1:54">
      <c r="A3800" s="20"/>
      <c r="B3800" s="36"/>
      <c r="C3800" s="114"/>
      <c r="E3800" s="16"/>
      <c r="F3800" s="16"/>
      <c r="G3800" s="16"/>
      <c r="I3800" s="53"/>
      <c r="N3800" s="53"/>
      <c r="O3800" s="53"/>
      <c r="R3800" s="43"/>
      <c r="AC3800" s="25"/>
      <c r="AD3800" s="28"/>
      <c r="AZ3800" s="25"/>
      <c r="BA3800" s="27"/>
      <c r="BB3800" s="29"/>
    </row>
    <row r="3801" spans="1:54">
      <c r="A3801" s="20"/>
      <c r="B3801" s="36"/>
      <c r="C3801" s="114"/>
      <c r="E3801" s="16"/>
      <c r="F3801" s="16"/>
      <c r="G3801" s="16"/>
      <c r="I3801" s="53"/>
      <c r="N3801" s="53"/>
      <c r="O3801" s="53"/>
      <c r="R3801" s="43"/>
      <c r="AC3801" s="25"/>
      <c r="AD3801" s="28"/>
      <c r="AZ3801" s="25"/>
      <c r="BA3801" s="27"/>
      <c r="BB3801" s="29"/>
    </row>
    <row r="3802" spans="1:54">
      <c r="A3802" s="20"/>
      <c r="B3802" s="36"/>
      <c r="C3802" s="114"/>
      <c r="E3802" s="16"/>
      <c r="F3802" s="16"/>
      <c r="G3802" s="16"/>
      <c r="I3802" s="53"/>
      <c r="N3802" s="53"/>
      <c r="O3802" s="53"/>
      <c r="R3802" s="43"/>
      <c r="AC3802" s="25"/>
      <c r="AD3802" s="28"/>
      <c r="AZ3802" s="25"/>
      <c r="BA3802" s="27"/>
      <c r="BB3802" s="29"/>
    </row>
    <row r="3803" spans="1:54">
      <c r="A3803" s="20"/>
      <c r="B3803" s="36"/>
      <c r="C3803" s="114"/>
      <c r="E3803" s="16"/>
      <c r="F3803" s="16"/>
      <c r="G3803" s="16"/>
      <c r="I3803" s="53"/>
      <c r="N3803" s="53"/>
      <c r="O3803" s="53"/>
      <c r="R3803" s="43"/>
      <c r="AC3803" s="25"/>
      <c r="AD3803" s="28"/>
      <c r="AZ3803" s="25"/>
      <c r="BA3803" s="27"/>
      <c r="BB3803" s="29"/>
    </row>
    <row r="3804" spans="1:54">
      <c r="A3804" s="20"/>
      <c r="B3804" s="36"/>
      <c r="C3804" s="114"/>
      <c r="E3804" s="16"/>
      <c r="F3804" s="16"/>
      <c r="G3804" s="16"/>
      <c r="I3804" s="53"/>
      <c r="N3804" s="53"/>
      <c r="O3804" s="53"/>
      <c r="R3804" s="43"/>
      <c r="AC3804" s="25"/>
      <c r="AD3804" s="28"/>
      <c r="AZ3804" s="25"/>
      <c r="BA3804" s="27"/>
      <c r="BB3804" s="29"/>
    </row>
    <row r="3805" spans="1:54">
      <c r="A3805" s="20"/>
      <c r="B3805" s="36"/>
      <c r="C3805" s="114"/>
      <c r="E3805" s="16"/>
      <c r="F3805" s="16"/>
      <c r="G3805" s="16"/>
      <c r="I3805" s="53"/>
      <c r="N3805" s="53"/>
      <c r="O3805" s="53"/>
      <c r="R3805" s="43"/>
      <c r="AC3805" s="25"/>
      <c r="AD3805" s="28"/>
      <c r="AZ3805" s="25"/>
      <c r="BA3805" s="27"/>
      <c r="BB3805" s="29"/>
    </row>
    <row r="3806" spans="1:54">
      <c r="A3806" s="20"/>
      <c r="B3806" s="36"/>
      <c r="C3806" s="114"/>
      <c r="E3806" s="16"/>
      <c r="F3806" s="16"/>
      <c r="G3806" s="16"/>
      <c r="I3806" s="53"/>
      <c r="N3806" s="53"/>
      <c r="O3806" s="53"/>
      <c r="R3806" s="43"/>
      <c r="AC3806" s="25"/>
      <c r="AD3806" s="28"/>
      <c r="AZ3806" s="25"/>
      <c r="BA3806" s="27"/>
      <c r="BB3806" s="29"/>
    </row>
    <row r="3807" spans="1:54">
      <c r="A3807" s="20"/>
      <c r="B3807" s="36"/>
      <c r="C3807" s="114"/>
      <c r="E3807" s="16"/>
      <c r="F3807" s="16"/>
      <c r="G3807" s="16"/>
      <c r="I3807" s="53"/>
      <c r="N3807" s="53"/>
      <c r="O3807" s="53"/>
      <c r="R3807" s="43"/>
      <c r="AC3807" s="25"/>
      <c r="AD3807" s="28"/>
      <c r="AZ3807" s="25"/>
      <c r="BA3807" s="27"/>
      <c r="BB3807" s="29"/>
    </row>
    <row r="3808" spans="1:54">
      <c r="A3808" s="20"/>
      <c r="B3808" s="36"/>
      <c r="C3808" s="114"/>
      <c r="E3808" s="16"/>
      <c r="F3808" s="16"/>
      <c r="G3808" s="16"/>
      <c r="I3808" s="53"/>
      <c r="N3808" s="53"/>
      <c r="O3808" s="53"/>
      <c r="R3808" s="43"/>
      <c r="AC3808" s="25"/>
      <c r="AD3808" s="28"/>
      <c r="AZ3808" s="25"/>
      <c r="BA3808" s="27"/>
      <c r="BB3808" s="29"/>
    </row>
    <row r="3809" spans="1:54">
      <c r="A3809" s="20"/>
      <c r="B3809" s="36"/>
      <c r="C3809" s="114"/>
      <c r="E3809" s="16"/>
      <c r="F3809" s="16"/>
      <c r="G3809" s="16"/>
      <c r="I3809" s="53"/>
      <c r="N3809" s="53"/>
      <c r="O3809" s="53"/>
      <c r="R3809" s="43"/>
      <c r="AC3809" s="25"/>
      <c r="AD3809" s="28"/>
      <c r="AZ3809" s="25"/>
      <c r="BA3809" s="27"/>
      <c r="BB3809" s="29"/>
    </row>
    <row r="3810" spans="1:54">
      <c r="A3810" s="20"/>
      <c r="B3810" s="36"/>
      <c r="C3810" s="114"/>
      <c r="E3810" s="16"/>
      <c r="F3810" s="16"/>
      <c r="G3810" s="16"/>
      <c r="I3810" s="53"/>
      <c r="N3810" s="53"/>
      <c r="O3810" s="53"/>
      <c r="R3810" s="43"/>
      <c r="AC3810" s="25"/>
      <c r="AD3810" s="28"/>
      <c r="AZ3810" s="25"/>
      <c r="BA3810" s="27"/>
      <c r="BB3810" s="29"/>
    </row>
    <row r="3811" spans="1:54">
      <c r="A3811" s="20"/>
      <c r="B3811" s="36"/>
      <c r="C3811" s="114"/>
      <c r="E3811" s="16"/>
      <c r="F3811" s="16"/>
      <c r="G3811" s="16"/>
      <c r="I3811" s="53"/>
      <c r="N3811" s="53"/>
      <c r="O3811" s="53"/>
      <c r="R3811" s="43"/>
      <c r="AC3811" s="25"/>
      <c r="AD3811" s="28"/>
      <c r="AZ3811" s="25"/>
      <c r="BA3811" s="27"/>
      <c r="BB3811" s="29"/>
    </row>
    <row r="3812" spans="1:54">
      <c r="A3812" s="20"/>
      <c r="B3812" s="36"/>
      <c r="C3812" s="114"/>
      <c r="E3812" s="16"/>
      <c r="F3812" s="16"/>
      <c r="G3812" s="16"/>
      <c r="I3812" s="53"/>
      <c r="N3812" s="53"/>
      <c r="O3812" s="53"/>
      <c r="R3812" s="43"/>
      <c r="AC3812" s="25"/>
      <c r="AD3812" s="28"/>
      <c r="AZ3812" s="25"/>
      <c r="BA3812" s="27"/>
      <c r="BB3812" s="29"/>
    </row>
    <row r="3813" spans="1:54">
      <c r="A3813" s="20"/>
      <c r="B3813" s="36"/>
      <c r="C3813" s="114"/>
      <c r="E3813" s="16"/>
      <c r="F3813" s="16"/>
      <c r="G3813" s="16"/>
      <c r="I3813" s="53"/>
      <c r="N3813" s="53"/>
      <c r="O3813" s="53"/>
      <c r="R3813" s="43"/>
      <c r="AC3813" s="25"/>
      <c r="AD3813" s="28"/>
      <c r="AZ3813" s="25"/>
      <c r="BA3813" s="27"/>
      <c r="BB3813" s="29"/>
    </row>
    <row r="3814" spans="1:54">
      <c r="A3814" s="20"/>
      <c r="B3814" s="36"/>
      <c r="C3814" s="114"/>
      <c r="E3814" s="16"/>
      <c r="F3814" s="16"/>
      <c r="G3814" s="16"/>
      <c r="I3814" s="53"/>
      <c r="N3814" s="53"/>
      <c r="O3814" s="53"/>
      <c r="R3814" s="43"/>
      <c r="AC3814" s="25"/>
      <c r="AD3814" s="28"/>
      <c r="AZ3814" s="25"/>
      <c r="BA3814" s="27"/>
      <c r="BB3814" s="29"/>
    </row>
    <row r="3815" spans="1:54">
      <c r="A3815" s="20"/>
      <c r="B3815" s="36"/>
      <c r="C3815" s="114"/>
      <c r="E3815" s="16"/>
      <c r="F3815" s="16"/>
      <c r="G3815" s="16"/>
      <c r="I3815" s="53"/>
      <c r="N3815" s="53"/>
      <c r="O3815" s="53"/>
      <c r="R3815" s="43"/>
      <c r="AC3815" s="25"/>
      <c r="AD3815" s="28"/>
      <c r="AZ3815" s="25"/>
      <c r="BA3815" s="27"/>
      <c r="BB3815" s="29"/>
    </row>
    <row r="3816" spans="1:54">
      <c r="A3816" s="20"/>
      <c r="B3816" s="36"/>
      <c r="C3816" s="114"/>
      <c r="E3816" s="16"/>
      <c r="F3816" s="16"/>
      <c r="G3816" s="16"/>
      <c r="I3816" s="53"/>
      <c r="N3816" s="53"/>
      <c r="O3816" s="53"/>
      <c r="R3816" s="43"/>
      <c r="AC3816" s="25"/>
      <c r="AD3816" s="28"/>
      <c r="AZ3816" s="25"/>
      <c r="BA3816" s="27"/>
      <c r="BB3816" s="29"/>
    </row>
    <row r="3817" spans="1:54">
      <c r="A3817" s="20"/>
      <c r="B3817" s="36"/>
      <c r="C3817" s="114"/>
      <c r="E3817" s="16"/>
      <c r="F3817" s="16"/>
      <c r="G3817" s="16"/>
      <c r="I3817" s="53"/>
      <c r="N3817" s="53"/>
      <c r="O3817" s="53"/>
      <c r="R3817" s="43"/>
      <c r="AC3817" s="25"/>
      <c r="AD3817" s="28"/>
      <c r="AZ3817" s="25"/>
      <c r="BA3817" s="27"/>
      <c r="BB3817" s="29"/>
    </row>
    <row r="3818" spans="1:54">
      <c r="A3818" s="20"/>
      <c r="B3818" s="36"/>
      <c r="C3818" s="114"/>
      <c r="E3818" s="16"/>
      <c r="F3818" s="16"/>
      <c r="G3818" s="16"/>
      <c r="I3818" s="53"/>
      <c r="N3818" s="53"/>
      <c r="O3818" s="53"/>
      <c r="R3818" s="43"/>
      <c r="AC3818" s="25"/>
      <c r="AD3818" s="28"/>
      <c r="AZ3818" s="25"/>
      <c r="BA3818" s="27"/>
      <c r="BB3818" s="29"/>
    </row>
    <row r="3819" spans="1:54">
      <c r="A3819" s="20"/>
      <c r="B3819" s="36"/>
      <c r="C3819" s="114"/>
      <c r="E3819" s="16"/>
      <c r="F3819" s="16"/>
      <c r="G3819" s="16"/>
      <c r="I3819" s="53"/>
      <c r="N3819" s="53"/>
      <c r="O3819" s="53"/>
      <c r="R3819" s="43"/>
      <c r="AC3819" s="25"/>
      <c r="AD3819" s="28"/>
      <c r="AZ3819" s="25"/>
      <c r="BA3819" s="27"/>
      <c r="BB3819" s="29"/>
    </row>
    <row r="3820" spans="1:54">
      <c r="A3820" s="20"/>
      <c r="B3820" s="36"/>
      <c r="C3820" s="114"/>
      <c r="E3820" s="16"/>
      <c r="F3820" s="16"/>
      <c r="G3820" s="16"/>
      <c r="I3820" s="53"/>
      <c r="N3820" s="53"/>
      <c r="O3820" s="53"/>
      <c r="R3820" s="43"/>
      <c r="AC3820" s="25"/>
      <c r="AD3820" s="28"/>
      <c r="AZ3820" s="25"/>
      <c r="BA3820" s="27"/>
      <c r="BB3820" s="29"/>
    </row>
    <row r="3821" spans="1:54">
      <c r="A3821" s="20"/>
      <c r="B3821" s="36"/>
      <c r="C3821" s="114"/>
      <c r="E3821" s="16"/>
      <c r="F3821" s="16"/>
      <c r="G3821" s="16"/>
      <c r="I3821" s="53"/>
      <c r="N3821" s="53"/>
      <c r="O3821" s="53"/>
      <c r="R3821" s="43"/>
      <c r="AC3821" s="25"/>
      <c r="AD3821" s="28"/>
      <c r="AZ3821" s="25"/>
      <c r="BA3821" s="27"/>
      <c r="BB3821" s="29"/>
    </row>
    <row r="3822" spans="1:54">
      <c r="A3822" s="20"/>
      <c r="B3822" s="36"/>
      <c r="C3822" s="114"/>
      <c r="E3822" s="16"/>
      <c r="F3822" s="16"/>
      <c r="G3822" s="16"/>
      <c r="I3822" s="53"/>
      <c r="N3822" s="53"/>
      <c r="O3822" s="53"/>
      <c r="R3822" s="43"/>
      <c r="AC3822" s="25"/>
      <c r="AD3822" s="28"/>
      <c r="AZ3822" s="25"/>
      <c r="BA3822" s="27"/>
      <c r="BB3822" s="29"/>
    </row>
    <row r="3823" spans="1:54">
      <c r="A3823" s="20"/>
      <c r="B3823" s="36"/>
      <c r="C3823" s="114"/>
      <c r="E3823" s="16"/>
      <c r="F3823" s="16"/>
      <c r="G3823" s="16"/>
      <c r="I3823" s="53"/>
      <c r="N3823" s="53"/>
      <c r="O3823" s="53"/>
      <c r="R3823" s="43"/>
      <c r="AC3823" s="25"/>
      <c r="AD3823" s="28"/>
      <c r="AZ3823" s="25"/>
      <c r="BA3823" s="27"/>
      <c r="BB3823" s="29"/>
    </row>
    <row r="3824" spans="1:54">
      <c r="A3824" s="20"/>
      <c r="B3824" s="36"/>
      <c r="C3824" s="114"/>
      <c r="E3824" s="16"/>
      <c r="F3824" s="16"/>
      <c r="G3824" s="16"/>
      <c r="I3824" s="53"/>
      <c r="N3824" s="53"/>
      <c r="O3824" s="53"/>
      <c r="R3824" s="43"/>
      <c r="AC3824" s="25"/>
      <c r="AD3824" s="28"/>
      <c r="AZ3824" s="25"/>
      <c r="BA3824" s="27"/>
      <c r="BB3824" s="29"/>
    </row>
    <row r="3825" spans="1:54">
      <c r="A3825" s="20"/>
      <c r="B3825" s="36"/>
      <c r="C3825" s="114"/>
      <c r="E3825" s="16"/>
      <c r="F3825" s="16"/>
      <c r="G3825" s="16"/>
      <c r="I3825" s="53"/>
      <c r="N3825" s="53"/>
      <c r="O3825" s="53"/>
      <c r="R3825" s="43"/>
      <c r="AC3825" s="25"/>
      <c r="AD3825" s="28"/>
      <c r="AZ3825" s="25"/>
      <c r="BA3825" s="27"/>
      <c r="BB3825" s="29"/>
    </row>
    <row r="3826" spans="1:54">
      <c r="A3826" s="20"/>
      <c r="B3826" s="36"/>
      <c r="C3826" s="114"/>
      <c r="E3826" s="16"/>
      <c r="F3826" s="16"/>
      <c r="G3826" s="16"/>
      <c r="I3826" s="53"/>
      <c r="N3826" s="53"/>
      <c r="O3826" s="53"/>
      <c r="R3826" s="43"/>
      <c r="AC3826" s="25"/>
      <c r="AD3826" s="28"/>
      <c r="AZ3826" s="25"/>
      <c r="BA3826" s="27"/>
      <c r="BB3826" s="29"/>
    </row>
    <row r="3827" spans="1:54">
      <c r="A3827" s="20"/>
      <c r="B3827" s="36"/>
      <c r="C3827" s="114"/>
      <c r="E3827" s="16"/>
      <c r="F3827" s="16"/>
      <c r="G3827" s="16"/>
      <c r="I3827" s="53"/>
      <c r="N3827" s="53"/>
      <c r="O3827" s="53"/>
      <c r="R3827" s="43"/>
      <c r="AC3827" s="25"/>
      <c r="AD3827" s="28"/>
      <c r="AZ3827" s="25"/>
      <c r="BA3827" s="27"/>
      <c r="BB3827" s="29"/>
    </row>
    <row r="3828" spans="1:54">
      <c r="A3828" s="20"/>
      <c r="B3828" s="36"/>
      <c r="C3828" s="114"/>
      <c r="E3828" s="16"/>
      <c r="F3828" s="16"/>
      <c r="G3828" s="16"/>
      <c r="I3828" s="53"/>
      <c r="N3828" s="53"/>
      <c r="O3828" s="53"/>
      <c r="R3828" s="43"/>
      <c r="AC3828" s="25"/>
      <c r="AD3828" s="28"/>
      <c r="AZ3828" s="25"/>
      <c r="BA3828" s="27"/>
      <c r="BB3828" s="29"/>
    </row>
    <row r="3829" spans="1:54">
      <c r="A3829" s="20"/>
      <c r="B3829" s="36"/>
      <c r="C3829" s="114"/>
      <c r="E3829" s="16"/>
      <c r="F3829" s="16"/>
      <c r="G3829" s="16"/>
      <c r="I3829" s="53"/>
      <c r="N3829" s="53"/>
      <c r="O3829" s="53"/>
      <c r="R3829" s="43"/>
      <c r="AC3829" s="25"/>
      <c r="AD3829" s="28"/>
      <c r="AZ3829" s="25"/>
      <c r="BA3829" s="27"/>
      <c r="BB3829" s="29"/>
    </row>
    <row r="3830" spans="1:54">
      <c r="A3830" s="20"/>
      <c r="B3830" s="36"/>
      <c r="C3830" s="114"/>
      <c r="E3830" s="16"/>
      <c r="F3830" s="16"/>
      <c r="G3830" s="16"/>
      <c r="I3830" s="53"/>
      <c r="N3830" s="53"/>
      <c r="O3830" s="53"/>
      <c r="R3830" s="43"/>
      <c r="AC3830" s="25"/>
      <c r="AD3830" s="28"/>
      <c r="AZ3830" s="25"/>
      <c r="BA3830" s="27"/>
      <c r="BB3830" s="29"/>
    </row>
    <row r="3831" spans="1:54">
      <c r="A3831" s="20"/>
      <c r="B3831" s="36"/>
      <c r="C3831" s="114"/>
      <c r="E3831" s="16"/>
      <c r="F3831" s="16"/>
      <c r="G3831" s="16"/>
      <c r="I3831" s="53"/>
      <c r="N3831" s="53"/>
      <c r="O3831" s="53"/>
      <c r="R3831" s="43"/>
      <c r="AC3831" s="25"/>
      <c r="AD3831" s="28"/>
      <c r="AZ3831" s="25"/>
      <c r="BA3831" s="27"/>
      <c r="BB3831" s="29"/>
    </row>
    <row r="3832" spans="1:54">
      <c r="A3832" s="20"/>
      <c r="B3832" s="36"/>
      <c r="C3832" s="114"/>
      <c r="E3832" s="16"/>
      <c r="F3832" s="16"/>
      <c r="G3832" s="16"/>
      <c r="I3832" s="53"/>
      <c r="N3832" s="53"/>
      <c r="O3832" s="53"/>
      <c r="R3832" s="43"/>
      <c r="AC3832" s="25"/>
      <c r="AD3832" s="28"/>
      <c r="AZ3832" s="25"/>
      <c r="BA3832" s="27"/>
      <c r="BB3832" s="29"/>
    </row>
    <row r="3833" spans="1:54">
      <c r="A3833" s="20"/>
      <c r="B3833" s="36"/>
      <c r="C3833" s="114"/>
      <c r="E3833" s="16"/>
      <c r="F3833" s="16"/>
      <c r="G3833" s="16"/>
      <c r="I3833" s="53"/>
      <c r="N3833" s="53"/>
      <c r="O3833" s="53"/>
      <c r="R3833" s="43"/>
      <c r="AC3833" s="25"/>
      <c r="AD3833" s="28"/>
      <c r="AZ3833" s="25"/>
      <c r="BA3833" s="27"/>
      <c r="BB3833" s="29"/>
    </row>
    <row r="3834" spans="1:54">
      <c r="A3834" s="20"/>
      <c r="B3834" s="36"/>
      <c r="C3834" s="114"/>
      <c r="E3834" s="16"/>
      <c r="F3834" s="16"/>
      <c r="G3834" s="16"/>
      <c r="I3834" s="53"/>
      <c r="N3834" s="53"/>
      <c r="O3834" s="53"/>
      <c r="R3834" s="43"/>
      <c r="AC3834" s="25"/>
      <c r="AD3834" s="28"/>
      <c r="AZ3834" s="25"/>
      <c r="BA3834" s="27"/>
      <c r="BB3834" s="29"/>
    </row>
    <row r="3835" spans="1:54">
      <c r="A3835" s="20"/>
      <c r="B3835" s="36"/>
      <c r="C3835" s="114"/>
      <c r="E3835" s="16"/>
      <c r="F3835" s="16"/>
      <c r="G3835" s="16"/>
      <c r="I3835" s="53"/>
      <c r="N3835" s="53"/>
      <c r="O3835" s="53"/>
      <c r="R3835" s="43"/>
      <c r="AC3835" s="25"/>
      <c r="AD3835" s="28"/>
      <c r="AZ3835" s="25"/>
      <c r="BA3835" s="27"/>
      <c r="BB3835" s="29"/>
    </row>
    <row r="3836" spans="1:54">
      <c r="A3836" s="20"/>
      <c r="B3836" s="36"/>
      <c r="C3836" s="114"/>
      <c r="E3836" s="16"/>
      <c r="F3836" s="16"/>
      <c r="G3836" s="16"/>
      <c r="I3836" s="53"/>
      <c r="N3836" s="53"/>
      <c r="O3836" s="53"/>
      <c r="R3836" s="43"/>
      <c r="AC3836" s="25"/>
      <c r="AD3836" s="28"/>
      <c r="AZ3836" s="25"/>
      <c r="BA3836" s="27"/>
      <c r="BB3836" s="29"/>
    </row>
    <row r="3837" spans="1:54">
      <c r="A3837" s="20"/>
      <c r="B3837" s="36"/>
      <c r="C3837" s="114"/>
      <c r="E3837" s="16"/>
      <c r="F3837" s="16"/>
      <c r="G3837" s="16"/>
      <c r="I3837" s="53"/>
      <c r="N3837" s="53"/>
      <c r="O3837" s="53"/>
      <c r="R3837" s="43"/>
      <c r="AC3837" s="25"/>
      <c r="AD3837" s="28"/>
      <c r="AZ3837" s="25"/>
      <c r="BA3837" s="27"/>
      <c r="BB3837" s="29"/>
    </row>
    <row r="3838" spans="1:54">
      <c r="A3838" s="20"/>
      <c r="B3838" s="36"/>
      <c r="C3838" s="114"/>
      <c r="E3838" s="16"/>
      <c r="F3838" s="16"/>
      <c r="G3838" s="16"/>
      <c r="I3838" s="53"/>
      <c r="N3838" s="53"/>
      <c r="O3838" s="53"/>
      <c r="R3838" s="43"/>
      <c r="AC3838" s="25"/>
      <c r="AD3838" s="28"/>
      <c r="AZ3838" s="25"/>
      <c r="BA3838" s="27"/>
      <c r="BB3838" s="29"/>
    </row>
    <row r="3839" spans="1:54">
      <c r="A3839" s="20"/>
      <c r="B3839" s="36"/>
      <c r="C3839" s="114"/>
      <c r="E3839" s="16"/>
      <c r="F3839" s="16"/>
      <c r="G3839" s="16"/>
      <c r="I3839" s="53"/>
      <c r="N3839" s="53"/>
      <c r="O3839" s="53"/>
      <c r="R3839" s="43"/>
      <c r="AC3839" s="25"/>
      <c r="AD3839" s="28"/>
      <c r="AZ3839" s="25"/>
      <c r="BA3839" s="27"/>
      <c r="BB3839" s="29"/>
    </row>
    <row r="3840" spans="1:54">
      <c r="A3840" s="20"/>
      <c r="B3840" s="36"/>
      <c r="C3840" s="114"/>
      <c r="E3840" s="16"/>
      <c r="F3840" s="16"/>
      <c r="G3840" s="16"/>
      <c r="I3840" s="53"/>
      <c r="N3840" s="53"/>
      <c r="O3840" s="53"/>
      <c r="R3840" s="43"/>
      <c r="AC3840" s="25"/>
      <c r="AD3840" s="28"/>
      <c r="AZ3840" s="25"/>
      <c r="BA3840" s="27"/>
      <c r="BB3840" s="29"/>
    </row>
    <row r="3841" spans="1:54">
      <c r="A3841" s="20"/>
      <c r="B3841" s="36"/>
      <c r="C3841" s="114"/>
      <c r="E3841" s="16"/>
      <c r="F3841" s="16"/>
      <c r="G3841" s="16"/>
      <c r="I3841" s="53"/>
      <c r="N3841" s="53"/>
      <c r="O3841" s="53"/>
      <c r="R3841" s="43"/>
      <c r="AC3841" s="25"/>
      <c r="AD3841" s="28"/>
      <c r="AZ3841" s="25"/>
      <c r="BA3841" s="27"/>
      <c r="BB3841" s="29"/>
    </row>
    <row r="3842" spans="1:54">
      <c r="A3842" s="20"/>
      <c r="B3842" s="36"/>
      <c r="C3842" s="114"/>
      <c r="E3842" s="16"/>
      <c r="F3842" s="16"/>
      <c r="G3842" s="16"/>
      <c r="I3842" s="53"/>
      <c r="N3842" s="53"/>
      <c r="O3842" s="53"/>
      <c r="R3842" s="43"/>
      <c r="AC3842" s="25"/>
      <c r="AD3842" s="28"/>
      <c r="AZ3842" s="25"/>
      <c r="BA3842" s="27"/>
      <c r="BB3842" s="29"/>
    </row>
    <row r="3843" spans="1:54">
      <c r="A3843" s="20"/>
      <c r="B3843" s="36"/>
      <c r="C3843" s="114"/>
      <c r="E3843" s="16"/>
      <c r="F3843" s="16"/>
      <c r="G3843" s="16"/>
      <c r="I3843" s="53"/>
      <c r="N3843" s="53"/>
      <c r="O3843" s="53"/>
      <c r="R3843" s="43"/>
      <c r="AC3843" s="25"/>
      <c r="AD3843" s="28"/>
      <c r="AZ3843" s="25"/>
      <c r="BA3843" s="27"/>
      <c r="BB3843" s="29"/>
    </row>
    <row r="3844" spans="1:54">
      <c r="A3844" s="20"/>
      <c r="B3844" s="36"/>
      <c r="C3844" s="114"/>
      <c r="E3844" s="16"/>
      <c r="F3844" s="16"/>
      <c r="G3844" s="16"/>
      <c r="I3844" s="53"/>
      <c r="N3844" s="53"/>
      <c r="O3844" s="53"/>
      <c r="R3844" s="43"/>
      <c r="AC3844" s="25"/>
      <c r="AD3844" s="28"/>
      <c r="AZ3844" s="25"/>
      <c r="BA3844" s="27"/>
      <c r="BB3844" s="29"/>
    </row>
    <row r="3845" spans="1:54">
      <c r="A3845" s="20"/>
      <c r="B3845" s="36"/>
      <c r="C3845" s="114"/>
      <c r="E3845" s="16"/>
      <c r="F3845" s="16"/>
      <c r="G3845" s="16"/>
      <c r="I3845" s="53"/>
      <c r="N3845" s="53"/>
      <c r="O3845" s="53"/>
      <c r="R3845" s="43"/>
      <c r="AC3845" s="25"/>
      <c r="AD3845" s="28"/>
      <c r="AZ3845" s="25"/>
      <c r="BA3845" s="27"/>
      <c r="BB3845" s="29"/>
    </row>
    <row r="3846" spans="1:54">
      <c r="A3846" s="20"/>
      <c r="B3846" s="36"/>
      <c r="C3846" s="114"/>
      <c r="E3846" s="16"/>
      <c r="F3846" s="16"/>
      <c r="G3846" s="16"/>
      <c r="I3846" s="53"/>
      <c r="N3846" s="53"/>
      <c r="O3846" s="53"/>
      <c r="R3846" s="43"/>
      <c r="AC3846" s="25"/>
      <c r="AD3846" s="28"/>
      <c r="AZ3846" s="25"/>
      <c r="BA3846" s="27"/>
      <c r="BB3846" s="29"/>
    </row>
    <row r="3847" spans="1:54">
      <c r="A3847" s="20"/>
      <c r="B3847" s="36"/>
      <c r="C3847" s="114"/>
      <c r="E3847" s="16"/>
      <c r="F3847" s="16"/>
      <c r="G3847" s="16"/>
      <c r="I3847" s="53"/>
      <c r="N3847" s="53"/>
      <c r="O3847" s="53"/>
      <c r="R3847" s="43"/>
      <c r="AC3847" s="25"/>
      <c r="AD3847" s="28"/>
      <c r="AZ3847" s="25"/>
      <c r="BA3847" s="27"/>
      <c r="BB3847" s="29"/>
    </row>
    <row r="3848" spans="1:54">
      <c r="A3848" s="20"/>
      <c r="B3848" s="36"/>
      <c r="C3848" s="114"/>
      <c r="E3848" s="16"/>
      <c r="F3848" s="16"/>
      <c r="G3848" s="16"/>
      <c r="I3848" s="53"/>
      <c r="N3848" s="53"/>
      <c r="O3848" s="53"/>
      <c r="R3848" s="43"/>
      <c r="AC3848" s="25"/>
      <c r="AD3848" s="28"/>
      <c r="AZ3848" s="25"/>
      <c r="BA3848" s="27"/>
      <c r="BB3848" s="29"/>
    </row>
    <row r="3849" spans="1:54">
      <c r="A3849" s="20"/>
      <c r="B3849" s="36"/>
      <c r="C3849" s="114"/>
      <c r="E3849" s="16"/>
      <c r="F3849" s="16"/>
      <c r="G3849" s="16"/>
      <c r="I3849" s="53"/>
      <c r="N3849" s="53"/>
      <c r="O3849" s="53"/>
      <c r="R3849" s="43"/>
      <c r="AC3849" s="25"/>
      <c r="AD3849" s="28"/>
      <c r="AZ3849" s="25"/>
      <c r="BA3849" s="27"/>
      <c r="BB3849" s="29"/>
    </row>
    <row r="3850" spans="1:54">
      <c r="A3850" s="20"/>
      <c r="B3850" s="36"/>
      <c r="C3850" s="114"/>
      <c r="E3850" s="16"/>
      <c r="F3850" s="16"/>
      <c r="G3850" s="16"/>
      <c r="I3850" s="53"/>
      <c r="N3850" s="53"/>
      <c r="O3850" s="53"/>
      <c r="R3850" s="43"/>
      <c r="AC3850" s="25"/>
      <c r="AD3850" s="28"/>
      <c r="AZ3850" s="25"/>
      <c r="BA3850" s="27"/>
      <c r="BB3850" s="29"/>
    </row>
    <row r="3851" spans="1:54">
      <c r="A3851" s="20"/>
      <c r="B3851" s="36"/>
      <c r="C3851" s="114"/>
      <c r="E3851" s="16"/>
      <c r="F3851" s="16"/>
      <c r="G3851" s="16"/>
      <c r="I3851" s="53"/>
      <c r="N3851" s="53"/>
      <c r="O3851" s="53"/>
      <c r="R3851" s="43"/>
      <c r="AC3851" s="25"/>
      <c r="AD3851" s="28"/>
      <c r="AZ3851" s="25"/>
      <c r="BA3851" s="27"/>
      <c r="BB3851" s="29"/>
    </row>
    <row r="3852" spans="1:54">
      <c r="A3852" s="20"/>
      <c r="B3852" s="36"/>
      <c r="C3852" s="114"/>
      <c r="E3852" s="16"/>
      <c r="F3852" s="16"/>
      <c r="G3852" s="16"/>
      <c r="I3852" s="53"/>
      <c r="N3852" s="53"/>
      <c r="O3852" s="53"/>
      <c r="R3852" s="43"/>
      <c r="AC3852" s="25"/>
      <c r="AD3852" s="28"/>
      <c r="AZ3852" s="25"/>
      <c r="BA3852" s="27"/>
      <c r="BB3852" s="29"/>
    </row>
    <row r="3853" spans="1:54">
      <c r="A3853" s="20"/>
      <c r="B3853" s="36"/>
      <c r="C3853" s="114"/>
      <c r="E3853" s="16"/>
      <c r="F3853" s="16"/>
      <c r="G3853" s="16"/>
      <c r="I3853" s="53"/>
      <c r="N3853" s="53"/>
      <c r="O3853" s="53"/>
      <c r="R3853" s="43"/>
      <c r="AC3853" s="25"/>
      <c r="AD3853" s="28"/>
      <c r="AZ3853" s="25"/>
      <c r="BA3853" s="27"/>
      <c r="BB3853" s="29"/>
    </row>
    <row r="3854" spans="1:54">
      <c r="A3854" s="20"/>
      <c r="B3854" s="36"/>
      <c r="C3854" s="114"/>
      <c r="E3854" s="16"/>
      <c r="F3854" s="16"/>
      <c r="G3854" s="16"/>
      <c r="I3854" s="53"/>
      <c r="N3854" s="53"/>
      <c r="O3854" s="53"/>
      <c r="R3854" s="43"/>
      <c r="AC3854" s="25"/>
      <c r="AD3854" s="28"/>
      <c r="AZ3854" s="25"/>
      <c r="BA3854" s="27"/>
      <c r="BB3854" s="29"/>
    </row>
    <row r="3855" spans="1:54">
      <c r="A3855" s="20"/>
      <c r="B3855" s="36"/>
      <c r="C3855" s="114"/>
      <c r="E3855" s="16"/>
      <c r="F3855" s="16"/>
      <c r="G3855" s="16"/>
      <c r="I3855" s="53"/>
      <c r="N3855" s="53"/>
      <c r="O3855" s="53"/>
      <c r="R3855" s="43"/>
      <c r="AC3855" s="25"/>
      <c r="AD3855" s="28"/>
      <c r="AZ3855" s="25"/>
      <c r="BA3855" s="27"/>
      <c r="BB3855" s="29"/>
    </row>
    <row r="3856" spans="1:54">
      <c r="A3856" s="20"/>
      <c r="B3856" s="36"/>
      <c r="C3856" s="114"/>
      <c r="E3856" s="16"/>
      <c r="F3856" s="16"/>
      <c r="G3856" s="16"/>
      <c r="I3856" s="53"/>
      <c r="N3856" s="53"/>
      <c r="O3856" s="53"/>
      <c r="R3856" s="43"/>
      <c r="AC3856" s="25"/>
      <c r="AD3856" s="28"/>
      <c r="AZ3856" s="25"/>
      <c r="BA3856" s="27"/>
      <c r="BB3856" s="29"/>
    </row>
    <row r="3857" spans="1:54">
      <c r="A3857" s="20"/>
      <c r="B3857" s="36"/>
      <c r="C3857" s="114"/>
      <c r="E3857" s="16"/>
      <c r="F3857" s="16"/>
      <c r="G3857" s="16"/>
      <c r="I3857" s="53"/>
      <c r="N3857" s="53"/>
      <c r="O3857" s="53"/>
      <c r="R3857" s="43"/>
      <c r="AC3857" s="25"/>
      <c r="AD3857" s="28"/>
      <c r="AZ3857" s="25"/>
      <c r="BA3857" s="27"/>
      <c r="BB3857" s="29"/>
    </row>
    <row r="3858" spans="1:54">
      <c r="A3858" s="20"/>
      <c r="B3858" s="36"/>
      <c r="C3858" s="114"/>
      <c r="E3858" s="16"/>
      <c r="F3858" s="16"/>
      <c r="G3858" s="16"/>
      <c r="I3858" s="53"/>
      <c r="N3858" s="53"/>
      <c r="O3858" s="53"/>
      <c r="R3858" s="43"/>
      <c r="AC3858" s="25"/>
      <c r="AD3858" s="28"/>
      <c r="AZ3858" s="25"/>
      <c r="BA3858" s="27"/>
      <c r="BB3858" s="29"/>
    </row>
    <row r="3859" spans="1:54">
      <c r="A3859" s="20"/>
      <c r="B3859" s="36"/>
      <c r="C3859" s="114"/>
      <c r="E3859" s="16"/>
      <c r="F3859" s="16"/>
      <c r="G3859" s="16"/>
      <c r="I3859" s="53"/>
      <c r="N3859" s="53"/>
      <c r="O3859" s="53"/>
      <c r="R3859" s="43"/>
      <c r="AC3859" s="25"/>
      <c r="AD3859" s="28"/>
      <c r="AZ3859" s="25"/>
      <c r="BA3859" s="27"/>
      <c r="BB3859" s="29"/>
    </row>
    <row r="3860" spans="1:54">
      <c r="A3860" s="20"/>
      <c r="B3860" s="36"/>
      <c r="C3860" s="114"/>
      <c r="E3860" s="16"/>
      <c r="F3860" s="16"/>
      <c r="G3860" s="16"/>
      <c r="I3860" s="53"/>
      <c r="N3860" s="53"/>
      <c r="O3860" s="53"/>
      <c r="R3860" s="43"/>
      <c r="AC3860" s="25"/>
      <c r="AD3860" s="28"/>
      <c r="AZ3860" s="25"/>
      <c r="BA3860" s="27"/>
      <c r="BB3860" s="29"/>
    </row>
    <row r="3861" spans="1:54">
      <c r="A3861" s="20"/>
      <c r="B3861" s="36"/>
      <c r="C3861" s="114"/>
      <c r="E3861" s="16"/>
      <c r="F3861" s="16"/>
      <c r="G3861" s="16"/>
      <c r="I3861" s="53"/>
      <c r="N3861" s="53"/>
      <c r="O3861" s="53"/>
      <c r="R3861" s="43"/>
      <c r="AC3861" s="25"/>
      <c r="AD3861" s="28"/>
      <c r="AZ3861" s="25"/>
      <c r="BA3861" s="27"/>
      <c r="BB3861" s="29"/>
    </row>
    <row r="3862" spans="1:54">
      <c r="A3862" s="20"/>
      <c r="B3862" s="36"/>
      <c r="C3862" s="114"/>
      <c r="E3862" s="16"/>
      <c r="F3862" s="16"/>
      <c r="G3862" s="16"/>
      <c r="I3862" s="53"/>
      <c r="N3862" s="53"/>
      <c r="O3862" s="53"/>
      <c r="R3862" s="43"/>
      <c r="AC3862" s="25"/>
      <c r="AD3862" s="28"/>
      <c r="AZ3862" s="25"/>
      <c r="BA3862" s="27"/>
      <c r="BB3862" s="29"/>
    </row>
    <row r="3863" spans="1:54">
      <c r="A3863" s="20"/>
      <c r="B3863" s="36"/>
      <c r="C3863" s="114"/>
      <c r="E3863" s="16"/>
      <c r="F3863" s="16"/>
      <c r="G3863" s="16"/>
      <c r="I3863" s="53"/>
      <c r="N3863" s="53"/>
      <c r="O3863" s="53"/>
      <c r="R3863" s="43"/>
      <c r="AC3863" s="25"/>
      <c r="AD3863" s="28"/>
      <c r="AZ3863" s="25"/>
      <c r="BA3863" s="27"/>
      <c r="BB3863" s="29"/>
    </row>
    <row r="3864" spans="1:54">
      <c r="A3864" s="20"/>
      <c r="B3864" s="36"/>
      <c r="C3864" s="114"/>
      <c r="E3864" s="16"/>
      <c r="F3864" s="16"/>
      <c r="G3864" s="16"/>
      <c r="I3864" s="53"/>
      <c r="N3864" s="53"/>
      <c r="O3864" s="53"/>
      <c r="R3864" s="43"/>
      <c r="AC3864" s="25"/>
      <c r="AD3864" s="28"/>
      <c r="AZ3864" s="25"/>
      <c r="BA3864" s="27"/>
      <c r="BB3864" s="29"/>
    </row>
    <row r="3865" spans="1:54">
      <c r="A3865" s="20"/>
      <c r="B3865" s="36"/>
      <c r="C3865" s="114"/>
      <c r="E3865" s="16"/>
      <c r="F3865" s="16"/>
      <c r="G3865" s="16"/>
      <c r="I3865" s="53"/>
      <c r="N3865" s="53"/>
      <c r="O3865" s="53"/>
      <c r="R3865" s="43"/>
      <c r="AC3865" s="25"/>
      <c r="AD3865" s="28"/>
      <c r="AZ3865" s="25"/>
      <c r="BA3865" s="27"/>
      <c r="BB3865" s="29"/>
    </row>
    <row r="3866" spans="1:54">
      <c r="A3866" s="20"/>
      <c r="B3866" s="36"/>
      <c r="C3866" s="114"/>
      <c r="E3866" s="16"/>
      <c r="F3866" s="16"/>
      <c r="G3866" s="16"/>
      <c r="I3866" s="53"/>
      <c r="N3866" s="53"/>
      <c r="O3866" s="53"/>
      <c r="R3866" s="43"/>
      <c r="AC3866" s="25"/>
      <c r="AD3866" s="28"/>
      <c r="AZ3866" s="25"/>
      <c r="BA3866" s="27"/>
      <c r="BB3866" s="29"/>
    </row>
    <row r="3867" spans="1:54">
      <c r="A3867" s="20"/>
      <c r="B3867" s="36"/>
      <c r="C3867" s="114"/>
      <c r="E3867" s="16"/>
      <c r="F3867" s="16"/>
      <c r="G3867" s="16"/>
      <c r="I3867" s="53"/>
      <c r="N3867" s="53"/>
      <c r="O3867" s="53"/>
      <c r="R3867" s="43"/>
      <c r="AC3867" s="25"/>
      <c r="AD3867" s="28"/>
      <c r="AZ3867" s="25"/>
      <c r="BA3867" s="27"/>
      <c r="BB3867" s="29"/>
    </row>
    <row r="3868" spans="1:54">
      <c r="A3868" s="20"/>
      <c r="B3868" s="36"/>
      <c r="C3868" s="114"/>
      <c r="E3868" s="16"/>
      <c r="F3868" s="16"/>
      <c r="G3868" s="16"/>
      <c r="I3868" s="53"/>
      <c r="N3868" s="53"/>
      <c r="O3868" s="53"/>
      <c r="R3868" s="43"/>
      <c r="AC3868" s="25"/>
      <c r="AD3868" s="28"/>
      <c r="AZ3868" s="25"/>
      <c r="BA3868" s="27"/>
      <c r="BB3868" s="29"/>
    </row>
    <row r="3869" spans="1:54">
      <c r="A3869" s="20"/>
      <c r="B3869" s="36"/>
      <c r="C3869" s="114"/>
      <c r="E3869" s="16"/>
      <c r="F3869" s="16"/>
      <c r="G3869" s="16"/>
      <c r="I3869" s="53"/>
      <c r="N3869" s="53"/>
      <c r="O3869" s="53"/>
      <c r="R3869" s="43"/>
      <c r="AC3869" s="25"/>
      <c r="AD3869" s="28"/>
      <c r="AZ3869" s="25"/>
      <c r="BA3869" s="27"/>
      <c r="BB3869" s="29"/>
    </row>
    <row r="3870" spans="1:54">
      <c r="A3870" s="20"/>
      <c r="B3870" s="36"/>
      <c r="C3870" s="114"/>
      <c r="E3870" s="16"/>
      <c r="F3870" s="16"/>
      <c r="G3870" s="16"/>
      <c r="I3870" s="53"/>
      <c r="N3870" s="53"/>
      <c r="O3870" s="53"/>
      <c r="R3870" s="43"/>
      <c r="AC3870" s="25"/>
      <c r="AD3870" s="28"/>
      <c r="AZ3870" s="25"/>
      <c r="BA3870" s="27"/>
      <c r="BB3870" s="29"/>
    </row>
    <row r="3871" spans="1:54">
      <c r="A3871" s="20"/>
      <c r="B3871" s="36"/>
      <c r="C3871" s="114"/>
      <c r="E3871" s="16"/>
      <c r="F3871" s="16"/>
      <c r="G3871" s="16"/>
      <c r="I3871" s="53"/>
      <c r="N3871" s="53"/>
      <c r="O3871" s="53"/>
      <c r="R3871" s="43"/>
      <c r="AC3871" s="25"/>
      <c r="AD3871" s="28"/>
      <c r="AZ3871" s="25"/>
      <c r="BA3871" s="27"/>
      <c r="BB3871" s="29"/>
    </row>
    <row r="3872" spans="1:54">
      <c r="A3872" s="20"/>
      <c r="B3872" s="36"/>
      <c r="C3872" s="114"/>
      <c r="E3872" s="16"/>
      <c r="F3872" s="16"/>
      <c r="G3872" s="16"/>
      <c r="I3872" s="53"/>
      <c r="N3872" s="53"/>
      <c r="O3872" s="53"/>
      <c r="R3872" s="43"/>
      <c r="AC3872" s="25"/>
      <c r="AD3872" s="28"/>
      <c r="AZ3872" s="25"/>
      <c r="BA3872" s="27"/>
      <c r="BB3872" s="29"/>
    </row>
    <row r="3873" spans="1:54">
      <c r="A3873" s="20"/>
      <c r="B3873" s="36"/>
      <c r="C3873" s="114"/>
      <c r="E3873" s="16"/>
      <c r="F3873" s="16"/>
      <c r="G3873" s="16"/>
      <c r="I3873" s="53"/>
      <c r="N3873" s="53"/>
      <c r="O3873" s="53"/>
      <c r="R3873" s="43"/>
      <c r="AC3873" s="25"/>
      <c r="AD3873" s="28"/>
      <c r="AZ3873" s="25"/>
      <c r="BA3873" s="27"/>
      <c r="BB3873" s="29"/>
    </row>
    <row r="3874" spans="1:54">
      <c r="A3874" s="20"/>
      <c r="B3874" s="36"/>
      <c r="C3874" s="114"/>
      <c r="E3874" s="16"/>
      <c r="F3874" s="16"/>
      <c r="G3874" s="16"/>
      <c r="I3874" s="53"/>
      <c r="N3874" s="53"/>
      <c r="O3874" s="53"/>
      <c r="R3874" s="43"/>
      <c r="AC3874" s="25"/>
      <c r="AD3874" s="28"/>
      <c r="AZ3874" s="25"/>
      <c r="BA3874" s="27"/>
      <c r="BB3874" s="29"/>
    </row>
    <row r="3875" spans="1:54">
      <c r="A3875" s="20"/>
      <c r="B3875" s="36"/>
      <c r="C3875" s="114"/>
      <c r="E3875" s="16"/>
      <c r="F3875" s="16"/>
      <c r="G3875" s="16"/>
      <c r="I3875" s="53"/>
      <c r="N3875" s="53"/>
      <c r="O3875" s="53"/>
      <c r="R3875" s="43"/>
      <c r="AC3875" s="25"/>
      <c r="AD3875" s="28"/>
      <c r="AZ3875" s="25"/>
      <c r="BA3875" s="27"/>
      <c r="BB3875" s="29"/>
    </row>
    <row r="3876" spans="1:54">
      <c r="A3876" s="20"/>
      <c r="B3876" s="36"/>
      <c r="C3876" s="114"/>
      <c r="E3876" s="16"/>
      <c r="F3876" s="16"/>
      <c r="G3876" s="16"/>
      <c r="I3876" s="53"/>
      <c r="N3876" s="53"/>
      <c r="O3876" s="53"/>
      <c r="R3876" s="43"/>
      <c r="AC3876" s="25"/>
      <c r="AD3876" s="28"/>
      <c r="AZ3876" s="25"/>
      <c r="BA3876" s="27"/>
      <c r="BB3876" s="29"/>
    </row>
    <row r="3877" spans="1:54">
      <c r="A3877" s="20"/>
      <c r="B3877" s="36"/>
      <c r="C3877" s="114"/>
      <c r="E3877" s="16"/>
      <c r="F3877" s="16"/>
      <c r="G3877" s="16"/>
      <c r="I3877" s="53"/>
      <c r="N3877" s="53"/>
      <c r="O3877" s="53"/>
      <c r="R3877" s="43"/>
      <c r="AC3877" s="25"/>
      <c r="AD3877" s="28"/>
      <c r="AZ3877" s="25"/>
      <c r="BA3877" s="27"/>
      <c r="BB3877" s="29"/>
    </row>
    <row r="3878" spans="1:54">
      <c r="A3878" s="20"/>
      <c r="B3878" s="36"/>
      <c r="C3878" s="114"/>
      <c r="E3878" s="16"/>
      <c r="F3878" s="16"/>
      <c r="G3878" s="16"/>
      <c r="I3878" s="53"/>
      <c r="N3878" s="53"/>
      <c r="O3878" s="53"/>
      <c r="R3878" s="43"/>
      <c r="AC3878" s="25"/>
      <c r="AD3878" s="28"/>
      <c r="AZ3878" s="25"/>
      <c r="BA3878" s="27"/>
      <c r="BB3878" s="29"/>
    </row>
    <row r="3879" spans="1:54">
      <c r="A3879" s="20"/>
      <c r="B3879" s="36"/>
      <c r="C3879" s="114"/>
      <c r="E3879" s="16"/>
      <c r="F3879" s="16"/>
      <c r="G3879" s="16"/>
      <c r="I3879" s="53"/>
      <c r="N3879" s="53"/>
      <c r="O3879" s="53"/>
      <c r="R3879" s="43"/>
      <c r="AC3879" s="25"/>
      <c r="AD3879" s="28"/>
      <c r="AZ3879" s="25"/>
      <c r="BA3879" s="27"/>
      <c r="BB3879" s="29"/>
    </row>
    <row r="3880" spans="1:54">
      <c r="A3880" s="20"/>
      <c r="B3880" s="36"/>
      <c r="C3880" s="114"/>
      <c r="E3880" s="16"/>
      <c r="F3880" s="16"/>
      <c r="G3880" s="16"/>
      <c r="I3880" s="53"/>
      <c r="N3880" s="53"/>
      <c r="O3880" s="53"/>
      <c r="R3880" s="43"/>
      <c r="AC3880" s="25"/>
      <c r="AD3880" s="28"/>
      <c r="AZ3880" s="25"/>
      <c r="BA3880" s="27"/>
      <c r="BB3880" s="29"/>
    </row>
    <row r="3881" spans="1:54">
      <c r="A3881" s="20"/>
      <c r="B3881" s="36"/>
      <c r="C3881" s="114"/>
      <c r="E3881" s="16"/>
      <c r="F3881" s="16"/>
      <c r="G3881" s="16"/>
      <c r="I3881" s="53"/>
      <c r="N3881" s="53"/>
      <c r="O3881" s="53"/>
      <c r="R3881" s="43"/>
      <c r="AC3881" s="25"/>
      <c r="AD3881" s="28"/>
      <c r="AZ3881" s="25"/>
      <c r="BA3881" s="27"/>
      <c r="BB3881" s="29"/>
    </row>
    <row r="3882" spans="1:54">
      <c r="A3882" s="20"/>
      <c r="B3882" s="36"/>
      <c r="C3882" s="114"/>
      <c r="E3882" s="16"/>
      <c r="F3882" s="16"/>
      <c r="G3882" s="16"/>
      <c r="I3882" s="53"/>
      <c r="N3882" s="53"/>
      <c r="O3882" s="53"/>
      <c r="R3882" s="43"/>
      <c r="AC3882" s="25"/>
      <c r="AD3882" s="28"/>
      <c r="AZ3882" s="25"/>
      <c r="BA3882" s="27"/>
      <c r="BB3882" s="29"/>
    </row>
    <row r="3883" spans="1:54">
      <c r="A3883" s="20"/>
      <c r="B3883" s="36"/>
      <c r="C3883" s="114"/>
      <c r="E3883" s="16"/>
      <c r="F3883" s="16"/>
      <c r="G3883" s="16"/>
      <c r="I3883" s="53"/>
      <c r="N3883" s="53"/>
      <c r="O3883" s="53"/>
      <c r="R3883" s="43"/>
      <c r="AC3883" s="25"/>
      <c r="AD3883" s="28"/>
      <c r="AZ3883" s="25"/>
      <c r="BA3883" s="27"/>
      <c r="BB3883" s="29"/>
    </row>
    <row r="3884" spans="1:54">
      <c r="A3884" s="20"/>
      <c r="B3884" s="36"/>
      <c r="C3884" s="114"/>
      <c r="E3884" s="16"/>
      <c r="F3884" s="16"/>
      <c r="G3884" s="16"/>
      <c r="I3884" s="53"/>
      <c r="N3884" s="53"/>
      <c r="O3884" s="53"/>
      <c r="R3884" s="43"/>
      <c r="AC3884" s="25"/>
      <c r="AD3884" s="28"/>
      <c r="AZ3884" s="25"/>
      <c r="BA3884" s="27"/>
      <c r="BB3884" s="29"/>
    </row>
    <row r="3885" spans="1:54">
      <c r="A3885" s="20"/>
      <c r="B3885" s="36"/>
      <c r="C3885" s="114"/>
      <c r="E3885" s="16"/>
      <c r="F3885" s="16"/>
      <c r="G3885" s="16"/>
      <c r="I3885" s="53"/>
      <c r="N3885" s="53"/>
      <c r="O3885" s="53"/>
      <c r="R3885" s="43"/>
      <c r="AC3885" s="25"/>
      <c r="AD3885" s="28"/>
      <c r="AZ3885" s="25"/>
      <c r="BA3885" s="27"/>
      <c r="BB3885" s="29"/>
    </row>
    <row r="3886" spans="1:54">
      <c r="A3886" s="20"/>
      <c r="B3886" s="36"/>
      <c r="C3886" s="114"/>
      <c r="E3886" s="16"/>
      <c r="F3886" s="16"/>
      <c r="G3886" s="16"/>
      <c r="I3886" s="53"/>
      <c r="N3886" s="53"/>
      <c r="O3886" s="53"/>
      <c r="R3886" s="43"/>
      <c r="AC3886" s="25"/>
      <c r="AD3886" s="28"/>
      <c r="AZ3886" s="25"/>
      <c r="BA3886" s="27"/>
      <c r="BB3886" s="29"/>
    </row>
    <row r="3887" spans="1:54">
      <c r="A3887" s="20"/>
      <c r="B3887" s="36"/>
      <c r="C3887" s="114"/>
      <c r="E3887" s="16"/>
      <c r="F3887" s="16"/>
      <c r="G3887" s="16"/>
      <c r="I3887" s="53"/>
      <c r="N3887" s="53"/>
      <c r="O3887" s="53"/>
      <c r="R3887" s="43"/>
      <c r="AC3887" s="25"/>
      <c r="AD3887" s="28"/>
      <c r="AZ3887" s="25"/>
      <c r="BA3887" s="27"/>
      <c r="BB3887" s="29"/>
    </row>
    <row r="3888" spans="1:54">
      <c r="A3888" s="20"/>
      <c r="B3888" s="36"/>
      <c r="C3888" s="114"/>
      <c r="E3888" s="16"/>
      <c r="F3888" s="16"/>
      <c r="G3888" s="16"/>
      <c r="I3888" s="53"/>
      <c r="N3888" s="53"/>
      <c r="O3888" s="53"/>
      <c r="R3888" s="43"/>
      <c r="AC3888" s="25"/>
      <c r="AD3888" s="28"/>
      <c r="AZ3888" s="25"/>
      <c r="BA3888" s="27"/>
      <c r="BB3888" s="29"/>
    </row>
    <row r="3889" spans="1:54">
      <c r="A3889" s="20"/>
      <c r="B3889" s="36"/>
      <c r="C3889" s="114"/>
      <c r="E3889" s="16"/>
      <c r="F3889" s="16"/>
      <c r="G3889" s="16"/>
      <c r="I3889" s="53"/>
      <c r="N3889" s="53"/>
      <c r="O3889" s="53"/>
      <c r="R3889" s="43"/>
      <c r="AC3889" s="25"/>
      <c r="AD3889" s="28"/>
      <c r="AZ3889" s="25"/>
      <c r="BA3889" s="27"/>
      <c r="BB3889" s="29"/>
    </row>
    <row r="3890" spans="1:54">
      <c r="A3890" s="20"/>
      <c r="B3890" s="36"/>
      <c r="C3890" s="114"/>
      <c r="E3890" s="16"/>
      <c r="F3890" s="16"/>
      <c r="G3890" s="16"/>
      <c r="I3890" s="53"/>
      <c r="N3890" s="53"/>
      <c r="O3890" s="53"/>
      <c r="R3890" s="43"/>
      <c r="AC3890" s="25"/>
      <c r="AD3890" s="28"/>
      <c r="AZ3890" s="25"/>
      <c r="BA3890" s="27"/>
      <c r="BB3890" s="29"/>
    </row>
    <row r="3891" spans="1:54">
      <c r="A3891" s="20"/>
      <c r="B3891" s="36"/>
      <c r="C3891" s="114"/>
      <c r="E3891" s="16"/>
      <c r="F3891" s="16"/>
      <c r="G3891" s="16"/>
      <c r="I3891" s="53"/>
      <c r="N3891" s="53"/>
      <c r="O3891" s="53"/>
      <c r="R3891" s="43"/>
      <c r="AC3891" s="25"/>
      <c r="AD3891" s="28"/>
      <c r="AZ3891" s="25"/>
      <c r="BA3891" s="27"/>
      <c r="BB3891" s="29"/>
    </row>
    <row r="3892" spans="1:54">
      <c r="A3892" s="20"/>
      <c r="B3892" s="36"/>
      <c r="C3892" s="114"/>
      <c r="E3892" s="16"/>
      <c r="F3892" s="16"/>
      <c r="G3892" s="16"/>
      <c r="I3892" s="53"/>
      <c r="N3892" s="53"/>
      <c r="O3892" s="53"/>
      <c r="R3892" s="43"/>
      <c r="AC3892" s="25"/>
      <c r="AD3892" s="28"/>
      <c r="AZ3892" s="25"/>
      <c r="BA3892" s="27"/>
      <c r="BB3892" s="29"/>
    </row>
    <row r="3893" spans="1:54">
      <c r="A3893" s="20"/>
      <c r="B3893" s="36"/>
      <c r="C3893" s="114"/>
      <c r="E3893" s="16"/>
      <c r="F3893" s="16"/>
      <c r="G3893" s="16"/>
      <c r="I3893" s="53"/>
      <c r="N3893" s="53"/>
      <c r="O3893" s="53"/>
      <c r="R3893" s="43"/>
      <c r="AC3893" s="25"/>
      <c r="AD3893" s="28"/>
      <c r="AZ3893" s="25"/>
      <c r="BA3893" s="27"/>
      <c r="BB3893" s="29"/>
    </row>
    <row r="3894" spans="1:54">
      <c r="A3894" s="20"/>
      <c r="B3894" s="36"/>
      <c r="C3894" s="114"/>
      <c r="E3894" s="16"/>
      <c r="F3894" s="16"/>
      <c r="G3894" s="16"/>
      <c r="I3894" s="53"/>
      <c r="N3894" s="53"/>
      <c r="O3894" s="53"/>
      <c r="R3894" s="43"/>
      <c r="AC3894" s="25"/>
      <c r="AD3894" s="28"/>
      <c r="AZ3894" s="25"/>
      <c r="BA3894" s="27"/>
      <c r="BB3894" s="29"/>
    </row>
    <row r="3895" spans="1:54">
      <c r="A3895" s="20"/>
      <c r="B3895" s="36"/>
      <c r="C3895" s="114"/>
      <c r="E3895" s="16"/>
      <c r="F3895" s="16"/>
      <c r="G3895" s="16"/>
      <c r="I3895" s="53"/>
      <c r="N3895" s="53"/>
      <c r="O3895" s="53"/>
      <c r="R3895" s="43"/>
      <c r="AC3895" s="25"/>
      <c r="AD3895" s="28"/>
      <c r="AZ3895" s="25"/>
      <c r="BA3895" s="27"/>
      <c r="BB3895" s="29"/>
    </row>
    <row r="3896" spans="1:54">
      <c r="A3896" s="20"/>
      <c r="B3896" s="36"/>
      <c r="C3896" s="114"/>
      <c r="E3896" s="16"/>
      <c r="F3896" s="16"/>
      <c r="G3896" s="16"/>
      <c r="I3896" s="53"/>
      <c r="N3896" s="53"/>
      <c r="O3896" s="53"/>
      <c r="R3896" s="43"/>
      <c r="AC3896" s="25"/>
      <c r="AD3896" s="28"/>
      <c r="AZ3896" s="25"/>
      <c r="BA3896" s="27"/>
      <c r="BB3896" s="29"/>
    </row>
    <row r="3897" spans="1:54">
      <c r="A3897" s="20"/>
      <c r="B3897" s="36"/>
      <c r="C3897" s="114"/>
      <c r="E3897" s="16"/>
      <c r="F3897" s="16"/>
      <c r="G3897" s="16"/>
      <c r="I3897" s="53"/>
      <c r="N3897" s="53"/>
      <c r="O3897" s="53"/>
      <c r="R3897" s="43"/>
      <c r="AC3897" s="25"/>
      <c r="AD3897" s="28"/>
      <c r="AZ3897" s="25"/>
      <c r="BA3897" s="27"/>
      <c r="BB3897" s="29"/>
    </row>
    <row r="3898" spans="1:54">
      <c r="A3898" s="20"/>
      <c r="B3898" s="36"/>
      <c r="C3898" s="114"/>
      <c r="E3898" s="16"/>
      <c r="F3898" s="16"/>
      <c r="G3898" s="16"/>
      <c r="I3898" s="53"/>
      <c r="N3898" s="53"/>
      <c r="O3898" s="53"/>
      <c r="R3898" s="43"/>
      <c r="AC3898" s="25"/>
      <c r="AD3898" s="28"/>
      <c r="AZ3898" s="25"/>
      <c r="BA3898" s="27"/>
      <c r="BB3898" s="29"/>
    </row>
    <row r="3899" spans="1:54">
      <c r="A3899" s="20"/>
      <c r="B3899" s="36"/>
      <c r="C3899" s="114"/>
      <c r="E3899" s="16"/>
      <c r="F3899" s="16"/>
      <c r="G3899" s="16"/>
      <c r="I3899" s="53"/>
      <c r="N3899" s="53"/>
      <c r="O3899" s="53"/>
      <c r="R3899" s="43"/>
      <c r="AC3899" s="25"/>
      <c r="AD3899" s="28"/>
      <c r="AZ3899" s="25"/>
      <c r="BA3899" s="27"/>
      <c r="BB3899" s="29"/>
    </row>
    <row r="3900" spans="1:54">
      <c r="A3900" s="20"/>
      <c r="B3900" s="36"/>
      <c r="C3900" s="114"/>
      <c r="E3900" s="16"/>
      <c r="F3900" s="16"/>
      <c r="G3900" s="16"/>
      <c r="I3900" s="53"/>
      <c r="N3900" s="53"/>
      <c r="O3900" s="53"/>
      <c r="R3900" s="43"/>
      <c r="AC3900" s="25"/>
      <c r="AD3900" s="28"/>
      <c r="AZ3900" s="25"/>
      <c r="BA3900" s="27"/>
      <c r="BB3900" s="29"/>
    </row>
    <row r="3901" spans="1:54">
      <c r="A3901" s="20"/>
      <c r="B3901" s="36"/>
      <c r="C3901" s="114"/>
      <c r="E3901" s="16"/>
      <c r="F3901" s="16"/>
      <c r="G3901" s="16"/>
      <c r="I3901" s="53"/>
      <c r="N3901" s="53"/>
      <c r="O3901" s="53"/>
      <c r="R3901" s="43"/>
      <c r="AC3901" s="25"/>
      <c r="AD3901" s="28"/>
      <c r="AZ3901" s="25"/>
      <c r="BA3901" s="27"/>
      <c r="BB3901" s="29"/>
    </row>
    <row r="3902" spans="1:54">
      <c r="A3902" s="20"/>
      <c r="B3902" s="36"/>
      <c r="C3902" s="114"/>
      <c r="E3902" s="16"/>
      <c r="F3902" s="16"/>
      <c r="G3902" s="16"/>
      <c r="I3902" s="53"/>
      <c r="N3902" s="53"/>
      <c r="O3902" s="53"/>
      <c r="R3902" s="43"/>
      <c r="AC3902" s="25"/>
      <c r="AD3902" s="28"/>
      <c r="AZ3902" s="25"/>
      <c r="BA3902" s="27"/>
      <c r="BB3902" s="29"/>
    </row>
    <row r="3903" spans="1:54">
      <c r="A3903" s="20"/>
      <c r="B3903" s="36"/>
      <c r="C3903" s="114"/>
      <c r="E3903" s="16"/>
      <c r="F3903" s="16"/>
      <c r="G3903" s="16"/>
      <c r="I3903" s="53"/>
      <c r="N3903" s="53"/>
      <c r="O3903" s="53"/>
      <c r="R3903" s="43"/>
      <c r="AC3903" s="25"/>
      <c r="AD3903" s="28"/>
      <c r="AZ3903" s="25"/>
      <c r="BA3903" s="27"/>
      <c r="BB3903" s="29"/>
    </row>
    <row r="3904" spans="1:54">
      <c r="A3904" s="20"/>
      <c r="B3904" s="36"/>
      <c r="C3904" s="114"/>
      <c r="E3904" s="16"/>
      <c r="F3904" s="16"/>
      <c r="G3904" s="16"/>
      <c r="I3904" s="53"/>
      <c r="N3904" s="53"/>
      <c r="O3904" s="53"/>
      <c r="R3904" s="43"/>
      <c r="AC3904" s="25"/>
      <c r="AD3904" s="28"/>
      <c r="AZ3904" s="25"/>
      <c r="BA3904" s="27"/>
      <c r="BB3904" s="29"/>
    </row>
    <row r="3905" spans="1:54">
      <c r="A3905" s="20"/>
      <c r="B3905" s="36"/>
      <c r="C3905" s="114"/>
      <c r="E3905" s="16"/>
      <c r="F3905" s="16"/>
      <c r="G3905" s="16"/>
      <c r="I3905" s="53"/>
      <c r="N3905" s="53"/>
      <c r="O3905" s="53"/>
      <c r="R3905" s="43"/>
      <c r="AC3905" s="25"/>
      <c r="AD3905" s="28"/>
      <c r="AZ3905" s="25"/>
      <c r="BA3905" s="27"/>
      <c r="BB3905" s="29"/>
    </row>
    <row r="3906" spans="1:54">
      <c r="A3906" s="20"/>
      <c r="B3906" s="36"/>
      <c r="C3906" s="114"/>
      <c r="E3906" s="16"/>
      <c r="F3906" s="16"/>
      <c r="G3906" s="16"/>
      <c r="I3906" s="53"/>
      <c r="N3906" s="53"/>
      <c r="O3906" s="53"/>
      <c r="R3906" s="43"/>
      <c r="AC3906" s="25"/>
      <c r="AD3906" s="28"/>
      <c r="AZ3906" s="25"/>
      <c r="BA3906" s="27"/>
      <c r="BB3906" s="29"/>
    </row>
    <row r="3907" spans="1:54">
      <c r="A3907" s="20"/>
      <c r="B3907" s="36"/>
      <c r="C3907" s="114"/>
      <c r="E3907" s="16"/>
      <c r="F3907" s="16"/>
      <c r="G3907" s="16"/>
      <c r="I3907" s="53"/>
      <c r="N3907" s="53"/>
      <c r="O3907" s="53"/>
      <c r="R3907" s="43"/>
      <c r="AC3907" s="25"/>
      <c r="AD3907" s="28"/>
      <c r="AZ3907" s="25"/>
      <c r="BA3907" s="27"/>
      <c r="BB3907" s="29"/>
    </row>
    <row r="3908" spans="1:54">
      <c r="A3908" s="20"/>
      <c r="B3908" s="36"/>
      <c r="C3908" s="114"/>
      <c r="E3908" s="16"/>
      <c r="F3908" s="16"/>
      <c r="G3908" s="16"/>
      <c r="I3908" s="53"/>
      <c r="N3908" s="53"/>
      <c r="O3908" s="53"/>
      <c r="R3908" s="43"/>
      <c r="AC3908" s="25"/>
      <c r="AD3908" s="28"/>
      <c r="AZ3908" s="25"/>
      <c r="BA3908" s="27"/>
      <c r="BB3908" s="29"/>
    </row>
    <row r="3909" spans="1:54">
      <c r="A3909" s="20"/>
      <c r="B3909" s="36"/>
      <c r="C3909" s="114"/>
      <c r="E3909" s="16"/>
      <c r="F3909" s="16"/>
      <c r="G3909" s="16"/>
      <c r="I3909" s="53"/>
      <c r="N3909" s="53"/>
      <c r="O3909" s="53"/>
      <c r="R3909" s="43"/>
      <c r="AC3909" s="25"/>
      <c r="AD3909" s="28"/>
      <c r="AZ3909" s="25"/>
      <c r="BA3909" s="27"/>
      <c r="BB3909" s="29"/>
    </row>
    <row r="3910" spans="1:54">
      <c r="A3910" s="20"/>
      <c r="B3910" s="36"/>
      <c r="C3910" s="114"/>
      <c r="E3910" s="16"/>
      <c r="F3910" s="16"/>
      <c r="G3910" s="16"/>
      <c r="I3910" s="53"/>
      <c r="N3910" s="53"/>
      <c r="O3910" s="53"/>
      <c r="R3910" s="43"/>
      <c r="AC3910" s="25"/>
      <c r="AD3910" s="28"/>
      <c r="AZ3910" s="25"/>
      <c r="BA3910" s="27"/>
      <c r="BB3910" s="29"/>
    </row>
    <row r="3911" spans="1:54">
      <c r="A3911" s="20"/>
      <c r="B3911" s="36"/>
      <c r="C3911" s="114"/>
      <c r="E3911" s="16"/>
      <c r="F3911" s="16"/>
      <c r="G3911" s="16"/>
      <c r="I3911" s="53"/>
      <c r="N3911" s="53"/>
      <c r="O3911" s="53"/>
      <c r="R3911" s="43"/>
      <c r="AC3911" s="25"/>
      <c r="AD3911" s="28"/>
      <c r="AZ3911" s="25"/>
      <c r="BA3911" s="27"/>
      <c r="BB3911" s="29"/>
    </row>
    <row r="3912" spans="1:54">
      <c r="A3912" s="20"/>
      <c r="B3912" s="36"/>
      <c r="C3912" s="114"/>
      <c r="E3912" s="16"/>
      <c r="F3912" s="16"/>
      <c r="G3912" s="16"/>
      <c r="I3912" s="53"/>
      <c r="N3912" s="53"/>
      <c r="O3912" s="53"/>
      <c r="R3912" s="43"/>
      <c r="AC3912" s="25"/>
      <c r="AD3912" s="28"/>
      <c r="AZ3912" s="25"/>
      <c r="BA3912" s="27"/>
      <c r="BB3912" s="29"/>
    </row>
    <row r="3913" spans="1:54">
      <c r="A3913" s="20"/>
      <c r="B3913" s="36"/>
      <c r="C3913" s="114"/>
      <c r="E3913" s="16"/>
      <c r="F3913" s="16"/>
      <c r="G3913" s="16"/>
      <c r="I3913" s="53"/>
      <c r="N3913" s="53"/>
      <c r="O3913" s="53"/>
      <c r="R3913" s="43"/>
      <c r="AC3913" s="25"/>
      <c r="AD3913" s="28"/>
      <c r="AZ3913" s="25"/>
      <c r="BA3913" s="27"/>
      <c r="BB3913" s="29"/>
    </row>
    <row r="3914" spans="1:54">
      <c r="A3914" s="20"/>
      <c r="B3914" s="36"/>
      <c r="C3914" s="114"/>
      <c r="E3914" s="16"/>
      <c r="F3914" s="16"/>
      <c r="G3914" s="16"/>
      <c r="I3914" s="53"/>
      <c r="N3914" s="53"/>
      <c r="O3914" s="53"/>
      <c r="R3914" s="43"/>
      <c r="AC3914" s="25"/>
      <c r="AD3914" s="28"/>
      <c r="AZ3914" s="25"/>
      <c r="BA3914" s="27"/>
      <c r="BB3914" s="29"/>
    </row>
    <row r="3915" spans="1:54">
      <c r="A3915" s="20"/>
      <c r="B3915" s="36"/>
      <c r="C3915" s="114"/>
      <c r="E3915" s="16"/>
      <c r="F3915" s="16"/>
      <c r="G3915" s="16"/>
      <c r="N3915" s="53"/>
      <c r="O3915" s="53"/>
      <c r="R3915" s="43"/>
      <c r="AC3915" s="25"/>
      <c r="AD3915" s="28"/>
      <c r="AZ3915" s="25"/>
      <c r="BA3915" s="27"/>
      <c r="BB3915" s="29"/>
    </row>
    <row r="3916" spans="1:54">
      <c r="A3916" s="20"/>
      <c r="B3916" s="36"/>
      <c r="C3916" s="114"/>
      <c r="E3916" s="16"/>
      <c r="F3916" s="16"/>
      <c r="G3916" s="16"/>
      <c r="N3916" s="53"/>
      <c r="O3916" s="53"/>
      <c r="R3916" s="43"/>
      <c r="AC3916" s="25"/>
      <c r="AD3916" s="28"/>
      <c r="AZ3916" s="25"/>
      <c r="BA3916" s="27"/>
      <c r="BB3916" s="29"/>
    </row>
    <row r="3917" spans="1:54">
      <c r="A3917" s="20"/>
      <c r="B3917" s="36"/>
      <c r="C3917" s="114"/>
      <c r="E3917" s="16"/>
      <c r="F3917" s="16"/>
      <c r="G3917" s="16"/>
      <c r="N3917" s="53"/>
      <c r="O3917" s="53"/>
      <c r="R3917" s="43"/>
      <c r="AC3917" s="25"/>
      <c r="AD3917" s="28"/>
      <c r="AZ3917" s="25"/>
      <c r="BA3917" s="27"/>
      <c r="BB3917" s="29"/>
    </row>
    <row r="3918" spans="1:54">
      <c r="A3918" s="20"/>
      <c r="B3918" s="36"/>
      <c r="C3918" s="114"/>
      <c r="E3918" s="16"/>
      <c r="F3918" s="16"/>
      <c r="G3918" s="16"/>
      <c r="N3918" s="53"/>
      <c r="O3918" s="53"/>
      <c r="R3918" s="43"/>
      <c r="AC3918" s="25"/>
      <c r="AD3918" s="28"/>
      <c r="AZ3918" s="25"/>
      <c r="BA3918" s="27"/>
      <c r="BB3918" s="29"/>
    </row>
    <row r="3919" spans="1:54">
      <c r="A3919" s="20"/>
      <c r="B3919" s="36"/>
      <c r="C3919" s="114"/>
      <c r="E3919" s="16"/>
      <c r="F3919" s="16"/>
      <c r="G3919" s="16"/>
      <c r="N3919" s="53"/>
      <c r="O3919" s="53"/>
      <c r="R3919" s="43"/>
      <c r="AC3919" s="25"/>
      <c r="AD3919" s="28"/>
      <c r="AZ3919" s="25"/>
      <c r="BA3919" s="27"/>
      <c r="BB3919" s="29"/>
    </row>
    <row r="3920" spans="1:54">
      <c r="A3920" s="20"/>
      <c r="B3920" s="36"/>
      <c r="C3920" s="114"/>
      <c r="E3920" s="16"/>
      <c r="F3920" s="16"/>
      <c r="G3920" s="16"/>
      <c r="N3920" s="53"/>
      <c r="O3920" s="53"/>
      <c r="R3920" s="43"/>
      <c r="AC3920" s="25"/>
      <c r="AD3920" s="28"/>
      <c r="AZ3920" s="25"/>
      <c r="BA3920" s="27"/>
      <c r="BB3920" s="29"/>
    </row>
    <row r="3921" spans="1:54">
      <c r="A3921" s="20"/>
      <c r="B3921" s="36"/>
      <c r="C3921" s="114"/>
      <c r="E3921" s="16"/>
      <c r="F3921" s="16"/>
      <c r="G3921" s="16"/>
      <c r="N3921" s="53"/>
      <c r="O3921" s="53"/>
      <c r="R3921" s="43"/>
      <c r="AC3921" s="25"/>
      <c r="AD3921" s="28"/>
      <c r="AZ3921" s="25"/>
      <c r="BA3921" s="27"/>
      <c r="BB3921" s="29"/>
    </row>
    <row r="3922" spans="1:54">
      <c r="A3922" s="20"/>
      <c r="B3922" s="36"/>
      <c r="C3922" s="114"/>
      <c r="E3922" s="16"/>
      <c r="F3922" s="16"/>
      <c r="G3922" s="16"/>
      <c r="N3922" s="53"/>
      <c r="O3922" s="53"/>
      <c r="R3922" s="43"/>
      <c r="AC3922" s="25"/>
      <c r="AD3922" s="28"/>
      <c r="AZ3922" s="25"/>
      <c r="BA3922" s="27"/>
      <c r="BB3922" s="29"/>
    </row>
    <row r="3923" spans="1:54">
      <c r="A3923" s="20"/>
      <c r="B3923" s="36"/>
      <c r="C3923" s="114"/>
      <c r="E3923" s="16"/>
      <c r="F3923" s="16"/>
      <c r="G3923" s="16"/>
      <c r="N3923" s="53"/>
      <c r="O3923" s="53"/>
      <c r="R3923" s="43"/>
      <c r="AC3923" s="25"/>
      <c r="AD3923" s="28"/>
      <c r="AZ3923" s="25"/>
      <c r="BA3923" s="27"/>
      <c r="BB3923" s="29"/>
    </row>
    <row r="3924" spans="1:54">
      <c r="A3924" s="20"/>
      <c r="B3924" s="36"/>
      <c r="C3924" s="114"/>
      <c r="E3924" s="16"/>
      <c r="F3924" s="16"/>
      <c r="G3924" s="16"/>
      <c r="N3924" s="53"/>
      <c r="O3924" s="53"/>
      <c r="R3924" s="43"/>
      <c r="AC3924" s="25"/>
      <c r="AD3924" s="28"/>
      <c r="AZ3924" s="25"/>
      <c r="BA3924" s="27"/>
      <c r="BB3924" s="29"/>
    </row>
    <row r="3925" spans="1:54">
      <c r="A3925" s="20"/>
      <c r="B3925" s="36"/>
      <c r="C3925" s="114"/>
      <c r="E3925" s="16"/>
      <c r="F3925" s="16"/>
      <c r="G3925" s="16"/>
      <c r="N3925" s="53"/>
      <c r="O3925" s="53"/>
      <c r="R3925" s="43"/>
      <c r="AC3925" s="25"/>
      <c r="AD3925" s="28"/>
      <c r="AZ3925" s="25"/>
      <c r="BA3925" s="27"/>
      <c r="BB3925" s="29"/>
    </row>
    <row r="3926" spans="1:54">
      <c r="A3926" s="20"/>
      <c r="B3926" s="36"/>
      <c r="C3926" s="114"/>
      <c r="E3926" s="16"/>
      <c r="F3926" s="16"/>
      <c r="G3926" s="16"/>
      <c r="N3926" s="53"/>
      <c r="O3926" s="53"/>
      <c r="R3926" s="43"/>
      <c r="AC3926" s="25"/>
      <c r="AD3926" s="28"/>
      <c r="AZ3926" s="25"/>
      <c r="BA3926" s="27"/>
      <c r="BB3926" s="29"/>
    </row>
    <row r="3927" spans="1:54">
      <c r="A3927" s="20"/>
      <c r="B3927" s="36"/>
      <c r="C3927" s="114"/>
      <c r="E3927" s="16"/>
      <c r="F3927" s="16"/>
      <c r="G3927" s="16"/>
      <c r="N3927" s="53"/>
      <c r="O3927" s="53"/>
      <c r="R3927" s="43"/>
      <c r="AC3927" s="25"/>
      <c r="AD3927" s="28"/>
      <c r="AZ3927" s="25"/>
      <c r="BA3927" s="27"/>
      <c r="BB3927" s="29"/>
    </row>
    <row r="3928" spans="1:54">
      <c r="A3928" s="20"/>
      <c r="B3928" s="36"/>
      <c r="C3928" s="114"/>
      <c r="E3928" s="16"/>
      <c r="F3928" s="16"/>
      <c r="G3928" s="16"/>
      <c r="N3928" s="53"/>
      <c r="O3928" s="53"/>
      <c r="R3928" s="43"/>
      <c r="AC3928" s="25"/>
      <c r="AD3928" s="28"/>
      <c r="AZ3928" s="25"/>
      <c r="BA3928" s="27"/>
      <c r="BB3928" s="29"/>
    </row>
    <row r="3929" spans="1:54">
      <c r="A3929" s="20"/>
      <c r="B3929" s="36"/>
      <c r="C3929" s="114"/>
      <c r="E3929" s="16"/>
      <c r="F3929" s="16"/>
      <c r="G3929" s="16"/>
      <c r="N3929" s="53"/>
      <c r="O3929" s="53"/>
      <c r="R3929" s="43"/>
      <c r="AC3929" s="25"/>
      <c r="AD3929" s="28"/>
      <c r="AZ3929" s="25"/>
      <c r="BA3929" s="27"/>
      <c r="BB3929" s="29"/>
    </row>
    <row r="3930" spans="1:54">
      <c r="A3930" s="20"/>
      <c r="B3930" s="36"/>
      <c r="C3930" s="114"/>
      <c r="E3930" s="16"/>
      <c r="F3930" s="16"/>
      <c r="G3930" s="16"/>
      <c r="N3930" s="53"/>
      <c r="O3930" s="53"/>
      <c r="R3930" s="43"/>
      <c r="AC3930" s="25"/>
      <c r="AD3930" s="28"/>
      <c r="AZ3930" s="25"/>
      <c r="BA3930" s="27"/>
      <c r="BB3930" s="29"/>
    </row>
    <row r="3931" spans="1:54">
      <c r="A3931" s="20"/>
      <c r="B3931" s="36"/>
      <c r="C3931" s="114"/>
      <c r="E3931" s="16"/>
      <c r="F3931" s="16"/>
      <c r="G3931" s="16"/>
      <c r="N3931" s="53"/>
      <c r="O3931" s="53"/>
      <c r="R3931" s="43"/>
      <c r="AC3931" s="25"/>
      <c r="AD3931" s="28"/>
      <c r="AZ3931" s="25"/>
      <c r="BA3931" s="27"/>
      <c r="BB3931" s="29"/>
    </row>
    <row r="3932" spans="1:54">
      <c r="A3932" s="20"/>
      <c r="B3932" s="36"/>
      <c r="C3932" s="114"/>
      <c r="E3932" s="16"/>
      <c r="F3932" s="16"/>
      <c r="G3932" s="16"/>
      <c r="N3932" s="53"/>
      <c r="O3932" s="53"/>
      <c r="R3932" s="43"/>
      <c r="AC3932" s="25"/>
      <c r="AD3932" s="28"/>
      <c r="AZ3932" s="25"/>
      <c r="BA3932" s="27"/>
      <c r="BB3932" s="29"/>
    </row>
    <row r="3933" spans="1:54">
      <c r="A3933" s="20"/>
      <c r="B3933" s="36"/>
      <c r="C3933" s="114"/>
      <c r="E3933" s="16"/>
      <c r="F3933" s="16"/>
      <c r="G3933" s="16"/>
      <c r="N3933" s="53"/>
      <c r="O3933" s="53"/>
      <c r="R3933" s="43"/>
      <c r="AC3933" s="25"/>
      <c r="AD3933" s="28"/>
      <c r="AZ3933" s="25"/>
      <c r="BA3933" s="27"/>
      <c r="BB3933" s="29"/>
    </row>
    <row r="3934" spans="1:54">
      <c r="A3934" s="20"/>
      <c r="B3934" s="36"/>
      <c r="C3934" s="114"/>
      <c r="E3934" s="16"/>
      <c r="F3934" s="16"/>
      <c r="G3934" s="16"/>
      <c r="N3934" s="53"/>
      <c r="O3934" s="53"/>
      <c r="R3934" s="43"/>
      <c r="AC3934" s="25"/>
      <c r="AD3934" s="28"/>
      <c r="AZ3934" s="25"/>
      <c r="BA3934" s="27"/>
      <c r="BB3934" s="29"/>
    </row>
    <row r="3935" spans="1:54">
      <c r="A3935" s="20"/>
      <c r="B3935" s="36"/>
      <c r="C3935" s="114"/>
      <c r="E3935" s="16"/>
      <c r="F3935" s="16"/>
      <c r="G3935" s="16"/>
      <c r="N3935" s="53"/>
      <c r="O3935" s="53"/>
      <c r="R3935" s="43"/>
      <c r="AC3935" s="25"/>
      <c r="AD3935" s="28"/>
      <c r="AZ3935" s="25"/>
      <c r="BA3935" s="27"/>
      <c r="BB3935" s="29"/>
    </row>
    <row r="3936" spans="1:54">
      <c r="A3936" s="20"/>
      <c r="B3936" s="36"/>
      <c r="C3936" s="114"/>
      <c r="E3936" s="16"/>
      <c r="F3936" s="16"/>
      <c r="G3936" s="16"/>
      <c r="N3936" s="53"/>
      <c r="O3936" s="53"/>
      <c r="R3936" s="43"/>
      <c r="AC3936" s="25"/>
      <c r="AD3936" s="28"/>
      <c r="AZ3936" s="25"/>
      <c r="BA3936" s="27"/>
      <c r="BB3936" s="29"/>
    </row>
    <row r="3937" spans="1:54">
      <c r="A3937" s="20"/>
      <c r="B3937" s="36"/>
      <c r="C3937" s="114"/>
      <c r="E3937" s="16"/>
      <c r="F3937" s="16"/>
      <c r="G3937" s="16"/>
      <c r="N3937" s="53"/>
      <c r="O3937" s="53"/>
      <c r="R3937" s="43"/>
      <c r="AC3937" s="25"/>
      <c r="AD3937" s="28"/>
      <c r="AZ3937" s="25"/>
      <c r="BA3937" s="27"/>
      <c r="BB3937" s="29"/>
    </row>
    <row r="3938" spans="1:54">
      <c r="A3938" s="20"/>
      <c r="B3938" s="36"/>
      <c r="C3938" s="114"/>
      <c r="E3938" s="16"/>
      <c r="F3938" s="16"/>
      <c r="G3938" s="16"/>
      <c r="N3938" s="53"/>
      <c r="O3938" s="53"/>
      <c r="R3938" s="43"/>
      <c r="AC3938" s="25"/>
      <c r="AD3938" s="28"/>
      <c r="AZ3938" s="25"/>
      <c r="BA3938" s="27"/>
      <c r="BB3938" s="29"/>
    </row>
    <row r="3939" spans="1:54">
      <c r="A3939" s="20"/>
      <c r="B3939" s="36"/>
      <c r="C3939" s="114"/>
      <c r="E3939" s="16"/>
      <c r="F3939" s="16"/>
      <c r="G3939" s="16"/>
      <c r="N3939" s="53"/>
      <c r="O3939" s="53"/>
      <c r="R3939" s="43"/>
      <c r="AC3939" s="25"/>
      <c r="AD3939" s="28"/>
      <c r="AZ3939" s="25"/>
      <c r="BA3939" s="27"/>
      <c r="BB3939" s="29"/>
    </row>
    <row r="3940" spans="1:54">
      <c r="A3940" s="20"/>
      <c r="B3940" s="36"/>
      <c r="C3940" s="114"/>
      <c r="E3940" s="16"/>
      <c r="F3940" s="16"/>
      <c r="G3940" s="16"/>
      <c r="N3940" s="53"/>
      <c r="O3940" s="53"/>
      <c r="R3940" s="43"/>
      <c r="AC3940" s="25"/>
      <c r="AD3940" s="28"/>
      <c r="AZ3940" s="25"/>
      <c r="BA3940" s="27"/>
      <c r="BB3940" s="29"/>
    </row>
    <row r="3941" spans="1:54">
      <c r="A3941" s="20"/>
      <c r="B3941" s="36"/>
      <c r="C3941" s="114"/>
      <c r="E3941" s="16"/>
      <c r="F3941" s="16"/>
      <c r="G3941" s="16"/>
      <c r="N3941" s="53"/>
      <c r="O3941" s="53"/>
      <c r="R3941" s="43"/>
      <c r="AC3941" s="25"/>
      <c r="AD3941" s="28"/>
      <c r="AZ3941" s="25"/>
      <c r="BA3941" s="27"/>
      <c r="BB3941" s="29"/>
    </row>
    <row r="3942" spans="1:54">
      <c r="A3942" s="20"/>
      <c r="B3942" s="36"/>
      <c r="C3942" s="114"/>
      <c r="E3942" s="16"/>
      <c r="F3942" s="16"/>
      <c r="G3942" s="16"/>
      <c r="N3942" s="53"/>
      <c r="O3942" s="53"/>
      <c r="R3942" s="43"/>
      <c r="AC3942" s="25"/>
      <c r="AD3942" s="28"/>
      <c r="AZ3942" s="25"/>
      <c r="BA3942" s="27"/>
      <c r="BB3942" s="29"/>
    </row>
    <row r="3943" spans="1:54">
      <c r="A3943" s="20"/>
      <c r="B3943" s="36"/>
      <c r="C3943" s="114"/>
      <c r="E3943" s="16"/>
      <c r="F3943" s="16"/>
      <c r="G3943" s="16"/>
      <c r="N3943" s="53"/>
      <c r="O3943" s="53"/>
      <c r="R3943" s="43"/>
      <c r="AC3943" s="25"/>
      <c r="AD3943" s="28"/>
      <c r="AZ3943" s="25"/>
      <c r="BA3943" s="27"/>
      <c r="BB3943" s="29"/>
    </row>
    <row r="3944" spans="1:54">
      <c r="A3944" s="20"/>
      <c r="B3944" s="36"/>
      <c r="C3944" s="114"/>
      <c r="E3944" s="16"/>
      <c r="F3944" s="16"/>
      <c r="G3944" s="16"/>
      <c r="N3944" s="53"/>
      <c r="O3944" s="53"/>
      <c r="R3944" s="43"/>
      <c r="AC3944" s="25"/>
      <c r="AD3944" s="28"/>
      <c r="AZ3944" s="25"/>
      <c r="BA3944" s="27"/>
      <c r="BB3944" s="29"/>
    </row>
    <row r="3945" spans="1:54">
      <c r="A3945" s="20"/>
      <c r="B3945" s="36"/>
      <c r="C3945" s="114"/>
      <c r="E3945" s="16"/>
      <c r="F3945" s="16"/>
      <c r="G3945" s="16"/>
      <c r="N3945" s="53"/>
      <c r="O3945" s="53"/>
      <c r="R3945" s="43"/>
      <c r="AC3945" s="25"/>
      <c r="AD3945" s="28"/>
      <c r="AZ3945" s="25"/>
      <c r="BA3945" s="27"/>
      <c r="BB3945" s="29"/>
    </row>
    <row r="3946" spans="1:54">
      <c r="A3946" s="20"/>
      <c r="B3946" s="36"/>
      <c r="C3946" s="114"/>
      <c r="E3946" s="16"/>
      <c r="F3946" s="16"/>
      <c r="G3946" s="16"/>
      <c r="N3946" s="53"/>
      <c r="O3946" s="53"/>
      <c r="R3946" s="43"/>
      <c r="AC3946" s="25"/>
      <c r="AD3946" s="28"/>
      <c r="AZ3946" s="25"/>
      <c r="BA3946" s="27"/>
      <c r="BB3946" s="29"/>
    </row>
    <row r="3947" spans="1:54">
      <c r="A3947" s="20"/>
      <c r="B3947" s="36"/>
      <c r="C3947" s="114"/>
      <c r="E3947" s="16"/>
      <c r="F3947" s="16"/>
      <c r="G3947" s="16"/>
      <c r="N3947" s="53"/>
      <c r="O3947" s="53"/>
      <c r="R3947" s="43"/>
      <c r="AC3947" s="25"/>
      <c r="AD3947" s="28"/>
      <c r="AZ3947" s="25"/>
      <c r="BA3947" s="27"/>
      <c r="BB3947" s="29"/>
    </row>
    <row r="3948" spans="1:54">
      <c r="A3948" s="20"/>
      <c r="B3948" s="36"/>
      <c r="C3948" s="114"/>
      <c r="E3948" s="16"/>
      <c r="F3948" s="16"/>
      <c r="G3948" s="16"/>
      <c r="N3948" s="53"/>
      <c r="O3948" s="53"/>
      <c r="R3948" s="43"/>
      <c r="AC3948" s="25"/>
      <c r="AD3948" s="28"/>
      <c r="AZ3948" s="25"/>
      <c r="BA3948" s="27"/>
      <c r="BB3948" s="29"/>
    </row>
    <row r="3949" spans="1:54">
      <c r="A3949" s="20"/>
      <c r="B3949" s="36"/>
      <c r="C3949" s="114"/>
      <c r="E3949" s="16"/>
      <c r="F3949" s="16"/>
      <c r="G3949" s="16"/>
      <c r="N3949" s="53"/>
      <c r="O3949" s="53"/>
      <c r="R3949" s="43"/>
      <c r="AC3949" s="25"/>
      <c r="AD3949" s="28"/>
      <c r="AZ3949" s="25"/>
      <c r="BA3949" s="27"/>
      <c r="BB3949" s="29"/>
    </row>
    <row r="3950" spans="1:54">
      <c r="A3950" s="20"/>
      <c r="B3950" s="36"/>
      <c r="C3950" s="114"/>
      <c r="E3950" s="16"/>
      <c r="F3950" s="16"/>
      <c r="G3950" s="16"/>
      <c r="N3950" s="53"/>
      <c r="O3950" s="53"/>
      <c r="R3950" s="43"/>
      <c r="AC3950" s="25"/>
      <c r="AD3950" s="28"/>
      <c r="AZ3950" s="25"/>
      <c r="BA3950" s="27"/>
      <c r="BB3950" s="29"/>
    </row>
    <row r="3951" spans="1:54">
      <c r="A3951" s="20"/>
      <c r="B3951" s="36"/>
      <c r="C3951" s="114"/>
      <c r="E3951" s="16"/>
      <c r="F3951" s="16"/>
      <c r="G3951" s="16"/>
      <c r="N3951" s="53"/>
      <c r="O3951" s="53"/>
      <c r="R3951" s="43"/>
      <c r="AC3951" s="25"/>
      <c r="AD3951" s="28"/>
      <c r="AZ3951" s="25"/>
      <c r="BA3951" s="27"/>
      <c r="BB3951" s="29"/>
    </row>
    <row r="3952" spans="1:54">
      <c r="A3952" s="20"/>
      <c r="B3952" s="36"/>
      <c r="C3952" s="114"/>
      <c r="E3952" s="16"/>
      <c r="F3952" s="16"/>
      <c r="G3952" s="16"/>
      <c r="N3952" s="53"/>
      <c r="O3952" s="53"/>
      <c r="R3952" s="43"/>
      <c r="AC3952" s="25"/>
      <c r="AD3952" s="28"/>
      <c r="AZ3952" s="25"/>
      <c r="BA3952" s="27"/>
      <c r="BB3952" s="29"/>
    </row>
    <row r="3953" spans="1:54">
      <c r="A3953" s="20"/>
      <c r="B3953" s="36"/>
      <c r="C3953" s="114"/>
      <c r="E3953" s="16"/>
      <c r="F3953" s="16"/>
      <c r="G3953" s="16"/>
      <c r="N3953" s="53"/>
      <c r="O3953" s="53"/>
      <c r="R3953" s="43"/>
      <c r="AC3953" s="25"/>
      <c r="AD3953" s="28"/>
      <c r="AZ3953" s="25"/>
      <c r="BA3953" s="27"/>
      <c r="BB3953" s="29"/>
    </row>
    <row r="3954" spans="1:54">
      <c r="A3954" s="20"/>
      <c r="B3954" s="36"/>
      <c r="C3954" s="114"/>
      <c r="E3954" s="16"/>
      <c r="F3954" s="16"/>
      <c r="G3954" s="16"/>
      <c r="N3954" s="53"/>
      <c r="O3954" s="53"/>
      <c r="R3954" s="43"/>
      <c r="AC3954" s="25"/>
      <c r="AD3954" s="28"/>
      <c r="AZ3954" s="25"/>
      <c r="BA3954" s="27"/>
      <c r="BB3954" s="29"/>
    </row>
    <row r="3955" spans="1:54">
      <c r="A3955" s="20"/>
      <c r="B3955" s="36"/>
      <c r="C3955" s="114"/>
      <c r="E3955" s="16"/>
      <c r="F3955" s="16"/>
      <c r="G3955" s="16"/>
      <c r="N3955" s="53"/>
      <c r="O3955" s="53"/>
      <c r="R3955" s="43"/>
      <c r="AC3955" s="25"/>
      <c r="AD3955" s="28"/>
      <c r="AZ3955" s="25"/>
      <c r="BA3955" s="27"/>
      <c r="BB3955" s="29"/>
    </row>
    <row r="3956" spans="1:54">
      <c r="A3956" s="20"/>
      <c r="B3956" s="36"/>
      <c r="C3956" s="114"/>
      <c r="E3956" s="16"/>
      <c r="F3956" s="16"/>
      <c r="G3956" s="16"/>
      <c r="N3956" s="53"/>
      <c r="O3956" s="53"/>
      <c r="R3956" s="43"/>
      <c r="AC3956" s="25"/>
      <c r="AD3956" s="28"/>
      <c r="AZ3956" s="25"/>
      <c r="BA3956" s="27"/>
      <c r="BB3956" s="29"/>
    </row>
    <row r="3957" spans="1:54">
      <c r="A3957" s="20"/>
      <c r="B3957" s="36"/>
      <c r="C3957" s="114"/>
      <c r="E3957" s="16"/>
      <c r="F3957" s="16"/>
      <c r="G3957" s="16"/>
      <c r="N3957" s="53"/>
      <c r="O3957" s="53"/>
      <c r="R3957" s="43"/>
      <c r="AC3957" s="25"/>
      <c r="AD3957" s="28"/>
      <c r="AZ3957" s="25"/>
      <c r="BA3957" s="27"/>
      <c r="BB3957" s="29"/>
    </row>
    <row r="3958" spans="1:54">
      <c r="A3958" s="20"/>
      <c r="B3958" s="36"/>
      <c r="C3958" s="114"/>
      <c r="E3958" s="16"/>
      <c r="F3958" s="16"/>
      <c r="G3958" s="16"/>
      <c r="N3958" s="53"/>
      <c r="O3958" s="53"/>
      <c r="R3958" s="43"/>
      <c r="AC3958" s="25"/>
      <c r="AD3958" s="28"/>
      <c r="AZ3958" s="25"/>
      <c r="BA3958" s="27"/>
      <c r="BB3958" s="29"/>
    </row>
    <row r="3959" spans="1:54">
      <c r="A3959" s="20"/>
      <c r="B3959" s="36"/>
      <c r="C3959" s="114"/>
      <c r="E3959" s="16"/>
      <c r="F3959" s="16"/>
      <c r="G3959" s="16"/>
      <c r="N3959" s="53"/>
      <c r="O3959" s="53"/>
      <c r="R3959" s="43"/>
      <c r="AC3959" s="25"/>
      <c r="AD3959" s="28"/>
      <c r="AZ3959" s="25"/>
      <c r="BA3959" s="27"/>
      <c r="BB3959" s="29"/>
    </row>
    <row r="3960" spans="1:54">
      <c r="A3960" s="20"/>
      <c r="B3960" s="36"/>
      <c r="C3960" s="114"/>
      <c r="E3960" s="16"/>
      <c r="F3960" s="16"/>
      <c r="G3960" s="16"/>
      <c r="N3960" s="53"/>
      <c r="O3960" s="53"/>
      <c r="R3960" s="43"/>
      <c r="AC3960" s="25"/>
      <c r="AD3960" s="28"/>
      <c r="AZ3960" s="25"/>
      <c r="BA3960" s="27"/>
      <c r="BB3960" s="29"/>
    </row>
    <row r="3961" spans="1:54">
      <c r="A3961" s="20"/>
      <c r="B3961" s="36"/>
      <c r="C3961" s="114"/>
      <c r="E3961" s="16"/>
      <c r="F3961" s="16"/>
      <c r="G3961" s="16"/>
      <c r="N3961" s="53"/>
      <c r="O3961" s="53"/>
      <c r="R3961" s="43"/>
      <c r="AC3961" s="25"/>
      <c r="AD3961" s="28"/>
      <c r="AZ3961" s="25"/>
      <c r="BA3961" s="27"/>
      <c r="BB3961" s="29"/>
    </row>
    <row r="3962" spans="1:54">
      <c r="A3962" s="20"/>
      <c r="B3962" s="36"/>
      <c r="C3962" s="114"/>
      <c r="E3962" s="16"/>
      <c r="F3962" s="16"/>
      <c r="G3962" s="16"/>
      <c r="N3962" s="53"/>
      <c r="O3962" s="53"/>
      <c r="R3962" s="43"/>
      <c r="AC3962" s="25"/>
      <c r="AD3962" s="28"/>
      <c r="AZ3962" s="25"/>
      <c r="BA3962" s="27"/>
      <c r="BB3962" s="29"/>
    </row>
    <row r="3963" spans="1:54">
      <c r="A3963" s="20"/>
      <c r="B3963" s="36"/>
      <c r="C3963" s="114"/>
      <c r="E3963" s="16"/>
      <c r="F3963" s="16"/>
      <c r="G3963" s="16"/>
      <c r="N3963" s="53"/>
      <c r="O3963" s="53"/>
      <c r="R3963" s="43"/>
      <c r="AC3963" s="25"/>
      <c r="AD3963" s="28"/>
      <c r="AZ3963" s="25"/>
      <c r="BA3963" s="27"/>
      <c r="BB3963" s="29"/>
    </row>
    <row r="3964" spans="1:54">
      <c r="A3964" s="20"/>
      <c r="B3964" s="36"/>
      <c r="C3964" s="114"/>
      <c r="E3964" s="16"/>
      <c r="F3964" s="16"/>
      <c r="G3964" s="16"/>
      <c r="N3964" s="53"/>
      <c r="O3964" s="53"/>
      <c r="R3964" s="43"/>
      <c r="AC3964" s="25"/>
      <c r="AD3964" s="28"/>
      <c r="AZ3964" s="25"/>
      <c r="BA3964" s="27"/>
      <c r="BB3964" s="29"/>
    </row>
    <row r="3965" spans="1:54">
      <c r="A3965" s="20"/>
      <c r="B3965" s="36"/>
      <c r="C3965" s="114"/>
      <c r="E3965" s="16"/>
      <c r="F3965" s="16"/>
      <c r="G3965" s="16"/>
      <c r="N3965" s="53"/>
      <c r="O3965" s="53"/>
      <c r="R3965" s="43"/>
      <c r="AC3965" s="25"/>
      <c r="AD3965" s="28"/>
      <c r="AZ3965" s="25"/>
      <c r="BA3965" s="27"/>
      <c r="BB3965" s="29"/>
    </row>
    <row r="3966" spans="1:54">
      <c r="A3966" s="20"/>
      <c r="B3966" s="36"/>
      <c r="C3966" s="114"/>
      <c r="E3966" s="16"/>
      <c r="F3966" s="16"/>
      <c r="G3966" s="16"/>
      <c r="N3966" s="53"/>
      <c r="O3966" s="53"/>
      <c r="R3966" s="43"/>
      <c r="AC3966" s="25"/>
      <c r="AD3966" s="28"/>
      <c r="AZ3966" s="25"/>
      <c r="BA3966" s="27"/>
      <c r="BB3966" s="29"/>
    </row>
    <row r="3967" spans="1:54">
      <c r="A3967" s="20"/>
      <c r="B3967" s="36"/>
      <c r="C3967" s="114"/>
      <c r="E3967" s="16"/>
      <c r="F3967" s="16"/>
      <c r="G3967" s="16"/>
      <c r="N3967" s="53"/>
      <c r="O3967" s="53"/>
      <c r="R3967" s="43"/>
      <c r="AC3967" s="25"/>
      <c r="AD3967" s="28"/>
      <c r="AZ3967" s="25"/>
      <c r="BA3967" s="27"/>
      <c r="BB3967" s="29"/>
    </row>
    <row r="3968" spans="1:54">
      <c r="A3968" s="20"/>
      <c r="B3968" s="36"/>
      <c r="C3968" s="114"/>
      <c r="E3968" s="16"/>
      <c r="F3968" s="16"/>
      <c r="G3968" s="16"/>
      <c r="N3968" s="53"/>
      <c r="O3968" s="53"/>
      <c r="R3968" s="43"/>
      <c r="AC3968" s="25"/>
      <c r="AD3968" s="28"/>
      <c r="AZ3968" s="25"/>
      <c r="BA3968" s="27"/>
      <c r="BB3968" s="29"/>
    </row>
    <row r="3969" spans="1:54">
      <c r="A3969" s="20"/>
      <c r="B3969" s="36"/>
      <c r="C3969" s="114"/>
      <c r="E3969" s="16"/>
      <c r="F3969" s="16"/>
      <c r="G3969" s="16"/>
      <c r="N3969" s="53"/>
      <c r="O3969" s="53"/>
      <c r="R3969" s="43"/>
      <c r="AC3969" s="25"/>
      <c r="AD3969" s="28"/>
      <c r="AZ3969" s="25"/>
      <c r="BA3969" s="27"/>
      <c r="BB3969" s="29"/>
    </row>
    <row r="3970" spans="1:54">
      <c r="A3970" s="20"/>
      <c r="B3970" s="36"/>
      <c r="C3970" s="114"/>
      <c r="E3970" s="16"/>
      <c r="F3970" s="16"/>
      <c r="G3970" s="16"/>
      <c r="N3970" s="53"/>
      <c r="O3970" s="53"/>
      <c r="R3970" s="43"/>
      <c r="AC3970" s="25"/>
      <c r="AD3970" s="28"/>
      <c r="AZ3970" s="25"/>
      <c r="BA3970" s="27"/>
      <c r="BB3970" s="29"/>
    </row>
    <row r="3971" spans="1:54">
      <c r="A3971" s="20"/>
      <c r="B3971" s="36"/>
      <c r="C3971" s="114"/>
      <c r="E3971" s="16"/>
      <c r="F3971" s="16"/>
      <c r="G3971" s="16"/>
      <c r="N3971" s="53"/>
      <c r="O3971" s="53"/>
      <c r="R3971" s="43"/>
      <c r="AC3971" s="25"/>
      <c r="AD3971" s="28"/>
      <c r="AZ3971" s="25"/>
      <c r="BA3971" s="27"/>
      <c r="BB3971" s="29"/>
    </row>
    <row r="3972" spans="1:54">
      <c r="A3972" s="20"/>
      <c r="B3972" s="36"/>
      <c r="C3972" s="114"/>
      <c r="E3972" s="16"/>
      <c r="F3972" s="16"/>
      <c r="G3972" s="16"/>
      <c r="N3972" s="53"/>
      <c r="O3972" s="53"/>
      <c r="R3972" s="43"/>
      <c r="AC3972" s="25"/>
      <c r="AD3972" s="28"/>
      <c r="AZ3972" s="25"/>
      <c r="BA3972" s="27"/>
      <c r="BB3972" s="29"/>
    </row>
    <row r="3973" spans="1:54">
      <c r="A3973" s="20"/>
      <c r="B3973" s="36"/>
      <c r="C3973" s="114"/>
      <c r="E3973" s="16"/>
      <c r="F3973" s="16"/>
      <c r="G3973" s="16"/>
      <c r="N3973" s="53"/>
      <c r="O3973" s="53"/>
      <c r="R3973" s="43"/>
      <c r="AC3973" s="25"/>
      <c r="AD3973" s="28"/>
      <c r="AZ3973" s="25"/>
      <c r="BA3973" s="27"/>
      <c r="BB3973" s="29"/>
    </row>
    <row r="3974" spans="1:54">
      <c r="A3974" s="20"/>
      <c r="B3974" s="36"/>
      <c r="C3974" s="114"/>
      <c r="E3974" s="16"/>
      <c r="F3974" s="16"/>
      <c r="G3974" s="16"/>
      <c r="N3974" s="53"/>
      <c r="O3974" s="53"/>
      <c r="R3974" s="43"/>
      <c r="AC3974" s="25"/>
      <c r="AD3974" s="28"/>
      <c r="AZ3974" s="25"/>
      <c r="BA3974" s="27"/>
      <c r="BB3974" s="29"/>
    </row>
    <row r="3975" spans="1:54">
      <c r="A3975" s="20"/>
      <c r="B3975" s="36"/>
      <c r="C3975" s="114"/>
      <c r="E3975" s="16"/>
      <c r="F3975" s="16"/>
      <c r="G3975" s="16"/>
      <c r="N3975" s="53"/>
      <c r="O3975" s="53"/>
      <c r="R3975" s="43"/>
      <c r="AC3975" s="25"/>
      <c r="AD3975" s="28"/>
      <c r="AZ3975" s="25"/>
      <c r="BA3975" s="27"/>
      <c r="BB3975" s="29"/>
    </row>
    <row r="3976" spans="1:54">
      <c r="A3976" s="20"/>
      <c r="B3976" s="36"/>
      <c r="C3976" s="114"/>
      <c r="E3976" s="16"/>
      <c r="F3976" s="16"/>
      <c r="G3976" s="16"/>
      <c r="N3976" s="53"/>
      <c r="O3976" s="53"/>
      <c r="R3976" s="43"/>
      <c r="AC3976" s="25"/>
      <c r="AD3976" s="28"/>
      <c r="AZ3976" s="25"/>
      <c r="BA3976" s="27"/>
      <c r="BB3976" s="29"/>
    </row>
    <row r="3977" spans="1:54">
      <c r="A3977" s="20"/>
      <c r="B3977" s="36"/>
      <c r="C3977" s="114"/>
      <c r="E3977" s="16"/>
      <c r="F3977" s="16"/>
      <c r="G3977" s="16"/>
      <c r="N3977" s="53"/>
      <c r="O3977" s="53"/>
      <c r="R3977" s="43"/>
      <c r="AC3977" s="25"/>
      <c r="AD3977" s="28"/>
      <c r="AZ3977" s="25"/>
      <c r="BA3977" s="27"/>
      <c r="BB3977" s="29"/>
    </row>
    <row r="3978" spans="1:54">
      <c r="A3978" s="20"/>
      <c r="B3978" s="36"/>
      <c r="C3978" s="114"/>
      <c r="E3978" s="16"/>
      <c r="F3978" s="16"/>
      <c r="G3978" s="16"/>
      <c r="N3978" s="53"/>
      <c r="O3978" s="53"/>
      <c r="R3978" s="43"/>
      <c r="AC3978" s="25"/>
      <c r="AD3978" s="28"/>
      <c r="AZ3978" s="25"/>
      <c r="BA3978" s="27"/>
      <c r="BB3978" s="29"/>
    </row>
    <row r="3979" spans="1:54">
      <c r="A3979" s="20"/>
      <c r="B3979" s="36"/>
      <c r="C3979" s="114"/>
      <c r="E3979" s="16"/>
      <c r="F3979" s="16"/>
      <c r="G3979" s="16"/>
      <c r="N3979" s="53"/>
      <c r="O3979" s="53"/>
      <c r="R3979" s="43"/>
      <c r="AC3979" s="25"/>
      <c r="AD3979" s="28"/>
      <c r="AZ3979" s="25"/>
      <c r="BA3979" s="27"/>
      <c r="BB3979" s="29"/>
    </row>
    <row r="3980" spans="1:54">
      <c r="A3980" s="20"/>
      <c r="B3980" s="36"/>
      <c r="C3980" s="114"/>
      <c r="E3980" s="16"/>
      <c r="F3980" s="16"/>
      <c r="G3980" s="16"/>
      <c r="N3980" s="53"/>
      <c r="O3980" s="53"/>
      <c r="R3980" s="43"/>
      <c r="AC3980" s="25"/>
      <c r="AD3980" s="28"/>
      <c r="AZ3980" s="25"/>
      <c r="BA3980" s="27"/>
      <c r="BB3980" s="29"/>
    </row>
    <row r="3981" spans="1:54">
      <c r="A3981" s="20"/>
      <c r="B3981" s="36"/>
      <c r="C3981" s="114"/>
      <c r="E3981" s="16"/>
      <c r="F3981" s="16"/>
      <c r="G3981" s="16"/>
      <c r="N3981" s="53"/>
      <c r="O3981" s="53"/>
      <c r="R3981" s="43"/>
      <c r="AC3981" s="25"/>
      <c r="AD3981" s="28"/>
      <c r="AZ3981" s="25"/>
      <c r="BA3981" s="27"/>
      <c r="BB3981" s="29"/>
    </row>
    <row r="3982" spans="1:54">
      <c r="A3982" s="20"/>
      <c r="B3982" s="36"/>
      <c r="C3982" s="114"/>
      <c r="E3982" s="16"/>
      <c r="F3982" s="16"/>
      <c r="G3982" s="16"/>
      <c r="N3982" s="53"/>
      <c r="O3982" s="53"/>
      <c r="R3982" s="43"/>
      <c r="AC3982" s="25"/>
      <c r="AD3982" s="28"/>
      <c r="AZ3982" s="25"/>
      <c r="BA3982" s="27"/>
      <c r="BB3982" s="29"/>
    </row>
    <row r="3983" spans="1:54">
      <c r="A3983" s="20"/>
      <c r="B3983" s="36"/>
      <c r="C3983" s="114"/>
      <c r="E3983" s="16"/>
      <c r="F3983" s="16"/>
      <c r="G3983" s="16"/>
      <c r="N3983" s="53"/>
      <c r="O3983" s="53"/>
      <c r="R3983" s="43"/>
      <c r="AC3983" s="25"/>
      <c r="AD3983" s="28"/>
      <c r="AZ3983" s="25"/>
      <c r="BA3983" s="27"/>
      <c r="BB3983" s="29"/>
    </row>
    <row r="3984" spans="1:54">
      <c r="A3984" s="20"/>
      <c r="B3984" s="36"/>
      <c r="C3984" s="114"/>
      <c r="E3984" s="16"/>
      <c r="F3984" s="16"/>
      <c r="G3984" s="16"/>
      <c r="N3984" s="53"/>
      <c r="O3984" s="53"/>
      <c r="R3984" s="43"/>
      <c r="AC3984" s="25"/>
      <c r="AD3984" s="28"/>
      <c r="AZ3984" s="25"/>
      <c r="BA3984" s="27"/>
      <c r="BB3984" s="29"/>
    </row>
    <row r="3985" spans="1:54">
      <c r="A3985" s="20"/>
      <c r="B3985" s="36"/>
      <c r="C3985" s="114"/>
      <c r="E3985" s="16"/>
      <c r="F3985" s="16"/>
      <c r="G3985" s="16"/>
      <c r="N3985" s="53"/>
      <c r="O3985" s="53"/>
      <c r="R3985" s="43"/>
      <c r="AC3985" s="25"/>
      <c r="AD3985" s="28"/>
      <c r="AZ3985" s="25"/>
      <c r="BA3985" s="27"/>
      <c r="BB3985" s="29"/>
    </row>
    <row r="3986" spans="1:54">
      <c r="A3986" s="20"/>
      <c r="B3986" s="36"/>
      <c r="C3986" s="114"/>
      <c r="E3986" s="16"/>
      <c r="F3986" s="16"/>
      <c r="G3986" s="16"/>
      <c r="N3986" s="53"/>
      <c r="O3986" s="53"/>
      <c r="R3986" s="43"/>
      <c r="AC3986" s="25"/>
      <c r="AD3986" s="28"/>
      <c r="AZ3986" s="25"/>
      <c r="BA3986" s="27"/>
      <c r="BB3986" s="29"/>
    </row>
    <row r="3987" spans="1:54">
      <c r="A3987" s="20"/>
      <c r="B3987" s="36"/>
      <c r="C3987" s="114"/>
      <c r="E3987" s="16"/>
      <c r="F3987" s="16"/>
      <c r="G3987" s="16"/>
      <c r="N3987" s="53"/>
      <c r="O3987" s="53"/>
      <c r="R3987" s="43"/>
      <c r="AC3987" s="25"/>
      <c r="AD3987" s="28"/>
      <c r="AZ3987" s="25"/>
      <c r="BA3987" s="27"/>
      <c r="BB3987" s="29"/>
    </row>
    <row r="3988" spans="1:54">
      <c r="A3988" s="20"/>
      <c r="B3988" s="36"/>
      <c r="C3988" s="114"/>
      <c r="E3988" s="16"/>
      <c r="F3988" s="16"/>
      <c r="G3988" s="16"/>
      <c r="N3988" s="53"/>
      <c r="O3988" s="53"/>
      <c r="R3988" s="43"/>
      <c r="AC3988" s="25"/>
      <c r="AD3988" s="28"/>
      <c r="AZ3988" s="25"/>
      <c r="BA3988" s="27"/>
      <c r="BB3988" s="29"/>
    </row>
    <row r="3989" spans="1:54">
      <c r="A3989" s="20"/>
      <c r="B3989" s="36"/>
      <c r="C3989" s="114"/>
      <c r="E3989" s="16"/>
      <c r="F3989" s="16"/>
      <c r="G3989" s="16"/>
      <c r="N3989" s="53"/>
      <c r="O3989" s="53"/>
      <c r="R3989" s="43"/>
      <c r="AC3989" s="25"/>
      <c r="AD3989" s="28"/>
      <c r="AZ3989" s="25"/>
      <c r="BA3989" s="27"/>
      <c r="BB3989" s="29"/>
    </row>
    <row r="3990" spans="1:54">
      <c r="A3990" s="20"/>
      <c r="B3990" s="36"/>
      <c r="C3990" s="114"/>
      <c r="E3990" s="16"/>
      <c r="F3990" s="16"/>
      <c r="G3990" s="16"/>
      <c r="N3990" s="53"/>
      <c r="O3990" s="53"/>
      <c r="R3990" s="43"/>
      <c r="AC3990" s="25"/>
      <c r="AD3990" s="28"/>
      <c r="AZ3990" s="25"/>
      <c r="BA3990" s="27"/>
      <c r="BB3990" s="29"/>
    </row>
    <row r="3991" spans="1:54">
      <c r="A3991" s="20"/>
      <c r="B3991" s="36"/>
      <c r="C3991" s="114"/>
      <c r="E3991" s="16"/>
      <c r="F3991" s="16"/>
      <c r="G3991" s="16"/>
      <c r="N3991" s="53"/>
      <c r="O3991" s="53"/>
      <c r="R3991" s="43"/>
      <c r="AC3991" s="25"/>
      <c r="AD3991" s="28"/>
      <c r="AZ3991" s="25"/>
      <c r="BA3991" s="27"/>
      <c r="BB3991" s="29"/>
    </row>
    <row r="3992" spans="1:54">
      <c r="A3992" s="20"/>
      <c r="B3992" s="36"/>
      <c r="C3992" s="114"/>
      <c r="E3992" s="16"/>
      <c r="F3992" s="16"/>
      <c r="G3992" s="16"/>
      <c r="N3992" s="53"/>
      <c r="O3992" s="53"/>
      <c r="R3992" s="43"/>
      <c r="AC3992" s="25"/>
      <c r="AD3992" s="28"/>
      <c r="AZ3992" s="25"/>
      <c r="BA3992" s="27"/>
      <c r="BB3992" s="29"/>
    </row>
    <row r="3993" spans="1:54">
      <c r="A3993" s="20"/>
      <c r="B3993" s="36"/>
      <c r="C3993" s="114"/>
      <c r="E3993" s="16"/>
      <c r="F3993" s="16"/>
      <c r="G3993" s="16"/>
      <c r="N3993" s="53"/>
      <c r="O3993" s="53"/>
      <c r="R3993" s="43"/>
      <c r="AC3993" s="25"/>
      <c r="AD3993" s="28"/>
      <c r="AZ3993" s="25"/>
      <c r="BA3993" s="27"/>
      <c r="BB3993" s="29"/>
    </row>
    <row r="3994" spans="1:54">
      <c r="A3994" s="20"/>
      <c r="B3994" s="36"/>
      <c r="C3994" s="114"/>
      <c r="E3994" s="16"/>
      <c r="F3994" s="16"/>
      <c r="G3994" s="16"/>
      <c r="N3994" s="53"/>
      <c r="O3994" s="53"/>
      <c r="R3994" s="43"/>
      <c r="AC3994" s="25"/>
      <c r="AD3994" s="28"/>
      <c r="AZ3994" s="25"/>
      <c r="BA3994" s="27"/>
      <c r="BB3994" s="29"/>
    </row>
    <row r="3995" spans="1:54">
      <c r="A3995" s="20"/>
      <c r="B3995" s="36"/>
      <c r="C3995" s="114"/>
      <c r="E3995" s="16"/>
      <c r="F3995" s="16"/>
      <c r="G3995" s="16"/>
      <c r="N3995" s="53"/>
      <c r="O3995" s="53"/>
      <c r="R3995" s="43"/>
      <c r="AC3995" s="25"/>
      <c r="AD3995" s="28"/>
      <c r="AZ3995" s="25"/>
      <c r="BA3995" s="27"/>
      <c r="BB3995" s="29"/>
    </row>
    <row r="3996" spans="1:54">
      <c r="A3996" s="20"/>
      <c r="B3996" s="36"/>
      <c r="C3996" s="114"/>
      <c r="E3996" s="16"/>
      <c r="F3996" s="16"/>
      <c r="G3996" s="16"/>
      <c r="N3996" s="53"/>
      <c r="O3996" s="53"/>
      <c r="R3996" s="43"/>
      <c r="AC3996" s="25"/>
      <c r="AD3996" s="28"/>
      <c r="AZ3996" s="25"/>
      <c r="BA3996" s="27"/>
      <c r="BB3996" s="29"/>
    </row>
    <row r="3997" spans="1:54">
      <c r="A3997" s="20"/>
      <c r="B3997" s="36"/>
      <c r="C3997" s="114"/>
      <c r="E3997" s="16"/>
      <c r="F3997" s="16"/>
      <c r="G3997" s="16"/>
      <c r="N3997" s="53"/>
      <c r="O3997" s="53"/>
      <c r="R3997" s="43"/>
      <c r="AC3997" s="25"/>
      <c r="AD3997" s="28"/>
      <c r="AZ3997" s="25"/>
      <c r="BA3997" s="27"/>
      <c r="BB3997" s="29"/>
    </row>
    <row r="3998" spans="1:54">
      <c r="A3998" s="20"/>
      <c r="B3998" s="36"/>
      <c r="C3998" s="114"/>
      <c r="E3998" s="16"/>
      <c r="F3998" s="16"/>
      <c r="G3998" s="16"/>
      <c r="N3998" s="53"/>
      <c r="O3998" s="53"/>
      <c r="R3998" s="43"/>
      <c r="AC3998" s="25"/>
      <c r="AD3998" s="28"/>
      <c r="AZ3998" s="25"/>
      <c r="BA3998" s="27"/>
      <c r="BB3998" s="29"/>
    </row>
    <row r="3999" spans="1:54">
      <c r="A3999" s="20"/>
      <c r="B3999" s="36"/>
      <c r="C3999" s="114"/>
      <c r="E3999" s="16"/>
      <c r="F3999" s="16"/>
      <c r="G3999" s="16"/>
      <c r="N3999" s="53"/>
      <c r="O3999" s="53"/>
      <c r="R3999" s="43"/>
      <c r="AC3999" s="25"/>
      <c r="AD3999" s="28"/>
      <c r="AZ3999" s="25"/>
      <c r="BA3999" s="27"/>
      <c r="BB3999" s="29"/>
    </row>
    <row r="4000" spans="1:54">
      <c r="A4000" s="20"/>
      <c r="B4000" s="36"/>
      <c r="C4000" s="114"/>
      <c r="E4000" s="16"/>
      <c r="F4000" s="16"/>
      <c r="G4000" s="16"/>
      <c r="N4000" s="53"/>
      <c r="O4000" s="53"/>
      <c r="R4000" s="43"/>
      <c r="AC4000" s="25"/>
      <c r="AD4000" s="28"/>
      <c r="AZ4000" s="25"/>
      <c r="BA4000" s="27"/>
      <c r="BB4000" s="29"/>
    </row>
    <row r="4001" spans="1:54">
      <c r="A4001" s="20"/>
      <c r="B4001" s="36"/>
      <c r="C4001" s="114"/>
      <c r="E4001" s="16"/>
      <c r="F4001" s="16"/>
      <c r="G4001" s="16"/>
      <c r="N4001" s="53"/>
      <c r="O4001" s="53"/>
      <c r="R4001" s="43"/>
      <c r="AC4001" s="25"/>
      <c r="AD4001" s="28"/>
      <c r="AZ4001" s="25"/>
      <c r="BA4001" s="27"/>
      <c r="BB4001" s="29"/>
    </row>
    <row r="4002" spans="1:54">
      <c r="A4002" s="20"/>
      <c r="B4002" s="36"/>
      <c r="C4002" s="114"/>
      <c r="E4002" s="16"/>
      <c r="F4002" s="16"/>
      <c r="G4002" s="16"/>
      <c r="N4002" s="53"/>
      <c r="O4002" s="53"/>
      <c r="R4002" s="43"/>
      <c r="AC4002" s="25"/>
      <c r="AD4002" s="28"/>
      <c r="AZ4002" s="25"/>
      <c r="BA4002" s="27"/>
      <c r="BB4002" s="29"/>
    </row>
    <row r="4003" spans="1:54">
      <c r="A4003" s="20"/>
      <c r="B4003" s="36"/>
      <c r="C4003" s="114"/>
      <c r="E4003" s="16"/>
      <c r="F4003" s="16"/>
      <c r="G4003" s="16"/>
      <c r="N4003" s="53"/>
      <c r="O4003" s="53"/>
      <c r="R4003" s="43"/>
      <c r="AC4003" s="25"/>
      <c r="AD4003" s="28"/>
      <c r="AZ4003" s="25"/>
      <c r="BA4003" s="27"/>
      <c r="BB4003" s="29"/>
    </row>
    <row r="4004" spans="1:54">
      <c r="A4004" s="20"/>
      <c r="B4004" s="36"/>
      <c r="C4004" s="114"/>
      <c r="E4004" s="16"/>
      <c r="F4004" s="16"/>
      <c r="G4004" s="16"/>
      <c r="N4004" s="53"/>
      <c r="O4004" s="53"/>
      <c r="R4004" s="43"/>
      <c r="AC4004" s="25"/>
      <c r="AD4004" s="28"/>
      <c r="AZ4004" s="25"/>
      <c r="BA4004" s="27"/>
      <c r="BB4004" s="29"/>
    </row>
    <row r="4005" spans="1:54">
      <c r="A4005" s="20"/>
      <c r="B4005" s="36"/>
      <c r="C4005" s="114"/>
      <c r="E4005" s="16"/>
      <c r="F4005" s="16"/>
      <c r="G4005" s="16"/>
      <c r="N4005" s="53"/>
      <c r="O4005" s="53"/>
      <c r="R4005" s="43"/>
      <c r="AC4005" s="25"/>
      <c r="AD4005" s="28"/>
      <c r="AZ4005" s="25"/>
      <c r="BA4005" s="27"/>
      <c r="BB4005" s="29"/>
    </row>
    <row r="4006" spans="1:54">
      <c r="A4006" s="20"/>
      <c r="B4006" s="36"/>
      <c r="C4006" s="114"/>
      <c r="E4006" s="16"/>
      <c r="F4006" s="16"/>
      <c r="G4006" s="16"/>
      <c r="N4006" s="53"/>
      <c r="O4006" s="53"/>
      <c r="R4006" s="43"/>
      <c r="AC4006" s="25"/>
      <c r="AD4006" s="28"/>
      <c r="AZ4006" s="25"/>
      <c r="BA4006" s="27"/>
      <c r="BB4006" s="29"/>
    </row>
    <row r="4007" spans="1:54">
      <c r="A4007" s="20"/>
      <c r="B4007" s="36"/>
      <c r="C4007" s="114"/>
      <c r="E4007" s="16"/>
      <c r="F4007" s="16"/>
      <c r="G4007" s="16"/>
      <c r="N4007" s="53"/>
      <c r="O4007" s="53"/>
      <c r="R4007" s="43"/>
      <c r="AC4007" s="25"/>
      <c r="AD4007" s="28"/>
      <c r="AZ4007" s="25"/>
      <c r="BA4007" s="27"/>
      <c r="BB4007" s="29"/>
    </row>
    <row r="4008" spans="1:54">
      <c r="A4008" s="20"/>
      <c r="B4008" s="36"/>
      <c r="C4008" s="114"/>
      <c r="E4008" s="16"/>
      <c r="F4008" s="16"/>
      <c r="G4008" s="16"/>
      <c r="N4008" s="53"/>
      <c r="O4008" s="53"/>
      <c r="R4008" s="43"/>
      <c r="AC4008" s="25"/>
      <c r="AD4008" s="28"/>
      <c r="AZ4008" s="25"/>
      <c r="BA4008" s="27"/>
      <c r="BB4008" s="29"/>
    </row>
    <row r="4009" spans="1:54">
      <c r="A4009" s="20"/>
      <c r="B4009" s="36"/>
      <c r="C4009" s="114"/>
      <c r="E4009" s="16"/>
      <c r="F4009" s="16"/>
      <c r="G4009" s="16"/>
      <c r="N4009" s="53"/>
      <c r="O4009" s="53"/>
      <c r="R4009" s="43"/>
      <c r="AC4009" s="25"/>
      <c r="AD4009" s="28"/>
      <c r="AZ4009" s="25"/>
      <c r="BA4009" s="27"/>
      <c r="BB4009" s="29"/>
    </row>
    <row r="4010" spans="1:54">
      <c r="A4010" s="20"/>
      <c r="B4010" s="36"/>
      <c r="C4010" s="114"/>
      <c r="E4010" s="16"/>
      <c r="F4010" s="16"/>
      <c r="G4010" s="16"/>
      <c r="N4010" s="53"/>
      <c r="O4010" s="53"/>
      <c r="R4010" s="43"/>
      <c r="AC4010" s="25"/>
      <c r="AD4010" s="28"/>
      <c r="AZ4010" s="25"/>
      <c r="BA4010" s="27"/>
      <c r="BB4010" s="29"/>
    </row>
    <row r="4011" spans="1:54">
      <c r="A4011" s="20"/>
      <c r="B4011" s="36"/>
      <c r="C4011" s="114"/>
      <c r="E4011" s="16"/>
      <c r="F4011" s="16"/>
      <c r="G4011" s="16"/>
      <c r="N4011" s="53"/>
      <c r="O4011" s="53"/>
      <c r="R4011" s="43"/>
      <c r="AC4011" s="25"/>
      <c r="AD4011" s="28"/>
      <c r="AZ4011" s="25"/>
      <c r="BA4011" s="27"/>
      <c r="BB4011" s="29"/>
    </row>
    <row r="4012" spans="1:54">
      <c r="A4012" s="20"/>
      <c r="B4012" s="36"/>
      <c r="C4012" s="114"/>
      <c r="E4012" s="16"/>
      <c r="F4012" s="16"/>
      <c r="G4012" s="16"/>
      <c r="N4012" s="53"/>
      <c r="O4012" s="53"/>
      <c r="R4012" s="43"/>
      <c r="AC4012" s="25"/>
      <c r="AD4012" s="28"/>
      <c r="AZ4012" s="25"/>
      <c r="BA4012" s="27"/>
      <c r="BB4012" s="29"/>
    </row>
    <row r="4013" spans="1:54">
      <c r="A4013" s="20"/>
      <c r="B4013" s="36"/>
      <c r="C4013" s="114"/>
      <c r="E4013" s="16"/>
      <c r="F4013" s="16"/>
      <c r="G4013" s="16"/>
      <c r="N4013" s="53"/>
      <c r="O4013" s="53"/>
      <c r="R4013" s="43"/>
      <c r="AC4013" s="25"/>
      <c r="AD4013" s="28"/>
      <c r="AZ4013" s="25"/>
      <c r="BA4013" s="27"/>
      <c r="BB4013" s="29"/>
    </row>
    <row r="4014" spans="1:54">
      <c r="A4014" s="20"/>
      <c r="B4014" s="36"/>
      <c r="C4014" s="114"/>
      <c r="E4014" s="16"/>
      <c r="F4014" s="16"/>
      <c r="G4014" s="16"/>
      <c r="N4014" s="53"/>
      <c r="O4014" s="53"/>
      <c r="R4014" s="43"/>
      <c r="AC4014" s="25"/>
      <c r="AD4014" s="28"/>
      <c r="AZ4014" s="25"/>
      <c r="BA4014" s="27"/>
      <c r="BB4014" s="29"/>
    </row>
    <row r="4015" spans="1:54">
      <c r="A4015" s="20"/>
      <c r="B4015" s="36"/>
      <c r="C4015" s="114"/>
      <c r="E4015" s="16"/>
      <c r="F4015" s="16"/>
      <c r="G4015" s="16"/>
      <c r="N4015" s="53"/>
      <c r="O4015" s="53"/>
      <c r="R4015" s="43"/>
      <c r="AC4015" s="25"/>
      <c r="AD4015" s="28"/>
      <c r="AZ4015" s="25"/>
      <c r="BA4015" s="27"/>
      <c r="BB4015" s="29"/>
    </row>
    <row r="4016" spans="1:54">
      <c r="A4016" s="20"/>
      <c r="B4016" s="36"/>
      <c r="C4016" s="114"/>
      <c r="E4016" s="16"/>
      <c r="F4016" s="16"/>
      <c r="G4016" s="16"/>
      <c r="N4016" s="53"/>
      <c r="O4016" s="53"/>
      <c r="R4016" s="43"/>
      <c r="AC4016" s="25"/>
      <c r="AD4016" s="28"/>
      <c r="AZ4016" s="25"/>
      <c r="BA4016" s="27"/>
      <c r="BB4016" s="29"/>
    </row>
    <row r="4017" spans="1:54">
      <c r="A4017" s="20"/>
      <c r="B4017" s="36"/>
      <c r="C4017" s="114"/>
      <c r="E4017" s="16"/>
      <c r="F4017" s="16"/>
      <c r="G4017" s="16"/>
      <c r="N4017" s="53"/>
      <c r="O4017" s="53"/>
      <c r="R4017" s="43"/>
      <c r="AC4017" s="25"/>
      <c r="AD4017" s="28"/>
      <c r="AZ4017" s="25"/>
      <c r="BA4017" s="27"/>
      <c r="BB4017" s="29"/>
    </row>
    <row r="4018" spans="1:54">
      <c r="A4018" s="20"/>
      <c r="B4018" s="36"/>
      <c r="C4018" s="114"/>
      <c r="E4018" s="16"/>
      <c r="F4018" s="16"/>
      <c r="G4018" s="16"/>
      <c r="N4018" s="53"/>
      <c r="O4018" s="53"/>
      <c r="R4018" s="43"/>
      <c r="AC4018" s="25"/>
      <c r="AD4018" s="28"/>
      <c r="AZ4018" s="25"/>
      <c r="BA4018" s="27"/>
      <c r="BB4018" s="29"/>
    </row>
    <row r="4019" spans="1:54">
      <c r="A4019" s="20"/>
      <c r="B4019" s="36"/>
      <c r="C4019" s="114"/>
      <c r="E4019" s="16"/>
      <c r="F4019" s="16"/>
      <c r="G4019" s="16"/>
      <c r="N4019" s="53"/>
      <c r="O4019" s="53"/>
      <c r="R4019" s="43"/>
      <c r="AC4019" s="25"/>
      <c r="AD4019" s="28"/>
      <c r="AZ4019" s="25"/>
      <c r="BA4019" s="27"/>
      <c r="BB4019" s="29"/>
    </row>
    <row r="4020" spans="1:54">
      <c r="A4020" s="20"/>
      <c r="B4020" s="36"/>
      <c r="C4020" s="114"/>
      <c r="E4020" s="16"/>
      <c r="F4020" s="16"/>
      <c r="G4020" s="16"/>
      <c r="N4020" s="53"/>
      <c r="O4020" s="53"/>
      <c r="R4020" s="43"/>
      <c r="AC4020" s="25"/>
      <c r="AD4020" s="28"/>
      <c r="AZ4020" s="25"/>
      <c r="BA4020" s="27"/>
      <c r="BB4020" s="29"/>
    </row>
    <row r="4021" spans="1:54">
      <c r="A4021" s="20"/>
      <c r="B4021" s="36"/>
      <c r="C4021" s="114"/>
      <c r="E4021" s="16"/>
      <c r="F4021" s="16"/>
      <c r="G4021" s="16"/>
      <c r="N4021" s="53"/>
      <c r="O4021" s="53"/>
      <c r="R4021" s="43"/>
      <c r="AC4021" s="25"/>
      <c r="AD4021" s="28"/>
      <c r="AZ4021" s="25"/>
      <c r="BA4021" s="27"/>
      <c r="BB4021" s="29"/>
    </row>
    <row r="4022" spans="1:54">
      <c r="A4022" s="20"/>
      <c r="B4022" s="36"/>
      <c r="C4022" s="114"/>
      <c r="E4022" s="16"/>
      <c r="F4022" s="16"/>
      <c r="G4022" s="16"/>
      <c r="N4022" s="53"/>
      <c r="O4022" s="53"/>
      <c r="R4022" s="43"/>
      <c r="AC4022" s="25"/>
      <c r="AD4022" s="28"/>
      <c r="AZ4022" s="25"/>
      <c r="BA4022" s="27"/>
      <c r="BB4022" s="29"/>
    </row>
    <row r="4023" spans="1:54">
      <c r="A4023" s="20"/>
      <c r="B4023" s="36"/>
      <c r="C4023" s="114"/>
      <c r="E4023" s="16"/>
      <c r="F4023" s="16"/>
      <c r="G4023" s="16"/>
      <c r="N4023" s="53"/>
      <c r="O4023" s="53"/>
      <c r="R4023" s="43"/>
      <c r="AC4023" s="25"/>
      <c r="AD4023" s="28"/>
      <c r="AZ4023" s="25"/>
      <c r="BA4023" s="27"/>
      <c r="BB4023" s="29"/>
    </row>
    <row r="4024" spans="1:54">
      <c r="A4024" s="20"/>
      <c r="B4024" s="36"/>
      <c r="C4024" s="114"/>
      <c r="E4024" s="16"/>
      <c r="F4024" s="16"/>
      <c r="G4024" s="16"/>
      <c r="N4024" s="53"/>
      <c r="O4024" s="53"/>
      <c r="R4024" s="43"/>
      <c r="AC4024" s="25"/>
      <c r="AD4024" s="28"/>
      <c r="AZ4024" s="25"/>
      <c r="BA4024" s="27"/>
      <c r="BB4024" s="29"/>
    </row>
    <row r="4025" spans="1:54">
      <c r="A4025" s="20"/>
      <c r="B4025" s="36"/>
      <c r="C4025" s="114"/>
      <c r="E4025" s="16"/>
      <c r="F4025" s="16"/>
      <c r="G4025" s="16"/>
      <c r="N4025" s="53"/>
      <c r="O4025" s="53"/>
      <c r="R4025" s="43"/>
      <c r="AC4025" s="25"/>
      <c r="AD4025" s="28"/>
      <c r="AZ4025" s="25"/>
      <c r="BA4025" s="27"/>
      <c r="BB4025" s="29"/>
    </row>
    <row r="4026" spans="1:54">
      <c r="A4026" s="20"/>
      <c r="B4026" s="36"/>
      <c r="C4026" s="114"/>
      <c r="E4026" s="16"/>
      <c r="F4026" s="16"/>
      <c r="G4026" s="16"/>
      <c r="N4026" s="53"/>
      <c r="O4026" s="53"/>
      <c r="R4026" s="43"/>
      <c r="AC4026" s="25"/>
      <c r="AD4026" s="28"/>
      <c r="AZ4026" s="25"/>
      <c r="BA4026" s="27"/>
      <c r="BB4026" s="29"/>
    </row>
    <row r="4027" spans="1:54">
      <c r="A4027" s="20"/>
      <c r="B4027" s="36"/>
      <c r="C4027" s="114"/>
      <c r="E4027" s="16"/>
      <c r="F4027" s="16"/>
      <c r="G4027" s="16"/>
      <c r="N4027" s="53"/>
      <c r="O4027" s="53"/>
      <c r="R4027" s="43"/>
      <c r="AC4027" s="25"/>
      <c r="AD4027" s="28"/>
      <c r="AZ4027" s="25"/>
      <c r="BA4027" s="27"/>
      <c r="BB4027" s="29"/>
    </row>
    <row r="4028" spans="1:54">
      <c r="A4028" s="20"/>
      <c r="B4028" s="36"/>
      <c r="C4028" s="114"/>
      <c r="E4028" s="16"/>
      <c r="F4028" s="16"/>
      <c r="G4028" s="16"/>
      <c r="N4028" s="53"/>
      <c r="O4028" s="53"/>
      <c r="R4028" s="43"/>
      <c r="AC4028" s="25"/>
      <c r="AD4028" s="28"/>
      <c r="AZ4028" s="25"/>
      <c r="BA4028" s="27"/>
      <c r="BB4028" s="29"/>
    </row>
    <row r="4029" spans="1:54">
      <c r="A4029" s="20"/>
      <c r="B4029" s="36"/>
      <c r="C4029" s="114"/>
      <c r="E4029" s="16"/>
      <c r="F4029" s="16"/>
      <c r="G4029" s="16"/>
      <c r="N4029" s="53"/>
      <c r="O4029" s="53"/>
      <c r="R4029" s="43"/>
      <c r="AC4029" s="25"/>
      <c r="AD4029" s="28"/>
      <c r="AZ4029" s="25"/>
      <c r="BA4029" s="27"/>
      <c r="BB4029" s="29"/>
    </row>
    <row r="4030" spans="1:54">
      <c r="A4030" s="20"/>
      <c r="B4030" s="36"/>
      <c r="C4030" s="114"/>
      <c r="E4030" s="16"/>
      <c r="F4030" s="16"/>
      <c r="G4030" s="16"/>
      <c r="N4030" s="53"/>
      <c r="O4030" s="53"/>
      <c r="R4030" s="43"/>
      <c r="AC4030" s="25"/>
      <c r="AD4030" s="28"/>
      <c r="AZ4030" s="25"/>
      <c r="BA4030" s="27"/>
      <c r="BB4030" s="29"/>
    </row>
    <row r="4031" spans="1:54">
      <c r="A4031" s="20"/>
      <c r="B4031" s="36"/>
      <c r="C4031" s="114"/>
      <c r="E4031" s="16"/>
      <c r="F4031" s="16"/>
      <c r="G4031" s="16"/>
      <c r="N4031" s="53"/>
      <c r="O4031" s="53"/>
      <c r="R4031" s="43"/>
      <c r="AC4031" s="25"/>
      <c r="AD4031" s="28"/>
      <c r="AZ4031" s="25"/>
      <c r="BA4031" s="27"/>
      <c r="BB4031" s="29"/>
    </row>
    <row r="4032" spans="1:54">
      <c r="A4032" s="20"/>
      <c r="B4032" s="36"/>
      <c r="C4032" s="114"/>
      <c r="E4032" s="16"/>
      <c r="F4032" s="16"/>
      <c r="G4032" s="16"/>
      <c r="N4032" s="53"/>
      <c r="O4032" s="53"/>
      <c r="R4032" s="43"/>
      <c r="AC4032" s="25"/>
      <c r="AD4032" s="28"/>
      <c r="AZ4032" s="25"/>
      <c r="BA4032" s="27"/>
      <c r="BB4032" s="29"/>
    </row>
    <row r="4033" spans="1:54">
      <c r="A4033" s="20"/>
      <c r="B4033" s="36"/>
      <c r="C4033" s="114"/>
      <c r="E4033" s="16"/>
      <c r="F4033" s="16"/>
      <c r="G4033" s="16"/>
      <c r="N4033" s="53"/>
      <c r="O4033" s="53"/>
      <c r="R4033" s="43"/>
      <c r="AC4033" s="25"/>
      <c r="AD4033" s="28"/>
      <c r="AZ4033" s="25"/>
      <c r="BA4033" s="27"/>
      <c r="BB4033" s="29"/>
    </row>
    <row r="4034" spans="1:54">
      <c r="A4034" s="20"/>
      <c r="B4034" s="36"/>
      <c r="C4034" s="114"/>
      <c r="E4034" s="16"/>
      <c r="F4034" s="16"/>
      <c r="G4034" s="16"/>
      <c r="N4034" s="53"/>
      <c r="O4034" s="53"/>
      <c r="R4034" s="43"/>
      <c r="AC4034" s="25"/>
      <c r="AD4034" s="28"/>
      <c r="AZ4034" s="25"/>
      <c r="BA4034" s="27"/>
      <c r="BB4034" s="29"/>
    </row>
    <row r="4035" spans="1:54">
      <c r="A4035" s="20"/>
      <c r="B4035" s="36"/>
      <c r="C4035" s="114"/>
      <c r="E4035" s="16"/>
      <c r="F4035" s="16"/>
      <c r="G4035" s="16"/>
      <c r="N4035" s="53"/>
      <c r="O4035" s="53"/>
      <c r="R4035" s="43"/>
      <c r="AC4035" s="25"/>
      <c r="AD4035" s="28"/>
      <c r="AZ4035" s="25"/>
      <c r="BA4035" s="27"/>
      <c r="BB4035" s="29"/>
    </row>
    <row r="4036" spans="1:54">
      <c r="A4036" s="20"/>
      <c r="B4036" s="36"/>
      <c r="C4036" s="114"/>
      <c r="E4036" s="16"/>
      <c r="F4036" s="16"/>
      <c r="G4036" s="16"/>
      <c r="N4036" s="53"/>
      <c r="O4036" s="53"/>
      <c r="R4036" s="43"/>
      <c r="AC4036" s="25"/>
      <c r="AD4036" s="28"/>
      <c r="AZ4036" s="25"/>
      <c r="BA4036" s="27"/>
      <c r="BB4036" s="29"/>
    </row>
    <row r="4037" spans="1:54">
      <c r="A4037" s="20"/>
      <c r="B4037" s="36"/>
      <c r="C4037" s="114"/>
      <c r="E4037" s="16"/>
      <c r="F4037" s="16"/>
      <c r="G4037" s="16"/>
      <c r="N4037" s="53"/>
      <c r="O4037" s="53"/>
      <c r="R4037" s="43"/>
      <c r="AC4037" s="25"/>
      <c r="AD4037" s="28"/>
      <c r="AZ4037" s="25"/>
      <c r="BA4037" s="27"/>
      <c r="BB4037" s="29"/>
    </row>
    <row r="4038" spans="1:54">
      <c r="A4038" s="20"/>
      <c r="B4038" s="36"/>
      <c r="C4038" s="114"/>
      <c r="E4038" s="16"/>
      <c r="F4038" s="16"/>
      <c r="G4038" s="16"/>
      <c r="N4038" s="53"/>
      <c r="O4038" s="53"/>
      <c r="R4038" s="43"/>
      <c r="AC4038" s="25"/>
      <c r="AD4038" s="28"/>
      <c r="AZ4038" s="25"/>
      <c r="BA4038" s="27"/>
      <c r="BB4038" s="29"/>
    </row>
    <row r="4039" spans="1:54">
      <c r="A4039" s="20"/>
      <c r="B4039" s="36"/>
      <c r="C4039" s="114"/>
      <c r="E4039" s="16"/>
      <c r="F4039" s="16"/>
      <c r="G4039" s="16"/>
      <c r="N4039" s="53"/>
      <c r="O4039" s="53"/>
      <c r="R4039" s="43"/>
      <c r="AC4039" s="25"/>
      <c r="AD4039" s="28"/>
      <c r="AZ4039" s="25"/>
      <c r="BA4039" s="27"/>
      <c r="BB4039" s="29"/>
    </row>
    <row r="4040" spans="1:54">
      <c r="A4040" s="20"/>
      <c r="B4040" s="36"/>
      <c r="C4040" s="114"/>
      <c r="E4040" s="16"/>
      <c r="F4040" s="16"/>
      <c r="G4040" s="16"/>
      <c r="N4040" s="53"/>
      <c r="O4040" s="53"/>
      <c r="R4040" s="43"/>
      <c r="AC4040" s="25"/>
      <c r="AD4040" s="28"/>
      <c r="AZ4040" s="25"/>
      <c r="BA4040" s="27"/>
      <c r="BB4040" s="29"/>
    </row>
    <row r="4041" spans="1:54">
      <c r="A4041" s="20"/>
      <c r="B4041" s="36"/>
      <c r="C4041" s="114"/>
      <c r="E4041" s="16"/>
      <c r="F4041" s="16"/>
      <c r="G4041" s="16"/>
      <c r="N4041" s="53"/>
      <c r="O4041" s="53"/>
      <c r="R4041" s="43"/>
      <c r="AC4041" s="25"/>
      <c r="AD4041" s="28"/>
      <c r="AZ4041" s="25"/>
      <c r="BA4041" s="27"/>
      <c r="BB4041" s="29"/>
    </row>
    <row r="4042" spans="1:54">
      <c r="A4042" s="20"/>
      <c r="B4042" s="36"/>
      <c r="C4042" s="114"/>
      <c r="E4042" s="16"/>
      <c r="F4042" s="16"/>
      <c r="G4042" s="16"/>
      <c r="N4042" s="53"/>
      <c r="O4042" s="53"/>
      <c r="R4042" s="43"/>
      <c r="AC4042" s="25"/>
      <c r="AD4042" s="28"/>
      <c r="AZ4042" s="25"/>
      <c r="BA4042" s="27"/>
      <c r="BB4042" s="29"/>
    </row>
    <row r="4043" spans="1:54">
      <c r="A4043" s="20"/>
      <c r="B4043" s="36"/>
      <c r="C4043" s="114"/>
      <c r="E4043" s="16"/>
      <c r="F4043" s="16"/>
      <c r="G4043" s="16"/>
      <c r="N4043" s="53"/>
      <c r="O4043" s="53"/>
      <c r="R4043" s="43"/>
      <c r="AC4043" s="25"/>
      <c r="AD4043" s="28"/>
      <c r="AZ4043" s="25"/>
      <c r="BA4043" s="27"/>
      <c r="BB4043" s="29"/>
    </row>
    <row r="4044" spans="1:54">
      <c r="A4044" s="20"/>
      <c r="B4044" s="36"/>
      <c r="C4044" s="114"/>
      <c r="E4044" s="16"/>
      <c r="F4044" s="16"/>
      <c r="G4044" s="16"/>
      <c r="N4044" s="53"/>
      <c r="O4044" s="53"/>
      <c r="R4044" s="43"/>
      <c r="AC4044" s="25"/>
      <c r="AD4044" s="28"/>
      <c r="AZ4044" s="25"/>
      <c r="BA4044" s="27"/>
      <c r="BB4044" s="29"/>
    </row>
    <row r="4045" spans="1:54">
      <c r="A4045" s="20"/>
      <c r="B4045" s="36"/>
      <c r="C4045" s="114"/>
      <c r="E4045" s="16"/>
      <c r="F4045" s="16"/>
      <c r="G4045" s="16"/>
      <c r="N4045" s="53"/>
      <c r="O4045" s="53"/>
      <c r="R4045" s="43"/>
      <c r="AC4045" s="25"/>
      <c r="AD4045" s="28"/>
      <c r="AZ4045" s="25"/>
      <c r="BA4045" s="27"/>
      <c r="BB4045" s="29"/>
    </row>
    <row r="4046" spans="1:54">
      <c r="A4046" s="20"/>
      <c r="B4046" s="36"/>
      <c r="C4046" s="114"/>
      <c r="E4046" s="16"/>
      <c r="F4046" s="16"/>
      <c r="G4046" s="16"/>
      <c r="N4046" s="53"/>
      <c r="O4046" s="53"/>
      <c r="R4046" s="43"/>
      <c r="AC4046" s="25"/>
      <c r="AD4046" s="28"/>
      <c r="AZ4046" s="25"/>
      <c r="BA4046" s="27"/>
      <c r="BB4046" s="29"/>
    </row>
    <row r="4047" spans="1:54">
      <c r="A4047" s="20"/>
      <c r="B4047" s="36"/>
      <c r="C4047" s="114"/>
      <c r="E4047" s="16"/>
      <c r="F4047" s="16"/>
      <c r="G4047" s="16"/>
      <c r="N4047" s="53"/>
      <c r="O4047" s="53"/>
      <c r="R4047" s="43"/>
      <c r="AC4047" s="25"/>
      <c r="AD4047" s="28"/>
      <c r="AZ4047" s="25"/>
      <c r="BA4047" s="27"/>
      <c r="BB4047" s="29"/>
    </row>
    <row r="4048" spans="1:54">
      <c r="A4048" s="20"/>
      <c r="B4048" s="36"/>
      <c r="C4048" s="114"/>
      <c r="E4048" s="16"/>
      <c r="F4048" s="16"/>
      <c r="G4048" s="16"/>
      <c r="N4048" s="53"/>
      <c r="O4048" s="53"/>
      <c r="R4048" s="43"/>
      <c r="AC4048" s="25"/>
      <c r="AD4048" s="28"/>
      <c r="AZ4048" s="25"/>
      <c r="BA4048" s="27"/>
      <c r="BB4048" s="29"/>
    </row>
    <row r="4049" spans="1:54">
      <c r="A4049" s="20"/>
      <c r="B4049" s="36"/>
      <c r="C4049" s="114"/>
      <c r="E4049" s="16"/>
      <c r="F4049" s="16"/>
      <c r="G4049" s="16"/>
      <c r="N4049" s="53"/>
      <c r="O4049" s="53"/>
      <c r="R4049" s="43"/>
      <c r="AC4049" s="25"/>
      <c r="AD4049" s="28"/>
      <c r="AZ4049" s="25"/>
      <c r="BA4049" s="27"/>
      <c r="BB4049" s="29"/>
    </row>
    <row r="4050" spans="1:54">
      <c r="A4050" s="20"/>
      <c r="B4050" s="36"/>
      <c r="C4050" s="114"/>
      <c r="E4050" s="16"/>
      <c r="F4050" s="16"/>
      <c r="G4050" s="16"/>
      <c r="N4050" s="53"/>
      <c r="O4050" s="53"/>
      <c r="R4050" s="43"/>
      <c r="AC4050" s="25"/>
      <c r="AD4050" s="28"/>
      <c r="AZ4050" s="25"/>
      <c r="BA4050" s="27"/>
      <c r="BB4050" s="29"/>
    </row>
    <row r="4051" spans="1:54">
      <c r="A4051" s="20"/>
      <c r="B4051" s="36"/>
      <c r="C4051" s="114"/>
      <c r="E4051" s="16"/>
      <c r="F4051" s="16"/>
      <c r="G4051" s="16"/>
      <c r="N4051" s="53"/>
      <c r="O4051" s="53"/>
      <c r="R4051" s="43"/>
      <c r="AC4051" s="25"/>
      <c r="AD4051" s="28"/>
      <c r="AZ4051" s="25"/>
      <c r="BA4051" s="27"/>
      <c r="BB4051" s="29"/>
    </row>
    <row r="4052" spans="1:54">
      <c r="A4052" s="20"/>
      <c r="B4052" s="36"/>
      <c r="C4052" s="114"/>
      <c r="E4052" s="16"/>
      <c r="F4052" s="16"/>
      <c r="G4052" s="16"/>
      <c r="N4052" s="53"/>
      <c r="O4052" s="53"/>
      <c r="R4052" s="43"/>
      <c r="AC4052" s="25"/>
      <c r="AD4052" s="28"/>
      <c r="AZ4052" s="25"/>
      <c r="BA4052" s="27"/>
      <c r="BB4052" s="29"/>
    </row>
    <row r="4053" spans="1:54">
      <c r="A4053" s="20"/>
      <c r="B4053" s="36"/>
      <c r="C4053" s="114"/>
      <c r="E4053" s="16"/>
      <c r="F4053" s="16"/>
      <c r="G4053" s="16"/>
      <c r="N4053" s="53"/>
      <c r="O4053" s="53"/>
      <c r="R4053" s="43"/>
      <c r="AC4053" s="25"/>
      <c r="AD4053" s="28"/>
      <c r="AZ4053" s="25"/>
      <c r="BA4053" s="27"/>
      <c r="BB4053" s="29"/>
    </row>
    <row r="4054" spans="1:54">
      <c r="A4054" s="20"/>
      <c r="B4054" s="36"/>
      <c r="C4054" s="114"/>
      <c r="E4054" s="16"/>
      <c r="F4054" s="16"/>
      <c r="G4054" s="16"/>
      <c r="N4054" s="53"/>
      <c r="O4054" s="53"/>
      <c r="R4054" s="43"/>
      <c r="AC4054" s="25"/>
      <c r="AD4054" s="28"/>
      <c r="AZ4054" s="25"/>
      <c r="BA4054" s="27"/>
      <c r="BB4054" s="29"/>
    </row>
    <row r="4055" spans="1:54">
      <c r="A4055" s="20"/>
      <c r="B4055" s="36"/>
      <c r="C4055" s="114"/>
      <c r="E4055" s="16"/>
      <c r="F4055" s="16"/>
      <c r="G4055" s="16"/>
      <c r="N4055" s="53"/>
      <c r="O4055" s="53"/>
      <c r="R4055" s="43"/>
      <c r="AC4055" s="25"/>
      <c r="AD4055" s="28"/>
      <c r="AZ4055" s="25"/>
      <c r="BA4055" s="27"/>
      <c r="BB4055" s="29"/>
    </row>
    <row r="4056" spans="1:54">
      <c r="A4056" s="20"/>
      <c r="B4056" s="36"/>
      <c r="C4056" s="114"/>
      <c r="E4056" s="16"/>
      <c r="F4056" s="16"/>
      <c r="G4056" s="16"/>
      <c r="N4056" s="53"/>
      <c r="O4056" s="53"/>
      <c r="R4056" s="43"/>
      <c r="AC4056" s="25"/>
      <c r="AD4056" s="28"/>
      <c r="AZ4056" s="25"/>
      <c r="BA4056" s="27"/>
      <c r="BB4056" s="29"/>
    </row>
    <row r="4057" spans="1:54">
      <c r="A4057" s="20"/>
      <c r="B4057" s="36"/>
      <c r="C4057" s="114"/>
      <c r="E4057" s="16"/>
      <c r="F4057" s="16"/>
      <c r="G4057" s="16"/>
      <c r="N4057" s="53"/>
      <c r="O4057" s="53"/>
      <c r="R4057" s="43"/>
      <c r="AC4057" s="25"/>
      <c r="AD4057" s="28"/>
      <c r="AZ4057" s="25"/>
      <c r="BA4057" s="27"/>
      <c r="BB4057" s="29"/>
    </row>
    <row r="4058" spans="1:54">
      <c r="A4058" s="20"/>
      <c r="B4058" s="36"/>
      <c r="C4058" s="114"/>
      <c r="E4058" s="16"/>
      <c r="F4058" s="16"/>
      <c r="G4058" s="16"/>
      <c r="N4058" s="53"/>
      <c r="O4058" s="53"/>
      <c r="R4058" s="43"/>
      <c r="AC4058" s="25"/>
      <c r="AD4058" s="28"/>
      <c r="AZ4058" s="25"/>
      <c r="BA4058" s="27"/>
      <c r="BB4058" s="29"/>
    </row>
    <row r="4059" spans="1:54">
      <c r="A4059" s="20"/>
      <c r="B4059" s="36"/>
      <c r="C4059" s="114"/>
      <c r="E4059" s="16"/>
      <c r="F4059" s="16"/>
      <c r="G4059" s="16"/>
      <c r="N4059" s="53"/>
      <c r="O4059" s="53"/>
      <c r="R4059" s="43"/>
      <c r="AC4059" s="25"/>
      <c r="AD4059" s="28"/>
      <c r="AZ4059" s="25"/>
      <c r="BA4059" s="27"/>
      <c r="BB4059" s="29"/>
    </row>
    <row r="4060" spans="1:54">
      <c r="A4060" s="20"/>
      <c r="B4060" s="36"/>
      <c r="C4060" s="114"/>
      <c r="E4060" s="16"/>
      <c r="F4060" s="16"/>
      <c r="G4060" s="16"/>
      <c r="N4060" s="53"/>
      <c r="O4060" s="53"/>
      <c r="R4060" s="43"/>
      <c r="AC4060" s="25"/>
      <c r="AD4060" s="28"/>
      <c r="AZ4060" s="25"/>
      <c r="BA4060" s="27"/>
      <c r="BB4060" s="29"/>
    </row>
    <row r="4061" spans="1:54">
      <c r="A4061" s="20"/>
      <c r="B4061" s="36"/>
      <c r="C4061" s="114"/>
      <c r="E4061" s="16"/>
      <c r="F4061" s="16"/>
      <c r="G4061" s="16"/>
      <c r="N4061" s="53"/>
      <c r="O4061" s="53"/>
      <c r="R4061" s="43"/>
      <c r="AC4061" s="25"/>
      <c r="AD4061" s="28"/>
      <c r="AZ4061" s="25"/>
      <c r="BA4061" s="27"/>
      <c r="BB4061" s="29"/>
    </row>
    <row r="4062" spans="1:54">
      <c r="A4062" s="20"/>
      <c r="B4062" s="36"/>
      <c r="C4062" s="114"/>
      <c r="E4062" s="16"/>
      <c r="F4062" s="16"/>
      <c r="G4062" s="16"/>
      <c r="N4062" s="53"/>
      <c r="O4062" s="53"/>
      <c r="R4062" s="43"/>
      <c r="AC4062" s="25"/>
      <c r="AD4062" s="28"/>
      <c r="AZ4062" s="25"/>
      <c r="BA4062" s="27"/>
      <c r="BB4062" s="29"/>
    </row>
    <row r="4063" spans="1:54">
      <c r="A4063" s="20"/>
      <c r="B4063" s="36"/>
      <c r="C4063" s="114"/>
      <c r="E4063" s="16"/>
      <c r="F4063" s="16"/>
      <c r="G4063" s="16"/>
      <c r="N4063" s="53"/>
      <c r="O4063" s="53"/>
      <c r="R4063" s="43"/>
      <c r="AC4063" s="25"/>
      <c r="AD4063" s="28"/>
      <c r="AZ4063" s="25"/>
      <c r="BA4063" s="27"/>
      <c r="BB4063" s="29"/>
    </row>
    <row r="4064" spans="1:54">
      <c r="A4064" s="20"/>
      <c r="B4064" s="36"/>
      <c r="C4064" s="114"/>
      <c r="E4064" s="16"/>
      <c r="F4064" s="16"/>
      <c r="G4064" s="16"/>
      <c r="N4064" s="53"/>
      <c r="O4064" s="53"/>
      <c r="R4064" s="43"/>
      <c r="AC4064" s="25"/>
      <c r="AD4064" s="28"/>
      <c r="AZ4064" s="25"/>
      <c r="BA4064" s="27"/>
      <c r="BB4064" s="29"/>
    </row>
    <row r="4065" spans="1:54">
      <c r="A4065" s="20"/>
      <c r="B4065" s="36"/>
      <c r="C4065" s="114"/>
      <c r="E4065" s="16"/>
      <c r="F4065" s="16"/>
      <c r="G4065" s="16"/>
      <c r="N4065" s="53"/>
      <c r="O4065" s="53"/>
      <c r="R4065" s="43"/>
      <c r="AC4065" s="25"/>
      <c r="AD4065" s="28"/>
      <c r="AZ4065" s="25"/>
      <c r="BA4065" s="27"/>
      <c r="BB4065" s="29"/>
    </row>
    <row r="4066" spans="1:54">
      <c r="A4066" s="20"/>
      <c r="B4066" s="36"/>
      <c r="C4066" s="114"/>
      <c r="E4066" s="16"/>
      <c r="F4066" s="16"/>
      <c r="G4066" s="16"/>
      <c r="N4066" s="53"/>
      <c r="O4066" s="53"/>
      <c r="R4066" s="43"/>
      <c r="AC4066" s="25"/>
      <c r="AD4066" s="28"/>
      <c r="AZ4066" s="25"/>
      <c r="BA4066" s="27"/>
      <c r="BB4066" s="29"/>
    </row>
    <row r="4067" spans="1:54">
      <c r="A4067" s="20"/>
      <c r="B4067" s="36"/>
      <c r="C4067" s="114"/>
      <c r="E4067" s="16"/>
      <c r="F4067" s="16"/>
      <c r="G4067" s="16"/>
      <c r="N4067" s="53"/>
      <c r="O4067" s="53"/>
      <c r="R4067" s="43"/>
      <c r="AC4067" s="25"/>
      <c r="AD4067" s="28"/>
      <c r="AZ4067" s="25"/>
      <c r="BA4067" s="27"/>
      <c r="BB4067" s="29"/>
    </row>
    <row r="4068" spans="1:54">
      <c r="A4068" s="20"/>
      <c r="B4068" s="36"/>
      <c r="C4068" s="114"/>
      <c r="E4068" s="16"/>
      <c r="F4068" s="16"/>
      <c r="G4068" s="16"/>
      <c r="N4068" s="53"/>
      <c r="O4068" s="53"/>
      <c r="R4068" s="43"/>
      <c r="AC4068" s="25"/>
      <c r="AD4068" s="28"/>
      <c r="AZ4068" s="25"/>
      <c r="BA4068" s="27"/>
      <c r="BB4068" s="29"/>
    </row>
    <row r="4069" spans="1:54">
      <c r="A4069" s="20"/>
      <c r="B4069" s="36"/>
      <c r="C4069" s="114"/>
      <c r="E4069" s="16"/>
      <c r="F4069" s="16"/>
      <c r="G4069" s="16"/>
      <c r="N4069" s="53"/>
      <c r="O4069" s="53"/>
      <c r="R4069" s="43"/>
      <c r="AC4069" s="25"/>
      <c r="AD4069" s="28"/>
      <c r="AZ4069" s="25"/>
      <c r="BA4069" s="27"/>
      <c r="BB4069" s="29"/>
    </row>
    <row r="4070" spans="1:54">
      <c r="A4070" s="20"/>
      <c r="B4070" s="36"/>
      <c r="C4070" s="114"/>
      <c r="E4070" s="16"/>
      <c r="F4070" s="16"/>
      <c r="G4070" s="16"/>
      <c r="N4070" s="53"/>
      <c r="O4070" s="53"/>
      <c r="R4070" s="43"/>
      <c r="AC4070" s="25"/>
      <c r="AD4070" s="28"/>
      <c r="AZ4070" s="25"/>
      <c r="BA4070" s="27"/>
      <c r="BB4070" s="29"/>
    </row>
    <row r="4071" spans="1:54">
      <c r="A4071" s="20"/>
      <c r="B4071" s="36"/>
      <c r="C4071" s="114"/>
      <c r="E4071" s="16"/>
      <c r="F4071" s="16"/>
      <c r="G4071" s="16"/>
      <c r="N4071" s="53"/>
      <c r="O4071" s="53"/>
      <c r="R4071" s="43"/>
      <c r="AC4071" s="25"/>
      <c r="AD4071" s="28"/>
      <c r="AZ4071" s="25"/>
      <c r="BA4071" s="27"/>
      <c r="BB4071" s="29"/>
    </row>
    <row r="4072" spans="1:54">
      <c r="A4072" s="20"/>
      <c r="B4072" s="36"/>
      <c r="C4072" s="114"/>
      <c r="E4072" s="16"/>
      <c r="F4072" s="16"/>
      <c r="G4072" s="16"/>
      <c r="N4072" s="53"/>
      <c r="O4072" s="53"/>
      <c r="R4072" s="43"/>
      <c r="AC4072" s="25"/>
      <c r="AD4072" s="28"/>
      <c r="AZ4072" s="25"/>
      <c r="BA4072" s="27"/>
      <c r="BB4072" s="29"/>
    </row>
    <row r="4073" spans="1:54">
      <c r="A4073" s="20"/>
      <c r="B4073" s="36"/>
      <c r="C4073" s="114"/>
      <c r="E4073" s="16"/>
      <c r="F4073" s="16"/>
      <c r="G4073" s="16"/>
      <c r="N4073" s="53"/>
      <c r="O4073" s="53"/>
      <c r="R4073" s="43"/>
      <c r="AC4073" s="25"/>
      <c r="AD4073" s="28"/>
      <c r="AZ4073" s="25"/>
      <c r="BA4073" s="27"/>
      <c r="BB4073" s="29"/>
    </row>
    <row r="4074" spans="1:54">
      <c r="A4074" s="20"/>
      <c r="B4074" s="36"/>
      <c r="C4074" s="114"/>
      <c r="E4074" s="16"/>
      <c r="F4074" s="16"/>
      <c r="G4074" s="16"/>
      <c r="N4074" s="53"/>
      <c r="O4074" s="53"/>
      <c r="R4074" s="43"/>
      <c r="AC4074" s="25"/>
      <c r="AD4074" s="28"/>
      <c r="AZ4074" s="25"/>
      <c r="BA4074" s="27"/>
      <c r="BB4074" s="29"/>
    </row>
    <row r="4075" spans="1:54">
      <c r="A4075" s="20"/>
      <c r="B4075" s="36"/>
      <c r="C4075" s="114"/>
      <c r="E4075" s="16"/>
      <c r="F4075" s="16"/>
      <c r="G4075" s="16"/>
      <c r="N4075" s="53"/>
      <c r="O4075" s="53"/>
      <c r="R4075" s="43"/>
      <c r="AC4075" s="25"/>
      <c r="AD4075" s="28"/>
      <c r="AZ4075" s="25"/>
      <c r="BA4075" s="27"/>
      <c r="BB4075" s="29"/>
    </row>
    <row r="4076" spans="1:54">
      <c r="A4076" s="20"/>
      <c r="B4076" s="36"/>
      <c r="C4076" s="114"/>
      <c r="E4076" s="16"/>
      <c r="F4076" s="16"/>
      <c r="G4076" s="16"/>
      <c r="N4076" s="53"/>
      <c r="O4076" s="53"/>
      <c r="R4076" s="43"/>
      <c r="AC4076" s="25"/>
      <c r="AD4076" s="28"/>
      <c r="AZ4076" s="25"/>
      <c r="BA4076" s="27"/>
      <c r="BB4076" s="29"/>
    </row>
    <row r="4077" spans="1:54">
      <c r="A4077" s="20"/>
      <c r="B4077" s="36"/>
      <c r="C4077" s="114"/>
      <c r="E4077" s="16"/>
      <c r="F4077" s="16"/>
      <c r="G4077" s="16"/>
      <c r="N4077" s="53"/>
      <c r="O4077" s="53"/>
      <c r="R4077" s="43"/>
      <c r="AC4077" s="25"/>
      <c r="AD4077" s="28"/>
      <c r="AZ4077" s="25"/>
      <c r="BA4077" s="27"/>
      <c r="BB4077" s="29"/>
    </row>
    <row r="4078" spans="1:54">
      <c r="A4078" s="20"/>
      <c r="B4078" s="36"/>
      <c r="C4078" s="114"/>
      <c r="E4078" s="16"/>
      <c r="F4078" s="16"/>
      <c r="G4078" s="16"/>
      <c r="N4078" s="53"/>
      <c r="O4078" s="53"/>
      <c r="R4078" s="43"/>
      <c r="AC4078" s="25"/>
      <c r="AD4078" s="28"/>
      <c r="AZ4078" s="25"/>
      <c r="BA4078" s="27"/>
      <c r="BB4078" s="29"/>
    </row>
    <row r="4079" spans="1:54">
      <c r="A4079" s="20"/>
      <c r="B4079" s="36"/>
      <c r="C4079" s="114"/>
      <c r="E4079" s="16"/>
      <c r="F4079" s="16"/>
      <c r="G4079" s="16"/>
      <c r="N4079" s="53"/>
      <c r="O4079" s="53"/>
      <c r="R4079" s="43"/>
      <c r="AC4079" s="25"/>
      <c r="AD4079" s="28"/>
      <c r="AZ4079" s="25"/>
      <c r="BA4079" s="27"/>
      <c r="BB4079" s="29"/>
    </row>
    <row r="4080" spans="1:54">
      <c r="A4080" s="20"/>
      <c r="B4080" s="36"/>
      <c r="C4080" s="114"/>
      <c r="E4080" s="16"/>
      <c r="F4080" s="16"/>
      <c r="G4080" s="16"/>
      <c r="N4080" s="53"/>
      <c r="O4080" s="53"/>
      <c r="R4080" s="43"/>
      <c r="AC4080" s="25"/>
      <c r="AD4080" s="28"/>
      <c r="AZ4080" s="25"/>
      <c r="BA4080" s="27"/>
      <c r="BB4080" s="29"/>
    </row>
    <row r="4081" spans="1:54">
      <c r="A4081" s="20"/>
      <c r="B4081" s="36"/>
      <c r="C4081" s="114"/>
      <c r="E4081" s="16"/>
      <c r="F4081" s="16"/>
      <c r="G4081" s="16"/>
      <c r="N4081" s="53"/>
      <c r="O4081" s="53"/>
      <c r="R4081" s="43"/>
      <c r="AC4081" s="25"/>
      <c r="AD4081" s="28"/>
      <c r="AZ4081" s="25"/>
      <c r="BA4081" s="27"/>
      <c r="BB4081" s="29"/>
    </row>
    <row r="4082" spans="1:54">
      <c r="A4082" s="20"/>
      <c r="B4082" s="36"/>
      <c r="C4082" s="114"/>
      <c r="E4082" s="16"/>
      <c r="F4082" s="16"/>
      <c r="G4082" s="16"/>
      <c r="N4082" s="53"/>
      <c r="O4082" s="53"/>
      <c r="R4082" s="43"/>
      <c r="AC4082" s="25"/>
      <c r="AD4082" s="28"/>
      <c r="AZ4082" s="25"/>
      <c r="BA4082" s="27"/>
      <c r="BB4082" s="29"/>
    </row>
    <row r="4083" spans="1:54">
      <c r="A4083" s="20"/>
      <c r="B4083" s="36"/>
      <c r="C4083" s="114"/>
      <c r="E4083" s="16"/>
      <c r="F4083" s="16"/>
      <c r="G4083" s="16"/>
      <c r="N4083" s="53"/>
      <c r="O4083" s="53"/>
      <c r="R4083" s="43"/>
      <c r="AC4083" s="25"/>
      <c r="AD4083" s="28"/>
      <c r="AZ4083" s="25"/>
      <c r="BA4083" s="27"/>
      <c r="BB4083" s="29"/>
    </row>
    <row r="4084" spans="1:54">
      <c r="A4084" s="20"/>
      <c r="B4084" s="36"/>
      <c r="C4084" s="114"/>
      <c r="E4084" s="16"/>
      <c r="F4084" s="16"/>
      <c r="G4084" s="16"/>
      <c r="N4084" s="53"/>
      <c r="O4084" s="53"/>
      <c r="R4084" s="43"/>
      <c r="AC4084" s="25"/>
      <c r="AD4084" s="28"/>
      <c r="AZ4084" s="25"/>
      <c r="BA4084" s="27"/>
      <c r="BB4084" s="29"/>
    </row>
    <row r="4085" spans="1:54">
      <c r="A4085" s="20"/>
      <c r="B4085" s="36"/>
      <c r="C4085" s="114"/>
      <c r="E4085" s="16"/>
      <c r="F4085" s="16"/>
      <c r="G4085" s="16"/>
      <c r="N4085" s="53"/>
      <c r="O4085" s="53"/>
      <c r="R4085" s="43"/>
      <c r="AC4085" s="25"/>
      <c r="AD4085" s="28"/>
      <c r="AZ4085" s="25"/>
      <c r="BA4085" s="27"/>
      <c r="BB4085" s="29"/>
    </row>
    <row r="4086" spans="1:54">
      <c r="A4086" s="20"/>
      <c r="B4086" s="36"/>
      <c r="C4086" s="114"/>
      <c r="E4086" s="16"/>
      <c r="F4086" s="16"/>
      <c r="G4086" s="16"/>
      <c r="N4086" s="53"/>
      <c r="O4086" s="53"/>
      <c r="R4086" s="43"/>
      <c r="AC4086" s="25"/>
      <c r="AD4086" s="28"/>
      <c r="AZ4086" s="25"/>
      <c r="BA4086" s="27"/>
      <c r="BB4086" s="29"/>
    </row>
    <row r="4087" spans="1:54">
      <c r="A4087" s="20"/>
      <c r="B4087" s="36"/>
      <c r="C4087" s="114"/>
      <c r="E4087" s="16"/>
      <c r="F4087" s="16"/>
      <c r="G4087" s="16"/>
      <c r="N4087" s="53"/>
      <c r="O4087" s="53"/>
      <c r="R4087" s="43"/>
      <c r="AC4087" s="25"/>
      <c r="AD4087" s="28"/>
      <c r="AZ4087" s="25"/>
      <c r="BA4087" s="27"/>
      <c r="BB4087" s="29"/>
    </row>
    <row r="4088" spans="1:54">
      <c r="A4088" s="20"/>
      <c r="B4088" s="36"/>
      <c r="C4088" s="114"/>
      <c r="E4088" s="16"/>
      <c r="F4088" s="16"/>
      <c r="G4088" s="16"/>
      <c r="N4088" s="53"/>
      <c r="O4088" s="53"/>
      <c r="R4088" s="43"/>
      <c r="AC4088" s="25"/>
      <c r="AD4088" s="28"/>
      <c r="AZ4088" s="25"/>
      <c r="BA4088" s="27"/>
      <c r="BB4088" s="29"/>
    </row>
    <row r="4089" spans="1:54">
      <c r="A4089" s="20"/>
      <c r="B4089" s="36"/>
      <c r="C4089" s="114"/>
      <c r="E4089" s="16"/>
      <c r="F4089" s="16"/>
      <c r="G4089" s="16"/>
      <c r="N4089" s="53"/>
      <c r="O4089" s="53"/>
      <c r="R4089" s="43"/>
      <c r="AC4089" s="25"/>
      <c r="AD4089" s="28"/>
      <c r="AZ4089" s="25"/>
      <c r="BA4089" s="27"/>
      <c r="BB4089" s="29"/>
    </row>
    <row r="4090" spans="1:54">
      <c r="A4090" s="20"/>
      <c r="B4090" s="36"/>
      <c r="C4090" s="114"/>
      <c r="E4090" s="16"/>
      <c r="F4090" s="16"/>
      <c r="G4090" s="16"/>
      <c r="N4090" s="53"/>
      <c r="O4090" s="53"/>
      <c r="R4090" s="43"/>
      <c r="AC4090" s="25"/>
      <c r="AD4090" s="28"/>
      <c r="AZ4090" s="25"/>
      <c r="BA4090" s="27"/>
      <c r="BB4090" s="29"/>
    </row>
    <row r="4091" spans="1:54">
      <c r="A4091" s="20"/>
      <c r="B4091" s="36"/>
      <c r="C4091" s="114"/>
      <c r="E4091" s="16"/>
      <c r="F4091" s="16"/>
      <c r="G4091" s="16"/>
      <c r="N4091" s="53"/>
      <c r="O4091" s="53"/>
      <c r="R4091" s="43"/>
      <c r="AC4091" s="25"/>
      <c r="AD4091" s="28"/>
      <c r="AZ4091" s="25"/>
      <c r="BA4091" s="27"/>
      <c r="BB4091" s="29"/>
    </row>
    <row r="4092" spans="1:54">
      <c r="A4092" s="20"/>
      <c r="B4092" s="36"/>
      <c r="C4092" s="114"/>
      <c r="E4092" s="16"/>
      <c r="F4092" s="16"/>
      <c r="G4092" s="16"/>
      <c r="N4092" s="53"/>
      <c r="O4092" s="53"/>
      <c r="R4092" s="43"/>
      <c r="AC4092" s="25"/>
      <c r="AD4092" s="28"/>
      <c r="AZ4092" s="25"/>
      <c r="BA4092" s="27"/>
      <c r="BB4092" s="29"/>
    </row>
    <row r="4093" spans="1:54">
      <c r="A4093" s="20"/>
      <c r="B4093" s="36"/>
      <c r="C4093" s="114"/>
      <c r="E4093" s="16"/>
      <c r="F4093" s="16"/>
      <c r="G4093" s="16"/>
      <c r="N4093" s="53"/>
      <c r="O4093" s="53"/>
      <c r="R4093" s="43"/>
      <c r="AC4093" s="25"/>
      <c r="AD4093" s="28"/>
      <c r="AZ4093" s="25"/>
      <c r="BA4093" s="27"/>
      <c r="BB4093" s="29"/>
    </row>
    <row r="4094" spans="1:54">
      <c r="A4094" s="20"/>
      <c r="B4094" s="36"/>
      <c r="C4094" s="114"/>
      <c r="E4094" s="16"/>
      <c r="F4094" s="16"/>
      <c r="G4094" s="16"/>
      <c r="N4094" s="53"/>
      <c r="O4094" s="53"/>
      <c r="R4094" s="43"/>
      <c r="AC4094" s="25"/>
      <c r="AD4094" s="28"/>
      <c r="AZ4094" s="25"/>
      <c r="BA4094" s="27"/>
      <c r="BB4094" s="29"/>
    </row>
    <row r="4095" spans="1:54">
      <c r="A4095" s="20"/>
      <c r="B4095" s="36"/>
      <c r="C4095" s="114"/>
      <c r="E4095" s="16"/>
      <c r="F4095" s="16"/>
      <c r="G4095" s="16"/>
      <c r="N4095" s="53"/>
      <c r="O4095" s="53"/>
      <c r="R4095" s="43"/>
      <c r="AC4095" s="25"/>
      <c r="AD4095" s="28"/>
      <c r="AZ4095" s="25"/>
      <c r="BA4095" s="27"/>
      <c r="BB4095" s="29"/>
    </row>
    <row r="4096" spans="1:54">
      <c r="A4096" s="20"/>
      <c r="B4096" s="36"/>
      <c r="C4096" s="114"/>
      <c r="E4096" s="16"/>
      <c r="F4096" s="16"/>
      <c r="G4096" s="16"/>
      <c r="N4096" s="53"/>
      <c r="O4096" s="53"/>
      <c r="R4096" s="43"/>
      <c r="AC4096" s="25"/>
      <c r="AD4096" s="28"/>
      <c r="AZ4096" s="25"/>
      <c r="BA4096" s="27"/>
      <c r="BB4096" s="29"/>
    </row>
    <row r="4097" spans="1:54">
      <c r="A4097" s="20"/>
      <c r="B4097" s="36"/>
      <c r="C4097" s="114"/>
      <c r="E4097" s="16"/>
      <c r="F4097" s="16"/>
      <c r="G4097" s="16"/>
      <c r="N4097" s="53"/>
      <c r="O4097" s="53"/>
      <c r="R4097" s="43"/>
      <c r="AC4097" s="25"/>
      <c r="AD4097" s="28"/>
      <c r="AZ4097" s="25"/>
      <c r="BA4097" s="27"/>
      <c r="BB4097" s="29"/>
    </row>
    <row r="4098" spans="1:54">
      <c r="A4098" s="20"/>
      <c r="B4098" s="36"/>
      <c r="C4098" s="114"/>
      <c r="E4098" s="16"/>
      <c r="F4098" s="16"/>
      <c r="G4098" s="16"/>
      <c r="N4098" s="53"/>
      <c r="O4098" s="53"/>
      <c r="R4098" s="43"/>
      <c r="AC4098" s="25"/>
      <c r="AD4098" s="28"/>
      <c r="AZ4098" s="25"/>
      <c r="BA4098" s="27"/>
      <c r="BB4098" s="29"/>
    </row>
    <row r="4099" spans="1:54">
      <c r="A4099" s="20"/>
      <c r="B4099" s="36"/>
      <c r="C4099" s="114"/>
      <c r="E4099" s="16"/>
      <c r="F4099" s="16"/>
      <c r="G4099" s="16"/>
      <c r="N4099" s="53"/>
      <c r="O4099" s="53"/>
      <c r="R4099" s="43"/>
      <c r="AC4099" s="25"/>
      <c r="AD4099" s="28"/>
      <c r="AZ4099" s="25"/>
      <c r="BA4099" s="27"/>
      <c r="BB4099" s="29"/>
    </row>
    <row r="4100" spans="1:54">
      <c r="A4100" s="20"/>
      <c r="B4100" s="36"/>
      <c r="C4100" s="114"/>
      <c r="E4100" s="16"/>
      <c r="F4100" s="16"/>
      <c r="G4100" s="16"/>
      <c r="N4100" s="53"/>
      <c r="O4100" s="53"/>
      <c r="R4100" s="43"/>
      <c r="AC4100" s="25"/>
      <c r="AD4100" s="28"/>
      <c r="AZ4100" s="25"/>
      <c r="BA4100" s="27"/>
      <c r="BB4100" s="29"/>
    </row>
    <row r="4101" spans="1:54">
      <c r="A4101" s="20"/>
      <c r="B4101" s="36"/>
      <c r="C4101" s="114"/>
      <c r="E4101" s="16"/>
      <c r="F4101" s="16"/>
      <c r="G4101" s="16"/>
      <c r="N4101" s="53"/>
      <c r="O4101" s="53"/>
      <c r="R4101" s="43"/>
      <c r="AC4101" s="25"/>
      <c r="AD4101" s="28"/>
      <c r="AZ4101" s="25"/>
      <c r="BA4101" s="27"/>
      <c r="BB4101" s="29"/>
    </row>
    <row r="4102" spans="1:54">
      <c r="A4102" s="20"/>
      <c r="B4102" s="36"/>
      <c r="C4102" s="114"/>
      <c r="E4102" s="16"/>
      <c r="F4102" s="16"/>
      <c r="G4102" s="16"/>
      <c r="N4102" s="53"/>
      <c r="O4102" s="53"/>
      <c r="R4102" s="43"/>
      <c r="AC4102" s="25"/>
      <c r="AD4102" s="28"/>
      <c r="AZ4102" s="25"/>
      <c r="BA4102" s="27"/>
      <c r="BB4102" s="29"/>
    </row>
    <row r="4103" spans="1:54">
      <c r="A4103" s="20"/>
      <c r="B4103" s="36"/>
      <c r="C4103" s="114"/>
      <c r="E4103" s="16"/>
      <c r="F4103" s="16"/>
      <c r="G4103" s="16"/>
      <c r="N4103" s="53"/>
      <c r="O4103" s="53"/>
      <c r="R4103" s="43"/>
      <c r="AC4103" s="25"/>
      <c r="AD4103" s="28"/>
      <c r="AZ4103" s="25"/>
      <c r="BA4103" s="27"/>
      <c r="BB4103" s="29"/>
    </row>
    <row r="4104" spans="1:54">
      <c r="A4104" s="20"/>
      <c r="B4104" s="36"/>
      <c r="C4104" s="114"/>
      <c r="E4104" s="16"/>
      <c r="F4104" s="16"/>
      <c r="G4104" s="16"/>
      <c r="N4104" s="53"/>
      <c r="O4104" s="53"/>
      <c r="R4104" s="43"/>
      <c r="AC4104" s="25"/>
      <c r="AD4104" s="28"/>
      <c r="AZ4104" s="25"/>
      <c r="BA4104" s="27"/>
      <c r="BB4104" s="29"/>
    </row>
    <row r="4105" spans="1:54">
      <c r="A4105" s="20"/>
      <c r="B4105" s="36"/>
      <c r="C4105" s="114"/>
      <c r="E4105" s="16"/>
      <c r="F4105" s="16"/>
      <c r="G4105" s="16"/>
      <c r="N4105" s="53"/>
      <c r="O4105" s="53"/>
      <c r="R4105" s="43"/>
      <c r="AC4105" s="25"/>
      <c r="AD4105" s="28"/>
      <c r="AZ4105" s="25"/>
      <c r="BA4105" s="27"/>
      <c r="BB4105" s="29"/>
    </row>
    <row r="4106" spans="1:54">
      <c r="A4106" s="20"/>
      <c r="B4106" s="36"/>
      <c r="C4106" s="114"/>
      <c r="E4106" s="16"/>
      <c r="F4106" s="16"/>
      <c r="G4106" s="16"/>
      <c r="N4106" s="53"/>
      <c r="O4106" s="53"/>
      <c r="R4106" s="43"/>
      <c r="AC4106" s="25"/>
      <c r="AD4106" s="28"/>
      <c r="AZ4106" s="25"/>
      <c r="BA4106" s="27"/>
      <c r="BB4106" s="29"/>
    </row>
    <row r="4107" spans="1:54">
      <c r="A4107" s="20"/>
      <c r="B4107" s="36"/>
      <c r="C4107" s="114"/>
      <c r="E4107" s="16"/>
      <c r="F4107" s="16"/>
      <c r="G4107" s="16"/>
      <c r="N4107" s="53"/>
      <c r="O4107" s="53"/>
      <c r="R4107" s="43"/>
      <c r="AC4107" s="25"/>
      <c r="AD4107" s="28"/>
      <c r="AZ4107" s="25"/>
      <c r="BA4107" s="27"/>
      <c r="BB4107" s="29"/>
    </row>
    <row r="4108" spans="1:54">
      <c r="A4108" s="20"/>
      <c r="B4108" s="36"/>
      <c r="C4108" s="114"/>
      <c r="E4108" s="16"/>
      <c r="F4108" s="16"/>
      <c r="G4108" s="16"/>
      <c r="N4108" s="53"/>
      <c r="O4108" s="53"/>
      <c r="R4108" s="43"/>
      <c r="AC4108" s="25"/>
      <c r="AD4108" s="28"/>
      <c r="AZ4108" s="25"/>
      <c r="BA4108" s="27"/>
      <c r="BB4108" s="29"/>
    </row>
    <row r="4109" spans="1:54">
      <c r="A4109" s="20"/>
      <c r="B4109" s="36"/>
      <c r="C4109" s="114"/>
      <c r="E4109" s="16"/>
      <c r="F4109" s="16"/>
      <c r="G4109" s="16"/>
      <c r="N4109" s="53"/>
      <c r="O4109" s="53"/>
      <c r="R4109" s="43"/>
      <c r="AC4109" s="25"/>
      <c r="AD4109" s="28"/>
      <c r="AZ4109" s="25"/>
      <c r="BA4109" s="27"/>
      <c r="BB4109" s="29"/>
    </row>
    <row r="4110" spans="1:54">
      <c r="A4110" s="20"/>
      <c r="B4110" s="36"/>
      <c r="C4110" s="114"/>
      <c r="E4110" s="16"/>
      <c r="F4110" s="16"/>
      <c r="G4110" s="16"/>
      <c r="N4110" s="53"/>
      <c r="O4110" s="53"/>
      <c r="R4110" s="43"/>
      <c r="AC4110" s="25"/>
      <c r="AD4110" s="28"/>
      <c r="AZ4110" s="25"/>
      <c r="BA4110" s="27"/>
      <c r="BB4110" s="29"/>
    </row>
    <row r="4111" spans="1:54">
      <c r="A4111" s="20"/>
      <c r="B4111" s="36"/>
      <c r="C4111" s="114"/>
      <c r="E4111" s="16"/>
      <c r="F4111" s="16"/>
      <c r="G4111" s="16"/>
      <c r="N4111" s="53"/>
      <c r="O4111" s="53"/>
      <c r="R4111" s="43"/>
      <c r="AC4111" s="25"/>
      <c r="AD4111" s="28"/>
      <c r="AZ4111" s="25"/>
      <c r="BA4111" s="27"/>
      <c r="BB4111" s="29"/>
    </row>
    <row r="4112" spans="1:54">
      <c r="A4112" s="20"/>
      <c r="B4112" s="36"/>
      <c r="C4112" s="114"/>
      <c r="E4112" s="16"/>
      <c r="F4112" s="16"/>
      <c r="G4112" s="16"/>
      <c r="N4112" s="53"/>
      <c r="O4112" s="53"/>
      <c r="R4112" s="43"/>
      <c r="AC4112" s="25"/>
      <c r="AD4112" s="28"/>
      <c r="AZ4112" s="25"/>
      <c r="BA4112" s="27"/>
      <c r="BB4112" s="29"/>
    </row>
    <row r="4113" spans="1:54">
      <c r="A4113" s="20"/>
      <c r="B4113" s="36"/>
      <c r="C4113" s="114"/>
      <c r="E4113" s="16"/>
      <c r="F4113" s="16"/>
      <c r="G4113" s="16"/>
      <c r="N4113" s="53"/>
      <c r="O4113" s="53"/>
      <c r="R4113" s="43"/>
      <c r="AC4113" s="25"/>
      <c r="AD4113" s="28"/>
      <c r="AZ4113" s="25"/>
      <c r="BA4113" s="27"/>
      <c r="BB4113" s="29"/>
    </row>
    <row r="4114" spans="1:54">
      <c r="A4114" s="20"/>
      <c r="B4114" s="36"/>
      <c r="C4114" s="114"/>
      <c r="E4114" s="16"/>
      <c r="F4114" s="16"/>
      <c r="G4114" s="16"/>
      <c r="N4114" s="53"/>
      <c r="O4114" s="53"/>
      <c r="R4114" s="43"/>
      <c r="AC4114" s="25"/>
      <c r="AD4114" s="28"/>
      <c r="AZ4114" s="25"/>
      <c r="BA4114" s="27"/>
      <c r="BB4114" s="29"/>
    </row>
    <row r="4115" spans="1:54">
      <c r="A4115" s="20"/>
      <c r="B4115" s="36"/>
      <c r="C4115" s="114"/>
      <c r="E4115" s="16"/>
      <c r="F4115" s="16"/>
      <c r="G4115" s="16"/>
      <c r="N4115" s="53"/>
      <c r="O4115" s="53"/>
      <c r="R4115" s="43"/>
      <c r="AC4115" s="25"/>
      <c r="AD4115" s="28"/>
      <c r="AZ4115" s="25"/>
      <c r="BA4115" s="27"/>
      <c r="BB4115" s="29"/>
    </row>
    <row r="4116" spans="1:54">
      <c r="A4116" s="20"/>
      <c r="B4116" s="36"/>
      <c r="C4116" s="114"/>
      <c r="E4116" s="16"/>
      <c r="F4116" s="16"/>
      <c r="G4116" s="16"/>
      <c r="N4116" s="53"/>
      <c r="O4116" s="53"/>
      <c r="R4116" s="43"/>
      <c r="AC4116" s="25"/>
      <c r="AD4116" s="28"/>
      <c r="AZ4116" s="25"/>
      <c r="BA4116" s="27"/>
      <c r="BB4116" s="29"/>
    </row>
    <row r="4117" spans="1:54">
      <c r="A4117" s="20"/>
      <c r="B4117" s="36"/>
      <c r="C4117" s="114"/>
      <c r="E4117" s="16"/>
      <c r="F4117" s="16"/>
      <c r="G4117" s="16"/>
      <c r="N4117" s="53"/>
      <c r="O4117" s="53"/>
      <c r="R4117" s="43"/>
      <c r="AC4117" s="25"/>
      <c r="AD4117" s="28"/>
      <c r="AZ4117" s="25"/>
      <c r="BA4117" s="27"/>
      <c r="BB4117" s="29"/>
    </row>
    <row r="4118" spans="1:54">
      <c r="A4118" s="20"/>
      <c r="B4118" s="36"/>
      <c r="C4118" s="114"/>
      <c r="E4118" s="16"/>
      <c r="F4118" s="16"/>
      <c r="G4118" s="16"/>
      <c r="N4118" s="53"/>
      <c r="O4118" s="53"/>
      <c r="R4118" s="43"/>
      <c r="AC4118" s="25"/>
      <c r="AD4118" s="28"/>
      <c r="AZ4118" s="25"/>
      <c r="BA4118" s="27"/>
      <c r="BB4118" s="29"/>
    </row>
    <row r="4119" spans="1:54">
      <c r="A4119" s="20"/>
      <c r="B4119" s="36"/>
      <c r="C4119" s="114"/>
      <c r="E4119" s="16"/>
      <c r="F4119" s="16"/>
      <c r="G4119" s="16"/>
      <c r="N4119" s="53"/>
      <c r="O4119" s="53"/>
      <c r="R4119" s="43"/>
      <c r="AC4119" s="25"/>
      <c r="AD4119" s="28"/>
      <c r="AZ4119" s="25"/>
      <c r="BA4119" s="27"/>
      <c r="BB4119" s="29"/>
    </row>
    <row r="4120" spans="1:54">
      <c r="A4120" s="20"/>
      <c r="B4120" s="36"/>
      <c r="C4120" s="114"/>
      <c r="E4120" s="16"/>
      <c r="F4120" s="16"/>
      <c r="G4120" s="16"/>
      <c r="N4120" s="53"/>
      <c r="O4120" s="53"/>
      <c r="R4120" s="43"/>
      <c r="AC4120" s="25"/>
      <c r="AD4120" s="28"/>
      <c r="AZ4120" s="25"/>
      <c r="BA4120" s="27"/>
      <c r="BB4120" s="29"/>
    </row>
    <row r="4121" spans="1:54">
      <c r="A4121" s="20"/>
      <c r="B4121" s="36"/>
      <c r="C4121" s="114"/>
      <c r="E4121" s="16"/>
      <c r="F4121" s="16"/>
      <c r="G4121" s="16"/>
      <c r="N4121" s="53"/>
      <c r="O4121" s="53"/>
      <c r="R4121" s="43"/>
      <c r="AC4121" s="25"/>
      <c r="AD4121" s="28"/>
      <c r="AZ4121" s="25"/>
      <c r="BA4121" s="27"/>
      <c r="BB4121" s="29"/>
    </row>
    <row r="4122" spans="1:54">
      <c r="A4122" s="20"/>
      <c r="B4122" s="36"/>
      <c r="C4122" s="114"/>
      <c r="E4122" s="16"/>
      <c r="F4122" s="16"/>
      <c r="G4122" s="16"/>
      <c r="N4122" s="53"/>
      <c r="O4122" s="53"/>
      <c r="R4122" s="43"/>
      <c r="AC4122" s="25"/>
      <c r="AD4122" s="28"/>
      <c r="AZ4122" s="25"/>
      <c r="BA4122" s="27"/>
      <c r="BB4122" s="29"/>
    </row>
    <row r="4123" spans="1:54">
      <c r="A4123" s="20"/>
      <c r="B4123" s="36"/>
      <c r="C4123" s="114"/>
      <c r="E4123" s="16"/>
      <c r="F4123" s="16"/>
      <c r="G4123" s="16"/>
      <c r="N4123" s="53"/>
      <c r="O4123" s="53"/>
      <c r="R4123" s="43"/>
      <c r="AC4123" s="25"/>
      <c r="AD4123" s="28"/>
      <c r="AZ4123" s="25"/>
      <c r="BA4123" s="27"/>
      <c r="BB4123" s="29"/>
    </row>
    <row r="4124" spans="1:54">
      <c r="A4124" s="20"/>
      <c r="B4124" s="36"/>
      <c r="C4124" s="114"/>
      <c r="E4124" s="16"/>
      <c r="F4124" s="16"/>
      <c r="G4124" s="16"/>
      <c r="N4124" s="53"/>
      <c r="O4124" s="53"/>
      <c r="R4124" s="43"/>
      <c r="AC4124" s="25"/>
      <c r="AD4124" s="28"/>
      <c r="AZ4124" s="25"/>
      <c r="BA4124" s="27"/>
      <c r="BB4124" s="29"/>
    </row>
    <row r="4125" spans="1:54">
      <c r="A4125" s="20"/>
      <c r="B4125" s="36"/>
      <c r="C4125" s="114"/>
      <c r="E4125" s="16"/>
      <c r="F4125" s="16"/>
      <c r="G4125" s="16"/>
      <c r="N4125" s="53"/>
      <c r="O4125" s="53"/>
      <c r="R4125" s="43"/>
      <c r="AC4125" s="25"/>
      <c r="AD4125" s="28"/>
      <c r="AZ4125" s="25"/>
      <c r="BA4125" s="27"/>
      <c r="BB4125" s="29"/>
    </row>
    <row r="4126" spans="1:54">
      <c r="A4126" s="20"/>
      <c r="B4126" s="36"/>
      <c r="C4126" s="114"/>
      <c r="E4126" s="16"/>
      <c r="F4126" s="16"/>
      <c r="G4126" s="16"/>
      <c r="N4126" s="53"/>
      <c r="O4126" s="53"/>
      <c r="R4126" s="43"/>
      <c r="AC4126" s="25"/>
      <c r="AD4126" s="28"/>
      <c r="AZ4126" s="25"/>
      <c r="BA4126" s="27"/>
      <c r="BB4126" s="29"/>
    </row>
    <row r="4127" spans="1:54">
      <c r="A4127" s="20"/>
      <c r="B4127" s="36"/>
      <c r="C4127" s="114"/>
      <c r="E4127" s="16"/>
      <c r="F4127" s="16"/>
      <c r="G4127" s="16"/>
      <c r="N4127" s="53"/>
      <c r="O4127" s="53"/>
      <c r="R4127" s="43"/>
      <c r="AC4127" s="25"/>
      <c r="AD4127" s="28"/>
      <c r="AZ4127" s="25"/>
      <c r="BA4127" s="27"/>
      <c r="BB4127" s="29"/>
    </row>
    <row r="4128" spans="1:54">
      <c r="A4128" s="20"/>
      <c r="B4128" s="36"/>
      <c r="C4128" s="114"/>
      <c r="E4128" s="16"/>
      <c r="F4128" s="16"/>
      <c r="G4128" s="16"/>
      <c r="N4128" s="53"/>
      <c r="O4128" s="53"/>
      <c r="R4128" s="43"/>
      <c r="AC4128" s="25"/>
      <c r="AD4128" s="28"/>
      <c r="AZ4128" s="25"/>
      <c r="BA4128" s="27"/>
      <c r="BB4128" s="29"/>
    </row>
    <row r="4129" spans="1:54">
      <c r="A4129" s="20"/>
      <c r="B4129" s="36"/>
      <c r="C4129" s="114"/>
      <c r="E4129" s="16"/>
      <c r="F4129" s="16"/>
      <c r="G4129" s="16"/>
      <c r="N4129" s="53"/>
      <c r="O4129" s="53"/>
      <c r="R4129" s="43"/>
      <c r="AC4129" s="25"/>
      <c r="AD4129" s="28"/>
      <c r="AZ4129" s="25"/>
      <c r="BA4129" s="27"/>
      <c r="BB4129" s="29"/>
    </row>
    <row r="4130" spans="1:54">
      <c r="A4130" s="20"/>
      <c r="B4130" s="36"/>
      <c r="C4130" s="114"/>
      <c r="E4130" s="16"/>
      <c r="F4130" s="16"/>
      <c r="G4130" s="16"/>
      <c r="N4130" s="53"/>
      <c r="O4130" s="53"/>
      <c r="R4130" s="43"/>
      <c r="AC4130" s="25"/>
      <c r="AD4130" s="28"/>
      <c r="AZ4130" s="25"/>
      <c r="BA4130" s="27"/>
      <c r="BB4130" s="29"/>
    </row>
    <row r="4131" spans="1:54">
      <c r="A4131" s="20"/>
      <c r="B4131" s="36"/>
      <c r="C4131" s="114"/>
      <c r="E4131" s="16"/>
      <c r="F4131" s="16"/>
      <c r="G4131" s="16"/>
      <c r="N4131" s="53"/>
      <c r="O4131" s="53"/>
      <c r="R4131" s="43"/>
      <c r="AC4131" s="25"/>
      <c r="AD4131" s="28"/>
      <c r="AZ4131" s="25"/>
      <c r="BA4131" s="27"/>
      <c r="BB4131" s="29"/>
    </row>
    <row r="4132" spans="1:54">
      <c r="A4132" s="20"/>
      <c r="B4132" s="36"/>
      <c r="C4132" s="114"/>
      <c r="E4132" s="16"/>
      <c r="F4132" s="16"/>
      <c r="G4132" s="16"/>
      <c r="N4132" s="53"/>
      <c r="O4132" s="53"/>
      <c r="R4132" s="43"/>
      <c r="AC4132" s="25"/>
      <c r="AD4132" s="28"/>
      <c r="AZ4132" s="25"/>
      <c r="BA4132" s="27"/>
      <c r="BB4132" s="29"/>
    </row>
    <row r="4133" spans="1:54">
      <c r="A4133" s="20"/>
      <c r="B4133" s="36"/>
      <c r="C4133" s="114"/>
      <c r="E4133" s="16"/>
      <c r="F4133" s="16"/>
      <c r="G4133" s="16"/>
      <c r="N4133" s="53"/>
      <c r="O4133" s="53"/>
      <c r="R4133" s="43"/>
      <c r="AC4133" s="25"/>
      <c r="AD4133" s="28"/>
      <c r="AZ4133" s="25"/>
      <c r="BA4133" s="27"/>
      <c r="BB4133" s="29"/>
    </row>
    <row r="4134" spans="1:54">
      <c r="A4134" s="20"/>
      <c r="B4134" s="36"/>
      <c r="C4134" s="114"/>
      <c r="E4134" s="16"/>
      <c r="F4134" s="16"/>
      <c r="G4134" s="16"/>
      <c r="N4134" s="53"/>
      <c r="O4134" s="53"/>
      <c r="R4134" s="43"/>
      <c r="AC4134" s="25"/>
      <c r="AD4134" s="28"/>
      <c r="AZ4134" s="25"/>
      <c r="BA4134" s="27"/>
      <c r="BB4134" s="29"/>
    </row>
    <row r="4135" spans="1:54">
      <c r="A4135" s="20"/>
      <c r="B4135" s="36"/>
      <c r="C4135" s="114"/>
      <c r="E4135" s="16"/>
      <c r="F4135" s="16"/>
      <c r="G4135" s="16"/>
      <c r="N4135" s="53"/>
      <c r="O4135" s="53"/>
      <c r="R4135" s="43"/>
      <c r="AC4135" s="25"/>
      <c r="AD4135" s="28"/>
      <c r="AZ4135" s="25"/>
      <c r="BA4135" s="27"/>
      <c r="BB4135" s="29"/>
    </row>
    <row r="4136" spans="1:54">
      <c r="A4136" s="20"/>
      <c r="B4136" s="36"/>
      <c r="C4136" s="114"/>
      <c r="E4136" s="16"/>
      <c r="F4136" s="16"/>
      <c r="G4136" s="16"/>
      <c r="N4136" s="53"/>
      <c r="O4136" s="53"/>
      <c r="R4136" s="43"/>
      <c r="AC4136" s="25"/>
      <c r="AD4136" s="28"/>
      <c r="AZ4136" s="25"/>
      <c r="BA4136" s="27"/>
      <c r="BB4136" s="29"/>
    </row>
    <row r="4137" spans="1:54">
      <c r="A4137" s="20"/>
      <c r="B4137" s="36"/>
      <c r="C4137" s="114"/>
      <c r="E4137" s="16"/>
      <c r="F4137" s="16"/>
      <c r="G4137" s="16"/>
      <c r="N4137" s="53"/>
      <c r="O4137" s="53"/>
      <c r="R4137" s="43"/>
      <c r="AC4137" s="25"/>
      <c r="AD4137" s="28"/>
      <c r="AZ4137" s="25"/>
      <c r="BA4137" s="27"/>
      <c r="BB4137" s="29"/>
    </row>
    <row r="4138" spans="1:54">
      <c r="A4138" s="20"/>
      <c r="B4138" s="36"/>
      <c r="C4138" s="114"/>
      <c r="E4138" s="16"/>
      <c r="F4138" s="16"/>
      <c r="G4138" s="16"/>
      <c r="N4138" s="53"/>
      <c r="O4138" s="53"/>
      <c r="R4138" s="43"/>
      <c r="AC4138" s="25"/>
      <c r="AD4138" s="28"/>
      <c r="AZ4138" s="25"/>
      <c r="BA4138" s="27"/>
      <c r="BB4138" s="29"/>
    </row>
    <row r="4139" spans="1:54">
      <c r="A4139" s="20"/>
      <c r="B4139" s="36"/>
      <c r="C4139" s="114"/>
      <c r="E4139" s="16"/>
      <c r="F4139" s="16"/>
      <c r="G4139" s="16"/>
      <c r="N4139" s="53"/>
      <c r="O4139" s="53"/>
      <c r="R4139" s="43"/>
      <c r="AC4139" s="25"/>
      <c r="AD4139" s="28"/>
      <c r="AZ4139" s="25"/>
      <c r="BA4139" s="27"/>
      <c r="BB4139" s="29"/>
    </row>
    <row r="4140" spans="1:54">
      <c r="A4140" s="20"/>
      <c r="B4140" s="36"/>
      <c r="C4140" s="114"/>
      <c r="E4140" s="16"/>
      <c r="F4140" s="16"/>
      <c r="G4140" s="16"/>
      <c r="N4140" s="53"/>
      <c r="O4140" s="53"/>
      <c r="R4140" s="43"/>
      <c r="AC4140" s="25"/>
      <c r="AD4140" s="28"/>
      <c r="AZ4140" s="25"/>
      <c r="BA4140" s="27"/>
      <c r="BB4140" s="29"/>
    </row>
    <row r="4141" spans="1:54">
      <c r="A4141" s="20"/>
      <c r="B4141" s="36"/>
      <c r="C4141" s="114"/>
      <c r="E4141" s="16"/>
      <c r="F4141" s="16"/>
      <c r="G4141" s="16"/>
      <c r="N4141" s="53"/>
      <c r="O4141" s="53"/>
      <c r="R4141" s="43"/>
      <c r="AC4141" s="25"/>
      <c r="AD4141" s="28"/>
      <c r="AZ4141" s="25"/>
      <c r="BA4141" s="27"/>
      <c r="BB4141" s="29"/>
    </row>
    <row r="4142" spans="1:54">
      <c r="A4142" s="20"/>
      <c r="B4142" s="36"/>
      <c r="C4142" s="114"/>
      <c r="E4142" s="16"/>
      <c r="F4142" s="16"/>
      <c r="G4142" s="16"/>
      <c r="N4142" s="53"/>
      <c r="O4142" s="53"/>
      <c r="R4142" s="43"/>
      <c r="AC4142" s="25"/>
      <c r="AD4142" s="28"/>
      <c r="AZ4142" s="25"/>
      <c r="BA4142" s="27"/>
      <c r="BB4142" s="29"/>
    </row>
    <row r="4143" spans="1:54">
      <c r="A4143" s="20"/>
      <c r="B4143" s="36"/>
      <c r="C4143" s="114"/>
      <c r="E4143" s="16"/>
      <c r="F4143" s="16"/>
      <c r="G4143" s="16"/>
      <c r="N4143" s="53"/>
      <c r="O4143" s="53"/>
      <c r="R4143" s="43"/>
      <c r="AC4143" s="25"/>
      <c r="AD4143" s="28"/>
      <c r="AZ4143" s="25"/>
      <c r="BA4143" s="27"/>
      <c r="BB4143" s="29"/>
    </row>
    <row r="4144" spans="1:54">
      <c r="A4144" s="20"/>
      <c r="B4144" s="36"/>
      <c r="C4144" s="114"/>
      <c r="E4144" s="16"/>
      <c r="F4144" s="16"/>
      <c r="G4144" s="16"/>
      <c r="N4144" s="53"/>
      <c r="O4144" s="53"/>
      <c r="R4144" s="43"/>
      <c r="AC4144" s="25"/>
      <c r="AD4144" s="28"/>
      <c r="AZ4144" s="25"/>
      <c r="BA4144" s="27"/>
      <c r="BB4144" s="29"/>
    </row>
    <row r="4145" spans="1:54">
      <c r="A4145" s="20"/>
      <c r="B4145" s="36"/>
      <c r="C4145" s="114"/>
      <c r="E4145" s="16"/>
      <c r="F4145" s="16"/>
      <c r="G4145" s="16"/>
      <c r="N4145" s="53"/>
      <c r="O4145" s="53"/>
      <c r="R4145" s="43"/>
      <c r="AC4145" s="25"/>
      <c r="AD4145" s="28"/>
      <c r="AZ4145" s="25"/>
      <c r="BA4145" s="27"/>
      <c r="BB4145" s="29"/>
    </row>
    <row r="4146" spans="1:54">
      <c r="A4146" s="20"/>
      <c r="B4146" s="36"/>
      <c r="C4146" s="114"/>
      <c r="E4146" s="16"/>
      <c r="F4146" s="16"/>
      <c r="G4146" s="16"/>
      <c r="N4146" s="53"/>
      <c r="O4146" s="53"/>
      <c r="R4146" s="43"/>
      <c r="AC4146" s="25"/>
      <c r="AD4146" s="28"/>
      <c r="AZ4146" s="25"/>
      <c r="BA4146" s="27"/>
      <c r="BB4146" s="29"/>
    </row>
    <row r="4147" spans="1:54">
      <c r="A4147" s="20"/>
      <c r="B4147" s="36"/>
      <c r="C4147" s="114"/>
      <c r="E4147" s="16"/>
      <c r="F4147" s="16"/>
      <c r="G4147" s="16"/>
      <c r="N4147" s="53"/>
      <c r="O4147" s="53"/>
      <c r="R4147" s="43"/>
      <c r="AC4147" s="25"/>
      <c r="AD4147" s="28"/>
      <c r="AZ4147" s="25"/>
      <c r="BA4147" s="27"/>
      <c r="BB4147" s="29"/>
    </row>
    <row r="4148" spans="1:54">
      <c r="A4148" s="20"/>
      <c r="B4148" s="36"/>
      <c r="C4148" s="114"/>
      <c r="E4148" s="16"/>
      <c r="F4148" s="16"/>
      <c r="G4148" s="16"/>
      <c r="N4148" s="53"/>
      <c r="O4148" s="53"/>
      <c r="R4148" s="43"/>
      <c r="AC4148" s="25"/>
      <c r="AD4148" s="28"/>
      <c r="AZ4148" s="25"/>
      <c r="BA4148" s="27"/>
      <c r="BB4148" s="29"/>
    </row>
    <row r="4149" spans="1:54">
      <c r="A4149" s="20"/>
      <c r="B4149" s="36"/>
      <c r="C4149" s="114"/>
      <c r="E4149" s="16"/>
      <c r="F4149" s="16"/>
      <c r="G4149" s="16"/>
      <c r="N4149" s="53"/>
      <c r="O4149" s="53"/>
      <c r="R4149" s="43"/>
      <c r="AC4149" s="25"/>
      <c r="AD4149" s="28"/>
      <c r="AZ4149" s="25"/>
      <c r="BA4149" s="27"/>
      <c r="BB4149" s="29"/>
    </row>
    <row r="4150" spans="1:54">
      <c r="A4150" s="20"/>
      <c r="B4150" s="36"/>
      <c r="C4150" s="114"/>
      <c r="E4150" s="16"/>
      <c r="F4150" s="16"/>
      <c r="G4150" s="16"/>
      <c r="N4150" s="53"/>
      <c r="O4150" s="53"/>
      <c r="R4150" s="43"/>
      <c r="AC4150" s="25"/>
      <c r="AD4150" s="28"/>
      <c r="AZ4150" s="25"/>
      <c r="BA4150" s="27"/>
      <c r="BB4150" s="29"/>
    </row>
    <row r="4151" spans="1:54">
      <c r="A4151" s="20"/>
      <c r="B4151" s="36"/>
      <c r="C4151" s="114"/>
      <c r="E4151" s="16"/>
      <c r="F4151" s="16"/>
      <c r="G4151" s="16"/>
      <c r="N4151" s="53"/>
      <c r="O4151" s="53"/>
      <c r="R4151" s="43"/>
      <c r="AC4151" s="25"/>
      <c r="AD4151" s="28"/>
      <c r="AZ4151" s="25"/>
      <c r="BA4151" s="27"/>
      <c r="BB4151" s="29"/>
    </row>
    <row r="4152" spans="1:54">
      <c r="A4152" s="20"/>
      <c r="B4152" s="36"/>
      <c r="C4152" s="114"/>
      <c r="E4152" s="16"/>
      <c r="F4152" s="16"/>
      <c r="G4152" s="16"/>
      <c r="N4152" s="53"/>
      <c r="O4152" s="53"/>
      <c r="R4152" s="43"/>
      <c r="AC4152" s="25"/>
      <c r="AD4152" s="28"/>
      <c r="AZ4152" s="25"/>
      <c r="BA4152" s="27"/>
      <c r="BB4152" s="29"/>
    </row>
    <row r="4153" spans="1:54">
      <c r="A4153" s="20"/>
      <c r="B4153" s="36"/>
      <c r="C4153" s="114"/>
      <c r="E4153" s="16"/>
      <c r="F4153" s="16"/>
      <c r="G4153" s="16"/>
      <c r="N4153" s="53"/>
      <c r="O4153" s="53"/>
      <c r="R4153" s="43"/>
      <c r="AC4153" s="25"/>
      <c r="AD4153" s="28"/>
      <c r="AZ4153" s="25"/>
      <c r="BA4153" s="27"/>
      <c r="BB4153" s="29"/>
    </row>
    <row r="4154" spans="1:54">
      <c r="A4154" s="20"/>
      <c r="B4154" s="36"/>
      <c r="C4154" s="114"/>
      <c r="E4154" s="16"/>
      <c r="F4154" s="16"/>
      <c r="G4154" s="16"/>
      <c r="N4154" s="53"/>
      <c r="O4154" s="53"/>
      <c r="R4154" s="43"/>
      <c r="AC4154" s="25"/>
      <c r="AD4154" s="28"/>
      <c r="AZ4154" s="25"/>
      <c r="BA4154" s="27"/>
      <c r="BB4154" s="29"/>
    </row>
    <row r="4155" spans="1:54">
      <c r="A4155" s="20"/>
      <c r="B4155" s="36"/>
      <c r="C4155" s="114"/>
      <c r="E4155" s="16"/>
      <c r="F4155" s="16"/>
      <c r="G4155" s="16"/>
      <c r="N4155" s="53"/>
      <c r="O4155" s="53"/>
      <c r="R4155" s="43"/>
      <c r="AC4155" s="25"/>
      <c r="AD4155" s="28"/>
      <c r="AZ4155" s="25"/>
      <c r="BA4155" s="27"/>
      <c r="BB4155" s="29"/>
    </row>
    <row r="4156" spans="1:54">
      <c r="A4156" s="20"/>
      <c r="B4156" s="36"/>
      <c r="C4156" s="114"/>
      <c r="E4156" s="16"/>
      <c r="F4156" s="16"/>
      <c r="G4156" s="16"/>
      <c r="N4156" s="53"/>
      <c r="O4156" s="53"/>
      <c r="R4156" s="43"/>
      <c r="AC4156" s="25"/>
      <c r="AD4156" s="28"/>
      <c r="AZ4156" s="25"/>
      <c r="BA4156" s="27"/>
      <c r="BB4156" s="29"/>
    </row>
    <row r="4157" spans="1:54">
      <c r="A4157" s="20"/>
      <c r="B4157" s="36"/>
      <c r="C4157" s="114"/>
      <c r="E4157" s="16"/>
      <c r="F4157" s="16"/>
      <c r="G4157" s="16"/>
      <c r="N4157" s="53"/>
      <c r="O4157" s="53"/>
      <c r="R4157" s="43"/>
      <c r="AC4157" s="25"/>
      <c r="AD4157" s="28"/>
      <c r="AZ4157" s="25"/>
      <c r="BA4157" s="27"/>
      <c r="BB4157" s="29"/>
    </row>
    <row r="4158" spans="1:54">
      <c r="A4158" s="20"/>
      <c r="B4158" s="36"/>
      <c r="C4158" s="114"/>
      <c r="E4158" s="16"/>
      <c r="F4158" s="16"/>
      <c r="G4158" s="16"/>
      <c r="N4158" s="53"/>
      <c r="O4158" s="53"/>
      <c r="R4158" s="43"/>
      <c r="AC4158" s="25"/>
      <c r="AD4158" s="28"/>
      <c r="AZ4158" s="25"/>
      <c r="BA4158" s="27"/>
      <c r="BB4158" s="29"/>
    </row>
    <row r="4159" spans="1:54">
      <c r="A4159" s="20"/>
      <c r="B4159" s="36"/>
      <c r="C4159" s="114"/>
      <c r="E4159" s="16"/>
      <c r="F4159" s="16"/>
      <c r="G4159" s="16"/>
      <c r="N4159" s="53"/>
      <c r="O4159" s="53"/>
      <c r="R4159" s="43"/>
      <c r="AC4159" s="25"/>
      <c r="AD4159" s="28"/>
      <c r="AZ4159" s="25"/>
      <c r="BA4159" s="27"/>
      <c r="BB4159" s="29"/>
    </row>
    <row r="4160" spans="1:54">
      <c r="A4160" s="20"/>
      <c r="B4160" s="36"/>
      <c r="C4160" s="114"/>
      <c r="E4160" s="16"/>
      <c r="F4160" s="16"/>
      <c r="G4160" s="16"/>
      <c r="N4160" s="53"/>
      <c r="O4160" s="53"/>
      <c r="R4160" s="43"/>
      <c r="AC4160" s="25"/>
      <c r="AD4160" s="28"/>
      <c r="AZ4160" s="25"/>
      <c r="BA4160" s="27"/>
      <c r="BB4160" s="29"/>
    </row>
    <row r="4161" spans="1:54">
      <c r="A4161" s="20"/>
      <c r="B4161" s="36"/>
      <c r="C4161" s="114"/>
      <c r="E4161" s="16"/>
      <c r="F4161" s="16"/>
      <c r="G4161" s="16"/>
      <c r="N4161" s="53"/>
      <c r="O4161" s="53"/>
      <c r="R4161" s="43"/>
      <c r="AC4161" s="25"/>
      <c r="AD4161" s="28"/>
      <c r="AZ4161" s="25"/>
      <c r="BA4161" s="27"/>
      <c r="BB4161" s="29"/>
    </row>
    <row r="4162" spans="1:54">
      <c r="A4162" s="20"/>
      <c r="B4162" s="36"/>
      <c r="C4162" s="114"/>
      <c r="E4162" s="16"/>
      <c r="F4162" s="16"/>
      <c r="G4162" s="16"/>
      <c r="N4162" s="53"/>
      <c r="O4162" s="53"/>
      <c r="R4162" s="43"/>
      <c r="AC4162" s="25"/>
      <c r="AD4162" s="28"/>
      <c r="AZ4162" s="25"/>
      <c r="BA4162" s="27"/>
      <c r="BB4162" s="29"/>
    </row>
    <row r="4163" spans="1:54">
      <c r="A4163" s="20"/>
      <c r="B4163" s="36"/>
      <c r="C4163" s="114"/>
      <c r="E4163" s="16"/>
      <c r="F4163" s="16"/>
      <c r="G4163" s="16"/>
      <c r="N4163" s="53"/>
      <c r="O4163" s="53"/>
      <c r="R4163" s="43"/>
      <c r="AC4163" s="25"/>
      <c r="AD4163" s="28"/>
      <c r="AZ4163" s="25"/>
      <c r="BA4163" s="27"/>
      <c r="BB4163" s="29"/>
    </row>
    <row r="4164" spans="1:54">
      <c r="A4164" s="20"/>
      <c r="B4164" s="36"/>
      <c r="C4164" s="114"/>
      <c r="E4164" s="16"/>
      <c r="F4164" s="16"/>
      <c r="G4164" s="16"/>
      <c r="N4164" s="53"/>
      <c r="O4164" s="53"/>
      <c r="R4164" s="43"/>
      <c r="AC4164" s="25"/>
      <c r="AD4164" s="28"/>
      <c r="AZ4164" s="25"/>
      <c r="BA4164" s="27"/>
      <c r="BB4164" s="29"/>
    </row>
    <row r="4165" spans="1:54">
      <c r="A4165" s="20"/>
      <c r="B4165" s="36"/>
      <c r="C4165" s="114"/>
      <c r="E4165" s="16"/>
      <c r="F4165" s="16"/>
      <c r="G4165" s="16"/>
      <c r="N4165" s="53"/>
      <c r="O4165" s="53"/>
      <c r="R4165" s="43"/>
      <c r="AC4165" s="25"/>
      <c r="AD4165" s="28"/>
      <c r="AZ4165" s="25"/>
      <c r="BA4165" s="27"/>
      <c r="BB4165" s="29"/>
    </row>
    <row r="4166" spans="1:54">
      <c r="A4166" s="20"/>
      <c r="B4166" s="36"/>
      <c r="C4166" s="114"/>
      <c r="E4166" s="16"/>
      <c r="F4166" s="16"/>
      <c r="G4166" s="16"/>
      <c r="N4166" s="53"/>
      <c r="O4166" s="53"/>
      <c r="R4166" s="43"/>
      <c r="AC4166" s="25"/>
      <c r="AD4166" s="28"/>
      <c r="AZ4166" s="25"/>
      <c r="BA4166" s="27"/>
      <c r="BB4166" s="29"/>
    </row>
    <row r="4167" spans="1:54">
      <c r="A4167" s="20"/>
      <c r="B4167" s="36"/>
      <c r="C4167" s="114"/>
      <c r="E4167" s="16"/>
      <c r="F4167" s="16"/>
      <c r="G4167" s="16"/>
      <c r="N4167" s="53"/>
      <c r="O4167" s="53"/>
      <c r="R4167" s="43"/>
      <c r="AC4167" s="25"/>
      <c r="AD4167" s="28"/>
      <c r="AZ4167" s="25"/>
      <c r="BA4167" s="27"/>
      <c r="BB4167" s="29"/>
    </row>
    <row r="4168" spans="1:54">
      <c r="A4168" s="20"/>
      <c r="B4168" s="36"/>
      <c r="C4168" s="114"/>
      <c r="E4168" s="16"/>
      <c r="F4168" s="16"/>
      <c r="G4168" s="16"/>
      <c r="N4168" s="53"/>
      <c r="O4168" s="53"/>
      <c r="R4168" s="43"/>
      <c r="AC4168" s="25"/>
      <c r="AD4168" s="28"/>
      <c r="AZ4168" s="25"/>
      <c r="BA4168" s="27"/>
      <c r="BB4168" s="29"/>
    </row>
    <row r="4169" spans="1:54">
      <c r="A4169" s="20"/>
      <c r="B4169" s="36"/>
      <c r="C4169" s="114"/>
      <c r="E4169" s="16"/>
      <c r="F4169" s="16"/>
      <c r="G4169" s="16"/>
      <c r="N4169" s="53"/>
      <c r="O4169" s="53"/>
      <c r="R4169" s="43"/>
      <c r="AC4169" s="25"/>
      <c r="AD4169" s="28"/>
      <c r="AZ4169" s="25"/>
      <c r="BA4169" s="27"/>
      <c r="BB4169" s="29"/>
    </row>
    <row r="4170" spans="1:54">
      <c r="A4170" s="20"/>
      <c r="B4170" s="36"/>
      <c r="C4170" s="114"/>
      <c r="E4170" s="16"/>
      <c r="F4170" s="16"/>
      <c r="G4170" s="16"/>
      <c r="N4170" s="53"/>
      <c r="O4170" s="53"/>
      <c r="R4170" s="43"/>
      <c r="AC4170" s="25"/>
      <c r="AD4170" s="28"/>
      <c r="AZ4170" s="25"/>
      <c r="BA4170" s="27"/>
      <c r="BB4170" s="29"/>
    </row>
    <row r="4171" spans="1:54">
      <c r="A4171" s="20"/>
      <c r="B4171" s="36"/>
      <c r="C4171" s="114"/>
      <c r="E4171" s="16"/>
      <c r="F4171" s="16"/>
      <c r="G4171" s="16"/>
      <c r="N4171" s="53"/>
      <c r="O4171" s="53"/>
      <c r="R4171" s="43"/>
      <c r="AC4171" s="25"/>
      <c r="AD4171" s="28"/>
      <c r="AZ4171" s="25"/>
      <c r="BA4171" s="27"/>
      <c r="BB4171" s="29"/>
    </row>
    <row r="4172" spans="1:54">
      <c r="A4172" s="20"/>
      <c r="B4172" s="36"/>
      <c r="C4172" s="114"/>
      <c r="E4172" s="16"/>
      <c r="F4172" s="16"/>
      <c r="G4172" s="16"/>
      <c r="N4172" s="53"/>
      <c r="O4172" s="53"/>
      <c r="R4172" s="43"/>
      <c r="AC4172" s="25"/>
      <c r="AD4172" s="28"/>
      <c r="AZ4172" s="25"/>
      <c r="BA4172" s="27"/>
      <c r="BB4172" s="29"/>
    </row>
    <row r="4173" spans="1:54">
      <c r="A4173" s="20"/>
      <c r="B4173" s="36"/>
      <c r="C4173" s="114"/>
      <c r="E4173" s="16"/>
      <c r="F4173" s="16"/>
      <c r="G4173" s="16"/>
      <c r="N4173" s="53"/>
      <c r="O4173" s="53"/>
      <c r="R4173" s="43"/>
      <c r="AC4173" s="25"/>
      <c r="AD4173" s="28"/>
      <c r="AZ4173" s="25"/>
      <c r="BA4173" s="27"/>
      <c r="BB4173" s="29"/>
    </row>
    <row r="4174" spans="1:54">
      <c r="A4174" s="20"/>
      <c r="B4174" s="36"/>
      <c r="C4174" s="114"/>
      <c r="E4174" s="16"/>
      <c r="F4174" s="16"/>
      <c r="G4174" s="16"/>
      <c r="N4174" s="53"/>
      <c r="O4174" s="53"/>
      <c r="R4174" s="43"/>
      <c r="AC4174" s="25"/>
      <c r="AD4174" s="28"/>
      <c r="AZ4174" s="25"/>
      <c r="BA4174" s="27"/>
      <c r="BB4174" s="29"/>
    </row>
    <row r="4175" spans="1:54">
      <c r="A4175" s="20"/>
      <c r="B4175" s="36"/>
      <c r="C4175" s="114"/>
      <c r="E4175" s="16"/>
      <c r="F4175" s="16"/>
      <c r="G4175" s="16"/>
      <c r="N4175" s="53"/>
      <c r="O4175" s="53"/>
      <c r="R4175" s="43"/>
      <c r="AC4175" s="25"/>
      <c r="AD4175" s="28"/>
      <c r="AZ4175" s="25"/>
      <c r="BA4175" s="27"/>
      <c r="BB4175" s="29"/>
    </row>
    <row r="4176" spans="1:54">
      <c r="A4176" s="20"/>
      <c r="B4176" s="36"/>
      <c r="C4176" s="114"/>
      <c r="E4176" s="16"/>
      <c r="F4176" s="16"/>
      <c r="G4176" s="16"/>
      <c r="N4176" s="53"/>
      <c r="O4176" s="53"/>
      <c r="R4176" s="43"/>
      <c r="AC4176" s="25"/>
      <c r="AD4176" s="28"/>
      <c r="AZ4176" s="25"/>
      <c r="BA4176" s="27"/>
      <c r="BB4176" s="29"/>
    </row>
    <row r="4177" spans="1:54">
      <c r="A4177" s="20"/>
      <c r="B4177" s="36"/>
      <c r="C4177" s="114"/>
      <c r="E4177" s="16"/>
      <c r="F4177" s="16"/>
      <c r="G4177" s="16"/>
      <c r="N4177" s="53"/>
      <c r="O4177" s="53"/>
      <c r="R4177" s="43"/>
      <c r="AC4177" s="25"/>
      <c r="AD4177" s="28"/>
      <c r="AZ4177" s="25"/>
      <c r="BA4177" s="27"/>
      <c r="BB4177" s="29"/>
    </row>
    <row r="4178" spans="1:54">
      <c r="A4178" s="20"/>
      <c r="B4178" s="36"/>
      <c r="C4178" s="114"/>
      <c r="E4178" s="16"/>
      <c r="F4178" s="16"/>
      <c r="G4178" s="16"/>
      <c r="N4178" s="53"/>
      <c r="O4178" s="53"/>
      <c r="R4178" s="43"/>
      <c r="AC4178" s="25"/>
      <c r="AD4178" s="28"/>
      <c r="AZ4178" s="25"/>
      <c r="BA4178" s="27"/>
      <c r="BB4178" s="29"/>
    </row>
    <row r="4179" spans="1:54">
      <c r="A4179" s="20"/>
      <c r="B4179" s="36"/>
      <c r="C4179" s="114"/>
      <c r="E4179" s="16"/>
      <c r="F4179" s="16"/>
      <c r="G4179" s="16"/>
      <c r="N4179" s="53"/>
      <c r="O4179" s="53"/>
      <c r="R4179" s="43"/>
      <c r="AC4179" s="25"/>
      <c r="AD4179" s="28"/>
      <c r="AZ4179" s="25"/>
      <c r="BA4179" s="27"/>
      <c r="BB4179" s="29"/>
    </row>
    <row r="4180" spans="1:54">
      <c r="A4180" s="20"/>
      <c r="B4180" s="36"/>
      <c r="C4180" s="114"/>
      <c r="E4180" s="16"/>
      <c r="F4180" s="16"/>
      <c r="G4180" s="16"/>
      <c r="N4180" s="53"/>
      <c r="O4180" s="53"/>
      <c r="R4180" s="43"/>
      <c r="AC4180" s="25"/>
      <c r="AD4180" s="28"/>
      <c r="AZ4180" s="25"/>
      <c r="BA4180" s="27"/>
      <c r="BB4180" s="29"/>
    </row>
    <row r="4181" spans="1:54">
      <c r="A4181" s="20"/>
      <c r="B4181" s="36"/>
      <c r="C4181" s="114"/>
      <c r="E4181" s="16"/>
      <c r="F4181" s="16"/>
      <c r="G4181" s="16"/>
      <c r="N4181" s="53"/>
      <c r="O4181" s="53"/>
      <c r="R4181" s="43"/>
      <c r="AC4181" s="25"/>
      <c r="AD4181" s="28"/>
      <c r="AZ4181" s="25"/>
      <c r="BA4181" s="27"/>
      <c r="BB4181" s="29"/>
    </row>
    <row r="4182" spans="1:54">
      <c r="A4182" s="20"/>
      <c r="B4182" s="36"/>
      <c r="C4182" s="114"/>
      <c r="E4182" s="16"/>
      <c r="F4182" s="16"/>
      <c r="G4182" s="16"/>
      <c r="N4182" s="53"/>
      <c r="O4182" s="53"/>
      <c r="R4182" s="43"/>
      <c r="AC4182" s="25"/>
      <c r="AD4182" s="28"/>
      <c r="AZ4182" s="25"/>
      <c r="BA4182" s="27"/>
      <c r="BB4182" s="29"/>
    </row>
    <row r="4183" spans="1:54">
      <c r="A4183" s="20"/>
      <c r="B4183" s="36"/>
      <c r="C4183" s="114"/>
      <c r="E4183" s="16"/>
      <c r="F4183" s="16"/>
      <c r="G4183" s="16"/>
      <c r="N4183" s="53"/>
      <c r="O4183" s="53"/>
      <c r="R4183" s="43"/>
      <c r="AC4183" s="25"/>
      <c r="AD4183" s="28"/>
      <c r="AZ4183" s="25"/>
      <c r="BA4183" s="27"/>
      <c r="BB4183" s="29"/>
    </row>
    <row r="4184" spans="1:54">
      <c r="A4184" s="20"/>
      <c r="B4184" s="36"/>
      <c r="C4184" s="114"/>
      <c r="E4184" s="16"/>
      <c r="F4184" s="16"/>
      <c r="G4184" s="16"/>
      <c r="N4184" s="53"/>
      <c r="O4184" s="53"/>
      <c r="R4184" s="43"/>
      <c r="AC4184" s="25"/>
      <c r="AD4184" s="28"/>
      <c r="AZ4184" s="25"/>
      <c r="BA4184" s="27"/>
      <c r="BB4184" s="29"/>
    </row>
    <row r="4185" spans="1:54">
      <c r="A4185" s="20"/>
      <c r="B4185" s="36"/>
      <c r="C4185" s="114"/>
      <c r="E4185" s="16"/>
      <c r="F4185" s="16"/>
      <c r="G4185" s="16"/>
      <c r="N4185" s="53"/>
      <c r="O4185" s="53"/>
      <c r="R4185" s="43"/>
      <c r="AC4185" s="25"/>
      <c r="AD4185" s="28"/>
      <c r="AZ4185" s="25"/>
      <c r="BA4185" s="27"/>
      <c r="BB4185" s="29"/>
    </row>
    <row r="4186" spans="1:54">
      <c r="A4186" s="20"/>
      <c r="B4186" s="36"/>
      <c r="C4186" s="114"/>
      <c r="E4186" s="16"/>
      <c r="F4186" s="16"/>
      <c r="G4186" s="16"/>
      <c r="N4186" s="53"/>
      <c r="O4186" s="53"/>
      <c r="R4186" s="43"/>
      <c r="AC4186" s="25"/>
      <c r="AD4186" s="28"/>
      <c r="AZ4186" s="25"/>
      <c r="BA4186" s="27"/>
      <c r="BB4186" s="29"/>
    </row>
    <row r="4187" spans="1:54">
      <c r="A4187" s="20"/>
      <c r="B4187" s="36"/>
      <c r="C4187" s="114"/>
      <c r="E4187" s="16"/>
      <c r="F4187" s="16"/>
      <c r="G4187" s="16"/>
      <c r="N4187" s="53"/>
      <c r="O4187" s="53"/>
      <c r="R4187" s="43"/>
      <c r="AC4187" s="25"/>
      <c r="AD4187" s="28"/>
      <c r="AZ4187" s="25"/>
      <c r="BA4187" s="27"/>
      <c r="BB4187" s="29"/>
    </row>
    <row r="4188" spans="1:54">
      <c r="A4188" s="20"/>
      <c r="B4188" s="36"/>
      <c r="C4188" s="114"/>
      <c r="E4188" s="16"/>
      <c r="F4188" s="16"/>
      <c r="G4188" s="16"/>
      <c r="N4188" s="53"/>
      <c r="O4188" s="53"/>
      <c r="R4188" s="43"/>
      <c r="AC4188" s="25"/>
      <c r="AD4188" s="28"/>
      <c r="AZ4188" s="25"/>
      <c r="BA4188" s="27"/>
      <c r="BB4188" s="29"/>
    </row>
    <row r="4189" spans="1:54">
      <c r="A4189" s="20"/>
      <c r="B4189" s="36"/>
      <c r="C4189" s="114"/>
      <c r="E4189" s="16"/>
      <c r="F4189" s="16"/>
      <c r="G4189" s="16"/>
      <c r="N4189" s="53"/>
      <c r="O4189" s="53"/>
      <c r="R4189" s="43"/>
      <c r="AC4189" s="25"/>
      <c r="AD4189" s="28"/>
      <c r="AZ4189" s="25"/>
      <c r="BA4189" s="27"/>
      <c r="BB4189" s="29"/>
    </row>
    <row r="4190" spans="1:54">
      <c r="A4190" s="20"/>
      <c r="B4190" s="36"/>
      <c r="C4190" s="114"/>
      <c r="E4190" s="16"/>
      <c r="F4190" s="16"/>
      <c r="G4190" s="16"/>
      <c r="N4190" s="53"/>
      <c r="O4190" s="53"/>
      <c r="R4190" s="43"/>
      <c r="AC4190" s="25"/>
      <c r="AD4190" s="28"/>
      <c r="AZ4190" s="25"/>
      <c r="BA4190" s="27"/>
      <c r="BB4190" s="29"/>
    </row>
    <row r="4191" spans="1:54">
      <c r="A4191" s="20"/>
      <c r="B4191" s="36"/>
      <c r="C4191" s="114"/>
      <c r="E4191" s="16"/>
      <c r="F4191" s="16"/>
      <c r="G4191" s="16"/>
      <c r="N4191" s="53"/>
      <c r="O4191" s="53"/>
      <c r="R4191" s="43"/>
      <c r="AC4191" s="25"/>
      <c r="AD4191" s="28"/>
      <c r="AZ4191" s="25"/>
      <c r="BA4191" s="27"/>
      <c r="BB4191" s="29"/>
    </row>
    <row r="4192" spans="1:54">
      <c r="A4192" s="20"/>
      <c r="B4192" s="36"/>
      <c r="C4192" s="114"/>
      <c r="E4192" s="16"/>
      <c r="F4192" s="16"/>
      <c r="G4192" s="16"/>
      <c r="N4192" s="53"/>
      <c r="O4192" s="53"/>
      <c r="R4192" s="43"/>
      <c r="AC4192" s="25"/>
      <c r="AD4192" s="28"/>
      <c r="AZ4192" s="25"/>
      <c r="BA4192" s="27"/>
      <c r="BB4192" s="29"/>
    </row>
    <row r="4193" spans="1:54">
      <c r="A4193" s="20"/>
      <c r="B4193" s="36"/>
      <c r="C4193" s="114"/>
      <c r="E4193" s="16"/>
      <c r="F4193" s="16"/>
      <c r="G4193" s="16"/>
      <c r="N4193" s="53"/>
      <c r="O4193" s="53"/>
      <c r="R4193" s="43"/>
      <c r="AC4193" s="25"/>
      <c r="AD4193" s="28"/>
      <c r="AZ4193" s="25"/>
      <c r="BA4193" s="27"/>
      <c r="BB4193" s="29"/>
    </row>
    <row r="4194" spans="1:54">
      <c r="A4194" s="20"/>
      <c r="B4194" s="36"/>
      <c r="C4194" s="114"/>
      <c r="E4194" s="16"/>
      <c r="F4194" s="16"/>
      <c r="G4194" s="16"/>
      <c r="N4194" s="53"/>
      <c r="O4194" s="53"/>
      <c r="R4194" s="43"/>
      <c r="AC4194" s="25"/>
      <c r="AD4194" s="28"/>
      <c r="AZ4194" s="25"/>
      <c r="BA4194" s="27"/>
      <c r="BB4194" s="29"/>
    </row>
    <row r="4195" spans="1:54">
      <c r="A4195" s="20"/>
      <c r="B4195" s="36"/>
      <c r="C4195" s="114"/>
      <c r="E4195" s="16"/>
      <c r="F4195" s="16"/>
      <c r="G4195" s="16"/>
      <c r="N4195" s="53"/>
      <c r="O4195" s="53"/>
      <c r="R4195" s="43"/>
      <c r="AC4195" s="25"/>
      <c r="AD4195" s="28"/>
      <c r="AZ4195" s="25"/>
      <c r="BA4195" s="27"/>
      <c r="BB4195" s="29"/>
    </row>
    <row r="4196" spans="1:54">
      <c r="A4196" s="20"/>
      <c r="B4196" s="36"/>
      <c r="C4196" s="114"/>
      <c r="E4196" s="16"/>
      <c r="F4196" s="16"/>
      <c r="G4196" s="16"/>
      <c r="N4196" s="53"/>
      <c r="O4196" s="53"/>
      <c r="R4196" s="43"/>
      <c r="AC4196" s="25"/>
      <c r="AD4196" s="28"/>
      <c r="AZ4196" s="25"/>
      <c r="BA4196" s="27"/>
      <c r="BB4196" s="29"/>
    </row>
    <row r="4197" spans="1:54">
      <c r="A4197" s="20"/>
      <c r="B4197" s="36"/>
      <c r="C4197" s="114"/>
      <c r="E4197" s="16"/>
      <c r="F4197" s="16"/>
      <c r="G4197" s="16"/>
      <c r="N4197" s="53"/>
      <c r="O4197" s="53"/>
      <c r="R4197" s="43"/>
      <c r="AC4197" s="25"/>
      <c r="AD4197" s="28"/>
      <c r="AZ4197" s="25"/>
      <c r="BA4197" s="27"/>
      <c r="BB4197" s="29"/>
    </row>
    <row r="4198" spans="1:54">
      <c r="A4198" s="20"/>
      <c r="B4198" s="36"/>
      <c r="C4198" s="114"/>
      <c r="E4198" s="16"/>
      <c r="F4198" s="16"/>
      <c r="G4198" s="16"/>
      <c r="N4198" s="53"/>
      <c r="O4198" s="53"/>
      <c r="R4198" s="43"/>
      <c r="AC4198" s="25"/>
      <c r="AD4198" s="28"/>
      <c r="AZ4198" s="25"/>
      <c r="BA4198" s="27"/>
      <c r="BB4198" s="29"/>
    </row>
    <row r="4199" spans="1:54">
      <c r="A4199" s="20"/>
      <c r="B4199" s="36"/>
      <c r="C4199" s="114"/>
      <c r="E4199" s="16"/>
      <c r="F4199" s="16"/>
      <c r="G4199" s="16"/>
      <c r="N4199" s="53"/>
      <c r="O4199" s="53"/>
      <c r="R4199" s="43"/>
      <c r="AC4199" s="25"/>
      <c r="AD4199" s="28"/>
      <c r="AZ4199" s="25"/>
      <c r="BA4199" s="27"/>
      <c r="BB4199" s="29"/>
    </row>
    <row r="4200" spans="1:54">
      <c r="A4200" s="20"/>
      <c r="B4200" s="36"/>
      <c r="C4200" s="114"/>
      <c r="E4200" s="16"/>
      <c r="F4200" s="16"/>
      <c r="G4200" s="16"/>
      <c r="N4200" s="53"/>
      <c r="O4200" s="53"/>
      <c r="R4200" s="43"/>
      <c r="AC4200" s="25"/>
      <c r="AD4200" s="28"/>
      <c r="AZ4200" s="25"/>
      <c r="BA4200" s="27"/>
      <c r="BB4200" s="29"/>
    </row>
    <row r="4201" spans="1:54">
      <c r="A4201" s="20"/>
      <c r="B4201" s="36"/>
      <c r="C4201" s="114"/>
      <c r="E4201" s="16"/>
      <c r="F4201" s="16"/>
      <c r="G4201" s="16"/>
      <c r="N4201" s="53"/>
      <c r="O4201" s="53"/>
      <c r="R4201" s="43"/>
      <c r="AC4201" s="25"/>
      <c r="AD4201" s="28"/>
      <c r="AZ4201" s="25"/>
      <c r="BA4201" s="27"/>
      <c r="BB4201" s="29"/>
    </row>
    <row r="4202" spans="1:54">
      <c r="A4202" s="20"/>
      <c r="B4202" s="36"/>
      <c r="C4202" s="114"/>
      <c r="E4202" s="16"/>
      <c r="F4202" s="16"/>
      <c r="G4202" s="16"/>
      <c r="N4202" s="53"/>
      <c r="O4202" s="53"/>
      <c r="R4202" s="43"/>
      <c r="AC4202" s="25"/>
      <c r="AD4202" s="28"/>
      <c r="AZ4202" s="25"/>
      <c r="BA4202" s="27"/>
      <c r="BB4202" s="29"/>
    </row>
    <row r="4203" spans="1:54">
      <c r="A4203" s="20"/>
      <c r="B4203" s="36"/>
      <c r="C4203" s="114"/>
      <c r="E4203" s="16"/>
      <c r="F4203" s="16"/>
      <c r="G4203" s="16"/>
      <c r="N4203" s="53"/>
      <c r="O4203" s="53"/>
      <c r="R4203" s="43"/>
      <c r="AC4203" s="25"/>
      <c r="AD4203" s="28"/>
      <c r="AZ4203" s="25"/>
      <c r="BA4203" s="27"/>
      <c r="BB4203" s="29"/>
    </row>
    <row r="4204" spans="1:54">
      <c r="A4204" s="20"/>
      <c r="B4204" s="36"/>
      <c r="C4204" s="114"/>
      <c r="E4204" s="16"/>
      <c r="F4204" s="16"/>
      <c r="G4204" s="16"/>
      <c r="N4204" s="53"/>
      <c r="O4204" s="53"/>
      <c r="R4204" s="43"/>
      <c r="AC4204" s="25"/>
      <c r="AD4204" s="28"/>
      <c r="AZ4204" s="25"/>
      <c r="BA4204" s="27"/>
      <c r="BB4204" s="29"/>
    </row>
    <row r="4205" spans="1:54">
      <c r="A4205" s="20"/>
      <c r="B4205" s="36"/>
      <c r="C4205" s="114"/>
      <c r="E4205" s="16"/>
      <c r="F4205" s="16"/>
      <c r="G4205" s="16"/>
      <c r="N4205" s="53"/>
      <c r="O4205" s="53"/>
      <c r="R4205" s="43"/>
      <c r="AC4205" s="25"/>
      <c r="AD4205" s="28"/>
      <c r="AZ4205" s="25"/>
      <c r="BA4205" s="27"/>
      <c r="BB4205" s="29"/>
    </row>
    <row r="4206" spans="1:54">
      <c r="A4206" s="20"/>
      <c r="B4206" s="36"/>
      <c r="C4206" s="114"/>
      <c r="E4206" s="16"/>
      <c r="F4206" s="16"/>
      <c r="G4206" s="16"/>
      <c r="N4206" s="53"/>
      <c r="O4206" s="53"/>
      <c r="R4206" s="43"/>
      <c r="AC4206" s="25"/>
      <c r="AD4206" s="28"/>
      <c r="AZ4206" s="25"/>
      <c r="BA4206" s="27"/>
      <c r="BB4206" s="29"/>
    </row>
    <row r="4207" spans="1:54">
      <c r="A4207" s="20"/>
      <c r="B4207" s="36"/>
      <c r="C4207" s="114"/>
      <c r="E4207" s="16"/>
      <c r="F4207" s="16"/>
      <c r="G4207" s="16"/>
      <c r="N4207" s="53"/>
      <c r="O4207" s="53"/>
      <c r="R4207" s="43"/>
      <c r="AC4207" s="25"/>
      <c r="AD4207" s="28"/>
      <c r="AZ4207" s="25"/>
      <c r="BA4207" s="27"/>
      <c r="BB4207" s="29"/>
    </row>
    <row r="4208" spans="1:54">
      <c r="A4208" s="20"/>
      <c r="B4208" s="36"/>
      <c r="C4208" s="114"/>
      <c r="E4208" s="16"/>
      <c r="F4208" s="16"/>
      <c r="G4208" s="16"/>
      <c r="N4208" s="53"/>
      <c r="O4208" s="53"/>
      <c r="R4208" s="43"/>
      <c r="AC4208" s="25"/>
      <c r="AD4208" s="28"/>
      <c r="AZ4208" s="25"/>
      <c r="BA4208" s="27"/>
      <c r="BB4208" s="29"/>
    </row>
    <row r="4209" spans="1:54">
      <c r="A4209" s="20"/>
      <c r="B4209" s="36"/>
      <c r="C4209" s="114"/>
      <c r="E4209" s="16"/>
      <c r="F4209" s="16"/>
      <c r="G4209" s="16"/>
      <c r="N4209" s="53"/>
      <c r="O4209" s="53"/>
      <c r="R4209" s="43"/>
      <c r="AC4209" s="25"/>
      <c r="AD4209" s="28"/>
      <c r="AZ4209" s="25"/>
      <c r="BA4209" s="27"/>
      <c r="BB4209" s="29"/>
    </row>
    <row r="4210" spans="1:54">
      <c r="A4210" s="20"/>
      <c r="B4210" s="36"/>
      <c r="C4210" s="114"/>
      <c r="E4210" s="16"/>
      <c r="F4210" s="16"/>
      <c r="G4210" s="16"/>
      <c r="N4210" s="53"/>
      <c r="O4210" s="53"/>
      <c r="R4210" s="43"/>
      <c r="AC4210" s="25"/>
      <c r="AD4210" s="28"/>
      <c r="AZ4210" s="25"/>
      <c r="BA4210" s="27"/>
      <c r="BB4210" s="29"/>
    </row>
    <row r="4211" spans="1:54">
      <c r="A4211" s="20"/>
      <c r="B4211" s="36"/>
      <c r="C4211" s="114"/>
      <c r="E4211" s="16"/>
      <c r="F4211" s="16"/>
      <c r="G4211" s="16"/>
      <c r="N4211" s="53"/>
      <c r="O4211" s="53"/>
      <c r="R4211" s="43"/>
      <c r="AC4211" s="25"/>
      <c r="AD4211" s="28"/>
      <c r="AZ4211" s="25"/>
      <c r="BA4211" s="27"/>
      <c r="BB4211" s="29"/>
    </row>
    <row r="4212" spans="1:54">
      <c r="A4212" s="20"/>
      <c r="B4212" s="36"/>
      <c r="C4212" s="114"/>
      <c r="E4212" s="16"/>
      <c r="F4212" s="16"/>
      <c r="G4212" s="16"/>
      <c r="N4212" s="53"/>
      <c r="O4212" s="53"/>
      <c r="R4212" s="43"/>
      <c r="AC4212" s="25"/>
      <c r="AD4212" s="28"/>
      <c r="AZ4212" s="25"/>
      <c r="BA4212" s="27"/>
      <c r="BB4212" s="29"/>
    </row>
    <row r="4213" spans="1:54">
      <c r="A4213" s="20"/>
      <c r="B4213" s="36"/>
      <c r="C4213" s="114"/>
      <c r="E4213" s="16"/>
      <c r="F4213" s="16"/>
      <c r="G4213" s="16"/>
      <c r="N4213" s="53"/>
      <c r="O4213" s="53"/>
      <c r="R4213" s="43"/>
      <c r="AC4213" s="25"/>
      <c r="AD4213" s="28"/>
      <c r="AZ4213" s="25"/>
      <c r="BA4213" s="27"/>
      <c r="BB4213" s="29"/>
    </row>
    <row r="4214" spans="1:54">
      <c r="A4214" s="20"/>
      <c r="B4214" s="36"/>
      <c r="C4214" s="114"/>
      <c r="E4214" s="16"/>
      <c r="F4214" s="16"/>
      <c r="G4214" s="16"/>
      <c r="N4214" s="53"/>
      <c r="O4214" s="53"/>
      <c r="R4214" s="43"/>
      <c r="AC4214" s="25"/>
      <c r="AD4214" s="28"/>
      <c r="AZ4214" s="25"/>
      <c r="BA4214" s="27"/>
      <c r="BB4214" s="29"/>
    </row>
    <row r="4215" spans="1:54">
      <c r="A4215" s="20"/>
      <c r="B4215" s="36"/>
      <c r="C4215" s="114"/>
      <c r="E4215" s="16"/>
      <c r="F4215" s="16"/>
      <c r="G4215" s="16"/>
      <c r="N4215" s="53"/>
      <c r="O4215" s="53"/>
      <c r="R4215" s="43"/>
      <c r="AC4215" s="25"/>
      <c r="AD4215" s="28"/>
      <c r="AZ4215" s="25"/>
      <c r="BA4215" s="27"/>
      <c r="BB4215" s="29"/>
    </row>
    <row r="4216" spans="1:54">
      <c r="A4216" s="20"/>
      <c r="B4216" s="36"/>
      <c r="C4216" s="114"/>
      <c r="E4216" s="16"/>
      <c r="F4216" s="16"/>
      <c r="G4216" s="16"/>
      <c r="N4216" s="53"/>
      <c r="O4216" s="53"/>
      <c r="R4216" s="43"/>
      <c r="AC4216" s="25"/>
      <c r="AD4216" s="28"/>
      <c r="AZ4216" s="25"/>
      <c r="BA4216" s="27"/>
      <c r="BB4216" s="29"/>
    </row>
    <row r="4217" spans="1:54">
      <c r="A4217" s="20"/>
      <c r="B4217" s="36"/>
      <c r="C4217" s="114"/>
      <c r="E4217" s="16"/>
      <c r="F4217" s="16"/>
      <c r="G4217" s="16"/>
      <c r="N4217" s="53"/>
      <c r="O4217" s="53"/>
      <c r="R4217" s="43"/>
      <c r="AC4217" s="25"/>
      <c r="AD4217" s="28"/>
      <c r="AZ4217" s="25"/>
      <c r="BA4217" s="27"/>
      <c r="BB4217" s="29"/>
    </row>
    <row r="4218" spans="1:54">
      <c r="A4218" s="20"/>
      <c r="B4218" s="36"/>
      <c r="C4218" s="114"/>
      <c r="E4218" s="16"/>
      <c r="F4218" s="16"/>
      <c r="G4218" s="16"/>
      <c r="N4218" s="53"/>
      <c r="O4218" s="53"/>
      <c r="R4218" s="43"/>
      <c r="AC4218" s="25"/>
      <c r="AD4218" s="28"/>
      <c r="AZ4218" s="25"/>
      <c r="BA4218" s="27"/>
      <c r="BB4218" s="29"/>
    </row>
    <row r="4219" spans="1:54">
      <c r="A4219" s="20"/>
      <c r="B4219" s="36"/>
      <c r="C4219" s="114"/>
      <c r="E4219" s="16"/>
      <c r="F4219" s="16"/>
      <c r="G4219" s="16"/>
      <c r="N4219" s="53"/>
      <c r="O4219" s="53"/>
      <c r="R4219" s="43"/>
      <c r="AC4219" s="25"/>
      <c r="AD4219" s="28"/>
      <c r="AZ4219" s="25"/>
      <c r="BA4219" s="27"/>
      <c r="BB4219" s="29"/>
    </row>
    <row r="4220" spans="1:54">
      <c r="A4220" s="20"/>
      <c r="B4220" s="36"/>
      <c r="C4220" s="114"/>
      <c r="E4220" s="16"/>
      <c r="F4220" s="16"/>
      <c r="G4220" s="16"/>
      <c r="N4220" s="53"/>
      <c r="O4220" s="53"/>
      <c r="R4220" s="43"/>
      <c r="AC4220" s="25"/>
      <c r="AD4220" s="28"/>
      <c r="AZ4220" s="25"/>
      <c r="BA4220" s="27"/>
      <c r="BB4220" s="29"/>
    </row>
    <row r="4221" spans="1:54">
      <c r="A4221" s="20"/>
      <c r="B4221" s="36"/>
      <c r="C4221" s="114"/>
      <c r="E4221" s="16"/>
      <c r="F4221" s="16"/>
      <c r="G4221" s="16"/>
      <c r="N4221" s="53"/>
      <c r="O4221" s="53"/>
      <c r="R4221" s="43"/>
      <c r="AC4221" s="25"/>
      <c r="AD4221" s="28"/>
      <c r="AZ4221" s="25"/>
      <c r="BA4221" s="27"/>
      <c r="BB4221" s="29"/>
    </row>
    <row r="4222" spans="1:54">
      <c r="A4222" s="20"/>
      <c r="B4222" s="36"/>
      <c r="C4222" s="114"/>
      <c r="E4222" s="16"/>
      <c r="F4222" s="16"/>
      <c r="G4222" s="16"/>
      <c r="N4222" s="53"/>
      <c r="O4222" s="53"/>
      <c r="R4222" s="43"/>
      <c r="AC4222" s="25"/>
      <c r="AD4222" s="28"/>
      <c r="AZ4222" s="25"/>
      <c r="BA4222" s="27"/>
      <c r="BB4222" s="29"/>
    </row>
    <row r="4223" spans="1:54">
      <c r="A4223" s="20"/>
      <c r="B4223" s="36"/>
      <c r="C4223" s="114"/>
      <c r="E4223" s="16"/>
      <c r="F4223" s="16"/>
      <c r="G4223" s="16"/>
      <c r="N4223" s="53"/>
      <c r="O4223" s="53"/>
      <c r="R4223" s="43"/>
      <c r="AC4223" s="25"/>
      <c r="AD4223" s="28"/>
      <c r="AZ4223" s="25"/>
      <c r="BA4223" s="27"/>
      <c r="BB4223" s="29"/>
    </row>
    <row r="4224" spans="1:54">
      <c r="A4224" s="20"/>
      <c r="B4224" s="36"/>
      <c r="C4224" s="114"/>
      <c r="E4224" s="16"/>
      <c r="F4224" s="16"/>
      <c r="G4224" s="16"/>
      <c r="N4224" s="53"/>
      <c r="O4224" s="53"/>
      <c r="R4224" s="43"/>
      <c r="AC4224" s="25"/>
      <c r="AD4224" s="28"/>
      <c r="AZ4224" s="25"/>
      <c r="BA4224" s="27"/>
      <c r="BB4224" s="29"/>
    </row>
    <row r="4225" spans="1:54">
      <c r="A4225" s="20"/>
      <c r="B4225" s="36"/>
      <c r="C4225" s="114"/>
      <c r="E4225" s="16"/>
      <c r="F4225" s="16"/>
      <c r="G4225" s="16"/>
      <c r="N4225" s="53"/>
      <c r="O4225" s="53"/>
      <c r="R4225" s="43"/>
      <c r="AC4225" s="25"/>
      <c r="AD4225" s="28"/>
      <c r="AZ4225" s="25"/>
      <c r="BA4225" s="27"/>
      <c r="BB4225" s="29"/>
    </row>
    <row r="4226" spans="1:54">
      <c r="A4226" s="20"/>
      <c r="B4226" s="36"/>
      <c r="C4226" s="114"/>
      <c r="E4226" s="16"/>
      <c r="F4226" s="16"/>
      <c r="G4226" s="16"/>
      <c r="N4226" s="53"/>
      <c r="O4226" s="53"/>
      <c r="R4226" s="43"/>
      <c r="AC4226" s="25"/>
      <c r="AD4226" s="28"/>
      <c r="AZ4226" s="25"/>
      <c r="BA4226" s="27"/>
      <c r="BB4226" s="29"/>
    </row>
    <row r="4227" spans="1:54">
      <c r="A4227" s="20"/>
      <c r="B4227" s="36"/>
      <c r="C4227" s="114"/>
      <c r="E4227" s="16"/>
      <c r="F4227" s="16"/>
      <c r="G4227" s="16"/>
      <c r="N4227" s="53"/>
      <c r="O4227" s="53"/>
      <c r="R4227" s="43"/>
      <c r="AC4227" s="25"/>
      <c r="AD4227" s="28"/>
      <c r="AZ4227" s="25"/>
      <c r="BA4227" s="27"/>
      <c r="BB4227" s="29"/>
    </row>
    <row r="4228" spans="1:54">
      <c r="A4228" s="20"/>
      <c r="B4228" s="36"/>
      <c r="C4228" s="114"/>
      <c r="E4228" s="16"/>
      <c r="F4228" s="16"/>
      <c r="G4228" s="16"/>
      <c r="N4228" s="53"/>
      <c r="O4228" s="53"/>
      <c r="R4228" s="43"/>
      <c r="AC4228" s="25"/>
      <c r="AD4228" s="28"/>
      <c r="AZ4228" s="25"/>
      <c r="BA4228" s="27"/>
      <c r="BB4228" s="29"/>
    </row>
    <row r="4229" spans="1:54">
      <c r="A4229" s="20"/>
      <c r="B4229" s="36"/>
      <c r="C4229" s="114"/>
      <c r="E4229" s="16"/>
      <c r="F4229" s="16"/>
      <c r="G4229" s="16"/>
      <c r="N4229" s="53"/>
      <c r="O4229" s="53"/>
      <c r="R4229" s="43"/>
      <c r="AC4229" s="25"/>
      <c r="AD4229" s="28"/>
      <c r="AZ4229" s="25"/>
      <c r="BA4229" s="27"/>
      <c r="BB4229" s="29"/>
    </row>
    <row r="4230" spans="1:54">
      <c r="A4230" s="20"/>
      <c r="B4230" s="36"/>
      <c r="C4230" s="114"/>
      <c r="E4230" s="16"/>
      <c r="F4230" s="16"/>
      <c r="G4230" s="16"/>
      <c r="N4230" s="53"/>
      <c r="O4230" s="53"/>
      <c r="R4230" s="43"/>
      <c r="AC4230" s="25"/>
      <c r="AD4230" s="28"/>
      <c r="AZ4230" s="25"/>
      <c r="BA4230" s="27"/>
      <c r="BB4230" s="29"/>
    </row>
    <row r="4231" spans="1:54">
      <c r="A4231" s="20"/>
      <c r="B4231" s="36"/>
      <c r="C4231" s="114"/>
      <c r="E4231" s="16"/>
      <c r="F4231" s="16"/>
      <c r="G4231" s="16"/>
      <c r="N4231" s="53"/>
      <c r="O4231" s="53"/>
      <c r="R4231" s="43"/>
      <c r="AC4231" s="25"/>
      <c r="AD4231" s="28"/>
      <c r="AZ4231" s="25"/>
      <c r="BA4231" s="27"/>
      <c r="BB4231" s="29"/>
    </row>
    <row r="4232" spans="1:54">
      <c r="A4232" s="20"/>
      <c r="B4232" s="36"/>
      <c r="C4232" s="114"/>
      <c r="E4232" s="16"/>
      <c r="F4232" s="16"/>
      <c r="G4232" s="16"/>
      <c r="N4232" s="53"/>
      <c r="O4232" s="53"/>
      <c r="R4232" s="43"/>
      <c r="AC4232" s="25"/>
      <c r="AD4232" s="28"/>
      <c r="AZ4232" s="25"/>
      <c r="BA4232" s="27"/>
      <c r="BB4232" s="29"/>
    </row>
    <row r="4233" spans="1:54">
      <c r="A4233" s="20"/>
      <c r="B4233" s="36"/>
      <c r="C4233" s="114"/>
      <c r="E4233" s="16"/>
      <c r="F4233" s="16"/>
      <c r="G4233" s="16"/>
      <c r="N4233" s="53"/>
      <c r="O4233" s="53"/>
      <c r="R4233" s="43"/>
      <c r="AC4233" s="25"/>
      <c r="AD4233" s="28"/>
      <c r="AZ4233" s="25"/>
      <c r="BA4233" s="27"/>
      <c r="BB4233" s="29"/>
    </row>
    <row r="4234" spans="1:54">
      <c r="A4234" s="20"/>
      <c r="B4234" s="36"/>
      <c r="C4234" s="114"/>
      <c r="E4234" s="16"/>
      <c r="F4234" s="16"/>
      <c r="G4234" s="16"/>
      <c r="N4234" s="53"/>
      <c r="O4234" s="53"/>
      <c r="R4234" s="43"/>
      <c r="AC4234" s="25"/>
      <c r="AD4234" s="28"/>
      <c r="AZ4234" s="25"/>
      <c r="BA4234" s="27"/>
      <c r="BB4234" s="29"/>
    </row>
    <row r="4235" spans="1:54">
      <c r="A4235" s="20"/>
      <c r="B4235" s="36"/>
      <c r="C4235" s="114"/>
      <c r="E4235" s="16"/>
      <c r="F4235" s="16"/>
      <c r="G4235" s="16"/>
      <c r="N4235" s="53"/>
      <c r="O4235" s="53"/>
      <c r="R4235" s="43"/>
      <c r="AC4235" s="25"/>
      <c r="AD4235" s="28"/>
      <c r="AZ4235" s="25"/>
      <c r="BA4235" s="27"/>
      <c r="BB4235" s="29"/>
    </row>
    <row r="4236" spans="1:54">
      <c r="A4236" s="20"/>
      <c r="B4236" s="36"/>
      <c r="C4236" s="114"/>
      <c r="E4236" s="16"/>
      <c r="F4236" s="16"/>
      <c r="G4236" s="16"/>
      <c r="N4236" s="53"/>
      <c r="O4236" s="53"/>
      <c r="R4236" s="43"/>
      <c r="AC4236" s="25"/>
      <c r="AD4236" s="28"/>
      <c r="AZ4236" s="25"/>
      <c r="BA4236" s="27"/>
      <c r="BB4236" s="29"/>
    </row>
    <row r="4237" spans="1:54">
      <c r="A4237" s="20"/>
      <c r="B4237" s="36"/>
      <c r="C4237" s="114"/>
      <c r="E4237" s="16"/>
      <c r="F4237" s="16"/>
      <c r="G4237" s="16"/>
      <c r="N4237" s="53"/>
      <c r="O4237" s="53"/>
      <c r="R4237" s="43"/>
      <c r="AC4237" s="25"/>
      <c r="AD4237" s="28"/>
      <c r="AZ4237" s="25"/>
      <c r="BA4237" s="27"/>
      <c r="BB4237" s="29"/>
    </row>
    <row r="4238" spans="1:54">
      <c r="A4238" s="20"/>
      <c r="B4238" s="36"/>
      <c r="C4238" s="114"/>
      <c r="E4238" s="16"/>
      <c r="F4238" s="16"/>
      <c r="G4238" s="16"/>
      <c r="N4238" s="53"/>
      <c r="O4238" s="53"/>
      <c r="R4238" s="43"/>
      <c r="AC4238" s="25"/>
      <c r="AD4238" s="28"/>
      <c r="AZ4238" s="25"/>
      <c r="BA4238" s="27"/>
      <c r="BB4238" s="29"/>
    </row>
    <row r="4239" spans="1:54">
      <c r="A4239" s="20"/>
      <c r="B4239" s="36"/>
      <c r="C4239" s="114"/>
      <c r="E4239" s="16"/>
      <c r="F4239" s="16"/>
      <c r="G4239" s="16"/>
      <c r="N4239" s="53"/>
      <c r="O4239" s="53"/>
      <c r="R4239" s="43"/>
      <c r="AC4239" s="25"/>
      <c r="AD4239" s="28"/>
      <c r="AZ4239" s="25"/>
      <c r="BA4239" s="27"/>
      <c r="BB4239" s="29"/>
    </row>
    <row r="4240" spans="1:54">
      <c r="A4240" s="20"/>
      <c r="B4240" s="36"/>
      <c r="C4240" s="114"/>
      <c r="E4240" s="16"/>
      <c r="F4240" s="16"/>
      <c r="G4240" s="16"/>
      <c r="N4240" s="53"/>
      <c r="O4240" s="53"/>
      <c r="R4240" s="43"/>
      <c r="AC4240" s="25"/>
      <c r="AD4240" s="28"/>
      <c r="AZ4240" s="25"/>
      <c r="BA4240" s="27"/>
      <c r="BB4240" s="29"/>
    </row>
    <row r="4241" spans="1:54">
      <c r="A4241" s="20"/>
      <c r="B4241" s="36"/>
      <c r="C4241" s="114"/>
      <c r="E4241" s="16"/>
      <c r="F4241" s="16"/>
      <c r="G4241" s="16"/>
      <c r="N4241" s="53"/>
      <c r="O4241" s="53"/>
      <c r="R4241" s="43"/>
      <c r="AC4241" s="25"/>
      <c r="AD4241" s="28"/>
      <c r="AZ4241" s="25"/>
      <c r="BA4241" s="27"/>
      <c r="BB4241" s="29"/>
    </row>
    <row r="4242" spans="1:54">
      <c r="A4242" s="20"/>
      <c r="B4242" s="36"/>
      <c r="C4242" s="114"/>
      <c r="E4242" s="16"/>
      <c r="F4242" s="16"/>
      <c r="G4242" s="16"/>
      <c r="N4242" s="53"/>
      <c r="O4242" s="53"/>
      <c r="R4242" s="43"/>
      <c r="AC4242" s="25"/>
      <c r="AD4242" s="28"/>
      <c r="AZ4242" s="25"/>
      <c r="BA4242" s="27"/>
      <c r="BB4242" s="29"/>
    </row>
    <row r="4243" spans="1:54">
      <c r="A4243" s="20"/>
      <c r="B4243" s="36"/>
      <c r="C4243" s="114"/>
      <c r="E4243" s="16"/>
      <c r="F4243" s="16"/>
      <c r="G4243" s="16"/>
      <c r="N4243" s="53"/>
      <c r="O4243" s="53"/>
      <c r="R4243" s="43"/>
      <c r="AC4243" s="25"/>
      <c r="AD4243" s="28"/>
      <c r="AZ4243" s="25"/>
      <c r="BA4243" s="27"/>
      <c r="BB4243" s="29"/>
    </row>
    <row r="4244" spans="1:54">
      <c r="A4244" s="20"/>
      <c r="B4244" s="36"/>
      <c r="C4244" s="114"/>
      <c r="E4244" s="16"/>
      <c r="F4244" s="16"/>
      <c r="G4244" s="16"/>
      <c r="N4244" s="53"/>
      <c r="O4244" s="53"/>
      <c r="R4244" s="43"/>
      <c r="AC4244" s="25"/>
      <c r="AD4244" s="28"/>
      <c r="AZ4244" s="25"/>
      <c r="BA4244" s="27"/>
      <c r="BB4244" s="29"/>
    </row>
    <row r="4245" spans="1:54">
      <c r="A4245" s="20"/>
      <c r="B4245" s="36"/>
      <c r="C4245" s="114"/>
      <c r="E4245" s="16"/>
      <c r="F4245" s="16"/>
      <c r="G4245" s="16"/>
      <c r="N4245" s="53"/>
      <c r="O4245" s="53"/>
      <c r="R4245" s="43"/>
      <c r="AC4245" s="25"/>
      <c r="AD4245" s="28"/>
      <c r="AZ4245" s="25"/>
      <c r="BA4245" s="27"/>
      <c r="BB4245" s="29"/>
    </row>
    <row r="4246" spans="1:54">
      <c r="A4246" s="20"/>
      <c r="B4246" s="36"/>
      <c r="C4246" s="114"/>
      <c r="E4246" s="16"/>
      <c r="F4246" s="16"/>
      <c r="G4246" s="16"/>
      <c r="N4246" s="53"/>
      <c r="O4246" s="53"/>
      <c r="R4246" s="43"/>
      <c r="AC4246" s="25"/>
      <c r="AD4246" s="28"/>
      <c r="AZ4246" s="25"/>
      <c r="BA4246" s="27"/>
      <c r="BB4246" s="29"/>
    </row>
    <row r="4247" spans="1:54">
      <c r="A4247" s="20"/>
      <c r="B4247" s="36"/>
      <c r="C4247" s="114"/>
      <c r="E4247" s="16"/>
      <c r="F4247" s="16"/>
      <c r="G4247" s="16"/>
      <c r="N4247" s="53"/>
      <c r="O4247" s="53"/>
      <c r="R4247" s="43"/>
      <c r="AC4247" s="25"/>
      <c r="AD4247" s="28"/>
      <c r="AZ4247" s="25"/>
      <c r="BA4247" s="27"/>
      <c r="BB4247" s="29"/>
    </row>
    <row r="4248" spans="1:54">
      <c r="A4248" s="20"/>
      <c r="B4248" s="36"/>
      <c r="C4248" s="114"/>
      <c r="E4248" s="16"/>
      <c r="F4248" s="16"/>
      <c r="G4248" s="16"/>
      <c r="N4248" s="53"/>
      <c r="O4248" s="53"/>
      <c r="R4248" s="43"/>
      <c r="AC4248" s="25"/>
      <c r="AD4248" s="28"/>
      <c r="AZ4248" s="25"/>
      <c r="BA4248" s="27"/>
      <c r="BB4248" s="29"/>
    </row>
    <row r="4249" spans="1:54">
      <c r="A4249" s="20"/>
      <c r="B4249" s="36"/>
      <c r="C4249" s="114"/>
      <c r="E4249" s="16"/>
      <c r="F4249" s="16"/>
      <c r="G4249" s="16"/>
      <c r="N4249" s="53"/>
      <c r="O4249" s="53"/>
      <c r="R4249" s="43"/>
      <c r="AC4249" s="25"/>
      <c r="AD4249" s="28"/>
      <c r="AZ4249" s="25"/>
      <c r="BA4249" s="27"/>
      <c r="BB4249" s="29"/>
    </row>
    <row r="4250" spans="1:54">
      <c r="A4250" s="20"/>
      <c r="B4250" s="36"/>
      <c r="C4250" s="114"/>
      <c r="E4250" s="16"/>
      <c r="F4250" s="16"/>
      <c r="G4250" s="16"/>
      <c r="N4250" s="53"/>
      <c r="O4250" s="53"/>
      <c r="R4250" s="43"/>
      <c r="AC4250" s="25"/>
      <c r="AD4250" s="28"/>
      <c r="AZ4250" s="25"/>
      <c r="BA4250" s="27"/>
      <c r="BB4250" s="29"/>
    </row>
    <row r="4251" spans="1:54">
      <c r="A4251" s="20"/>
      <c r="B4251" s="36"/>
      <c r="C4251" s="114"/>
      <c r="E4251" s="16"/>
      <c r="F4251" s="16"/>
      <c r="G4251" s="16"/>
      <c r="N4251" s="53"/>
      <c r="O4251" s="53"/>
      <c r="R4251" s="43"/>
      <c r="AC4251" s="25"/>
      <c r="AD4251" s="28"/>
      <c r="AZ4251" s="25"/>
      <c r="BA4251" s="27"/>
      <c r="BB4251" s="29"/>
    </row>
    <row r="4252" spans="1:54">
      <c r="A4252" s="20"/>
      <c r="B4252" s="36"/>
      <c r="C4252" s="114"/>
      <c r="E4252" s="16"/>
      <c r="F4252" s="16"/>
      <c r="G4252" s="16"/>
      <c r="N4252" s="53"/>
      <c r="O4252" s="53"/>
      <c r="R4252" s="43"/>
      <c r="AC4252" s="25"/>
      <c r="AD4252" s="28"/>
      <c r="AZ4252" s="25"/>
      <c r="BA4252" s="27"/>
      <c r="BB4252" s="29"/>
    </row>
    <row r="4253" spans="1:54">
      <c r="A4253" s="20"/>
      <c r="B4253" s="36"/>
      <c r="C4253" s="114"/>
      <c r="E4253" s="16"/>
      <c r="F4253" s="16"/>
      <c r="G4253" s="16"/>
      <c r="N4253" s="53"/>
      <c r="O4253" s="53"/>
      <c r="R4253" s="43"/>
      <c r="AC4253" s="25"/>
      <c r="AD4253" s="28"/>
      <c r="AZ4253" s="25"/>
      <c r="BA4253" s="27"/>
      <c r="BB4253" s="29"/>
    </row>
    <row r="4254" spans="1:54">
      <c r="A4254" s="20"/>
      <c r="B4254" s="36"/>
      <c r="C4254" s="114"/>
      <c r="E4254" s="16"/>
      <c r="F4254" s="16"/>
      <c r="G4254" s="16"/>
      <c r="N4254" s="53"/>
      <c r="O4254" s="53"/>
      <c r="R4254" s="43"/>
      <c r="AC4254" s="25"/>
      <c r="AD4254" s="28"/>
      <c r="AZ4254" s="25"/>
      <c r="BA4254" s="27"/>
      <c r="BB4254" s="29"/>
    </row>
    <row r="4255" spans="1:54">
      <c r="A4255" s="20"/>
      <c r="B4255" s="36"/>
      <c r="C4255" s="114"/>
      <c r="E4255" s="16"/>
      <c r="F4255" s="16"/>
      <c r="G4255" s="16"/>
      <c r="N4255" s="53"/>
      <c r="O4255" s="53"/>
      <c r="R4255" s="43"/>
      <c r="AC4255" s="25"/>
      <c r="AD4255" s="28"/>
      <c r="AZ4255" s="25"/>
      <c r="BA4255" s="27"/>
      <c r="BB4255" s="29"/>
    </row>
    <row r="4256" spans="1:54">
      <c r="A4256" s="20"/>
      <c r="B4256" s="36"/>
      <c r="C4256" s="114"/>
      <c r="E4256" s="16"/>
      <c r="F4256" s="16"/>
      <c r="G4256" s="16"/>
      <c r="N4256" s="53"/>
      <c r="O4256" s="53"/>
      <c r="R4256" s="43"/>
      <c r="AC4256" s="25"/>
      <c r="AD4256" s="28"/>
      <c r="AZ4256" s="25"/>
      <c r="BA4256" s="27"/>
      <c r="BB4256" s="29"/>
    </row>
    <row r="4257" spans="1:54">
      <c r="A4257" s="20"/>
      <c r="B4257" s="36"/>
      <c r="C4257" s="114"/>
      <c r="E4257" s="16"/>
      <c r="F4257" s="16"/>
      <c r="G4257" s="16"/>
      <c r="N4257" s="53"/>
      <c r="O4257" s="53"/>
      <c r="R4257" s="43"/>
      <c r="AC4257" s="25"/>
      <c r="AD4257" s="28"/>
      <c r="AZ4257" s="25"/>
      <c r="BA4257" s="27"/>
      <c r="BB4257" s="29"/>
    </row>
    <row r="4258" spans="1:54">
      <c r="A4258" s="20"/>
      <c r="B4258" s="36"/>
      <c r="C4258" s="114"/>
      <c r="E4258" s="16"/>
      <c r="F4258" s="16"/>
      <c r="G4258" s="16"/>
      <c r="N4258" s="53"/>
      <c r="O4258" s="53"/>
      <c r="R4258" s="43"/>
      <c r="AC4258" s="25"/>
      <c r="AD4258" s="28"/>
      <c r="AZ4258" s="25"/>
      <c r="BA4258" s="27"/>
      <c r="BB4258" s="29"/>
    </row>
    <row r="4259" spans="1:54">
      <c r="A4259" s="20"/>
      <c r="B4259" s="36"/>
      <c r="C4259" s="114"/>
      <c r="E4259" s="16"/>
      <c r="F4259" s="16"/>
      <c r="G4259" s="16"/>
      <c r="N4259" s="53"/>
      <c r="O4259" s="53"/>
      <c r="R4259" s="43"/>
      <c r="AC4259" s="25"/>
      <c r="AD4259" s="28"/>
      <c r="AZ4259" s="25"/>
      <c r="BA4259" s="27"/>
      <c r="BB4259" s="29"/>
    </row>
    <row r="4260" spans="1:54">
      <c r="A4260" s="20"/>
      <c r="B4260" s="36"/>
      <c r="C4260" s="114"/>
      <c r="E4260" s="16"/>
      <c r="F4260" s="16"/>
      <c r="G4260" s="16"/>
      <c r="N4260" s="53"/>
      <c r="O4260" s="53"/>
      <c r="R4260" s="43"/>
      <c r="AC4260" s="25"/>
      <c r="AD4260" s="28"/>
      <c r="AZ4260" s="25"/>
      <c r="BA4260" s="27"/>
      <c r="BB4260" s="29"/>
    </row>
    <row r="4261" spans="1:54">
      <c r="A4261" s="20"/>
      <c r="B4261" s="36"/>
      <c r="C4261" s="114"/>
      <c r="E4261" s="16"/>
      <c r="F4261" s="16"/>
      <c r="G4261" s="16"/>
      <c r="N4261" s="53"/>
      <c r="O4261" s="53"/>
      <c r="R4261" s="43"/>
      <c r="AC4261" s="25"/>
      <c r="AD4261" s="28"/>
      <c r="AZ4261" s="25"/>
      <c r="BA4261" s="27"/>
      <c r="BB4261" s="29"/>
    </row>
    <row r="4262" spans="1:54">
      <c r="A4262" s="20"/>
      <c r="B4262" s="36"/>
      <c r="C4262" s="114"/>
      <c r="E4262" s="16"/>
      <c r="F4262" s="16"/>
      <c r="G4262" s="16"/>
      <c r="N4262" s="53"/>
      <c r="O4262" s="53"/>
      <c r="R4262" s="43"/>
      <c r="AC4262" s="25"/>
      <c r="AD4262" s="28"/>
      <c r="AZ4262" s="25"/>
      <c r="BA4262" s="27"/>
      <c r="BB4262" s="29"/>
    </row>
    <row r="4263" spans="1:54">
      <c r="A4263" s="20"/>
      <c r="B4263" s="36"/>
      <c r="C4263" s="114"/>
      <c r="E4263" s="16"/>
      <c r="F4263" s="16"/>
      <c r="G4263" s="16"/>
      <c r="N4263" s="53"/>
      <c r="O4263" s="53"/>
      <c r="R4263" s="43"/>
      <c r="AC4263" s="25"/>
      <c r="AD4263" s="28"/>
      <c r="AZ4263" s="25"/>
      <c r="BA4263" s="27"/>
      <c r="BB4263" s="29"/>
    </row>
    <row r="4264" spans="1:54">
      <c r="A4264" s="20"/>
      <c r="B4264" s="36"/>
      <c r="C4264" s="114"/>
      <c r="E4264" s="16"/>
      <c r="F4264" s="16"/>
      <c r="G4264" s="16"/>
      <c r="N4264" s="53"/>
      <c r="O4264" s="53"/>
      <c r="R4264" s="43"/>
      <c r="AC4264" s="25"/>
      <c r="AD4264" s="28"/>
      <c r="AZ4264" s="25"/>
      <c r="BA4264" s="27"/>
      <c r="BB4264" s="29"/>
    </row>
    <row r="4265" spans="1:54">
      <c r="A4265" s="20"/>
      <c r="B4265" s="36"/>
      <c r="C4265" s="114"/>
      <c r="E4265" s="16"/>
      <c r="F4265" s="16"/>
      <c r="G4265" s="16"/>
      <c r="N4265" s="53"/>
      <c r="O4265" s="53"/>
      <c r="R4265" s="43"/>
      <c r="AC4265" s="25"/>
      <c r="AD4265" s="28"/>
      <c r="AZ4265" s="25"/>
      <c r="BA4265" s="27"/>
      <c r="BB4265" s="29"/>
    </row>
    <row r="4266" spans="1:54">
      <c r="A4266" s="20"/>
      <c r="B4266" s="36"/>
      <c r="C4266" s="114"/>
      <c r="E4266" s="16"/>
      <c r="F4266" s="16"/>
      <c r="G4266" s="16"/>
      <c r="N4266" s="53"/>
      <c r="O4266" s="53"/>
      <c r="R4266" s="43"/>
      <c r="AC4266" s="25"/>
      <c r="AD4266" s="28"/>
      <c r="AZ4266" s="25"/>
      <c r="BA4266" s="27"/>
      <c r="BB4266" s="29"/>
    </row>
    <row r="4267" spans="1:54">
      <c r="A4267" s="20"/>
      <c r="B4267" s="36"/>
      <c r="C4267" s="114"/>
      <c r="E4267" s="16"/>
      <c r="F4267" s="16"/>
      <c r="G4267" s="16"/>
      <c r="N4267" s="53"/>
      <c r="O4267" s="53"/>
      <c r="R4267" s="43"/>
      <c r="AC4267" s="25"/>
      <c r="AD4267" s="28"/>
      <c r="AZ4267" s="25"/>
      <c r="BA4267" s="27"/>
      <c r="BB4267" s="29"/>
    </row>
    <row r="4268" spans="1:54">
      <c r="A4268" s="20"/>
      <c r="B4268" s="36"/>
      <c r="C4268" s="114"/>
      <c r="E4268" s="16"/>
      <c r="F4268" s="16"/>
      <c r="G4268" s="16"/>
      <c r="N4268" s="53"/>
      <c r="O4268" s="53"/>
      <c r="R4268" s="43"/>
      <c r="AC4268" s="25"/>
      <c r="AD4268" s="28"/>
      <c r="AZ4268" s="25"/>
      <c r="BA4268" s="27"/>
      <c r="BB4268" s="29"/>
    </row>
    <row r="4269" spans="1:54">
      <c r="A4269" s="20"/>
      <c r="B4269" s="36"/>
      <c r="C4269" s="114"/>
      <c r="E4269" s="16"/>
      <c r="F4269" s="16"/>
      <c r="G4269" s="16"/>
      <c r="N4269" s="53"/>
      <c r="O4269" s="53"/>
      <c r="R4269" s="43"/>
      <c r="AC4269" s="25"/>
      <c r="AD4269" s="28"/>
      <c r="AZ4269" s="25"/>
      <c r="BA4269" s="27"/>
      <c r="BB4269" s="29"/>
    </row>
    <row r="4270" spans="1:54">
      <c r="A4270" s="20"/>
      <c r="B4270" s="36"/>
      <c r="C4270" s="114"/>
      <c r="E4270" s="16"/>
      <c r="F4270" s="16"/>
      <c r="G4270" s="16"/>
      <c r="N4270" s="53"/>
      <c r="O4270" s="53"/>
      <c r="R4270" s="43"/>
      <c r="AC4270" s="25"/>
      <c r="AD4270" s="28"/>
      <c r="AZ4270" s="25"/>
      <c r="BA4270" s="27"/>
      <c r="BB4270" s="29"/>
    </row>
    <row r="4271" spans="1:54">
      <c r="A4271" s="20"/>
      <c r="B4271" s="36"/>
      <c r="C4271" s="114"/>
      <c r="E4271" s="16"/>
      <c r="F4271" s="16"/>
      <c r="G4271" s="16"/>
      <c r="N4271" s="53"/>
      <c r="O4271" s="53"/>
      <c r="R4271" s="43"/>
      <c r="AC4271" s="25"/>
      <c r="AD4271" s="28"/>
      <c r="AZ4271" s="25"/>
      <c r="BA4271" s="27"/>
      <c r="BB4271" s="29"/>
    </row>
    <row r="4272" spans="1:54">
      <c r="A4272" s="20"/>
      <c r="B4272" s="36"/>
      <c r="C4272" s="114"/>
      <c r="E4272" s="16"/>
      <c r="F4272" s="16"/>
      <c r="G4272" s="16"/>
      <c r="N4272" s="53"/>
      <c r="O4272" s="53"/>
      <c r="R4272" s="43"/>
      <c r="AC4272" s="25"/>
      <c r="AD4272" s="28"/>
      <c r="AZ4272" s="25"/>
      <c r="BA4272" s="27"/>
      <c r="BB4272" s="29"/>
    </row>
    <row r="4273" spans="1:54">
      <c r="A4273" s="20"/>
      <c r="B4273" s="36"/>
      <c r="C4273" s="114"/>
      <c r="E4273" s="16"/>
      <c r="F4273" s="16"/>
      <c r="G4273" s="16"/>
      <c r="N4273" s="53"/>
      <c r="O4273" s="53"/>
      <c r="R4273" s="43"/>
      <c r="AC4273" s="25"/>
      <c r="AD4273" s="28"/>
      <c r="AZ4273" s="25"/>
      <c r="BA4273" s="27"/>
      <c r="BB4273" s="29"/>
    </row>
    <row r="4274" spans="1:54">
      <c r="A4274" s="20"/>
      <c r="B4274" s="36"/>
      <c r="C4274" s="114"/>
      <c r="E4274" s="16"/>
      <c r="F4274" s="16"/>
      <c r="G4274" s="16"/>
      <c r="N4274" s="53"/>
      <c r="O4274" s="53"/>
      <c r="R4274" s="43"/>
      <c r="AC4274" s="25"/>
      <c r="AD4274" s="28"/>
      <c r="AZ4274" s="25"/>
      <c r="BA4274" s="27"/>
      <c r="BB4274" s="29"/>
    </row>
    <row r="4275" spans="1:54">
      <c r="A4275" s="20"/>
      <c r="B4275" s="36"/>
      <c r="C4275" s="114"/>
      <c r="E4275" s="16"/>
      <c r="F4275" s="16"/>
      <c r="G4275" s="16"/>
      <c r="N4275" s="53"/>
      <c r="O4275" s="53"/>
      <c r="R4275" s="43"/>
      <c r="AC4275" s="25"/>
      <c r="AD4275" s="28"/>
      <c r="AZ4275" s="25"/>
      <c r="BA4275" s="27"/>
      <c r="BB4275" s="29"/>
    </row>
    <row r="4276" spans="1:54">
      <c r="A4276" s="20"/>
      <c r="B4276" s="36"/>
      <c r="C4276" s="114"/>
      <c r="E4276" s="16"/>
      <c r="F4276" s="16"/>
      <c r="G4276" s="16"/>
      <c r="N4276" s="53"/>
      <c r="O4276" s="53"/>
      <c r="R4276" s="43"/>
      <c r="AC4276" s="25"/>
      <c r="AD4276" s="28"/>
      <c r="AZ4276" s="25"/>
      <c r="BA4276" s="27"/>
      <c r="BB4276" s="29"/>
    </row>
    <row r="4277" spans="1:54">
      <c r="A4277" s="20"/>
      <c r="B4277" s="36"/>
      <c r="C4277" s="114"/>
      <c r="E4277" s="16"/>
      <c r="F4277" s="16"/>
      <c r="G4277" s="16"/>
      <c r="N4277" s="53"/>
      <c r="O4277" s="53"/>
      <c r="R4277" s="43"/>
      <c r="AC4277" s="25"/>
      <c r="AD4277" s="28"/>
      <c r="AZ4277" s="25"/>
      <c r="BA4277" s="27"/>
      <c r="BB4277" s="29"/>
    </row>
    <row r="4278" spans="1:54">
      <c r="A4278" s="20"/>
      <c r="B4278" s="36"/>
      <c r="C4278" s="114"/>
      <c r="E4278" s="16"/>
      <c r="F4278" s="16"/>
      <c r="G4278" s="16"/>
      <c r="N4278" s="53"/>
      <c r="O4278" s="53"/>
      <c r="R4278" s="43"/>
      <c r="AC4278" s="25"/>
      <c r="AD4278" s="28"/>
      <c r="AZ4278" s="25"/>
      <c r="BA4278" s="27"/>
      <c r="BB4278" s="29"/>
    </row>
    <row r="4279" spans="1:54">
      <c r="A4279" s="20"/>
      <c r="B4279" s="36"/>
      <c r="C4279" s="114"/>
      <c r="E4279" s="16"/>
      <c r="F4279" s="16"/>
      <c r="G4279" s="16"/>
      <c r="N4279" s="53"/>
      <c r="O4279" s="53"/>
      <c r="R4279" s="43"/>
      <c r="AC4279" s="25"/>
      <c r="AD4279" s="28"/>
      <c r="AZ4279" s="25"/>
      <c r="BA4279" s="27"/>
      <c r="BB4279" s="29"/>
    </row>
    <row r="4280" spans="1:54">
      <c r="A4280" s="20"/>
      <c r="B4280" s="36"/>
      <c r="C4280" s="114"/>
      <c r="E4280" s="16"/>
      <c r="F4280" s="16"/>
      <c r="G4280" s="16"/>
      <c r="N4280" s="53"/>
      <c r="O4280" s="53"/>
      <c r="R4280" s="43"/>
      <c r="AC4280" s="25"/>
      <c r="AD4280" s="28"/>
      <c r="AZ4280" s="25"/>
      <c r="BA4280" s="27"/>
      <c r="BB4280" s="29"/>
    </row>
    <row r="4281" spans="1:54">
      <c r="A4281" s="20"/>
      <c r="B4281" s="36"/>
      <c r="C4281" s="114"/>
      <c r="E4281" s="16"/>
      <c r="F4281" s="16"/>
      <c r="G4281" s="16"/>
      <c r="N4281" s="53"/>
      <c r="O4281" s="53"/>
      <c r="R4281" s="43"/>
      <c r="AC4281" s="25"/>
      <c r="AD4281" s="28"/>
      <c r="AZ4281" s="25"/>
      <c r="BA4281" s="27"/>
      <c r="BB4281" s="29"/>
    </row>
    <row r="4282" spans="1:54">
      <c r="A4282" s="20"/>
      <c r="B4282" s="36"/>
      <c r="C4282" s="114"/>
      <c r="E4282" s="16"/>
      <c r="F4282" s="16"/>
      <c r="G4282" s="16"/>
      <c r="N4282" s="53"/>
      <c r="O4282" s="53"/>
      <c r="R4282" s="43"/>
      <c r="AC4282" s="25"/>
      <c r="AD4282" s="28"/>
      <c r="AZ4282" s="25"/>
      <c r="BA4282" s="27"/>
      <c r="BB4282" s="29"/>
    </row>
    <row r="4283" spans="1:54">
      <c r="A4283" s="20"/>
      <c r="B4283" s="36"/>
      <c r="C4283" s="114"/>
      <c r="E4283" s="16"/>
      <c r="F4283" s="16"/>
      <c r="G4283" s="16"/>
      <c r="N4283" s="53"/>
      <c r="O4283" s="53"/>
      <c r="R4283" s="43"/>
      <c r="AC4283" s="25"/>
      <c r="AD4283" s="28"/>
      <c r="AZ4283" s="25"/>
      <c r="BA4283" s="27"/>
      <c r="BB4283" s="29"/>
    </row>
    <row r="4284" spans="1:54">
      <c r="A4284" s="20"/>
      <c r="B4284" s="36"/>
      <c r="C4284" s="114"/>
      <c r="E4284" s="16"/>
      <c r="F4284" s="16"/>
      <c r="G4284" s="16"/>
      <c r="N4284" s="53"/>
      <c r="O4284" s="53"/>
      <c r="R4284" s="43"/>
      <c r="AC4284" s="25"/>
      <c r="AD4284" s="28"/>
      <c r="AZ4284" s="25"/>
      <c r="BA4284" s="27"/>
      <c r="BB4284" s="29"/>
    </row>
    <row r="4285" spans="1:54">
      <c r="A4285" s="20"/>
      <c r="B4285" s="36"/>
      <c r="C4285" s="114"/>
      <c r="E4285" s="16"/>
      <c r="F4285" s="16"/>
      <c r="G4285" s="16"/>
      <c r="N4285" s="53"/>
      <c r="O4285" s="53"/>
      <c r="R4285" s="43"/>
      <c r="AC4285" s="25"/>
      <c r="AD4285" s="28"/>
      <c r="AZ4285" s="25"/>
      <c r="BA4285" s="27"/>
      <c r="BB4285" s="29"/>
    </row>
    <row r="4286" spans="1:54">
      <c r="A4286" s="20"/>
      <c r="B4286" s="36"/>
      <c r="C4286" s="114"/>
      <c r="E4286" s="16"/>
      <c r="F4286" s="16"/>
      <c r="G4286" s="16"/>
      <c r="N4286" s="53"/>
      <c r="O4286" s="53"/>
      <c r="R4286" s="43"/>
      <c r="AC4286" s="25"/>
      <c r="AD4286" s="28"/>
      <c r="AZ4286" s="25"/>
      <c r="BA4286" s="27"/>
      <c r="BB4286" s="29"/>
    </row>
    <row r="4287" spans="1:54">
      <c r="A4287" s="20"/>
      <c r="B4287" s="36"/>
      <c r="C4287" s="114"/>
      <c r="E4287" s="16"/>
      <c r="F4287" s="16"/>
      <c r="G4287" s="16"/>
      <c r="N4287" s="53"/>
      <c r="O4287" s="53"/>
      <c r="R4287" s="43"/>
      <c r="AC4287" s="25"/>
      <c r="AD4287" s="28"/>
      <c r="AZ4287" s="25"/>
      <c r="BA4287" s="27"/>
      <c r="BB4287" s="29"/>
    </row>
    <row r="4288" spans="1:54">
      <c r="A4288" s="20"/>
      <c r="B4288" s="36"/>
      <c r="C4288" s="114"/>
      <c r="E4288" s="16"/>
      <c r="F4288" s="16"/>
      <c r="G4288" s="16"/>
      <c r="N4288" s="53"/>
      <c r="O4288" s="53"/>
      <c r="R4288" s="43"/>
      <c r="AC4288" s="25"/>
      <c r="AD4288" s="28"/>
      <c r="AZ4288" s="25"/>
      <c r="BA4288" s="27"/>
      <c r="BB4288" s="29"/>
    </row>
    <row r="4289" spans="1:54">
      <c r="A4289" s="20"/>
      <c r="B4289" s="36"/>
      <c r="C4289" s="114"/>
      <c r="E4289" s="16"/>
      <c r="F4289" s="16"/>
      <c r="G4289" s="16"/>
      <c r="N4289" s="53"/>
      <c r="O4289" s="53"/>
      <c r="R4289" s="43"/>
      <c r="AC4289" s="25"/>
      <c r="AD4289" s="28"/>
      <c r="AZ4289" s="25"/>
      <c r="BA4289" s="27"/>
      <c r="BB4289" s="29"/>
    </row>
    <row r="4290" spans="1:54">
      <c r="A4290" s="20"/>
      <c r="B4290" s="36"/>
      <c r="C4290" s="114"/>
      <c r="E4290" s="16"/>
      <c r="F4290" s="16"/>
      <c r="G4290" s="16"/>
      <c r="N4290" s="53"/>
      <c r="O4290" s="53"/>
      <c r="R4290" s="43"/>
      <c r="AC4290" s="25"/>
      <c r="AD4290" s="28"/>
      <c r="AZ4290" s="25"/>
      <c r="BA4290" s="27"/>
      <c r="BB4290" s="29"/>
    </row>
    <row r="4291" spans="1:54">
      <c r="A4291" s="20"/>
      <c r="B4291" s="36"/>
      <c r="C4291" s="114"/>
      <c r="E4291" s="16"/>
      <c r="F4291" s="16"/>
      <c r="G4291" s="16"/>
      <c r="N4291" s="53"/>
      <c r="O4291" s="53"/>
      <c r="R4291" s="43"/>
      <c r="AC4291" s="25"/>
      <c r="AD4291" s="28"/>
      <c r="AZ4291" s="25"/>
      <c r="BA4291" s="27"/>
      <c r="BB4291" s="29"/>
    </row>
    <row r="4292" spans="1:54">
      <c r="A4292" s="20"/>
      <c r="B4292" s="36"/>
      <c r="C4292" s="114"/>
      <c r="E4292" s="16"/>
      <c r="F4292" s="16"/>
      <c r="G4292" s="16"/>
      <c r="N4292" s="53"/>
      <c r="O4292" s="53"/>
      <c r="R4292" s="43"/>
      <c r="AC4292" s="25"/>
      <c r="AD4292" s="28"/>
      <c r="AZ4292" s="25"/>
      <c r="BA4292" s="27"/>
      <c r="BB4292" s="29"/>
    </row>
    <row r="4293" spans="1:54">
      <c r="A4293" s="20"/>
      <c r="B4293" s="36"/>
      <c r="C4293" s="114"/>
      <c r="E4293" s="16"/>
      <c r="F4293" s="16"/>
      <c r="G4293" s="16"/>
      <c r="N4293" s="53"/>
      <c r="O4293" s="53"/>
      <c r="R4293" s="43"/>
      <c r="AC4293" s="25"/>
      <c r="AD4293" s="28"/>
      <c r="AZ4293" s="25"/>
      <c r="BA4293" s="27"/>
      <c r="BB4293" s="29"/>
    </row>
    <row r="4294" spans="1:54">
      <c r="A4294" s="20"/>
      <c r="B4294" s="36"/>
      <c r="C4294" s="114"/>
      <c r="E4294" s="16"/>
      <c r="F4294" s="16"/>
      <c r="G4294" s="16"/>
      <c r="N4294" s="53"/>
      <c r="O4294" s="53"/>
      <c r="R4294" s="43"/>
      <c r="AC4294" s="25"/>
      <c r="AD4294" s="28"/>
      <c r="AZ4294" s="25"/>
      <c r="BA4294" s="27"/>
      <c r="BB4294" s="29"/>
    </row>
    <row r="4295" spans="1:54">
      <c r="A4295" s="20"/>
      <c r="B4295" s="36"/>
      <c r="C4295" s="114"/>
      <c r="E4295" s="16"/>
      <c r="F4295" s="16"/>
      <c r="G4295" s="16"/>
      <c r="N4295" s="53"/>
      <c r="O4295" s="53"/>
      <c r="R4295" s="43"/>
      <c r="AC4295" s="25"/>
      <c r="AD4295" s="28"/>
      <c r="AZ4295" s="25"/>
      <c r="BA4295" s="27"/>
      <c r="BB4295" s="29"/>
    </row>
    <row r="4296" spans="1:54">
      <c r="A4296" s="20"/>
      <c r="B4296" s="36"/>
      <c r="C4296" s="114"/>
      <c r="E4296" s="16"/>
      <c r="F4296" s="16"/>
      <c r="G4296" s="16"/>
      <c r="N4296" s="53"/>
      <c r="O4296" s="53"/>
      <c r="R4296" s="43"/>
      <c r="AC4296" s="25"/>
      <c r="AD4296" s="28"/>
      <c r="AZ4296" s="25"/>
      <c r="BA4296" s="27"/>
      <c r="BB4296" s="29"/>
    </row>
    <row r="4297" spans="1:54">
      <c r="A4297" s="20"/>
      <c r="B4297" s="36"/>
      <c r="C4297" s="114"/>
      <c r="E4297" s="16"/>
      <c r="F4297" s="16"/>
      <c r="G4297" s="16"/>
      <c r="N4297" s="53"/>
      <c r="O4297" s="53"/>
      <c r="R4297" s="43"/>
      <c r="AC4297" s="25"/>
      <c r="AD4297" s="28"/>
      <c r="AZ4297" s="25"/>
      <c r="BA4297" s="27"/>
      <c r="BB4297" s="29"/>
    </row>
    <row r="4298" spans="1:54">
      <c r="A4298" s="20"/>
      <c r="B4298" s="36"/>
      <c r="C4298" s="114"/>
      <c r="E4298" s="16"/>
      <c r="F4298" s="16"/>
      <c r="G4298" s="16"/>
      <c r="N4298" s="53"/>
      <c r="O4298" s="53"/>
      <c r="R4298" s="43"/>
      <c r="AC4298" s="25"/>
      <c r="AD4298" s="28"/>
      <c r="AZ4298" s="25"/>
      <c r="BA4298" s="27"/>
      <c r="BB4298" s="29"/>
    </row>
    <row r="4299" spans="1:54">
      <c r="A4299" s="20"/>
      <c r="B4299" s="36"/>
      <c r="C4299" s="114"/>
      <c r="E4299" s="16"/>
      <c r="F4299" s="16"/>
      <c r="G4299" s="16"/>
      <c r="N4299" s="53"/>
      <c r="O4299" s="53"/>
      <c r="R4299" s="43"/>
      <c r="AC4299" s="25"/>
      <c r="AD4299" s="28"/>
      <c r="AZ4299" s="25"/>
      <c r="BA4299" s="27"/>
      <c r="BB4299" s="29"/>
    </row>
    <row r="4300" spans="1:54">
      <c r="A4300" s="20"/>
      <c r="B4300" s="36"/>
      <c r="C4300" s="114"/>
      <c r="E4300" s="16"/>
      <c r="F4300" s="16"/>
      <c r="G4300" s="16"/>
      <c r="N4300" s="53"/>
      <c r="O4300" s="53"/>
      <c r="R4300" s="43"/>
      <c r="AC4300" s="25"/>
      <c r="AD4300" s="28"/>
      <c r="AZ4300" s="25"/>
      <c r="BA4300" s="27"/>
      <c r="BB4300" s="29"/>
    </row>
    <row r="4301" spans="1:54">
      <c r="A4301" s="20"/>
      <c r="B4301" s="36"/>
      <c r="C4301" s="114"/>
      <c r="E4301" s="16"/>
      <c r="F4301" s="16"/>
      <c r="G4301" s="16"/>
      <c r="N4301" s="53"/>
      <c r="O4301" s="53"/>
      <c r="R4301" s="43"/>
      <c r="AC4301" s="25"/>
      <c r="AD4301" s="28"/>
      <c r="AZ4301" s="25"/>
      <c r="BA4301" s="27"/>
      <c r="BB4301" s="29"/>
    </row>
    <row r="4302" spans="1:54">
      <c r="A4302" s="20"/>
      <c r="B4302" s="36"/>
      <c r="C4302" s="114"/>
      <c r="E4302" s="16"/>
      <c r="F4302" s="16"/>
      <c r="G4302" s="16"/>
      <c r="N4302" s="53"/>
      <c r="O4302" s="53"/>
      <c r="R4302" s="43"/>
      <c r="AC4302" s="25"/>
      <c r="AD4302" s="28"/>
      <c r="AZ4302" s="25"/>
      <c r="BA4302" s="27"/>
      <c r="BB4302" s="29"/>
    </row>
    <row r="4303" spans="1:54">
      <c r="A4303" s="20"/>
      <c r="B4303" s="36"/>
      <c r="C4303" s="114"/>
      <c r="E4303" s="16"/>
      <c r="F4303" s="16"/>
      <c r="G4303" s="16"/>
      <c r="N4303" s="53"/>
      <c r="O4303" s="53"/>
      <c r="R4303" s="43"/>
      <c r="AC4303" s="25"/>
      <c r="AD4303" s="28"/>
      <c r="AZ4303" s="25"/>
      <c r="BA4303" s="27"/>
      <c r="BB4303" s="29"/>
    </row>
    <row r="4304" spans="1:54">
      <c r="A4304" s="20"/>
      <c r="B4304" s="36"/>
      <c r="C4304" s="114"/>
      <c r="E4304" s="16"/>
      <c r="F4304" s="16"/>
      <c r="G4304" s="16"/>
      <c r="N4304" s="53"/>
      <c r="O4304" s="53"/>
      <c r="R4304" s="43"/>
      <c r="AC4304" s="25"/>
      <c r="AD4304" s="28"/>
      <c r="AZ4304" s="25"/>
      <c r="BA4304" s="27"/>
      <c r="BB4304" s="29"/>
    </row>
    <row r="4305" spans="1:54">
      <c r="A4305" s="20"/>
      <c r="B4305" s="36"/>
      <c r="C4305" s="114"/>
      <c r="E4305" s="16"/>
      <c r="F4305" s="16"/>
      <c r="G4305" s="16"/>
      <c r="N4305" s="53"/>
      <c r="O4305" s="53"/>
      <c r="R4305" s="43"/>
      <c r="AC4305" s="25"/>
      <c r="AD4305" s="28"/>
      <c r="AZ4305" s="25"/>
      <c r="BA4305" s="27"/>
      <c r="BB4305" s="29"/>
    </row>
    <row r="4306" spans="1:54">
      <c r="A4306" s="20"/>
      <c r="B4306" s="36"/>
      <c r="C4306" s="114"/>
      <c r="E4306" s="16"/>
      <c r="F4306" s="16"/>
      <c r="G4306" s="16"/>
      <c r="N4306" s="53"/>
      <c r="O4306" s="53"/>
      <c r="R4306" s="43"/>
      <c r="AC4306" s="25"/>
      <c r="AD4306" s="28"/>
      <c r="AZ4306" s="25"/>
      <c r="BA4306" s="27"/>
      <c r="BB4306" s="29"/>
    </row>
    <row r="4307" spans="1:54">
      <c r="A4307" s="20"/>
      <c r="B4307" s="36"/>
      <c r="C4307" s="114"/>
      <c r="E4307" s="16"/>
      <c r="F4307" s="16"/>
      <c r="G4307" s="16"/>
      <c r="N4307" s="53"/>
      <c r="O4307" s="53"/>
      <c r="R4307" s="43"/>
      <c r="AC4307" s="25"/>
      <c r="AD4307" s="28"/>
      <c r="AZ4307" s="25"/>
      <c r="BA4307" s="27"/>
      <c r="BB4307" s="29"/>
    </row>
    <row r="4308" spans="1:54">
      <c r="A4308" s="20"/>
      <c r="B4308" s="36"/>
      <c r="C4308" s="114"/>
      <c r="E4308" s="16"/>
      <c r="F4308" s="16"/>
      <c r="G4308" s="16"/>
      <c r="N4308" s="53"/>
      <c r="O4308" s="53"/>
      <c r="R4308" s="43"/>
      <c r="AC4308" s="25"/>
      <c r="AD4308" s="28"/>
      <c r="AZ4308" s="25"/>
      <c r="BA4308" s="27"/>
      <c r="BB4308" s="29"/>
    </row>
    <row r="4309" spans="1:54">
      <c r="A4309" s="20"/>
      <c r="B4309" s="36"/>
      <c r="C4309" s="114"/>
      <c r="E4309" s="16"/>
      <c r="F4309" s="16"/>
      <c r="G4309" s="16"/>
      <c r="N4309" s="53"/>
      <c r="O4309" s="53"/>
      <c r="R4309" s="43"/>
      <c r="AC4309" s="25"/>
      <c r="AD4309" s="28"/>
      <c r="AZ4309" s="25"/>
      <c r="BA4309" s="27"/>
      <c r="BB4309" s="29"/>
    </row>
    <row r="4310" spans="1:54">
      <c r="A4310" s="20"/>
      <c r="B4310" s="36"/>
      <c r="C4310" s="114"/>
      <c r="E4310" s="16"/>
      <c r="F4310" s="16"/>
      <c r="G4310" s="16"/>
      <c r="N4310" s="53"/>
      <c r="O4310" s="53"/>
      <c r="R4310" s="43"/>
      <c r="AC4310" s="25"/>
      <c r="AD4310" s="28"/>
      <c r="AZ4310" s="25"/>
      <c r="BA4310" s="27"/>
      <c r="BB4310" s="29"/>
    </row>
    <row r="4311" spans="1:54">
      <c r="A4311" s="20"/>
      <c r="B4311" s="36"/>
      <c r="C4311" s="114"/>
      <c r="E4311" s="16"/>
      <c r="F4311" s="16"/>
      <c r="G4311" s="16"/>
      <c r="N4311" s="53"/>
      <c r="O4311" s="53"/>
      <c r="R4311" s="43"/>
      <c r="AC4311" s="25"/>
      <c r="AD4311" s="28"/>
      <c r="AZ4311" s="25"/>
      <c r="BA4311" s="27"/>
      <c r="BB4311" s="29"/>
    </row>
    <row r="4312" spans="1:54">
      <c r="A4312" s="20"/>
      <c r="B4312" s="36"/>
      <c r="C4312" s="114"/>
      <c r="E4312" s="16"/>
      <c r="F4312" s="16"/>
      <c r="G4312" s="16"/>
      <c r="N4312" s="53"/>
      <c r="O4312" s="53"/>
      <c r="R4312" s="43"/>
      <c r="AC4312" s="25"/>
      <c r="AD4312" s="28"/>
      <c r="AZ4312" s="25"/>
      <c r="BA4312" s="27"/>
      <c r="BB4312" s="29"/>
    </row>
    <row r="4313" spans="1:54">
      <c r="A4313" s="20"/>
      <c r="B4313" s="36"/>
      <c r="C4313" s="114"/>
      <c r="E4313" s="16"/>
      <c r="F4313" s="16"/>
      <c r="G4313" s="16"/>
      <c r="N4313" s="53"/>
      <c r="O4313" s="53"/>
      <c r="R4313" s="43"/>
      <c r="AC4313" s="25"/>
      <c r="AD4313" s="28"/>
      <c r="AZ4313" s="25"/>
      <c r="BA4313" s="27"/>
      <c r="BB4313" s="29"/>
    </row>
    <row r="4314" spans="1:54">
      <c r="A4314" s="20"/>
      <c r="B4314" s="36"/>
      <c r="C4314" s="114"/>
      <c r="E4314" s="16"/>
      <c r="F4314" s="16"/>
      <c r="G4314" s="16"/>
      <c r="N4314" s="53"/>
      <c r="O4314" s="53"/>
      <c r="R4314" s="43"/>
      <c r="AC4314" s="25"/>
      <c r="AD4314" s="28"/>
      <c r="AZ4314" s="25"/>
      <c r="BA4314" s="27"/>
      <c r="BB4314" s="29"/>
    </row>
    <row r="4315" spans="1:54">
      <c r="A4315" s="20"/>
      <c r="B4315" s="36"/>
      <c r="C4315" s="114"/>
      <c r="E4315" s="16"/>
      <c r="F4315" s="16"/>
      <c r="G4315" s="16"/>
      <c r="N4315" s="53"/>
      <c r="O4315" s="53"/>
      <c r="R4315" s="43"/>
      <c r="AC4315" s="25"/>
      <c r="AD4315" s="28"/>
      <c r="AZ4315" s="25"/>
      <c r="BA4315" s="27"/>
      <c r="BB4315" s="29"/>
    </row>
    <row r="4316" spans="1:54">
      <c r="A4316" s="20"/>
      <c r="B4316" s="36"/>
      <c r="C4316" s="114"/>
      <c r="E4316" s="16"/>
      <c r="F4316" s="16"/>
      <c r="G4316" s="16"/>
      <c r="N4316" s="53"/>
      <c r="O4316" s="53"/>
      <c r="R4316" s="43"/>
      <c r="AC4316" s="25"/>
      <c r="AD4316" s="28"/>
      <c r="AZ4316" s="25"/>
      <c r="BA4316" s="27"/>
      <c r="BB4316" s="29"/>
    </row>
    <row r="4317" spans="1:54">
      <c r="A4317" s="20"/>
      <c r="B4317" s="36"/>
      <c r="C4317" s="114"/>
      <c r="E4317" s="16"/>
      <c r="F4317" s="16"/>
      <c r="G4317" s="16"/>
      <c r="N4317" s="53"/>
      <c r="O4317" s="53"/>
      <c r="R4317" s="43"/>
      <c r="AC4317" s="25"/>
      <c r="AD4317" s="28"/>
      <c r="AZ4317" s="25"/>
      <c r="BA4317" s="27"/>
      <c r="BB4317" s="29"/>
    </row>
    <row r="4318" spans="1:54">
      <c r="A4318" s="20"/>
      <c r="B4318" s="36"/>
      <c r="C4318" s="114"/>
      <c r="E4318" s="16"/>
      <c r="F4318" s="16"/>
      <c r="G4318" s="16"/>
      <c r="N4318" s="53"/>
      <c r="O4318" s="53"/>
      <c r="R4318" s="43"/>
      <c r="AC4318" s="25"/>
      <c r="AD4318" s="28"/>
      <c r="AZ4318" s="25"/>
      <c r="BA4318" s="27"/>
      <c r="BB4318" s="29"/>
    </row>
    <row r="4319" spans="1:54">
      <c r="A4319" s="20"/>
      <c r="B4319" s="36"/>
      <c r="C4319" s="114"/>
      <c r="E4319" s="16"/>
      <c r="F4319" s="16"/>
      <c r="G4319" s="16"/>
      <c r="N4319" s="53"/>
      <c r="O4319" s="53"/>
      <c r="R4319" s="43"/>
      <c r="AC4319" s="25"/>
      <c r="AD4319" s="28"/>
      <c r="AZ4319" s="25"/>
      <c r="BA4319" s="27"/>
      <c r="BB4319" s="29"/>
    </row>
    <row r="4320" spans="1:54">
      <c r="A4320" s="20"/>
      <c r="B4320" s="36"/>
      <c r="C4320" s="114"/>
      <c r="E4320" s="16"/>
      <c r="F4320" s="16"/>
      <c r="G4320" s="16"/>
      <c r="N4320" s="53"/>
      <c r="O4320" s="53"/>
      <c r="R4320" s="43"/>
      <c r="AC4320" s="25"/>
      <c r="AD4320" s="28"/>
      <c r="AZ4320" s="25"/>
      <c r="BA4320" s="27"/>
      <c r="BB4320" s="29"/>
    </row>
    <row r="4321" spans="1:54">
      <c r="A4321" s="20"/>
      <c r="B4321" s="36"/>
      <c r="C4321" s="114"/>
      <c r="E4321" s="16"/>
      <c r="F4321" s="16"/>
      <c r="G4321" s="16"/>
      <c r="N4321" s="53"/>
      <c r="O4321" s="53"/>
      <c r="R4321" s="43"/>
      <c r="AC4321" s="25"/>
      <c r="AD4321" s="28"/>
      <c r="AZ4321" s="25"/>
      <c r="BA4321" s="27"/>
      <c r="BB4321" s="29"/>
    </row>
    <row r="4322" spans="1:54">
      <c r="A4322" s="20"/>
      <c r="B4322" s="36"/>
      <c r="C4322" s="114"/>
      <c r="E4322" s="16"/>
      <c r="F4322" s="16"/>
      <c r="G4322" s="16"/>
      <c r="N4322" s="53"/>
      <c r="O4322" s="53"/>
      <c r="R4322" s="43"/>
      <c r="AC4322" s="25"/>
      <c r="AD4322" s="28"/>
      <c r="AZ4322" s="25"/>
      <c r="BA4322" s="27"/>
      <c r="BB4322" s="29"/>
    </row>
    <row r="4323" spans="1:54">
      <c r="A4323" s="20"/>
      <c r="B4323" s="36"/>
      <c r="C4323" s="114"/>
      <c r="E4323" s="16"/>
      <c r="F4323" s="16"/>
      <c r="G4323" s="16"/>
      <c r="N4323" s="53"/>
      <c r="O4323" s="53"/>
      <c r="R4323" s="43"/>
      <c r="AC4323" s="25"/>
      <c r="AD4323" s="28"/>
      <c r="AZ4323" s="25"/>
      <c r="BA4323" s="27"/>
      <c r="BB4323" s="29"/>
    </row>
    <row r="4324" spans="1:54">
      <c r="A4324" s="20"/>
      <c r="B4324" s="36"/>
      <c r="C4324" s="114"/>
      <c r="E4324" s="16"/>
      <c r="F4324" s="16"/>
      <c r="G4324" s="16"/>
      <c r="N4324" s="53"/>
      <c r="O4324" s="53"/>
      <c r="R4324" s="43"/>
      <c r="AC4324" s="25"/>
      <c r="AD4324" s="28"/>
      <c r="AZ4324" s="25"/>
      <c r="BA4324" s="27"/>
      <c r="BB4324" s="29"/>
    </row>
    <row r="4325" spans="1:54">
      <c r="A4325" s="20"/>
      <c r="B4325" s="36"/>
      <c r="C4325" s="114"/>
      <c r="E4325" s="16"/>
      <c r="F4325" s="16"/>
      <c r="G4325" s="16"/>
      <c r="N4325" s="53"/>
      <c r="O4325" s="53"/>
      <c r="R4325" s="43"/>
      <c r="AC4325" s="25"/>
      <c r="AD4325" s="28"/>
      <c r="AZ4325" s="25"/>
      <c r="BA4325" s="27"/>
      <c r="BB4325" s="29"/>
    </row>
    <row r="4326" spans="1:54">
      <c r="A4326" s="20"/>
      <c r="B4326" s="36"/>
      <c r="C4326" s="114"/>
      <c r="E4326" s="16"/>
      <c r="F4326" s="16"/>
      <c r="G4326" s="16"/>
      <c r="N4326" s="53"/>
      <c r="O4326" s="53"/>
      <c r="R4326" s="43"/>
      <c r="AC4326" s="25"/>
      <c r="AD4326" s="28"/>
      <c r="AZ4326" s="25"/>
      <c r="BA4326" s="27"/>
      <c r="BB4326" s="29"/>
    </row>
    <row r="4327" spans="1:54">
      <c r="A4327" s="20"/>
      <c r="B4327" s="36"/>
      <c r="C4327" s="114"/>
      <c r="E4327" s="16"/>
      <c r="F4327" s="16"/>
      <c r="G4327" s="16"/>
      <c r="N4327" s="53"/>
      <c r="O4327" s="53"/>
      <c r="R4327" s="43"/>
      <c r="AC4327" s="25"/>
      <c r="AD4327" s="28"/>
      <c r="AZ4327" s="25"/>
      <c r="BA4327" s="27"/>
      <c r="BB4327" s="29"/>
    </row>
    <row r="4328" spans="1:54">
      <c r="A4328" s="20"/>
      <c r="B4328" s="36"/>
      <c r="C4328" s="114"/>
      <c r="E4328" s="16"/>
      <c r="F4328" s="16"/>
      <c r="G4328" s="16"/>
      <c r="N4328" s="53"/>
      <c r="O4328" s="53"/>
      <c r="R4328" s="43"/>
      <c r="AC4328" s="25"/>
      <c r="AD4328" s="28"/>
      <c r="AZ4328" s="25"/>
      <c r="BA4328" s="27"/>
      <c r="BB4328" s="29"/>
    </row>
    <row r="4329" spans="1:54">
      <c r="A4329" s="20"/>
      <c r="B4329" s="36"/>
      <c r="C4329" s="114"/>
      <c r="E4329" s="16"/>
      <c r="F4329" s="16"/>
      <c r="G4329" s="16"/>
      <c r="N4329" s="53"/>
      <c r="O4329" s="53"/>
      <c r="R4329" s="43"/>
      <c r="AC4329" s="25"/>
      <c r="AD4329" s="28"/>
      <c r="AZ4329" s="25"/>
      <c r="BA4329" s="27"/>
      <c r="BB4329" s="29"/>
    </row>
    <row r="4330" spans="1:54">
      <c r="A4330" s="20"/>
      <c r="B4330" s="36"/>
      <c r="C4330" s="114"/>
      <c r="E4330" s="16"/>
      <c r="F4330" s="16"/>
      <c r="G4330" s="16"/>
      <c r="N4330" s="53"/>
      <c r="O4330" s="53"/>
      <c r="R4330" s="43"/>
      <c r="AC4330" s="25"/>
      <c r="AD4330" s="28"/>
      <c r="AZ4330" s="25"/>
      <c r="BA4330" s="27"/>
      <c r="BB4330" s="29"/>
    </row>
    <row r="4331" spans="1:54">
      <c r="A4331" s="20"/>
      <c r="B4331" s="36"/>
      <c r="C4331" s="114"/>
      <c r="E4331" s="16"/>
      <c r="F4331" s="16"/>
      <c r="G4331" s="16"/>
      <c r="N4331" s="53"/>
      <c r="O4331" s="53"/>
      <c r="R4331" s="43"/>
      <c r="AC4331" s="25"/>
      <c r="AD4331" s="28"/>
      <c r="AZ4331" s="25"/>
      <c r="BA4331" s="27"/>
      <c r="BB4331" s="29"/>
    </row>
    <row r="4332" spans="1:54">
      <c r="A4332" s="20"/>
      <c r="B4332" s="36"/>
      <c r="C4332" s="114"/>
      <c r="E4332" s="16"/>
      <c r="F4332" s="16"/>
      <c r="G4332" s="16"/>
      <c r="N4332" s="53"/>
      <c r="O4332" s="53"/>
      <c r="R4332" s="43"/>
      <c r="AC4332" s="25"/>
      <c r="AD4332" s="28"/>
      <c r="AZ4332" s="25"/>
      <c r="BA4332" s="27"/>
      <c r="BB4332" s="29"/>
    </row>
    <row r="4333" spans="1:54">
      <c r="A4333" s="20"/>
      <c r="B4333" s="36"/>
      <c r="C4333" s="114"/>
      <c r="E4333" s="16"/>
      <c r="F4333" s="16"/>
      <c r="G4333" s="16"/>
      <c r="N4333" s="53"/>
      <c r="O4333" s="53"/>
      <c r="R4333" s="43"/>
      <c r="AC4333" s="25"/>
      <c r="AD4333" s="28"/>
      <c r="AZ4333" s="25"/>
      <c r="BA4333" s="27"/>
      <c r="BB4333" s="29"/>
    </row>
    <row r="4334" spans="1:54">
      <c r="A4334" s="20"/>
      <c r="B4334" s="36"/>
      <c r="C4334" s="114"/>
      <c r="E4334" s="16"/>
      <c r="F4334" s="16"/>
      <c r="G4334" s="16"/>
      <c r="N4334" s="53"/>
      <c r="O4334" s="53"/>
      <c r="R4334" s="43"/>
      <c r="AC4334" s="25"/>
      <c r="AD4334" s="28"/>
      <c r="AZ4334" s="25"/>
      <c r="BA4334" s="27"/>
      <c r="BB4334" s="29"/>
    </row>
    <row r="4335" spans="1:54">
      <c r="A4335" s="20"/>
      <c r="B4335" s="36"/>
      <c r="C4335" s="114"/>
      <c r="E4335" s="16"/>
      <c r="F4335" s="16"/>
      <c r="G4335" s="16"/>
      <c r="N4335" s="53"/>
      <c r="O4335" s="53"/>
      <c r="R4335" s="43"/>
      <c r="AC4335" s="25"/>
      <c r="AD4335" s="28"/>
      <c r="AZ4335" s="25"/>
      <c r="BA4335" s="27"/>
      <c r="BB4335" s="29"/>
    </row>
    <row r="4336" spans="1:54">
      <c r="A4336" s="20"/>
      <c r="B4336" s="36"/>
      <c r="C4336" s="114"/>
      <c r="E4336" s="16"/>
      <c r="F4336" s="16"/>
      <c r="G4336" s="16"/>
      <c r="N4336" s="53"/>
      <c r="O4336" s="53"/>
      <c r="R4336" s="43"/>
      <c r="AC4336" s="25"/>
      <c r="AD4336" s="28"/>
      <c r="AZ4336" s="25"/>
      <c r="BA4336" s="27"/>
      <c r="BB4336" s="29"/>
    </row>
    <row r="4337" spans="1:54">
      <c r="A4337" s="20"/>
      <c r="B4337" s="36"/>
      <c r="C4337" s="114"/>
      <c r="E4337" s="16"/>
      <c r="F4337" s="16"/>
      <c r="G4337" s="16"/>
      <c r="N4337" s="53"/>
      <c r="O4337" s="53"/>
      <c r="R4337" s="43"/>
      <c r="AC4337" s="25"/>
      <c r="AD4337" s="28"/>
      <c r="AZ4337" s="25"/>
      <c r="BA4337" s="27"/>
      <c r="BB4337" s="29"/>
    </row>
    <row r="4338" spans="1:54">
      <c r="A4338" s="20"/>
      <c r="B4338" s="36"/>
      <c r="C4338" s="114"/>
      <c r="E4338" s="16"/>
      <c r="F4338" s="16"/>
      <c r="G4338" s="16"/>
      <c r="N4338" s="53"/>
      <c r="O4338" s="53"/>
      <c r="R4338" s="43"/>
      <c r="AC4338" s="25"/>
      <c r="AD4338" s="28"/>
      <c r="AZ4338" s="25"/>
      <c r="BA4338" s="27"/>
      <c r="BB4338" s="29"/>
    </row>
    <row r="4339" spans="1:54">
      <c r="A4339" s="20"/>
      <c r="B4339" s="36"/>
      <c r="C4339" s="114"/>
      <c r="E4339" s="16"/>
      <c r="F4339" s="16"/>
      <c r="G4339" s="16"/>
      <c r="N4339" s="53"/>
      <c r="O4339" s="53"/>
      <c r="R4339" s="43"/>
      <c r="AC4339" s="25"/>
      <c r="AD4339" s="28"/>
      <c r="AZ4339" s="25"/>
      <c r="BA4339" s="27"/>
      <c r="BB4339" s="29"/>
    </row>
    <row r="4340" spans="1:54">
      <c r="A4340" s="20"/>
      <c r="B4340" s="36"/>
      <c r="C4340" s="114"/>
      <c r="E4340" s="16"/>
      <c r="F4340" s="16"/>
      <c r="G4340" s="16"/>
      <c r="N4340" s="53"/>
      <c r="O4340" s="53"/>
      <c r="R4340" s="43"/>
      <c r="AC4340" s="25"/>
      <c r="AD4340" s="28"/>
      <c r="AZ4340" s="25"/>
      <c r="BA4340" s="27"/>
      <c r="BB4340" s="29"/>
    </row>
    <row r="4341" spans="1:54">
      <c r="A4341" s="20"/>
      <c r="B4341" s="36"/>
      <c r="C4341" s="114"/>
      <c r="E4341" s="16"/>
      <c r="F4341" s="16"/>
      <c r="G4341" s="16"/>
      <c r="N4341" s="53"/>
      <c r="O4341" s="53"/>
      <c r="R4341" s="43"/>
      <c r="AC4341" s="25"/>
      <c r="AD4341" s="28"/>
      <c r="AZ4341" s="25"/>
      <c r="BA4341" s="27"/>
      <c r="BB4341" s="29"/>
    </row>
    <row r="4342" spans="1:54">
      <c r="A4342" s="20"/>
      <c r="B4342" s="36"/>
      <c r="C4342" s="114"/>
      <c r="E4342" s="16"/>
      <c r="F4342" s="16"/>
      <c r="G4342" s="16"/>
      <c r="N4342" s="53"/>
      <c r="O4342" s="53"/>
      <c r="R4342" s="43"/>
      <c r="AC4342" s="25"/>
      <c r="AD4342" s="28"/>
      <c r="AZ4342" s="25"/>
      <c r="BA4342" s="27"/>
      <c r="BB4342" s="29"/>
    </row>
    <row r="4343" spans="1:54">
      <c r="A4343" s="20"/>
      <c r="B4343" s="36"/>
      <c r="C4343" s="114"/>
      <c r="E4343" s="16"/>
      <c r="F4343" s="16"/>
      <c r="G4343" s="16"/>
      <c r="N4343" s="53"/>
      <c r="O4343" s="53"/>
      <c r="R4343" s="43"/>
      <c r="AC4343" s="25"/>
      <c r="AD4343" s="28"/>
      <c r="AZ4343" s="25"/>
      <c r="BA4343" s="27"/>
      <c r="BB4343" s="29"/>
    </row>
    <row r="4344" spans="1:54">
      <c r="A4344" s="20"/>
      <c r="B4344" s="36"/>
      <c r="C4344" s="114"/>
      <c r="E4344" s="16"/>
      <c r="F4344" s="16"/>
      <c r="G4344" s="16"/>
      <c r="N4344" s="53"/>
      <c r="O4344" s="53"/>
      <c r="R4344" s="43"/>
      <c r="AC4344" s="25"/>
      <c r="AD4344" s="28"/>
      <c r="AZ4344" s="25"/>
      <c r="BA4344" s="27"/>
      <c r="BB4344" s="29"/>
    </row>
    <row r="4345" spans="1:54">
      <c r="A4345" s="20"/>
      <c r="B4345" s="36"/>
      <c r="C4345" s="114"/>
      <c r="E4345" s="16"/>
      <c r="F4345" s="16"/>
      <c r="G4345" s="16"/>
      <c r="N4345" s="53"/>
      <c r="O4345" s="53"/>
      <c r="R4345" s="43"/>
      <c r="AC4345" s="25"/>
      <c r="AD4345" s="28"/>
      <c r="AZ4345" s="25"/>
      <c r="BA4345" s="27"/>
      <c r="BB4345" s="29"/>
    </row>
    <row r="4346" spans="1:54">
      <c r="A4346" s="20"/>
      <c r="B4346" s="36"/>
      <c r="C4346" s="114"/>
      <c r="E4346" s="16"/>
      <c r="F4346" s="16"/>
      <c r="G4346" s="16"/>
      <c r="N4346" s="53"/>
      <c r="O4346" s="53"/>
      <c r="R4346" s="43"/>
      <c r="AC4346" s="25"/>
      <c r="AD4346" s="28"/>
      <c r="AZ4346" s="25"/>
      <c r="BA4346" s="27"/>
      <c r="BB4346" s="29"/>
    </row>
    <row r="4347" spans="1:54">
      <c r="A4347" s="20"/>
      <c r="B4347" s="36"/>
      <c r="C4347" s="114"/>
      <c r="E4347" s="16"/>
      <c r="F4347" s="16"/>
      <c r="G4347" s="16"/>
      <c r="N4347" s="53"/>
      <c r="O4347" s="53"/>
      <c r="R4347" s="43"/>
      <c r="AC4347" s="25"/>
      <c r="AD4347" s="28"/>
      <c r="AZ4347" s="25"/>
      <c r="BA4347" s="27"/>
      <c r="BB4347" s="29"/>
    </row>
    <row r="4348" spans="1:54">
      <c r="A4348" s="20"/>
      <c r="B4348" s="36"/>
      <c r="C4348" s="114"/>
      <c r="E4348" s="16"/>
      <c r="F4348" s="16"/>
      <c r="G4348" s="16"/>
      <c r="N4348" s="53"/>
      <c r="O4348" s="53"/>
      <c r="R4348" s="43"/>
      <c r="AC4348" s="25"/>
      <c r="AD4348" s="28"/>
      <c r="AZ4348" s="25"/>
      <c r="BA4348" s="27"/>
      <c r="BB4348" s="29"/>
    </row>
    <row r="4349" spans="1:54">
      <c r="A4349" s="20"/>
      <c r="B4349" s="36"/>
      <c r="C4349" s="114"/>
      <c r="E4349" s="16"/>
      <c r="F4349" s="16"/>
      <c r="G4349" s="16"/>
      <c r="N4349" s="53"/>
      <c r="O4349" s="53"/>
      <c r="R4349" s="43"/>
      <c r="AC4349" s="25"/>
      <c r="AD4349" s="28"/>
      <c r="AZ4349" s="25"/>
      <c r="BA4349" s="27"/>
      <c r="BB4349" s="29"/>
    </row>
    <row r="4350" spans="1:54">
      <c r="A4350" s="20"/>
      <c r="B4350" s="36"/>
      <c r="C4350" s="114"/>
      <c r="E4350" s="16"/>
      <c r="F4350" s="16"/>
      <c r="G4350" s="16"/>
      <c r="N4350" s="53"/>
      <c r="O4350" s="53"/>
      <c r="R4350" s="43"/>
      <c r="AC4350" s="25"/>
      <c r="AD4350" s="28"/>
      <c r="AZ4350" s="25"/>
      <c r="BA4350" s="27"/>
      <c r="BB4350" s="29"/>
    </row>
    <row r="4351" spans="1:54">
      <c r="A4351" s="20"/>
      <c r="B4351" s="36"/>
      <c r="C4351" s="114"/>
      <c r="E4351" s="16"/>
      <c r="F4351" s="16"/>
      <c r="G4351" s="16"/>
      <c r="N4351" s="53"/>
      <c r="O4351" s="53"/>
      <c r="R4351" s="43"/>
      <c r="AC4351" s="25"/>
      <c r="AD4351" s="28"/>
      <c r="AZ4351" s="25"/>
      <c r="BA4351" s="27"/>
      <c r="BB4351" s="29"/>
    </row>
    <row r="4352" spans="1:54">
      <c r="A4352" s="20"/>
      <c r="B4352" s="36"/>
      <c r="C4352" s="114"/>
      <c r="E4352" s="16"/>
      <c r="F4352" s="16"/>
      <c r="G4352" s="16"/>
      <c r="N4352" s="53"/>
      <c r="O4352" s="53"/>
      <c r="R4352" s="43"/>
      <c r="AC4352" s="25"/>
      <c r="AD4352" s="28"/>
      <c r="AZ4352" s="25"/>
      <c r="BA4352" s="27"/>
      <c r="BB4352" s="29"/>
    </row>
    <row r="4353" spans="1:54">
      <c r="A4353" s="20"/>
      <c r="B4353" s="36"/>
      <c r="C4353" s="114"/>
      <c r="E4353" s="16"/>
      <c r="F4353" s="16"/>
      <c r="G4353" s="16"/>
      <c r="N4353" s="53"/>
      <c r="O4353" s="53"/>
      <c r="R4353" s="43"/>
      <c r="AC4353" s="25"/>
      <c r="AD4353" s="28"/>
      <c r="AZ4353" s="25"/>
      <c r="BA4353" s="27"/>
      <c r="BB4353" s="29"/>
    </row>
    <row r="4354" spans="1:54">
      <c r="A4354" s="20"/>
      <c r="B4354" s="36"/>
      <c r="C4354" s="114"/>
      <c r="E4354" s="16"/>
      <c r="F4354" s="16"/>
      <c r="G4354" s="16"/>
      <c r="N4354" s="53"/>
      <c r="O4354" s="53"/>
      <c r="R4354" s="43"/>
      <c r="AC4354" s="25"/>
      <c r="AD4354" s="28"/>
      <c r="AZ4354" s="25"/>
      <c r="BA4354" s="27"/>
      <c r="BB4354" s="29"/>
    </row>
    <row r="4355" spans="1:54">
      <c r="A4355" s="20"/>
      <c r="B4355" s="36"/>
      <c r="C4355" s="114"/>
      <c r="E4355" s="16"/>
      <c r="F4355" s="16"/>
      <c r="G4355" s="16"/>
      <c r="N4355" s="53"/>
      <c r="O4355" s="53"/>
      <c r="R4355" s="43"/>
      <c r="AC4355" s="25"/>
      <c r="AD4355" s="28"/>
      <c r="AZ4355" s="25"/>
      <c r="BA4355" s="27"/>
      <c r="BB4355" s="29"/>
    </row>
    <row r="4356" spans="1:54">
      <c r="A4356" s="20"/>
      <c r="B4356" s="36"/>
      <c r="C4356" s="114"/>
      <c r="E4356" s="16"/>
      <c r="F4356" s="16"/>
      <c r="G4356" s="16"/>
      <c r="N4356" s="53"/>
      <c r="O4356" s="53"/>
      <c r="R4356" s="43"/>
      <c r="AC4356" s="25"/>
      <c r="AD4356" s="28"/>
      <c r="AZ4356" s="25"/>
      <c r="BA4356" s="27"/>
      <c r="BB4356" s="29"/>
    </row>
    <row r="4357" spans="1:54">
      <c r="A4357" s="20"/>
      <c r="B4357" s="36"/>
      <c r="C4357" s="114"/>
      <c r="E4357" s="16"/>
      <c r="F4357" s="16"/>
      <c r="G4357" s="16"/>
      <c r="N4357" s="53"/>
      <c r="O4357" s="53"/>
      <c r="R4357" s="43"/>
      <c r="AC4357" s="25"/>
      <c r="AD4357" s="28"/>
      <c r="AZ4357" s="25"/>
      <c r="BA4357" s="27"/>
      <c r="BB4357" s="29"/>
    </row>
    <row r="4358" spans="1:54">
      <c r="A4358" s="20"/>
      <c r="B4358" s="36"/>
      <c r="C4358" s="114"/>
      <c r="E4358" s="16"/>
      <c r="F4358" s="16"/>
      <c r="G4358" s="16"/>
      <c r="N4358" s="53"/>
      <c r="O4358" s="53"/>
      <c r="R4358" s="43"/>
      <c r="AC4358" s="25"/>
      <c r="AD4358" s="28"/>
      <c r="AZ4358" s="25"/>
      <c r="BA4358" s="27"/>
      <c r="BB4358" s="29"/>
    </row>
    <row r="4359" spans="1:54">
      <c r="A4359" s="20"/>
      <c r="B4359" s="36"/>
      <c r="C4359" s="114"/>
      <c r="E4359" s="16"/>
      <c r="F4359" s="16"/>
      <c r="G4359" s="16"/>
      <c r="N4359" s="53"/>
      <c r="O4359" s="53"/>
      <c r="R4359" s="43"/>
      <c r="AC4359" s="25"/>
      <c r="AD4359" s="28"/>
      <c r="AZ4359" s="25"/>
      <c r="BA4359" s="27"/>
      <c r="BB4359" s="29"/>
    </row>
    <row r="4360" spans="1:54">
      <c r="A4360" s="20"/>
      <c r="B4360" s="36"/>
      <c r="C4360" s="114"/>
      <c r="E4360" s="16"/>
      <c r="F4360" s="16"/>
      <c r="G4360" s="16"/>
      <c r="N4360" s="53"/>
      <c r="O4360" s="53"/>
      <c r="R4360" s="43"/>
      <c r="AC4360" s="25"/>
      <c r="AD4360" s="28"/>
      <c r="AZ4360" s="25"/>
      <c r="BA4360" s="27"/>
      <c r="BB4360" s="29"/>
    </row>
    <row r="4361" spans="1:54">
      <c r="A4361" s="20"/>
      <c r="B4361" s="36"/>
      <c r="C4361" s="114"/>
      <c r="E4361" s="16"/>
      <c r="F4361" s="16"/>
      <c r="G4361" s="16"/>
      <c r="N4361" s="53"/>
      <c r="O4361" s="53"/>
      <c r="R4361" s="43"/>
      <c r="AC4361" s="25"/>
      <c r="AD4361" s="28"/>
      <c r="AZ4361" s="25"/>
      <c r="BA4361" s="27"/>
      <c r="BB4361" s="29"/>
    </row>
    <row r="4362" spans="1:54">
      <c r="A4362" s="20"/>
      <c r="B4362" s="36"/>
      <c r="C4362" s="114"/>
      <c r="E4362" s="16"/>
      <c r="F4362" s="16"/>
      <c r="G4362" s="16"/>
      <c r="N4362" s="53"/>
      <c r="O4362" s="53"/>
      <c r="R4362" s="43"/>
      <c r="AC4362" s="25"/>
      <c r="AD4362" s="28"/>
      <c r="AZ4362" s="25"/>
      <c r="BA4362" s="27"/>
      <c r="BB4362" s="29"/>
    </row>
    <row r="4363" spans="1:54">
      <c r="A4363" s="20"/>
      <c r="B4363" s="36"/>
      <c r="C4363" s="114"/>
      <c r="E4363" s="16"/>
      <c r="F4363" s="16"/>
      <c r="G4363" s="16"/>
      <c r="N4363" s="53"/>
      <c r="O4363" s="53"/>
      <c r="R4363" s="43"/>
      <c r="AC4363" s="25"/>
      <c r="AD4363" s="28"/>
      <c r="AZ4363" s="25"/>
      <c r="BA4363" s="27"/>
      <c r="BB4363" s="29"/>
    </row>
    <row r="4364" spans="1:54">
      <c r="A4364" s="20"/>
      <c r="B4364" s="36"/>
      <c r="C4364" s="114"/>
      <c r="E4364" s="16"/>
      <c r="F4364" s="16"/>
      <c r="G4364" s="16"/>
      <c r="N4364" s="53"/>
      <c r="O4364" s="53"/>
      <c r="R4364" s="43"/>
      <c r="AC4364" s="25"/>
      <c r="AD4364" s="28"/>
      <c r="AZ4364" s="25"/>
      <c r="BA4364" s="27"/>
      <c r="BB4364" s="29"/>
    </row>
    <row r="4365" spans="1:54">
      <c r="A4365" s="20"/>
      <c r="B4365" s="36"/>
      <c r="C4365" s="114"/>
      <c r="E4365" s="16"/>
      <c r="F4365" s="16"/>
      <c r="G4365" s="16"/>
      <c r="N4365" s="53"/>
      <c r="O4365" s="53"/>
      <c r="R4365" s="43"/>
      <c r="AC4365" s="25"/>
      <c r="AD4365" s="28"/>
      <c r="AZ4365" s="25"/>
      <c r="BA4365" s="27"/>
      <c r="BB4365" s="29"/>
    </row>
    <row r="4366" spans="1:54">
      <c r="A4366" s="20"/>
      <c r="B4366" s="36"/>
      <c r="C4366" s="114"/>
      <c r="E4366" s="16"/>
      <c r="F4366" s="16"/>
      <c r="G4366" s="16"/>
      <c r="N4366" s="53"/>
      <c r="O4366" s="53"/>
      <c r="R4366" s="43"/>
      <c r="AC4366" s="25"/>
      <c r="AD4366" s="28"/>
      <c r="AZ4366" s="25"/>
      <c r="BA4366" s="27"/>
      <c r="BB4366" s="29"/>
    </row>
    <row r="4367" spans="1:54">
      <c r="A4367" s="20"/>
      <c r="B4367" s="36"/>
      <c r="C4367" s="114"/>
      <c r="E4367" s="16"/>
      <c r="F4367" s="16"/>
      <c r="G4367" s="16"/>
      <c r="N4367" s="53"/>
      <c r="O4367" s="53"/>
      <c r="R4367" s="43"/>
      <c r="AC4367" s="25"/>
      <c r="AD4367" s="28"/>
      <c r="AZ4367" s="25"/>
      <c r="BA4367" s="27"/>
      <c r="BB4367" s="29"/>
    </row>
    <row r="4368" spans="1:54">
      <c r="A4368" s="20"/>
      <c r="B4368" s="36"/>
      <c r="C4368" s="114"/>
      <c r="E4368" s="16"/>
      <c r="F4368" s="16"/>
      <c r="G4368" s="16"/>
      <c r="N4368" s="53"/>
      <c r="O4368" s="53"/>
      <c r="R4368" s="43"/>
      <c r="AC4368" s="25"/>
      <c r="AD4368" s="28"/>
      <c r="AZ4368" s="25"/>
      <c r="BA4368" s="27"/>
      <c r="BB4368" s="29"/>
    </row>
    <row r="4369" spans="1:54">
      <c r="A4369" s="20"/>
      <c r="B4369" s="36"/>
      <c r="C4369" s="114"/>
      <c r="E4369" s="16"/>
      <c r="F4369" s="16"/>
      <c r="G4369" s="16"/>
      <c r="N4369" s="53"/>
      <c r="O4369" s="53"/>
      <c r="R4369" s="43"/>
      <c r="AC4369" s="25"/>
      <c r="AD4369" s="28"/>
      <c r="AZ4369" s="25"/>
      <c r="BA4369" s="27"/>
      <c r="BB4369" s="29"/>
    </row>
    <row r="4370" spans="1:54">
      <c r="A4370" s="20"/>
      <c r="B4370" s="36"/>
      <c r="C4370" s="114"/>
      <c r="E4370" s="16"/>
      <c r="F4370" s="16"/>
      <c r="G4370" s="16"/>
      <c r="N4370" s="53"/>
      <c r="O4370" s="53"/>
      <c r="R4370" s="43"/>
      <c r="AC4370" s="25"/>
      <c r="AD4370" s="28"/>
      <c r="AZ4370" s="25"/>
      <c r="BA4370" s="27"/>
      <c r="BB4370" s="29"/>
    </row>
    <row r="4371" spans="1:54">
      <c r="A4371" s="20"/>
      <c r="B4371" s="36"/>
      <c r="C4371" s="114"/>
      <c r="E4371" s="16"/>
      <c r="F4371" s="16"/>
      <c r="G4371" s="16"/>
      <c r="N4371" s="53"/>
      <c r="O4371" s="53"/>
      <c r="R4371" s="43"/>
      <c r="AC4371" s="25"/>
      <c r="AD4371" s="28"/>
      <c r="AZ4371" s="25"/>
      <c r="BA4371" s="27"/>
      <c r="BB4371" s="29"/>
    </row>
    <row r="4372" spans="1:54">
      <c r="A4372" s="20"/>
      <c r="B4372" s="36"/>
      <c r="C4372" s="114"/>
      <c r="E4372" s="16"/>
      <c r="F4372" s="16"/>
      <c r="G4372" s="16"/>
      <c r="N4372" s="53"/>
      <c r="O4372" s="53"/>
      <c r="R4372" s="43"/>
      <c r="AC4372" s="25"/>
      <c r="AD4372" s="28"/>
      <c r="AZ4372" s="25"/>
      <c r="BA4372" s="27"/>
      <c r="BB4372" s="29"/>
    </row>
    <row r="4373" spans="1:54">
      <c r="A4373" s="20"/>
      <c r="B4373" s="36"/>
      <c r="C4373" s="114"/>
      <c r="E4373" s="16"/>
      <c r="F4373" s="16"/>
      <c r="G4373" s="16"/>
      <c r="N4373" s="53"/>
      <c r="O4373" s="53"/>
      <c r="R4373" s="43"/>
      <c r="AC4373" s="25"/>
      <c r="AD4373" s="28"/>
      <c r="AZ4373" s="25"/>
      <c r="BA4373" s="27"/>
      <c r="BB4373" s="29"/>
    </row>
    <row r="4374" spans="1:54">
      <c r="A4374" s="20"/>
      <c r="B4374" s="36"/>
      <c r="C4374" s="114"/>
      <c r="E4374" s="16"/>
      <c r="F4374" s="16"/>
      <c r="G4374" s="16"/>
      <c r="N4374" s="53"/>
      <c r="O4374" s="53"/>
      <c r="R4374" s="43"/>
      <c r="AC4374" s="25"/>
      <c r="AD4374" s="28"/>
      <c r="AZ4374" s="25"/>
      <c r="BA4374" s="27"/>
      <c r="BB4374" s="29"/>
    </row>
    <row r="4375" spans="1:54">
      <c r="A4375" s="20"/>
      <c r="B4375" s="36"/>
      <c r="C4375" s="114"/>
      <c r="E4375" s="16"/>
      <c r="F4375" s="16"/>
      <c r="G4375" s="16"/>
      <c r="N4375" s="53"/>
      <c r="O4375" s="53"/>
      <c r="R4375" s="43"/>
      <c r="AC4375" s="25"/>
      <c r="AD4375" s="28"/>
      <c r="AZ4375" s="25"/>
      <c r="BA4375" s="27"/>
      <c r="BB4375" s="29"/>
    </row>
    <row r="4376" spans="1:54">
      <c r="A4376" s="20"/>
      <c r="B4376" s="36"/>
      <c r="C4376" s="114"/>
      <c r="E4376" s="16"/>
      <c r="F4376" s="16"/>
      <c r="G4376" s="16"/>
      <c r="N4376" s="53"/>
      <c r="O4376" s="53"/>
      <c r="R4376" s="43"/>
      <c r="AC4376" s="25"/>
      <c r="AD4376" s="28"/>
      <c r="AZ4376" s="25"/>
      <c r="BA4376" s="27"/>
      <c r="BB4376" s="29"/>
    </row>
    <row r="4377" spans="1:54">
      <c r="A4377" s="20"/>
      <c r="B4377" s="36"/>
      <c r="C4377" s="114"/>
      <c r="E4377" s="16"/>
      <c r="F4377" s="16"/>
      <c r="G4377" s="16"/>
      <c r="N4377" s="53"/>
      <c r="O4377" s="53"/>
      <c r="R4377" s="43"/>
      <c r="AC4377" s="25"/>
      <c r="AD4377" s="28"/>
      <c r="AZ4377" s="25"/>
      <c r="BA4377" s="27"/>
      <c r="BB4377" s="29"/>
    </row>
    <row r="4378" spans="1:54">
      <c r="A4378" s="20"/>
      <c r="B4378" s="36"/>
      <c r="C4378" s="114"/>
      <c r="E4378" s="16"/>
      <c r="F4378" s="16"/>
      <c r="G4378" s="16"/>
      <c r="N4378" s="53"/>
      <c r="O4378" s="53"/>
      <c r="R4378" s="43"/>
      <c r="AC4378" s="25"/>
      <c r="AD4378" s="28"/>
      <c r="AZ4378" s="25"/>
      <c r="BA4378" s="27"/>
      <c r="BB4378" s="29"/>
    </row>
    <row r="4379" spans="1:54">
      <c r="A4379" s="20"/>
      <c r="B4379" s="36"/>
      <c r="C4379" s="114"/>
      <c r="E4379" s="16"/>
      <c r="F4379" s="16"/>
      <c r="G4379" s="16"/>
      <c r="N4379" s="53"/>
      <c r="O4379" s="53"/>
      <c r="R4379" s="43"/>
      <c r="AC4379" s="25"/>
      <c r="AD4379" s="28"/>
      <c r="AZ4379" s="25"/>
      <c r="BA4379" s="27"/>
      <c r="BB4379" s="29"/>
    </row>
    <row r="4380" spans="1:54">
      <c r="A4380" s="20"/>
      <c r="B4380" s="36"/>
      <c r="C4380" s="114"/>
      <c r="E4380" s="16"/>
      <c r="F4380" s="16"/>
      <c r="G4380" s="16"/>
      <c r="N4380" s="53"/>
      <c r="O4380" s="53"/>
      <c r="R4380" s="43"/>
      <c r="AC4380" s="25"/>
      <c r="AD4380" s="28"/>
      <c r="AZ4380" s="25"/>
      <c r="BA4380" s="27"/>
      <c r="BB4380" s="29"/>
    </row>
    <row r="4381" spans="1:54">
      <c r="A4381" s="20"/>
      <c r="B4381" s="36"/>
      <c r="C4381" s="114"/>
      <c r="E4381" s="16"/>
      <c r="F4381" s="16"/>
      <c r="G4381" s="16"/>
      <c r="N4381" s="53"/>
      <c r="O4381" s="53"/>
      <c r="R4381" s="43"/>
      <c r="AC4381" s="25"/>
      <c r="AD4381" s="28"/>
      <c r="AZ4381" s="25"/>
      <c r="BA4381" s="27"/>
      <c r="BB4381" s="29"/>
    </row>
    <row r="4382" spans="1:54">
      <c r="A4382" s="20"/>
      <c r="B4382" s="36"/>
      <c r="C4382" s="114"/>
      <c r="E4382" s="16"/>
      <c r="F4382" s="16"/>
      <c r="G4382" s="16"/>
      <c r="N4382" s="53"/>
      <c r="O4382" s="53"/>
      <c r="R4382" s="43"/>
      <c r="AC4382" s="25"/>
      <c r="AD4382" s="28"/>
      <c r="AZ4382" s="25"/>
      <c r="BA4382" s="27"/>
      <c r="BB4382" s="29"/>
    </row>
    <row r="4383" spans="1:54">
      <c r="A4383" s="20"/>
      <c r="B4383" s="36"/>
      <c r="C4383" s="114"/>
      <c r="E4383" s="16"/>
      <c r="F4383" s="16"/>
      <c r="G4383" s="16"/>
      <c r="N4383" s="53"/>
      <c r="O4383" s="53"/>
      <c r="R4383" s="43"/>
      <c r="AC4383" s="25"/>
      <c r="AD4383" s="28"/>
      <c r="AZ4383" s="25"/>
      <c r="BA4383" s="27"/>
      <c r="BB4383" s="29"/>
    </row>
    <row r="4384" spans="1:54">
      <c r="A4384" s="20"/>
      <c r="B4384" s="36"/>
      <c r="C4384" s="114"/>
      <c r="E4384" s="16"/>
      <c r="F4384" s="16"/>
      <c r="G4384" s="16"/>
      <c r="N4384" s="53"/>
      <c r="O4384" s="53"/>
      <c r="R4384" s="43"/>
      <c r="AC4384" s="25"/>
      <c r="AD4384" s="28"/>
      <c r="AZ4384" s="25"/>
      <c r="BA4384" s="27"/>
      <c r="BB4384" s="29"/>
    </row>
    <row r="4385" spans="1:54">
      <c r="A4385" s="20"/>
      <c r="B4385" s="36"/>
      <c r="C4385" s="114"/>
      <c r="E4385" s="16"/>
      <c r="F4385" s="16"/>
      <c r="G4385" s="16"/>
      <c r="N4385" s="53"/>
      <c r="O4385" s="53"/>
      <c r="R4385" s="43"/>
      <c r="AC4385" s="25"/>
      <c r="AD4385" s="28"/>
      <c r="AZ4385" s="25"/>
      <c r="BA4385" s="27"/>
      <c r="BB4385" s="29"/>
    </row>
    <row r="4386" spans="1:54">
      <c r="A4386" s="20"/>
      <c r="B4386" s="36"/>
      <c r="C4386" s="114"/>
      <c r="E4386" s="16"/>
      <c r="F4386" s="16"/>
      <c r="G4386" s="16"/>
      <c r="N4386" s="53"/>
      <c r="O4386" s="53"/>
      <c r="R4386" s="43"/>
      <c r="AC4386" s="25"/>
      <c r="AD4386" s="28"/>
      <c r="AZ4386" s="25"/>
      <c r="BA4386" s="27"/>
      <c r="BB4386" s="29"/>
    </row>
    <row r="4387" spans="1:54">
      <c r="A4387" s="20"/>
      <c r="B4387" s="36"/>
      <c r="C4387" s="114"/>
      <c r="E4387" s="16"/>
      <c r="F4387" s="16"/>
      <c r="G4387" s="16"/>
      <c r="N4387" s="53"/>
      <c r="O4387" s="53"/>
      <c r="R4387" s="43"/>
      <c r="AC4387" s="25"/>
      <c r="AD4387" s="28"/>
      <c r="AZ4387" s="25"/>
      <c r="BA4387" s="27"/>
      <c r="BB4387" s="29"/>
    </row>
    <row r="4388" spans="1:54">
      <c r="A4388" s="20"/>
      <c r="B4388" s="36"/>
      <c r="C4388" s="114"/>
      <c r="E4388" s="16"/>
      <c r="F4388" s="16"/>
      <c r="G4388" s="16"/>
      <c r="N4388" s="53"/>
      <c r="O4388" s="53"/>
      <c r="R4388" s="43"/>
      <c r="AC4388" s="25"/>
      <c r="AD4388" s="28"/>
      <c r="AZ4388" s="25"/>
      <c r="BA4388" s="27"/>
      <c r="BB4388" s="29"/>
    </row>
    <row r="4389" spans="1:54">
      <c r="A4389" s="20"/>
      <c r="B4389" s="36"/>
      <c r="C4389" s="114"/>
      <c r="E4389" s="16"/>
      <c r="F4389" s="16"/>
      <c r="G4389" s="16"/>
      <c r="N4389" s="53"/>
      <c r="O4389" s="53"/>
      <c r="R4389" s="43"/>
      <c r="AC4389" s="25"/>
      <c r="AD4389" s="28"/>
      <c r="AZ4389" s="25"/>
      <c r="BA4389" s="27"/>
      <c r="BB4389" s="29"/>
    </row>
    <row r="4390" spans="1:54">
      <c r="A4390" s="20"/>
      <c r="B4390" s="36"/>
      <c r="C4390" s="114"/>
      <c r="E4390" s="16"/>
      <c r="F4390" s="16"/>
      <c r="G4390" s="16"/>
      <c r="N4390" s="53"/>
      <c r="O4390" s="53"/>
      <c r="R4390" s="43"/>
      <c r="AC4390" s="25"/>
      <c r="AD4390" s="28"/>
      <c r="AZ4390" s="25"/>
      <c r="BA4390" s="27"/>
      <c r="BB4390" s="29"/>
    </row>
    <row r="4391" spans="1:54">
      <c r="A4391" s="20"/>
      <c r="B4391" s="36"/>
      <c r="C4391" s="114"/>
      <c r="E4391" s="16"/>
      <c r="F4391" s="16"/>
      <c r="G4391" s="16"/>
      <c r="N4391" s="53"/>
      <c r="O4391" s="53"/>
      <c r="R4391" s="43"/>
      <c r="AC4391" s="25"/>
      <c r="AD4391" s="28"/>
      <c r="AZ4391" s="25"/>
      <c r="BA4391" s="27"/>
      <c r="BB4391" s="29"/>
    </row>
    <row r="4392" spans="1:54">
      <c r="A4392" s="20"/>
      <c r="B4392" s="36"/>
      <c r="C4392" s="114"/>
      <c r="E4392" s="16"/>
      <c r="F4392" s="16"/>
      <c r="G4392" s="16"/>
      <c r="N4392" s="53"/>
      <c r="O4392" s="53"/>
      <c r="R4392" s="43"/>
      <c r="AC4392" s="25"/>
      <c r="AD4392" s="28"/>
      <c r="AZ4392" s="25"/>
      <c r="BA4392" s="27"/>
      <c r="BB4392" s="29"/>
    </row>
    <row r="4393" spans="1:54">
      <c r="A4393" s="20"/>
      <c r="B4393" s="36"/>
      <c r="C4393" s="114"/>
      <c r="E4393" s="16"/>
      <c r="F4393" s="16"/>
      <c r="G4393" s="16"/>
      <c r="N4393" s="53"/>
      <c r="O4393" s="53"/>
      <c r="R4393" s="43"/>
      <c r="AC4393" s="25"/>
      <c r="AD4393" s="28"/>
      <c r="AZ4393" s="25"/>
      <c r="BA4393" s="27"/>
      <c r="BB4393" s="29"/>
    </row>
    <row r="4394" spans="1:54">
      <c r="A4394" s="20"/>
      <c r="B4394" s="36"/>
      <c r="C4394" s="114"/>
      <c r="E4394" s="16"/>
      <c r="F4394" s="16"/>
      <c r="G4394" s="16"/>
      <c r="N4394" s="53"/>
      <c r="O4394" s="53"/>
      <c r="R4394" s="43"/>
      <c r="AC4394" s="25"/>
      <c r="AD4394" s="28"/>
      <c r="AZ4394" s="25"/>
      <c r="BA4394" s="27"/>
      <c r="BB4394" s="29"/>
    </row>
    <row r="4395" spans="1:54">
      <c r="A4395" s="20"/>
      <c r="B4395" s="36"/>
      <c r="C4395" s="114"/>
      <c r="E4395" s="16"/>
      <c r="F4395" s="16"/>
      <c r="G4395" s="16"/>
      <c r="N4395" s="53"/>
      <c r="O4395" s="53"/>
      <c r="R4395" s="43"/>
      <c r="AC4395" s="25"/>
      <c r="AD4395" s="28"/>
      <c r="AZ4395" s="25"/>
      <c r="BA4395" s="27"/>
      <c r="BB4395" s="29"/>
    </row>
    <row r="4396" spans="1:54">
      <c r="A4396" s="20"/>
      <c r="B4396" s="36"/>
      <c r="C4396" s="114"/>
      <c r="E4396" s="16"/>
      <c r="F4396" s="16"/>
      <c r="G4396" s="16"/>
      <c r="N4396" s="53"/>
      <c r="O4396" s="53"/>
      <c r="R4396" s="43"/>
      <c r="AC4396" s="25"/>
      <c r="AD4396" s="28"/>
      <c r="AZ4396" s="25"/>
      <c r="BA4396" s="27"/>
      <c r="BB4396" s="29"/>
    </row>
    <row r="4397" spans="1:54">
      <c r="A4397" s="20"/>
      <c r="B4397" s="36"/>
      <c r="C4397" s="114"/>
      <c r="E4397" s="16"/>
      <c r="F4397" s="16"/>
      <c r="G4397" s="16"/>
      <c r="N4397" s="53"/>
      <c r="O4397" s="53"/>
      <c r="R4397" s="43"/>
      <c r="AC4397" s="25"/>
      <c r="AD4397" s="28"/>
      <c r="AZ4397" s="25"/>
      <c r="BA4397" s="27"/>
      <c r="BB4397" s="29"/>
    </row>
    <row r="4398" spans="1:54">
      <c r="A4398" s="20"/>
      <c r="B4398" s="36"/>
      <c r="C4398" s="114"/>
      <c r="E4398" s="16"/>
      <c r="F4398" s="16"/>
      <c r="G4398" s="16"/>
      <c r="N4398" s="53"/>
      <c r="O4398" s="53"/>
      <c r="R4398" s="43"/>
      <c r="AC4398" s="25"/>
      <c r="AD4398" s="28"/>
      <c r="AZ4398" s="25"/>
      <c r="BA4398" s="27"/>
      <c r="BB4398" s="29"/>
    </row>
    <row r="4399" spans="1:54">
      <c r="A4399" s="20"/>
      <c r="B4399" s="36"/>
      <c r="C4399" s="114"/>
      <c r="E4399" s="16"/>
      <c r="F4399" s="16"/>
      <c r="G4399" s="16"/>
      <c r="N4399" s="53"/>
      <c r="O4399" s="53"/>
      <c r="R4399" s="43"/>
      <c r="AC4399" s="25"/>
      <c r="AD4399" s="28"/>
      <c r="AZ4399" s="25"/>
      <c r="BA4399" s="27"/>
      <c r="BB4399" s="29"/>
    </row>
    <row r="4400" spans="1:54">
      <c r="A4400" s="20"/>
      <c r="B4400" s="36"/>
      <c r="C4400" s="114"/>
      <c r="E4400" s="16"/>
      <c r="F4400" s="16"/>
      <c r="G4400" s="16"/>
      <c r="N4400" s="53"/>
      <c r="O4400" s="53"/>
      <c r="R4400" s="43"/>
      <c r="AC4400" s="25"/>
      <c r="AD4400" s="28"/>
      <c r="AZ4400" s="25"/>
      <c r="BA4400" s="27"/>
      <c r="BB4400" s="29"/>
    </row>
    <row r="4401" spans="1:54">
      <c r="A4401" s="20"/>
      <c r="B4401" s="36"/>
      <c r="C4401" s="114"/>
      <c r="E4401" s="16"/>
      <c r="F4401" s="16"/>
      <c r="G4401" s="16"/>
      <c r="N4401" s="53"/>
      <c r="O4401" s="53"/>
      <c r="R4401" s="43"/>
      <c r="AC4401" s="25"/>
      <c r="AD4401" s="28"/>
      <c r="AZ4401" s="25"/>
      <c r="BA4401" s="27"/>
      <c r="BB4401" s="29"/>
    </row>
    <row r="4402" spans="1:54">
      <c r="A4402" s="20"/>
      <c r="B4402" s="36"/>
      <c r="C4402" s="114"/>
      <c r="E4402" s="16"/>
      <c r="F4402" s="16"/>
      <c r="G4402" s="16"/>
      <c r="N4402" s="53"/>
      <c r="O4402" s="53"/>
      <c r="R4402" s="43"/>
      <c r="AC4402" s="25"/>
      <c r="AD4402" s="28"/>
      <c r="AZ4402" s="25"/>
      <c r="BA4402" s="27"/>
      <c r="BB4402" s="29"/>
    </row>
    <row r="4403" spans="1:54">
      <c r="A4403" s="20"/>
      <c r="B4403" s="36"/>
      <c r="C4403" s="114"/>
      <c r="E4403" s="16"/>
      <c r="F4403" s="16"/>
      <c r="G4403" s="16"/>
      <c r="N4403" s="53"/>
      <c r="O4403" s="53"/>
      <c r="R4403" s="43"/>
      <c r="AC4403" s="25"/>
      <c r="AD4403" s="28"/>
      <c r="AZ4403" s="25"/>
      <c r="BA4403" s="27"/>
      <c r="BB4403" s="29"/>
    </row>
    <row r="4404" spans="1:54">
      <c r="A4404" s="20"/>
      <c r="B4404" s="36"/>
      <c r="C4404" s="114"/>
      <c r="E4404" s="16"/>
      <c r="F4404" s="16"/>
      <c r="G4404" s="16"/>
      <c r="N4404" s="53"/>
      <c r="O4404" s="53"/>
      <c r="R4404" s="43"/>
      <c r="AC4404" s="25"/>
      <c r="AD4404" s="28"/>
      <c r="AZ4404" s="25"/>
      <c r="BA4404" s="27"/>
      <c r="BB4404" s="29"/>
    </row>
    <row r="4405" spans="1:54">
      <c r="A4405" s="20"/>
      <c r="B4405" s="36"/>
      <c r="C4405" s="114"/>
      <c r="E4405" s="16"/>
      <c r="F4405" s="16"/>
      <c r="G4405" s="16"/>
      <c r="N4405" s="53"/>
      <c r="O4405" s="53"/>
      <c r="R4405" s="43"/>
      <c r="AC4405" s="25"/>
      <c r="AD4405" s="28"/>
      <c r="AZ4405" s="25"/>
      <c r="BA4405" s="27"/>
      <c r="BB4405" s="29"/>
    </row>
    <row r="4406" spans="1:54">
      <c r="A4406" s="20"/>
      <c r="B4406" s="36"/>
      <c r="C4406" s="114"/>
      <c r="E4406" s="16"/>
      <c r="F4406" s="16"/>
      <c r="G4406" s="16"/>
      <c r="N4406" s="53"/>
      <c r="O4406" s="53"/>
      <c r="R4406" s="43"/>
      <c r="AC4406" s="25"/>
      <c r="AD4406" s="28"/>
      <c r="AZ4406" s="25"/>
      <c r="BA4406" s="27"/>
      <c r="BB4406" s="29"/>
    </row>
    <row r="4407" spans="1:54">
      <c r="A4407" s="20"/>
      <c r="B4407" s="36"/>
      <c r="C4407" s="114"/>
      <c r="E4407" s="16"/>
      <c r="F4407" s="16"/>
      <c r="G4407" s="16"/>
      <c r="N4407" s="53"/>
      <c r="O4407" s="53"/>
      <c r="R4407" s="43"/>
      <c r="AC4407" s="25"/>
      <c r="AD4407" s="28"/>
      <c r="AZ4407" s="25"/>
      <c r="BA4407" s="27"/>
      <c r="BB4407" s="29"/>
    </row>
    <row r="4408" spans="1:54">
      <c r="A4408" s="20"/>
      <c r="B4408" s="36"/>
      <c r="C4408" s="114"/>
      <c r="E4408" s="16"/>
      <c r="F4408" s="16"/>
      <c r="G4408" s="16"/>
      <c r="N4408" s="53"/>
      <c r="O4408" s="53"/>
      <c r="R4408" s="43"/>
      <c r="AC4408" s="25"/>
      <c r="AD4408" s="28"/>
      <c r="AZ4408" s="25"/>
      <c r="BA4408" s="27"/>
      <c r="BB4408" s="29"/>
    </row>
    <row r="4409" spans="1:54">
      <c r="A4409" s="20"/>
      <c r="B4409" s="36"/>
      <c r="C4409" s="114"/>
      <c r="E4409" s="16"/>
      <c r="F4409" s="16"/>
      <c r="G4409" s="16"/>
      <c r="N4409" s="53"/>
      <c r="O4409" s="53"/>
      <c r="R4409" s="43"/>
      <c r="AC4409" s="25"/>
      <c r="AD4409" s="28"/>
      <c r="AZ4409" s="25"/>
      <c r="BA4409" s="27"/>
      <c r="BB4409" s="29"/>
    </row>
    <row r="4410" spans="1:54">
      <c r="A4410" s="20"/>
      <c r="B4410" s="36"/>
      <c r="C4410" s="114"/>
      <c r="E4410" s="16"/>
      <c r="F4410" s="16"/>
      <c r="G4410" s="16"/>
      <c r="N4410" s="53"/>
      <c r="O4410" s="53"/>
      <c r="R4410" s="43"/>
      <c r="AC4410" s="25"/>
      <c r="AD4410" s="28"/>
      <c r="AZ4410" s="25"/>
      <c r="BA4410" s="27"/>
      <c r="BB4410" s="29"/>
    </row>
    <row r="4411" spans="1:54">
      <c r="A4411" s="20"/>
      <c r="B4411" s="36"/>
      <c r="C4411" s="114"/>
      <c r="E4411" s="16"/>
      <c r="F4411" s="16"/>
      <c r="G4411" s="16"/>
      <c r="N4411" s="53"/>
      <c r="O4411" s="53"/>
      <c r="R4411" s="43"/>
      <c r="AC4411" s="25"/>
      <c r="AD4411" s="28"/>
      <c r="AZ4411" s="25"/>
      <c r="BA4411" s="27"/>
      <c r="BB4411" s="29"/>
    </row>
    <row r="4412" spans="1:54">
      <c r="A4412" s="20"/>
      <c r="B4412" s="36"/>
      <c r="C4412" s="114"/>
      <c r="E4412" s="16"/>
      <c r="F4412" s="16"/>
      <c r="G4412" s="16"/>
      <c r="N4412" s="53"/>
      <c r="O4412" s="53"/>
      <c r="R4412" s="43"/>
      <c r="AC4412" s="25"/>
      <c r="AD4412" s="28"/>
      <c r="AZ4412" s="25"/>
      <c r="BA4412" s="27"/>
      <c r="BB4412" s="29"/>
    </row>
    <row r="4413" spans="1:54">
      <c r="A4413" s="20"/>
      <c r="B4413" s="36"/>
      <c r="C4413" s="114"/>
      <c r="E4413" s="16"/>
      <c r="F4413" s="16"/>
      <c r="G4413" s="16"/>
      <c r="N4413" s="53"/>
      <c r="O4413" s="53"/>
      <c r="R4413" s="43"/>
      <c r="AC4413" s="25"/>
      <c r="AD4413" s="28"/>
      <c r="AZ4413" s="25"/>
      <c r="BA4413" s="27"/>
      <c r="BB4413" s="29"/>
    </row>
    <row r="4414" spans="1:54">
      <c r="A4414" s="20"/>
      <c r="B4414" s="36"/>
      <c r="C4414" s="114"/>
      <c r="E4414" s="16"/>
      <c r="F4414" s="16"/>
      <c r="G4414" s="16"/>
      <c r="N4414" s="53"/>
      <c r="O4414" s="53"/>
      <c r="R4414" s="43"/>
      <c r="AC4414" s="25"/>
      <c r="AD4414" s="28"/>
      <c r="AZ4414" s="25"/>
      <c r="BA4414" s="27"/>
      <c r="BB4414" s="29"/>
    </row>
    <row r="4415" spans="1:54">
      <c r="A4415" s="20"/>
      <c r="B4415" s="36"/>
      <c r="C4415" s="114"/>
      <c r="E4415" s="16"/>
      <c r="F4415" s="16"/>
      <c r="G4415" s="16"/>
      <c r="N4415" s="53"/>
      <c r="O4415" s="53"/>
      <c r="R4415" s="43"/>
      <c r="AC4415" s="25"/>
      <c r="AD4415" s="28"/>
      <c r="AZ4415" s="25"/>
      <c r="BA4415" s="27"/>
      <c r="BB4415" s="29"/>
    </row>
    <row r="4416" spans="1:54">
      <c r="A4416" s="20"/>
      <c r="B4416" s="36"/>
      <c r="C4416" s="114"/>
      <c r="E4416" s="16"/>
      <c r="F4416" s="16"/>
      <c r="G4416" s="16"/>
      <c r="N4416" s="53"/>
      <c r="O4416" s="53"/>
      <c r="R4416" s="43"/>
      <c r="AC4416" s="25"/>
      <c r="AD4416" s="28"/>
      <c r="AZ4416" s="25"/>
      <c r="BA4416" s="27"/>
      <c r="BB4416" s="29"/>
    </row>
    <row r="4417" spans="1:54">
      <c r="A4417" s="20"/>
      <c r="B4417" s="36"/>
      <c r="C4417" s="114"/>
      <c r="E4417" s="16"/>
      <c r="F4417" s="16"/>
      <c r="G4417" s="16"/>
      <c r="N4417" s="53"/>
      <c r="O4417" s="53"/>
      <c r="R4417" s="43"/>
      <c r="AC4417" s="25"/>
      <c r="AD4417" s="28"/>
      <c r="AZ4417" s="25"/>
      <c r="BA4417" s="27"/>
      <c r="BB4417" s="29"/>
    </row>
    <row r="4418" spans="1:54">
      <c r="A4418" s="20"/>
      <c r="B4418" s="36"/>
      <c r="C4418" s="114"/>
      <c r="E4418" s="16"/>
      <c r="F4418" s="16"/>
      <c r="G4418" s="16"/>
      <c r="N4418" s="53"/>
      <c r="O4418" s="53"/>
      <c r="R4418" s="43"/>
      <c r="AC4418" s="25"/>
      <c r="AD4418" s="28"/>
      <c r="AZ4418" s="25"/>
      <c r="BA4418" s="27"/>
      <c r="BB4418" s="29"/>
    </row>
    <row r="4419" spans="1:54">
      <c r="A4419" s="20"/>
      <c r="B4419" s="36"/>
      <c r="C4419" s="114"/>
      <c r="E4419" s="16"/>
      <c r="F4419" s="16"/>
      <c r="G4419" s="16"/>
      <c r="N4419" s="53"/>
      <c r="O4419" s="53"/>
      <c r="R4419" s="43"/>
      <c r="AC4419" s="25"/>
      <c r="AD4419" s="28"/>
      <c r="AZ4419" s="25"/>
      <c r="BA4419" s="27"/>
      <c r="BB4419" s="29"/>
    </row>
    <row r="4420" spans="1:54">
      <c r="A4420" s="20"/>
      <c r="B4420" s="36"/>
      <c r="C4420" s="114"/>
      <c r="E4420" s="16"/>
      <c r="F4420" s="16"/>
      <c r="G4420" s="16"/>
      <c r="N4420" s="53"/>
      <c r="O4420" s="53"/>
      <c r="R4420" s="43"/>
      <c r="AC4420" s="25"/>
      <c r="AD4420" s="28"/>
      <c r="AZ4420" s="25"/>
      <c r="BA4420" s="27"/>
      <c r="BB4420" s="29"/>
    </row>
    <row r="4421" spans="1:54">
      <c r="A4421" s="20"/>
      <c r="B4421" s="36"/>
      <c r="C4421" s="114"/>
      <c r="E4421" s="16"/>
      <c r="F4421" s="16"/>
      <c r="G4421" s="16"/>
      <c r="N4421" s="53"/>
      <c r="O4421" s="53"/>
      <c r="R4421" s="43"/>
      <c r="AC4421" s="25"/>
      <c r="AD4421" s="28"/>
      <c r="AZ4421" s="25"/>
      <c r="BA4421" s="27"/>
      <c r="BB4421" s="29"/>
    </row>
    <row r="4422" spans="1:54">
      <c r="A4422" s="20"/>
      <c r="B4422" s="36"/>
      <c r="C4422" s="114"/>
      <c r="E4422" s="16"/>
      <c r="F4422" s="16"/>
      <c r="G4422" s="16"/>
      <c r="N4422" s="53"/>
      <c r="O4422" s="53"/>
      <c r="R4422" s="43"/>
      <c r="AC4422" s="25"/>
      <c r="AD4422" s="28"/>
      <c r="AZ4422" s="25"/>
      <c r="BA4422" s="27"/>
      <c r="BB4422" s="29"/>
    </row>
    <row r="4423" spans="1:54">
      <c r="A4423" s="20"/>
      <c r="B4423" s="36"/>
      <c r="C4423" s="114"/>
      <c r="E4423" s="16"/>
      <c r="F4423" s="16"/>
      <c r="G4423" s="16"/>
      <c r="N4423" s="53"/>
      <c r="O4423" s="53"/>
      <c r="R4423" s="43"/>
      <c r="AC4423" s="25"/>
      <c r="AD4423" s="28"/>
      <c r="AZ4423" s="25"/>
      <c r="BA4423" s="27"/>
      <c r="BB4423" s="29"/>
    </row>
    <row r="4424" spans="1:54">
      <c r="A4424" s="20"/>
      <c r="B4424" s="36"/>
      <c r="C4424" s="114"/>
      <c r="E4424" s="16"/>
      <c r="F4424" s="16"/>
      <c r="G4424" s="16"/>
      <c r="N4424" s="53"/>
      <c r="O4424" s="53"/>
      <c r="R4424" s="43"/>
      <c r="AC4424" s="25"/>
      <c r="AD4424" s="28"/>
      <c r="AZ4424" s="25"/>
      <c r="BA4424" s="27"/>
      <c r="BB4424" s="29"/>
    </row>
    <row r="4425" spans="1:54">
      <c r="A4425" s="20"/>
      <c r="B4425" s="36"/>
      <c r="C4425" s="114"/>
      <c r="E4425" s="16"/>
      <c r="F4425" s="16"/>
      <c r="G4425" s="16"/>
      <c r="N4425" s="53"/>
      <c r="O4425" s="53"/>
      <c r="R4425" s="43"/>
      <c r="AC4425" s="25"/>
      <c r="AD4425" s="28"/>
      <c r="AZ4425" s="25"/>
      <c r="BA4425" s="27"/>
      <c r="BB4425" s="29"/>
    </row>
    <row r="4426" spans="1:54">
      <c r="A4426" s="20"/>
      <c r="B4426" s="36"/>
      <c r="C4426" s="114"/>
      <c r="E4426" s="16"/>
      <c r="F4426" s="16"/>
      <c r="G4426" s="16"/>
      <c r="N4426" s="53"/>
      <c r="O4426" s="53"/>
      <c r="R4426" s="43"/>
      <c r="AC4426" s="25"/>
      <c r="AD4426" s="28"/>
      <c r="AZ4426" s="25"/>
      <c r="BA4426" s="27"/>
      <c r="BB4426" s="29"/>
    </row>
    <row r="4427" spans="1:54">
      <c r="A4427" s="20"/>
      <c r="B4427" s="36"/>
      <c r="C4427" s="114"/>
      <c r="E4427" s="16"/>
      <c r="F4427" s="16"/>
      <c r="G4427" s="16"/>
      <c r="N4427" s="53"/>
      <c r="O4427" s="53"/>
      <c r="R4427" s="43"/>
      <c r="AC4427" s="25"/>
      <c r="AD4427" s="28"/>
      <c r="AZ4427" s="25"/>
      <c r="BA4427" s="27"/>
      <c r="BB4427" s="29"/>
    </row>
    <row r="4428" spans="1:54">
      <c r="A4428" s="20"/>
      <c r="B4428" s="36"/>
      <c r="C4428" s="114"/>
      <c r="E4428" s="16"/>
      <c r="F4428" s="16"/>
      <c r="G4428" s="16"/>
      <c r="N4428" s="53"/>
      <c r="O4428" s="53"/>
      <c r="R4428" s="43"/>
      <c r="AC4428" s="25"/>
      <c r="AD4428" s="28"/>
      <c r="AZ4428" s="25"/>
      <c r="BA4428" s="27"/>
      <c r="BB4428" s="29"/>
    </row>
    <row r="4429" spans="1:54">
      <c r="A4429" s="20"/>
      <c r="B4429" s="36"/>
      <c r="C4429" s="114"/>
      <c r="E4429" s="16"/>
      <c r="F4429" s="16"/>
      <c r="G4429" s="16"/>
      <c r="N4429" s="53"/>
      <c r="O4429" s="53"/>
      <c r="R4429" s="43"/>
      <c r="AC4429" s="25"/>
      <c r="AD4429" s="28"/>
      <c r="AZ4429" s="25"/>
      <c r="BA4429" s="27"/>
      <c r="BB4429" s="29"/>
    </row>
    <row r="4430" spans="1:54">
      <c r="A4430" s="20"/>
      <c r="B4430" s="36"/>
      <c r="C4430" s="114"/>
      <c r="E4430" s="16"/>
      <c r="F4430" s="16"/>
      <c r="G4430" s="16"/>
      <c r="N4430" s="53"/>
      <c r="O4430" s="53"/>
      <c r="R4430" s="43"/>
      <c r="AC4430" s="25"/>
      <c r="AD4430" s="28"/>
      <c r="AZ4430" s="25"/>
      <c r="BA4430" s="27"/>
      <c r="BB4430" s="29"/>
    </row>
    <row r="4431" spans="1:54">
      <c r="A4431" s="20"/>
      <c r="B4431" s="36"/>
      <c r="C4431" s="114"/>
      <c r="E4431" s="16"/>
      <c r="F4431" s="16"/>
      <c r="G4431" s="16"/>
      <c r="N4431" s="53"/>
      <c r="O4431" s="53"/>
      <c r="R4431" s="43"/>
      <c r="AC4431" s="25"/>
      <c r="AD4431" s="28"/>
      <c r="AZ4431" s="25"/>
      <c r="BA4431" s="27"/>
      <c r="BB4431" s="29"/>
    </row>
    <row r="4432" spans="1:54">
      <c r="A4432" s="20"/>
      <c r="B4432" s="36"/>
      <c r="C4432" s="114"/>
      <c r="E4432" s="16"/>
      <c r="F4432" s="16"/>
      <c r="G4432" s="16"/>
      <c r="N4432" s="53"/>
      <c r="O4432" s="53"/>
      <c r="R4432" s="43"/>
      <c r="AC4432" s="25"/>
      <c r="AD4432" s="28"/>
      <c r="AZ4432" s="25"/>
      <c r="BA4432" s="27"/>
      <c r="BB4432" s="29"/>
    </row>
    <row r="4433" spans="1:54">
      <c r="A4433" s="20"/>
      <c r="B4433" s="36"/>
      <c r="C4433" s="114"/>
      <c r="E4433" s="16"/>
      <c r="F4433" s="16"/>
      <c r="G4433" s="16"/>
      <c r="N4433" s="53"/>
      <c r="O4433" s="53"/>
      <c r="R4433" s="43"/>
      <c r="AC4433" s="25"/>
      <c r="AD4433" s="28"/>
      <c r="AZ4433" s="25"/>
      <c r="BA4433" s="27"/>
      <c r="BB4433" s="29"/>
    </row>
    <row r="4434" spans="1:54">
      <c r="A4434" s="20"/>
      <c r="B4434" s="36"/>
      <c r="C4434" s="114"/>
      <c r="E4434" s="16"/>
      <c r="F4434" s="16"/>
      <c r="G4434" s="16"/>
      <c r="N4434" s="53"/>
      <c r="O4434" s="53"/>
      <c r="R4434" s="43"/>
      <c r="AC4434" s="25"/>
      <c r="AD4434" s="28"/>
      <c r="AZ4434" s="25"/>
      <c r="BA4434" s="27"/>
      <c r="BB4434" s="29"/>
    </row>
    <row r="4435" spans="1:54">
      <c r="A4435" s="20"/>
      <c r="B4435" s="36"/>
      <c r="C4435" s="114"/>
      <c r="E4435" s="16"/>
      <c r="F4435" s="16"/>
      <c r="G4435" s="16"/>
      <c r="N4435" s="53"/>
      <c r="O4435" s="53"/>
      <c r="R4435" s="43"/>
      <c r="AC4435" s="25"/>
      <c r="AD4435" s="28"/>
      <c r="AZ4435" s="25"/>
      <c r="BA4435" s="27"/>
      <c r="BB4435" s="29"/>
    </row>
    <row r="4436" spans="1:54">
      <c r="A4436" s="20"/>
      <c r="B4436" s="36"/>
      <c r="C4436" s="114"/>
      <c r="E4436" s="16"/>
      <c r="F4436" s="16"/>
      <c r="G4436" s="16"/>
      <c r="N4436" s="53"/>
      <c r="O4436" s="53"/>
      <c r="R4436" s="43"/>
      <c r="AC4436" s="25"/>
      <c r="AD4436" s="28"/>
      <c r="AZ4436" s="25"/>
      <c r="BA4436" s="27"/>
      <c r="BB4436" s="29"/>
    </row>
    <row r="4437" spans="1:54">
      <c r="A4437" s="20"/>
      <c r="B4437" s="36"/>
      <c r="C4437" s="114"/>
      <c r="E4437" s="16"/>
      <c r="F4437" s="16"/>
      <c r="G4437" s="16"/>
      <c r="N4437" s="53"/>
      <c r="O4437" s="53"/>
      <c r="R4437" s="43"/>
      <c r="AC4437" s="25"/>
      <c r="AD4437" s="28"/>
      <c r="AZ4437" s="25"/>
      <c r="BA4437" s="27"/>
      <c r="BB4437" s="29"/>
    </row>
    <row r="4438" spans="1:54">
      <c r="A4438" s="20"/>
      <c r="B4438" s="36"/>
      <c r="C4438" s="114"/>
      <c r="E4438" s="16"/>
      <c r="F4438" s="16"/>
      <c r="G4438" s="16"/>
      <c r="N4438" s="53"/>
      <c r="O4438" s="53"/>
      <c r="R4438" s="43"/>
      <c r="AC4438" s="25"/>
      <c r="AD4438" s="28"/>
      <c r="AZ4438" s="25"/>
      <c r="BA4438" s="27"/>
      <c r="BB4438" s="29"/>
    </row>
    <row r="4439" spans="1:54">
      <c r="A4439" s="20"/>
      <c r="B4439" s="36"/>
      <c r="C4439" s="114"/>
      <c r="E4439" s="16"/>
      <c r="F4439" s="16"/>
      <c r="G4439" s="16"/>
      <c r="N4439" s="53"/>
      <c r="O4439" s="53"/>
      <c r="R4439" s="43"/>
      <c r="AC4439" s="25"/>
      <c r="AD4439" s="28"/>
      <c r="AZ4439" s="25"/>
      <c r="BA4439" s="27"/>
      <c r="BB4439" s="29"/>
    </row>
    <row r="4440" spans="1:54">
      <c r="A4440" s="20"/>
      <c r="B4440" s="36"/>
      <c r="C4440" s="114"/>
      <c r="E4440" s="16"/>
      <c r="F4440" s="16"/>
      <c r="G4440" s="16"/>
      <c r="N4440" s="53"/>
      <c r="O4440" s="53"/>
      <c r="R4440" s="43"/>
      <c r="AC4440" s="25"/>
      <c r="AD4440" s="28"/>
      <c r="AZ4440" s="25"/>
      <c r="BA4440" s="27"/>
      <c r="BB4440" s="29"/>
    </row>
    <row r="4441" spans="1:54">
      <c r="A4441" s="20"/>
      <c r="B4441" s="36"/>
      <c r="C4441" s="114"/>
      <c r="E4441" s="16"/>
      <c r="F4441" s="16"/>
      <c r="G4441" s="16"/>
      <c r="N4441" s="53"/>
      <c r="O4441" s="53"/>
      <c r="R4441" s="43"/>
      <c r="AC4441" s="25"/>
      <c r="AD4441" s="28"/>
      <c r="AZ4441" s="25"/>
      <c r="BA4441" s="27"/>
      <c r="BB4441" s="29"/>
    </row>
    <row r="4442" spans="1:54">
      <c r="A4442" s="20"/>
      <c r="B4442" s="36"/>
      <c r="C4442" s="114"/>
      <c r="E4442" s="16"/>
      <c r="F4442" s="16"/>
      <c r="G4442" s="16"/>
      <c r="N4442" s="53"/>
      <c r="O4442" s="53"/>
      <c r="R4442" s="43"/>
      <c r="AC4442" s="25"/>
      <c r="AD4442" s="28"/>
      <c r="AZ4442" s="25"/>
      <c r="BA4442" s="27"/>
      <c r="BB4442" s="29"/>
    </row>
    <row r="4443" spans="1:54">
      <c r="A4443" s="20"/>
      <c r="B4443" s="36"/>
      <c r="C4443" s="114"/>
      <c r="E4443" s="16"/>
      <c r="F4443" s="16"/>
      <c r="G4443" s="16"/>
      <c r="N4443" s="53"/>
      <c r="O4443" s="53"/>
      <c r="R4443" s="43"/>
      <c r="AC4443" s="25"/>
      <c r="AD4443" s="28"/>
      <c r="AZ4443" s="25"/>
      <c r="BA4443" s="27"/>
      <c r="BB4443" s="29"/>
    </row>
    <row r="4444" spans="1:54">
      <c r="A4444" s="20"/>
      <c r="B4444" s="36"/>
      <c r="C4444" s="114"/>
      <c r="E4444" s="16"/>
      <c r="F4444" s="16"/>
      <c r="G4444" s="16"/>
      <c r="N4444" s="53"/>
      <c r="O4444" s="53"/>
      <c r="R4444" s="43"/>
      <c r="AC4444" s="25"/>
      <c r="AD4444" s="28"/>
      <c r="AZ4444" s="25"/>
      <c r="BA4444" s="27"/>
      <c r="BB4444" s="29"/>
    </row>
    <row r="4445" spans="1:54">
      <c r="A4445" s="20"/>
      <c r="B4445" s="36"/>
      <c r="C4445" s="114"/>
      <c r="E4445" s="16"/>
      <c r="F4445" s="16"/>
      <c r="G4445" s="16"/>
      <c r="N4445" s="53"/>
      <c r="O4445" s="53"/>
      <c r="R4445" s="43"/>
      <c r="AC4445" s="25"/>
      <c r="AD4445" s="28"/>
      <c r="AZ4445" s="25"/>
      <c r="BA4445" s="27"/>
      <c r="BB4445" s="29"/>
    </row>
    <row r="4446" spans="1:54">
      <c r="A4446" s="20"/>
      <c r="B4446" s="36"/>
      <c r="C4446" s="114"/>
      <c r="E4446" s="16"/>
      <c r="F4446" s="16"/>
      <c r="G4446" s="16"/>
      <c r="N4446" s="53"/>
      <c r="O4446" s="53"/>
      <c r="R4446" s="43"/>
      <c r="AC4446" s="25"/>
      <c r="AD4446" s="28"/>
      <c r="AZ4446" s="25"/>
      <c r="BA4446" s="27"/>
      <c r="BB4446" s="29"/>
    </row>
    <row r="4447" spans="1:54">
      <c r="A4447" s="20"/>
      <c r="B4447" s="36"/>
      <c r="C4447" s="114"/>
      <c r="E4447" s="16"/>
      <c r="F4447" s="16"/>
      <c r="G4447" s="16"/>
      <c r="N4447" s="53"/>
      <c r="O4447" s="53"/>
      <c r="R4447" s="43"/>
      <c r="AC4447" s="25"/>
      <c r="AD4447" s="28"/>
      <c r="AZ4447" s="25"/>
      <c r="BA4447" s="27"/>
      <c r="BB4447" s="29"/>
    </row>
    <row r="4448" spans="1:54">
      <c r="A4448" s="20"/>
      <c r="B4448" s="36"/>
      <c r="C4448" s="114"/>
      <c r="E4448" s="16"/>
      <c r="F4448" s="16"/>
      <c r="G4448" s="16"/>
      <c r="N4448" s="53"/>
      <c r="O4448" s="53"/>
      <c r="R4448" s="43"/>
      <c r="AC4448" s="25"/>
      <c r="AD4448" s="28"/>
      <c r="AZ4448" s="25"/>
      <c r="BA4448" s="27"/>
      <c r="BB4448" s="29"/>
    </row>
    <row r="4449" spans="1:54">
      <c r="A4449" s="20"/>
      <c r="B4449" s="36"/>
      <c r="C4449" s="114"/>
      <c r="E4449" s="16"/>
      <c r="F4449" s="16"/>
      <c r="G4449" s="16"/>
      <c r="N4449" s="53"/>
      <c r="O4449" s="53"/>
      <c r="R4449" s="43"/>
      <c r="AC4449" s="25"/>
      <c r="AD4449" s="28"/>
      <c r="AZ4449" s="25"/>
      <c r="BA4449" s="27"/>
      <c r="BB4449" s="29"/>
    </row>
    <row r="4450" spans="1:54">
      <c r="A4450" s="20"/>
      <c r="B4450" s="36"/>
      <c r="C4450" s="114"/>
      <c r="E4450" s="16"/>
      <c r="F4450" s="16"/>
      <c r="G4450" s="16"/>
      <c r="N4450" s="53"/>
      <c r="O4450" s="53"/>
      <c r="R4450" s="43"/>
      <c r="AC4450" s="25"/>
      <c r="AD4450" s="28"/>
      <c r="AZ4450" s="25"/>
      <c r="BA4450" s="27"/>
      <c r="BB4450" s="29"/>
    </row>
    <row r="4451" spans="1:54">
      <c r="A4451" s="20"/>
      <c r="B4451" s="36"/>
      <c r="C4451" s="114"/>
      <c r="E4451" s="16"/>
      <c r="F4451" s="16"/>
      <c r="G4451" s="16"/>
      <c r="N4451" s="53"/>
      <c r="O4451" s="53"/>
      <c r="R4451" s="43"/>
      <c r="AC4451" s="25"/>
      <c r="AD4451" s="28"/>
      <c r="AZ4451" s="25"/>
      <c r="BA4451" s="27"/>
      <c r="BB4451" s="29"/>
    </row>
    <row r="4452" spans="1:54">
      <c r="A4452" s="20"/>
      <c r="B4452" s="36"/>
      <c r="C4452" s="114"/>
      <c r="E4452" s="16"/>
      <c r="F4452" s="16"/>
      <c r="G4452" s="16"/>
      <c r="N4452" s="53"/>
      <c r="O4452" s="53"/>
      <c r="R4452" s="43"/>
      <c r="AC4452" s="25"/>
      <c r="AD4452" s="28"/>
      <c r="AZ4452" s="25"/>
      <c r="BA4452" s="27"/>
      <c r="BB4452" s="29"/>
    </row>
    <row r="4453" spans="1:54">
      <c r="A4453" s="20"/>
      <c r="B4453" s="36"/>
      <c r="C4453" s="114"/>
      <c r="E4453" s="16"/>
      <c r="F4453" s="16"/>
      <c r="G4453" s="16"/>
      <c r="N4453" s="53"/>
      <c r="O4453" s="53"/>
      <c r="R4453" s="43"/>
      <c r="AC4453" s="25"/>
      <c r="AD4453" s="28"/>
      <c r="AZ4453" s="25"/>
      <c r="BA4453" s="27"/>
      <c r="BB4453" s="29"/>
    </row>
    <row r="4454" spans="1:54">
      <c r="A4454" s="20"/>
      <c r="B4454" s="36"/>
      <c r="C4454" s="114"/>
      <c r="E4454" s="16"/>
      <c r="F4454" s="16"/>
      <c r="G4454" s="16"/>
      <c r="N4454" s="53"/>
      <c r="O4454" s="53"/>
      <c r="R4454" s="43"/>
      <c r="AC4454" s="25"/>
      <c r="AD4454" s="28"/>
      <c r="AZ4454" s="25"/>
      <c r="BA4454" s="27"/>
      <c r="BB4454" s="29"/>
    </row>
    <row r="4455" spans="1:54">
      <c r="A4455" s="20"/>
      <c r="B4455" s="36"/>
      <c r="C4455" s="114"/>
      <c r="E4455" s="16"/>
      <c r="F4455" s="16"/>
      <c r="G4455" s="16"/>
      <c r="N4455" s="53"/>
      <c r="O4455" s="53"/>
      <c r="R4455" s="43"/>
      <c r="AC4455" s="25"/>
      <c r="AD4455" s="28"/>
      <c r="AZ4455" s="25"/>
      <c r="BA4455" s="27"/>
      <c r="BB4455" s="29"/>
    </row>
    <row r="4456" spans="1:54">
      <c r="A4456" s="20"/>
      <c r="B4456" s="36"/>
      <c r="C4456" s="114"/>
      <c r="E4456" s="16"/>
      <c r="F4456" s="16"/>
      <c r="G4456" s="16"/>
      <c r="N4456" s="53"/>
      <c r="O4456" s="53"/>
      <c r="R4456" s="43"/>
      <c r="AC4456" s="25"/>
      <c r="AD4456" s="28"/>
      <c r="AZ4456" s="25"/>
      <c r="BA4456" s="27"/>
      <c r="BB4456" s="29"/>
    </row>
    <row r="4457" spans="1:54">
      <c r="A4457" s="20"/>
      <c r="B4457" s="36"/>
      <c r="C4457" s="114"/>
      <c r="E4457" s="16"/>
      <c r="F4457" s="16"/>
      <c r="G4457" s="16"/>
      <c r="N4457" s="53"/>
      <c r="O4457" s="53"/>
      <c r="R4457" s="43"/>
      <c r="AC4457" s="25"/>
      <c r="AD4457" s="28"/>
      <c r="AZ4457" s="25"/>
      <c r="BA4457" s="27"/>
      <c r="BB4457" s="29"/>
    </row>
    <row r="4458" spans="1:54">
      <c r="A4458" s="20"/>
      <c r="B4458" s="36"/>
      <c r="C4458" s="114"/>
      <c r="E4458" s="16"/>
      <c r="F4458" s="16"/>
      <c r="G4458" s="16"/>
      <c r="N4458" s="53"/>
      <c r="O4458" s="53"/>
      <c r="R4458" s="43"/>
      <c r="AC4458" s="25"/>
      <c r="AD4458" s="28"/>
      <c r="AZ4458" s="25"/>
      <c r="BA4458" s="27"/>
      <c r="BB4458" s="29"/>
    </row>
    <row r="4459" spans="1:54">
      <c r="A4459" s="20"/>
      <c r="B4459" s="36"/>
      <c r="C4459" s="114"/>
      <c r="E4459" s="16"/>
      <c r="F4459" s="16"/>
      <c r="G4459" s="16"/>
      <c r="N4459" s="53"/>
      <c r="O4459" s="53"/>
      <c r="R4459" s="43"/>
      <c r="AC4459" s="25"/>
      <c r="AD4459" s="28"/>
      <c r="AZ4459" s="25"/>
      <c r="BA4459" s="27"/>
      <c r="BB4459" s="29"/>
    </row>
    <row r="4460" spans="1:54">
      <c r="A4460" s="20"/>
      <c r="B4460" s="36"/>
      <c r="C4460" s="114"/>
      <c r="E4460" s="16"/>
      <c r="F4460" s="16"/>
      <c r="G4460" s="16"/>
      <c r="N4460" s="53"/>
      <c r="O4460" s="53"/>
      <c r="R4460" s="43"/>
      <c r="AC4460" s="25"/>
      <c r="AD4460" s="28"/>
      <c r="AZ4460" s="25"/>
      <c r="BA4460" s="27"/>
      <c r="BB4460" s="29"/>
    </row>
    <row r="4461" spans="1:54">
      <c r="A4461" s="20"/>
      <c r="B4461" s="36"/>
      <c r="C4461" s="114"/>
      <c r="E4461" s="16"/>
      <c r="F4461" s="16"/>
      <c r="G4461" s="16"/>
      <c r="N4461" s="53"/>
      <c r="O4461" s="53"/>
      <c r="R4461" s="43"/>
      <c r="AC4461" s="25"/>
      <c r="AD4461" s="28"/>
      <c r="AZ4461" s="25"/>
      <c r="BA4461" s="27"/>
      <c r="BB4461" s="29"/>
    </row>
    <row r="4462" spans="1:54">
      <c r="A4462" s="20"/>
      <c r="B4462" s="36"/>
      <c r="C4462" s="114"/>
      <c r="E4462" s="16"/>
      <c r="F4462" s="16"/>
      <c r="G4462" s="16"/>
      <c r="N4462" s="53"/>
      <c r="O4462" s="53"/>
      <c r="R4462" s="43"/>
      <c r="AC4462" s="25"/>
      <c r="AD4462" s="28"/>
      <c r="AZ4462" s="25"/>
      <c r="BA4462" s="27"/>
      <c r="BB4462" s="29"/>
    </row>
    <row r="4463" spans="1:54">
      <c r="A4463" s="20"/>
      <c r="B4463" s="36"/>
      <c r="C4463" s="114"/>
      <c r="E4463" s="16"/>
      <c r="F4463" s="16"/>
      <c r="G4463" s="16"/>
      <c r="N4463" s="53"/>
      <c r="O4463" s="53"/>
      <c r="R4463" s="43"/>
      <c r="AC4463" s="25"/>
      <c r="AD4463" s="28"/>
      <c r="AZ4463" s="25"/>
      <c r="BA4463" s="27"/>
      <c r="BB4463" s="29"/>
    </row>
    <row r="4464" spans="1:54">
      <c r="A4464" s="20"/>
      <c r="B4464" s="36"/>
      <c r="C4464" s="114"/>
      <c r="E4464" s="16"/>
      <c r="F4464" s="16"/>
      <c r="G4464" s="16"/>
      <c r="N4464" s="53"/>
      <c r="O4464" s="53"/>
      <c r="R4464" s="43"/>
      <c r="AC4464" s="25"/>
      <c r="AD4464" s="28"/>
      <c r="AZ4464" s="25"/>
      <c r="BA4464" s="27"/>
      <c r="BB4464" s="29"/>
    </row>
    <row r="4465" spans="1:54">
      <c r="A4465" s="20"/>
      <c r="B4465" s="36"/>
      <c r="C4465" s="114"/>
      <c r="E4465" s="16"/>
      <c r="F4465" s="16"/>
      <c r="G4465" s="16"/>
      <c r="N4465" s="53"/>
      <c r="O4465" s="53"/>
      <c r="R4465" s="43"/>
      <c r="AC4465" s="25"/>
      <c r="AD4465" s="28"/>
      <c r="AZ4465" s="25"/>
      <c r="BA4465" s="27"/>
      <c r="BB4465" s="29"/>
    </row>
    <row r="4466" spans="1:54">
      <c r="A4466" s="20"/>
      <c r="B4466" s="36"/>
      <c r="C4466" s="114"/>
      <c r="E4466" s="16"/>
      <c r="F4466" s="16"/>
      <c r="G4466" s="16"/>
      <c r="N4466" s="53"/>
      <c r="O4466" s="53"/>
      <c r="R4466" s="43"/>
      <c r="AC4466" s="25"/>
      <c r="AD4466" s="28"/>
      <c r="AZ4466" s="25"/>
      <c r="BA4466" s="27"/>
      <c r="BB4466" s="29"/>
    </row>
    <row r="4467" spans="1:54">
      <c r="A4467" s="20"/>
      <c r="B4467" s="36"/>
      <c r="C4467" s="114"/>
      <c r="E4467" s="16"/>
      <c r="F4467" s="16"/>
      <c r="G4467" s="16"/>
      <c r="N4467" s="53"/>
      <c r="O4467" s="53"/>
      <c r="R4467" s="43"/>
      <c r="AC4467" s="25"/>
      <c r="AD4467" s="28"/>
      <c r="AZ4467" s="25"/>
      <c r="BA4467" s="27"/>
      <c r="BB4467" s="29"/>
    </row>
    <row r="4468" spans="1:54">
      <c r="A4468" s="20"/>
      <c r="B4468" s="36"/>
      <c r="C4468" s="114"/>
      <c r="E4468" s="16"/>
      <c r="F4468" s="16"/>
      <c r="G4468" s="16"/>
      <c r="N4468" s="53"/>
      <c r="O4468" s="53"/>
      <c r="R4468" s="43"/>
      <c r="AC4468" s="25"/>
      <c r="AD4468" s="28"/>
      <c r="AZ4468" s="25"/>
      <c r="BA4468" s="27"/>
      <c r="BB4468" s="29"/>
    </row>
    <row r="4469" spans="1:54">
      <c r="A4469" s="20"/>
      <c r="B4469" s="36"/>
      <c r="C4469" s="114"/>
      <c r="E4469" s="16"/>
      <c r="F4469" s="16"/>
      <c r="G4469" s="16"/>
      <c r="N4469" s="53"/>
      <c r="O4469" s="53"/>
      <c r="R4469" s="43"/>
      <c r="AC4469" s="25"/>
      <c r="AD4469" s="28"/>
      <c r="AZ4469" s="25"/>
      <c r="BA4469" s="27"/>
      <c r="BB4469" s="29"/>
    </row>
    <row r="4470" spans="1:54">
      <c r="A4470" s="20"/>
      <c r="B4470" s="36"/>
      <c r="C4470" s="114"/>
      <c r="E4470" s="16"/>
      <c r="F4470" s="16"/>
      <c r="G4470" s="16"/>
      <c r="N4470" s="53"/>
      <c r="O4470" s="53"/>
      <c r="R4470" s="43"/>
      <c r="AC4470" s="25"/>
      <c r="AD4470" s="28"/>
      <c r="AZ4470" s="25"/>
      <c r="BA4470" s="27"/>
      <c r="BB4470" s="29"/>
    </row>
    <row r="4471" spans="1:54">
      <c r="A4471" s="20"/>
      <c r="B4471" s="36"/>
      <c r="C4471" s="114"/>
      <c r="E4471" s="16"/>
      <c r="F4471" s="16"/>
      <c r="G4471" s="16"/>
      <c r="N4471" s="53"/>
      <c r="O4471" s="53"/>
      <c r="R4471" s="43"/>
      <c r="AC4471" s="25"/>
      <c r="AD4471" s="28"/>
      <c r="AZ4471" s="25"/>
      <c r="BA4471" s="27"/>
      <c r="BB4471" s="29"/>
    </row>
    <row r="4472" spans="1:54">
      <c r="A4472" s="20"/>
      <c r="B4472" s="36"/>
      <c r="C4472" s="114"/>
      <c r="E4472" s="16"/>
      <c r="F4472" s="16"/>
      <c r="G4472" s="16"/>
      <c r="N4472" s="53"/>
      <c r="O4472" s="53"/>
      <c r="R4472" s="43"/>
      <c r="AC4472" s="25"/>
      <c r="AD4472" s="28"/>
      <c r="AZ4472" s="25"/>
      <c r="BA4472" s="27"/>
      <c r="BB4472" s="29"/>
    </row>
    <row r="4473" spans="1:54">
      <c r="A4473" s="20"/>
      <c r="B4473" s="36"/>
      <c r="C4473" s="114"/>
      <c r="E4473" s="16"/>
      <c r="F4473" s="16"/>
      <c r="G4473" s="16"/>
      <c r="N4473" s="53"/>
      <c r="O4473" s="53"/>
      <c r="R4473" s="43"/>
      <c r="AC4473" s="25"/>
      <c r="AD4473" s="28"/>
      <c r="AZ4473" s="25"/>
      <c r="BA4473" s="27"/>
      <c r="BB4473" s="29"/>
    </row>
    <row r="4474" spans="1:54">
      <c r="A4474" s="20"/>
      <c r="B4474" s="36"/>
      <c r="C4474" s="114"/>
      <c r="E4474" s="16"/>
      <c r="F4474" s="16"/>
      <c r="G4474" s="16"/>
      <c r="N4474" s="53"/>
      <c r="O4474" s="53"/>
      <c r="R4474" s="43"/>
      <c r="AC4474" s="25"/>
      <c r="AD4474" s="28"/>
      <c r="AZ4474" s="25"/>
      <c r="BA4474" s="27"/>
      <c r="BB4474" s="29"/>
    </row>
    <row r="4475" spans="1:54">
      <c r="A4475" s="20"/>
      <c r="B4475" s="36"/>
      <c r="C4475" s="114"/>
      <c r="E4475" s="16"/>
      <c r="F4475" s="16"/>
      <c r="G4475" s="16"/>
      <c r="N4475" s="53"/>
      <c r="O4475" s="53"/>
      <c r="R4475" s="43"/>
      <c r="AC4475" s="25"/>
      <c r="AD4475" s="28"/>
      <c r="AZ4475" s="25"/>
      <c r="BA4475" s="27"/>
      <c r="BB4475" s="29"/>
    </row>
    <row r="4476" spans="1:54">
      <c r="A4476" s="20"/>
      <c r="B4476" s="36"/>
      <c r="C4476" s="114"/>
      <c r="E4476" s="16"/>
      <c r="F4476" s="16"/>
      <c r="G4476" s="16"/>
      <c r="N4476" s="53"/>
      <c r="O4476" s="53"/>
      <c r="R4476" s="43"/>
      <c r="AC4476" s="25"/>
      <c r="AD4476" s="28"/>
      <c r="AZ4476" s="25"/>
      <c r="BA4476" s="27"/>
      <c r="BB4476" s="29"/>
    </row>
    <row r="4477" spans="1:54">
      <c r="A4477" s="20"/>
      <c r="B4477" s="36"/>
      <c r="C4477" s="114"/>
      <c r="E4477" s="16"/>
      <c r="F4477" s="16"/>
      <c r="G4477" s="16"/>
      <c r="N4477" s="53"/>
      <c r="O4477" s="53"/>
      <c r="R4477" s="43"/>
      <c r="AC4477" s="25"/>
      <c r="AD4477" s="28"/>
      <c r="AZ4477" s="25"/>
      <c r="BA4477" s="27"/>
      <c r="BB4477" s="29"/>
    </row>
    <row r="4478" spans="1:54">
      <c r="A4478" s="20"/>
      <c r="B4478" s="36"/>
      <c r="C4478" s="114"/>
      <c r="E4478" s="16"/>
      <c r="F4478" s="16"/>
      <c r="G4478" s="16"/>
      <c r="N4478" s="53"/>
      <c r="O4478" s="53"/>
      <c r="R4478" s="43"/>
      <c r="AC4478" s="25"/>
      <c r="AD4478" s="28"/>
      <c r="AZ4478" s="25"/>
      <c r="BA4478" s="27"/>
      <c r="BB4478" s="29"/>
    </row>
    <row r="4479" spans="1:54">
      <c r="A4479" s="20"/>
      <c r="B4479" s="36"/>
      <c r="C4479" s="114"/>
      <c r="E4479" s="16"/>
      <c r="F4479" s="16"/>
      <c r="G4479" s="16"/>
      <c r="N4479" s="53"/>
      <c r="O4479" s="53"/>
      <c r="R4479" s="43"/>
      <c r="AC4479" s="25"/>
      <c r="AD4479" s="28"/>
      <c r="AZ4479" s="25"/>
      <c r="BA4479" s="27"/>
      <c r="BB4479" s="29"/>
    </row>
    <row r="4480" spans="1:54">
      <c r="A4480" s="20"/>
      <c r="B4480" s="36"/>
      <c r="C4480" s="114"/>
      <c r="E4480" s="16"/>
      <c r="F4480" s="16"/>
      <c r="G4480" s="16"/>
      <c r="N4480" s="53"/>
      <c r="O4480" s="53"/>
      <c r="R4480" s="43"/>
      <c r="AC4480" s="25"/>
      <c r="AD4480" s="28"/>
      <c r="AZ4480" s="25"/>
      <c r="BA4480" s="27"/>
      <c r="BB4480" s="29"/>
    </row>
    <row r="4481" spans="1:54">
      <c r="A4481" s="20"/>
      <c r="B4481" s="36"/>
      <c r="C4481" s="114"/>
      <c r="E4481" s="16"/>
      <c r="F4481" s="16"/>
      <c r="G4481" s="16"/>
      <c r="N4481" s="53"/>
      <c r="O4481" s="53"/>
      <c r="R4481" s="43"/>
      <c r="AC4481" s="25"/>
      <c r="AD4481" s="28"/>
      <c r="AZ4481" s="25"/>
      <c r="BA4481" s="27"/>
      <c r="BB4481" s="29"/>
    </row>
    <row r="4482" spans="1:54">
      <c r="A4482" s="20"/>
      <c r="B4482" s="36"/>
      <c r="C4482" s="114"/>
      <c r="E4482" s="16"/>
      <c r="F4482" s="16"/>
      <c r="G4482" s="16"/>
      <c r="N4482" s="53"/>
      <c r="O4482" s="53"/>
      <c r="R4482" s="43"/>
      <c r="AC4482" s="25"/>
      <c r="AD4482" s="28"/>
      <c r="AZ4482" s="25"/>
      <c r="BA4482" s="27"/>
      <c r="BB4482" s="29"/>
    </row>
    <row r="4483" spans="1:54">
      <c r="A4483" s="20"/>
      <c r="B4483" s="36"/>
      <c r="C4483" s="114"/>
      <c r="E4483" s="16"/>
      <c r="F4483" s="16"/>
      <c r="G4483" s="16"/>
      <c r="N4483" s="53"/>
      <c r="O4483" s="53"/>
      <c r="R4483" s="43"/>
      <c r="AC4483" s="25"/>
      <c r="AD4483" s="28"/>
      <c r="AZ4483" s="25"/>
      <c r="BA4483" s="27"/>
      <c r="BB4483" s="29"/>
    </row>
    <row r="4484" spans="1:54">
      <c r="A4484" s="20"/>
      <c r="B4484" s="36"/>
      <c r="C4484" s="114"/>
      <c r="E4484" s="16"/>
      <c r="F4484" s="16"/>
      <c r="G4484" s="16"/>
      <c r="N4484" s="53"/>
      <c r="O4484" s="53"/>
      <c r="R4484" s="43"/>
      <c r="AC4484" s="25"/>
      <c r="AD4484" s="28"/>
      <c r="AZ4484" s="25"/>
      <c r="BA4484" s="27"/>
      <c r="BB4484" s="29"/>
    </row>
    <row r="4485" spans="1:54">
      <c r="A4485" s="20"/>
      <c r="B4485" s="36"/>
      <c r="C4485" s="114"/>
      <c r="E4485" s="16"/>
      <c r="F4485" s="16"/>
      <c r="G4485" s="16"/>
      <c r="N4485" s="53"/>
      <c r="O4485" s="53"/>
      <c r="R4485" s="43"/>
      <c r="AC4485" s="25"/>
      <c r="AD4485" s="28"/>
      <c r="AZ4485" s="25"/>
      <c r="BA4485" s="27"/>
      <c r="BB4485" s="29"/>
    </row>
    <row r="4486" spans="1:54">
      <c r="A4486" s="20"/>
      <c r="B4486" s="36"/>
      <c r="C4486" s="114"/>
      <c r="E4486" s="16"/>
      <c r="F4486" s="16"/>
      <c r="G4486" s="16"/>
      <c r="N4486" s="53"/>
      <c r="O4486" s="53"/>
      <c r="R4486" s="43"/>
      <c r="AC4486" s="25"/>
      <c r="AD4486" s="28"/>
      <c r="AZ4486" s="25"/>
      <c r="BA4486" s="27"/>
      <c r="BB4486" s="29"/>
    </row>
    <row r="4487" spans="1:54">
      <c r="A4487" s="20"/>
      <c r="B4487" s="36"/>
      <c r="C4487" s="114"/>
      <c r="E4487" s="16"/>
      <c r="F4487" s="16"/>
      <c r="G4487" s="16"/>
      <c r="N4487" s="53"/>
      <c r="O4487" s="53"/>
      <c r="R4487" s="43"/>
      <c r="AC4487" s="25"/>
      <c r="AD4487" s="28"/>
      <c r="AZ4487" s="25"/>
      <c r="BA4487" s="27"/>
      <c r="BB4487" s="29"/>
    </row>
    <row r="4488" spans="1:54">
      <c r="A4488" s="20"/>
      <c r="B4488" s="36"/>
      <c r="C4488" s="114"/>
      <c r="E4488" s="16"/>
      <c r="F4488" s="16"/>
      <c r="G4488" s="16"/>
      <c r="N4488" s="53"/>
      <c r="O4488" s="53"/>
      <c r="R4488" s="43"/>
      <c r="AC4488" s="25"/>
      <c r="AD4488" s="28"/>
      <c r="AZ4488" s="25"/>
      <c r="BA4488" s="27"/>
      <c r="BB4488" s="29"/>
    </row>
    <row r="4489" spans="1:54">
      <c r="A4489" s="20"/>
      <c r="B4489" s="36"/>
      <c r="C4489" s="114"/>
      <c r="E4489" s="16"/>
      <c r="F4489" s="16"/>
      <c r="G4489" s="16"/>
      <c r="N4489" s="53"/>
      <c r="O4489" s="53"/>
      <c r="R4489" s="43"/>
      <c r="AC4489" s="25"/>
      <c r="AD4489" s="28"/>
      <c r="AZ4489" s="25"/>
      <c r="BA4489" s="27"/>
      <c r="BB4489" s="29"/>
    </row>
    <row r="4490" spans="1:54">
      <c r="A4490" s="20"/>
      <c r="B4490" s="36"/>
      <c r="C4490" s="114"/>
      <c r="E4490" s="16"/>
      <c r="F4490" s="16"/>
      <c r="G4490" s="16"/>
      <c r="N4490" s="53"/>
      <c r="O4490" s="53"/>
      <c r="R4490" s="43"/>
      <c r="AC4490" s="25"/>
      <c r="AD4490" s="28"/>
      <c r="AZ4490" s="25"/>
      <c r="BA4490" s="27"/>
      <c r="BB4490" s="29"/>
    </row>
    <row r="4491" spans="1:54">
      <c r="A4491" s="20"/>
      <c r="B4491" s="36"/>
      <c r="C4491" s="114"/>
      <c r="E4491" s="16"/>
      <c r="F4491" s="16"/>
      <c r="G4491" s="16"/>
      <c r="N4491" s="53"/>
      <c r="O4491" s="53"/>
      <c r="R4491" s="43"/>
      <c r="AC4491" s="25"/>
      <c r="AD4491" s="28"/>
      <c r="AZ4491" s="25"/>
      <c r="BA4491" s="27"/>
      <c r="BB4491" s="29"/>
    </row>
    <row r="4492" spans="1:54">
      <c r="A4492" s="20"/>
      <c r="B4492" s="36"/>
      <c r="C4492" s="114"/>
      <c r="E4492" s="16"/>
      <c r="F4492" s="16"/>
      <c r="G4492" s="16"/>
      <c r="N4492" s="53"/>
      <c r="O4492" s="53"/>
      <c r="R4492" s="43"/>
      <c r="AC4492" s="25"/>
      <c r="AD4492" s="28"/>
      <c r="AZ4492" s="25"/>
      <c r="BA4492" s="27"/>
      <c r="BB4492" s="29"/>
    </row>
    <row r="4493" spans="1:54">
      <c r="A4493" s="20"/>
      <c r="B4493" s="36"/>
      <c r="C4493" s="114"/>
      <c r="E4493" s="16"/>
      <c r="F4493" s="16"/>
      <c r="G4493" s="16"/>
      <c r="N4493" s="53"/>
      <c r="O4493" s="53"/>
      <c r="R4493" s="43"/>
      <c r="AC4493" s="25"/>
      <c r="AD4493" s="28"/>
      <c r="AZ4493" s="25"/>
      <c r="BA4493" s="27"/>
      <c r="BB4493" s="29"/>
    </row>
    <row r="4494" spans="1:54">
      <c r="A4494" s="20"/>
      <c r="B4494" s="36"/>
      <c r="C4494" s="114"/>
      <c r="E4494" s="16"/>
      <c r="F4494" s="16"/>
      <c r="G4494" s="16"/>
      <c r="N4494" s="53"/>
      <c r="O4494" s="53"/>
      <c r="R4494" s="43"/>
      <c r="AC4494" s="25"/>
      <c r="AD4494" s="28"/>
      <c r="AZ4494" s="25"/>
      <c r="BA4494" s="27"/>
      <c r="BB4494" s="29"/>
    </row>
    <row r="4495" spans="1:54">
      <c r="A4495" s="20"/>
      <c r="B4495" s="36"/>
      <c r="C4495" s="114"/>
      <c r="E4495" s="16"/>
      <c r="F4495" s="16"/>
      <c r="G4495" s="16"/>
      <c r="N4495" s="53"/>
      <c r="O4495" s="53"/>
      <c r="R4495" s="43"/>
      <c r="AC4495" s="25"/>
      <c r="AD4495" s="28"/>
      <c r="AZ4495" s="25"/>
      <c r="BA4495" s="27"/>
      <c r="BB4495" s="29"/>
    </row>
    <row r="4496" spans="1:54">
      <c r="A4496" s="20"/>
      <c r="B4496" s="36"/>
      <c r="C4496" s="114"/>
      <c r="E4496" s="16"/>
      <c r="F4496" s="16"/>
      <c r="G4496" s="16"/>
      <c r="N4496" s="53"/>
      <c r="O4496" s="53"/>
      <c r="R4496" s="43"/>
      <c r="AC4496" s="25"/>
      <c r="AD4496" s="28"/>
      <c r="AZ4496" s="25"/>
      <c r="BA4496" s="27"/>
      <c r="BB4496" s="29"/>
    </row>
    <row r="4497" spans="1:54">
      <c r="A4497" s="20"/>
      <c r="B4497" s="36"/>
      <c r="C4497" s="114"/>
      <c r="E4497" s="16"/>
      <c r="F4497" s="16"/>
      <c r="G4497" s="16"/>
      <c r="N4497" s="53"/>
      <c r="O4497" s="53"/>
      <c r="R4497" s="43"/>
      <c r="AC4497" s="25"/>
      <c r="AD4497" s="28"/>
      <c r="AZ4497" s="25"/>
      <c r="BA4497" s="27"/>
      <c r="BB4497" s="29"/>
    </row>
    <row r="4498" spans="1:54">
      <c r="A4498" s="20"/>
      <c r="B4498" s="36"/>
      <c r="C4498" s="114"/>
      <c r="E4498" s="16"/>
      <c r="F4498" s="16"/>
      <c r="G4498" s="16"/>
      <c r="N4498" s="53"/>
      <c r="O4498" s="53"/>
      <c r="R4498" s="43"/>
      <c r="AC4498" s="25"/>
      <c r="AD4498" s="28"/>
      <c r="AZ4498" s="25"/>
      <c r="BA4498" s="27"/>
      <c r="BB4498" s="29"/>
    </row>
    <row r="4499" spans="1:54">
      <c r="A4499" s="20"/>
      <c r="B4499" s="36"/>
      <c r="C4499" s="114"/>
      <c r="E4499" s="16"/>
      <c r="F4499" s="16"/>
      <c r="G4499" s="16"/>
      <c r="N4499" s="53"/>
      <c r="O4499" s="53"/>
      <c r="R4499" s="43"/>
      <c r="AC4499" s="25"/>
      <c r="AD4499" s="28"/>
      <c r="AZ4499" s="25"/>
      <c r="BA4499" s="27"/>
      <c r="BB4499" s="29"/>
    </row>
    <row r="4500" spans="1:54">
      <c r="A4500" s="20"/>
      <c r="B4500" s="36"/>
      <c r="C4500" s="114"/>
      <c r="E4500" s="16"/>
      <c r="F4500" s="16"/>
      <c r="G4500" s="16"/>
      <c r="N4500" s="53"/>
      <c r="O4500" s="53"/>
      <c r="R4500" s="43"/>
      <c r="AC4500" s="25"/>
      <c r="AD4500" s="28"/>
      <c r="AZ4500" s="25"/>
      <c r="BA4500" s="27"/>
      <c r="BB4500" s="29"/>
    </row>
    <row r="4501" spans="1:54">
      <c r="A4501" s="20"/>
      <c r="B4501" s="36"/>
      <c r="C4501" s="114"/>
      <c r="E4501" s="16"/>
      <c r="F4501" s="16"/>
      <c r="G4501" s="16"/>
      <c r="N4501" s="53"/>
      <c r="O4501" s="53"/>
      <c r="R4501" s="43"/>
      <c r="AC4501" s="25"/>
      <c r="AD4501" s="28"/>
      <c r="AZ4501" s="25"/>
      <c r="BA4501" s="27"/>
      <c r="BB4501" s="29"/>
    </row>
    <row r="4502" spans="1:54">
      <c r="A4502" s="20"/>
      <c r="B4502" s="36"/>
      <c r="C4502" s="114"/>
      <c r="E4502" s="16"/>
      <c r="F4502" s="16"/>
      <c r="G4502" s="16"/>
      <c r="N4502" s="53"/>
      <c r="O4502" s="53"/>
      <c r="R4502" s="43"/>
      <c r="AC4502" s="25"/>
      <c r="AD4502" s="28"/>
      <c r="AZ4502" s="25"/>
      <c r="BA4502" s="27"/>
      <c r="BB4502" s="29"/>
    </row>
    <row r="4503" spans="1:54">
      <c r="A4503" s="20"/>
      <c r="B4503" s="36"/>
      <c r="C4503" s="114"/>
      <c r="E4503" s="16"/>
      <c r="F4503" s="16"/>
      <c r="G4503" s="16"/>
      <c r="N4503" s="53"/>
      <c r="O4503" s="53"/>
      <c r="R4503" s="43"/>
      <c r="AC4503" s="25"/>
      <c r="AD4503" s="28"/>
      <c r="AZ4503" s="25"/>
      <c r="BA4503" s="27"/>
      <c r="BB4503" s="29"/>
    </row>
    <row r="4504" spans="1:54">
      <c r="A4504" s="20"/>
      <c r="B4504" s="36"/>
      <c r="C4504" s="114"/>
      <c r="E4504" s="16"/>
      <c r="F4504" s="16"/>
      <c r="G4504" s="16"/>
      <c r="N4504" s="53"/>
      <c r="O4504" s="53"/>
      <c r="R4504" s="43"/>
      <c r="AC4504" s="25"/>
      <c r="AD4504" s="28"/>
      <c r="AZ4504" s="25"/>
      <c r="BA4504" s="27"/>
      <c r="BB4504" s="29"/>
    </row>
    <row r="4505" spans="1:54">
      <c r="A4505" s="20"/>
      <c r="B4505" s="36"/>
      <c r="C4505" s="114"/>
      <c r="E4505" s="16"/>
      <c r="F4505" s="16"/>
      <c r="G4505" s="16"/>
      <c r="N4505" s="53"/>
      <c r="O4505" s="53"/>
      <c r="R4505" s="43"/>
      <c r="AC4505" s="25"/>
      <c r="AD4505" s="28"/>
      <c r="AZ4505" s="25"/>
      <c r="BA4505" s="27"/>
      <c r="BB4505" s="29"/>
    </row>
    <row r="4506" spans="1:54">
      <c r="A4506" s="20"/>
      <c r="B4506" s="36"/>
      <c r="C4506" s="114"/>
      <c r="E4506" s="16"/>
      <c r="F4506" s="16"/>
      <c r="G4506" s="16"/>
      <c r="N4506" s="53"/>
      <c r="O4506" s="53"/>
      <c r="R4506" s="43"/>
      <c r="AC4506" s="25"/>
      <c r="AD4506" s="28"/>
      <c r="AZ4506" s="25"/>
      <c r="BA4506" s="27"/>
      <c r="BB4506" s="29"/>
    </row>
    <row r="4507" spans="1:54">
      <c r="A4507" s="20"/>
      <c r="B4507" s="36"/>
      <c r="C4507" s="114"/>
      <c r="E4507" s="16"/>
      <c r="F4507" s="16"/>
      <c r="G4507" s="16"/>
      <c r="N4507" s="53"/>
      <c r="O4507" s="53"/>
      <c r="R4507" s="43"/>
      <c r="AC4507" s="25"/>
      <c r="AD4507" s="28"/>
      <c r="AZ4507" s="25"/>
      <c r="BA4507" s="27"/>
      <c r="BB4507" s="29"/>
    </row>
    <row r="4508" spans="1:54">
      <c r="A4508" s="20"/>
      <c r="B4508" s="36"/>
      <c r="C4508" s="114"/>
      <c r="E4508" s="16"/>
      <c r="F4508" s="16"/>
      <c r="G4508" s="16"/>
      <c r="N4508" s="53"/>
      <c r="O4508" s="53"/>
      <c r="R4508" s="43"/>
      <c r="AC4508" s="25"/>
      <c r="AD4508" s="28"/>
      <c r="AZ4508" s="25"/>
      <c r="BA4508" s="27"/>
      <c r="BB4508" s="29"/>
    </row>
    <row r="4509" spans="1:54">
      <c r="A4509" s="20"/>
      <c r="B4509" s="36"/>
      <c r="C4509" s="114"/>
      <c r="E4509" s="16"/>
      <c r="F4509" s="16"/>
      <c r="G4509" s="16"/>
      <c r="N4509" s="53"/>
      <c r="O4509" s="53"/>
      <c r="R4509" s="43"/>
      <c r="AC4509" s="25"/>
      <c r="AD4509" s="28"/>
      <c r="AZ4509" s="25"/>
      <c r="BA4509" s="27"/>
      <c r="BB4509" s="29"/>
    </row>
    <row r="4510" spans="1:54">
      <c r="A4510" s="20"/>
      <c r="B4510" s="36"/>
      <c r="C4510" s="114"/>
      <c r="E4510" s="16"/>
      <c r="F4510" s="16"/>
      <c r="G4510" s="16"/>
      <c r="N4510" s="53"/>
      <c r="O4510" s="53"/>
      <c r="R4510" s="43"/>
      <c r="AC4510" s="25"/>
      <c r="AD4510" s="28"/>
      <c r="AZ4510" s="25"/>
      <c r="BA4510" s="27"/>
      <c r="BB4510" s="29"/>
    </row>
    <row r="4511" spans="1:54">
      <c r="A4511" s="20"/>
      <c r="B4511" s="36"/>
      <c r="C4511" s="114"/>
      <c r="E4511" s="16"/>
      <c r="F4511" s="16"/>
      <c r="G4511" s="16"/>
      <c r="N4511" s="53"/>
      <c r="O4511" s="53"/>
      <c r="R4511" s="43"/>
      <c r="AC4511" s="25"/>
      <c r="AD4511" s="28"/>
      <c r="AZ4511" s="25"/>
      <c r="BA4511" s="27"/>
      <c r="BB4511" s="29"/>
    </row>
    <row r="4512" spans="1:54">
      <c r="A4512" s="20"/>
      <c r="B4512" s="36"/>
      <c r="C4512" s="114"/>
      <c r="E4512" s="16"/>
      <c r="F4512" s="16"/>
      <c r="G4512" s="16"/>
      <c r="N4512" s="53"/>
      <c r="O4512" s="53"/>
      <c r="R4512" s="43"/>
      <c r="AC4512" s="25"/>
      <c r="AD4512" s="28"/>
      <c r="AZ4512" s="25"/>
      <c r="BA4512" s="27"/>
      <c r="BB4512" s="29"/>
    </row>
    <row r="4513" spans="1:54">
      <c r="A4513" s="20"/>
      <c r="B4513" s="36"/>
      <c r="C4513" s="114"/>
      <c r="E4513" s="16"/>
      <c r="F4513" s="16"/>
      <c r="G4513" s="16"/>
      <c r="N4513" s="53"/>
      <c r="O4513" s="53"/>
      <c r="R4513" s="43"/>
      <c r="AC4513" s="25"/>
      <c r="AD4513" s="28"/>
      <c r="AZ4513" s="25"/>
      <c r="BA4513" s="27"/>
      <c r="BB4513" s="29"/>
    </row>
    <row r="4514" spans="1:54">
      <c r="A4514" s="20"/>
      <c r="B4514" s="36"/>
      <c r="C4514" s="114"/>
      <c r="E4514" s="16"/>
      <c r="F4514" s="16"/>
      <c r="G4514" s="16"/>
      <c r="N4514" s="53"/>
      <c r="O4514" s="53"/>
      <c r="R4514" s="43"/>
      <c r="AC4514" s="25"/>
      <c r="AD4514" s="28"/>
      <c r="AZ4514" s="25"/>
      <c r="BA4514" s="27"/>
      <c r="BB4514" s="29"/>
    </row>
    <row r="4515" spans="1:54">
      <c r="A4515" s="20"/>
      <c r="B4515" s="36"/>
      <c r="C4515" s="114"/>
      <c r="E4515" s="16"/>
      <c r="F4515" s="16"/>
      <c r="G4515" s="16"/>
      <c r="N4515" s="53"/>
      <c r="O4515" s="53"/>
      <c r="R4515" s="43"/>
      <c r="AC4515" s="25"/>
      <c r="AD4515" s="28"/>
      <c r="AZ4515" s="25"/>
      <c r="BA4515" s="27"/>
      <c r="BB4515" s="29"/>
    </row>
    <row r="4516" spans="1:54">
      <c r="A4516" s="20"/>
      <c r="B4516" s="36"/>
      <c r="C4516" s="114"/>
      <c r="E4516" s="16"/>
      <c r="F4516" s="16"/>
      <c r="G4516" s="16"/>
      <c r="N4516" s="53"/>
      <c r="O4516" s="53"/>
      <c r="R4516" s="43"/>
      <c r="AC4516" s="25"/>
      <c r="AD4516" s="28"/>
      <c r="AZ4516" s="25"/>
      <c r="BA4516" s="27"/>
      <c r="BB4516" s="29"/>
    </row>
    <row r="4517" spans="1:54">
      <c r="A4517" s="20"/>
      <c r="B4517" s="36"/>
      <c r="C4517" s="114"/>
      <c r="E4517" s="16"/>
      <c r="F4517" s="16"/>
      <c r="G4517" s="16"/>
      <c r="N4517" s="53"/>
      <c r="O4517" s="53"/>
      <c r="R4517" s="43"/>
      <c r="AC4517" s="25"/>
      <c r="AD4517" s="28"/>
      <c r="AZ4517" s="25"/>
      <c r="BA4517" s="27"/>
      <c r="BB4517" s="29"/>
    </row>
    <row r="4518" spans="1:54">
      <c r="A4518" s="20"/>
      <c r="B4518" s="36"/>
      <c r="C4518" s="114"/>
      <c r="E4518" s="16"/>
      <c r="F4518" s="16"/>
      <c r="G4518" s="16"/>
      <c r="N4518" s="53"/>
      <c r="O4518" s="53"/>
      <c r="R4518" s="43"/>
      <c r="AC4518" s="25"/>
      <c r="AD4518" s="28"/>
      <c r="AZ4518" s="25"/>
      <c r="BA4518" s="27"/>
      <c r="BB4518" s="29"/>
    </row>
    <row r="4519" spans="1:54">
      <c r="A4519" s="20"/>
      <c r="B4519" s="36"/>
      <c r="C4519" s="114"/>
      <c r="E4519" s="16"/>
      <c r="F4519" s="16"/>
      <c r="G4519" s="16"/>
      <c r="N4519" s="53"/>
      <c r="O4519" s="53"/>
      <c r="R4519" s="43"/>
      <c r="AC4519" s="25"/>
      <c r="AD4519" s="28"/>
      <c r="AZ4519" s="25"/>
      <c r="BA4519" s="27"/>
      <c r="BB4519" s="29"/>
    </row>
    <row r="4520" spans="1:54">
      <c r="A4520" s="20"/>
      <c r="B4520" s="36"/>
      <c r="C4520" s="114"/>
      <c r="E4520" s="16"/>
      <c r="F4520" s="16"/>
      <c r="G4520" s="16"/>
      <c r="N4520" s="53"/>
      <c r="O4520" s="53"/>
      <c r="R4520" s="43"/>
      <c r="AC4520" s="25"/>
      <c r="AD4520" s="28"/>
      <c r="AZ4520" s="25"/>
      <c r="BA4520" s="27"/>
      <c r="BB4520" s="29"/>
    </row>
    <row r="4521" spans="1:54">
      <c r="A4521" s="20"/>
      <c r="B4521" s="36"/>
      <c r="C4521" s="114"/>
      <c r="E4521" s="16"/>
      <c r="F4521" s="16"/>
      <c r="G4521" s="16"/>
      <c r="N4521" s="53"/>
      <c r="O4521" s="53"/>
      <c r="R4521" s="43"/>
      <c r="AC4521" s="25"/>
      <c r="AD4521" s="28"/>
      <c r="AZ4521" s="25"/>
      <c r="BA4521" s="27"/>
      <c r="BB4521" s="29"/>
    </row>
    <row r="4522" spans="1:54">
      <c r="A4522" s="20"/>
      <c r="B4522" s="36"/>
      <c r="C4522" s="114"/>
      <c r="E4522" s="16"/>
      <c r="F4522" s="16"/>
      <c r="G4522" s="16"/>
      <c r="N4522" s="53"/>
      <c r="O4522" s="53"/>
      <c r="R4522" s="43"/>
      <c r="AC4522" s="25"/>
      <c r="AD4522" s="28"/>
      <c r="AZ4522" s="25"/>
      <c r="BA4522" s="27"/>
      <c r="BB4522" s="29"/>
    </row>
    <row r="4523" spans="1:54">
      <c r="A4523" s="20"/>
      <c r="B4523" s="36"/>
      <c r="C4523" s="114"/>
      <c r="E4523" s="16"/>
      <c r="F4523" s="16"/>
      <c r="G4523" s="16"/>
      <c r="N4523" s="53"/>
      <c r="O4523" s="53"/>
      <c r="R4523" s="43"/>
      <c r="AC4523" s="25"/>
      <c r="AD4523" s="28"/>
      <c r="AZ4523" s="25"/>
      <c r="BA4523" s="27"/>
      <c r="BB4523" s="29"/>
    </row>
    <row r="4524" spans="1:54">
      <c r="A4524" s="20"/>
      <c r="B4524" s="36"/>
      <c r="C4524" s="114"/>
      <c r="E4524" s="16"/>
      <c r="F4524" s="16"/>
      <c r="G4524" s="16"/>
      <c r="N4524" s="53"/>
      <c r="O4524" s="53"/>
      <c r="R4524" s="43"/>
      <c r="AC4524" s="25"/>
      <c r="AD4524" s="28"/>
      <c r="AZ4524" s="25"/>
      <c r="BA4524" s="27"/>
      <c r="BB4524" s="29"/>
    </row>
    <row r="4525" spans="1:54">
      <c r="A4525" s="20"/>
      <c r="B4525" s="36"/>
      <c r="C4525" s="114"/>
      <c r="E4525" s="16"/>
      <c r="F4525" s="16"/>
      <c r="G4525" s="16"/>
      <c r="N4525" s="53"/>
      <c r="O4525" s="53"/>
      <c r="R4525" s="43"/>
      <c r="AC4525" s="25"/>
      <c r="AD4525" s="28"/>
      <c r="AZ4525" s="25"/>
      <c r="BA4525" s="27"/>
      <c r="BB4525" s="29"/>
    </row>
    <row r="4526" spans="1:54">
      <c r="A4526" s="20"/>
      <c r="B4526" s="36"/>
      <c r="C4526" s="114"/>
      <c r="E4526" s="16"/>
      <c r="F4526" s="16"/>
      <c r="G4526" s="16"/>
      <c r="N4526" s="53"/>
      <c r="O4526" s="53"/>
      <c r="R4526" s="43"/>
      <c r="AC4526" s="25"/>
      <c r="AD4526" s="28"/>
      <c r="AZ4526" s="25"/>
      <c r="BA4526" s="27"/>
      <c r="BB4526" s="29"/>
    </row>
    <row r="4527" spans="1:54">
      <c r="A4527" s="20"/>
      <c r="B4527" s="36"/>
      <c r="C4527" s="114"/>
      <c r="E4527" s="16"/>
      <c r="F4527" s="16"/>
      <c r="G4527" s="16"/>
      <c r="N4527" s="53"/>
      <c r="O4527" s="53"/>
      <c r="R4527" s="43"/>
      <c r="AC4527" s="25"/>
      <c r="AD4527" s="28"/>
      <c r="AZ4527" s="25"/>
      <c r="BA4527" s="27"/>
      <c r="BB4527" s="29"/>
    </row>
    <row r="4528" spans="1:54">
      <c r="A4528" s="20"/>
      <c r="B4528" s="36"/>
      <c r="C4528" s="114"/>
      <c r="E4528" s="16"/>
      <c r="F4528" s="16"/>
      <c r="G4528" s="16"/>
      <c r="N4528" s="53"/>
      <c r="O4528" s="53"/>
      <c r="R4528" s="43"/>
      <c r="AC4528" s="25"/>
      <c r="AD4528" s="28"/>
      <c r="AZ4528" s="25"/>
      <c r="BA4528" s="27"/>
      <c r="BB4528" s="29"/>
    </row>
    <row r="4529" spans="1:54">
      <c r="A4529" s="20"/>
      <c r="B4529" s="36"/>
      <c r="C4529" s="114"/>
      <c r="E4529" s="16"/>
      <c r="F4529" s="16"/>
      <c r="G4529" s="16"/>
      <c r="N4529" s="53"/>
      <c r="O4529" s="53"/>
      <c r="R4529" s="43"/>
      <c r="AC4529" s="25"/>
      <c r="AD4529" s="28"/>
      <c r="AZ4529" s="25"/>
      <c r="BA4529" s="27"/>
      <c r="BB4529" s="29"/>
    </row>
    <row r="4530" spans="1:54">
      <c r="A4530" s="20"/>
      <c r="B4530" s="36"/>
      <c r="C4530" s="114"/>
      <c r="E4530" s="16"/>
      <c r="F4530" s="16"/>
      <c r="G4530" s="16"/>
      <c r="N4530" s="53"/>
      <c r="O4530" s="53"/>
      <c r="R4530" s="43"/>
      <c r="AC4530" s="25"/>
      <c r="AD4530" s="28"/>
      <c r="AZ4530" s="25"/>
      <c r="BA4530" s="27"/>
      <c r="BB4530" s="29"/>
    </row>
    <row r="4531" spans="1:54">
      <c r="A4531" s="20"/>
      <c r="B4531" s="36"/>
      <c r="C4531" s="114"/>
      <c r="E4531" s="16"/>
      <c r="F4531" s="16"/>
      <c r="G4531" s="16"/>
      <c r="N4531" s="53"/>
      <c r="O4531" s="53"/>
      <c r="R4531" s="43"/>
      <c r="AC4531" s="25"/>
      <c r="AD4531" s="28"/>
      <c r="AZ4531" s="25"/>
      <c r="BA4531" s="27"/>
      <c r="BB4531" s="29"/>
    </row>
    <row r="4532" spans="1:54">
      <c r="A4532" s="20"/>
      <c r="B4532" s="36"/>
      <c r="C4532" s="114"/>
      <c r="E4532" s="16"/>
      <c r="F4532" s="16"/>
      <c r="G4532" s="16"/>
      <c r="N4532" s="53"/>
      <c r="O4532" s="53"/>
      <c r="R4532" s="43"/>
      <c r="AC4532" s="25"/>
      <c r="AD4532" s="28"/>
      <c r="AZ4532" s="25"/>
      <c r="BA4532" s="27"/>
      <c r="BB4532" s="29"/>
    </row>
    <row r="4533" spans="1:54">
      <c r="A4533" s="20"/>
      <c r="B4533" s="36"/>
      <c r="C4533" s="114"/>
      <c r="E4533" s="16"/>
      <c r="F4533" s="16"/>
      <c r="G4533" s="16"/>
      <c r="N4533" s="53"/>
      <c r="O4533" s="53"/>
      <c r="R4533" s="43"/>
      <c r="AC4533" s="25"/>
      <c r="AD4533" s="28"/>
      <c r="AZ4533" s="25"/>
      <c r="BA4533" s="27"/>
      <c r="BB4533" s="29"/>
    </row>
    <row r="4534" spans="1:54">
      <c r="A4534" s="20"/>
      <c r="B4534" s="36"/>
      <c r="C4534" s="114"/>
      <c r="E4534" s="16"/>
      <c r="F4534" s="16"/>
      <c r="G4534" s="16"/>
      <c r="N4534" s="53"/>
      <c r="O4534" s="53"/>
      <c r="R4534" s="43"/>
      <c r="AC4534" s="25"/>
      <c r="AD4534" s="28"/>
      <c r="AZ4534" s="25"/>
      <c r="BA4534" s="27"/>
      <c r="BB4534" s="29"/>
    </row>
    <row r="4535" spans="1:54">
      <c r="A4535" s="20"/>
      <c r="B4535" s="36"/>
      <c r="C4535" s="114"/>
      <c r="E4535" s="16"/>
      <c r="F4535" s="16"/>
      <c r="G4535" s="16"/>
      <c r="N4535" s="53"/>
      <c r="O4535" s="53"/>
      <c r="R4535" s="43"/>
      <c r="AC4535" s="25"/>
      <c r="AD4535" s="28"/>
      <c r="AZ4535" s="25"/>
      <c r="BA4535" s="27"/>
      <c r="BB4535" s="29"/>
    </row>
    <row r="4536" spans="1:54">
      <c r="A4536" s="20"/>
      <c r="B4536" s="36"/>
      <c r="C4536" s="114"/>
      <c r="E4536" s="16"/>
      <c r="F4536" s="16"/>
      <c r="G4536" s="16"/>
      <c r="N4536" s="53"/>
      <c r="O4536" s="53"/>
      <c r="R4536" s="43"/>
      <c r="AC4536" s="25"/>
      <c r="AD4536" s="28"/>
      <c r="AZ4536" s="25"/>
      <c r="BA4536" s="27"/>
      <c r="BB4536" s="29"/>
    </row>
    <row r="4537" spans="1:54">
      <c r="A4537" s="20"/>
      <c r="B4537" s="36"/>
      <c r="C4537" s="114"/>
      <c r="E4537" s="16"/>
      <c r="F4537" s="16"/>
      <c r="G4537" s="16"/>
      <c r="N4537" s="53"/>
      <c r="O4537" s="53"/>
      <c r="R4537" s="43"/>
      <c r="AC4537" s="25"/>
      <c r="AD4537" s="28"/>
      <c r="AZ4537" s="25"/>
      <c r="BA4537" s="27"/>
      <c r="BB4537" s="29"/>
    </row>
    <row r="4538" spans="1:54">
      <c r="A4538" s="20"/>
      <c r="B4538" s="36"/>
      <c r="C4538" s="114"/>
      <c r="E4538" s="16"/>
      <c r="F4538" s="16"/>
      <c r="G4538" s="16"/>
      <c r="N4538" s="53"/>
      <c r="O4538" s="53"/>
      <c r="R4538" s="43"/>
      <c r="AC4538" s="25"/>
      <c r="AD4538" s="28"/>
      <c r="AZ4538" s="25"/>
      <c r="BA4538" s="27"/>
      <c r="BB4538" s="29"/>
    </row>
    <row r="4539" spans="1:54">
      <c r="A4539" s="20"/>
      <c r="B4539" s="36"/>
      <c r="C4539" s="114"/>
      <c r="E4539" s="16"/>
      <c r="F4539" s="16"/>
      <c r="G4539" s="16"/>
      <c r="N4539" s="53"/>
      <c r="O4539" s="53"/>
      <c r="R4539" s="43"/>
      <c r="AC4539" s="25"/>
      <c r="AD4539" s="28"/>
      <c r="AZ4539" s="25"/>
      <c r="BA4539" s="27"/>
      <c r="BB4539" s="29"/>
    </row>
    <row r="4540" spans="1:54">
      <c r="A4540" s="20"/>
      <c r="B4540" s="36"/>
      <c r="C4540" s="114"/>
      <c r="E4540" s="16"/>
      <c r="F4540" s="16"/>
      <c r="G4540" s="16"/>
      <c r="N4540" s="53"/>
      <c r="O4540" s="53"/>
      <c r="R4540" s="43"/>
      <c r="AC4540" s="25"/>
      <c r="AD4540" s="28"/>
      <c r="AZ4540" s="25"/>
      <c r="BA4540" s="27"/>
      <c r="BB4540" s="29"/>
    </row>
    <row r="4541" spans="1:54">
      <c r="A4541" s="20"/>
      <c r="B4541" s="36"/>
      <c r="C4541" s="114"/>
      <c r="E4541" s="16"/>
      <c r="F4541" s="16"/>
      <c r="G4541" s="16"/>
      <c r="N4541" s="53"/>
      <c r="O4541" s="53"/>
      <c r="R4541" s="43"/>
      <c r="AC4541" s="25"/>
      <c r="AD4541" s="28"/>
      <c r="AZ4541" s="25"/>
      <c r="BA4541" s="27"/>
      <c r="BB4541" s="29"/>
    </row>
    <row r="4542" spans="1:54">
      <c r="A4542" s="20"/>
      <c r="B4542" s="36"/>
      <c r="C4542" s="114"/>
      <c r="E4542" s="16"/>
      <c r="F4542" s="16"/>
      <c r="G4542" s="16"/>
      <c r="N4542" s="53"/>
      <c r="O4542" s="53"/>
      <c r="R4542" s="43"/>
      <c r="AC4542" s="25"/>
      <c r="AD4542" s="28"/>
      <c r="AZ4542" s="25"/>
      <c r="BA4542" s="27"/>
      <c r="BB4542" s="29"/>
    </row>
    <row r="4543" spans="1:54">
      <c r="A4543" s="20"/>
      <c r="B4543" s="36"/>
      <c r="C4543" s="114"/>
      <c r="E4543" s="16"/>
      <c r="F4543" s="16"/>
      <c r="G4543" s="16"/>
      <c r="N4543" s="53"/>
      <c r="O4543" s="53"/>
      <c r="R4543" s="43"/>
      <c r="AC4543" s="25"/>
      <c r="AD4543" s="28"/>
      <c r="AZ4543" s="25"/>
      <c r="BA4543" s="27"/>
      <c r="BB4543" s="29"/>
    </row>
    <row r="4544" spans="1:54">
      <c r="A4544" s="20"/>
      <c r="B4544" s="36"/>
      <c r="C4544" s="114"/>
      <c r="E4544" s="16"/>
      <c r="F4544" s="16"/>
      <c r="G4544" s="16"/>
      <c r="N4544" s="53"/>
      <c r="O4544" s="53"/>
      <c r="R4544" s="43"/>
      <c r="AC4544" s="25"/>
      <c r="AD4544" s="28"/>
      <c r="AZ4544" s="25"/>
      <c r="BA4544" s="27"/>
      <c r="BB4544" s="29"/>
    </row>
    <row r="4545" spans="1:54">
      <c r="A4545" s="20"/>
      <c r="B4545" s="36"/>
      <c r="C4545" s="114"/>
      <c r="E4545" s="16"/>
      <c r="F4545" s="16"/>
      <c r="G4545" s="16"/>
      <c r="N4545" s="53"/>
      <c r="O4545" s="53"/>
      <c r="R4545" s="43"/>
      <c r="AC4545" s="25"/>
      <c r="AD4545" s="28"/>
      <c r="AZ4545" s="25"/>
      <c r="BA4545" s="27"/>
      <c r="BB4545" s="29"/>
    </row>
    <row r="4546" spans="1:54">
      <c r="A4546" s="20"/>
      <c r="B4546" s="36"/>
      <c r="C4546" s="114"/>
      <c r="E4546" s="16"/>
      <c r="F4546" s="16"/>
      <c r="G4546" s="16"/>
      <c r="N4546" s="53"/>
      <c r="O4546" s="53"/>
      <c r="R4546" s="43"/>
      <c r="AC4546" s="25"/>
      <c r="AD4546" s="28"/>
      <c r="AZ4546" s="25"/>
      <c r="BA4546" s="27"/>
      <c r="BB4546" s="29"/>
    </row>
    <row r="4547" spans="1:54">
      <c r="A4547" s="20"/>
      <c r="B4547" s="36"/>
      <c r="C4547" s="114"/>
      <c r="E4547" s="16"/>
      <c r="F4547" s="16"/>
      <c r="G4547" s="16"/>
      <c r="N4547" s="53"/>
      <c r="O4547" s="53"/>
      <c r="R4547" s="43"/>
      <c r="AC4547" s="25"/>
      <c r="AD4547" s="28"/>
      <c r="AZ4547" s="25"/>
      <c r="BA4547" s="27"/>
      <c r="BB4547" s="29"/>
    </row>
    <row r="4548" spans="1:54">
      <c r="A4548" s="20"/>
      <c r="B4548" s="36"/>
      <c r="C4548" s="114"/>
      <c r="E4548" s="16"/>
      <c r="F4548" s="16"/>
      <c r="G4548" s="16"/>
      <c r="N4548" s="53"/>
      <c r="O4548" s="53"/>
      <c r="R4548" s="43"/>
      <c r="AC4548" s="25"/>
      <c r="AD4548" s="28"/>
      <c r="AZ4548" s="25"/>
      <c r="BA4548" s="27"/>
      <c r="BB4548" s="29"/>
    </row>
    <row r="4549" spans="1:54">
      <c r="A4549" s="20"/>
      <c r="B4549" s="36"/>
      <c r="C4549" s="114"/>
      <c r="E4549" s="16"/>
      <c r="F4549" s="16"/>
      <c r="G4549" s="16"/>
      <c r="N4549" s="53"/>
      <c r="O4549" s="53"/>
      <c r="R4549" s="43"/>
      <c r="AC4549" s="25"/>
      <c r="AD4549" s="28"/>
      <c r="AZ4549" s="25"/>
      <c r="BA4549" s="27"/>
      <c r="BB4549" s="29"/>
    </row>
    <row r="4550" spans="1:54">
      <c r="A4550" s="20"/>
      <c r="B4550" s="36"/>
      <c r="C4550" s="114"/>
      <c r="E4550" s="16"/>
      <c r="F4550" s="16"/>
      <c r="G4550" s="16"/>
      <c r="N4550" s="53"/>
      <c r="O4550" s="53"/>
      <c r="R4550" s="43"/>
      <c r="AC4550" s="25"/>
      <c r="AD4550" s="28"/>
      <c r="AZ4550" s="25"/>
      <c r="BA4550" s="27"/>
      <c r="BB4550" s="29"/>
    </row>
    <row r="4551" spans="1:54">
      <c r="A4551" s="20"/>
      <c r="B4551" s="36"/>
      <c r="C4551" s="114"/>
      <c r="E4551" s="16"/>
      <c r="F4551" s="16"/>
      <c r="G4551" s="16"/>
      <c r="N4551" s="53"/>
      <c r="O4551" s="53"/>
      <c r="R4551" s="43"/>
      <c r="AC4551" s="25"/>
      <c r="AD4551" s="28"/>
      <c r="AZ4551" s="25"/>
      <c r="BA4551" s="27"/>
      <c r="BB4551" s="29"/>
    </row>
    <row r="4552" spans="1:54">
      <c r="A4552" s="20"/>
      <c r="B4552" s="36"/>
      <c r="C4552" s="114"/>
      <c r="E4552" s="16"/>
      <c r="F4552" s="16"/>
      <c r="G4552" s="16"/>
      <c r="N4552" s="53"/>
      <c r="O4552" s="53"/>
      <c r="R4552" s="43"/>
      <c r="AC4552" s="25"/>
      <c r="AD4552" s="28"/>
      <c r="AZ4552" s="25"/>
      <c r="BA4552" s="27"/>
      <c r="BB4552" s="29"/>
    </row>
    <row r="4553" spans="1:54">
      <c r="A4553" s="20"/>
      <c r="B4553" s="36"/>
      <c r="C4553" s="114"/>
      <c r="E4553" s="16"/>
      <c r="F4553" s="16"/>
      <c r="G4553" s="16"/>
      <c r="N4553" s="53"/>
      <c r="O4553" s="53"/>
      <c r="R4553" s="43"/>
      <c r="AC4553" s="25"/>
      <c r="AD4553" s="28"/>
      <c r="AZ4553" s="25"/>
      <c r="BA4553" s="27"/>
      <c r="BB4553" s="29"/>
    </row>
    <row r="4554" spans="1:54">
      <c r="A4554" s="20"/>
      <c r="B4554" s="36"/>
      <c r="C4554" s="114"/>
      <c r="E4554" s="16"/>
      <c r="F4554" s="16"/>
      <c r="G4554" s="16"/>
      <c r="N4554" s="53"/>
      <c r="O4554" s="53"/>
      <c r="R4554" s="43"/>
      <c r="AC4554" s="25"/>
      <c r="AD4554" s="28"/>
      <c r="AZ4554" s="25"/>
      <c r="BA4554" s="27"/>
      <c r="BB4554" s="29"/>
    </row>
    <row r="4555" spans="1:54">
      <c r="A4555" s="20"/>
      <c r="B4555" s="36"/>
      <c r="C4555" s="114"/>
      <c r="E4555" s="16"/>
      <c r="F4555" s="16"/>
      <c r="G4555" s="16"/>
      <c r="N4555" s="53"/>
      <c r="O4555" s="53"/>
      <c r="R4555" s="43"/>
      <c r="AC4555" s="25"/>
      <c r="AD4555" s="28"/>
      <c r="AZ4555" s="25"/>
      <c r="BA4555" s="27"/>
      <c r="BB4555" s="29"/>
    </row>
    <row r="4556" spans="1:54">
      <c r="A4556" s="20"/>
      <c r="B4556" s="36"/>
      <c r="C4556" s="114"/>
      <c r="E4556" s="16"/>
      <c r="F4556" s="16"/>
      <c r="G4556" s="16"/>
      <c r="N4556" s="53"/>
      <c r="O4556" s="53"/>
      <c r="R4556" s="43"/>
      <c r="AC4556" s="25"/>
      <c r="AD4556" s="28"/>
      <c r="AZ4556" s="25"/>
      <c r="BA4556" s="27"/>
      <c r="BB4556" s="29"/>
    </row>
    <row r="4557" spans="1:54">
      <c r="A4557" s="20"/>
      <c r="B4557" s="36"/>
      <c r="C4557" s="114"/>
      <c r="E4557" s="16"/>
      <c r="F4557" s="16"/>
      <c r="G4557" s="16"/>
      <c r="N4557" s="53"/>
      <c r="O4557" s="53"/>
      <c r="R4557" s="43"/>
      <c r="AC4557" s="25"/>
      <c r="AD4557" s="28"/>
      <c r="AZ4557" s="25"/>
      <c r="BA4557" s="27"/>
      <c r="BB4557" s="29"/>
    </row>
    <row r="4558" spans="1:54">
      <c r="A4558" s="20"/>
      <c r="B4558" s="36"/>
      <c r="C4558" s="114"/>
      <c r="E4558" s="16"/>
      <c r="F4558" s="16"/>
      <c r="G4558" s="16"/>
      <c r="N4558" s="53"/>
      <c r="O4558" s="53"/>
      <c r="R4558" s="43"/>
      <c r="AC4558" s="25"/>
      <c r="AD4558" s="28"/>
      <c r="AZ4558" s="25"/>
      <c r="BA4558" s="27"/>
      <c r="BB4558" s="29"/>
    </row>
    <row r="4559" spans="1:54">
      <c r="A4559" s="20"/>
      <c r="B4559" s="36"/>
      <c r="C4559" s="114"/>
      <c r="E4559" s="16"/>
      <c r="F4559" s="16"/>
      <c r="G4559" s="16"/>
      <c r="N4559" s="53"/>
      <c r="O4559" s="53"/>
      <c r="R4559" s="43"/>
      <c r="AC4559" s="25"/>
      <c r="AD4559" s="28"/>
      <c r="AZ4559" s="25"/>
      <c r="BA4559" s="27"/>
      <c r="BB4559" s="29"/>
    </row>
    <row r="4560" spans="1:54">
      <c r="A4560" s="20"/>
      <c r="B4560" s="36"/>
      <c r="C4560" s="114"/>
      <c r="E4560" s="16"/>
      <c r="F4560" s="16"/>
      <c r="G4560" s="16"/>
      <c r="N4560" s="53"/>
      <c r="O4560" s="53"/>
      <c r="R4560" s="43"/>
      <c r="AC4560" s="25"/>
      <c r="AD4560" s="28"/>
      <c r="AZ4560" s="25"/>
      <c r="BA4560" s="27"/>
      <c r="BB4560" s="29"/>
    </row>
    <row r="4561" spans="1:54">
      <c r="A4561" s="20"/>
      <c r="B4561" s="36"/>
      <c r="C4561" s="114"/>
      <c r="E4561" s="16"/>
      <c r="F4561" s="16"/>
      <c r="G4561" s="16"/>
      <c r="N4561" s="53"/>
      <c r="O4561" s="53"/>
      <c r="R4561" s="43"/>
      <c r="AC4561" s="25"/>
      <c r="AD4561" s="28"/>
      <c r="AZ4561" s="25"/>
      <c r="BA4561" s="27"/>
      <c r="BB4561" s="29"/>
    </row>
    <row r="4562" spans="1:54">
      <c r="A4562" s="20"/>
      <c r="B4562" s="36"/>
      <c r="C4562" s="114"/>
      <c r="E4562" s="16"/>
      <c r="F4562" s="16"/>
      <c r="G4562" s="16"/>
      <c r="N4562" s="53"/>
      <c r="O4562" s="53"/>
      <c r="R4562" s="43"/>
      <c r="AC4562" s="25"/>
      <c r="AD4562" s="28"/>
      <c r="AZ4562" s="25"/>
      <c r="BA4562" s="27"/>
      <c r="BB4562" s="29"/>
    </row>
    <row r="4563" spans="1:54">
      <c r="A4563" s="20"/>
      <c r="B4563" s="36"/>
      <c r="C4563" s="114"/>
      <c r="E4563" s="16"/>
      <c r="F4563" s="16"/>
      <c r="G4563" s="16"/>
      <c r="N4563" s="53"/>
      <c r="O4563" s="53"/>
      <c r="R4563" s="43"/>
      <c r="AC4563" s="25"/>
      <c r="AD4563" s="28"/>
      <c r="AZ4563" s="25"/>
      <c r="BA4563" s="27"/>
      <c r="BB4563" s="29"/>
    </row>
    <row r="4564" spans="1:54">
      <c r="A4564" s="20"/>
      <c r="B4564" s="36"/>
      <c r="C4564" s="114"/>
      <c r="E4564" s="16"/>
      <c r="F4564" s="16"/>
      <c r="G4564" s="16"/>
      <c r="N4564" s="53"/>
      <c r="O4564" s="53"/>
      <c r="R4564" s="43"/>
      <c r="AC4564" s="25"/>
      <c r="AD4564" s="28"/>
      <c r="AZ4564" s="25"/>
      <c r="BA4564" s="27"/>
      <c r="BB4564" s="29"/>
    </row>
    <row r="4565" spans="1:54">
      <c r="A4565" s="20"/>
      <c r="B4565" s="36"/>
      <c r="C4565" s="114"/>
      <c r="E4565" s="16"/>
      <c r="F4565" s="16"/>
      <c r="G4565" s="16"/>
      <c r="N4565" s="53"/>
      <c r="O4565" s="53"/>
      <c r="R4565" s="43"/>
      <c r="AC4565" s="25"/>
      <c r="AD4565" s="28"/>
      <c r="AZ4565" s="25"/>
      <c r="BA4565" s="27"/>
      <c r="BB4565" s="29"/>
    </row>
    <row r="4566" spans="1:54">
      <c r="A4566" s="20"/>
      <c r="B4566" s="36"/>
      <c r="C4566" s="114"/>
      <c r="E4566" s="16"/>
      <c r="F4566" s="16"/>
      <c r="G4566" s="16"/>
      <c r="N4566" s="53"/>
      <c r="O4566" s="53"/>
      <c r="R4566" s="43"/>
      <c r="AC4566" s="25"/>
      <c r="AD4566" s="28"/>
      <c r="AZ4566" s="25"/>
      <c r="BA4566" s="27"/>
      <c r="BB4566" s="29"/>
    </row>
    <row r="4567" spans="1:54">
      <c r="A4567" s="20"/>
      <c r="B4567" s="36"/>
      <c r="C4567" s="114"/>
      <c r="E4567" s="16"/>
      <c r="F4567" s="16"/>
      <c r="G4567" s="16"/>
      <c r="N4567" s="53"/>
      <c r="O4567" s="53"/>
      <c r="R4567" s="43"/>
      <c r="AC4567" s="25"/>
      <c r="AD4567" s="28"/>
      <c r="AZ4567" s="25"/>
      <c r="BA4567" s="27"/>
      <c r="BB4567" s="29"/>
    </row>
    <row r="4568" spans="1:54">
      <c r="A4568" s="20"/>
      <c r="B4568" s="36"/>
      <c r="C4568" s="114"/>
      <c r="E4568" s="16"/>
      <c r="F4568" s="16"/>
      <c r="G4568" s="16"/>
      <c r="N4568" s="53"/>
      <c r="O4568" s="53"/>
      <c r="R4568" s="43"/>
      <c r="AC4568" s="25"/>
      <c r="AD4568" s="28"/>
      <c r="AZ4568" s="25"/>
      <c r="BA4568" s="27"/>
      <c r="BB4568" s="29"/>
    </row>
    <row r="4569" spans="1:54">
      <c r="A4569" s="20"/>
      <c r="B4569" s="36"/>
      <c r="C4569" s="114"/>
      <c r="E4569" s="16"/>
      <c r="F4569" s="16"/>
      <c r="G4569" s="16"/>
      <c r="N4569" s="53"/>
      <c r="O4569" s="53"/>
      <c r="R4569" s="43"/>
      <c r="AC4569" s="25"/>
      <c r="AD4569" s="28"/>
      <c r="AZ4569" s="25"/>
      <c r="BA4569" s="27"/>
      <c r="BB4569" s="29"/>
    </row>
    <row r="4570" spans="1:54">
      <c r="A4570" s="20"/>
      <c r="B4570" s="36"/>
      <c r="C4570" s="114"/>
      <c r="E4570" s="16"/>
      <c r="F4570" s="16"/>
      <c r="G4570" s="16"/>
      <c r="N4570" s="53"/>
      <c r="O4570" s="53"/>
      <c r="R4570" s="43"/>
      <c r="AC4570" s="25"/>
      <c r="AD4570" s="28"/>
      <c r="AZ4570" s="25"/>
      <c r="BA4570" s="27"/>
      <c r="BB4570" s="29"/>
    </row>
    <row r="4571" spans="1:54">
      <c r="A4571" s="20"/>
      <c r="B4571" s="36"/>
      <c r="C4571" s="114"/>
      <c r="E4571" s="16"/>
      <c r="F4571" s="16"/>
      <c r="G4571" s="16"/>
      <c r="N4571" s="53"/>
      <c r="O4571" s="53"/>
      <c r="R4571" s="43"/>
      <c r="AC4571" s="25"/>
      <c r="AD4571" s="28"/>
      <c r="AZ4571" s="25"/>
      <c r="BA4571" s="27"/>
      <c r="BB4571" s="29"/>
    </row>
    <row r="4572" spans="1:54">
      <c r="A4572" s="20"/>
      <c r="B4572" s="36"/>
      <c r="C4572" s="114"/>
      <c r="E4572" s="16"/>
      <c r="F4572" s="16"/>
      <c r="G4572" s="16"/>
      <c r="N4572" s="53"/>
      <c r="O4572" s="53"/>
      <c r="R4572" s="43"/>
      <c r="AC4572" s="25"/>
      <c r="AD4572" s="28"/>
      <c r="AZ4572" s="25"/>
      <c r="BA4572" s="27"/>
      <c r="BB4572" s="29"/>
    </row>
    <row r="4573" spans="1:54">
      <c r="A4573" s="20"/>
      <c r="B4573" s="36"/>
      <c r="C4573" s="114"/>
      <c r="E4573" s="16"/>
      <c r="F4573" s="16"/>
      <c r="G4573" s="16"/>
      <c r="N4573" s="53"/>
      <c r="O4573" s="53"/>
      <c r="R4573" s="43"/>
      <c r="AC4573" s="25"/>
      <c r="AD4573" s="28"/>
      <c r="AZ4573" s="25"/>
      <c r="BA4573" s="27"/>
      <c r="BB4573" s="29"/>
    </row>
    <row r="4574" spans="1:54">
      <c r="A4574" s="20"/>
      <c r="B4574" s="36"/>
      <c r="C4574" s="114"/>
      <c r="E4574" s="16"/>
      <c r="F4574" s="16"/>
      <c r="G4574" s="16"/>
      <c r="N4574" s="53"/>
      <c r="O4574" s="53"/>
      <c r="R4574" s="43"/>
      <c r="AC4574" s="25"/>
      <c r="AD4574" s="28"/>
      <c r="AZ4574" s="25"/>
      <c r="BA4574" s="27"/>
      <c r="BB4574" s="29"/>
    </row>
    <row r="4575" spans="1:54">
      <c r="A4575" s="20"/>
      <c r="B4575" s="36"/>
      <c r="C4575" s="114"/>
      <c r="E4575" s="16"/>
      <c r="F4575" s="16"/>
      <c r="G4575" s="16"/>
      <c r="N4575" s="53"/>
      <c r="O4575" s="53"/>
      <c r="R4575" s="43"/>
      <c r="AC4575" s="25"/>
      <c r="AD4575" s="28"/>
      <c r="AZ4575" s="25"/>
      <c r="BA4575" s="27"/>
      <c r="BB4575" s="29"/>
    </row>
    <row r="4576" spans="1:54">
      <c r="A4576" s="20"/>
      <c r="B4576" s="36"/>
      <c r="C4576" s="114"/>
      <c r="E4576" s="16"/>
      <c r="F4576" s="16"/>
      <c r="G4576" s="16"/>
      <c r="N4576" s="53"/>
      <c r="O4576" s="53"/>
      <c r="R4576" s="43"/>
      <c r="AC4576" s="25"/>
      <c r="AD4576" s="28"/>
      <c r="AZ4576" s="25"/>
      <c r="BA4576" s="27"/>
      <c r="BB4576" s="29"/>
    </row>
    <row r="4577" spans="1:54">
      <c r="A4577" s="20"/>
      <c r="B4577" s="36"/>
      <c r="C4577" s="114"/>
      <c r="E4577" s="16"/>
      <c r="F4577" s="16"/>
      <c r="G4577" s="16"/>
      <c r="N4577" s="53"/>
      <c r="O4577" s="53"/>
      <c r="R4577" s="43"/>
      <c r="AC4577" s="25"/>
      <c r="AD4577" s="28"/>
      <c r="AZ4577" s="25"/>
      <c r="BA4577" s="27"/>
      <c r="BB4577" s="29"/>
    </row>
    <row r="4578" spans="1:54">
      <c r="A4578" s="20"/>
      <c r="B4578" s="36"/>
      <c r="C4578" s="114"/>
      <c r="E4578" s="16"/>
      <c r="F4578" s="16"/>
      <c r="G4578" s="16"/>
      <c r="N4578" s="53"/>
      <c r="O4578" s="53"/>
      <c r="R4578" s="43"/>
      <c r="AC4578" s="25"/>
      <c r="AD4578" s="28"/>
      <c r="AZ4578" s="25"/>
      <c r="BA4578" s="27"/>
      <c r="BB4578" s="29"/>
    </row>
    <row r="4579" spans="1:54">
      <c r="A4579" s="20"/>
      <c r="B4579" s="36"/>
      <c r="C4579" s="114"/>
      <c r="E4579" s="16"/>
      <c r="F4579" s="16"/>
      <c r="G4579" s="16"/>
      <c r="N4579" s="53"/>
      <c r="O4579" s="53"/>
      <c r="R4579" s="43"/>
      <c r="AC4579" s="25"/>
      <c r="AD4579" s="28"/>
      <c r="AZ4579" s="25"/>
      <c r="BA4579" s="27"/>
      <c r="BB4579" s="29"/>
    </row>
    <row r="4580" spans="1:54">
      <c r="A4580" s="20"/>
      <c r="B4580" s="36"/>
      <c r="C4580" s="114"/>
      <c r="E4580" s="16"/>
      <c r="F4580" s="16"/>
      <c r="G4580" s="16"/>
      <c r="N4580" s="53"/>
      <c r="O4580" s="53"/>
      <c r="R4580" s="43"/>
      <c r="AC4580" s="25"/>
      <c r="AD4580" s="28"/>
      <c r="AZ4580" s="25"/>
      <c r="BA4580" s="27"/>
      <c r="BB4580" s="29"/>
    </row>
    <row r="4581" spans="1:54">
      <c r="A4581" s="20"/>
      <c r="B4581" s="36"/>
      <c r="C4581" s="114"/>
      <c r="E4581" s="16"/>
      <c r="F4581" s="16"/>
      <c r="G4581" s="16"/>
      <c r="N4581" s="53"/>
      <c r="O4581" s="53"/>
      <c r="R4581" s="43"/>
      <c r="AC4581" s="25"/>
      <c r="AD4581" s="28"/>
      <c r="AZ4581" s="25"/>
      <c r="BA4581" s="27"/>
      <c r="BB4581" s="29"/>
    </row>
    <row r="4582" spans="1:54">
      <c r="A4582" s="20"/>
      <c r="B4582" s="36"/>
      <c r="C4582" s="114"/>
      <c r="E4582" s="16"/>
      <c r="F4582" s="16"/>
      <c r="G4582" s="16"/>
      <c r="N4582" s="53"/>
      <c r="O4582" s="53"/>
      <c r="R4582" s="43"/>
      <c r="AC4582" s="25"/>
      <c r="AD4582" s="28"/>
      <c r="AZ4582" s="25"/>
      <c r="BA4582" s="27"/>
      <c r="BB4582" s="29"/>
    </row>
    <row r="4583" spans="1:54">
      <c r="A4583" s="20"/>
      <c r="B4583" s="36"/>
      <c r="C4583" s="114"/>
      <c r="E4583" s="16"/>
      <c r="F4583" s="16"/>
      <c r="G4583" s="16"/>
      <c r="N4583" s="53"/>
      <c r="O4583" s="53"/>
      <c r="R4583" s="43"/>
      <c r="AC4583" s="25"/>
      <c r="AD4583" s="28"/>
      <c r="AZ4583" s="25"/>
      <c r="BA4583" s="27"/>
      <c r="BB4583" s="29"/>
    </row>
    <row r="4584" spans="1:54">
      <c r="A4584" s="20"/>
      <c r="B4584" s="36"/>
      <c r="C4584" s="114"/>
      <c r="E4584" s="16"/>
      <c r="F4584" s="16"/>
      <c r="G4584" s="16"/>
      <c r="N4584" s="53"/>
      <c r="O4584" s="53"/>
      <c r="R4584" s="43"/>
      <c r="AC4584" s="25"/>
      <c r="AD4584" s="28"/>
      <c r="AZ4584" s="25"/>
      <c r="BA4584" s="27"/>
      <c r="BB4584" s="29"/>
    </row>
    <row r="4585" spans="1:54">
      <c r="A4585" s="20"/>
      <c r="B4585" s="36"/>
      <c r="C4585" s="114"/>
      <c r="E4585" s="16"/>
      <c r="F4585" s="16"/>
      <c r="G4585" s="16"/>
      <c r="N4585" s="53"/>
      <c r="O4585" s="53"/>
      <c r="R4585" s="43"/>
      <c r="AC4585" s="25"/>
      <c r="AD4585" s="28"/>
      <c r="AZ4585" s="25"/>
      <c r="BA4585" s="27"/>
      <c r="BB4585" s="29"/>
    </row>
    <row r="4586" spans="1:54">
      <c r="A4586" s="20"/>
      <c r="B4586" s="36"/>
      <c r="C4586" s="114"/>
      <c r="E4586" s="16"/>
      <c r="F4586" s="16"/>
      <c r="G4586" s="16"/>
      <c r="N4586" s="53"/>
      <c r="O4586" s="53"/>
      <c r="R4586" s="43"/>
      <c r="AC4586" s="25"/>
      <c r="AD4586" s="28"/>
      <c r="AZ4586" s="25"/>
      <c r="BA4586" s="27"/>
      <c r="BB4586" s="29"/>
    </row>
    <row r="4587" spans="1:54">
      <c r="A4587" s="20"/>
      <c r="B4587" s="36"/>
      <c r="C4587" s="114"/>
      <c r="E4587" s="16"/>
      <c r="F4587" s="16"/>
      <c r="G4587" s="16"/>
      <c r="N4587" s="53"/>
      <c r="O4587" s="53"/>
      <c r="R4587" s="43"/>
      <c r="AC4587" s="25"/>
      <c r="AD4587" s="28"/>
      <c r="AZ4587" s="25"/>
      <c r="BA4587" s="27"/>
      <c r="BB4587" s="29"/>
    </row>
    <row r="4588" spans="1:54">
      <c r="A4588" s="20"/>
      <c r="B4588" s="36"/>
      <c r="C4588" s="114"/>
      <c r="E4588" s="16"/>
      <c r="F4588" s="16"/>
      <c r="G4588" s="16"/>
      <c r="N4588" s="53"/>
      <c r="O4588" s="53"/>
      <c r="R4588" s="43"/>
      <c r="AC4588" s="25"/>
      <c r="AD4588" s="28"/>
      <c r="AZ4588" s="25"/>
      <c r="BA4588" s="27"/>
      <c r="BB4588" s="29"/>
    </row>
    <row r="4589" spans="1:54">
      <c r="A4589" s="20"/>
      <c r="B4589" s="36"/>
      <c r="C4589" s="114"/>
      <c r="E4589" s="16"/>
      <c r="F4589" s="16"/>
      <c r="G4589" s="16"/>
      <c r="N4589" s="53"/>
      <c r="O4589" s="53"/>
      <c r="R4589" s="43"/>
      <c r="AC4589" s="25"/>
      <c r="AD4589" s="28"/>
      <c r="AZ4589" s="25"/>
      <c r="BA4589" s="27"/>
      <c r="BB4589" s="29"/>
    </row>
    <row r="4590" spans="1:54">
      <c r="A4590" s="20"/>
      <c r="B4590" s="36"/>
      <c r="C4590" s="114"/>
      <c r="E4590" s="16"/>
      <c r="F4590" s="16"/>
      <c r="G4590" s="16"/>
      <c r="N4590" s="53"/>
      <c r="O4590" s="53"/>
      <c r="R4590" s="43"/>
      <c r="AC4590" s="25"/>
      <c r="AD4590" s="28"/>
      <c r="AZ4590" s="25"/>
      <c r="BA4590" s="27"/>
      <c r="BB4590" s="29"/>
    </row>
    <row r="4591" spans="1:54">
      <c r="A4591" s="20"/>
      <c r="B4591" s="36"/>
      <c r="C4591" s="114"/>
      <c r="E4591" s="16"/>
      <c r="F4591" s="16"/>
      <c r="G4591" s="16"/>
      <c r="N4591" s="53"/>
      <c r="O4591" s="53"/>
      <c r="R4591" s="43"/>
      <c r="AC4591" s="25"/>
      <c r="AD4591" s="28"/>
      <c r="AZ4591" s="25"/>
      <c r="BA4591" s="27"/>
      <c r="BB4591" s="29"/>
    </row>
    <row r="4592" spans="1:54">
      <c r="A4592" s="20"/>
      <c r="B4592" s="36"/>
      <c r="C4592" s="114"/>
      <c r="E4592" s="16"/>
      <c r="F4592" s="16"/>
      <c r="G4592" s="16"/>
      <c r="N4592" s="53"/>
      <c r="O4592" s="53"/>
      <c r="R4592" s="43"/>
      <c r="AC4592" s="25"/>
      <c r="AD4592" s="28"/>
      <c r="AZ4592" s="25"/>
      <c r="BA4592" s="27"/>
      <c r="BB4592" s="29"/>
    </row>
    <row r="4593" spans="1:54">
      <c r="A4593" s="20"/>
      <c r="B4593" s="36"/>
      <c r="C4593" s="114"/>
      <c r="E4593" s="16"/>
      <c r="F4593" s="16"/>
      <c r="G4593" s="16"/>
      <c r="N4593" s="53"/>
      <c r="O4593" s="53"/>
      <c r="R4593" s="43"/>
      <c r="AC4593" s="25"/>
      <c r="AD4593" s="28"/>
      <c r="AZ4593" s="25"/>
      <c r="BA4593" s="27"/>
      <c r="BB4593" s="29"/>
    </row>
    <row r="4594" spans="1:54">
      <c r="A4594" s="20"/>
      <c r="B4594" s="36"/>
      <c r="C4594" s="114"/>
      <c r="E4594" s="16"/>
      <c r="F4594" s="16"/>
      <c r="G4594" s="16"/>
      <c r="N4594" s="53"/>
      <c r="O4594" s="53"/>
      <c r="R4594" s="43"/>
      <c r="AC4594" s="25"/>
      <c r="AD4594" s="28"/>
      <c r="AZ4594" s="25"/>
      <c r="BA4594" s="27"/>
      <c r="BB4594" s="29"/>
    </row>
    <row r="4595" spans="1:54">
      <c r="A4595" s="20"/>
      <c r="B4595" s="36"/>
      <c r="C4595" s="114"/>
      <c r="E4595" s="16"/>
      <c r="F4595" s="16"/>
      <c r="G4595" s="16"/>
      <c r="N4595" s="53"/>
      <c r="O4595" s="53"/>
      <c r="R4595" s="43"/>
      <c r="AC4595" s="25"/>
      <c r="AD4595" s="28"/>
      <c r="AZ4595" s="25"/>
      <c r="BA4595" s="27"/>
      <c r="BB4595" s="29"/>
    </row>
    <row r="4596" spans="1:54">
      <c r="A4596" s="20"/>
      <c r="B4596" s="36"/>
      <c r="C4596" s="114"/>
      <c r="E4596" s="16"/>
      <c r="F4596" s="16"/>
      <c r="G4596" s="16"/>
      <c r="N4596" s="53"/>
      <c r="O4596" s="53"/>
      <c r="R4596" s="43"/>
      <c r="AC4596" s="25"/>
      <c r="AD4596" s="28"/>
      <c r="AZ4596" s="25"/>
      <c r="BA4596" s="27"/>
      <c r="BB4596" s="29"/>
    </row>
    <row r="4597" spans="1:54">
      <c r="A4597" s="20"/>
      <c r="B4597" s="36"/>
      <c r="C4597" s="114"/>
      <c r="E4597" s="16"/>
      <c r="F4597" s="16"/>
      <c r="G4597" s="16"/>
      <c r="N4597" s="53"/>
      <c r="O4597" s="53"/>
      <c r="R4597" s="43"/>
      <c r="AC4597" s="25"/>
      <c r="AD4597" s="28"/>
      <c r="AZ4597" s="25"/>
      <c r="BA4597" s="27"/>
      <c r="BB4597" s="29"/>
    </row>
    <row r="4598" spans="1:54">
      <c r="A4598" s="20"/>
      <c r="B4598" s="36"/>
      <c r="C4598" s="114"/>
      <c r="E4598" s="16"/>
      <c r="F4598" s="16"/>
      <c r="G4598" s="16"/>
      <c r="N4598" s="53"/>
      <c r="O4598" s="53"/>
      <c r="R4598" s="43"/>
      <c r="AC4598" s="25"/>
      <c r="AD4598" s="28"/>
      <c r="AZ4598" s="25"/>
      <c r="BA4598" s="27"/>
      <c r="BB4598" s="29"/>
    </row>
    <row r="4599" spans="1:54">
      <c r="A4599" s="20"/>
      <c r="B4599" s="36"/>
      <c r="C4599" s="114"/>
      <c r="E4599" s="16"/>
      <c r="F4599" s="16"/>
      <c r="G4599" s="16"/>
      <c r="N4599" s="53"/>
      <c r="O4599" s="53"/>
      <c r="R4599" s="43"/>
      <c r="AC4599" s="25"/>
      <c r="AD4599" s="28"/>
      <c r="AZ4599" s="25"/>
      <c r="BA4599" s="27"/>
      <c r="BB4599" s="29"/>
    </row>
    <row r="4600" spans="1:54">
      <c r="A4600" s="20"/>
      <c r="B4600" s="36"/>
      <c r="C4600" s="114"/>
      <c r="E4600" s="16"/>
      <c r="F4600" s="16"/>
      <c r="G4600" s="16"/>
      <c r="N4600" s="53"/>
      <c r="O4600" s="53"/>
      <c r="R4600" s="43"/>
      <c r="AC4600" s="25"/>
      <c r="AD4600" s="28"/>
      <c r="AZ4600" s="25"/>
      <c r="BA4600" s="27"/>
      <c r="BB4600" s="29"/>
    </row>
    <row r="4601" spans="1:54">
      <c r="A4601" s="20"/>
      <c r="B4601" s="36"/>
      <c r="C4601" s="114"/>
      <c r="E4601" s="16"/>
      <c r="F4601" s="16"/>
      <c r="G4601" s="16"/>
      <c r="N4601" s="53"/>
      <c r="O4601" s="53"/>
      <c r="R4601" s="43"/>
      <c r="AC4601" s="25"/>
      <c r="AD4601" s="28"/>
      <c r="AZ4601" s="25"/>
      <c r="BA4601" s="27"/>
      <c r="BB4601" s="29"/>
    </row>
    <row r="4602" spans="1:54">
      <c r="A4602" s="20"/>
      <c r="B4602" s="36"/>
      <c r="C4602" s="114"/>
      <c r="E4602" s="16"/>
      <c r="F4602" s="16"/>
      <c r="G4602" s="16"/>
      <c r="N4602" s="53"/>
      <c r="O4602" s="53"/>
      <c r="R4602" s="43"/>
      <c r="AC4602" s="25"/>
      <c r="AD4602" s="28"/>
      <c r="AZ4602" s="25"/>
      <c r="BA4602" s="27"/>
      <c r="BB4602" s="29"/>
    </row>
    <row r="4603" spans="1:54">
      <c r="A4603" s="20"/>
      <c r="B4603" s="36"/>
      <c r="C4603" s="114"/>
      <c r="E4603" s="16"/>
      <c r="F4603" s="16"/>
      <c r="G4603" s="16"/>
      <c r="N4603" s="53"/>
      <c r="O4603" s="53"/>
      <c r="R4603" s="43"/>
      <c r="AC4603" s="25"/>
      <c r="AD4603" s="28"/>
      <c r="AZ4603" s="25"/>
      <c r="BA4603" s="27"/>
      <c r="BB4603" s="29"/>
    </row>
    <row r="4604" spans="1:54">
      <c r="A4604" s="20"/>
      <c r="B4604" s="36"/>
      <c r="C4604" s="114"/>
      <c r="E4604" s="16"/>
      <c r="F4604" s="16"/>
      <c r="G4604" s="16"/>
      <c r="N4604" s="53"/>
      <c r="O4604" s="53"/>
      <c r="R4604" s="43"/>
      <c r="AC4604" s="25"/>
      <c r="AD4604" s="28"/>
      <c r="AZ4604" s="25"/>
      <c r="BA4604" s="27"/>
      <c r="BB4604" s="29"/>
    </row>
    <row r="4605" spans="1:54">
      <c r="A4605" s="20"/>
      <c r="B4605" s="36"/>
      <c r="C4605" s="114"/>
      <c r="E4605" s="16"/>
      <c r="F4605" s="16"/>
      <c r="G4605" s="16"/>
      <c r="N4605" s="53"/>
      <c r="O4605" s="53"/>
      <c r="R4605" s="43"/>
      <c r="AC4605" s="25"/>
      <c r="AD4605" s="28"/>
      <c r="AZ4605" s="25"/>
      <c r="BA4605" s="27"/>
      <c r="BB4605" s="29"/>
    </row>
    <row r="4606" spans="1:54">
      <c r="A4606" s="20"/>
      <c r="B4606" s="36"/>
      <c r="C4606" s="114"/>
      <c r="E4606" s="16"/>
      <c r="F4606" s="16"/>
      <c r="G4606" s="16"/>
      <c r="N4606" s="53"/>
      <c r="O4606" s="53"/>
      <c r="R4606" s="43"/>
      <c r="AC4606" s="25"/>
      <c r="AD4606" s="28"/>
      <c r="AZ4606" s="25"/>
      <c r="BA4606" s="27"/>
      <c r="BB4606" s="29"/>
    </row>
    <row r="4607" spans="1:54">
      <c r="A4607" s="20"/>
      <c r="B4607" s="36"/>
      <c r="C4607" s="114"/>
      <c r="E4607" s="16"/>
      <c r="F4607" s="16"/>
      <c r="G4607" s="16"/>
      <c r="N4607" s="53"/>
      <c r="O4607" s="53"/>
      <c r="R4607" s="43"/>
      <c r="AC4607" s="25"/>
      <c r="AD4607" s="28"/>
      <c r="AZ4607" s="25"/>
      <c r="BA4607" s="27"/>
      <c r="BB4607" s="29"/>
    </row>
    <row r="4608" spans="1:54">
      <c r="A4608" s="20"/>
      <c r="B4608" s="36"/>
      <c r="C4608" s="114"/>
      <c r="E4608" s="16"/>
      <c r="F4608" s="16"/>
      <c r="G4608" s="16"/>
      <c r="N4608" s="53"/>
      <c r="O4608" s="53"/>
      <c r="R4608" s="43"/>
      <c r="AC4608" s="25"/>
      <c r="AD4608" s="28"/>
      <c r="AZ4608" s="25"/>
      <c r="BA4608" s="27"/>
      <c r="BB4608" s="29"/>
    </row>
    <row r="4609" spans="1:54">
      <c r="A4609" s="20"/>
      <c r="B4609" s="36"/>
      <c r="C4609" s="114"/>
      <c r="E4609" s="16"/>
      <c r="F4609" s="16"/>
      <c r="G4609" s="16"/>
      <c r="N4609" s="53"/>
      <c r="O4609" s="53"/>
      <c r="R4609" s="43"/>
      <c r="AC4609" s="25"/>
      <c r="AD4609" s="28"/>
      <c r="AZ4609" s="25"/>
      <c r="BA4609" s="27"/>
      <c r="BB4609" s="29"/>
    </row>
    <row r="4610" spans="1:54">
      <c r="A4610" s="20"/>
      <c r="B4610" s="36"/>
      <c r="C4610" s="114"/>
      <c r="E4610" s="16"/>
      <c r="F4610" s="16"/>
      <c r="G4610" s="16"/>
      <c r="N4610" s="53"/>
      <c r="O4610" s="53"/>
      <c r="R4610" s="43"/>
      <c r="AC4610" s="25"/>
      <c r="AD4610" s="28"/>
      <c r="AZ4610" s="25"/>
      <c r="BA4610" s="27"/>
      <c r="BB4610" s="29"/>
    </row>
    <row r="4611" spans="1:54">
      <c r="A4611" s="20"/>
      <c r="B4611" s="36"/>
      <c r="C4611" s="114"/>
      <c r="E4611" s="16"/>
      <c r="F4611" s="16"/>
      <c r="G4611" s="16"/>
      <c r="N4611" s="53"/>
      <c r="O4611" s="53"/>
      <c r="R4611" s="43"/>
      <c r="AC4611" s="25"/>
      <c r="AD4611" s="28"/>
      <c r="AZ4611" s="25"/>
      <c r="BA4611" s="27"/>
      <c r="BB4611" s="29"/>
    </row>
    <row r="4612" spans="1:54">
      <c r="A4612" s="20"/>
      <c r="B4612" s="36"/>
      <c r="C4612" s="114"/>
      <c r="E4612" s="16"/>
      <c r="F4612" s="16"/>
      <c r="G4612" s="16"/>
      <c r="N4612" s="53"/>
      <c r="O4612" s="53"/>
      <c r="R4612" s="43"/>
      <c r="AC4612" s="25"/>
      <c r="AD4612" s="28"/>
      <c r="AZ4612" s="25"/>
      <c r="BA4612" s="27"/>
      <c r="BB4612" s="29"/>
    </row>
    <row r="4613" spans="1:54">
      <c r="A4613" s="20"/>
      <c r="B4613" s="36"/>
      <c r="C4613" s="114"/>
      <c r="E4613" s="16"/>
      <c r="F4613" s="16"/>
      <c r="G4613" s="16"/>
      <c r="N4613" s="53"/>
      <c r="O4613" s="53"/>
      <c r="R4613" s="43"/>
      <c r="AC4613" s="25"/>
      <c r="AD4613" s="28"/>
      <c r="AZ4613" s="25"/>
      <c r="BA4613" s="27"/>
      <c r="BB4613" s="29"/>
    </row>
    <row r="4614" spans="1:54">
      <c r="A4614" s="20"/>
      <c r="B4614" s="36"/>
      <c r="C4614" s="114"/>
      <c r="E4614" s="16"/>
      <c r="F4614" s="16"/>
      <c r="G4614" s="16"/>
      <c r="N4614" s="53"/>
      <c r="O4614" s="53"/>
      <c r="R4614" s="43"/>
      <c r="AC4614" s="25"/>
      <c r="AD4614" s="28"/>
      <c r="AZ4614" s="25"/>
      <c r="BA4614" s="27"/>
      <c r="BB4614" s="29"/>
    </row>
    <row r="4615" spans="1:54">
      <c r="A4615" s="20"/>
      <c r="B4615" s="36"/>
      <c r="C4615" s="114"/>
      <c r="E4615" s="16"/>
      <c r="F4615" s="16"/>
      <c r="G4615" s="16"/>
      <c r="N4615" s="53"/>
      <c r="O4615" s="53"/>
      <c r="R4615" s="43"/>
      <c r="AC4615" s="25"/>
      <c r="AD4615" s="28"/>
      <c r="AZ4615" s="25"/>
      <c r="BA4615" s="27"/>
      <c r="BB4615" s="29"/>
    </row>
    <row r="4616" spans="1:54">
      <c r="A4616" s="20"/>
      <c r="B4616" s="36"/>
      <c r="C4616" s="114"/>
      <c r="E4616" s="16"/>
      <c r="F4616" s="16"/>
      <c r="G4616" s="16"/>
      <c r="N4616" s="53"/>
      <c r="O4616" s="53"/>
      <c r="R4616" s="43"/>
      <c r="AC4616" s="25"/>
      <c r="AD4616" s="28"/>
      <c r="AZ4616" s="25"/>
      <c r="BA4616" s="27"/>
      <c r="BB4616" s="29"/>
    </row>
    <row r="4617" spans="1:54">
      <c r="A4617" s="20"/>
      <c r="B4617" s="36"/>
      <c r="C4617" s="114"/>
      <c r="E4617" s="16"/>
      <c r="F4617" s="16"/>
      <c r="G4617" s="16"/>
      <c r="N4617" s="53"/>
      <c r="O4617" s="53"/>
      <c r="R4617" s="43"/>
      <c r="AC4617" s="25"/>
      <c r="AD4617" s="28"/>
      <c r="AZ4617" s="25"/>
      <c r="BA4617" s="27"/>
      <c r="BB4617" s="29"/>
    </row>
    <row r="4618" spans="1:54">
      <c r="A4618" s="20"/>
      <c r="B4618" s="36"/>
      <c r="C4618" s="114"/>
      <c r="E4618" s="16"/>
      <c r="F4618" s="16"/>
      <c r="G4618" s="16"/>
      <c r="N4618" s="53"/>
      <c r="O4618" s="53"/>
      <c r="R4618" s="43"/>
      <c r="AC4618" s="25"/>
      <c r="AD4618" s="28"/>
      <c r="AZ4618" s="25"/>
      <c r="BA4618" s="27"/>
      <c r="BB4618" s="29"/>
    </row>
    <row r="4619" spans="1:54">
      <c r="A4619" s="20"/>
      <c r="B4619" s="36"/>
      <c r="C4619" s="114"/>
      <c r="E4619" s="16"/>
      <c r="F4619" s="16"/>
      <c r="G4619" s="16"/>
      <c r="N4619" s="53"/>
      <c r="O4619" s="53"/>
      <c r="R4619" s="43"/>
      <c r="AC4619" s="25"/>
      <c r="AD4619" s="28"/>
      <c r="AZ4619" s="25"/>
      <c r="BA4619" s="27"/>
      <c r="BB4619" s="29"/>
    </row>
    <row r="4620" spans="1:54">
      <c r="A4620" s="20"/>
      <c r="B4620" s="36"/>
      <c r="C4620" s="114"/>
      <c r="E4620" s="16"/>
      <c r="F4620" s="16"/>
      <c r="G4620" s="16"/>
      <c r="N4620" s="53"/>
      <c r="O4620" s="53"/>
      <c r="R4620" s="43"/>
      <c r="AC4620" s="25"/>
      <c r="AD4620" s="28"/>
      <c r="AZ4620" s="25"/>
      <c r="BA4620" s="27"/>
      <c r="BB4620" s="29"/>
    </row>
    <row r="4621" spans="1:54">
      <c r="A4621" s="20"/>
      <c r="B4621" s="36"/>
      <c r="C4621" s="114"/>
      <c r="E4621" s="16"/>
      <c r="F4621" s="16"/>
      <c r="G4621" s="16"/>
      <c r="N4621" s="53"/>
      <c r="O4621" s="53"/>
      <c r="R4621" s="43"/>
      <c r="AC4621" s="25"/>
      <c r="AD4621" s="28"/>
      <c r="AZ4621" s="25"/>
      <c r="BA4621" s="27"/>
      <c r="BB4621" s="29"/>
    </row>
    <row r="4622" spans="1:54">
      <c r="A4622" s="20"/>
      <c r="B4622" s="36"/>
      <c r="C4622" s="114"/>
      <c r="E4622" s="16"/>
      <c r="F4622" s="16"/>
      <c r="G4622" s="16"/>
      <c r="N4622" s="53"/>
      <c r="O4622" s="53"/>
      <c r="R4622" s="43"/>
      <c r="AC4622" s="25"/>
      <c r="AD4622" s="28"/>
      <c r="AZ4622" s="25"/>
      <c r="BA4622" s="27"/>
      <c r="BB4622" s="29"/>
    </row>
    <row r="4623" spans="1:54">
      <c r="A4623" s="20"/>
      <c r="B4623" s="36"/>
      <c r="C4623" s="114"/>
      <c r="E4623" s="16"/>
      <c r="F4623" s="16"/>
      <c r="G4623" s="16"/>
      <c r="N4623" s="53"/>
      <c r="O4623" s="53"/>
      <c r="R4623" s="43"/>
      <c r="AC4623" s="25"/>
      <c r="AD4623" s="28"/>
      <c r="AZ4623" s="25"/>
      <c r="BA4623" s="27"/>
      <c r="BB4623" s="29"/>
    </row>
    <row r="4624" spans="1:54">
      <c r="A4624" s="20"/>
      <c r="B4624" s="36"/>
      <c r="C4624" s="114"/>
      <c r="E4624" s="16"/>
      <c r="F4624" s="16"/>
      <c r="G4624" s="16"/>
      <c r="N4624" s="53"/>
      <c r="O4624" s="53"/>
      <c r="R4624" s="43"/>
      <c r="AC4624" s="25"/>
      <c r="AD4624" s="28"/>
      <c r="AZ4624" s="25"/>
      <c r="BA4624" s="27"/>
      <c r="BB4624" s="29"/>
    </row>
    <row r="4625" spans="1:54">
      <c r="A4625" s="20"/>
      <c r="B4625" s="36"/>
      <c r="C4625" s="114"/>
      <c r="E4625" s="16"/>
      <c r="F4625" s="16"/>
      <c r="G4625" s="16"/>
      <c r="N4625" s="53"/>
      <c r="O4625" s="53"/>
      <c r="R4625" s="43"/>
      <c r="AC4625" s="25"/>
      <c r="AD4625" s="28"/>
      <c r="AZ4625" s="25"/>
      <c r="BA4625" s="27"/>
      <c r="BB4625" s="29"/>
    </row>
    <row r="4626" spans="1:54">
      <c r="A4626" s="20"/>
      <c r="B4626" s="36"/>
      <c r="C4626" s="114"/>
      <c r="E4626" s="16"/>
      <c r="F4626" s="16"/>
      <c r="G4626" s="16"/>
      <c r="N4626" s="53"/>
      <c r="O4626" s="53"/>
      <c r="R4626" s="43"/>
      <c r="AC4626" s="25"/>
      <c r="AD4626" s="28"/>
      <c r="AZ4626" s="25"/>
      <c r="BA4626" s="27"/>
      <c r="BB4626" s="29"/>
    </row>
    <row r="4627" spans="1:54">
      <c r="A4627" s="20"/>
      <c r="B4627" s="36"/>
      <c r="C4627" s="114"/>
      <c r="E4627" s="16"/>
      <c r="F4627" s="16"/>
      <c r="G4627" s="16"/>
      <c r="N4627" s="53"/>
      <c r="O4627" s="53"/>
      <c r="R4627" s="43"/>
      <c r="AC4627" s="25"/>
      <c r="AD4627" s="28"/>
      <c r="AZ4627" s="25"/>
      <c r="BA4627" s="27"/>
      <c r="BB4627" s="29"/>
    </row>
    <row r="4628" spans="1:54">
      <c r="A4628" s="20"/>
      <c r="B4628" s="36"/>
      <c r="C4628" s="114"/>
      <c r="E4628" s="16"/>
      <c r="F4628" s="16"/>
      <c r="G4628" s="16"/>
      <c r="N4628" s="53"/>
      <c r="O4628" s="53"/>
      <c r="R4628" s="43"/>
      <c r="AC4628" s="25"/>
      <c r="AD4628" s="28"/>
      <c r="AZ4628" s="25"/>
      <c r="BA4628" s="27"/>
      <c r="BB4628" s="29"/>
    </row>
    <row r="4629" spans="1:54">
      <c r="A4629" s="20"/>
      <c r="B4629" s="36"/>
      <c r="C4629" s="114"/>
      <c r="E4629" s="16"/>
      <c r="F4629" s="16"/>
      <c r="G4629" s="16"/>
      <c r="N4629" s="53"/>
      <c r="O4629" s="53"/>
      <c r="R4629" s="43"/>
      <c r="AC4629" s="25"/>
      <c r="AD4629" s="28"/>
      <c r="AZ4629" s="25"/>
      <c r="BA4629" s="27"/>
      <c r="BB4629" s="29"/>
    </row>
    <row r="4630" spans="1:54">
      <c r="A4630" s="20"/>
      <c r="B4630" s="36"/>
      <c r="C4630" s="114"/>
      <c r="E4630" s="16"/>
      <c r="F4630" s="16"/>
      <c r="G4630" s="16"/>
      <c r="N4630" s="53"/>
      <c r="O4630" s="53"/>
      <c r="R4630" s="43"/>
      <c r="AC4630" s="25"/>
      <c r="AD4630" s="28"/>
      <c r="AZ4630" s="25"/>
      <c r="BA4630" s="27"/>
      <c r="BB4630" s="29"/>
    </row>
    <row r="4631" spans="1:54">
      <c r="A4631" s="20"/>
      <c r="B4631" s="36"/>
      <c r="C4631" s="114"/>
      <c r="E4631" s="16"/>
      <c r="F4631" s="16"/>
      <c r="G4631" s="16"/>
      <c r="N4631" s="53"/>
      <c r="O4631" s="53"/>
      <c r="R4631" s="43"/>
      <c r="AC4631" s="25"/>
      <c r="AD4631" s="28"/>
      <c r="AZ4631" s="25"/>
      <c r="BA4631" s="27"/>
      <c r="BB4631" s="29"/>
    </row>
    <row r="4632" spans="1:54">
      <c r="A4632" s="20"/>
      <c r="B4632" s="36"/>
      <c r="C4632" s="114"/>
      <c r="E4632" s="16"/>
      <c r="F4632" s="16"/>
      <c r="G4632" s="16"/>
      <c r="N4632" s="53"/>
      <c r="O4632" s="53"/>
      <c r="R4632" s="43"/>
      <c r="AC4632" s="25"/>
      <c r="AD4632" s="28"/>
      <c r="AZ4632" s="25"/>
      <c r="BA4632" s="27"/>
      <c r="BB4632" s="29"/>
    </row>
    <row r="4633" spans="1:54">
      <c r="A4633" s="20"/>
      <c r="B4633" s="36"/>
      <c r="C4633" s="114"/>
      <c r="E4633" s="16"/>
      <c r="F4633" s="16"/>
      <c r="G4633" s="16"/>
      <c r="N4633" s="53"/>
      <c r="O4633" s="53"/>
      <c r="R4633" s="43"/>
      <c r="AC4633" s="25"/>
      <c r="AD4633" s="28"/>
      <c r="AZ4633" s="25"/>
      <c r="BA4633" s="27"/>
      <c r="BB4633" s="29"/>
    </row>
    <row r="4634" spans="1:54">
      <c r="A4634" s="20"/>
      <c r="B4634" s="36"/>
      <c r="C4634" s="114"/>
      <c r="E4634" s="16"/>
      <c r="F4634" s="16"/>
      <c r="G4634" s="16"/>
      <c r="N4634" s="53"/>
      <c r="O4634" s="53"/>
      <c r="R4634" s="43"/>
      <c r="AC4634" s="25"/>
      <c r="AD4634" s="28"/>
      <c r="AZ4634" s="25"/>
      <c r="BA4634" s="27"/>
      <c r="BB4634" s="29"/>
    </row>
    <row r="4635" spans="1:54">
      <c r="A4635" s="20"/>
      <c r="B4635" s="36"/>
      <c r="C4635" s="114"/>
      <c r="E4635" s="16"/>
      <c r="F4635" s="16"/>
      <c r="G4635" s="16"/>
      <c r="N4635" s="53"/>
      <c r="O4635" s="53"/>
      <c r="R4635" s="43"/>
      <c r="AC4635" s="25"/>
      <c r="AD4635" s="28"/>
      <c r="AZ4635" s="25"/>
      <c r="BA4635" s="27"/>
      <c r="BB4635" s="29"/>
    </row>
    <row r="4636" spans="1:54">
      <c r="A4636" s="20"/>
      <c r="B4636" s="36"/>
      <c r="C4636" s="114"/>
      <c r="E4636" s="16"/>
      <c r="F4636" s="16"/>
      <c r="G4636" s="16"/>
      <c r="N4636" s="53"/>
      <c r="O4636" s="53"/>
      <c r="R4636" s="43"/>
      <c r="AC4636" s="25"/>
      <c r="AD4636" s="28"/>
      <c r="AZ4636" s="25"/>
      <c r="BA4636" s="27"/>
      <c r="BB4636" s="29"/>
    </row>
    <row r="4637" spans="1:54">
      <c r="A4637" s="20"/>
      <c r="B4637" s="36"/>
      <c r="C4637" s="114"/>
      <c r="E4637" s="16"/>
      <c r="F4637" s="16"/>
      <c r="G4637" s="16"/>
      <c r="N4637" s="53"/>
      <c r="O4637" s="53"/>
      <c r="R4637" s="43"/>
      <c r="AC4637" s="25"/>
      <c r="AD4637" s="28"/>
      <c r="AZ4637" s="25"/>
      <c r="BA4637" s="27"/>
      <c r="BB4637" s="29"/>
    </row>
    <row r="4638" spans="1:54">
      <c r="A4638" s="20"/>
      <c r="B4638" s="36"/>
      <c r="C4638" s="114"/>
      <c r="E4638" s="16"/>
      <c r="F4638" s="16"/>
      <c r="G4638" s="16"/>
      <c r="N4638" s="53"/>
      <c r="O4638" s="53"/>
      <c r="R4638" s="43"/>
      <c r="AC4638" s="25"/>
      <c r="AD4638" s="28"/>
      <c r="AZ4638" s="25"/>
      <c r="BA4638" s="27"/>
      <c r="BB4638" s="29"/>
    </row>
    <row r="4639" spans="1:54">
      <c r="A4639" s="20"/>
      <c r="B4639" s="36"/>
      <c r="C4639" s="114"/>
      <c r="E4639" s="16"/>
      <c r="F4639" s="16"/>
      <c r="G4639" s="16"/>
      <c r="N4639" s="53"/>
      <c r="O4639" s="53"/>
      <c r="R4639" s="43"/>
      <c r="AC4639" s="25"/>
      <c r="AD4639" s="28"/>
      <c r="AZ4639" s="25"/>
      <c r="BA4639" s="27"/>
      <c r="BB4639" s="29"/>
    </row>
    <row r="4640" spans="1:54">
      <c r="A4640" s="20"/>
      <c r="B4640" s="36"/>
      <c r="C4640" s="114"/>
      <c r="E4640" s="16"/>
      <c r="F4640" s="16"/>
      <c r="G4640" s="16"/>
      <c r="N4640" s="53"/>
      <c r="O4640" s="53"/>
      <c r="R4640" s="43"/>
      <c r="AC4640" s="25"/>
      <c r="AD4640" s="28"/>
      <c r="AZ4640" s="25"/>
      <c r="BA4640" s="27"/>
      <c r="BB4640" s="29"/>
    </row>
    <row r="4641" spans="1:54">
      <c r="A4641" s="20"/>
      <c r="B4641" s="36"/>
      <c r="C4641" s="114"/>
      <c r="E4641" s="16"/>
      <c r="F4641" s="16"/>
      <c r="G4641" s="16"/>
      <c r="N4641" s="53"/>
      <c r="O4641" s="53"/>
      <c r="R4641" s="43"/>
      <c r="AC4641" s="25"/>
      <c r="AD4641" s="28"/>
      <c r="AZ4641" s="25"/>
      <c r="BA4641" s="27"/>
      <c r="BB4641" s="29"/>
    </row>
    <row r="4642" spans="1:54">
      <c r="A4642" s="20"/>
      <c r="B4642" s="36"/>
      <c r="C4642" s="114"/>
      <c r="E4642" s="16"/>
      <c r="F4642" s="16"/>
      <c r="G4642" s="16"/>
      <c r="N4642" s="53"/>
      <c r="O4642" s="53"/>
      <c r="R4642" s="43"/>
      <c r="AC4642" s="25"/>
      <c r="AD4642" s="28"/>
      <c r="AZ4642" s="25"/>
      <c r="BA4642" s="27"/>
      <c r="BB4642" s="29"/>
    </row>
    <row r="4643" spans="1:54">
      <c r="A4643" s="20"/>
      <c r="B4643" s="36"/>
      <c r="C4643" s="114"/>
      <c r="E4643" s="16"/>
      <c r="F4643" s="16"/>
      <c r="G4643" s="16"/>
      <c r="N4643" s="53"/>
      <c r="O4643" s="53"/>
      <c r="R4643" s="43"/>
      <c r="AC4643" s="25"/>
      <c r="AD4643" s="28"/>
      <c r="AZ4643" s="25"/>
      <c r="BA4643" s="27"/>
      <c r="BB4643" s="29"/>
    </row>
    <row r="4644" spans="1:54">
      <c r="A4644" s="20"/>
      <c r="B4644" s="36"/>
      <c r="C4644" s="114"/>
      <c r="E4644" s="16"/>
      <c r="F4644" s="16"/>
      <c r="G4644" s="16"/>
      <c r="N4644" s="53"/>
      <c r="O4644" s="53"/>
      <c r="R4644" s="43"/>
      <c r="AC4644" s="25"/>
      <c r="AD4644" s="28"/>
      <c r="AZ4644" s="25"/>
      <c r="BA4644" s="27"/>
      <c r="BB4644" s="29"/>
    </row>
    <row r="4645" spans="1:54">
      <c r="A4645" s="20"/>
      <c r="B4645" s="36"/>
      <c r="C4645" s="114"/>
      <c r="E4645" s="16"/>
      <c r="F4645" s="16"/>
      <c r="G4645" s="16"/>
      <c r="N4645" s="53"/>
      <c r="O4645" s="53"/>
      <c r="R4645" s="43"/>
      <c r="AC4645" s="25"/>
      <c r="AD4645" s="28"/>
      <c r="AZ4645" s="25"/>
      <c r="BA4645" s="27"/>
      <c r="BB4645" s="29"/>
    </row>
    <row r="4646" spans="1:54">
      <c r="A4646" s="20"/>
      <c r="B4646" s="36"/>
      <c r="C4646" s="114"/>
      <c r="E4646" s="16"/>
      <c r="F4646" s="16"/>
      <c r="G4646" s="16"/>
      <c r="N4646" s="53"/>
      <c r="O4646" s="53"/>
      <c r="R4646" s="43"/>
      <c r="AC4646" s="25"/>
      <c r="AD4646" s="28"/>
      <c r="AZ4646" s="25"/>
      <c r="BA4646" s="27"/>
      <c r="BB4646" s="29"/>
    </row>
    <row r="4647" spans="1:54">
      <c r="A4647" s="20"/>
      <c r="B4647" s="36"/>
      <c r="C4647" s="114"/>
      <c r="E4647" s="16"/>
      <c r="F4647" s="16"/>
      <c r="G4647" s="16"/>
      <c r="N4647" s="53"/>
      <c r="O4647" s="53"/>
      <c r="R4647" s="43"/>
      <c r="AC4647" s="25"/>
      <c r="AD4647" s="28"/>
      <c r="AZ4647" s="25"/>
      <c r="BA4647" s="27"/>
      <c r="BB4647" s="29"/>
    </row>
    <row r="4648" spans="1:54">
      <c r="A4648" s="20"/>
      <c r="B4648" s="36"/>
      <c r="C4648" s="114"/>
      <c r="E4648" s="16"/>
      <c r="F4648" s="16"/>
      <c r="G4648" s="16"/>
      <c r="N4648" s="53"/>
      <c r="O4648" s="53"/>
      <c r="R4648" s="43"/>
      <c r="AC4648" s="25"/>
      <c r="AD4648" s="28"/>
      <c r="AZ4648" s="25"/>
      <c r="BA4648" s="27"/>
      <c r="BB4648" s="29"/>
    </row>
    <row r="4649" spans="1:54">
      <c r="A4649" s="20"/>
      <c r="B4649" s="36"/>
      <c r="C4649" s="114"/>
      <c r="E4649" s="16"/>
      <c r="F4649" s="16"/>
      <c r="G4649" s="16"/>
      <c r="N4649" s="53"/>
      <c r="O4649" s="53"/>
      <c r="R4649" s="43"/>
      <c r="AC4649" s="25"/>
      <c r="AD4649" s="28"/>
      <c r="AZ4649" s="25"/>
      <c r="BA4649" s="27"/>
      <c r="BB4649" s="29"/>
    </row>
    <row r="4650" spans="1:54">
      <c r="A4650" s="20"/>
      <c r="B4650" s="36"/>
      <c r="C4650" s="114"/>
      <c r="E4650" s="16"/>
      <c r="F4650" s="16"/>
      <c r="G4650" s="16"/>
      <c r="N4650" s="53"/>
      <c r="O4650" s="53"/>
      <c r="R4650" s="43"/>
      <c r="AC4650" s="25"/>
      <c r="AD4650" s="28"/>
      <c r="AZ4650" s="25"/>
      <c r="BA4650" s="27"/>
      <c r="BB4650" s="29"/>
    </row>
    <row r="4651" spans="1:54">
      <c r="A4651" s="20"/>
      <c r="B4651" s="36"/>
      <c r="C4651" s="114"/>
      <c r="E4651" s="16"/>
      <c r="F4651" s="16"/>
      <c r="G4651" s="16"/>
      <c r="N4651" s="53"/>
      <c r="O4651" s="53"/>
      <c r="R4651" s="43"/>
      <c r="AC4651" s="25"/>
      <c r="AD4651" s="28"/>
      <c r="AZ4651" s="25"/>
      <c r="BA4651" s="27"/>
      <c r="BB4651" s="29"/>
    </row>
    <row r="4652" spans="1:54">
      <c r="A4652" s="20"/>
      <c r="B4652" s="36"/>
      <c r="C4652" s="114"/>
      <c r="E4652" s="16"/>
      <c r="F4652" s="16"/>
      <c r="G4652" s="16"/>
      <c r="N4652" s="53"/>
      <c r="O4652" s="53"/>
      <c r="R4652" s="43"/>
      <c r="AC4652" s="25"/>
      <c r="AD4652" s="28"/>
      <c r="AZ4652" s="25"/>
      <c r="BA4652" s="27"/>
      <c r="BB4652" s="29"/>
    </row>
    <row r="4653" spans="1:54">
      <c r="A4653" s="20"/>
      <c r="B4653" s="36"/>
      <c r="C4653" s="114"/>
      <c r="E4653" s="16"/>
      <c r="F4653" s="16"/>
      <c r="G4653" s="16"/>
      <c r="N4653" s="53"/>
      <c r="O4653" s="53"/>
      <c r="R4653" s="43"/>
      <c r="AC4653" s="25"/>
      <c r="AD4653" s="28"/>
      <c r="AZ4653" s="25"/>
      <c r="BA4653" s="27"/>
      <c r="BB4653" s="29"/>
    </row>
    <row r="4654" spans="1:54">
      <c r="A4654" s="20"/>
      <c r="B4654" s="36"/>
      <c r="C4654" s="114"/>
      <c r="E4654" s="16"/>
      <c r="F4654" s="16"/>
      <c r="G4654" s="16"/>
      <c r="N4654" s="53"/>
      <c r="O4654" s="53"/>
      <c r="R4654" s="43"/>
      <c r="AC4654" s="25"/>
      <c r="AD4654" s="28"/>
      <c r="AZ4654" s="25"/>
      <c r="BA4654" s="27"/>
      <c r="BB4654" s="29"/>
    </row>
    <row r="4655" spans="1:54">
      <c r="A4655" s="20"/>
      <c r="B4655" s="36"/>
      <c r="C4655" s="114"/>
      <c r="E4655" s="16"/>
      <c r="F4655" s="16"/>
      <c r="G4655" s="16"/>
      <c r="N4655" s="53"/>
      <c r="O4655" s="53"/>
      <c r="R4655" s="43"/>
      <c r="AC4655" s="25"/>
      <c r="AD4655" s="28"/>
      <c r="AZ4655" s="25"/>
      <c r="BA4655" s="27"/>
      <c r="BB4655" s="29"/>
    </row>
    <row r="4656" spans="1:54">
      <c r="A4656" s="20"/>
      <c r="B4656" s="36"/>
      <c r="C4656" s="114"/>
      <c r="E4656" s="16"/>
      <c r="F4656" s="16"/>
      <c r="G4656" s="16"/>
      <c r="N4656" s="53"/>
      <c r="O4656" s="53"/>
      <c r="R4656" s="43"/>
      <c r="AC4656" s="25"/>
      <c r="AD4656" s="28"/>
      <c r="AZ4656" s="25"/>
      <c r="BA4656" s="27"/>
      <c r="BB4656" s="29"/>
    </row>
    <row r="4657" spans="1:54">
      <c r="A4657" s="20"/>
      <c r="B4657" s="36"/>
      <c r="C4657" s="114"/>
      <c r="E4657" s="16"/>
      <c r="F4657" s="16"/>
      <c r="G4657" s="16"/>
      <c r="N4657" s="53"/>
      <c r="O4657" s="53"/>
      <c r="R4657" s="43"/>
      <c r="AC4657" s="25"/>
      <c r="AD4657" s="28"/>
      <c r="AZ4657" s="25"/>
      <c r="BA4657" s="27"/>
      <c r="BB4657" s="29"/>
    </row>
    <row r="4658" spans="1:54">
      <c r="A4658" s="20"/>
      <c r="B4658" s="36"/>
      <c r="C4658" s="114"/>
      <c r="E4658" s="16"/>
      <c r="F4658" s="16"/>
      <c r="G4658" s="16"/>
      <c r="N4658" s="53"/>
      <c r="O4658" s="53"/>
      <c r="R4658" s="43"/>
      <c r="AC4658" s="25"/>
      <c r="AD4658" s="28"/>
      <c r="AZ4658" s="25"/>
      <c r="BA4658" s="27"/>
      <c r="BB4658" s="29"/>
    </row>
    <row r="4659" spans="1:54">
      <c r="A4659" s="20"/>
      <c r="B4659" s="36"/>
      <c r="C4659" s="114"/>
      <c r="E4659" s="16"/>
      <c r="F4659" s="16"/>
      <c r="G4659" s="16"/>
      <c r="N4659" s="53"/>
      <c r="O4659" s="53"/>
      <c r="R4659" s="43"/>
      <c r="AC4659" s="25"/>
      <c r="AD4659" s="28"/>
      <c r="AZ4659" s="25"/>
      <c r="BA4659" s="27"/>
      <c r="BB4659" s="29"/>
    </row>
    <row r="4660" spans="1:54">
      <c r="A4660" s="20"/>
      <c r="B4660" s="36"/>
      <c r="C4660" s="114"/>
      <c r="E4660" s="16"/>
      <c r="F4660" s="16"/>
      <c r="G4660" s="16"/>
      <c r="N4660" s="53"/>
      <c r="O4660" s="53"/>
      <c r="R4660" s="43"/>
      <c r="AC4660" s="25"/>
      <c r="AD4660" s="28"/>
      <c r="AZ4660" s="25"/>
      <c r="BA4660" s="27"/>
      <c r="BB4660" s="29"/>
    </row>
    <row r="4661" spans="1:54">
      <c r="A4661" s="20"/>
      <c r="B4661" s="36"/>
      <c r="C4661" s="114"/>
      <c r="E4661" s="16"/>
      <c r="F4661" s="16"/>
      <c r="G4661" s="16"/>
      <c r="N4661" s="53"/>
      <c r="O4661" s="53"/>
      <c r="R4661" s="43"/>
      <c r="AC4661" s="25"/>
      <c r="AD4661" s="28"/>
      <c r="AZ4661" s="25"/>
      <c r="BA4661" s="27"/>
      <c r="BB4661" s="29"/>
    </row>
    <row r="4662" spans="1:54">
      <c r="A4662" s="20"/>
      <c r="B4662" s="36"/>
      <c r="C4662" s="114"/>
      <c r="E4662" s="16"/>
      <c r="F4662" s="16"/>
      <c r="G4662" s="16"/>
      <c r="N4662" s="53"/>
      <c r="O4662" s="53"/>
      <c r="R4662" s="43"/>
      <c r="AC4662" s="25"/>
      <c r="AD4662" s="28"/>
      <c r="AZ4662" s="25"/>
      <c r="BA4662" s="27"/>
      <c r="BB4662" s="29"/>
    </row>
    <row r="4663" spans="1:54">
      <c r="A4663" s="20"/>
      <c r="B4663" s="36"/>
      <c r="C4663" s="114"/>
      <c r="E4663" s="16"/>
      <c r="F4663" s="16"/>
      <c r="G4663" s="16"/>
      <c r="N4663" s="53"/>
      <c r="O4663" s="53"/>
      <c r="R4663" s="43"/>
      <c r="AC4663" s="25"/>
      <c r="AD4663" s="28"/>
      <c r="AZ4663" s="25"/>
      <c r="BA4663" s="27"/>
      <c r="BB4663" s="29"/>
    </row>
    <row r="4664" spans="1:54">
      <c r="A4664" s="20"/>
      <c r="B4664" s="36"/>
      <c r="C4664" s="114"/>
      <c r="E4664" s="16"/>
      <c r="F4664" s="16"/>
      <c r="G4664" s="16"/>
      <c r="N4664" s="53"/>
      <c r="O4664" s="53"/>
      <c r="R4664" s="43"/>
      <c r="AC4664" s="25"/>
      <c r="AD4664" s="28"/>
      <c r="AZ4664" s="25"/>
      <c r="BA4664" s="27"/>
      <c r="BB4664" s="29"/>
    </row>
    <row r="4665" spans="1:54">
      <c r="A4665" s="20"/>
      <c r="B4665" s="36"/>
      <c r="C4665" s="114"/>
      <c r="E4665" s="16"/>
      <c r="F4665" s="16"/>
      <c r="G4665" s="16"/>
      <c r="N4665" s="53"/>
      <c r="O4665" s="53"/>
      <c r="R4665" s="43"/>
      <c r="AC4665" s="25"/>
      <c r="AD4665" s="28"/>
      <c r="AZ4665" s="25"/>
      <c r="BA4665" s="27"/>
      <c r="BB4665" s="29"/>
    </row>
    <row r="4666" spans="1:54">
      <c r="A4666" s="20"/>
      <c r="B4666" s="36"/>
      <c r="C4666" s="114"/>
      <c r="E4666" s="16"/>
      <c r="F4666" s="16"/>
      <c r="G4666" s="16"/>
      <c r="N4666" s="53"/>
      <c r="O4666" s="53"/>
      <c r="R4666" s="43"/>
      <c r="AC4666" s="25"/>
      <c r="AD4666" s="28"/>
      <c r="AZ4666" s="25"/>
      <c r="BA4666" s="27"/>
      <c r="BB4666" s="29"/>
    </row>
    <row r="4667" spans="1:54">
      <c r="A4667" s="20"/>
      <c r="B4667" s="36"/>
      <c r="C4667" s="114"/>
      <c r="E4667" s="16"/>
      <c r="F4667" s="16"/>
      <c r="G4667" s="16"/>
      <c r="N4667" s="53"/>
      <c r="O4667" s="53"/>
      <c r="R4667" s="43"/>
      <c r="AC4667" s="25"/>
      <c r="AD4667" s="28"/>
      <c r="AZ4667" s="25"/>
      <c r="BA4667" s="27"/>
      <c r="BB4667" s="29"/>
    </row>
    <row r="4668" spans="1:54">
      <c r="A4668" s="20"/>
      <c r="B4668" s="36"/>
      <c r="C4668" s="114"/>
      <c r="E4668" s="16"/>
      <c r="F4668" s="16"/>
      <c r="G4668" s="16"/>
      <c r="N4668" s="53"/>
      <c r="O4668" s="53"/>
      <c r="R4668" s="43"/>
      <c r="AC4668" s="25"/>
      <c r="AD4668" s="28"/>
      <c r="AZ4668" s="25"/>
      <c r="BA4668" s="27"/>
      <c r="BB4668" s="29"/>
    </row>
    <row r="4669" spans="1:54">
      <c r="A4669" s="20"/>
      <c r="B4669" s="36"/>
      <c r="C4669" s="114"/>
      <c r="E4669" s="16"/>
      <c r="F4669" s="16"/>
      <c r="G4669" s="16"/>
      <c r="N4669" s="53"/>
      <c r="O4669" s="53"/>
      <c r="R4669" s="43"/>
      <c r="AC4669" s="25"/>
      <c r="AD4669" s="28"/>
      <c r="AZ4669" s="25"/>
      <c r="BA4669" s="27"/>
      <c r="BB4669" s="29"/>
    </row>
    <row r="4670" spans="1:54">
      <c r="A4670" s="20"/>
      <c r="B4670" s="36"/>
      <c r="C4670" s="114"/>
      <c r="E4670" s="16"/>
      <c r="F4670" s="16"/>
      <c r="G4670" s="16"/>
      <c r="N4670" s="53"/>
      <c r="O4670" s="53"/>
      <c r="R4670" s="43"/>
      <c r="AC4670" s="25"/>
      <c r="AD4670" s="28"/>
      <c r="AZ4670" s="25"/>
      <c r="BA4670" s="27"/>
      <c r="BB4670" s="29"/>
    </row>
    <row r="4671" spans="1:54">
      <c r="A4671" s="20"/>
      <c r="B4671" s="36"/>
      <c r="C4671" s="114"/>
      <c r="E4671" s="16"/>
      <c r="F4671" s="16"/>
      <c r="G4671" s="16"/>
      <c r="N4671" s="53"/>
      <c r="O4671" s="53"/>
      <c r="R4671" s="43"/>
      <c r="AC4671" s="25"/>
      <c r="AD4671" s="28"/>
      <c r="AZ4671" s="25"/>
      <c r="BA4671" s="27"/>
      <c r="BB4671" s="29"/>
    </row>
    <row r="4672" spans="1:54">
      <c r="A4672" s="20"/>
      <c r="B4672" s="36"/>
      <c r="C4672" s="114"/>
      <c r="E4672" s="16"/>
      <c r="F4672" s="16"/>
      <c r="G4672" s="16"/>
      <c r="N4672" s="53"/>
      <c r="O4672" s="53"/>
      <c r="R4672" s="43"/>
      <c r="AC4672" s="25"/>
      <c r="AD4672" s="28"/>
      <c r="AZ4672" s="25"/>
      <c r="BA4672" s="27"/>
      <c r="BB4672" s="29"/>
    </row>
    <row r="4673" spans="1:54">
      <c r="A4673" s="20"/>
      <c r="B4673" s="36"/>
      <c r="C4673" s="114"/>
      <c r="E4673" s="16"/>
      <c r="F4673" s="16"/>
      <c r="G4673" s="16"/>
      <c r="N4673" s="53"/>
      <c r="O4673" s="53"/>
      <c r="R4673" s="43"/>
      <c r="AC4673" s="25"/>
      <c r="AD4673" s="28"/>
      <c r="AZ4673" s="25"/>
      <c r="BA4673" s="27"/>
      <c r="BB4673" s="29"/>
    </row>
    <row r="4674" spans="1:54">
      <c r="A4674" s="20"/>
      <c r="B4674" s="36"/>
      <c r="C4674" s="114"/>
      <c r="E4674" s="16"/>
      <c r="F4674" s="16"/>
      <c r="G4674" s="16"/>
      <c r="N4674" s="53"/>
      <c r="O4674" s="53"/>
      <c r="R4674" s="43"/>
      <c r="AC4674" s="25"/>
      <c r="AD4674" s="28"/>
      <c r="AZ4674" s="25"/>
      <c r="BA4674" s="27"/>
      <c r="BB4674" s="29"/>
    </row>
    <row r="4675" spans="1:54">
      <c r="A4675" s="20"/>
      <c r="B4675" s="36"/>
      <c r="C4675" s="114"/>
      <c r="E4675" s="16"/>
      <c r="F4675" s="16"/>
      <c r="G4675" s="16"/>
      <c r="N4675" s="53"/>
      <c r="O4675" s="53"/>
      <c r="R4675" s="43"/>
      <c r="AC4675" s="25"/>
      <c r="AD4675" s="28"/>
      <c r="AZ4675" s="25"/>
      <c r="BA4675" s="27"/>
      <c r="BB4675" s="29"/>
    </row>
    <row r="4676" spans="1:54">
      <c r="A4676" s="20"/>
      <c r="B4676" s="36"/>
      <c r="C4676" s="114"/>
      <c r="E4676" s="16"/>
      <c r="F4676" s="16"/>
      <c r="G4676" s="16"/>
      <c r="N4676" s="53"/>
      <c r="O4676" s="53"/>
      <c r="R4676" s="43"/>
      <c r="AC4676" s="25"/>
      <c r="AD4676" s="28"/>
      <c r="AZ4676" s="25"/>
      <c r="BA4676" s="27"/>
      <c r="BB4676" s="29"/>
    </row>
    <row r="4677" spans="1:54">
      <c r="A4677" s="20"/>
      <c r="B4677" s="36"/>
      <c r="C4677" s="114"/>
      <c r="E4677" s="16"/>
      <c r="F4677" s="16"/>
      <c r="G4677" s="16"/>
      <c r="N4677" s="53"/>
      <c r="O4677" s="53"/>
      <c r="R4677" s="43"/>
      <c r="AC4677" s="25"/>
      <c r="AD4677" s="28"/>
      <c r="AZ4677" s="25"/>
      <c r="BA4677" s="27"/>
      <c r="BB4677" s="29"/>
    </row>
    <row r="4678" spans="1:54">
      <c r="A4678" s="20"/>
      <c r="B4678" s="36"/>
      <c r="C4678" s="114"/>
      <c r="E4678" s="16"/>
      <c r="F4678" s="16"/>
      <c r="G4678" s="16"/>
      <c r="N4678" s="53"/>
      <c r="O4678" s="53"/>
      <c r="R4678" s="43"/>
      <c r="AC4678" s="25"/>
      <c r="AD4678" s="28"/>
      <c r="AZ4678" s="25"/>
      <c r="BA4678" s="27"/>
      <c r="BB4678" s="29"/>
    </row>
    <row r="4679" spans="1:54">
      <c r="A4679" s="20"/>
      <c r="B4679" s="36"/>
      <c r="C4679" s="114"/>
      <c r="E4679" s="16"/>
      <c r="F4679" s="16"/>
      <c r="G4679" s="16"/>
      <c r="N4679" s="53"/>
      <c r="O4679" s="53"/>
      <c r="R4679" s="43"/>
      <c r="AC4679" s="25"/>
      <c r="AD4679" s="28"/>
      <c r="AZ4679" s="25"/>
      <c r="BA4679" s="27"/>
      <c r="BB4679" s="29"/>
    </row>
    <row r="4680" spans="1:54">
      <c r="A4680" s="20"/>
      <c r="B4680" s="36"/>
      <c r="C4680" s="114"/>
      <c r="E4680" s="16"/>
      <c r="F4680" s="16"/>
      <c r="G4680" s="16"/>
      <c r="N4680" s="53"/>
      <c r="O4680" s="53"/>
      <c r="R4680" s="43"/>
      <c r="AC4680" s="25"/>
      <c r="AD4680" s="28"/>
      <c r="AZ4680" s="25"/>
      <c r="BA4680" s="27"/>
      <c r="BB4680" s="29"/>
    </row>
    <row r="4681" spans="1:54">
      <c r="A4681" s="20"/>
      <c r="B4681" s="36"/>
      <c r="C4681" s="114"/>
      <c r="E4681" s="16"/>
      <c r="F4681" s="16"/>
      <c r="G4681" s="16"/>
      <c r="N4681" s="53"/>
      <c r="O4681" s="53"/>
      <c r="R4681" s="43"/>
      <c r="AC4681" s="25"/>
      <c r="AD4681" s="28"/>
      <c r="AZ4681" s="25"/>
      <c r="BA4681" s="27"/>
      <c r="BB4681" s="29"/>
    </row>
    <row r="4682" spans="1:54">
      <c r="A4682" s="20"/>
      <c r="B4682" s="36"/>
      <c r="C4682" s="114"/>
      <c r="E4682" s="16"/>
      <c r="F4682" s="16"/>
      <c r="G4682" s="16"/>
      <c r="N4682" s="53"/>
      <c r="O4682" s="53"/>
      <c r="R4682" s="43"/>
      <c r="AC4682" s="25"/>
      <c r="AD4682" s="28"/>
      <c r="AZ4682" s="25"/>
      <c r="BA4682" s="27"/>
      <c r="BB4682" s="29"/>
    </row>
    <row r="4683" spans="1:54">
      <c r="A4683" s="20"/>
      <c r="B4683" s="36"/>
      <c r="C4683" s="114"/>
      <c r="E4683" s="16"/>
      <c r="F4683" s="16"/>
      <c r="G4683" s="16"/>
      <c r="N4683" s="53"/>
      <c r="O4683" s="53"/>
      <c r="R4683" s="43"/>
      <c r="AC4683" s="25"/>
      <c r="AD4683" s="28"/>
      <c r="AZ4683" s="25"/>
      <c r="BA4683" s="27"/>
      <c r="BB4683" s="29"/>
    </row>
    <row r="4684" spans="1:54">
      <c r="A4684" s="20"/>
      <c r="B4684" s="36"/>
      <c r="C4684" s="114"/>
      <c r="E4684" s="16"/>
      <c r="F4684" s="16"/>
      <c r="G4684" s="16"/>
      <c r="N4684" s="53"/>
      <c r="O4684" s="53"/>
      <c r="R4684" s="43"/>
      <c r="AC4684" s="25"/>
      <c r="AD4684" s="28"/>
      <c r="AZ4684" s="25"/>
      <c r="BA4684" s="27"/>
      <c r="BB4684" s="29"/>
    </row>
    <row r="4685" spans="1:54">
      <c r="A4685" s="20"/>
      <c r="B4685" s="36"/>
      <c r="C4685" s="114"/>
      <c r="E4685" s="16"/>
      <c r="F4685" s="16"/>
      <c r="G4685" s="16"/>
      <c r="N4685" s="53"/>
      <c r="O4685" s="53"/>
      <c r="R4685" s="43"/>
      <c r="AC4685" s="25"/>
      <c r="AD4685" s="28"/>
      <c r="AZ4685" s="25"/>
      <c r="BA4685" s="27"/>
      <c r="BB4685" s="29"/>
    </row>
    <row r="4686" spans="1:54">
      <c r="A4686" s="20"/>
      <c r="B4686" s="36"/>
      <c r="C4686" s="114"/>
      <c r="E4686" s="16"/>
      <c r="F4686" s="16"/>
      <c r="G4686" s="16"/>
      <c r="N4686" s="53"/>
      <c r="O4686" s="53"/>
      <c r="R4686" s="43"/>
      <c r="AC4686" s="25"/>
      <c r="AD4686" s="28"/>
      <c r="AZ4686" s="25"/>
      <c r="BA4686" s="27"/>
      <c r="BB4686" s="29"/>
    </row>
    <row r="4687" spans="1:54">
      <c r="A4687" s="20"/>
      <c r="B4687" s="36"/>
      <c r="C4687" s="114"/>
      <c r="E4687" s="16"/>
      <c r="F4687" s="16"/>
      <c r="G4687" s="16"/>
      <c r="N4687" s="53"/>
      <c r="O4687" s="53"/>
      <c r="R4687" s="43"/>
      <c r="AC4687" s="25"/>
      <c r="AD4687" s="28"/>
      <c r="AZ4687" s="25"/>
      <c r="BA4687" s="27"/>
      <c r="BB4687" s="29"/>
    </row>
    <row r="4688" spans="1:54">
      <c r="A4688" s="20"/>
      <c r="B4688" s="36"/>
      <c r="C4688" s="114"/>
      <c r="E4688" s="16"/>
      <c r="F4688" s="16"/>
      <c r="G4688" s="16"/>
      <c r="N4688" s="53"/>
      <c r="O4688" s="53"/>
      <c r="R4688" s="43"/>
      <c r="AC4688" s="25"/>
      <c r="AD4688" s="28"/>
      <c r="AZ4688" s="25"/>
      <c r="BA4688" s="27"/>
      <c r="BB4688" s="29"/>
    </row>
    <row r="4689" spans="1:54">
      <c r="A4689" s="20"/>
      <c r="B4689" s="36"/>
      <c r="C4689" s="114"/>
      <c r="E4689" s="16"/>
      <c r="F4689" s="16"/>
      <c r="G4689" s="16"/>
      <c r="N4689" s="53"/>
      <c r="O4689" s="53"/>
      <c r="R4689" s="43"/>
      <c r="AC4689" s="25"/>
      <c r="AD4689" s="28"/>
      <c r="AZ4689" s="25"/>
      <c r="BA4689" s="27"/>
      <c r="BB4689" s="29"/>
    </row>
    <row r="4690" spans="1:54">
      <c r="A4690" s="20"/>
      <c r="B4690" s="36"/>
      <c r="C4690" s="114"/>
      <c r="E4690" s="16"/>
      <c r="F4690" s="16"/>
      <c r="G4690" s="16"/>
      <c r="N4690" s="53"/>
      <c r="O4690" s="53"/>
      <c r="R4690" s="43"/>
      <c r="AC4690" s="25"/>
      <c r="AD4690" s="28"/>
      <c r="AZ4690" s="25"/>
      <c r="BA4690" s="27"/>
      <c r="BB4690" s="29"/>
    </row>
    <row r="4691" spans="1:54">
      <c r="A4691" s="20"/>
      <c r="B4691" s="36"/>
      <c r="C4691" s="114"/>
      <c r="E4691" s="16"/>
      <c r="F4691" s="16"/>
      <c r="G4691" s="16"/>
      <c r="N4691" s="53"/>
      <c r="O4691" s="53"/>
      <c r="R4691" s="43"/>
      <c r="AC4691" s="25"/>
      <c r="AD4691" s="28"/>
      <c r="AZ4691" s="25"/>
      <c r="BA4691" s="27"/>
      <c r="BB4691" s="29"/>
    </row>
    <row r="4692" spans="1:54">
      <c r="A4692" s="20"/>
      <c r="B4692" s="36"/>
      <c r="C4692" s="114"/>
      <c r="E4692" s="16"/>
      <c r="F4692" s="16"/>
      <c r="G4692" s="16"/>
      <c r="N4692" s="53"/>
      <c r="O4692" s="53"/>
      <c r="R4692" s="43"/>
      <c r="AC4692" s="25"/>
      <c r="AD4692" s="28"/>
      <c r="AZ4692" s="25"/>
      <c r="BA4692" s="27"/>
      <c r="BB4692" s="29"/>
    </row>
    <row r="4693" spans="1:54">
      <c r="A4693" s="20"/>
      <c r="B4693" s="36"/>
      <c r="C4693" s="114"/>
      <c r="E4693" s="16"/>
      <c r="F4693" s="16"/>
      <c r="G4693" s="16"/>
      <c r="N4693" s="53"/>
      <c r="O4693" s="53"/>
      <c r="R4693" s="43"/>
      <c r="AC4693" s="25"/>
      <c r="AD4693" s="28"/>
      <c r="AZ4693" s="25"/>
      <c r="BA4693" s="27"/>
      <c r="BB4693" s="29"/>
    </row>
    <row r="4694" spans="1:54">
      <c r="A4694" s="20"/>
      <c r="B4694" s="36"/>
      <c r="C4694" s="114"/>
      <c r="E4694" s="16"/>
      <c r="F4694" s="16"/>
      <c r="G4694" s="16"/>
      <c r="N4694" s="53"/>
      <c r="O4694" s="53"/>
      <c r="R4694" s="43"/>
      <c r="AC4694" s="25"/>
      <c r="AD4694" s="28"/>
      <c r="AZ4694" s="25"/>
      <c r="BA4694" s="27"/>
      <c r="BB4694" s="29"/>
    </row>
    <row r="4695" spans="1:54">
      <c r="A4695" s="20"/>
      <c r="B4695" s="36"/>
      <c r="C4695" s="114"/>
      <c r="E4695" s="16"/>
      <c r="F4695" s="16"/>
      <c r="G4695" s="16"/>
      <c r="N4695" s="53"/>
      <c r="O4695" s="53"/>
      <c r="R4695" s="43"/>
      <c r="AC4695" s="25"/>
      <c r="AD4695" s="28"/>
      <c r="AZ4695" s="25"/>
      <c r="BA4695" s="27"/>
      <c r="BB4695" s="29"/>
    </row>
    <row r="4696" spans="1:54">
      <c r="A4696" s="20"/>
      <c r="B4696" s="36"/>
      <c r="C4696" s="114"/>
      <c r="E4696" s="16"/>
      <c r="F4696" s="16"/>
      <c r="G4696" s="16"/>
      <c r="N4696" s="53"/>
      <c r="O4696" s="53"/>
      <c r="R4696" s="43"/>
      <c r="AC4696" s="25"/>
      <c r="AD4696" s="28"/>
      <c r="AZ4696" s="25"/>
      <c r="BA4696" s="27"/>
      <c r="BB4696" s="29"/>
    </row>
    <row r="4697" spans="1:54">
      <c r="A4697" s="20"/>
      <c r="B4697" s="36"/>
      <c r="C4697" s="114"/>
      <c r="E4697" s="16"/>
      <c r="F4697" s="16"/>
      <c r="G4697" s="16"/>
      <c r="N4697" s="53"/>
      <c r="O4697" s="53"/>
      <c r="R4697" s="43"/>
      <c r="AC4697" s="25"/>
      <c r="AD4697" s="28"/>
      <c r="AZ4697" s="25"/>
      <c r="BA4697" s="27"/>
      <c r="BB4697" s="29"/>
    </row>
    <row r="4698" spans="1:54">
      <c r="A4698" s="20"/>
      <c r="B4698" s="36"/>
      <c r="C4698" s="114"/>
      <c r="E4698" s="16"/>
      <c r="F4698" s="16"/>
      <c r="G4698" s="16"/>
      <c r="N4698" s="53"/>
      <c r="O4698" s="53"/>
      <c r="R4698" s="43"/>
      <c r="AC4698" s="25"/>
      <c r="AD4698" s="28"/>
      <c r="AZ4698" s="25"/>
      <c r="BA4698" s="27"/>
      <c r="BB4698" s="29"/>
    </row>
    <row r="4699" spans="1:54">
      <c r="A4699" s="20"/>
      <c r="B4699" s="36"/>
      <c r="C4699" s="114"/>
      <c r="E4699" s="16"/>
      <c r="F4699" s="16"/>
      <c r="G4699" s="16"/>
      <c r="N4699" s="53"/>
      <c r="O4699" s="53"/>
      <c r="R4699" s="43"/>
      <c r="AC4699" s="25"/>
      <c r="AD4699" s="28"/>
      <c r="AZ4699" s="25"/>
      <c r="BA4699" s="27"/>
      <c r="BB4699" s="29"/>
    </row>
    <row r="4700" spans="1:54">
      <c r="A4700" s="20"/>
      <c r="B4700" s="36"/>
      <c r="C4700" s="114"/>
      <c r="E4700" s="16"/>
      <c r="F4700" s="16"/>
      <c r="G4700" s="16"/>
      <c r="N4700" s="53"/>
      <c r="O4700" s="53"/>
      <c r="R4700" s="43"/>
      <c r="AC4700" s="25"/>
      <c r="AD4700" s="28"/>
      <c r="AZ4700" s="25"/>
      <c r="BA4700" s="27"/>
      <c r="BB4700" s="29"/>
    </row>
    <row r="4701" spans="1:54">
      <c r="A4701" s="20"/>
      <c r="B4701" s="36"/>
      <c r="C4701" s="114"/>
      <c r="E4701" s="16"/>
      <c r="F4701" s="16"/>
      <c r="G4701" s="16"/>
      <c r="N4701" s="53"/>
      <c r="O4701" s="53"/>
      <c r="R4701" s="43"/>
      <c r="AC4701" s="25"/>
      <c r="AD4701" s="28"/>
      <c r="AZ4701" s="25"/>
      <c r="BA4701" s="27"/>
      <c r="BB4701" s="29"/>
    </row>
    <row r="4702" spans="1:54">
      <c r="A4702" s="20"/>
      <c r="B4702" s="36"/>
      <c r="C4702" s="114"/>
      <c r="E4702" s="16"/>
      <c r="F4702" s="16"/>
      <c r="G4702" s="16"/>
      <c r="N4702" s="53"/>
      <c r="O4702" s="53"/>
      <c r="R4702" s="43"/>
      <c r="AC4702" s="25"/>
      <c r="AD4702" s="28"/>
      <c r="AZ4702" s="25"/>
      <c r="BA4702" s="27"/>
      <c r="BB4702" s="29"/>
    </row>
    <row r="4703" spans="1:54">
      <c r="A4703" s="20"/>
      <c r="B4703" s="36"/>
      <c r="C4703" s="114"/>
      <c r="E4703" s="16"/>
      <c r="F4703" s="16"/>
      <c r="G4703" s="16"/>
      <c r="N4703" s="53"/>
      <c r="O4703" s="53"/>
      <c r="R4703" s="43"/>
      <c r="AC4703" s="25"/>
      <c r="AD4703" s="28"/>
      <c r="AZ4703" s="25"/>
      <c r="BA4703" s="27"/>
      <c r="BB4703" s="29"/>
    </row>
    <row r="4704" spans="1:54">
      <c r="A4704" s="20"/>
      <c r="B4704" s="36"/>
      <c r="C4704" s="114"/>
      <c r="E4704" s="16"/>
      <c r="F4704" s="16"/>
      <c r="G4704" s="16"/>
      <c r="N4704" s="53"/>
      <c r="O4704" s="53"/>
      <c r="R4704" s="43"/>
      <c r="AC4704" s="25"/>
      <c r="AD4704" s="28"/>
      <c r="AZ4704" s="25"/>
      <c r="BA4704" s="27"/>
      <c r="BB4704" s="29"/>
    </row>
    <row r="4705" spans="1:54">
      <c r="A4705" s="20"/>
      <c r="B4705" s="36"/>
      <c r="C4705" s="114"/>
      <c r="E4705" s="16"/>
      <c r="F4705" s="16"/>
      <c r="G4705" s="16"/>
      <c r="N4705" s="53"/>
      <c r="O4705" s="53"/>
      <c r="R4705" s="43"/>
      <c r="AC4705" s="25"/>
      <c r="AD4705" s="28"/>
      <c r="AZ4705" s="25"/>
      <c r="BA4705" s="27"/>
      <c r="BB4705" s="29"/>
    </row>
    <row r="4706" spans="1:54">
      <c r="A4706" s="20"/>
      <c r="B4706" s="36"/>
      <c r="C4706" s="114"/>
      <c r="E4706" s="16"/>
      <c r="F4706" s="16"/>
      <c r="G4706" s="16"/>
      <c r="N4706" s="53"/>
      <c r="O4706" s="53"/>
      <c r="R4706" s="43"/>
      <c r="AC4706" s="25"/>
      <c r="AD4706" s="28"/>
      <c r="AZ4706" s="25"/>
      <c r="BA4706" s="27"/>
      <c r="BB4706" s="29"/>
    </row>
    <row r="4707" spans="1:54">
      <c r="A4707" s="20"/>
      <c r="B4707" s="36"/>
      <c r="C4707" s="114"/>
      <c r="E4707" s="16"/>
      <c r="F4707" s="16"/>
      <c r="G4707" s="16"/>
      <c r="N4707" s="53"/>
      <c r="O4707" s="53"/>
      <c r="R4707" s="43"/>
      <c r="AC4707" s="25"/>
      <c r="AD4707" s="28"/>
      <c r="AZ4707" s="25"/>
      <c r="BA4707" s="27"/>
      <c r="BB4707" s="29"/>
    </row>
    <row r="4708" spans="1:54">
      <c r="A4708" s="20"/>
      <c r="B4708" s="36"/>
      <c r="C4708" s="114"/>
      <c r="E4708" s="16"/>
      <c r="F4708" s="16"/>
      <c r="G4708" s="16"/>
      <c r="N4708" s="53"/>
      <c r="O4708" s="53"/>
      <c r="R4708" s="43"/>
      <c r="AC4708" s="25"/>
      <c r="AD4708" s="28"/>
      <c r="AZ4708" s="25"/>
      <c r="BA4708" s="27"/>
      <c r="BB4708" s="29"/>
    </row>
    <row r="4709" spans="1:54">
      <c r="A4709" s="20"/>
      <c r="B4709" s="36"/>
      <c r="C4709" s="114"/>
      <c r="E4709" s="16"/>
      <c r="F4709" s="16"/>
      <c r="G4709" s="16"/>
      <c r="N4709" s="53"/>
      <c r="O4709" s="53"/>
      <c r="R4709" s="43"/>
      <c r="AC4709" s="25"/>
      <c r="AD4709" s="28"/>
      <c r="AZ4709" s="25"/>
      <c r="BA4709" s="27"/>
      <c r="BB4709" s="29"/>
    </row>
    <row r="4710" spans="1:54">
      <c r="A4710" s="20"/>
      <c r="B4710" s="36"/>
      <c r="C4710" s="114"/>
      <c r="E4710" s="16"/>
      <c r="F4710" s="16"/>
      <c r="G4710" s="16"/>
      <c r="N4710" s="53"/>
      <c r="O4710" s="53"/>
      <c r="R4710" s="43"/>
      <c r="AC4710" s="25"/>
      <c r="AD4710" s="28"/>
      <c r="AZ4710" s="25"/>
      <c r="BA4710" s="27"/>
      <c r="BB4710" s="29"/>
    </row>
    <row r="4711" spans="1:54">
      <c r="A4711" s="20"/>
      <c r="B4711" s="36"/>
      <c r="C4711" s="114"/>
      <c r="E4711" s="16"/>
      <c r="F4711" s="16"/>
      <c r="G4711" s="16"/>
      <c r="N4711" s="53"/>
      <c r="O4711" s="53"/>
      <c r="R4711" s="43"/>
      <c r="AC4711" s="25"/>
      <c r="AD4711" s="28"/>
      <c r="AZ4711" s="25"/>
      <c r="BA4711" s="27"/>
      <c r="BB4711" s="29"/>
    </row>
    <row r="4712" spans="1:54">
      <c r="A4712" s="20"/>
      <c r="B4712" s="36"/>
      <c r="C4712" s="114"/>
      <c r="E4712" s="16"/>
      <c r="F4712" s="16"/>
      <c r="G4712" s="16"/>
      <c r="N4712" s="53"/>
      <c r="O4712" s="53"/>
      <c r="R4712" s="43"/>
      <c r="AC4712" s="25"/>
      <c r="AD4712" s="28"/>
      <c r="AZ4712" s="25"/>
      <c r="BA4712" s="27"/>
      <c r="BB4712" s="29"/>
    </row>
    <row r="4713" spans="1:54">
      <c r="A4713" s="20"/>
      <c r="B4713" s="36"/>
      <c r="C4713" s="114"/>
      <c r="E4713" s="16"/>
      <c r="F4713" s="16"/>
      <c r="G4713" s="16"/>
      <c r="N4713" s="53"/>
      <c r="O4713" s="53"/>
      <c r="R4713" s="43"/>
      <c r="AC4713" s="25"/>
      <c r="AD4713" s="28"/>
      <c r="AZ4713" s="25"/>
      <c r="BA4713" s="27"/>
      <c r="BB4713" s="29"/>
    </row>
    <row r="4714" spans="1:54">
      <c r="A4714" s="20"/>
      <c r="B4714" s="36"/>
      <c r="C4714" s="114"/>
      <c r="E4714" s="16"/>
      <c r="F4714" s="16"/>
      <c r="G4714" s="16"/>
      <c r="N4714" s="53"/>
      <c r="O4714" s="53"/>
      <c r="R4714" s="43"/>
      <c r="AC4714" s="25"/>
      <c r="AD4714" s="28"/>
      <c r="AZ4714" s="25"/>
      <c r="BA4714" s="27"/>
      <c r="BB4714" s="29"/>
    </row>
    <row r="4715" spans="1:54">
      <c r="A4715" s="20"/>
      <c r="B4715" s="36"/>
      <c r="C4715" s="114"/>
      <c r="E4715" s="16"/>
      <c r="F4715" s="16"/>
      <c r="G4715" s="16"/>
      <c r="N4715" s="53"/>
      <c r="O4715" s="53"/>
      <c r="R4715" s="43"/>
      <c r="AC4715" s="25"/>
      <c r="AD4715" s="28"/>
      <c r="AZ4715" s="25"/>
      <c r="BA4715" s="27"/>
      <c r="BB4715" s="29"/>
    </row>
    <row r="4716" spans="1:54">
      <c r="A4716" s="20"/>
      <c r="B4716" s="36"/>
      <c r="C4716" s="114"/>
      <c r="E4716" s="16"/>
      <c r="F4716" s="16"/>
      <c r="G4716" s="16"/>
      <c r="N4716" s="53"/>
      <c r="O4716" s="53"/>
      <c r="R4716" s="43"/>
      <c r="AC4716" s="25"/>
      <c r="AD4716" s="28"/>
      <c r="AZ4716" s="25"/>
      <c r="BA4716" s="27"/>
      <c r="BB4716" s="29"/>
    </row>
    <row r="4717" spans="1:54">
      <c r="A4717" s="20"/>
      <c r="B4717" s="36"/>
      <c r="C4717" s="114"/>
      <c r="E4717" s="16"/>
      <c r="F4717" s="16"/>
      <c r="G4717" s="16"/>
      <c r="N4717" s="53"/>
      <c r="O4717" s="53"/>
      <c r="R4717" s="43"/>
      <c r="AC4717" s="25"/>
      <c r="AD4717" s="28"/>
      <c r="AZ4717" s="25"/>
      <c r="BA4717" s="27"/>
      <c r="BB4717" s="29"/>
    </row>
    <row r="4718" spans="1:54">
      <c r="A4718" s="20"/>
      <c r="B4718" s="36"/>
      <c r="C4718" s="114"/>
      <c r="E4718" s="16"/>
      <c r="F4718" s="16"/>
      <c r="G4718" s="16"/>
      <c r="N4718" s="53"/>
      <c r="O4718" s="53"/>
      <c r="R4718" s="43"/>
      <c r="AC4718" s="25"/>
      <c r="AD4718" s="28"/>
      <c r="AZ4718" s="25"/>
      <c r="BA4718" s="27"/>
      <c r="BB4718" s="29"/>
    </row>
    <row r="4719" spans="1:54">
      <c r="A4719" s="20"/>
      <c r="B4719" s="36"/>
      <c r="C4719" s="114"/>
      <c r="E4719" s="16"/>
      <c r="F4719" s="16"/>
      <c r="G4719" s="16"/>
      <c r="N4719" s="53"/>
      <c r="O4719" s="53"/>
      <c r="R4719" s="43"/>
      <c r="AC4719" s="25"/>
      <c r="AD4719" s="28"/>
      <c r="AZ4719" s="25"/>
      <c r="BA4719" s="27"/>
      <c r="BB4719" s="29"/>
    </row>
    <row r="4720" spans="1:54">
      <c r="A4720" s="20"/>
      <c r="B4720" s="36"/>
      <c r="C4720" s="114"/>
      <c r="E4720" s="16"/>
      <c r="F4720" s="16"/>
      <c r="G4720" s="16"/>
      <c r="N4720" s="53"/>
      <c r="O4720" s="53"/>
      <c r="R4720" s="43"/>
      <c r="AC4720" s="25"/>
      <c r="AD4720" s="28"/>
      <c r="AZ4720" s="25"/>
      <c r="BA4720" s="27"/>
      <c r="BB4720" s="29"/>
    </row>
    <row r="4721" spans="1:54">
      <c r="A4721" s="20"/>
      <c r="B4721" s="36"/>
      <c r="C4721" s="114"/>
      <c r="E4721" s="16"/>
      <c r="F4721" s="16"/>
      <c r="G4721" s="16"/>
      <c r="N4721" s="53"/>
      <c r="O4721" s="53"/>
      <c r="R4721" s="43"/>
      <c r="AC4721" s="25"/>
      <c r="AD4721" s="28"/>
      <c r="AZ4721" s="25"/>
      <c r="BA4721" s="27"/>
      <c r="BB4721" s="29"/>
    </row>
    <row r="4722" spans="1:54">
      <c r="A4722" s="20"/>
      <c r="B4722" s="36"/>
      <c r="C4722" s="114"/>
      <c r="E4722" s="16"/>
      <c r="F4722" s="16"/>
      <c r="G4722" s="16"/>
      <c r="N4722" s="53"/>
      <c r="O4722" s="53"/>
      <c r="R4722" s="43"/>
      <c r="AC4722" s="25"/>
      <c r="AD4722" s="28"/>
      <c r="AZ4722" s="25"/>
      <c r="BA4722" s="27"/>
      <c r="BB4722" s="29"/>
    </row>
    <row r="4723" spans="1:54">
      <c r="A4723" s="20"/>
      <c r="B4723" s="36"/>
      <c r="C4723" s="114"/>
      <c r="E4723" s="16"/>
      <c r="F4723" s="16"/>
      <c r="G4723" s="16"/>
      <c r="N4723" s="53"/>
      <c r="O4723" s="53"/>
      <c r="R4723" s="43"/>
      <c r="AC4723" s="25"/>
      <c r="AD4723" s="28"/>
      <c r="AZ4723" s="25"/>
      <c r="BA4723" s="27"/>
      <c r="BB4723" s="29"/>
    </row>
    <row r="4724" spans="1:54">
      <c r="A4724" s="20"/>
      <c r="B4724" s="36"/>
      <c r="C4724" s="114"/>
      <c r="E4724" s="16"/>
      <c r="F4724" s="16"/>
      <c r="G4724" s="16"/>
      <c r="N4724" s="53"/>
      <c r="O4724" s="53"/>
      <c r="R4724" s="43"/>
      <c r="AC4724" s="25"/>
      <c r="AD4724" s="28"/>
      <c r="AZ4724" s="25"/>
      <c r="BA4724" s="27"/>
      <c r="BB4724" s="29"/>
    </row>
    <row r="4725" spans="1:54">
      <c r="A4725" s="20"/>
      <c r="B4725" s="36"/>
      <c r="C4725" s="114"/>
      <c r="E4725" s="16"/>
      <c r="F4725" s="16"/>
      <c r="G4725" s="16"/>
      <c r="N4725" s="53"/>
      <c r="O4725" s="53"/>
      <c r="R4725" s="43"/>
      <c r="AC4725" s="25"/>
      <c r="AD4725" s="28"/>
      <c r="AZ4725" s="25"/>
      <c r="BA4725" s="27"/>
      <c r="BB4725" s="29"/>
    </row>
    <row r="4726" spans="1:54">
      <c r="A4726" s="20"/>
      <c r="B4726" s="36"/>
      <c r="C4726" s="114"/>
      <c r="E4726" s="16"/>
      <c r="F4726" s="16"/>
      <c r="G4726" s="16"/>
      <c r="N4726" s="53"/>
      <c r="O4726" s="53"/>
      <c r="R4726" s="43"/>
      <c r="AC4726" s="25"/>
      <c r="AD4726" s="28"/>
      <c r="AZ4726" s="25"/>
      <c r="BA4726" s="27"/>
      <c r="BB4726" s="29"/>
    </row>
    <row r="4727" spans="1:54">
      <c r="A4727" s="20"/>
      <c r="B4727" s="36"/>
      <c r="C4727" s="114"/>
      <c r="E4727" s="16"/>
      <c r="F4727" s="16"/>
      <c r="G4727" s="16"/>
      <c r="N4727" s="53"/>
      <c r="O4727" s="53"/>
      <c r="R4727" s="43"/>
      <c r="AC4727" s="25"/>
      <c r="AD4727" s="28"/>
      <c r="AZ4727" s="25"/>
      <c r="BA4727" s="27"/>
      <c r="BB4727" s="29"/>
    </row>
    <row r="4728" spans="1:54">
      <c r="A4728" s="20"/>
      <c r="B4728" s="36"/>
      <c r="C4728" s="114"/>
      <c r="E4728" s="16"/>
      <c r="F4728" s="16"/>
      <c r="G4728" s="16"/>
      <c r="N4728" s="53"/>
      <c r="O4728" s="53"/>
      <c r="R4728" s="43"/>
      <c r="AC4728" s="25"/>
      <c r="AD4728" s="28"/>
      <c r="AZ4728" s="25"/>
      <c r="BA4728" s="27"/>
      <c r="BB4728" s="29"/>
    </row>
    <row r="4729" spans="1:54">
      <c r="A4729" s="20"/>
      <c r="B4729" s="36"/>
      <c r="C4729" s="114"/>
      <c r="E4729" s="16"/>
      <c r="F4729" s="16"/>
      <c r="G4729" s="16"/>
      <c r="N4729" s="53"/>
      <c r="O4729" s="53"/>
      <c r="R4729" s="43"/>
      <c r="AC4729" s="25"/>
      <c r="AD4729" s="28"/>
      <c r="AZ4729" s="25"/>
      <c r="BA4729" s="27"/>
      <c r="BB4729" s="29"/>
    </row>
    <row r="4730" spans="1:54">
      <c r="A4730" s="20"/>
      <c r="B4730" s="36"/>
      <c r="C4730" s="114"/>
      <c r="E4730" s="16"/>
      <c r="F4730" s="16"/>
      <c r="G4730" s="16"/>
      <c r="N4730" s="53"/>
      <c r="O4730" s="53"/>
      <c r="R4730" s="43"/>
      <c r="AC4730" s="25"/>
      <c r="AD4730" s="28"/>
      <c r="AZ4730" s="25"/>
      <c r="BA4730" s="27"/>
      <c r="BB4730" s="29"/>
    </row>
    <row r="4731" spans="1:54">
      <c r="A4731" s="20"/>
      <c r="B4731" s="36"/>
      <c r="C4731" s="114"/>
      <c r="E4731" s="16"/>
      <c r="F4731" s="16"/>
      <c r="G4731" s="16"/>
      <c r="N4731" s="53"/>
      <c r="O4731" s="53"/>
      <c r="R4731" s="43"/>
      <c r="AC4731" s="25"/>
      <c r="AD4731" s="28"/>
      <c r="AZ4731" s="25"/>
      <c r="BA4731" s="27"/>
      <c r="BB4731" s="29"/>
    </row>
    <row r="4732" spans="1:54">
      <c r="A4732" s="20"/>
      <c r="B4732" s="36"/>
      <c r="C4732" s="114"/>
      <c r="E4732" s="16"/>
      <c r="F4732" s="16"/>
      <c r="G4732" s="16"/>
      <c r="N4732" s="53"/>
      <c r="O4732" s="53"/>
      <c r="R4732" s="43"/>
      <c r="AC4732" s="25"/>
      <c r="AD4732" s="28"/>
      <c r="AZ4732" s="25"/>
      <c r="BA4732" s="27"/>
      <c r="BB4732" s="29"/>
    </row>
    <row r="4733" spans="1:54">
      <c r="A4733" s="20"/>
      <c r="B4733" s="36"/>
      <c r="C4733" s="114"/>
      <c r="E4733" s="16"/>
      <c r="F4733" s="16"/>
      <c r="G4733" s="16"/>
      <c r="N4733" s="53"/>
      <c r="O4733" s="53"/>
      <c r="R4733" s="43"/>
      <c r="AC4733" s="25"/>
      <c r="AD4733" s="28"/>
      <c r="AZ4733" s="25"/>
      <c r="BA4733" s="27"/>
      <c r="BB4733" s="29"/>
    </row>
    <row r="4734" spans="1:54">
      <c r="A4734" s="20"/>
      <c r="B4734" s="36"/>
      <c r="C4734" s="114"/>
      <c r="E4734" s="16"/>
      <c r="F4734" s="16"/>
      <c r="G4734" s="16"/>
      <c r="N4734" s="53"/>
      <c r="O4734" s="53"/>
      <c r="R4734" s="43"/>
      <c r="AC4734" s="25"/>
      <c r="AD4734" s="28"/>
      <c r="AZ4734" s="25"/>
      <c r="BA4734" s="27"/>
      <c r="BB4734" s="29"/>
    </row>
    <row r="4735" spans="1:54">
      <c r="A4735" s="20"/>
      <c r="B4735" s="36"/>
      <c r="C4735" s="114"/>
      <c r="E4735" s="16"/>
      <c r="F4735" s="16"/>
      <c r="G4735" s="16"/>
      <c r="N4735" s="53"/>
      <c r="O4735" s="53"/>
      <c r="R4735" s="43"/>
      <c r="AC4735" s="25"/>
      <c r="AD4735" s="28"/>
      <c r="AZ4735" s="25"/>
      <c r="BA4735" s="27"/>
      <c r="BB4735" s="29"/>
    </row>
    <row r="4736" spans="1:54">
      <c r="A4736" s="20"/>
      <c r="B4736" s="36"/>
      <c r="C4736" s="114"/>
      <c r="E4736" s="16"/>
      <c r="F4736" s="16"/>
      <c r="G4736" s="16"/>
      <c r="N4736" s="53"/>
      <c r="O4736" s="53"/>
      <c r="R4736" s="43"/>
      <c r="AC4736" s="25"/>
      <c r="AD4736" s="28"/>
      <c r="AZ4736" s="25"/>
      <c r="BA4736" s="27"/>
      <c r="BB4736" s="29"/>
    </row>
    <row r="4737" spans="1:54">
      <c r="A4737" s="20"/>
      <c r="B4737" s="36"/>
      <c r="C4737" s="114"/>
      <c r="E4737" s="16"/>
      <c r="F4737" s="16"/>
      <c r="G4737" s="16"/>
      <c r="N4737" s="53"/>
      <c r="O4737" s="53"/>
      <c r="R4737" s="43"/>
      <c r="AC4737" s="25"/>
      <c r="AD4737" s="28"/>
      <c r="AZ4737" s="25"/>
      <c r="BA4737" s="27"/>
      <c r="BB4737" s="29"/>
    </row>
    <row r="4738" spans="1:54">
      <c r="A4738" s="20"/>
      <c r="B4738" s="36"/>
      <c r="C4738" s="114"/>
      <c r="E4738" s="16"/>
      <c r="F4738" s="16"/>
      <c r="G4738" s="16"/>
      <c r="N4738" s="53"/>
      <c r="O4738" s="53"/>
      <c r="R4738" s="43"/>
      <c r="AC4738" s="25"/>
      <c r="AD4738" s="28"/>
      <c r="AZ4738" s="25"/>
      <c r="BA4738" s="27"/>
      <c r="BB4738" s="29"/>
    </row>
    <row r="4739" spans="1:54">
      <c r="A4739" s="20"/>
      <c r="B4739" s="36"/>
      <c r="C4739" s="114"/>
      <c r="E4739" s="16"/>
      <c r="F4739" s="16"/>
      <c r="G4739" s="16"/>
      <c r="N4739" s="53"/>
      <c r="O4739" s="53"/>
      <c r="R4739" s="43"/>
      <c r="AC4739" s="25"/>
      <c r="AD4739" s="28"/>
      <c r="AZ4739" s="25"/>
      <c r="BA4739" s="27"/>
      <c r="BB4739" s="29"/>
    </row>
    <row r="4740" spans="1:54">
      <c r="A4740" s="20"/>
      <c r="B4740" s="36"/>
      <c r="C4740" s="114"/>
      <c r="E4740" s="16"/>
      <c r="F4740" s="16"/>
      <c r="G4740" s="16"/>
      <c r="N4740" s="53"/>
      <c r="O4740" s="53"/>
      <c r="R4740" s="43"/>
      <c r="AC4740" s="25"/>
      <c r="AD4740" s="28"/>
      <c r="AZ4740" s="25"/>
      <c r="BA4740" s="27"/>
      <c r="BB4740" s="29"/>
    </row>
    <row r="4741" spans="1:54">
      <c r="A4741" s="20"/>
      <c r="B4741" s="36"/>
      <c r="C4741" s="114"/>
      <c r="E4741" s="16"/>
      <c r="F4741" s="16"/>
      <c r="G4741" s="16"/>
      <c r="N4741" s="53"/>
      <c r="O4741" s="53"/>
      <c r="R4741" s="43"/>
      <c r="AC4741" s="25"/>
      <c r="AD4741" s="28"/>
      <c r="AZ4741" s="25"/>
      <c r="BA4741" s="27"/>
      <c r="BB4741" s="29"/>
    </row>
    <row r="4742" spans="1:54">
      <c r="A4742" s="20"/>
      <c r="B4742" s="36"/>
      <c r="C4742" s="114"/>
      <c r="E4742" s="16"/>
      <c r="F4742" s="16"/>
      <c r="G4742" s="16"/>
      <c r="N4742" s="53"/>
      <c r="O4742" s="53"/>
      <c r="R4742" s="43"/>
      <c r="AC4742" s="25"/>
      <c r="AD4742" s="28"/>
      <c r="AZ4742" s="25"/>
      <c r="BA4742" s="27"/>
      <c r="BB4742" s="29"/>
    </row>
    <row r="4743" spans="1:54">
      <c r="A4743" s="20"/>
      <c r="B4743" s="36"/>
      <c r="C4743" s="114"/>
      <c r="E4743" s="16"/>
      <c r="F4743" s="16"/>
      <c r="G4743" s="16"/>
      <c r="N4743" s="53"/>
      <c r="O4743" s="53"/>
      <c r="R4743" s="43"/>
      <c r="AC4743" s="25"/>
      <c r="AD4743" s="28"/>
      <c r="AZ4743" s="25"/>
      <c r="BA4743" s="27"/>
      <c r="BB4743" s="29"/>
    </row>
    <row r="4744" spans="1:54">
      <c r="A4744" s="20"/>
      <c r="B4744" s="36"/>
      <c r="C4744" s="114"/>
      <c r="E4744" s="16"/>
      <c r="F4744" s="16"/>
      <c r="G4744" s="16"/>
      <c r="N4744" s="53"/>
      <c r="O4744" s="53"/>
      <c r="R4744" s="43"/>
      <c r="AC4744" s="25"/>
      <c r="AD4744" s="28"/>
      <c r="AZ4744" s="25"/>
      <c r="BA4744" s="27"/>
      <c r="BB4744" s="29"/>
    </row>
    <row r="4745" spans="1:54">
      <c r="A4745" s="20"/>
      <c r="B4745" s="36"/>
      <c r="C4745" s="114"/>
      <c r="E4745" s="16"/>
      <c r="F4745" s="16"/>
      <c r="G4745" s="16"/>
      <c r="N4745" s="53"/>
      <c r="O4745" s="53"/>
      <c r="R4745" s="43"/>
      <c r="AC4745" s="25"/>
      <c r="AD4745" s="28"/>
      <c r="AZ4745" s="25"/>
      <c r="BA4745" s="27"/>
      <c r="BB4745" s="29"/>
    </row>
    <row r="4746" spans="1:54">
      <c r="A4746" s="20"/>
      <c r="B4746" s="36"/>
      <c r="C4746" s="114"/>
      <c r="E4746" s="16"/>
      <c r="F4746" s="16"/>
      <c r="G4746" s="16"/>
      <c r="N4746" s="53"/>
      <c r="O4746" s="53"/>
      <c r="R4746" s="43"/>
      <c r="AC4746" s="25"/>
      <c r="AD4746" s="28"/>
      <c r="AZ4746" s="25"/>
      <c r="BA4746" s="27"/>
      <c r="BB4746" s="29"/>
    </row>
    <row r="4747" spans="1:54">
      <c r="A4747" s="20"/>
      <c r="B4747" s="36"/>
      <c r="C4747" s="114"/>
      <c r="E4747" s="16"/>
      <c r="F4747" s="16"/>
      <c r="G4747" s="16"/>
      <c r="N4747" s="53"/>
      <c r="O4747" s="53"/>
      <c r="R4747" s="43"/>
      <c r="AC4747" s="25"/>
      <c r="AD4747" s="28"/>
      <c r="AZ4747" s="25"/>
      <c r="BA4747" s="27"/>
      <c r="BB4747" s="29"/>
    </row>
    <row r="4748" spans="1:54">
      <c r="A4748" s="20"/>
      <c r="B4748" s="36"/>
      <c r="C4748" s="114"/>
      <c r="E4748" s="16"/>
      <c r="F4748" s="16"/>
      <c r="G4748" s="16"/>
      <c r="N4748" s="53"/>
      <c r="O4748" s="53"/>
      <c r="R4748" s="43"/>
      <c r="AC4748" s="25"/>
      <c r="AD4748" s="28"/>
      <c r="AZ4748" s="25"/>
      <c r="BA4748" s="27"/>
      <c r="BB4748" s="29"/>
    </row>
    <row r="4749" spans="1:54">
      <c r="A4749" s="20"/>
      <c r="B4749" s="36"/>
      <c r="C4749" s="114"/>
      <c r="E4749" s="16"/>
      <c r="F4749" s="16"/>
      <c r="G4749" s="16"/>
      <c r="N4749" s="53"/>
      <c r="O4749" s="53"/>
      <c r="R4749" s="43"/>
      <c r="AC4749" s="25"/>
      <c r="AD4749" s="28"/>
      <c r="AZ4749" s="25"/>
      <c r="BA4749" s="27"/>
      <c r="BB4749" s="29"/>
    </row>
    <row r="4750" spans="1:54">
      <c r="A4750" s="20"/>
      <c r="B4750" s="36"/>
      <c r="C4750" s="114"/>
      <c r="E4750" s="16"/>
      <c r="F4750" s="16"/>
      <c r="G4750" s="16"/>
      <c r="N4750" s="53"/>
      <c r="O4750" s="53"/>
      <c r="R4750" s="43"/>
      <c r="AC4750" s="25"/>
      <c r="AD4750" s="28"/>
      <c r="AZ4750" s="25"/>
      <c r="BA4750" s="27"/>
      <c r="BB4750" s="29"/>
    </row>
    <row r="4751" spans="1:54">
      <c r="A4751" s="20"/>
      <c r="B4751" s="36"/>
      <c r="C4751" s="114"/>
      <c r="E4751" s="16"/>
      <c r="F4751" s="16"/>
      <c r="G4751" s="16"/>
      <c r="N4751" s="53"/>
      <c r="O4751" s="53"/>
      <c r="R4751" s="43"/>
      <c r="AC4751" s="25"/>
      <c r="AD4751" s="28"/>
      <c r="AZ4751" s="25"/>
      <c r="BA4751" s="27"/>
      <c r="BB4751" s="29"/>
    </row>
    <row r="4752" spans="1:54">
      <c r="A4752" s="20"/>
      <c r="B4752" s="36"/>
      <c r="C4752" s="114"/>
      <c r="E4752" s="16"/>
      <c r="F4752" s="16"/>
      <c r="G4752" s="16"/>
      <c r="N4752" s="53"/>
      <c r="O4752" s="53"/>
      <c r="R4752" s="43"/>
      <c r="AC4752" s="25"/>
      <c r="AD4752" s="28"/>
      <c r="AZ4752" s="25"/>
      <c r="BA4752" s="27"/>
      <c r="BB4752" s="29"/>
    </row>
    <row r="4753" spans="1:54">
      <c r="A4753" s="20"/>
      <c r="B4753" s="36"/>
      <c r="C4753" s="114"/>
      <c r="E4753" s="16"/>
      <c r="F4753" s="16"/>
      <c r="G4753" s="16"/>
      <c r="N4753" s="53"/>
      <c r="O4753" s="53"/>
      <c r="R4753" s="43"/>
      <c r="AC4753" s="25"/>
      <c r="AD4753" s="28"/>
      <c r="AZ4753" s="25"/>
      <c r="BA4753" s="27"/>
      <c r="BB4753" s="29"/>
    </row>
    <row r="4754" spans="1:54">
      <c r="A4754" s="20"/>
      <c r="B4754" s="36"/>
      <c r="C4754" s="114"/>
      <c r="E4754" s="16"/>
      <c r="F4754" s="16"/>
      <c r="G4754" s="16"/>
      <c r="N4754" s="53"/>
      <c r="O4754" s="53"/>
      <c r="R4754" s="43"/>
      <c r="AC4754" s="25"/>
      <c r="AD4754" s="28"/>
      <c r="AZ4754" s="25"/>
      <c r="BA4754" s="27"/>
      <c r="BB4754" s="29"/>
    </row>
    <row r="4755" spans="1:54">
      <c r="A4755" s="20"/>
      <c r="B4755" s="36"/>
      <c r="C4755" s="114"/>
      <c r="E4755" s="16"/>
      <c r="F4755" s="16"/>
      <c r="G4755" s="16"/>
      <c r="N4755" s="53"/>
      <c r="O4755" s="53"/>
      <c r="R4755" s="43"/>
      <c r="AC4755" s="25"/>
      <c r="AD4755" s="28"/>
      <c r="AZ4755" s="25"/>
      <c r="BA4755" s="27"/>
      <c r="BB4755" s="29"/>
    </row>
    <row r="4756" spans="1:54">
      <c r="A4756" s="20"/>
      <c r="B4756" s="36"/>
      <c r="C4756" s="114"/>
      <c r="E4756" s="16"/>
      <c r="F4756" s="16"/>
      <c r="G4756" s="16"/>
      <c r="N4756" s="53"/>
      <c r="O4756" s="53"/>
      <c r="R4756" s="43"/>
      <c r="AC4756" s="25"/>
      <c r="AD4756" s="28"/>
      <c r="AZ4756" s="25"/>
      <c r="BA4756" s="27"/>
      <c r="BB4756" s="29"/>
    </row>
    <row r="4757" spans="1:54">
      <c r="A4757" s="20"/>
      <c r="B4757" s="36"/>
      <c r="C4757" s="114"/>
      <c r="E4757" s="16"/>
      <c r="F4757" s="16"/>
      <c r="G4757" s="16"/>
      <c r="N4757" s="53"/>
      <c r="O4757" s="53"/>
      <c r="R4757" s="43"/>
      <c r="AC4757" s="25"/>
      <c r="AD4757" s="28"/>
      <c r="AZ4757" s="25"/>
      <c r="BA4757" s="27"/>
      <c r="BB4757" s="29"/>
    </row>
    <row r="4758" spans="1:54">
      <c r="A4758" s="20"/>
      <c r="B4758" s="36"/>
      <c r="C4758" s="114"/>
      <c r="E4758" s="16"/>
      <c r="F4758" s="16"/>
      <c r="G4758" s="16"/>
      <c r="N4758" s="53"/>
      <c r="O4758" s="53"/>
      <c r="R4758" s="43"/>
      <c r="AC4758" s="25"/>
      <c r="AD4758" s="28"/>
      <c r="AZ4758" s="25"/>
      <c r="BA4758" s="27"/>
      <c r="BB4758" s="29"/>
    </row>
    <row r="4759" spans="1:54">
      <c r="A4759" s="20"/>
      <c r="B4759" s="36"/>
      <c r="C4759" s="114"/>
      <c r="E4759" s="16"/>
      <c r="F4759" s="16"/>
      <c r="G4759" s="16"/>
      <c r="N4759" s="53"/>
      <c r="O4759" s="53"/>
      <c r="R4759" s="43"/>
      <c r="AC4759" s="25"/>
      <c r="AD4759" s="28"/>
      <c r="AZ4759" s="25"/>
      <c r="BA4759" s="27"/>
      <c r="BB4759" s="29"/>
    </row>
    <row r="4760" spans="1:54">
      <c r="A4760" s="20"/>
      <c r="B4760" s="36"/>
      <c r="C4760" s="114"/>
      <c r="E4760" s="16"/>
      <c r="F4760" s="16"/>
      <c r="G4760" s="16"/>
      <c r="N4760" s="53"/>
      <c r="O4760" s="53"/>
      <c r="R4760" s="43"/>
      <c r="AC4760" s="25"/>
      <c r="AD4760" s="28"/>
      <c r="AZ4760" s="25"/>
      <c r="BA4760" s="27"/>
      <c r="BB4760" s="29"/>
    </row>
    <row r="4761" spans="1:54">
      <c r="A4761" s="20"/>
      <c r="B4761" s="36"/>
      <c r="C4761" s="114"/>
      <c r="E4761" s="16"/>
      <c r="F4761" s="16"/>
      <c r="G4761" s="16"/>
      <c r="N4761" s="53"/>
      <c r="O4761" s="53"/>
      <c r="R4761" s="43"/>
      <c r="AC4761" s="25"/>
      <c r="AD4761" s="28"/>
      <c r="AZ4761" s="25"/>
      <c r="BA4761" s="27"/>
      <c r="BB4761" s="29"/>
    </row>
    <row r="4762" spans="1:54">
      <c r="A4762" s="20"/>
      <c r="B4762" s="36"/>
      <c r="C4762" s="114"/>
      <c r="E4762" s="16"/>
      <c r="F4762" s="16"/>
      <c r="G4762" s="16"/>
      <c r="N4762" s="53"/>
      <c r="O4762" s="53"/>
      <c r="R4762" s="43"/>
      <c r="AC4762" s="25"/>
      <c r="AD4762" s="28"/>
      <c r="AZ4762" s="25"/>
      <c r="BA4762" s="27"/>
      <c r="BB4762" s="29"/>
    </row>
    <row r="4763" spans="1:54">
      <c r="A4763" s="20"/>
      <c r="B4763" s="36"/>
      <c r="C4763" s="114"/>
      <c r="E4763" s="16"/>
      <c r="F4763" s="16"/>
      <c r="G4763" s="16"/>
      <c r="N4763" s="53"/>
      <c r="O4763" s="53"/>
      <c r="R4763" s="43"/>
      <c r="AC4763" s="25"/>
      <c r="AD4763" s="28"/>
      <c r="AZ4763" s="25"/>
      <c r="BA4763" s="27"/>
      <c r="BB4763" s="29"/>
    </row>
    <row r="4764" spans="1:54">
      <c r="A4764" s="20"/>
      <c r="B4764" s="36"/>
      <c r="C4764" s="114"/>
      <c r="E4764" s="16"/>
      <c r="F4764" s="16"/>
      <c r="G4764" s="16"/>
      <c r="N4764" s="53"/>
      <c r="O4764" s="53"/>
      <c r="R4764" s="43"/>
      <c r="AC4764" s="25"/>
      <c r="AD4764" s="28"/>
      <c r="AZ4764" s="25"/>
      <c r="BA4764" s="27"/>
      <c r="BB4764" s="29"/>
    </row>
    <row r="4765" spans="1:54">
      <c r="A4765" s="20"/>
      <c r="B4765" s="36"/>
      <c r="C4765" s="114"/>
      <c r="E4765" s="16"/>
      <c r="F4765" s="16"/>
      <c r="G4765" s="16"/>
      <c r="N4765" s="53"/>
      <c r="O4765" s="53"/>
      <c r="R4765" s="43"/>
      <c r="AC4765" s="25"/>
      <c r="AD4765" s="28"/>
      <c r="AZ4765" s="25"/>
      <c r="BA4765" s="27"/>
      <c r="BB4765" s="29"/>
    </row>
    <row r="4766" spans="1:54">
      <c r="A4766" s="20"/>
      <c r="B4766" s="36"/>
      <c r="C4766" s="114"/>
      <c r="E4766" s="16"/>
      <c r="F4766" s="16"/>
      <c r="G4766" s="16"/>
      <c r="N4766" s="53"/>
      <c r="O4766" s="53"/>
      <c r="R4766" s="43"/>
      <c r="AC4766" s="25"/>
      <c r="AD4766" s="28"/>
      <c r="AZ4766" s="25"/>
      <c r="BA4766" s="27"/>
      <c r="BB4766" s="29"/>
    </row>
    <row r="4767" spans="1:54">
      <c r="A4767" s="20"/>
      <c r="B4767" s="36"/>
      <c r="C4767" s="114"/>
      <c r="E4767" s="16"/>
      <c r="F4767" s="16"/>
      <c r="G4767" s="16"/>
      <c r="N4767" s="53"/>
      <c r="O4767" s="53"/>
      <c r="R4767" s="43"/>
      <c r="AC4767" s="25"/>
      <c r="AD4767" s="28"/>
      <c r="AZ4767" s="25"/>
      <c r="BA4767" s="27"/>
      <c r="BB4767" s="29"/>
    </row>
    <row r="4768" spans="1:54">
      <c r="A4768" s="20"/>
      <c r="B4768" s="36"/>
      <c r="C4768" s="114"/>
      <c r="E4768" s="16"/>
      <c r="F4768" s="16"/>
      <c r="G4768" s="16"/>
      <c r="N4768" s="53"/>
      <c r="O4768" s="53"/>
      <c r="R4768" s="43"/>
      <c r="AC4768" s="25"/>
      <c r="AD4768" s="28"/>
      <c r="AZ4768" s="25"/>
      <c r="BA4768" s="27"/>
      <c r="BB4768" s="29"/>
    </row>
    <row r="4769" spans="1:54">
      <c r="A4769" s="20"/>
      <c r="B4769" s="36"/>
      <c r="C4769" s="114"/>
      <c r="E4769" s="16"/>
      <c r="F4769" s="16"/>
      <c r="G4769" s="16"/>
      <c r="N4769" s="53"/>
      <c r="O4769" s="53"/>
      <c r="R4769" s="43"/>
      <c r="AC4769" s="25"/>
      <c r="AD4769" s="28"/>
      <c r="AZ4769" s="25"/>
      <c r="BA4769" s="27"/>
      <c r="BB4769" s="29"/>
    </row>
    <row r="4770" spans="1:54">
      <c r="A4770" s="20"/>
      <c r="B4770" s="36"/>
      <c r="C4770" s="114"/>
      <c r="E4770" s="16"/>
      <c r="F4770" s="16"/>
      <c r="G4770" s="16"/>
      <c r="N4770" s="53"/>
      <c r="O4770" s="53"/>
      <c r="R4770" s="43"/>
      <c r="AC4770" s="25"/>
      <c r="AD4770" s="28"/>
      <c r="AZ4770" s="25"/>
      <c r="BA4770" s="27"/>
      <c r="BB4770" s="29"/>
    </row>
    <row r="4771" spans="1:54">
      <c r="A4771" s="20"/>
      <c r="B4771" s="36"/>
      <c r="C4771" s="114"/>
      <c r="E4771" s="16"/>
      <c r="F4771" s="16"/>
      <c r="G4771" s="16"/>
      <c r="N4771" s="53"/>
      <c r="O4771" s="53"/>
      <c r="R4771" s="43"/>
      <c r="AC4771" s="25"/>
      <c r="AD4771" s="28"/>
      <c r="AZ4771" s="25"/>
      <c r="BA4771" s="27"/>
      <c r="BB4771" s="29"/>
    </row>
    <row r="4772" spans="1:54">
      <c r="A4772" s="20"/>
      <c r="B4772" s="36"/>
      <c r="C4772" s="114"/>
      <c r="E4772" s="16"/>
      <c r="F4772" s="16"/>
      <c r="G4772" s="16"/>
      <c r="N4772" s="53"/>
      <c r="O4772" s="53"/>
      <c r="R4772" s="43"/>
      <c r="AC4772" s="25"/>
      <c r="AD4772" s="28"/>
      <c r="AZ4772" s="25"/>
      <c r="BA4772" s="27"/>
      <c r="BB4772" s="29"/>
    </row>
    <row r="4773" spans="1:54">
      <c r="A4773" s="20"/>
      <c r="B4773" s="36"/>
      <c r="C4773" s="114"/>
      <c r="E4773" s="16"/>
      <c r="F4773" s="16"/>
      <c r="G4773" s="16"/>
      <c r="N4773" s="53"/>
      <c r="O4773" s="53"/>
      <c r="R4773" s="43"/>
      <c r="AC4773" s="25"/>
      <c r="AD4773" s="28"/>
      <c r="AZ4773" s="25"/>
      <c r="BA4773" s="27"/>
      <c r="BB4773" s="29"/>
    </row>
    <row r="4774" spans="1:54">
      <c r="A4774" s="20"/>
      <c r="B4774" s="36"/>
      <c r="C4774" s="114"/>
      <c r="E4774" s="16"/>
      <c r="F4774" s="16"/>
      <c r="G4774" s="16"/>
      <c r="N4774" s="53"/>
      <c r="O4774" s="53"/>
      <c r="R4774" s="43"/>
      <c r="AC4774" s="25"/>
      <c r="AD4774" s="28"/>
      <c r="AZ4774" s="25"/>
      <c r="BA4774" s="27"/>
      <c r="BB4774" s="29"/>
    </row>
    <row r="4775" spans="1:54">
      <c r="A4775" s="20"/>
      <c r="B4775" s="36"/>
      <c r="C4775" s="114"/>
      <c r="E4775" s="16"/>
      <c r="F4775" s="16"/>
      <c r="G4775" s="16"/>
      <c r="N4775" s="53"/>
      <c r="O4775" s="53"/>
      <c r="R4775" s="43"/>
      <c r="AC4775" s="25"/>
      <c r="AD4775" s="28"/>
      <c r="AZ4775" s="25"/>
      <c r="BA4775" s="27"/>
      <c r="BB4775" s="29"/>
    </row>
    <row r="4776" spans="1:54">
      <c r="A4776" s="20"/>
      <c r="B4776" s="36"/>
      <c r="C4776" s="114"/>
      <c r="E4776" s="16"/>
      <c r="F4776" s="16"/>
      <c r="G4776" s="16"/>
      <c r="N4776" s="53"/>
      <c r="O4776" s="53"/>
      <c r="R4776" s="43"/>
      <c r="AC4776" s="25"/>
      <c r="AD4776" s="28"/>
      <c r="AZ4776" s="25"/>
      <c r="BA4776" s="27"/>
      <c r="BB4776" s="29"/>
    </row>
    <row r="4777" spans="1:54">
      <c r="A4777" s="20"/>
      <c r="B4777" s="36"/>
      <c r="C4777" s="114"/>
      <c r="E4777" s="16"/>
      <c r="F4777" s="16"/>
      <c r="G4777" s="16"/>
      <c r="N4777" s="53"/>
      <c r="O4777" s="53"/>
      <c r="R4777" s="43"/>
      <c r="AC4777" s="25"/>
      <c r="AD4777" s="28"/>
      <c r="AZ4777" s="25"/>
      <c r="BA4777" s="27"/>
      <c r="BB4777" s="29"/>
    </row>
    <row r="4778" spans="1:54">
      <c r="A4778" s="20"/>
      <c r="B4778" s="36"/>
      <c r="C4778" s="114"/>
      <c r="E4778" s="16"/>
      <c r="F4778" s="16"/>
      <c r="G4778" s="16"/>
      <c r="N4778" s="53"/>
      <c r="O4778" s="53"/>
      <c r="R4778" s="43"/>
      <c r="AC4778" s="25"/>
      <c r="AD4778" s="28"/>
      <c r="AZ4778" s="25"/>
      <c r="BA4778" s="27"/>
      <c r="BB4778" s="29"/>
    </row>
    <row r="4779" spans="1:54">
      <c r="A4779" s="20"/>
      <c r="B4779" s="36"/>
      <c r="C4779" s="114"/>
      <c r="E4779" s="16"/>
      <c r="F4779" s="16"/>
      <c r="G4779" s="16"/>
      <c r="N4779" s="53"/>
      <c r="O4779" s="53"/>
      <c r="R4779" s="43"/>
      <c r="AC4779" s="25"/>
      <c r="AD4779" s="28"/>
      <c r="AZ4779" s="25"/>
      <c r="BA4779" s="27"/>
      <c r="BB4779" s="29"/>
    </row>
    <row r="4780" spans="1:54">
      <c r="A4780" s="20"/>
      <c r="B4780" s="36"/>
      <c r="C4780" s="114"/>
      <c r="E4780" s="16"/>
      <c r="F4780" s="16"/>
      <c r="G4780" s="16"/>
      <c r="N4780" s="53"/>
      <c r="O4780" s="53"/>
      <c r="R4780" s="43"/>
      <c r="AC4780" s="25"/>
      <c r="AD4780" s="28"/>
      <c r="AZ4780" s="25"/>
      <c r="BA4780" s="27"/>
      <c r="BB4780" s="29"/>
    </row>
    <row r="4781" spans="1:54">
      <c r="A4781" s="20"/>
      <c r="B4781" s="36"/>
      <c r="C4781" s="114"/>
      <c r="E4781" s="16"/>
      <c r="F4781" s="16"/>
      <c r="G4781" s="16"/>
      <c r="N4781" s="53"/>
      <c r="O4781" s="53"/>
      <c r="R4781" s="43"/>
      <c r="AC4781" s="25"/>
      <c r="AD4781" s="28"/>
      <c r="AZ4781" s="25"/>
      <c r="BA4781" s="27"/>
      <c r="BB4781" s="29"/>
    </row>
    <row r="4782" spans="1:54">
      <c r="A4782" s="20"/>
      <c r="B4782" s="36"/>
      <c r="C4782" s="114"/>
      <c r="E4782" s="16"/>
      <c r="F4782" s="16"/>
      <c r="G4782" s="16"/>
      <c r="N4782" s="53"/>
      <c r="O4782" s="53"/>
      <c r="R4782" s="43"/>
      <c r="AC4782" s="25"/>
      <c r="AD4782" s="28"/>
      <c r="AZ4782" s="25"/>
      <c r="BA4782" s="27"/>
      <c r="BB4782" s="29"/>
    </row>
    <row r="4783" spans="1:54">
      <c r="A4783" s="20"/>
      <c r="B4783" s="36"/>
      <c r="C4783" s="114"/>
      <c r="E4783" s="16"/>
      <c r="F4783" s="16"/>
      <c r="G4783" s="16"/>
      <c r="N4783" s="53"/>
      <c r="O4783" s="53"/>
      <c r="R4783" s="43"/>
      <c r="AC4783" s="25"/>
      <c r="AD4783" s="28"/>
      <c r="AZ4783" s="25"/>
      <c r="BA4783" s="27"/>
      <c r="BB4783" s="29"/>
    </row>
    <row r="4784" spans="1:54">
      <c r="A4784" s="20"/>
      <c r="B4784" s="36"/>
      <c r="C4784" s="114"/>
      <c r="E4784" s="16"/>
      <c r="F4784" s="16"/>
      <c r="G4784" s="16"/>
      <c r="N4784" s="53"/>
      <c r="O4784" s="53"/>
      <c r="R4784" s="43"/>
      <c r="AC4784" s="25"/>
      <c r="AD4784" s="28"/>
      <c r="AZ4784" s="25"/>
      <c r="BA4784" s="27"/>
      <c r="BB4784" s="29"/>
    </row>
    <row r="4785" spans="1:54">
      <c r="A4785" s="20"/>
      <c r="B4785" s="36"/>
      <c r="C4785" s="114"/>
      <c r="E4785" s="16"/>
      <c r="F4785" s="16"/>
      <c r="G4785" s="16"/>
      <c r="N4785" s="53"/>
      <c r="O4785" s="53"/>
      <c r="R4785" s="43"/>
      <c r="AC4785" s="25"/>
      <c r="AD4785" s="28"/>
      <c r="AZ4785" s="25"/>
      <c r="BA4785" s="27"/>
      <c r="BB4785" s="29"/>
    </row>
    <row r="4786" spans="1:54">
      <c r="A4786" s="20"/>
      <c r="B4786" s="36"/>
      <c r="C4786" s="114"/>
      <c r="E4786" s="16"/>
      <c r="F4786" s="16"/>
      <c r="G4786" s="16"/>
      <c r="N4786" s="53"/>
      <c r="O4786" s="53"/>
      <c r="R4786" s="43"/>
      <c r="AC4786" s="25"/>
      <c r="AD4786" s="28"/>
      <c r="AZ4786" s="25"/>
      <c r="BA4786" s="27"/>
      <c r="BB4786" s="29"/>
    </row>
    <row r="4787" spans="1:54">
      <c r="A4787" s="20"/>
      <c r="B4787" s="36"/>
      <c r="C4787" s="114"/>
      <c r="E4787" s="16"/>
      <c r="F4787" s="16"/>
      <c r="G4787" s="16"/>
      <c r="N4787" s="53"/>
      <c r="O4787" s="53"/>
      <c r="R4787" s="43"/>
      <c r="AC4787" s="25"/>
      <c r="AD4787" s="28"/>
      <c r="AZ4787" s="25"/>
      <c r="BA4787" s="27"/>
      <c r="BB4787" s="29"/>
    </row>
    <row r="4788" spans="1:54">
      <c r="A4788" s="20"/>
      <c r="B4788" s="36"/>
      <c r="C4788" s="114"/>
      <c r="E4788" s="16"/>
      <c r="F4788" s="16"/>
      <c r="G4788" s="16"/>
      <c r="N4788" s="53"/>
      <c r="O4788" s="53"/>
      <c r="R4788" s="43"/>
      <c r="AC4788" s="25"/>
      <c r="AD4788" s="28"/>
      <c r="AZ4788" s="25"/>
      <c r="BA4788" s="27"/>
      <c r="BB4788" s="29"/>
    </row>
    <row r="4789" spans="1:54">
      <c r="A4789" s="20"/>
      <c r="B4789" s="36"/>
      <c r="C4789" s="114"/>
      <c r="E4789" s="16"/>
      <c r="F4789" s="16"/>
      <c r="G4789" s="16"/>
      <c r="N4789" s="53"/>
      <c r="O4789" s="53"/>
      <c r="R4789" s="43"/>
      <c r="AC4789" s="25"/>
      <c r="AD4789" s="28"/>
      <c r="AZ4789" s="25"/>
      <c r="BA4789" s="27"/>
      <c r="BB4789" s="29"/>
    </row>
    <row r="4790" spans="1:54">
      <c r="A4790" s="20"/>
      <c r="B4790" s="36"/>
      <c r="C4790" s="114"/>
      <c r="E4790" s="16"/>
      <c r="F4790" s="16"/>
      <c r="G4790" s="16"/>
      <c r="N4790" s="53"/>
      <c r="O4790" s="53"/>
      <c r="R4790" s="43"/>
      <c r="AC4790" s="25"/>
      <c r="AD4790" s="28"/>
      <c r="AZ4790" s="25"/>
      <c r="BA4790" s="27"/>
      <c r="BB4790" s="29"/>
    </row>
    <row r="4791" spans="1:54">
      <c r="A4791" s="20"/>
      <c r="B4791" s="36"/>
      <c r="C4791" s="114"/>
      <c r="E4791" s="16"/>
      <c r="F4791" s="16"/>
      <c r="G4791" s="16"/>
      <c r="N4791" s="53"/>
      <c r="O4791" s="53"/>
      <c r="R4791" s="43"/>
      <c r="AC4791" s="25"/>
      <c r="AD4791" s="28"/>
      <c r="AZ4791" s="25"/>
      <c r="BA4791" s="27"/>
      <c r="BB4791" s="29"/>
    </row>
    <row r="4792" spans="1:54">
      <c r="A4792" s="20"/>
      <c r="B4792" s="36"/>
      <c r="C4792" s="114"/>
      <c r="E4792" s="16"/>
      <c r="F4792" s="16"/>
      <c r="G4792" s="16"/>
      <c r="N4792" s="53"/>
      <c r="O4792" s="53"/>
      <c r="R4792" s="43"/>
      <c r="AC4792" s="25"/>
      <c r="AD4792" s="28"/>
      <c r="AZ4792" s="25"/>
      <c r="BA4792" s="27"/>
      <c r="BB4792" s="29"/>
    </row>
    <row r="4793" spans="1:54">
      <c r="A4793" s="20"/>
      <c r="B4793" s="36"/>
      <c r="C4793" s="114"/>
      <c r="E4793" s="16"/>
      <c r="F4793" s="16"/>
      <c r="G4793" s="16"/>
      <c r="N4793" s="53"/>
      <c r="O4793" s="53"/>
      <c r="R4793" s="43"/>
      <c r="AC4793" s="25"/>
      <c r="AD4793" s="28"/>
      <c r="AZ4793" s="25"/>
      <c r="BA4793" s="27"/>
      <c r="BB4793" s="29"/>
    </row>
    <row r="4794" spans="1:54">
      <c r="A4794" s="20"/>
      <c r="B4794" s="36"/>
      <c r="C4794" s="114"/>
      <c r="E4794" s="16"/>
      <c r="F4794" s="16"/>
      <c r="G4794" s="16"/>
      <c r="N4794" s="53"/>
      <c r="O4794" s="53"/>
      <c r="R4794" s="43"/>
      <c r="AC4794" s="25"/>
      <c r="AD4794" s="28"/>
      <c r="AZ4794" s="25"/>
      <c r="BA4794" s="27"/>
      <c r="BB4794" s="29"/>
    </row>
    <row r="4795" spans="1:54">
      <c r="A4795" s="20"/>
      <c r="B4795" s="36"/>
      <c r="C4795" s="114"/>
      <c r="E4795" s="16"/>
      <c r="F4795" s="16"/>
      <c r="G4795" s="16"/>
      <c r="N4795" s="53"/>
      <c r="O4795" s="53"/>
      <c r="R4795" s="43"/>
      <c r="AC4795" s="25"/>
      <c r="AD4795" s="28"/>
      <c r="AZ4795" s="25"/>
      <c r="BA4795" s="27"/>
      <c r="BB4795" s="29"/>
    </row>
    <row r="4796" spans="1:54">
      <c r="A4796" s="20"/>
      <c r="B4796" s="36"/>
      <c r="C4796" s="114"/>
      <c r="E4796" s="16"/>
      <c r="F4796" s="16"/>
      <c r="G4796" s="16"/>
      <c r="N4796" s="53"/>
      <c r="O4796" s="53"/>
      <c r="R4796" s="43"/>
      <c r="AC4796" s="25"/>
      <c r="AD4796" s="28"/>
      <c r="AZ4796" s="25"/>
      <c r="BA4796" s="27"/>
      <c r="BB4796" s="29"/>
    </row>
    <row r="4797" spans="1:54">
      <c r="A4797" s="20"/>
      <c r="B4797" s="36"/>
      <c r="C4797" s="114"/>
      <c r="E4797" s="16"/>
      <c r="F4797" s="16"/>
      <c r="G4797" s="16"/>
      <c r="N4797" s="53"/>
      <c r="O4797" s="53"/>
      <c r="R4797" s="43"/>
      <c r="AC4797" s="25"/>
      <c r="AD4797" s="28"/>
      <c r="AZ4797" s="25"/>
      <c r="BA4797" s="27"/>
      <c r="BB4797" s="29"/>
    </row>
    <row r="4798" spans="1:54">
      <c r="A4798" s="20"/>
      <c r="B4798" s="36"/>
      <c r="C4798" s="114"/>
      <c r="E4798" s="16"/>
      <c r="F4798" s="16"/>
      <c r="G4798" s="16"/>
      <c r="N4798" s="53"/>
      <c r="O4798" s="53"/>
      <c r="R4798" s="43"/>
      <c r="AC4798" s="25"/>
      <c r="AD4798" s="28"/>
      <c r="AZ4798" s="25"/>
      <c r="BA4798" s="27"/>
      <c r="BB4798" s="29"/>
    </row>
    <row r="4799" spans="1:54">
      <c r="A4799" s="20"/>
      <c r="B4799" s="36"/>
      <c r="C4799" s="114"/>
      <c r="E4799" s="16"/>
      <c r="F4799" s="16"/>
      <c r="G4799" s="16"/>
      <c r="N4799" s="53"/>
      <c r="O4799" s="53"/>
      <c r="R4799" s="43"/>
      <c r="AC4799" s="25"/>
      <c r="AD4799" s="28"/>
      <c r="AZ4799" s="25"/>
      <c r="BA4799" s="27"/>
      <c r="BB4799" s="29"/>
    </row>
    <row r="4800" spans="1:54">
      <c r="A4800" s="20"/>
      <c r="B4800" s="36"/>
      <c r="C4800" s="114"/>
      <c r="E4800" s="16"/>
      <c r="F4800" s="16"/>
      <c r="G4800" s="16"/>
      <c r="N4800" s="53"/>
      <c r="O4800" s="53"/>
      <c r="R4800" s="43"/>
      <c r="AC4800" s="25"/>
      <c r="AD4800" s="28"/>
      <c r="AZ4800" s="25"/>
      <c r="BA4800" s="27"/>
      <c r="BB4800" s="29"/>
    </row>
    <row r="4801" spans="1:54">
      <c r="A4801" s="20"/>
      <c r="B4801" s="36"/>
      <c r="C4801" s="114"/>
      <c r="E4801" s="16"/>
      <c r="F4801" s="16"/>
      <c r="G4801" s="16"/>
      <c r="N4801" s="53"/>
      <c r="O4801" s="53"/>
      <c r="R4801" s="43"/>
      <c r="AC4801" s="25"/>
      <c r="AD4801" s="28"/>
      <c r="AZ4801" s="25"/>
      <c r="BA4801" s="27"/>
      <c r="BB4801" s="29"/>
    </row>
    <row r="4802" spans="1:54">
      <c r="A4802" s="20"/>
      <c r="B4802" s="36"/>
      <c r="C4802" s="114"/>
      <c r="E4802" s="16"/>
      <c r="F4802" s="16"/>
      <c r="G4802" s="16"/>
      <c r="N4802" s="53"/>
      <c r="O4802" s="53"/>
      <c r="R4802" s="43"/>
      <c r="AC4802" s="25"/>
      <c r="AD4802" s="28"/>
      <c r="AZ4802" s="25"/>
      <c r="BA4802" s="27"/>
      <c r="BB4802" s="29"/>
    </row>
    <row r="4803" spans="1:54">
      <c r="A4803" s="20"/>
      <c r="B4803" s="36"/>
      <c r="C4803" s="114"/>
      <c r="E4803" s="16"/>
      <c r="F4803" s="16"/>
      <c r="G4803" s="16"/>
      <c r="N4803" s="53"/>
      <c r="O4803" s="53"/>
      <c r="R4803" s="43"/>
      <c r="AC4803" s="25"/>
      <c r="AD4803" s="28"/>
      <c r="AZ4803" s="25"/>
      <c r="BA4803" s="27"/>
      <c r="BB4803" s="29"/>
    </row>
    <row r="4804" spans="1:54">
      <c r="A4804" s="20"/>
      <c r="B4804" s="36"/>
      <c r="C4804" s="114"/>
      <c r="E4804" s="16"/>
      <c r="F4804" s="16"/>
      <c r="G4804" s="16"/>
      <c r="N4804" s="53"/>
      <c r="O4804" s="53"/>
      <c r="R4804" s="43"/>
      <c r="AC4804" s="25"/>
      <c r="AD4804" s="28"/>
      <c r="AZ4804" s="25"/>
      <c r="BA4804" s="27"/>
      <c r="BB4804" s="29"/>
    </row>
    <row r="4805" spans="1:54">
      <c r="A4805" s="20"/>
      <c r="B4805" s="36"/>
      <c r="C4805" s="114"/>
      <c r="E4805" s="16"/>
      <c r="F4805" s="16"/>
      <c r="G4805" s="16"/>
      <c r="N4805" s="53"/>
      <c r="O4805" s="53"/>
      <c r="R4805" s="43"/>
      <c r="AC4805" s="25"/>
      <c r="AD4805" s="28"/>
      <c r="AZ4805" s="25"/>
      <c r="BA4805" s="27"/>
      <c r="BB4805" s="29"/>
    </row>
    <row r="4806" spans="1:54">
      <c r="A4806" s="20"/>
      <c r="B4806" s="36"/>
      <c r="C4806" s="114"/>
      <c r="E4806" s="16"/>
      <c r="F4806" s="16"/>
      <c r="G4806" s="16"/>
      <c r="N4806" s="53"/>
      <c r="O4806" s="53"/>
      <c r="R4806" s="43"/>
      <c r="AC4806" s="25"/>
      <c r="AD4806" s="28"/>
      <c r="AZ4806" s="25"/>
      <c r="BA4806" s="27"/>
      <c r="BB4806" s="29"/>
    </row>
    <row r="4807" spans="1:54">
      <c r="A4807" s="20"/>
      <c r="B4807" s="36"/>
      <c r="C4807" s="114"/>
      <c r="E4807" s="16"/>
      <c r="F4807" s="16"/>
      <c r="G4807" s="16"/>
      <c r="N4807" s="53"/>
      <c r="O4807" s="53"/>
      <c r="R4807" s="43"/>
      <c r="AC4807" s="25"/>
      <c r="AD4807" s="28"/>
      <c r="AZ4807" s="25"/>
      <c r="BA4807" s="27"/>
      <c r="BB4807" s="29"/>
    </row>
    <row r="4808" spans="1:54">
      <c r="A4808" s="20"/>
      <c r="B4808" s="36"/>
      <c r="C4808" s="114"/>
      <c r="E4808" s="16"/>
      <c r="F4808" s="16"/>
      <c r="G4808" s="16"/>
      <c r="N4808" s="53"/>
      <c r="O4808" s="53"/>
      <c r="R4808" s="43"/>
      <c r="AC4808" s="25"/>
      <c r="AD4808" s="28"/>
      <c r="AZ4808" s="25"/>
      <c r="BA4808" s="27"/>
      <c r="BB4808" s="29"/>
    </row>
    <row r="4809" spans="1:54">
      <c r="A4809" s="20"/>
      <c r="B4809" s="36"/>
      <c r="C4809" s="114"/>
      <c r="E4809" s="16"/>
      <c r="F4809" s="16"/>
      <c r="G4809" s="16"/>
      <c r="N4809" s="53"/>
      <c r="O4809" s="53"/>
      <c r="R4809" s="43"/>
      <c r="AC4809" s="25"/>
      <c r="AD4809" s="28"/>
      <c r="AZ4809" s="25"/>
      <c r="BA4809" s="27"/>
      <c r="BB4809" s="29"/>
    </row>
    <row r="4810" spans="1:54">
      <c r="A4810" s="20"/>
      <c r="B4810" s="36"/>
      <c r="C4810" s="114"/>
      <c r="E4810" s="16"/>
      <c r="F4810" s="16"/>
      <c r="G4810" s="16"/>
      <c r="N4810" s="53"/>
      <c r="O4810" s="53"/>
      <c r="R4810" s="43"/>
      <c r="AC4810" s="25"/>
      <c r="AD4810" s="28"/>
      <c r="AZ4810" s="25"/>
      <c r="BA4810" s="27"/>
      <c r="BB4810" s="29"/>
    </row>
    <row r="4811" spans="1:54">
      <c r="A4811" s="20"/>
      <c r="B4811" s="36"/>
      <c r="C4811" s="114"/>
      <c r="E4811" s="16"/>
      <c r="F4811" s="16"/>
      <c r="G4811" s="16"/>
      <c r="N4811" s="53"/>
      <c r="O4811" s="53"/>
      <c r="R4811" s="43"/>
      <c r="AC4811" s="25"/>
      <c r="AD4811" s="28"/>
      <c r="AZ4811" s="25"/>
      <c r="BA4811" s="27"/>
      <c r="BB4811" s="29"/>
    </row>
    <row r="4812" spans="1:54">
      <c r="A4812" s="20"/>
      <c r="B4812" s="36"/>
      <c r="C4812" s="114"/>
      <c r="E4812" s="16"/>
      <c r="F4812" s="16"/>
      <c r="G4812" s="16"/>
      <c r="N4812" s="53"/>
      <c r="O4812" s="53"/>
      <c r="R4812" s="43"/>
      <c r="AC4812" s="25"/>
      <c r="AD4812" s="28"/>
      <c r="AZ4812" s="25"/>
      <c r="BA4812" s="27"/>
      <c r="BB4812" s="29"/>
    </row>
    <row r="4813" spans="1:54">
      <c r="A4813" s="20"/>
      <c r="B4813" s="36"/>
      <c r="C4813" s="114"/>
      <c r="E4813" s="16"/>
      <c r="F4813" s="16"/>
      <c r="G4813" s="16"/>
      <c r="N4813" s="53"/>
      <c r="O4813" s="53"/>
      <c r="R4813" s="43"/>
      <c r="AC4813" s="25"/>
      <c r="AD4813" s="28"/>
      <c r="AZ4813" s="25"/>
      <c r="BA4813" s="27"/>
      <c r="BB4813" s="29"/>
    </row>
    <row r="4814" spans="1:54">
      <c r="A4814" s="20"/>
      <c r="B4814" s="36"/>
      <c r="C4814" s="114"/>
      <c r="E4814" s="16"/>
      <c r="F4814" s="16"/>
      <c r="G4814" s="16"/>
      <c r="N4814" s="53"/>
      <c r="O4814" s="53"/>
      <c r="R4814" s="43"/>
      <c r="AC4814" s="25"/>
      <c r="AD4814" s="28"/>
      <c r="AZ4814" s="25"/>
      <c r="BA4814" s="27"/>
      <c r="BB4814" s="29"/>
    </row>
    <row r="4815" spans="1:54">
      <c r="A4815" s="20"/>
      <c r="B4815" s="36"/>
      <c r="C4815" s="114"/>
      <c r="E4815" s="16"/>
      <c r="F4815" s="16"/>
      <c r="G4815" s="16"/>
      <c r="N4815" s="53"/>
      <c r="O4815" s="53"/>
      <c r="R4815" s="43"/>
      <c r="AC4815" s="25"/>
      <c r="AD4815" s="28"/>
      <c r="AZ4815" s="25"/>
      <c r="BA4815" s="27"/>
      <c r="BB4815" s="29"/>
    </row>
    <row r="4816" spans="1:54">
      <c r="A4816" s="20"/>
      <c r="B4816" s="36"/>
      <c r="C4816" s="114"/>
      <c r="E4816" s="16"/>
      <c r="F4816" s="16"/>
      <c r="G4816" s="16"/>
      <c r="N4816" s="53"/>
      <c r="O4816" s="53"/>
      <c r="R4816" s="43"/>
      <c r="AC4816" s="25"/>
      <c r="AD4816" s="28"/>
      <c r="AZ4816" s="25"/>
      <c r="BA4816" s="27"/>
      <c r="BB4816" s="29"/>
    </row>
    <row r="4817" spans="1:54">
      <c r="A4817" s="20"/>
      <c r="B4817" s="36"/>
      <c r="C4817" s="114"/>
      <c r="E4817" s="16"/>
      <c r="F4817" s="16"/>
      <c r="G4817" s="16"/>
      <c r="N4817" s="53"/>
      <c r="O4817" s="53"/>
      <c r="R4817" s="43"/>
      <c r="AC4817" s="25"/>
      <c r="AD4817" s="28"/>
      <c r="AZ4817" s="25"/>
      <c r="BA4817" s="27"/>
      <c r="BB4817" s="29"/>
    </row>
    <row r="4818" spans="1:54">
      <c r="A4818" s="20"/>
      <c r="B4818" s="36"/>
      <c r="C4818" s="114"/>
      <c r="E4818" s="16"/>
      <c r="F4818" s="16"/>
      <c r="G4818" s="16"/>
      <c r="N4818" s="53"/>
      <c r="O4818" s="53"/>
      <c r="R4818" s="43"/>
      <c r="AC4818" s="25"/>
      <c r="AD4818" s="28"/>
      <c r="AZ4818" s="25"/>
      <c r="BA4818" s="27"/>
      <c r="BB4818" s="29"/>
    </row>
    <row r="4819" spans="1:54">
      <c r="A4819" s="20"/>
      <c r="B4819" s="36"/>
      <c r="C4819" s="114"/>
      <c r="E4819" s="16"/>
      <c r="F4819" s="16"/>
      <c r="G4819" s="16"/>
      <c r="N4819" s="53"/>
      <c r="O4819" s="53"/>
      <c r="R4819" s="43"/>
      <c r="AC4819" s="25"/>
      <c r="AD4819" s="28"/>
      <c r="AZ4819" s="25"/>
      <c r="BA4819" s="27"/>
      <c r="BB4819" s="29"/>
    </row>
    <row r="4820" spans="1:54">
      <c r="A4820" s="20"/>
      <c r="B4820" s="36"/>
      <c r="C4820" s="114"/>
      <c r="E4820" s="16"/>
      <c r="F4820" s="16"/>
      <c r="G4820" s="16"/>
      <c r="N4820" s="53"/>
      <c r="O4820" s="53"/>
      <c r="R4820" s="43"/>
      <c r="AC4820" s="25"/>
      <c r="AD4820" s="28"/>
      <c r="AZ4820" s="25"/>
      <c r="BA4820" s="27"/>
      <c r="BB4820" s="29"/>
    </row>
    <row r="4821" spans="1:54">
      <c r="A4821" s="20"/>
      <c r="B4821" s="36"/>
      <c r="C4821" s="114"/>
      <c r="E4821" s="16"/>
      <c r="F4821" s="16"/>
      <c r="G4821" s="16"/>
      <c r="N4821" s="53"/>
      <c r="O4821" s="53"/>
      <c r="R4821" s="43"/>
      <c r="AC4821" s="25"/>
      <c r="AD4821" s="28"/>
      <c r="AZ4821" s="25"/>
      <c r="BA4821" s="27"/>
      <c r="BB4821" s="29"/>
    </row>
    <row r="4822" spans="1:54">
      <c r="A4822" s="20"/>
      <c r="B4822" s="36"/>
      <c r="C4822" s="114"/>
      <c r="E4822" s="16"/>
      <c r="F4822" s="16"/>
      <c r="G4822" s="16"/>
      <c r="N4822" s="53"/>
      <c r="O4822" s="53"/>
      <c r="R4822" s="43"/>
      <c r="AC4822" s="25"/>
      <c r="AD4822" s="28"/>
      <c r="AZ4822" s="25"/>
      <c r="BA4822" s="27"/>
      <c r="BB4822" s="29"/>
    </row>
    <row r="4823" spans="1:54">
      <c r="A4823" s="20"/>
      <c r="B4823" s="36"/>
      <c r="C4823" s="114"/>
      <c r="E4823" s="16"/>
      <c r="F4823" s="16"/>
      <c r="G4823" s="16"/>
      <c r="N4823" s="53"/>
      <c r="O4823" s="53"/>
      <c r="R4823" s="43"/>
      <c r="AC4823" s="25"/>
      <c r="AD4823" s="28"/>
      <c r="AZ4823" s="25"/>
      <c r="BA4823" s="27"/>
      <c r="BB4823" s="29"/>
    </row>
    <row r="4824" spans="1:54">
      <c r="A4824" s="20"/>
      <c r="B4824" s="36"/>
      <c r="C4824" s="114"/>
      <c r="E4824" s="16"/>
      <c r="F4824" s="16"/>
      <c r="G4824" s="16"/>
      <c r="N4824" s="53"/>
      <c r="O4824" s="53"/>
      <c r="R4824" s="43"/>
      <c r="AC4824" s="25"/>
      <c r="AD4824" s="28"/>
      <c r="AZ4824" s="25"/>
      <c r="BA4824" s="27"/>
      <c r="BB4824" s="29"/>
    </row>
    <row r="4825" spans="1:54">
      <c r="A4825" s="20"/>
      <c r="B4825" s="36"/>
      <c r="C4825" s="114"/>
      <c r="E4825" s="16"/>
      <c r="F4825" s="16"/>
      <c r="G4825" s="16"/>
      <c r="N4825" s="53"/>
      <c r="O4825" s="53"/>
      <c r="R4825" s="43"/>
      <c r="AC4825" s="25"/>
      <c r="AD4825" s="28"/>
      <c r="AZ4825" s="25"/>
      <c r="BA4825" s="27"/>
      <c r="BB4825" s="29"/>
    </row>
    <row r="4826" spans="1:54">
      <c r="A4826" s="20"/>
      <c r="B4826" s="36"/>
      <c r="C4826" s="114"/>
      <c r="E4826" s="16"/>
      <c r="F4826" s="16"/>
      <c r="G4826" s="16"/>
      <c r="N4826" s="53"/>
      <c r="O4826" s="53"/>
      <c r="R4826" s="43"/>
      <c r="AC4826" s="25"/>
      <c r="AD4826" s="28"/>
      <c r="AZ4826" s="25"/>
      <c r="BA4826" s="27"/>
      <c r="BB4826" s="29"/>
    </row>
    <row r="4827" spans="1:54">
      <c r="A4827" s="20"/>
      <c r="B4827" s="36"/>
      <c r="C4827" s="114"/>
      <c r="E4827" s="16"/>
      <c r="F4827" s="16"/>
      <c r="G4827" s="16"/>
      <c r="N4827" s="53"/>
      <c r="O4827" s="53"/>
      <c r="R4827" s="43"/>
      <c r="AC4827" s="25"/>
      <c r="AD4827" s="28"/>
      <c r="AZ4827" s="25"/>
      <c r="BA4827" s="27"/>
      <c r="BB4827" s="29"/>
    </row>
    <row r="4828" spans="1:54">
      <c r="A4828" s="20"/>
      <c r="B4828" s="36"/>
      <c r="C4828" s="114"/>
      <c r="E4828" s="16"/>
      <c r="F4828" s="16"/>
      <c r="G4828" s="16"/>
      <c r="N4828" s="53"/>
      <c r="O4828" s="53"/>
      <c r="R4828" s="43"/>
      <c r="AC4828" s="25"/>
      <c r="AD4828" s="28"/>
      <c r="AZ4828" s="25"/>
      <c r="BA4828" s="27"/>
      <c r="BB4828" s="29"/>
    </row>
    <row r="4829" spans="1:54">
      <c r="A4829" s="20"/>
      <c r="B4829" s="36"/>
      <c r="C4829" s="114"/>
      <c r="E4829" s="16"/>
      <c r="F4829" s="16"/>
      <c r="G4829" s="16"/>
      <c r="N4829" s="53"/>
      <c r="O4829" s="53"/>
      <c r="R4829" s="43"/>
      <c r="AC4829" s="25"/>
      <c r="AD4829" s="28"/>
      <c r="AZ4829" s="25"/>
      <c r="BA4829" s="27"/>
      <c r="BB4829" s="29"/>
    </row>
    <row r="4830" spans="1:54">
      <c r="A4830" s="20"/>
      <c r="B4830" s="36"/>
      <c r="C4830" s="114"/>
      <c r="E4830" s="16"/>
      <c r="F4830" s="16"/>
      <c r="G4830" s="16"/>
      <c r="N4830" s="53"/>
      <c r="O4830" s="53"/>
      <c r="R4830" s="43"/>
      <c r="AC4830" s="25"/>
      <c r="AD4830" s="28"/>
      <c r="AZ4830" s="25"/>
      <c r="BA4830" s="27"/>
      <c r="BB4830" s="29"/>
    </row>
    <row r="4831" spans="1:54">
      <c r="A4831" s="20"/>
      <c r="B4831" s="36"/>
      <c r="C4831" s="114"/>
      <c r="E4831" s="16"/>
      <c r="F4831" s="16"/>
      <c r="G4831" s="16"/>
      <c r="N4831" s="53"/>
      <c r="O4831" s="53"/>
      <c r="R4831" s="43"/>
      <c r="AC4831" s="25"/>
      <c r="AD4831" s="28"/>
      <c r="AZ4831" s="25"/>
      <c r="BA4831" s="27"/>
      <c r="BB4831" s="29"/>
    </row>
    <row r="4832" spans="1:54">
      <c r="A4832" s="20"/>
      <c r="B4832" s="36"/>
      <c r="C4832" s="114"/>
      <c r="E4832" s="16"/>
      <c r="F4832" s="16"/>
      <c r="G4832" s="16"/>
      <c r="N4832" s="53"/>
      <c r="O4832" s="53"/>
      <c r="R4832" s="43"/>
      <c r="AC4832" s="25"/>
      <c r="AD4832" s="28"/>
      <c r="AZ4832" s="25"/>
      <c r="BA4832" s="27"/>
      <c r="BB4832" s="29"/>
    </row>
    <row r="4833" spans="1:54">
      <c r="A4833" s="20"/>
      <c r="B4833" s="36"/>
      <c r="C4833" s="114"/>
      <c r="E4833" s="16"/>
      <c r="F4833" s="16"/>
      <c r="G4833" s="16"/>
      <c r="N4833" s="53"/>
      <c r="O4833" s="53"/>
      <c r="R4833" s="43"/>
      <c r="AC4833" s="25"/>
      <c r="AD4833" s="28"/>
      <c r="AZ4833" s="25"/>
      <c r="BA4833" s="27"/>
      <c r="BB4833" s="29"/>
    </row>
    <row r="4834" spans="1:54">
      <c r="A4834" s="20"/>
      <c r="B4834" s="36"/>
      <c r="C4834" s="114"/>
      <c r="E4834" s="16"/>
      <c r="F4834" s="16"/>
      <c r="G4834" s="16"/>
      <c r="N4834" s="53"/>
      <c r="O4834" s="53"/>
      <c r="R4834" s="43"/>
      <c r="AC4834" s="25"/>
      <c r="AD4834" s="28"/>
      <c r="AZ4834" s="25"/>
      <c r="BA4834" s="27"/>
      <c r="BB4834" s="29"/>
    </row>
    <row r="4835" spans="1:54">
      <c r="A4835" s="20"/>
      <c r="B4835" s="36"/>
      <c r="C4835" s="114"/>
      <c r="E4835" s="16"/>
      <c r="F4835" s="16"/>
      <c r="G4835" s="16"/>
      <c r="N4835" s="53"/>
      <c r="O4835" s="53"/>
      <c r="R4835" s="43"/>
      <c r="AC4835" s="25"/>
      <c r="AD4835" s="28"/>
      <c r="AZ4835" s="25"/>
      <c r="BA4835" s="27"/>
      <c r="BB4835" s="29"/>
    </row>
    <row r="4836" spans="1:54">
      <c r="A4836" s="20"/>
      <c r="B4836" s="36"/>
      <c r="C4836" s="114"/>
      <c r="E4836" s="16"/>
      <c r="F4836" s="16"/>
      <c r="G4836" s="16"/>
      <c r="N4836" s="53"/>
      <c r="O4836" s="53"/>
      <c r="R4836" s="43"/>
      <c r="AC4836" s="25"/>
      <c r="AD4836" s="28"/>
      <c r="AZ4836" s="25"/>
      <c r="BA4836" s="27"/>
      <c r="BB4836" s="29"/>
    </row>
    <row r="4837" spans="1:54">
      <c r="A4837" s="20"/>
      <c r="B4837" s="36"/>
      <c r="C4837" s="114"/>
      <c r="E4837" s="16"/>
      <c r="F4837" s="16"/>
      <c r="G4837" s="16"/>
      <c r="N4837" s="53"/>
      <c r="O4837" s="53"/>
      <c r="R4837" s="43"/>
      <c r="AC4837" s="25"/>
      <c r="AD4837" s="28"/>
      <c r="AZ4837" s="25"/>
      <c r="BA4837" s="27"/>
      <c r="BB4837" s="29"/>
    </row>
    <row r="4838" spans="1:54">
      <c r="A4838" s="20"/>
      <c r="B4838" s="36"/>
      <c r="C4838" s="114"/>
      <c r="E4838" s="16"/>
      <c r="F4838" s="16"/>
      <c r="G4838" s="16"/>
      <c r="N4838" s="53"/>
      <c r="O4838" s="53"/>
      <c r="R4838" s="43"/>
      <c r="AC4838" s="25"/>
      <c r="AD4838" s="28"/>
      <c r="AZ4838" s="25"/>
      <c r="BA4838" s="27"/>
      <c r="BB4838" s="29"/>
    </row>
    <row r="4839" spans="1:54">
      <c r="A4839" s="20"/>
      <c r="B4839" s="36"/>
      <c r="C4839" s="114"/>
      <c r="E4839" s="16"/>
      <c r="F4839" s="16"/>
      <c r="G4839" s="16"/>
      <c r="N4839" s="53"/>
      <c r="O4839" s="53"/>
      <c r="R4839" s="43"/>
      <c r="AC4839" s="25"/>
      <c r="AD4839" s="28"/>
      <c r="AZ4839" s="25"/>
      <c r="BA4839" s="27"/>
      <c r="BB4839" s="29"/>
    </row>
    <row r="4840" spans="1:54">
      <c r="A4840" s="20"/>
      <c r="B4840" s="36"/>
      <c r="C4840" s="114"/>
      <c r="E4840" s="16"/>
      <c r="F4840" s="16"/>
      <c r="G4840" s="16"/>
      <c r="N4840" s="53"/>
      <c r="O4840" s="53"/>
      <c r="R4840" s="43"/>
      <c r="AC4840" s="25"/>
      <c r="AD4840" s="28"/>
      <c r="AZ4840" s="25"/>
      <c r="BA4840" s="27"/>
      <c r="BB4840" s="29"/>
    </row>
    <row r="4841" spans="1:54">
      <c r="A4841" s="20"/>
      <c r="B4841" s="36"/>
      <c r="C4841" s="114"/>
      <c r="E4841" s="16"/>
      <c r="F4841" s="16"/>
      <c r="G4841" s="16"/>
      <c r="N4841" s="53"/>
      <c r="O4841" s="53"/>
      <c r="R4841" s="43"/>
      <c r="AC4841" s="25"/>
      <c r="AD4841" s="28"/>
      <c r="AZ4841" s="25"/>
      <c r="BA4841" s="27"/>
      <c r="BB4841" s="29"/>
    </row>
    <row r="4842" spans="1:54">
      <c r="A4842" s="20"/>
      <c r="B4842" s="36"/>
      <c r="C4842" s="114"/>
      <c r="E4842" s="16"/>
      <c r="F4842" s="16"/>
      <c r="G4842" s="16"/>
      <c r="N4842" s="53"/>
      <c r="O4842" s="53"/>
      <c r="R4842" s="43"/>
      <c r="AC4842" s="25"/>
      <c r="AD4842" s="28"/>
      <c r="AZ4842" s="25"/>
      <c r="BA4842" s="27"/>
      <c r="BB4842" s="29"/>
    </row>
    <row r="4843" spans="1:54">
      <c r="A4843" s="20"/>
      <c r="B4843" s="36"/>
      <c r="C4843" s="114"/>
      <c r="E4843" s="16"/>
      <c r="F4843" s="16"/>
      <c r="G4843" s="16"/>
      <c r="N4843" s="53"/>
      <c r="O4843" s="53"/>
      <c r="R4843" s="43"/>
      <c r="AC4843" s="25"/>
      <c r="AD4843" s="28"/>
      <c r="AZ4843" s="25"/>
      <c r="BA4843" s="27"/>
      <c r="BB4843" s="29"/>
    </row>
    <row r="4844" spans="1:54">
      <c r="A4844" s="20"/>
      <c r="B4844" s="36"/>
      <c r="C4844" s="114"/>
      <c r="E4844" s="16"/>
      <c r="F4844" s="16"/>
      <c r="G4844" s="16"/>
      <c r="N4844" s="53"/>
      <c r="O4844" s="53"/>
      <c r="R4844" s="43"/>
      <c r="AC4844" s="25"/>
      <c r="AD4844" s="28"/>
      <c r="AZ4844" s="25"/>
      <c r="BA4844" s="27"/>
      <c r="BB4844" s="29"/>
    </row>
    <row r="4845" spans="1:54">
      <c r="A4845" s="20"/>
      <c r="B4845" s="36"/>
      <c r="C4845" s="114"/>
      <c r="E4845" s="16"/>
      <c r="F4845" s="16"/>
      <c r="G4845" s="16"/>
      <c r="N4845" s="53"/>
      <c r="O4845" s="53"/>
      <c r="R4845" s="43"/>
      <c r="AC4845" s="25"/>
      <c r="AD4845" s="28"/>
      <c r="AZ4845" s="25"/>
      <c r="BA4845" s="27"/>
      <c r="BB4845" s="29"/>
    </row>
    <row r="4846" spans="1:54">
      <c r="A4846" s="20"/>
      <c r="B4846" s="36"/>
      <c r="C4846" s="114"/>
      <c r="E4846" s="16"/>
      <c r="F4846" s="16"/>
      <c r="G4846" s="16"/>
      <c r="N4846" s="53"/>
      <c r="O4846" s="53"/>
      <c r="R4846" s="43"/>
      <c r="AC4846" s="25"/>
      <c r="AD4846" s="28"/>
      <c r="AZ4846" s="25"/>
      <c r="BA4846" s="27"/>
      <c r="BB4846" s="29"/>
    </row>
    <row r="4847" spans="1:54">
      <c r="A4847" s="20"/>
      <c r="B4847" s="36"/>
      <c r="C4847" s="114"/>
      <c r="E4847" s="16"/>
      <c r="F4847" s="16"/>
      <c r="G4847" s="16"/>
      <c r="N4847" s="53"/>
      <c r="O4847" s="53"/>
      <c r="R4847" s="43"/>
      <c r="AC4847" s="25"/>
      <c r="AD4847" s="28"/>
      <c r="AZ4847" s="25"/>
      <c r="BA4847" s="27"/>
      <c r="BB4847" s="29"/>
    </row>
    <row r="4848" spans="1:54">
      <c r="A4848" s="20"/>
      <c r="B4848" s="36"/>
      <c r="C4848" s="114"/>
      <c r="E4848" s="16"/>
      <c r="F4848" s="16"/>
      <c r="G4848" s="16"/>
      <c r="N4848" s="53"/>
      <c r="O4848" s="53"/>
      <c r="R4848" s="43"/>
      <c r="AC4848" s="25"/>
      <c r="AD4848" s="28"/>
      <c r="AZ4848" s="25"/>
      <c r="BA4848" s="27"/>
      <c r="BB4848" s="29"/>
    </row>
    <row r="4849" spans="1:54">
      <c r="A4849" s="20"/>
      <c r="B4849" s="36"/>
      <c r="C4849" s="114"/>
      <c r="E4849" s="16"/>
      <c r="F4849" s="16"/>
      <c r="G4849" s="16"/>
      <c r="N4849" s="53"/>
      <c r="O4849" s="53"/>
      <c r="R4849" s="43"/>
      <c r="AC4849" s="25"/>
      <c r="AD4849" s="28"/>
      <c r="AZ4849" s="25"/>
      <c r="BA4849" s="27"/>
      <c r="BB4849" s="29"/>
    </row>
    <row r="4850" spans="1:54">
      <c r="A4850" s="20"/>
      <c r="B4850" s="36"/>
      <c r="C4850" s="114"/>
      <c r="E4850" s="16"/>
      <c r="F4850" s="16"/>
      <c r="G4850" s="16"/>
      <c r="N4850" s="53"/>
      <c r="O4850" s="53"/>
      <c r="R4850" s="43"/>
      <c r="AC4850" s="25"/>
      <c r="AD4850" s="28"/>
      <c r="AZ4850" s="25"/>
      <c r="BA4850" s="27"/>
      <c r="BB4850" s="29"/>
    </row>
    <row r="4851" spans="1:54">
      <c r="A4851" s="20"/>
      <c r="B4851" s="36"/>
      <c r="C4851" s="114"/>
      <c r="E4851" s="16"/>
      <c r="F4851" s="16"/>
      <c r="G4851" s="16"/>
      <c r="N4851" s="53"/>
      <c r="O4851" s="53"/>
      <c r="R4851" s="43"/>
      <c r="AC4851" s="25"/>
      <c r="AD4851" s="28"/>
      <c r="AZ4851" s="25"/>
      <c r="BA4851" s="27"/>
      <c r="BB4851" s="29"/>
    </row>
    <row r="4852" spans="1:54">
      <c r="A4852" s="20"/>
      <c r="B4852" s="36"/>
      <c r="C4852" s="114"/>
      <c r="E4852" s="16"/>
      <c r="F4852" s="16"/>
      <c r="G4852" s="16"/>
      <c r="N4852" s="53"/>
      <c r="O4852" s="53"/>
      <c r="R4852" s="43"/>
      <c r="AC4852" s="25"/>
      <c r="AD4852" s="28"/>
      <c r="AZ4852" s="25"/>
      <c r="BA4852" s="27"/>
      <c r="BB4852" s="29"/>
    </row>
    <row r="4853" spans="1:54">
      <c r="A4853" s="20"/>
      <c r="B4853" s="36"/>
      <c r="C4853" s="114"/>
      <c r="E4853" s="16"/>
      <c r="F4853" s="16"/>
      <c r="G4853" s="16"/>
      <c r="N4853" s="53"/>
      <c r="O4853" s="53"/>
      <c r="R4853" s="43"/>
      <c r="AC4853" s="25"/>
      <c r="AD4853" s="28"/>
      <c r="AZ4853" s="25"/>
      <c r="BA4853" s="27"/>
      <c r="BB4853" s="29"/>
    </row>
    <row r="4854" spans="1:54">
      <c r="A4854" s="20"/>
      <c r="B4854" s="36"/>
      <c r="C4854" s="114"/>
      <c r="E4854" s="16"/>
      <c r="F4854" s="16"/>
      <c r="G4854" s="16"/>
      <c r="N4854" s="53"/>
      <c r="O4854" s="53"/>
      <c r="R4854" s="43"/>
      <c r="AC4854" s="25"/>
      <c r="AD4854" s="28"/>
      <c r="AZ4854" s="25"/>
      <c r="BA4854" s="27"/>
      <c r="BB4854" s="29"/>
    </row>
    <row r="4855" spans="1:54">
      <c r="A4855" s="20"/>
      <c r="B4855" s="36"/>
      <c r="C4855" s="114"/>
      <c r="E4855" s="16"/>
      <c r="F4855" s="16"/>
      <c r="G4855" s="16"/>
      <c r="N4855" s="53"/>
      <c r="O4855" s="53"/>
      <c r="R4855" s="43"/>
      <c r="AC4855" s="25"/>
      <c r="AD4855" s="28"/>
      <c r="AZ4855" s="25"/>
      <c r="BA4855" s="27"/>
      <c r="BB4855" s="29"/>
    </row>
    <row r="4856" spans="1:54">
      <c r="A4856" s="20"/>
      <c r="B4856" s="36"/>
      <c r="C4856" s="114"/>
      <c r="E4856" s="16"/>
      <c r="F4856" s="16"/>
      <c r="G4856" s="16"/>
      <c r="N4856" s="53"/>
      <c r="O4856" s="53"/>
      <c r="R4856" s="43"/>
      <c r="AC4856" s="25"/>
      <c r="AD4856" s="28"/>
      <c r="AZ4856" s="25"/>
      <c r="BA4856" s="27"/>
      <c r="BB4856" s="29"/>
    </row>
    <row r="4857" spans="1:54">
      <c r="A4857" s="20"/>
      <c r="B4857" s="36"/>
      <c r="C4857" s="114"/>
      <c r="E4857" s="16"/>
      <c r="F4857" s="16"/>
      <c r="G4857" s="16"/>
      <c r="N4857" s="53"/>
      <c r="O4857" s="53"/>
      <c r="R4857" s="43"/>
      <c r="AC4857" s="25"/>
      <c r="AD4857" s="28"/>
      <c r="AZ4857" s="25"/>
      <c r="BA4857" s="27"/>
      <c r="BB4857" s="29"/>
    </row>
    <row r="4858" spans="1:54">
      <c r="A4858" s="20"/>
      <c r="B4858" s="36"/>
      <c r="C4858" s="114"/>
      <c r="E4858" s="16"/>
      <c r="F4858" s="16"/>
      <c r="G4858" s="16"/>
      <c r="N4858" s="53"/>
      <c r="O4858" s="53"/>
      <c r="R4858" s="43"/>
      <c r="AC4858" s="25"/>
      <c r="AD4858" s="28"/>
      <c r="AZ4858" s="25"/>
      <c r="BA4858" s="27"/>
      <c r="BB4858" s="29"/>
    </row>
    <row r="4859" spans="1:54">
      <c r="A4859" s="20"/>
      <c r="B4859" s="36"/>
      <c r="C4859" s="114"/>
      <c r="E4859" s="16"/>
      <c r="F4859" s="16"/>
      <c r="G4859" s="16"/>
      <c r="N4859" s="53"/>
      <c r="O4859" s="53"/>
      <c r="R4859" s="43"/>
      <c r="AC4859" s="25"/>
      <c r="AD4859" s="28"/>
      <c r="AZ4859" s="25"/>
      <c r="BA4859" s="27"/>
      <c r="BB4859" s="29"/>
    </row>
    <row r="4860" spans="1:54">
      <c r="A4860" s="20"/>
      <c r="B4860" s="36"/>
      <c r="C4860" s="114"/>
      <c r="E4860" s="16"/>
      <c r="F4860" s="16"/>
      <c r="G4860" s="16"/>
      <c r="N4860" s="53"/>
      <c r="O4860" s="53"/>
      <c r="R4860" s="43"/>
      <c r="AC4860" s="25"/>
      <c r="AD4860" s="28"/>
      <c r="AZ4860" s="25"/>
      <c r="BA4860" s="27"/>
      <c r="BB4860" s="29"/>
    </row>
    <row r="4861" spans="1:54">
      <c r="A4861" s="20"/>
      <c r="B4861" s="36"/>
      <c r="C4861" s="114"/>
      <c r="E4861" s="16"/>
      <c r="F4861" s="16"/>
      <c r="G4861" s="16"/>
      <c r="N4861" s="53"/>
      <c r="O4861" s="53"/>
      <c r="R4861" s="43"/>
      <c r="AC4861" s="25"/>
      <c r="AD4861" s="28"/>
      <c r="AZ4861" s="25"/>
      <c r="BA4861" s="27"/>
      <c r="BB4861" s="29"/>
    </row>
    <row r="4862" spans="1:54">
      <c r="A4862" s="20"/>
      <c r="B4862" s="36"/>
      <c r="C4862" s="114"/>
      <c r="E4862" s="16"/>
      <c r="F4862" s="16"/>
      <c r="G4862" s="16"/>
      <c r="N4862" s="53"/>
      <c r="O4862" s="53"/>
      <c r="R4862" s="43"/>
      <c r="AC4862" s="25"/>
      <c r="AD4862" s="28"/>
      <c r="AZ4862" s="25"/>
      <c r="BA4862" s="27"/>
      <c r="BB4862" s="29"/>
    </row>
    <row r="4863" spans="1:54">
      <c r="A4863" s="20"/>
      <c r="B4863" s="36"/>
      <c r="C4863" s="114"/>
      <c r="E4863" s="16"/>
      <c r="F4863" s="16"/>
      <c r="G4863" s="16"/>
      <c r="N4863" s="53"/>
      <c r="O4863" s="53"/>
      <c r="R4863" s="43"/>
      <c r="AC4863" s="25"/>
      <c r="AD4863" s="28"/>
      <c r="AZ4863" s="25"/>
      <c r="BA4863" s="27"/>
      <c r="BB4863" s="29"/>
    </row>
    <row r="4864" spans="1:54">
      <c r="A4864" s="20"/>
      <c r="B4864" s="36"/>
      <c r="C4864" s="114"/>
      <c r="E4864" s="16"/>
      <c r="F4864" s="16"/>
      <c r="G4864" s="16"/>
      <c r="N4864" s="53"/>
      <c r="O4864" s="53"/>
      <c r="R4864" s="43"/>
      <c r="AC4864" s="25"/>
      <c r="AD4864" s="28"/>
      <c r="AZ4864" s="25"/>
      <c r="BA4864" s="27"/>
      <c r="BB4864" s="29"/>
    </row>
    <row r="4865" spans="1:54">
      <c r="A4865" s="20"/>
      <c r="B4865" s="36"/>
      <c r="C4865" s="114"/>
      <c r="E4865" s="16"/>
      <c r="F4865" s="16"/>
      <c r="G4865" s="16"/>
      <c r="N4865" s="53"/>
      <c r="O4865" s="53"/>
      <c r="R4865" s="43"/>
      <c r="AC4865" s="25"/>
      <c r="AD4865" s="28"/>
      <c r="AZ4865" s="25"/>
      <c r="BA4865" s="27"/>
      <c r="BB4865" s="29"/>
    </row>
    <row r="4866" spans="1:54">
      <c r="A4866" s="20"/>
      <c r="B4866" s="36"/>
      <c r="C4866" s="114"/>
      <c r="E4866" s="16"/>
      <c r="F4866" s="16"/>
      <c r="G4866" s="16"/>
      <c r="N4866" s="53"/>
      <c r="O4866" s="53"/>
      <c r="R4866" s="43"/>
      <c r="AC4866" s="25"/>
      <c r="AD4866" s="28"/>
      <c r="AZ4866" s="25"/>
      <c r="BA4866" s="27"/>
      <c r="BB4866" s="29"/>
    </row>
    <row r="4867" spans="1:54">
      <c r="A4867" s="20"/>
      <c r="B4867" s="36"/>
      <c r="C4867" s="114"/>
      <c r="E4867" s="16"/>
      <c r="F4867" s="16"/>
      <c r="G4867" s="16"/>
      <c r="N4867" s="53"/>
      <c r="O4867" s="53"/>
      <c r="R4867" s="43"/>
      <c r="AC4867" s="25"/>
      <c r="AD4867" s="28"/>
      <c r="AZ4867" s="25"/>
      <c r="BA4867" s="27"/>
      <c r="BB4867" s="29"/>
    </row>
    <row r="4868" spans="1:54">
      <c r="A4868" s="20"/>
      <c r="B4868" s="36"/>
      <c r="C4868" s="114"/>
      <c r="E4868" s="16"/>
      <c r="F4868" s="16"/>
      <c r="G4868" s="16"/>
      <c r="N4868" s="53"/>
      <c r="O4868" s="53"/>
      <c r="R4868" s="43"/>
      <c r="AC4868" s="25"/>
      <c r="AD4868" s="28"/>
      <c r="AZ4868" s="25"/>
      <c r="BA4868" s="27"/>
      <c r="BB4868" s="29"/>
    </row>
    <row r="4869" spans="1:54">
      <c r="A4869" s="20"/>
      <c r="B4869" s="36"/>
      <c r="C4869" s="114"/>
      <c r="E4869" s="16"/>
      <c r="F4869" s="16"/>
      <c r="G4869" s="16"/>
      <c r="N4869" s="53"/>
      <c r="O4869" s="53"/>
      <c r="R4869" s="43"/>
      <c r="AC4869" s="25"/>
      <c r="AD4869" s="28"/>
      <c r="AZ4869" s="25"/>
      <c r="BA4869" s="27"/>
      <c r="BB4869" s="29"/>
    </row>
    <row r="4870" spans="1:54">
      <c r="A4870" s="20"/>
      <c r="B4870" s="36"/>
      <c r="C4870" s="114"/>
      <c r="E4870" s="16"/>
      <c r="F4870" s="16"/>
      <c r="G4870" s="16"/>
      <c r="N4870" s="53"/>
      <c r="O4870" s="53"/>
      <c r="R4870" s="43"/>
      <c r="AC4870" s="25"/>
      <c r="AD4870" s="28"/>
      <c r="AZ4870" s="25"/>
      <c r="BA4870" s="27"/>
      <c r="BB4870" s="29"/>
    </row>
    <row r="4871" spans="1:54">
      <c r="A4871" s="20"/>
      <c r="B4871" s="36"/>
      <c r="C4871" s="114"/>
      <c r="E4871" s="16"/>
      <c r="F4871" s="16"/>
      <c r="G4871" s="16"/>
      <c r="N4871" s="53"/>
      <c r="O4871" s="53"/>
      <c r="R4871" s="43"/>
      <c r="AC4871" s="25"/>
      <c r="AD4871" s="28"/>
      <c r="AZ4871" s="25"/>
      <c r="BA4871" s="27"/>
      <c r="BB4871" s="29"/>
    </row>
    <row r="4872" spans="1:54">
      <c r="A4872" s="20"/>
      <c r="B4872" s="36"/>
      <c r="C4872" s="114"/>
      <c r="E4872" s="16"/>
      <c r="F4872" s="16"/>
      <c r="G4872" s="16"/>
      <c r="N4872" s="53"/>
      <c r="O4872" s="53"/>
      <c r="R4872" s="43"/>
      <c r="AC4872" s="25"/>
      <c r="AD4872" s="28"/>
      <c r="AZ4872" s="25"/>
      <c r="BA4872" s="27"/>
      <c r="BB4872" s="29"/>
    </row>
    <row r="4873" spans="1:54">
      <c r="A4873" s="20"/>
      <c r="B4873" s="36"/>
      <c r="C4873" s="114"/>
      <c r="E4873" s="16"/>
      <c r="F4873" s="16"/>
      <c r="G4873" s="16"/>
      <c r="N4873" s="53"/>
      <c r="O4873" s="53"/>
      <c r="R4873" s="43"/>
      <c r="AC4873" s="25"/>
      <c r="AD4873" s="28"/>
      <c r="AZ4873" s="25"/>
      <c r="BA4873" s="27"/>
      <c r="BB4873" s="29"/>
    </row>
    <row r="4874" spans="1:54">
      <c r="A4874" s="20"/>
      <c r="B4874" s="36"/>
      <c r="C4874" s="114"/>
      <c r="E4874" s="16"/>
      <c r="F4874" s="16"/>
      <c r="G4874" s="16"/>
      <c r="N4874" s="53"/>
      <c r="O4874" s="53"/>
      <c r="R4874" s="43"/>
      <c r="AC4874" s="25"/>
      <c r="AD4874" s="28"/>
      <c r="AZ4874" s="25"/>
      <c r="BA4874" s="27"/>
      <c r="BB4874" s="29"/>
    </row>
    <row r="4875" spans="1:54">
      <c r="A4875" s="20"/>
      <c r="B4875" s="36"/>
      <c r="C4875" s="114"/>
      <c r="E4875" s="16"/>
      <c r="F4875" s="16"/>
      <c r="G4875" s="16"/>
      <c r="N4875" s="53"/>
      <c r="O4875" s="53"/>
      <c r="R4875" s="43"/>
      <c r="AC4875" s="25"/>
      <c r="AD4875" s="28"/>
      <c r="AZ4875" s="25"/>
      <c r="BA4875" s="27"/>
      <c r="BB4875" s="29"/>
    </row>
    <row r="4876" spans="1:54">
      <c r="A4876" s="20"/>
      <c r="B4876" s="36"/>
      <c r="C4876" s="114"/>
      <c r="E4876" s="16"/>
      <c r="F4876" s="16"/>
      <c r="G4876" s="16"/>
      <c r="N4876" s="53"/>
      <c r="O4876" s="53"/>
      <c r="R4876" s="43"/>
      <c r="AC4876" s="25"/>
      <c r="AD4876" s="28"/>
      <c r="AZ4876" s="25"/>
      <c r="BA4876" s="27"/>
      <c r="BB4876" s="29"/>
    </row>
    <row r="4877" spans="1:54">
      <c r="A4877" s="20"/>
      <c r="B4877" s="36"/>
      <c r="C4877" s="114"/>
      <c r="E4877" s="16"/>
      <c r="F4877" s="16"/>
      <c r="G4877" s="16"/>
      <c r="N4877" s="53"/>
      <c r="O4877" s="53"/>
      <c r="R4877" s="43"/>
      <c r="AC4877" s="25"/>
      <c r="AD4877" s="28"/>
      <c r="AZ4877" s="25"/>
      <c r="BA4877" s="27"/>
      <c r="BB4877" s="29"/>
    </row>
    <row r="4878" spans="1:54">
      <c r="A4878" s="20"/>
      <c r="B4878" s="36"/>
      <c r="C4878" s="114"/>
      <c r="E4878" s="16"/>
      <c r="F4878" s="16"/>
      <c r="G4878" s="16"/>
      <c r="N4878" s="53"/>
      <c r="O4878" s="53"/>
      <c r="R4878" s="43"/>
      <c r="AC4878" s="25"/>
      <c r="AD4878" s="28"/>
      <c r="AZ4878" s="25"/>
      <c r="BA4878" s="27"/>
      <c r="BB4878" s="29"/>
    </row>
    <row r="4879" spans="1:54">
      <c r="A4879" s="20"/>
      <c r="B4879" s="36"/>
      <c r="C4879" s="114"/>
      <c r="E4879" s="16"/>
      <c r="F4879" s="16"/>
      <c r="G4879" s="16"/>
      <c r="N4879" s="53"/>
      <c r="O4879" s="53"/>
      <c r="R4879" s="43"/>
      <c r="AC4879" s="25"/>
      <c r="AD4879" s="28"/>
      <c r="AZ4879" s="25"/>
      <c r="BA4879" s="27"/>
      <c r="BB4879" s="29"/>
    </row>
    <row r="4880" spans="1:54">
      <c r="A4880" s="20"/>
      <c r="B4880" s="36"/>
      <c r="C4880" s="114"/>
      <c r="E4880" s="16"/>
      <c r="F4880" s="16"/>
      <c r="G4880" s="16"/>
      <c r="N4880" s="53"/>
      <c r="O4880" s="53"/>
      <c r="R4880" s="43"/>
      <c r="AC4880" s="25"/>
      <c r="AD4880" s="28"/>
      <c r="AZ4880" s="25"/>
      <c r="BA4880" s="27"/>
      <c r="BB4880" s="29"/>
    </row>
    <row r="4881" spans="1:54">
      <c r="A4881" s="20"/>
      <c r="B4881" s="36"/>
      <c r="C4881" s="114"/>
      <c r="E4881" s="16"/>
      <c r="F4881" s="16"/>
      <c r="G4881" s="16"/>
      <c r="N4881" s="53"/>
      <c r="O4881" s="53"/>
      <c r="R4881" s="43"/>
      <c r="AC4881" s="25"/>
      <c r="AD4881" s="28"/>
      <c r="AZ4881" s="25"/>
      <c r="BA4881" s="27"/>
      <c r="BB4881" s="29"/>
    </row>
    <row r="4882" spans="1:54">
      <c r="A4882" s="20"/>
      <c r="B4882" s="36"/>
      <c r="C4882" s="114"/>
      <c r="E4882" s="16"/>
      <c r="F4882" s="16"/>
      <c r="G4882" s="16"/>
      <c r="N4882" s="53"/>
      <c r="O4882" s="53"/>
      <c r="R4882" s="43"/>
      <c r="AC4882" s="25"/>
      <c r="AD4882" s="28"/>
      <c r="AZ4882" s="25"/>
      <c r="BA4882" s="27"/>
      <c r="BB4882" s="29"/>
    </row>
    <row r="4883" spans="1:54">
      <c r="A4883" s="20"/>
      <c r="B4883" s="36"/>
      <c r="C4883" s="114"/>
      <c r="E4883" s="16"/>
      <c r="F4883" s="16"/>
      <c r="G4883" s="16"/>
      <c r="N4883" s="53"/>
      <c r="O4883" s="53"/>
      <c r="R4883" s="43"/>
      <c r="AC4883" s="25"/>
      <c r="AD4883" s="28"/>
      <c r="AZ4883" s="25"/>
      <c r="BA4883" s="27"/>
      <c r="BB4883" s="29"/>
    </row>
    <row r="4884" spans="1:54">
      <c r="A4884" s="20"/>
      <c r="B4884" s="36"/>
      <c r="C4884" s="114"/>
      <c r="E4884" s="16"/>
      <c r="F4884" s="16"/>
      <c r="G4884" s="16"/>
      <c r="N4884" s="53"/>
      <c r="O4884" s="53"/>
      <c r="R4884" s="43"/>
      <c r="AC4884" s="25"/>
      <c r="AD4884" s="28"/>
      <c r="AZ4884" s="25"/>
      <c r="BA4884" s="27"/>
      <c r="BB4884" s="29"/>
    </row>
    <row r="4885" spans="1:54">
      <c r="A4885" s="20"/>
      <c r="B4885" s="36"/>
      <c r="C4885" s="114"/>
      <c r="E4885" s="16"/>
      <c r="F4885" s="16"/>
      <c r="G4885" s="16"/>
      <c r="N4885" s="53"/>
      <c r="O4885" s="53"/>
      <c r="R4885" s="43"/>
      <c r="AC4885" s="25"/>
      <c r="AD4885" s="28"/>
      <c r="AZ4885" s="25"/>
      <c r="BA4885" s="27"/>
      <c r="BB4885" s="29"/>
    </row>
    <row r="4886" spans="1:54">
      <c r="A4886" s="20"/>
      <c r="B4886" s="36"/>
      <c r="C4886" s="114"/>
      <c r="E4886" s="16"/>
      <c r="F4886" s="16"/>
      <c r="G4886" s="16"/>
      <c r="N4886" s="53"/>
      <c r="O4886" s="53"/>
      <c r="R4886" s="43"/>
      <c r="AC4886" s="25"/>
      <c r="AD4886" s="28"/>
      <c r="AZ4886" s="25"/>
      <c r="BA4886" s="27"/>
      <c r="BB4886" s="29"/>
    </row>
    <row r="4887" spans="1:54">
      <c r="A4887" s="20"/>
      <c r="B4887" s="36"/>
      <c r="C4887" s="114"/>
      <c r="E4887" s="16"/>
      <c r="F4887" s="16"/>
      <c r="G4887" s="16"/>
      <c r="N4887" s="53"/>
      <c r="O4887" s="53"/>
      <c r="R4887" s="43"/>
      <c r="AC4887" s="25"/>
      <c r="AD4887" s="28"/>
      <c r="AZ4887" s="25"/>
      <c r="BA4887" s="27"/>
      <c r="BB4887" s="29"/>
    </row>
    <row r="4888" spans="1:54">
      <c r="A4888" s="20"/>
      <c r="B4888" s="36"/>
      <c r="C4888" s="114"/>
      <c r="E4888" s="16"/>
      <c r="F4888" s="16"/>
      <c r="G4888" s="16"/>
      <c r="N4888" s="53"/>
      <c r="O4888" s="53"/>
      <c r="R4888" s="43"/>
      <c r="AC4888" s="25"/>
      <c r="AD4888" s="28"/>
      <c r="AZ4888" s="25"/>
      <c r="BA4888" s="27"/>
      <c r="BB4888" s="29"/>
    </row>
    <row r="4889" spans="1:54">
      <c r="A4889" s="20"/>
      <c r="B4889" s="36"/>
      <c r="C4889" s="114"/>
      <c r="E4889" s="16"/>
      <c r="F4889" s="16"/>
      <c r="G4889" s="16"/>
      <c r="N4889" s="53"/>
      <c r="O4889" s="53"/>
      <c r="R4889" s="43"/>
      <c r="AC4889" s="25"/>
      <c r="AD4889" s="28"/>
      <c r="AZ4889" s="25"/>
      <c r="BA4889" s="27"/>
      <c r="BB4889" s="29"/>
    </row>
    <row r="4890" spans="1:54">
      <c r="A4890" s="20"/>
      <c r="B4890" s="36"/>
      <c r="C4890" s="114"/>
      <c r="E4890" s="16"/>
      <c r="F4890" s="16"/>
      <c r="G4890" s="16"/>
      <c r="N4890" s="53"/>
      <c r="O4890" s="53"/>
      <c r="R4890" s="43"/>
      <c r="AC4890" s="25"/>
      <c r="AD4890" s="28"/>
      <c r="AZ4890" s="25"/>
      <c r="BA4890" s="27"/>
      <c r="BB4890" s="29"/>
    </row>
    <row r="4891" spans="1:54">
      <c r="A4891" s="20"/>
      <c r="B4891" s="36"/>
      <c r="C4891" s="114"/>
      <c r="E4891" s="16"/>
      <c r="F4891" s="16"/>
      <c r="G4891" s="16"/>
      <c r="N4891" s="53"/>
      <c r="O4891" s="53"/>
      <c r="R4891" s="43"/>
      <c r="AC4891" s="25"/>
      <c r="AD4891" s="28"/>
      <c r="AZ4891" s="25"/>
      <c r="BA4891" s="27"/>
      <c r="BB4891" s="29"/>
    </row>
    <row r="4892" spans="1:54">
      <c r="A4892" s="20"/>
      <c r="B4892" s="36"/>
      <c r="C4892" s="114"/>
      <c r="E4892" s="16"/>
      <c r="F4892" s="16"/>
      <c r="G4892" s="16"/>
      <c r="N4892" s="53"/>
      <c r="O4892" s="53"/>
      <c r="R4892" s="43"/>
      <c r="AC4892" s="25"/>
      <c r="AD4892" s="28"/>
      <c r="AZ4892" s="25"/>
      <c r="BA4892" s="27"/>
      <c r="BB4892" s="29"/>
    </row>
    <row r="4893" spans="1:54">
      <c r="A4893" s="20"/>
      <c r="B4893" s="36"/>
      <c r="C4893" s="114"/>
      <c r="E4893" s="16"/>
      <c r="F4893" s="16"/>
      <c r="G4893" s="16"/>
      <c r="N4893" s="53"/>
      <c r="O4893" s="53"/>
      <c r="R4893" s="43"/>
      <c r="AC4893" s="25"/>
      <c r="AD4893" s="28"/>
      <c r="AZ4893" s="25"/>
      <c r="BA4893" s="27"/>
      <c r="BB4893" s="29"/>
    </row>
    <row r="4894" spans="1:54">
      <c r="A4894" s="20"/>
      <c r="B4894" s="36"/>
      <c r="C4894" s="114"/>
      <c r="E4894" s="16"/>
      <c r="F4894" s="16"/>
      <c r="G4894" s="16"/>
      <c r="N4894" s="53"/>
      <c r="O4894" s="53"/>
      <c r="R4894" s="43"/>
      <c r="AC4894" s="25"/>
      <c r="AD4894" s="28"/>
      <c r="AZ4894" s="25"/>
      <c r="BA4894" s="27"/>
      <c r="BB4894" s="29"/>
    </row>
    <row r="4895" spans="1:54">
      <c r="A4895" s="20"/>
      <c r="B4895" s="36"/>
      <c r="C4895" s="114"/>
      <c r="E4895" s="16"/>
      <c r="F4895" s="16"/>
      <c r="G4895" s="16"/>
      <c r="N4895" s="53"/>
      <c r="O4895" s="53"/>
      <c r="R4895" s="43"/>
      <c r="AC4895" s="25"/>
      <c r="AD4895" s="28"/>
      <c r="AZ4895" s="25"/>
      <c r="BA4895" s="27"/>
      <c r="BB4895" s="29"/>
    </row>
    <row r="4896" spans="1:54">
      <c r="A4896" s="20"/>
      <c r="B4896" s="36"/>
      <c r="C4896" s="114"/>
      <c r="E4896" s="16"/>
      <c r="F4896" s="16"/>
      <c r="G4896" s="16"/>
      <c r="N4896" s="53"/>
      <c r="O4896" s="53"/>
      <c r="R4896" s="43"/>
      <c r="AC4896" s="25"/>
      <c r="AD4896" s="28"/>
      <c r="AZ4896" s="25"/>
      <c r="BA4896" s="27"/>
      <c r="BB4896" s="29"/>
    </row>
    <row r="4897" spans="1:54">
      <c r="A4897" s="20"/>
      <c r="B4897" s="36"/>
      <c r="C4897" s="114"/>
      <c r="E4897" s="16"/>
      <c r="F4897" s="16"/>
      <c r="G4897" s="16"/>
      <c r="N4897" s="53"/>
      <c r="O4897" s="53"/>
      <c r="R4897" s="43"/>
      <c r="AC4897" s="25"/>
      <c r="AD4897" s="28"/>
      <c r="AZ4897" s="25"/>
      <c r="BA4897" s="27"/>
      <c r="BB4897" s="29"/>
    </row>
    <row r="4898" spans="1:54">
      <c r="A4898" s="20"/>
      <c r="B4898" s="36"/>
      <c r="C4898" s="114"/>
      <c r="E4898" s="16"/>
      <c r="F4898" s="16"/>
      <c r="G4898" s="16"/>
      <c r="N4898" s="53"/>
      <c r="O4898" s="53"/>
      <c r="R4898" s="43"/>
      <c r="AC4898" s="25"/>
      <c r="AD4898" s="28"/>
      <c r="AZ4898" s="25"/>
      <c r="BA4898" s="27"/>
      <c r="BB4898" s="29"/>
    </row>
    <row r="4899" spans="1:54">
      <c r="A4899" s="20"/>
      <c r="B4899" s="36"/>
      <c r="C4899" s="114"/>
      <c r="E4899" s="16"/>
      <c r="F4899" s="16"/>
      <c r="G4899" s="16"/>
      <c r="N4899" s="53"/>
      <c r="O4899" s="53"/>
      <c r="R4899" s="43"/>
      <c r="AC4899" s="25"/>
      <c r="AD4899" s="28"/>
      <c r="AZ4899" s="25"/>
      <c r="BA4899" s="27"/>
      <c r="BB4899" s="29"/>
    </row>
    <row r="4900" spans="1:54">
      <c r="A4900" s="20"/>
      <c r="B4900" s="36"/>
      <c r="C4900" s="114"/>
      <c r="E4900" s="16"/>
      <c r="F4900" s="16"/>
      <c r="G4900" s="16"/>
      <c r="N4900" s="53"/>
      <c r="O4900" s="53"/>
      <c r="R4900" s="43"/>
      <c r="AC4900" s="25"/>
      <c r="AD4900" s="28"/>
      <c r="AZ4900" s="25"/>
      <c r="BA4900" s="27"/>
      <c r="BB4900" s="29"/>
    </row>
    <row r="4901" spans="1:54">
      <c r="A4901" s="20"/>
      <c r="B4901" s="36"/>
      <c r="C4901" s="114"/>
      <c r="E4901" s="16"/>
      <c r="F4901" s="16"/>
      <c r="G4901" s="16"/>
      <c r="N4901" s="53"/>
      <c r="O4901" s="53"/>
      <c r="R4901" s="43"/>
      <c r="AC4901" s="25"/>
      <c r="AD4901" s="28"/>
      <c r="AZ4901" s="25"/>
      <c r="BA4901" s="27"/>
      <c r="BB4901" s="29"/>
    </row>
    <row r="4902" spans="1:54">
      <c r="A4902" s="20"/>
      <c r="B4902" s="36"/>
      <c r="C4902" s="114"/>
      <c r="E4902" s="16"/>
      <c r="F4902" s="16"/>
      <c r="G4902" s="16"/>
      <c r="N4902" s="53"/>
      <c r="O4902" s="53"/>
      <c r="R4902" s="43"/>
      <c r="AC4902" s="25"/>
      <c r="AD4902" s="28"/>
      <c r="AZ4902" s="25"/>
      <c r="BA4902" s="27"/>
      <c r="BB4902" s="29"/>
    </row>
    <row r="4903" spans="1:54">
      <c r="A4903" s="20"/>
      <c r="B4903" s="36"/>
      <c r="C4903" s="114"/>
      <c r="E4903" s="16"/>
      <c r="F4903" s="16"/>
      <c r="G4903" s="16"/>
      <c r="N4903" s="53"/>
      <c r="O4903" s="53"/>
      <c r="R4903" s="43"/>
      <c r="AC4903" s="25"/>
      <c r="AD4903" s="28"/>
      <c r="AZ4903" s="25"/>
      <c r="BA4903" s="27"/>
      <c r="BB4903" s="29"/>
    </row>
    <row r="4904" spans="1:54">
      <c r="A4904" s="20"/>
      <c r="B4904" s="36"/>
      <c r="C4904" s="114"/>
      <c r="E4904" s="16"/>
      <c r="F4904" s="16"/>
      <c r="G4904" s="16"/>
      <c r="N4904" s="53"/>
      <c r="O4904" s="53"/>
      <c r="R4904" s="43"/>
      <c r="AC4904" s="25"/>
      <c r="AD4904" s="28"/>
      <c r="AZ4904" s="25"/>
      <c r="BA4904" s="27"/>
      <c r="BB4904" s="29"/>
    </row>
    <row r="4905" spans="1:54">
      <c r="A4905" s="20"/>
      <c r="B4905" s="36"/>
      <c r="C4905" s="114"/>
      <c r="E4905" s="16"/>
      <c r="F4905" s="16"/>
      <c r="G4905" s="16"/>
      <c r="N4905" s="53"/>
      <c r="O4905" s="53"/>
      <c r="R4905" s="43"/>
      <c r="AC4905" s="25"/>
      <c r="AD4905" s="28"/>
      <c r="AZ4905" s="25"/>
      <c r="BA4905" s="27"/>
      <c r="BB4905" s="29"/>
    </row>
    <row r="4906" spans="1:54">
      <c r="A4906" s="20"/>
      <c r="B4906" s="36"/>
      <c r="C4906" s="114"/>
      <c r="E4906" s="16"/>
      <c r="F4906" s="16"/>
      <c r="G4906" s="16"/>
      <c r="N4906" s="53"/>
      <c r="O4906" s="53"/>
      <c r="R4906" s="43"/>
      <c r="AC4906" s="25"/>
      <c r="AD4906" s="28"/>
      <c r="AZ4906" s="25"/>
      <c r="BA4906" s="27"/>
      <c r="BB4906" s="29"/>
    </row>
    <row r="4907" spans="1:54">
      <c r="A4907" s="20"/>
      <c r="B4907" s="36"/>
      <c r="C4907" s="114"/>
      <c r="E4907" s="16"/>
      <c r="F4907" s="16"/>
      <c r="G4907" s="16"/>
      <c r="N4907" s="53"/>
      <c r="O4907" s="53"/>
      <c r="R4907" s="43"/>
      <c r="AC4907" s="25"/>
      <c r="AD4907" s="28"/>
      <c r="AZ4907" s="25"/>
      <c r="BA4907" s="27"/>
      <c r="BB4907" s="29"/>
    </row>
    <row r="4908" spans="1:54">
      <c r="A4908" s="20"/>
      <c r="B4908" s="36"/>
      <c r="C4908" s="114"/>
      <c r="E4908" s="16"/>
      <c r="F4908" s="16"/>
      <c r="G4908" s="16"/>
      <c r="N4908" s="53"/>
      <c r="O4908" s="53"/>
      <c r="R4908" s="43"/>
      <c r="AC4908" s="25"/>
      <c r="AD4908" s="28"/>
      <c r="AZ4908" s="25"/>
      <c r="BA4908" s="27"/>
      <c r="BB4908" s="29"/>
    </row>
    <row r="4909" spans="1:54">
      <c r="A4909" s="20"/>
      <c r="B4909" s="36"/>
      <c r="C4909" s="114"/>
      <c r="E4909" s="16"/>
      <c r="F4909" s="16"/>
      <c r="G4909" s="16"/>
      <c r="N4909" s="53"/>
      <c r="O4909" s="53"/>
      <c r="R4909" s="43"/>
      <c r="AC4909" s="25"/>
      <c r="AD4909" s="28"/>
      <c r="AZ4909" s="25"/>
      <c r="BA4909" s="27"/>
      <c r="BB4909" s="29"/>
    </row>
    <row r="4910" spans="1:54">
      <c r="A4910" s="20"/>
      <c r="B4910" s="36"/>
      <c r="C4910" s="114"/>
      <c r="E4910" s="16"/>
      <c r="F4910" s="16"/>
      <c r="G4910" s="16"/>
      <c r="N4910" s="53"/>
      <c r="O4910" s="53"/>
      <c r="R4910" s="43"/>
      <c r="AC4910" s="25"/>
      <c r="AD4910" s="28"/>
      <c r="AZ4910" s="25"/>
      <c r="BA4910" s="27"/>
      <c r="BB4910" s="29"/>
    </row>
    <row r="4911" spans="1:54">
      <c r="A4911" s="20"/>
      <c r="B4911" s="36"/>
      <c r="C4911" s="114"/>
      <c r="E4911" s="16"/>
      <c r="F4911" s="16"/>
      <c r="G4911" s="16"/>
      <c r="N4911" s="53"/>
      <c r="O4911" s="53"/>
      <c r="R4911" s="43"/>
      <c r="AC4911" s="25"/>
      <c r="AD4911" s="28"/>
      <c r="AZ4911" s="25"/>
      <c r="BA4911" s="27"/>
      <c r="BB4911" s="29"/>
    </row>
    <row r="4912" spans="1:54">
      <c r="A4912" s="20"/>
      <c r="B4912" s="36"/>
      <c r="C4912" s="114"/>
      <c r="E4912" s="16"/>
      <c r="F4912" s="16"/>
      <c r="G4912" s="16"/>
      <c r="N4912" s="53"/>
      <c r="O4912" s="53"/>
      <c r="R4912" s="43"/>
      <c r="AC4912" s="25"/>
      <c r="AD4912" s="28"/>
      <c r="AZ4912" s="25"/>
      <c r="BA4912" s="27"/>
      <c r="BB4912" s="29"/>
    </row>
    <row r="4913" spans="1:54">
      <c r="A4913" s="20"/>
      <c r="B4913" s="36"/>
      <c r="C4913" s="114"/>
      <c r="E4913" s="16"/>
      <c r="F4913" s="16"/>
      <c r="G4913" s="16"/>
      <c r="N4913" s="53"/>
      <c r="O4913" s="53"/>
      <c r="R4913" s="43"/>
      <c r="AC4913" s="25"/>
      <c r="AD4913" s="28"/>
      <c r="AZ4913" s="25"/>
      <c r="BA4913" s="27"/>
      <c r="BB4913" s="29"/>
    </row>
    <row r="4914" spans="1:54">
      <c r="A4914" s="20"/>
      <c r="B4914" s="36"/>
      <c r="C4914" s="114"/>
      <c r="E4914" s="16"/>
      <c r="F4914" s="16"/>
      <c r="G4914" s="16"/>
      <c r="N4914" s="53"/>
      <c r="O4914" s="53"/>
      <c r="R4914" s="43"/>
      <c r="AC4914" s="25"/>
      <c r="AD4914" s="28"/>
      <c r="AZ4914" s="25"/>
      <c r="BA4914" s="27"/>
      <c r="BB4914" s="29"/>
    </row>
    <row r="4915" spans="1:54">
      <c r="A4915" s="20"/>
      <c r="B4915" s="36"/>
      <c r="C4915" s="114"/>
      <c r="E4915" s="16"/>
      <c r="F4915" s="16"/>
      <c r="G4915" s="16"/>
      <c r="N4915" s="53"/>
      <c r="O4915" s="53"/>
      <c r="R4915" s="43"/>
      <c r="AC4915" s="25"/>
      <c r="AD4915" s="28"/>
      <c r="AZ4915" s="25"/>
      <c r="BA4915" s="27"/>
      <c r="BB4915" s="29"/>
    </row>
    <row r="4916" spans="1:54">
      <c r="A4916" s="20"/>
      <c r="B4916" s="36"/>
      <c r="C4916" s="114"/>
      <c r="E4916" s="16"/>
      <c r="F4916" s="16"/>
      <c r="G4916" s="16"/>
      <c r="N4916" s="53"/>
      <c r="O4916" s="53"/>
      <c r="R4916" s="43"/>
      <c r="AC4916" s="25"/>
      <c r="AD4916" s="28"/>
      <c r="AZ4916" s="25"/>
      <c r="BA4916" s="27"/>
      <c r="BB4916" s="29"/>
    </row>
    <row r="4917" spans="1:54">
      <c r="A4917" s="20"/>
      <c r="B4917" s="36"/>
      <c r="C4917" s="114"/>
      <c r="E4917" s="16"/>
      <c r="F4917" s="16"/>
      <c r="G4917" s="16"/>
      <c r="N4917" s="53"/>
      <c r="O4917" s="53"/>
      <c r="R4917" s="43"/>
      <c r="AC4917" s="25"/>
      <c r="AD4917" s="28"/>
      <c r="AZ4917" s="25"/>
      <c r="BA4917" s="27"/>
      <c r="BB4917" s="29"/>
    </row>
    <row r="4918" spans="1:54">
      <c r="A4918" s="20"/>
      <c r="B4918" s="36"/>
      <c r="C4918" s="114"/>
      <c r="E4918" s="16"/>
      <c r="F4918" s="16"/>
      <c r="G4918" s="16"/>
      <c r="N4918" s="53"/>
      <c r="O4918" s="53"/>
      <c r="R4918" s="43"/>
      <c r="AC4918" s="25"/>
      <c r="AD4918" s="28"/>
      <c r="AZ4918" s="25"/>
      <c r="BA4918" s="27"/>
      <c r="BB4918" s="29"/>
    </row>
    <row r="4919" spans="1:54">
      <c r="A4919" s="20"/>
      <c r="B4919" s="36"/>
      <c r="C4919" s="114"/>
      <c r="E4919" s="16"/>
      <c r="F4919" s="16"/>
      <c r="G4919" s="16"/>
      <c r="N4919" s="53"/>
      <c r="O4919" s="53"/>
      <c r="R4919" s="43"/>
      <c r="AC4919" s="25"/>
      <c r="AD4919" s="28"/>
      <c r="AZ4919" s="25"/>
      <c r="BA4919" s="27"/>
      <c r="BB4919" s="29"/>
    </row>
    <row r="4920" spans="1:54">
      <c r="A4920" s="20"/>
      <c r="B4920" s="36"/>
      <c r="C4920" s="114"/>
      <c r="E4920" s="16"/>
      <c r="F4920" s="16"/>
      <c r="G4920" s="16"/>
      <c r="N4920" s="53"/>
      <c r="O4920" s="53"/>
      <c r="R4920" s="43"/>
      <c r="AC4920" s="25"/>
      <c r="AD4920" s="28"/>
      <c r="AZ4920" s="25"/>
      <c r="BA4920" s="27"/>
      <c r="BB4920" s="29"/>
    </row>
    <row r="4921" spans="1:54">
      <c r="A4921" s="20"/>
      <c r="B4921" s="36"/>
      <c r="C4921" s="114"/>
      <c r="E4921" s="16"/>
      <c r="F4921" s="16"/>
      <c r="G4921" s="16"/>
      <c r="N4921" s="53"/>
      <c r="O4921" s="53"/>
      <c r="R4921" s="43"/>
      <c r="AC4921" s="25"/>
      <c r="AD4921" s="28"/>
      <c r="AZ4921" s="25"/>
      <c r="BA4921" s="27"/>
      <c r="BB4921" s="29"/>
    </row>
    <row r="4922" spans="1:54">
      <c r="A4922" s="20"/>
      <c r="B4922" s="36"/>
      <c r="C4922" s="114"/>
      <c r="E4922" s="16"/>
      <c r="F4922" s="16"/>
      <c r="G4922" s="16"/>
      <c r="N4922" s="53"/>
      <c r="O4922" s="53"/>
      <c r="R4922" s="43"/>
      <c r="AC4922" s="25"/>
      <c r="AD4922" s="28"/>
      <c r="AZ4922" s="25"/>
      <c r="BA4922" s="27"/>
      <c r="BB4922" s="29"/>
    </row>
    <row r="4923" spans="1:54">
      <c r="A4923" s="20"/>
      <c r="B4923" s="36"/>
      <c r="C4923" s="114"/>
      <c r="E4923" s="16"/>
      <c r="F4923" s="16"/>
      <c r="G4923" s="16"/>
      <c r="N4923" s="53"/>
      <c r="O4923" s="53"/>
      <c r="R4923" s="43"/>
      <c r="AC4923" s="25"/>
      <c r="AD4923" s="28"/>
      <c r="AZ4923" s="25"/>
      <c r="BA4923" s="27"/>
      <c r="BB4923" s="29"/>
    </row>
    <row r="4924" spans="1:54">
      <c r="A4924" s="20"/>
      <c r="B4924" s="36"/>
      <c r="C4924" s="114"/>
      <c r="E4924" s="16"/>
      <c r="F4924" s="16"/>
      <c r="G4924" s="16"/>
      <c r="N4924" s="53"/>
      <c r="O4924" s="53"/>
      <c r="R4924" s="43"/>
      <c r="AC4924" s="25"/>
      <c r="AD4924" s="28"/>
      <c r="AZ4924" s="25"/>
      <c r="BA4924" s="27"/>
      <c r="BB4924" s="29"/>
    </row>
    <row r="4925" spans="1:54">
      <c r="A4925" s="20"/>
      <c r="B4925" s="36"/>
      <c r="C4925" s="114"/>
      <c r="E4925" s="16"/>
      <c r="F4925" s="16"/>
      <c r="G4925" s="16"/>
      <c r="N4925" s="53"/>
      <c r="O4925" s="53"/>
      <c r="R4925" s="43"/>
      <c r="AC4925" s="25"/>
      <c r="AD4925" s="28"/>
      <c r="AZ4925" s="25"/>
      <c r="BA4925" s="27"/>
      <c r="BB4925" s="29"/>
    </row>
    <row r="4926" spans="1:54">
      <c r="A4926" s="20"/>
      <c r="B4926" s="36"/>
      <c r="C4926" s="114"/>
      <c r="E4926" s="16"/>
      <c r="F4926" s="16"/>
      <c r="G4926" s="16"/>
      <c r="N4926" s="53"/>
      <c r="O4926" s="53"/>
      <c r="R4926" s="43"/>
      <c r="AC4926" s="25"/>
      <c r="AD4926" s="28"/>
      <c r="AZ4926" s="25"/>
      <c r="BA4926" s="27"/>
      <c r="BB4926" s="29"/>
    </row>
    <row r="4927" spans="1:54">
      <c r="A4927" s="20"/>
      <c r="B4927" s="36"/>
      <c r="C4927" s="114"/>
      <c r="E4927" s="16"/>
      <c r="F4927" s="16"/>
      <c r="G4927" s="16"/>
      <c r="N4927" s="53"/>
      <c r="O4927" s="53"/>
      <c r="R4927" s="43"/>
      <c r="AC4927" s="25"/>
      <c r="AD4927" s="28"/>
      <c r="AZ4927" s="25"/>
      <c r="BA4927" s="27"/>
      <c r="BB4927" s="29"/>
    </row>
    <row r="4928" spans="1:54">
      <c r="A4928" s="20"/>
      <c r="B4928" s="36"/>
      <c r="C4928" s="114"/>
      <c r="E4928" s="16"/>
      <c r="F4928" s="16"/>
      <c r="G4928" s="16"/>
      <c r="N4928" s="53"/>
      <c r="O4928" s="53"/>
      <c r="R4928" s="43"/>
      <c r="AC4928" s="25"/>
      <c r="AD4928" s="28"/>
      <c r="AZ4928" s="25"/>
      <c r="BA4928" s="27"/>
      <c r="BB4928" s="29"/>
    </row>
    <row r="4929" spans="1:54">
      <c r="A4929" s="20"/>
      <c r="B4929" s="36"/>
      <c r="C4929" s="114"/>
      <c r="E4929" s="16"/>
      <c r="F4929" s="16"/>
      <c r="G4929" s="16"/>
      <c r="N4929" s="53"/>
      <c r="O4929" s="53"/>
      <c r="R4929" s="43"/>
      <c r="AC4929" s="25"/>
      <c r="AD4929" s="28"/>
      <c r="AZ4929" s="25"/>
      <c r="BA4929" s="27"/>
      <c r="BB4929" s="29"/>
    </row>
    <row r="4930" spans="1:54">
      <c r="A4930" s="20"/>
      <c r="B4930" s="36"/>
      <c r="C4930" s="114"/>
      <c r="E4930" s="16"/>
      <c r="F4930" s="16"/>
      <c r="G4930" s="16"/>
      <c r="N4930" s="53"/>
      <c r="O4930" s="53"/>
      <c r="R4930" s="43"/>
      <c r="AC4930" s="25"/>
      <c r="AD4930" s="28"/>
      <c r="AZ4930" s="25"/>
      <c r="BA4930" s="27"/>
      <c r="BB4930" s="29"/>
    </row>
    <row r="4931" spans="1:54">
      <c r="A4931" s="20"/>
      <c r="B4931" s="36"/>
      <c r="C4931" s="114"/>
      <c r="E4931" s="16"/>
      <c r="F4931" s="16"/>
      <c r="G4931" s="16"/>
      <c r="N4931" s="53"/>
      <c r="O4931" s="53"/>
      <c r="R4931" s="43"/>
      <c r="AC4931" s="25"/>
      <c r="AD4931" s="28"/>
      <c r="AZ4931" s="25"/>
      <c r="BA4931" s="27"/>
      <c r="BB4931" s="29"/>
    </row>
    <row r="4932" spans="1:54">
      <c r="A4932" s="20"/>
      <c r="B4932" s="36"/>
      <c r="C4932" s="114"/>
      <c r="E4932" s="16"/>
      <c r="F4932" s="16"/>
      <c r="G4932" s="16"/>
      <c r="N4932" s="53"/>
      <c r="O4932" s="53"/>
      <c r="R4932" s="43"/>
      <c r="AC4932" s="25"/>
      <c r="AD4932" s="28"/>
      <c r="AZ4932" s="25"/>
      <c r="BA4932" s="27"/>
      <c r="BB4932" s="29"/>
    </row>
    <row r="4933" spans="1:54">
      <c r="A4933" s="20"/>
      <c r="B4933" s="36"/>
      <c r="C4933" s="114"/>
      <c r="E4933" s="16"/>
      <c r="F4933" s="16"/>
      <c r="G4933" s="16"/>
      <c r="N4933" s="53"/>
      <c r="O4933" s="53"/>
      <c r="R4933" s="43"/>
      <c r="AC4933" s="25"/>
      <c r="AD4933" s="28"/>
      <c r="AZ4933" s="25"/>
      <c r="BA4933" s="27"/>
      <c r="BB4933" s="29"/>
    </row>
    <row r="4934" spans="1:54">
      <c r="A4934" s="20"/>
      <c r="B4934" s="36"/>
      <c r="C4934" s="114"/>
      <c r="E4934" s="16"/>
      <c r="F4934" s="16"/>
      <c r="G4934" s="16"/>
      <c r="N4934" s="53"/>
      <c r="O4934" s="53"/>
      <c r="R4934" s="43"/>
      <c r="AC4934" s="25"/>
      <c r="AD4934" s="28"/>
      <c r="AZ4934" s="25"/>
      <c r="BA4934" s="27"/>
      <c r="BB4934" s="29"/>
    </row>
    <row r="4935" spans="1:54">
      <c r="A4935" s="20"/>
      <c r="B4935" s="36"/>
      <c r="C4935" s="114"/>
      <c r="E4935" s="16"/>
      <c r="F4935" s="16"/>
      <c r="G4935" s="16"/>
      <c r="N4935" s="53"/>
      <c r="O4935" s="53"/>
      <c r="R4935" s="43"/>
      <c r="AC4935" s="25"/>
      <c r="AD4935" s="28"/>
      <c r="AZ4935" s="25"/>
      <c r="BA4935" s="27"/>
      <c r="BB4935" s="29"/>
    </row>
    <row r="4936" spans="1:54">
      <c r="A4936" s="20"/>
      <c r="B4936" s="36"/>
      <c r="C4936" s="114"/>
      <c r="E4936" s="16"/>
      <c r="F4936" s="16"/>
      <c r="G4936" s="16"/>
      <c r="N4936" s="53"/>
      <c r="O4936" s="53"/>
      <c r="R4936" s="43"/>
      <c r="AC4936" s="25"/>
      <c r="AD4936" s="28"/>
      <c r="AZ4936" s="25"/>
      <c r="BA4936" s="27"/>
      <c r="BB4936" s="29"/>
    </row>
    <row r="4937" spans="1:54">
      <c r="A4937" s="20"/>
      <c r="B4937" s="36"/>
      <c r="C4937" s="114"/>
      <c r="E4937" s="16"/>
      <c r="F4937" s="16"/>
      <c r="G4937" s="16"/>
      <c r="N4937" s="53"/>
      <c r="O4937" s="53"/>
      <c r="R4937" s="43"/>
      <c r="AC4937" s="25"/>
      <c r="AD4937" s="28"/>
      <c r="AZ4937" s="25"/>
      <c r="BA4937" s="27"/>
      <c r="BB4937" s="29"/>
    </row>
    <row r="4938" spans="1:54">
      <c r="A4938" s="20"/>
      <c r="B4938" s="36"/>
      <c r="C4938" s="114"/>
      <c r="E4938" s="16"/>
      <c r="F4938" s="16"/>
      <c r="G4938" s="16"/>
      <c r="N4938" s="53"/>
      <c r="O4938" s="53"/>
      <c r="R4938" s="43"/>
      <c r="AC4938" s="25"/>
      <c r="AD4938" s="28"/>
      <c r="AZ4938" s="25"/>
      <c r="BA4938" s="27"/>
      <c r="BB4938" s="29"/>
    </row>
    <row r="4939" spans="1:54">
      <c r="A4939" s="20"/>
      <c r="B4939" s="36"/>
      <c r="C4939" s="114"/>
      <c r="E4939" s="16"/>
      <c r="F4939" s="16"/>
      <c r="G4939" s="16"/>
      <c r="N4939" s="53"/>
      <c r="O4939" s="53"/>
      <c r="R4939" s="43"/>
      <c r="AC4939" s="25"/>
      <c r="AD4939" s="28"/>
      <c r="AZ4939" s="25"/>
      <c r="BA4939" s="27"/>
      <c r="BB4939" s="29"/>
    </row>
    <row r="4940" spans="1:54">
      <c r="A4940" s="20"/>
      <c r="B4940" s="36"/>
      <c r="C4940" s="114"/>
      <c r="E4940" s="16"/>
      <c r="F4940" s="16"/>
      <c r="G4940" s="16"/>
      <c r="N4940" s="53"/>
      <c r="O4940" s="53"/>
      <c r="R4940" s="43"/>
      <c r="AC4940" s="25"/>
      <c r="AD4940" s="28"/>
      <c r="AZ4940" s="25"/>
      <c r="BA4940" s="27"/>
      <c r="BB4940" s="29"/>
    </row>
    <row r="4941" spans="1:54">
      <c r="A4941" s="20"/>
      <c r="B4941" s="36"/>
      <c r="C4941" s="114"/>
      <c r="E4941" s="16"/>
      <c r="F4941" s="16"/>
      <c r="G4941" s="16"/>
      <c r="N4941" s="53"/>
      <c r="O4941" s="53"/>
      <c r="R4941" s="43"/>
      <c r="AC4941" s="25"/>
      <c r="AD4941" s="28"/>
      <c r="AZ4941" s="25"/>
      <c r="BA4941" s="27"/>
      <c r="BB4941" s="29"/>
    </row>
    <row r="4942" spans="1:54">
      <c r="A4942" s="20"/>
      <c r="B4942" s="36"/>
      <c r="C4942" s="114"/>
      <c r="E4942" s="16"/>
      <c r="F4942" s="16"/>
      <c r="G4942" s="16"/>
      <c r="N4942" s="53"/>
      <c r="O4942" s="53"/>
      <c r="R4942" s="43"/>
      <c r="AC4942" s="25"/>
      <c r="AD4942" s="28"/>
      <c r="AZ4942" s="25"/>
      <c r="BA4942" s="27"/>
      <c r="BB4942" s="29"/>
    </row>
    <row r="4943" spans="1:54">
      <c r="A4943" s="20"/>
      <c r="B4943" s="36"/>
      <c r="C4943" s="114"/>
      <c r="E4943" s="16"/>
      <c r="F4943" s="16"/>
      <c r="G4943" s="16"/>
      <c r="N4943" s="53"/>
      <c r="O4943" s="53"/>
      <c r="R4943" s="43"/>
      <c r="AC4943" s="25"/>
      <c r="AD4943" s="28"/>
      <c r="AZ4943" s="25"/>
      <c r="BA4943" s="27"/>
      <c r="BB4943" s="29"/>
    </row>
    <row r="4944" spans="1:54">
      <c r="A4944" s="20"/>
      <c r="B4944" s="36"/>
      <c r="C4944" s="114"/>
      <c r="E4944" s="16"/>
      <c r="F4944" s="16"/>
      <c r="G4944" s="16"/>
      <c r="N4944" s="53"/>
      <c r="O4944" s="53"/>
      <c r="R4944" s="43"/>
      <c r="AC4944" s="25"/>
      <c r="AD4944" s="28"/>
      <c r="AZ4944" s="25"/>
      <c r="BA4944" s="27"/>
      <c r="BB4944" s="29"/>
    </row>
    <row r="4945" spans="1:54">
      <c r="A4945" s="20"/>
      <c r="B4945" s="36"/>
      <c r="C4945" s="114"/>
      <c r="E4945" s="16"/>
      <c r="F4945" s="16"/>
      <c r="G4945" s="16"/>
      <c r="N4945" s="53"/>
      <c r="O4945" s="53"/>
      <c r="R4945" s="43"/>
      <c r="AC4945" s="25"/>
      <c r="AD4945" s="28"/>
      <c r="AZ4945" s="25"/>
      <c r="BA4945" s="27"/>
      <c r="BB4945" s="29"/>
    </row>
    <row r="4946" spans="1:54">
      <c r="A4946" s="20"/>
      <c r="B4946" s="36"/>
      <c r="C4946" s="114"/>
      <c r="E4946" s="16"/>
      <c r="F4946" s="16"/>
      <c r="G4946" s="16"/>
      <c r="N4946" s="53"/>
      <c r="O4946" s="53"/>
      <c r="R4946" s="43"/>
      <c r="AC4946" s="25"/>
      <c r="AD4946" s="28"/>
      <c r="AZ4946" s="25"/>
      <c r="BA4946" s="27"/>
      <c r="BB4946" s="29"/>
    </row>
    <row r="4947" spans="1:54">
      <c r="A4947" s="20"/>
      <c r="B4947" s="36"/>
      <c r="C4947" s="114"/>
      <c r="E4947" s="16"/>
      <c r="F4947" s="16"/>
      <c r="G4947" s="16"/>
      <c r="N4947" s="53"/>
      <c r="O4947" s="53"/>
      <c r="R4947" s="43"/>
      <c r="AC4947" s="25"/>
      <c r="AD4947" s="28"/>
      <c r="AZ4947" s="25"/>
      <c r="BA4947" s="27"/>
      <c r="BB4947" s="29"/>
    </row>
    <row r="4948" spans="1:54">
      <c r="A4948" s="20"/>
      <c r="B4948" s="36"/>
      <c r="C4948" s="114"/>
      <c r="E4948" s="16"/>
      <c r="F4948" s="16"/>
      <c r="G4948" s="16"/>
      <c r="N4948" s="53"/>
      <c r="O4948" s="53"/>
      <c r="R4948" s="43"/>
      <c r="AC4948" s="25"/>
      <c r="AD4948" s="28"/>
      <c r="AZ4948" s="25"/>
      <c r="BA4948" s="27"/>
      <c r="BB4948" s="29"/>
    </row>
    <row r="4949" spans="1:54">
      <c r="A4949" s="20"/>
      <c r="B4949" s="36"/>
      <c r="C4949" s="114"/>
      <c r="E4949" s="16"/>
      <c r="F4949" s="16"/>
      <c r="G4949" s="16"/>
      <c r="N4949" s="53"/>
      <c r="O4949" s="53"/>
      <c r="R4949" s="43"/>
      <c r="AC4949" s="25"/>
      <c r="AD4949" s="28"/>
      <c r="AZ4949" s="25"/>
      <c r="BA4949" s="27"/>
      <c r="BB4949" s="29"/>
    </row>
    <row r="4950" spans="1:54">
      <c r="A4950" s="20"/>
      <c r="B4950" s="36"/>
      <c r="C4950" s="114"/>
      <c r="E4950" s="16"/>
      <c r="F4950" s="16"/>
      <c r="G4950" s="16"/>
      <c r="N4950" s="53"/>
      <c r="O4950" s="53"/>
      <c r="R4950" s="43"/>
      <c r="AC4950" s="25"/>
      <c r="AD4950" s="28"/>
      <c r="AZ4950" s="25"/>
      <c r="BA4950" s="27"/>
      <c r="BB4950" s="29"/>
    </row>
    <row r="4951" spans="1:54">
      <c r="A4951" s="20"/>
      <c r="B4951" s="36"/>
      <c r="C4951" s="114"/>
      <c r="E4951" s="16"/>
      <c r="F4951" s="16"/>
      <c r="G4951" s="16"/>
      <c r="N4951" s="53"/>
      <c r="O4951" s="53"/>
      <c r="R4951" s="43"/>
      <c r="AC4951" s="25"/>
      <c r="AD4951" s="28"/>
      <c r="AZ4951" s="25"/>
      <c r="BA4951" s="27"/>
      <c r="BB4951" s="29"/>
    </row>
    <row r="4952" spans="1:54">
      <c r="A4952" s="20"/>
      <c r="B4952" s="36"/>
      <c r="C4952" s="114"/>
      <c r="E4952" s="16"/>
      <c r="F4952" s="16"/>
      <c r="G4952" s="16"/>
      <c r="N4952" s="53"/>
      <c r="O4952" s="53"/>
      <c r="R4952" s="43"/>
      <c r="AC4952" s="25"/>
      <c r="AD4952" s="28"/>
      <c r="AZ4952" s="25"/>
      <c r="BA4952" s="27"/>
      <c r="BB4952" s="29"/>
    </row>
    <row r="4953" spans="1:54">
      <c r="A4953" s="20"/>
      <c r="B4953" s="36"/>
      <c r="C4953" s="114"/>
      <c r="E4953" s="16"/>
      <c r="F4953" s="16"/>
      <c r="G4953" s="16"/>
      <c r="N4953" s="53"/>
      <c r="O4953" s="53"/>
      <c r="R4953" s="43"/>
      <c r="AC4953" s="25"/>
      <c r="AD4953" s="28"/>
      <c r="AZ4953" s="25"/>
      <c r="BA4953" s="27"/>
      <c r="BB4953" s="29"/>
    </row>
    <row r="4954" spans="1:54">
      <c r="A4954" s="20"/>
      <c r="B4954" s="36"/>
      <c r="C4954" s="114"/>
      <c r="E4954" s="16"/>
      <c r="F4954" s="16"/>
      <c r="G4954" s="16"/>
      <c r="N4954" s="53"/>
      <c r="O4954" s="53"/>
      <c r="R4954" s="43"/>
      <c r="AC4954" s="25"/>
      <c r="AD4954" s="28"/>
      <c r="AZ4954" s="25"/>
      <c r="BA4954" s="27"/>
      <c r="BB4954" s="29"/>
    </row>
    <row r="4955" spans="1:54">
      <c r="A4955" s="20"/>
      <c r="B4955" s="36"/>
      <c r="C4955" s="114"/>
      <c r="E4955" s="16"/>
      <c r="F4955" s="16"/>
      <c r="G4955" s="16"/>
      <c r="N4955" s="53"/>
      <c r="O4955" s="53"/>
      <c r="R4955" s="43"/>
      <c r="AC4955" s="25"/>
      <c r="AD4955" s="28"/>
      <c r="AZ4955" s="25"/>
      <c r="BA4955" s="27"/>
      <c r="BB4955" s="29"/>
    </row>
    <row r="4956" spans="1:54">
      <c r="A4956" s="20"/>
      <c r="B4956" s="36"/>
      <c r="C4956" s="114"/>
      <c r="E4956" s="16"/>
      <c r="F4956" s="16"/>
      <c r="G4956" s="16"/>
      <c r="N4956" s="53"/>
      <c r="O4956" s="53"/>
      <c r="R4956" s="43"/>
      <c r="AC4956" s="25"/>
      <c r="AD4956" s="28"/>
      <c r="AZ4956" s="25"/>
      <c r="BA4956" s="27"/>
      <c r="BB4956" s="29"/>
    </row>
    <row r="4957" spans="1:54">
      <c r="A4957" s="20"/>
      <c r="B4957" s="36"/>
      <c r="C4957" s="114"/>
      <c r="E4957" s="16"/>
      <c r="F4957" s="16"/>
      <c r="G4957" s="16"/>
      <c r="N4957" s="53"/>
      <c r="O4957" s="53"/>
      <c r="R4957" s="43"/>
      <c r="AC4957" s="25"/>
      <c r="AD4957" s="28"/>
      <c r="AZ4957" s="25"/>
      <c r="BA4957" s="27"/>
      <c r="BB4957" s="29"/>
    </row>
    <row r="4958" spans="1:54">
      <c r="A4958" s="20"/>
      <c r="B4958" s="36"/>
      <c r="C4958" s="114"/>
      <c r="E4958" s="16"/>
      <c r="F4958" s="16"/>
      <c r="G4958" s="16"/>
      <c r="N4958" s="53"/>
      <c r="O4958" s="53"/>
      <c r="R4958" s="43"/>
      <c r="AC4958" s="25"/>
      <c r="AD4958" s="28"/>
      <c r="AZ4958" s="25"/>
      <c r="BA4958" s="27"/>
      <c r="BB4958" s="29"/>
    </row>
    <row r="4959" spans="1:54">
      <c r="A4959" s="20"/>
      <c r="B4959" s="36"/>
      <c r="C4959" s="114"/>
      <c r="E4959" s="16"/>
      <c r="F4959" s="16"/>
      <c r="G4959" s="16"/>
      <c r="N4959" s="53"/>
      <c r="O4959" s="53"/>
      <c r="R4959" s="43"/>
      <c r="AC4959" s="25"/>
      <c r="AD4959" s="28"/>
      <c r="AZ4959" s="25"/>
      <c r="BA4959" s="27"/>
      <c r="BB4959" s="29"/>
    </row>
    <row r="4960" spans="1:54">
      <c r="A4960" s="20"/>
      <c r="B4960" s="36"/>
      <c r="C4960" s="114"/>
      <c r="E4960" s="16"/>
      <c r="F4960" s="16"/>
      <c r="G4960" s="16"/>
      <c r="N4960" s="53"/>
      <c r="O4960" s="53"/>
      <c r="R4960" s="43"/>
      <c r="AC4960" s="25"/>
      <c r="AD4960" s="28"/>
      <c r="AZ4960" s="25"/>
      <c r="BA4960" s="27"/>
      <c r="BB4960" s="29"/>
    </row>
    <row r="4961" spans="1:54">
      <c r="A4961" s="20"/>
      <c r="B4961" s="36"/>
      <c r="C4961" s="114"/>
      <c r="E4961" s="16"/>
      <c r="F4961" s="16"/>
      <c r="G4961" s="16"/>
      <c r="N4961" s="53"/>
      <c r="O4961" s="53"/>
      <c r="R4961" s="43"/>
      <c r="AC4961" s="25"/>
      <c r="AD4961" s="28"/>
      <c r="AZ4961" s="25"/>
      <c r="BA4961" s="27"/>
      <c r="BB4961" s="29"/>
    </row>
    <row r="4962" spans="1:54">
      <c r="A4962" s="20"/>
      <c r="B4962" s="36"/>
      <c r="C4962" s="114"/>
      <c r="E4962" s="16"/>
      <c r="F4962" s="16"/>
      <c r="G4962" s="16"/>
      <c r="N4962" s="53"/>
      <c r="O4962" s="53"/>
      <c r="R4962" s="43"/>
      <c r="AC4962" s="25"/>
      <c r="AD4962" s="28"/>
      <c r="AZ4962" s="25"/>
      <c r="BA4962" s="27"/>
      <c r="BB4962" s="29"/>
    </row>
    <row r="4963" spans="1:54">
      <c r="A4963" s="20"/>
      <c r="B4963" s="36"/>
      <c r="C4963" s="114"/>
      <c r="E4963" s="16"/>
      <c r="F4963" s="16"/>
      <c r="G4963" s="16"/>
      <c r="N4963" s="53"/>
      <c r="O4963" s="53"/>
      <c r="R4963" s="43"/>
      <c r="AC4963" s="25"/>
      <c r="AD4963" s="28"/>
      <c r="AZ4963" s="25"/>
      <c r="BA4963" s="27"/>
      <c r="BB4963" s="29"/>
    </row>
    <row r="4964" spans="1:54">
      <c r="A4964" s="20"/>
      <c r="B4964" s="36"/>
      <c r="C4964" s="114"/>
      <c r="E4964" s="16"/>
      <c r="F4964" s="16"/>
      <c r="G4964" s="16"/>
      <c r="N4964" s="53"/>
      <c r="O4964" s="53"/>
      <c r="R4964" s="43"/>
      <c r="AC4964" s="25"/>
      <c r="AD4964" s="28"/>
      <c r="AZ4964" s="25"/>
      <c r="BA4964" s="27"/>
      <c r="BB4964" s="29"/>
    </row>
    <row r="4965" spans="1:54">
      <c r="A4965" s="20"/>
      <c r="B4965" s="36"/>
      <c r="C4965" s="114"/>
      <c r="E4965" s="16"/>
      <c r="F4965" s="16"/>
      <c r="G4965" s="16"/>
      <c r="N4965" s="53"/>
      <c r="O4965" s="53"/>
      <c r="R4965" s="43"/>
      <c r="AC4965" s="25"/>
      <c r="AD4965" s="28"/>
      <c r="AZ4965" s="25"/>
      <c r="BA4965" s="27"/>
      <c r="BB4965" s="29"/>
    </row>
    <row r="4966" spans="1:54">
      <c r="A4966" s="20"/>
      <c r="B4966" s="36"/>
      <c r="C4966" s="114"/>
      <c r="E4966" s="16"/>
      <c r="F4966" s="16"/>
      <c r="G4966" s="16"/>
      <c r="N4966" s="53"/>
      <c r="O4966" s="53"/>
      <c r="R4966" s="43"/>
      <c r="AC4966" s="25"/>
      <c r="AD4966" s="28"/>
      <c r="AZ4966" s="25"/>
      <c r="BA4966" s="27"/>
      <c r="BB4966" s="29"/>
    </row>
    <row r="4967" spans="1:54">
      <c r="A4967" s="20"/>
      <c r="B4967" s="36"/>
      <c r="C4967" s="114"/>
      <c r="E4967" s="16"/>
      <c r="F4967" s="16"/>
      <c r="G4967" s="16"/>
      <c r="N4967" s="53"/>
      <c r="O4967" s="53"/>
      <c r="R4967" s="43"/>
      <c r="AC4967" s="25"/>
      <c r="AD4967" s="28"/>
      <c r="AZ4967" s="25"/>
      <c r="BA4967" s="27"/>
      <c r="BB4967" s="29"/>
    </row>
    <row r="4968" spans="1:54">
      <c r="A4968" s="20"/>
      <c r="B4968" s="36"/>
      <c r="C4968" s="114"/>
      <c r="E4968" s="16"/>
      <c r="F4968" s="16"/>
      <c r="G4968" s="16"/>
      <c r="N4968" s="53"/>
      <c r="O4968" s="53"/>
      <c r="R4968" s="43"/>
      <c r="AC4968" s="25"/>
      <c r="AD4968" s="28"/>
      <c r="AZ4968" s="25"/>
      <c r="BA4968" s="27"/>
      <c r="BB4968" s="29"/>
    </row>
    <row r="4969" spans="1:54">
      <c r="A4969" s="20"/>
      <c r="B4969" s="36"/>
      <c r="C4969" s="114"/>
      <c r="E4969" s="16"/>
      <c r="F4969" s="16"/>
      <c r="G4969" s="16"/>
      <c r="N4969" s="53"/>
      <c r="O4969" s="53"/>
      <c r="R4969" s="43"/>
      <c r="AC4969" s="25"/>
      <c r="AD4969" s="28"/>
      <c r="AZ4969" s="25"/>
      <c r="BA4969" s="27"/>
      <c r="BB4969" s="29"/>
    </row>
    <row r="4970" spans="1:54">
      <c r="A4970" s="20"/>
      <c r="B4970" s="36"/>
      <c r="C4970" s="114"/>
      <c r="E4970" s="16"/>
      <c r="F4970" s="16"/>
      <c r="G4970" s="16"/>
      <c r="N4970" s="53"/>
      <c r="O4970" s="53"/>
      <c r="R4970" s="43"/>
      <c r="AC4970" s="25"/>
      <c r="AD4970" s="28"/>
      <c r="AZ4970" s="25"/>
      <c r="BA4970" s="27"/>
      <c r="BB4970" s="29"/>
    </row>
    <row r="4971" spans="1:54">
      <c r="A4971" s="20"/>
      <c r="B4971" s="36"/>
      <c r="C4971" s="114"/>
      <c r="E4971" s="16"/>
      <c r="F4971" s="16"/>
      <c r="G4971" s="16"/>
      <c r="N4971" s="53"/>
      <c r="O4971" s="53"/>
      <c r="R4971" s="43"/>
      <c r="AC4971" s="25"/>
      <c r="AD4971" s="28"/>
      <c r="AZ4971" s="25"/>
      <c r="BA4971" s="27"/>
      <c r="BB4971" s="29"/>
    </row>
    <row r="4972" spans="1:54">
      <c r="A4972" s="20"/>
      <c r="B4972" s="36"/>
      <c r="C4972" s="114"/>
      <c r="E4972" s="16"/>
      <c r="F4972" s="16"/>
      <c r="G4972" s="16"/>
      <c r="N4972" s="53"/>
      <c r="O4972" s="53"/>
      <c r="R4972" s="43"/>
      <c r="AC4972" s="25"/>
      <c r="AD4972" s="28"/>
      <c r="AZ4972" s="25"/>
      <c r="BA4972" s="27"/>
      <c r="BB4972" s="29"/>
    </row>
    <row r="4973" spans="1:54">
      <c r="A4973" s="20"/>
      <c r="B4973" s="36"/>
      <c r="C4973" s="114"/>
      <c r="E4973" s="16"/>
      <c r="F4973" s="16"/>
      <c r="G4973" s="16"/>
      <c r="N4973" s="53"/>
      <c r="O4973" s="53"/>
      <c r="R4973" s="43"/>
      <c r="AC4973" s="25"/>
      <c r="AD4973" s="28"/>
      <c r="AZ4973" s="25"/>
      <c r="BA4973" s="27"/>
      <c r="BB4973" s="29"/>
    </row>
    <row r="4974" spans="1:54">
      <c r="A4974" s="20"/>
      <c r="B4974" s="36"/>
      <c r="C4974" s="114"/>
      <c r="E4974" s="16"/>
      <c r="F4974" s="16"/>
      <c r="G4974" s="16"/>
      <c r="N4974" s="53"/>
      <c r="O4974" s="53"/>
      <c r="R4974" s="43"/>
      <c r="AC4974" s="25"/>
      <c r="AD4974" s="28"/>
      <c r="AZ4974" s="25"/>
      <c r="BA4974" s="27"/>
      <c r="BB4974" s="29"/>
    </row>
    <row r="4975" spans="1:54">
      <c r="A4975" s="20"/>
      <c r="B4975" s="36"/>
      <c r="C4975" s="114"/>
      <c r="E4975" s="16"/>
      <c r="F4975" s="16"/>
      <c r="G4975" s="16"/>
      <c r="N4975" s="53"/>
      <c r="O4975" s="53"/>
      <c r="R4975" s="43"/>
      <c r="AC4975" s="25"/>
      <c r="AD4975" s="28"/>
      <c r="AZ4975" s="25"/>
      <c r="BA4975" s="27"/>
      <c r="BB4975" s="29"/>
    </row>
    <row r="4976" spans="1:54">
      <c r="A4976" s="20"/>
      <c r="B4976" s="36"/>
      <c r="C4976" s="114"/>
      <c r="E4976" s="16"/>
      <c r="F4976" s="16"/>
      <c r="G4976" s="16"/>
      <c r="N4976" s="53"/>
      <c r="O4976" s="53"/>
      <c r="R4976" s="43"/>
      <c r="AC4976" s="25"/>
      <c r="AD4976" s="28"/>
      <c r="AZ4976" s="25"/>
      <c r="BA4976" s="27"/>
      <c r="BB4976" s="29"/>
    </row>
    <row r="4977" spans="1:54">
      <c r="A4977" s="20"/>
      <c r="B4977" s="36"/>
      <c r="C4977" s="114"/>
      <c r="E4977" s="16"/>
      <c r="F4977" s="16"/>
      <c r="G4977" s="16"/>
      <c r="N4977" s="53"/>
      <c r="O4977" s="53"/>
      <c r="R4977" s="43"/>
      <c r="AC4977" s="25"/>
      <c r="AD4977" s="28"/>
      <c r="AZ4977" s="25"/>
      <c r="BA4977" s="27"/>
      <c r="BB4977" s="29"/>
    </row>
    <row r="4978" spans="1:54">
      <c r="A4978" s="20"/>
      <c r="B4978" s="36"/>
      <c r="C4978" s="114"/>
      <c r="E4978" s="16"/>
      <c r="F4978" s="16"/>
      <c r="G4978" s="16"/>
      <c r="N4978" s="53"/>
      <c r="O4978" s="53"/>
      <c r="R4978" s="43"/>
      <c r="AC4978" s="25"/>
      <c r="AD4978" s="28"/>
      <c r="AZ4978" s="25"/>
      <c r="BA4978" s="27"/>
      <c r="BB4978" s="29"/>
    </row>
    <row r="4979" spans="1:54">
      <c r="A4979" s="20"/>
      <c r="B4979" s="36"/>
      <c r="C4979" s="114"/>
      <c r="E4979" s="16"/>
      <c r="F4979" s="16"/>
      <c r="G4979" s="16"/>
      <c r="N4979" s="53"/>
      <c r="O4979" s="53"/>
      <c r="R4979" s="43"/>
      <c r="AC4979" s="25"/>
      <c r="AD4979" s="28"/>
      <c r="AZ4979" s="25"/>
      <c r="BA4979" s="27"/>
      <c r="BB4979" s="29"/>
    </row>
    <row r="4980" spans="1:54">
      <c r="A4980" s="20"/>
      <c r="B4980" s="36"/>
      <c r="C4980" s="114"/>
      <c r="E4980" s="16"/>
      <c r="F4980" s="16"/>
      <c r="G4980" s="16"/>
      <c r="N4980" s="53"/>
      <c r="O4980" s="53"/>
      <c r="R4980" s="43"/>
      <c r="AC4980" s="25"/>
      <c r="AD4980" s="28"/>
      <c r="AZ4980" s="25"/>
      <c r="BA4980" s="27"/>
      <c r="BB4980" s="29"/>
    </row>
    <row r="4981" spans="1:54">
      <c r="A4981" s="20"/>
      <c r="B4981" s="36"/>
      <c r="C4981" s="114"/>
      <c r="E4981" s="16"/>
      <c r="F4981" s="16"/>
      <c r="G4981" s="16"/>
      <c r="N4981" s="53"/>
      <c r="O4981" s="53"/>
      <c r="R4981" s="43"/>
      <c r="AC4981" s="25"/>
      <c r="AD4981" s="28"/>
      <c r="AZ4981" s="25"/>
      <c r="BA4981" s="27"/>
      <c r="BB4981" s="29"/>
    </row>
    <row r="4982" spans="1:54">
      <c r="A4982" s="20"/>
      <c r="B4982" s="36"/>
      <c r="C4982" s="114"/>
      <c r="E4982" s="16"/>
      <c r="F4982" s="16"/>
      <c r="G4982" s="16"/>
      <c r="N4982" s="53"/>
      <c r="O4982" s="53"/>
      <c r="R4982" s="43"/>
      <c r="AC4982" s="25"/>
      <c r="AD4982" s="28"/>
      <c r="AZ4982" s="25"/>
      <c r="BA4982" s="27"/>
      <c r="BB4982" s="29"/>
    </row>
    <row r="4983" spans="1:54">
      <c r="A4983" s="20"/>
      <c r="B4983" s="36"/>
      <c r="C4983" s="114"/>
      <c r="E4983" s="16"/>
      <c r="F4983" s="16"/>
      <c r="G4983" s="16"/>
      <c r="N4983" s="53"/>
      <c r="O4983" s="53"/>
      <c r="R4983" s="43"/>
      <c r="AC4983" s="25"/>
      <c r="AD4983" s="28"/>
      <c r="AZ4983" s="25"/>
      <c r="BA4983" s="27"/>
      <c r="BB4983" s="29"/>
    </row>
    <row r="4984" spans="1:54">
      <c r="A4984" s="20"/>
      <c r="B4984" s="36"/>
      <c r="C4984" s="114"/>
      <c r="E4984" s="16"/>
      <c r="F4984" s="16"/>
      <c r="G4984" s="16"/>
      <c r="N4984" s="53"/>
      <c r="O4984" s="53"/>
      <c r="R4984" s="43"/>
      <c r="AC4984" s="25"/>
      <c r="AD4984" s="28"/>
      <c r="AZ4984" s="25"/>
      <c r="BA4984" s="27"/>
      <c r="BB4984" s="29"/>
    </row>
    <row r="4985" spans="1:54">
      <c r="A4985" s="20"/>
      <c r="B4985" s="36"/>
      <c r="C4985" s="114"/>
      <c r="E4985" s="16"/>
      <c r="F4985" s="16"/>
      <c r="G4985" s="16"/>
      <c r="N4985" s="53"/>
      <c r="O4985" s="53"/>
      <c r="R4985" s="43"/>
      <c r="AC4985" s="25"/>
      <c r="AD4985" s="28"/>
      <c r="AZ4985" s="25"/>
      <c r="BA4985" s="27"/>
      <c r="BB4985" s="29"/>
    </row>
    <row r="4986" spans="1:54">
      <c r="A4986" s="20"/>
      <c r="B4986" s="36"/>
      <c r="C4986" s="114"/>
      <c r="E4986" s="16"/>
      <c r="F4986" s="16"/>
      <c r="G4986" s="16"/>
      <c r="N4986" s="53"/>
      <c r="O4986" s="53"/>
      <c r="R4986" s="43"/>
      <c r="AC4986" s="25"/>
      <c r="AD4986" s="28"/>
      <c r="AZ4986" s="25"/>
      <c r="BA4986" s="27"/>
      <c r="BB4986" s="29"/>
    </row>
    <row r="4987" spans="1:54">
      <c r="A4987" s="20"/>
      <c r="B4987" s="36"/>
      <c r="C4987" s="114"/>
      <c r="E4987" s="16"/>
      <c r="F4987" s="16"/>
      <c r="G4987" s="16"/>
      <c r="N4987" s="53"/>
      <c r="O4987" s="53"/>
      <c r="R4987" s="43"/>
      <c r="AC4987" s="25"/>
      <c r="AD4987" s="28"/>
      <c r="AZ4987" s="25"/>
      <c r="BA4987" s="27"/>
      <c r="BB4987" s="29"/>
    </row>
    <row r="4988" spans="1:54">
      <c r="A4988" s="20"/>
      <c r="B4988" s="36"/>
      <c r="C4988" s="114"/>
      <c r="E4988" s="16"/>
      <c r="F4988" s="16"/>
      <c r="G4988" s="16"/>
      <c r="N4988" s="53"/>
      <c r="O4988" s="53"/>
      <c r="R4988" s="43"/>
      <c r="AC4988" s="25"/>
      <c r="AD4988" s="28"/>
      <c r="AZ4988" s="25"/>
      <c r="BA4988" s="27"/>
      <c r="BB4988" s="29"/>
    </row>
    <row r="4989" spans="1:54">
      <c r="A4989" s="20"/>
      <c r="B4989" s="36"/>
      <c r="C4989" s="114"/>
      <c r="E4989" s="16"/>
      <c r="F4989" s="16"/>
      <c r="G4989" s="16"/>
      <c r="N4989" s="53"/>
      <c r="O4989" s="53"/>
      <c r="R4989" s="43"/>
      <c r="AC4989" s="25"/>
      <c r="AD4989" s="28"/>
      <c r="AZ4989" s="25"/>
      <c r="BA4989" s="27"/>
      <c r="BB4989" s="29"/>
    </row>
    <row r="4990" spans="1:54">
      <c r="A4990" s="20"/>
      <c r="B4990" s="36"/>
      <c r="C4990" s="114"/>
      <c r="E4990" s="16"/>
      <c r="F4990" s="16"/>
      <c r="G4990" s="16"/>
      <c r="N4990" s="53"/>
      <c r="O4990" s="53"/>
      <c r="R4990" s="43"/>
      <c r="AC4990" s="25"/>
      <c r="AD4990" s="28"/>
      <c r="AZ4990" s="25"/>
      <c r="BA4990" s="27"/>
      <c r="BB4990" s="29"/>
    </row>
    <row r="4991" spans="1:54">
      <c r="A4991" s="20"/>
      <c r="B4991" s="36"/>
      <c r="C4991" s="114"/>
      <c r="E4991" s="16"/>
      <c r="F4991" s="16"/>
      <c r="G4991" s="16"/>
      <c r="N4991" s="53"/>
      <c r="O4991" s="53"/>
      <c r="R4991" s="43"/>
      <c r="AC4991" s="25"/>
      <c r="AD4991" s="28"/>
      <c r="AZ4991" s="25"/>
      <c r="BA4991" s="27"/>
      <c r="BB4991" s="29"/>
    </row>
    <row r="4992" spans="1:54">
      <c r="A4992" s="20"/>
      <c r="B4992" s="36"/>
      <c r="C4992" s="114"/>
      <c r="E4992" s="16"/>
      <c r="F4992" s="16"/>
      <c r="G4992" s="16"/>
      <c r="N4992" s="53"/>
      <c r="O4992" s="53"/>
      <c r="R4992" s="43"/>
      <c r="AC4992" s="25"/>
      <c r="AD4992" s="28"/>
      <c r="AZ4992" s="25"/>
      <c r="BA4992" s="27"/>
      <c r="BB4992" s="29"/>
    </row>
    <row r="4993" spans="1:54">
      <c r="A4993" s="20"/>
      <c r="B4993" s="36"/>
      <c r="C4993" s="114"/>
      <c r="E4993" s="16"/>
      <c r="F4993" s="16"/>
      <c r="G4993" s="16"/>
      <c r="N4993" s="53"/>
      <c r="O4993" s="53"/>
      <c r="R4993" s="43"/>
      <c r="AC4993" s="25"/>
      <c r="AD4993" s="28"/>
      <c r="AZ4993" s="25"/>
      <c r="BA4993" s="27"/>
      <c r="BB4993" s="29"/>
    </row>
    <row r="4994" spans="1:54">
      <c r="A4994" s="20"/>
      <c r="B4994" s="36"/>
      <c r="C4994" s="114"/>
      <c r="E4994" s="16"/>
      <c r="F4994" s="16"/>
      <c r="G4994" s="16"/>
      <c r="N4994" s="53"/>
      <c r="O4994" s="53"/>
      <c r="R4994" s="43"/>
      <c r="AC4994" s="25"/>
      <c r="AD4994" s="28"/>
      <c r="AZ4994" s="25"/>
      <c r="BA4994" s="27"/>
      <c r="BB4994" s="29"/>
    </row>
    <row r="4995" spans="1:54">
      <c r="A4995" s="20"/>
      <c r="B4995" s="36"/>
      <c r="C4995" s="114"/>
      <c r="E4995" s="16"/>
      <c r="F4995" s="16"/>
      <c r="G4995" s="16"/>
      <c r="N4995" s="53"/>
      <c r="O4995" s="53"/>
      <c r="R4995" s="43"/>
      <c r="AC4995" s="25"/>
      <c r="AD4995" s="28"/>
      <c r="AZ4995" s="25"/>
      <c r="BA4995" s="27"/>
      <c r="BB4995" s="29"/>
    </row>
    <row r="4996" spans="1:54">
      <c r="A4996" s="20"/>
      <c r="B4996" s="36"/>
      <c r="C4996" s="114"/>
      <c r="E4996" s="16"/>
      <c r="F4996" s="16"/>
      <c r="G4996" s="16"/>
      <c r="N4996" s="53"/>
      <c r="O4996" s="53"/>
      <c r="R4996" s="43"/>
      <c r="AC4996" s="25"/>
      <c r="AD4996" s="28"/>
      <c r="AZ4996" s="25"/>
      <c r="BA4996" s="27"/>
      <c r="BB4996" s="29"/>
    </row>
    <row r="4997" spans="1:54">
      <c r="A4997" s="20"/>
      <c r="B4997" s="36"/>
      <c r="C4997" s="114"/>
      <c r="E4997" s="16"/>
      <c r="F4997" s="16"/>
      <c r="G4997" s="16"/>
      <c r="N4997" s="53"/>
      <c r="O4997" s="53"/>
      <c r="R4997" s="43"/>
      <c r="AC4997" s="25"/>
      <c r="AD4997" s="28"/>
      <c r="AZ4997" s="25"/>
      <c r="BA4997" s="27"/>
      <c r="BB4997" s="29"/>
    </row>
    <row r="4998" spans="1:54">
      <c r="A4998" s="20"/>
      <c r="B4998" s="36"/>
      <c r="C4998" s="114"/>
      <c r="E4998" s="16"/>
      <c r="F4998" s="16"/>
      <c r="G4998" s="16"/>
      <c r="N4998" s="53"/>
      <c r="O4998" s="53"/>
      <c r="R4998" s="43"/>
      <c r="AC4998" s="25"/>
      <c r="AD4998" s="28"/>
      <c r="AZ4998" s="25"/>
      <c r="BA4998" s="27"/>
      <c r="BB4998" s="29"/>
    </row>
    <row r="4999" spans="1:54">
      <c r="A4999" s="20"/>
      <c r="B4999" s="36"/>
      <c r="C4999" s="114"/>
      <c r="E4999" s="16"/>
      <c r="F4999" s="16"/>
      <c r="G4999" s="16"/>
      <c r="N4999" s="53"/>
      <c r="O4999" s="53"/>
      <c r="R4999" s="43"/>
      <c r="AC4999" s="25"/>
      <c r="AD4999" s="28"/>
      <c r="AZ4999" s="25"/>
      <c r="BA4999" s="27"/>
      <c r="BB4999" s="29"/>
    </row>
    <row r="5000" spans="1:54">
      <c r="A5000" s="20"/>
      <c r="B5000" s="36"/>
      <c r="C5000" s="114"/>
      <c r="E5000" s="16"/>
      <c r="F5000" s="16"/>
      <c r="G5000" s="16"/>
      <c r="N5000" s="53"/>
      <c r="O5000" s="53"/>
      <c r="R5000" s="43"/>
      <c r="AC5000" s="25"/>
      <c r="AD5000" s="28"/>
      <c r="AZ5000" s="25"/>
      <c r="BA5000" s="27"/>
      <c r="BB5000" s="29"/>
    </row>
    <row r="5001" spans="1:54">
      <c r="A5001" s="20"/>
      <c r="B5001" s="36"/>
      <c r="C5001" s="114"/>
      <c r="E5001" s="16"/>
      <c r="F5001" s="16"/>
      <c r="G5001" s="16"/>
      <c r="N5001" s="53"/>
      <c r="O5001" s="53"/>
      <c r="R5001" s="43"/>
      <c r="AC5001" s="25"/>
      <c r="AD5001" s="28"/>
      <c r="AZ5001" s="25"/>
      <c r="BA5001" s="27"/>
      <c r="BB5001" s="29"/>
    </row>
    <row r="5002" spans="1:54">
      <c r="A5002" s="20"/>
      <c r="B5002" s="36"/>
      <c r="C5002" s="114"/>
      <c r="E5002" s="16"/>
      <c r="F5002" s="16"/>
      <c r="G5002" s="16"/>
      <c r="N5002" s="53"/>
      <c r="O5002" s="53"/>
      <c r="R5002" s="43"/>
      <c r="AC5002" s="25"/>
      <c r="AD5002" s="28"/>
      <c r="AZ5002" s="25"/>
      <c r="BA5002" s="27"/>
      <c r="BB5002" s="29"/>
    </row>
    <row r="5003" spans="1:54">
      <c r="A5003" s="20"/>
      <c r="B5003" s="36"/>
      <c r="C5003" s="114"/>
      <c r="E5003" s="16"/>
      <c r="F5003" s="16"/>
      <c r="G5003" s="16"/>
      <c r="N5003" s="53"/>
      <c r="O5003" s="53"/>
      <c r="R5003" s="43"/>
      <c r="AC5003" s="25"/>
      <c r="AD5003" s="28"/>
      <c r="AZ5003" s="25"/>
      <c r="BA5003" s="27"/>
      <c r="BB5003" s="29"/>
    </row>
    <row r="5004" spans="1:54">
      <c r="A5004" s="20"/>
      <c r="B5004" s="36"/>
      <c r="C5004" s="114"/>
      <c r="E5004" s="16"/>
      <c r="F5004" s="16"/>
      <c r="G5004" s="16"/>
      <c r="N5004" s="53"/>
      <c r="O5004" s="53"/>
      <c r="R5004" s="43"/>
      <c r="AC5004" s="25"/>
      <c r="AD5004" s="28"/>
      <c r="AZ5004" s="25"/>
      <c r="BA5004" s="27"/>
      <c r="BB5004" s="29"/>
    </row>
    <row r="5005" spans="1:54">
      <c r="A5005" s="20"/>
      <c r="B5005" s="36"/>
      <c r="C5005" s="114"/>
      <c r="E5005" s="16"/>
      <c r="F5005" s="16"/>
      <c r="G5005" s="16"/>
      <c r="N5005" s="53"/>
      <c r="O5005" s="53"/>
      <c r="R5005" s="43"/>
      <c r="AC5005" s="25"/>
      <c r="AD5005" s="28"/>
      <c r="AZ5005" s="25"/>
      <c r="BA5005" s="27"/>
      <c r="BB5005" s="29"/>
    </row>
    <row r="5006" spans="1:54">
      <c r="A5006" s="20"/>
      <c r="B5006" s="36"/>
      <c r="C5006" s="114"/>
      <c r="E5006" s="16"/>
      <c r="F5006" s="16"/>
      <c r="G5006" s="16"/>
      <c r="N5006" s="53"/>
      <c r="O5006" s="53"/>
      <c r="R5006" s="43"/>
      <c r="AC5006" s="25"/>
      <c r="AD5006" s="28"/>
      <c r="AZ5006" s="25"/>
      <c r="BA5006" s="27"/>
      <c r="BB5006" s="29"/>
    </row>
    <row r="5007" spans="1:54">
      <c r="A5007" s="20"/>
      <c r="B5007" s="36"/>
      <c r="C5007" s="114"/>
      <c r="E5007" s="16"/>
      <c r="F5007" s="16"/>
      <c r="G5007" s="16"/>
      <c r="N5007" s="53"/>
      <c r="O5007" s="53"/>
      <c r="R5007" s="43"/>
      <c r="AC5007" s="25"/>
      <c r="AD5007" s="28"/>
      <c r="AZ5007" s="25"/>
      <c r="BA5007" s="27"/>
      <c r="BB5007" s="29"/>
    </row>
    <row r="5008" spans="1:54">
      <c r="A5008" s="20"/>
      <c r="B5008" s="36"/>
      <c r="C5008" s="114"/>
      <c r="E5008" s="16"/>
      <c r="F5008" s="16"/>
      <c r="G5008" s="16"/>
      <c r="N5008" s="53"/>
      <c r="O5008" s="53"/>
      <c r="R5008" s="43"/>
      <c r="AC5008" s="25"/>
      <c r="AD5008" s="28"/>
      <c r="AZ5008" s="25"/>
      <c r="BA5008" s="27"/>
      <c r="BB5008" s="29"/>
    </row>
    <row r="5009" spans="1:54">
      <c r="A5009" s="20"/>
      <c r="B5009" s="36"/>
      <c r="C5009" s="114"/>
      <c r="E5009" s="16"/>
      <c r="F5009" s="16"/>
      <c r="G5009" s="16"/>
      <c r="N5009" s="53"/>
      <c r="O5009" s="53"/>
      <c r="R5009" s="43"/>
      <c r="AC5009" s="25"/>
      <c r="AD5009" s="28"/>
      <c r="AZ5009" s="25"/>
      <c r="BA5009" s="27"/>
      <c r="BB5009" s="29"/>
    </row>
    <row r="5010" spans="1:54">
      <c r="A5010" s="20"/>
      <c r="B5010" s="36"/>
      <c r="C5010" s="114"/>
      <c r="E5010" s="16"/>
      <c r="F5010" s="16"/>
      <c r="G5010" s="16"/>
      <c r="N5010" s="53"/>
      <c r="O5010" s="53"/>
      <c r="R5010" s="43"/>
      <c r="AC5010" s="25"/>
      <c r="AD5010" s="28"/>
      <c r="AZ5010" s="25"/>
      <c r="BA5010" s="27"/>
      <c r="BB5010" s="29"/>
    </row>
    <row r="5011" spans="1:54">
      <c r="A5011" s="20"/>
      <c r="B5011" s="36"/>
      <c r="C5011" s="114"/>
      <c r="E5011" s="16"/>
      <c r="F5011" s="16"/>
      <c r="G5011" s="16"/>
      <c r="N5011" s="53"/>
      <c r="O5011" s="53"/>
      <c r="R5011" s="43"/>
      <c r="AC5011" s="25"/>
      <c r="AD5011" s="28"/>
      <c r="AZ5011" s="25"/>
      <c r="BA5011" s="27"/>
      <c r="BB5011" s="29"/>
    </row>
    <row r="5012" spans="1:54">
      <c r="A5012" s="20"/>
      <c r="B5012" s="36"/>
      <c r="C5012" s="114"/>
      <c r="E5012" s="16"/>
      <c r="F5012" s="16"/>
      <c r="G5012" s="16"/>
      <c r="N5012" s="53"/>
      <c r="O5012" s="53"/>
      <c r="R5012" s="43"/>
      <c r="AC5012" s="25"/>
      <c r="AD5012" s="28"/>
      <c r="AZ5012" s="25"/>
      <c r="BA5012" s="27"/>
      <c r="BB5012" s="29"/>
    </row>
    <row r="5013" spans="1:54">
      <c r="A5013" s="20"/>
      <c r="B5013" s="36"/>
      <c r="C5013" s="114"/>
      <c r="E5013" s="16"/>
      <c r="F5013" s="16"/>
      <c r="G5013" s="16"/>
      <c r="N5013" s="53"/>
      <c r="O5013" s="53"/>
      <c r="R5013" s="43"/>
      <c r="AC5013" s="25"/>
      <c r="AD5013" s="28"/>
      <c r="AZ5013" s="25"/>
      <c r="BA5013" s="27"/>
      <c r="BB5013" s="29"/>
    </row>
    <row r="5014" spans="1:54">
      <c r="A5014" s="20"/>
      <c r="B5014" s="36"/>
      <c r="C5014" s="114"/>
      <c r="E5014" s="16"/>
      <c r="F5014" s="16"/>
      <c r="G5014" s="16"/>
      <c r="N5014" s="53"/>
      <c r="O5014" s="53"/>
      <c r="R5014" s="43"/>
      <c r="AC5014" s="25"/>
      <c r="AD5014" s="28"/>
      <c r="AZ5014" s="25"/>
      <c r="BA5014" s="27"/>
      <c r="BB5014" s="29"/>
    </row>
    <row r="5015" spans="1:54">
      <c r="A5015" s="20"/>
      <c r="B5015" s="36"/>
      <c r="C5015" s="114"/>
      <c r="E5015" s="16"/>
      <c r="F5015" s="16"/>
      <c r="G5015" s="16"/>
      <c r="N5015" s="53"/>
      <c r="O5015" s="53"/>
      <c r="R5015" s="43"/>
      <c r="AC5015" s="25"/>
      <c r="AD5015" s="28"/>
      <c r="AZ5015" s="25"/>
      <c r="BA5015" s="27"/>
      <c r="BB5015" s="29"/>
    </row>
    <row r="5016" spans="1:54">
      <c r="A5016" s="20"/>
      <c r="B5016" s="36"/>
      <c r="C5016" s="114"/>
      <c r="E5016" s="16"/>
      <c r="F5016" s="16"/>
      <c r="G5016" s="16"/>
      <c r="N5016" s="53"/>
      <c r="O5016" s="53"/>
      <c r="R5016" s="43"/>
      <c r="AC5016" s="25"/>
      <c r="AD5016" s="28"/>
      <c r="AZ5016" s="25"/>
      <c r="BA5016" s="27"/>
      <c r="BB5016" s="29"/>
    </row>
    <row r="5017" spans="1:54">
      <c r="A5017" s="20"/>
      <c r="B5017" s="36"/>
      <c r="C5017" s="114"/>
      <c r="E5017" s="16"/>
      <c r="F5017" s="16"/>
      <c r="G5017" s="16"/>
      <c r="N5017" s="53"/>
      <c r="O5017" s="53"/>
      <c r="R5017" s="43"/>
      <c r="AC5017" s="25"/>
      <c r="AD5017" s="28"/>
      <c r="AZ5017" s="25"/>
      <c r="BA5017" s="27"/>
      <c r="BB5017" s="29"/>
    </row>
    <row r="5018" spans="1:54">
      <c r="A5018" s="20"/>
      <c r="B5018" s="36"/>
      <c r="C5018" s="114"/>
      <c r="E5018" s="16"/>
      <c r="F5018" s="16"/>
      <c r="G5018" s="16"/>
      <c r="N5018" s="53"/>
      <c r="O5018" s="53"/>
      <c r="R5018" s="43"/>
      <c r="AC5018" s="25"/>
      <c r="AD5018" s="28"/>
      <c r="AZ5018" s="25"/>
      <c r="BA5018" s="27"/>
      <c r="BB5018" s="29"/>
    </row>
    <row r="5019" spans="1:54">
      <c r="A5019" s="20"/>
      <c r="B5019" s="36"/>
      <c r="C5019" s="114"/>
      <c r="E5019" s="16"/>
      <c r="F5019" s="16"/>
      <c r="G5019" s="16"/>
      <c r="N5019" s="53"/>
      <c r="O5019" s="53"/>
      <c r="R5019" s="43"/>
      <c r="AC5019" s="25"/>
      <c r="AD5019" s="28"/>
      <c r="AZ5019" s="25"/>
      <c r="BA5019" s="27"/>
      <c r="BB5019" s="29"/>
    </row>
    <row r="5020" spans="1:54">
      <c r="A5020" s="20"/>
      <c r="B5020" s="36"/>
      <c r="C5020" s="114"/>
      <c r="E5020" s="16"/>
      <c r="F5020" s="16"/>
      <c r="G5020" s="16"/>
      <c r="N5020" s="53"/>
      <c r="O5020" s="53"/>
      <c r="R5020" s="43"/>
      <c r="AC5020" s="25"/>
      <c r="AD5020" s="28"/>
      <c r="AZ5020" s="25"/>
      <c r="BA5020" s="27"/>
      <c r="BB5020" s="29"/>
    </row>
    <row r="5021" spans="1:54">
      <c r="A5021" s="20"/>
      <c r="B5021" s="36"/>
      <c r="C5021" s="114"/>
      <c r="E5021" s="16"/>
      <c r="F5021" s="16"/>
      <c r="G5021" s="16"/>
      <c r="N5021" s="53"/>
      <c r="O5021" s="53"/>
      <c r="R5021" s="43"/>
      <c r="AC5021" s="25"/>
      <c r="AD5021" s="28"/>
      <c r="AZ5021" s="25"/>
      <c r="BA5021" s="27"/>
      <c r="BB5021" s="29"/>
    </row>
    <row r="5022" spans="1:54">
      <c r="A5022" s="20"/>
      <c r="B5022" s="36"/>
      <c r="C5022" s="114"/>
      <c r="E5022" s="16"/>
      <c r="F5022" s="16"/>
      <c r="G5022" s="16"/>
      <c r="N5022" s="53"/>
      <c r="O5022" s="53"/>
      <c r="R5022" s="43"/>
      <c r="AC5022" s="25"/>
      <c r="AD5022" s="28"/>
      <c r="AZ5022" s="25"/>
      <c r="BA5022" s="27"/>
      <c r="BB5022" s="29"/>
    </row>
    <row r="5023" spans="1:54">
      <c r="A5023" s="20"/>
      <c r="B5023" s="36"/>
      <c r="C5023" s="114"/>
      <c r="E5023" s="16"/>
      <c r="F5023" s="16"/>
      <c r="G5023" s="16"/>
      <c r="N5023" s="53"/>
      <c r="O5023" s="53"/>
      <c r="R5023" s="43"/>
      <c r="AC5023" s="25"/>
      <c r="AD5023" s="28"/>
      <c r="AZ5023" s="25"/>
      <c r="BA5023" s="27"/>
      <c r="BB5023" s="29"/>
    </row>
    <row r="5024" spans="1:54">
      <c r="A5024" s="20"/>
      <c r="B5024" s="36"/>
      <c r="C5024" s="114"/>
      <c r="E5024" s="16"/>
      <c r="F5024" s="16"/>
      <c r="G5024" s="16"/>
      <c r="N5024" s="53"/>
      <c r="O5024" s="53"/>
      <c r="R5024" s="43"/>
      <c r="AC5024" s="25"/>
      <c r="AD5024" s="28"/>
      <c r="AZ5024" s="25"/>
      <c r="BA5024" s="27"/>
      <c r="BB5024" s="29"/>
    </row>
    <row r="5025" spans="1:54">
      <c r="A5025" s="20"/>
      <c r="B5025" s="36"/>
      <c r="C5025" s="114"/>
      <c r="E5025" s="16"/>
      <c r="F5025" s="16"/>
      <c r="G5025" s="16"/>
      <c r="N5025" s="53"/>
      <c r="O5025" s="53"/>
      <c r="R5025" s="43"/>
      <c r="AC5025" s="25"/>
      <c r="AD5025" s="28"/>
      <c r="AZ5025" s="25"/>
      <c r="BA5025" s="27"/>
      <c r="BB5025" s="29"/>
    </row>
    <row r="5026" spans="1:54">
      <c r="A5026" s="20"/>
      <c r="B5026" s="36"/>
      <c r="C5026" s="114"/>
      <c r="E5026" s="16"/>
      <c r="F5026" s="16"/>
      <c r="G5026" s="16"/>
      <c r="N5026" s="53"/>
      <c r="O5026" s="53"/>
      <c r="R5026" s="43"/>
      <c r="AC5026" s="25"/>
      <c r="AD5026" s="28"/>
      <c r="AZ5026" s="25"/>
      <c r="BA5026" s="27"/>
      <c r="BB5026" s="29"/>
    </row>
    <row r="5027" spans="1:54">
      <c r="A5027" s="20"/>
      <c r="B5027" s="36"/>
      <c r="C5027" s="114"/>
      <c r="E5027" s="16"/>
      <c r="F5027" s="16"/>
      <c r="G5027" s="16"/>
      <c r="N5027" s="53"/>
      <c r="O5027" s="53"/>
      <c r="R5027" s="43"/>
      <c r="AC5027" s="25"/>
      <c r="AD5027" s="28"/>
      <c r="AZ5027" s="25"/>
      <c r="BA5027" s="27"/>
      <c r="BB5027" s="29"/>
    </row>
    <row r="5028" spans="1:54">
      <c r="A5028" s="20"/>
      <c r="B5028" s="36"/>
      <c r="C5028" s="114"/>
      <c r="E5028" s="16"/>
      <c r="F5028" s="16"/>
      <c r="G5028" s="16"/>
      <c r="N5028" s="53"/>
      <c r="O5028" s="53"/>
      <c r="R5028" s="43"/>
      <c r="AC5028" s="25"/>
      <c r="AD5028" s="28"/>
      <c r="AZ5028" s="25"/>
      <c r="BA5028" s="27"/>
      <c r="BB5028" s="29"/>
    </row>
    <row r="5029" spans="1:54">
      <c r="A5029" s="20"/>
      <c r="B5029" s="36"/>
      <c r="C5029" s="114"/>
      <c r="E5029" s="16"/>
      <c r="F5029" s="16"/>
      <c r="G5029" s="16"/>
      <c r="N5029" s="53"/>
      <c r="O5029" s="53"/>
      <c r="R5029" s="43"/>
      <c r="AC5029" s="25"/>
      <c r="AD5029" s="28"/>
      <c r="AZ5029" s="25"/>
      <c r="BA5029" s="27"/>
      <c r="BB5029" s="29"/>
    </row>
    <row r="5030" spans="1:54">
      <c r="A5030" s="20"/>
      <c r="B5030" s="36"/>
      <c r="C5030" s="114"/>
      <c r="E5030" s="16"/>
      <c r="F5030" s="16"/>
      <c r="G5030" s="16"/>
      <c r="N5030" s="53"/>
      <c r="O5030" s="53"/>
      <c r="R5030" s="43"/>
      <c r="AC5030" s="25"/>
      <c r="AD5030" s="28"/>
      <c r="AZ5030" s="25"/>
      <c r="BA5030" s="27"/>
      <c r="BB5030" s="29"/>
    </row>
    <row r="5031" spans="1:54">
      <c r="A5031" s="20"/>
      <c r="B5031" s="36"/>
      <c r="C5031" s="114"/>
      <c r="E5031" s="16"/>
      <c r="F5031" s="16"/>
      <c r="G5031" s="16"/>
      <c r="N5031" s="53"/>
      <c r="O5031" s="53"/>
      <c r="R5031" s="43"/>
      <c r="AC5031" s="25"/>
      <c r="AD5031" s="28"/>
      <c r="AZ5031" s="25"/>
      <c r="BA5031" s="27"/>
      <c r="BB5031" s="29"/>
    </row>
    <row r="5032" spans="1:54">
      <c r="A5032" s="20"/>
      <c r="B5032" s="36"/>
      <c r="C5032" s="114"/>
      <c r="E5032" s="16"/>
      <c r="F5032" s="16"/>
      <c r="G5032" s="16"/>
      <c r="N5032" s="53"/>
      <c r="O5032" s="53"/>
      <c r="R5032" s="43"/>
      <c r="AC5032" s="25"/>
      <c r="AD5032" s="28"/>
      <c r="AZ5032" s="25"/>
      <c r="BA5032" s="27"/>
      <c r="BB5032" s="29"/>
    </row>
    <row r="5033" spans="1:54">
      <c r="A5033" s="20"/>
      <c r="B5033" s="36"/>
      <c r="C5033" s="114"/>
      <c r="E5033" s="16"/>
      <c r="F5033" s="16"/>
      <c r="G5033" s="16"/>
      <c r="N5033" s="53"/>
      <c r="O5033" s="53"/>
      <c r="R5033" s="43"/>
      <c r="AC5033" s="25"/>
      <c r="AD5033" s="28"/>
      <c r="AZ5033" s="25"/>
      <c r="BA5033" s="27"/>
      <c r="BB5033" s="29"/>
    </row>
    <row r="5034" spans="1:54">
      <c r="A5034" s="20"/>
      <c r="B5034" s="36"/>
      <c r="C5034" s="114"/>
      <c r="E5034" s="16"/>
      <c r="F5034" s="16"/>
      <c r="G5034" s="16"/>
      <c r="N5034" s="53"/>
      <c r="O5034" s="53"/>
      <c r="R5034" s="43"/>
      <c r="AC5034" s="25"/>
      <c r="AD5034" s="28"/>
      <c r="AZ5034" s="25"/>
      <c r="BA5034" s="27"/>
      <c r="BB5034" s="29"/>
    </row>
    <row r="5035" spans="1:54">
      <c r="A5035" s="20"/>
      <c r="B5035" s="36"/>
      <c r="C5035" s="114"/>
      <c r="E5035" s="16"/>
      <c r="F5035" s="16"/>
      <c r="G5035" s="16"/>
      <c r="N5035" s="53"/>
      <c r="O5035" s="53"/>
      <c r="R5035" s="43"/>
      <c r="AC5035" s="25"/>
      <c r="AD5035" s="28"/>
      <c r="AZ5035" s="25"/>
      <c r="BA5035" s="27"/>
      <c r="BB5035" s="29"/>
    </row>
    <row r="5036" spans="1:54">
      <c r="A5036" s="20"/>
      <c r="B5036" s="36"/>
      <c r="C5036" s="114"/>
      <c r="E5036" s="16"/>
      <c r="F5036" s="16"/>
      <c r="G5036" s="16"/>
      <c r="N5036" s="53"/>
      <c r="O5036" s="53"/>
      <c r="R5036" s="43"/>
      <c r="AC5036" s="25"/>
      <c r="AD5036" s="28"/>
      <c r="AZ5036" s="25"/>
      <c r="BA5036" s="27"/>
      <c r="BB5036" s="29"/>
    </row>
    <row r="5037" spans="1:54">
      <c r="A5037" s="20"/>
      <c r="B5037" s="36"/>
      <c r="C5037" s="114"/>
      <c r="E5037" s="16"/>
      <c r="F5037" s="16"/>
      <c r="G5037" s="16"/>
      <c r="N5037" s="53"/>
      <c r="O5037" s="53"/>
      <c r="R5037" s="43"/>
      <c r="AC5037" s="25"/>
      <c r="AD5037" s="28"/>
      <c r="AZ5037" s="25"/>
      <c r="BA5037" s="27"/>
      <c r="BB5037" s="29"/>
    </row>
    <row r="5038" spans="1:54">
      <c r="A5038" s="20"/>
      <c r="B5038" s="36"/>
      <c r="C5038" s="114"/>
      <c r="E5038" s="16"/>
      <c r="F5038" s="16"/>
      <c r="G5038" s="16"/>
      <c r="N5038" s="53"/>
      <c r="O5038" s="53"/>
      <c r="R5038" s="43"/>
      <c r="AC5038" s="25"/>
      <c r="AD5038" s="28"/>
      <c r="AZ5038" s="25"/>
      <c r="BA5038" s="27"/>
      <c r="BB5038" s="29"/>
    </row>
    <row r="5039" spans="1:54">
      <c r="A5039" s="20"/>
      <c r="B5039" s="36"/>
      <c r="C5039" s="114"/>
      <c r="E5039" s="16"/>
      <c r="F5039" s="16"/>
      <c r="G5039" s="16"/>
      <c r="N5039" s="53"/>
      <c r="O5039" s="53"/>
      <c r="R5039" s="43"/>
      <c r="AC5039" s="25"/>
      <c r="AD5039" s="28"/>
      <c r="AZ5039" s="25"/>
      <c r="BA5039" s="27"/>
      <c r="BB5039" s="29"/>
    </row>
    <row r="5040" spans="1:54">
      <c r="A5040" s="20"/>
      <c r="B5040" s="36"/>
      <c r="C5040" s="114"/>
      <c r="E5040" s="16"/>
      <c r="F5040" s="16"/>
      <c r="G5040" s="16"/>
      <c r="N5040" s="53"/>
      <c r="O5040" s="53"/>
      <c r="R5040" s="43"/>
      <c r="AC5040" s="25"/>
      <c r="AD5040" s="28"/>
      <c r="AZ5040" s="25"/>
      <c r="BA5040" s="27"/>
      <c r="BB5040" s="29"/>
    </row>
    <row r="5041" spans="1:54">
      <c r="A5041" s="20"/>
      <c r="B5041" s="36"/>
      <c r="C5041" s="114"/>
      <c r="E5041" s="16"/>
      <c r="F5041" s="16"/>
      <c r="G5041" s="16"/>
      <c r="N5041" s="53"/>
      <c r="O5041" s="53"/>
      <c r="R5041" s="43"/>
      <c r="AC5041" s="25"/>
      <c r="AD5041" s="28"/>
      <c r="AZ5041" s="25"/>
      <c r="BA5041" s="27"/>
      <c r="BB5041" s="29"/>
    </row>
    <row r="5042" spans="1:54">
      <c r="A5042" s="20"/>
      <c r="B5042" s="36"/>
      <c r="C5042" s="114"/>
      <c r="E5042" s="16"/>
      <c r="F5042" s="16"/>
      <c r="G5042" s="16"/>
      <c r="N5042" s="53"/>
      <c r="O5042" s="53"/>
      <c r="R5042" s="43"/>
      <c r="AC5042" s="25"/>
      <c r="AD5042" s="28"/>
      <c r="AZ5042" s="25"/>
      <c r="BA5042" s="27"/>
      <c r="BB5042" s="29"/>
    </row>
    <row r="5043" spans="1:54">
      <c r="A5043" s="20"/>
      <c r="B5043" s="36"/>
      <c r="C5043" s="114"/>
      <c r="E5043" s="16"/>
      <c r="F5043" s="16"/>
      <c r="G5043" s="16"/>
      <c r="N5043" s="53"/>
      <c r="O5043" s="53"/>
      <c r="R5043" s="43"/>
      <c r="AC5043" s="25"/>
      <c r="AD5043" s="28"/>
      <c r="AZ5043" s="25"/>
      <c r="BA5043" s="27"/>
      <c r="BB5043" s="29"/>
    </row>
    <row r="5044" spans="1:54">
      <c r="A5044" s="20"/>
      <c r="B5044" s="36"/>
      <c r="C5044" s="114"/>
      <c r="E5044" s="16"/>
      <c r="F5044" s="16"/>
      <c r="G5044" s="16"/>
      <c r="N5044" s="53"/>
      <c r="O5044" s="53"/>
      <c r="R5044" s="43"/>
      <c r="AC5044" s="25"/>
      <c r="AD5044" s="28"/>
      <c r="AZ5044" s="25"/>
      <c r="BA5044" s="27"/>
      <c r="BB5044" s="29"/>
    </row>
    <row r="5045" spans="1:54">
      <c r="A5045" s="20"/>
      <c r="B5045" s="36"/>
      <c r="C5045" s="114"/>
      <c r="E5045" s="16"/>
      <c r="F5045" s="16"/>
      <c r="G5045" s="16"/>
      <c r="N5045" s="53"/>
      <c r="O5045" s="53"/>
      <c r="R5045" s="43"/>
      <c r="AC5045" s="25"/>
      <c r="AD5045" s="28"/>
      <c r="AZ5045" s="25"/>
      <c r="BA5045" s="27"/>
      <c r="BB5045" s="29"/>
    </row>
    <row r="5046" spans="1:54">
      <c r="A5046" s="20"/>
      <c r="B5046" s="36"/>
      <c r="C5046" s="114"/>
      <c r="E5046" s="16"/>
      <c r="F5046" s="16"/>
      <c r="G5046" s="16"/>
      <c r="N5046" s="53"/>
      <c r="O5046" s="53"/>
      <c r="R5046" s="43"/>
      <c r="AC5046" s="25"/>
      <c r="AD5046" s="28"/>
      <c r="AZ5046" s="25"/>
      <c r="BA5046" s="27"/>
      <c r="BB5046" s="29"/>
    </row>
    <row r="5047" spans="1:54">
      <c r="A5047" s="20"/>
      <c r="B5047" s="36"/>
      <c r="C5047" s="114"/>
      <c r="E5047" s="16"/>
      <c r="F5047" s="16"/>
      <c r="G5047" s="16"/>
      <c r="N5047" s="53"/>
      <c r="O5047" s="53"/>
      <c r="R5047" s="43"/>
      <c r="AC5047" s="25"/>
      <c r="AD5047" s="28"/>
      <c r="AZ5047" s="25"/>
      <c r="BA5047" s="27"/>
      <c r="BB5047" s="29"/>
    </row>
    <row r="5048" spans="1:54">
      <c r="A5048" s="20"/>
      <c r="B5048" s="36"/>
      <c r="C5048" s="114"/>
      <c r="E5048" s="16"/>
      <c r="F5048" s="16"/>
      <c r="G5048" s="16"/>
      <c r="N5048" s="53"/>
      <c r="O5048" s="53"/>
      <c r="R5048" s="43"/>
      <c r="AC5048" s="25"/>
      <c r="AD5048" s="28"/>
      <c r="AZ5048" s="25"/>
      <c r="BA5048" s="27"/>
      <c r="BB5048" s="29"/>
    </row>
    <row r="5049" spans="1:54">
      <c r="A5049" s="20"/>
      <c r="B5049" s="36"/>
      <c r="C5049" s="114"/>
      <c r="E5049" s="16"/>
      <c r="F5049" s="16"/>
      <c r="G5049" s="16"/>
      <c r="N5049" s="53"/>
      <c r="O5049" s="53"/>
      <c r="R5049" s="43"/>
      <c r="AC5049" s="25"/>
      <c r="AD5049" s="28"/>
      <c r="AZ5049" s="25"/>
      <c r="BA5049" s="27"/>
      <c r="BB5049" s="29"/>
    </row>
    <row r="5050" spans="1:54">
      <c r="A5050" s="20"/>
      <c r="B5050" s="36"/>
      <c r="C5050" s="114"/>
      <c r="E5050" s="16"/>
      <c r="F5050" s="16"/>
      <c r="G5050" s="16"/>
      <c r="N5050" s="53"/>
      <c r="O5050" s="53"/>
      <c r="R5050" s="43"/>
      <c r="AC5050" s="25"/>
      <c r="AD5050" s="28"/>
      <c r="AZ5050" s="25"/>
      <c r="BA5050" s="27"/>
      <c r="BB5050" s="29"/>
    </row>
    <row r="5051" spans="1:54">
      <c r="A5051" s="20"/>
      <c r="B5051" s="36"/>
      <c r="C5051" s="114"/>
      <c r="E5051" s="16"/>
      <c r="F5051" s="16"/>
      <c r="G5051" s="16"/>
      <c r="N5051" s="53"/>
      <c r="O5051" s="53"/>
      <c r="R5051" s="43"/>
      <c r="AC5051" s="25"/>
      <c r="AD5051" s="28"/>
      <c r="AZ5051" s="25"/>
      <c r="BA5051" s="27"/>
      <c r="BB5051" s="29"/>
    </row>
    <row r="5052" spans="1:54">
      <c r="A5052" s="20"/>
      <c r="B5052" s="36"/>
      <c r="C5052" s="114"/>
      <c r="E5052" s="16"/>
      <c r="F5052" s="16"/>
      <c r="G5052" s="16"/>
      <c r="N5052" s="53"/>
      <c r="O5052" s="53"/>
      <c r="R5052" s="43"/>
      <c r="AC5052" s="25"/>
      <c r="AD5052" s="28"/>
      <c r="AZ5052" s="25"/>
      <c r="BA5052" s="27"/>
      <c r="BB5052" s="29"/>
    </row>
    <row r="5053" spans="1:54">
      <c r="A5053" s="20"/>
      <c r="B5053" s="36"/>
      <c r="C5053" s="114"/>
      <c r="E5053" s="16"/>
      <c r="F5053" s="16"/>
      <c r="G5053" s="16"/>
      <c r="N5053" s="53"/>
      <c r="O5053" s="53"/>
      <c r="R5053" s="43"/>
      <c r="AC5053" s="25"/>
      <c r="AD5053" s="28"/>
      <c r="AZ5053" s="25"/>
      <c r="BA5053" s="27"/>
      <c r="BB5053" s="29"/>
    </row>
    <row r="5054" spans="1:54">
      <c r="A5054" s="20"/>
      <c r="B5054" s="36"/>
      <c r="C5054" s="114"/>
      <c r="E5054" s="16"/>
      <c r="F5054" s="16"/>
      <c r="G5054" s="16"/>
      <c r="N5054" s="53"/>
      <c r="O5054" s="53"/>
      <c r="R5054" s="43"/>
      <c r="AC5054" s="25"/>
      <c r="AD5054" s="28"/>
      <c r="AZ5054" s="25"/>
      <c r="BA5054" s="27"/>
      <c r="BB5054" s="29"/>
    </row>
    <row r="5055" spans="1:54">
      <c r="A5055" s="20"/>
      <c r="B5055" s="36"/>
      <c r="C5055" s="114"/>
      <c r="E5055" s="16"/>
      <c r="F5055" s="16"/>
      <c r="G5055" s="16"/>
      <c r="N5055" s="53"/>
      <c r="O5055" s="53"/>
      <c r="R5055" s="43"/>
      <c r="AC5055" s="25"/>
      <c r="AD5055" s="28"/>
      <c r="AZ5055" s="25"/>
      <c r="BA5055" s="27"/>
      <c r="BB5055" s="29"/>
    </row>
    <row r="5056" spans="1:54">
      <c r="A5056" s="20"/>
      <c r="B5056" s="36"/>
      <c r="C5056" s="114"/>
      <c r="E5056" s="16"/>
      <c r="F5056" s="16"/>
      <c r="G5056" s="16"/>
      <c r="N5056" s="53"/>
      <c r="O5056" s="53"/>
      <c r="R5056" s="43"/>
      <c r="AC5056" s="25"/>
      <c r="AD5056" s="28"/>
      <c r="AZ5056" s="25"/>
      <c r="BA5056" s="27"/>
      <c r="BB5056" s="29"/>
    </row>
    <row r="5057" spans="1:54">
      <c r="A5057" s="20"/>
      <c r="B5057" s="36"/>
      <c r="C5057" s="114"/>
      <c r="E5057" s="16"/>
      <c r="F5057" s="16"/>
      <c r="G5057" s="16"/>
      <c r="N5057" s="53"/>
      <c r="O5057" s="53"/>
      <c r="R5057" s="43"/>
      <c r="AC5057" s="25"/>
      <c r="AD5057" s="28"/>
      <c r="AZ5057" s="25"/>
      <c r="BA5057" s="27"/>
      <c r="BB5057" s="29"/>
    </row>
    <row r="5058" spans="1:54">
      <c r="A5058" s="20"/>
      <c r="B5058" s="36"/>
      <c r="C5058" s="114"/>
      <c r="E5058" s="16"/>
      <c r="F5058" s="16"/>
      <c r="G5058" s="16"/>
      <c r="N5058" s="53"/>
      <c r="O5058" s="53"/>
      <c r="R5058" s="43"/>
      <c r="AC5058" s="25"/>
      <c r="AD5058" s="28"/>
      <c r="AZ5058" s="25"/>
      <c r="BA5058" s="27"/>
      <c r="BB5058" s="29"/>
    </row>
    <row r="5059" spans="1:54">
      <c r="A5059" s="20"/>
      <c r="B5059" s="36"/>
      <c r="C5059" s="114"/>
      <c r="E5059" s="16"/>
      <c r="F5059" s="16"/>
      <c r="G5059" s="16"/>
      <c r="N5059" s="53"/>
      <c r="O5059" s="53"/>
      <c r="R5059" s="43"/>
      <c r="AC5059" s="25"/>
      <c r="AD5059" s="28"/>
      <c r="AZ5059" s="25"/>
      <c r="BA5059" s="27"/>
      <c r="BB5059" s="29"/>
    </row>
    <row r="5060" spans="1:54">
      <c r="A5060" s="20"/>
      <c r="B5060" s="36"/>
      <c r="C5060" s="114"/>
      <c r="E5060" s="16"/>
      <c r="F5060" s="16"/>
      <c r="G5060" s="16"/>
      <c r="N5060" s="53"/>
      <c r="O5060" s="53"/>
      <c r="R5060" s="43"/>
      <c r="AC5060" s="25"/>
      <c r="AD5060" s="28"/>
      <c r="AZ5060" s="25"/>
      <c r="BA5060" s="27"/>
      <c r="BB5060" s="29"/>
    </row>
    <row r="5061" spans="1:54">
      <c r="A5061" s="20"/>
      <c r="B5061" s="36"/>
      <c r="C5061" s="114"/>
      <c r="E5061" s="16"/>
      <c r="F5061" s="16"/>
      <c r="G5061" s="16"/>
      <c r="N5061" s="53"/>
      <c r="O5061" s="53"/>
      <c r="R5061" s="43"/>
      <c r="AC5061" s="25"/>
      <c r="AD5061" s="28"/>
      <c r="AZ5061" s="25"/>
      <c r="BA5061" s="27"/>
      <c r="BB5061" s="29"/>
    </row>
    <row r="5062" spans="1:54">
      <c r="A5062" s="20"/>
      <c r="B5062" s="36"/>
      <c r="C5062" s="114"/>
      <c r="E5062" s="16"/>
      <c r="F5062" s="16"/>
      <c r="G5062" s="16"/>
      <c r="N5062" s="53"/>
      <c r="O5062" s="53"/>
      <c r="R5062" s="43"/>
      <c r="AC5062" s="25"/>
      <c r="AD5062" s="28"/>
      <c r="AZ5062" s="25"/>
      <c r="BA5062" s="27"/>
      <c r="BB5062" s="29"/>
    </row>
    <row r="5063" spans="1:54">
      <c r="A5063" s="20"/>
      <c r="B5063" s="36"/>
      <c r="C5063" s="114"/>
      <c r="E5063" s="16"/>
      <c r="F5063" s="16"/>
      <c r="G5063" s="16"/>
      <c r="N5063" s="53"/>
      <c r="O5063" s="53"/>
      <c r="R5063" s="43"/>
      <c r="AC5063" s="25"/>
      <c r="AD5063" s="28"/>
      <c r="AZ5063" s="25"/>
      <c r="BA5063" s="27"/>
      <c r="BB5063" s="29"/>
    </row>
    <row r="5064" spans="1:54">
      <c r="A5064" s="20"/>
      <c r="B5064" s="36"/>
      <c r="C5064" s="114"/>
      <c r="E5064" s="16"/>
      <c r="F5064" s="16"/>
      <c r="G5064" s="16"/>
      <c r="N5064" s="53"/>
      <c r="O5064" s="53"/>
      <c r="R5064" s="43"/>
      <c r="AC5064" s="25"/>
      <c r="AD5064" s="28"/>
      <c r="AZ5064" s="25"/>
      <c r="BA5064" s="27"/>
      <c r="BB5064" s="29"/>
    </row>
    <row r="5065" spans="1:54">
      <c r="A5065" s="20"/>
      <c r="B5065" s="36"/>
      <c r="C5065" s="114"/>
      <c r="E5065" s="16"/>
      <c r="F5065" s="16"/>
      <c r="G5065" s="16"/>
      <c r="N5065" s="53"/>
      <c r="O5065" s="53"/>
      <c r="R5065" s="43"/>
      <c r="AC5065" s="25"/>
      <c r="AD5065" s="28"/>
      <c r="AZ5065" s="25"/>
      <c r="BA5065" s="27"/>
      <c r="BB5065" s="29"/>
    </row>
    <row r="5066" spans="1:54">
      <c r="A5066" s="20"/>
      <c r="B5066" s="36"/>
      <c r="C5066" s="114"/>
      <c r="E5066" s="16"/>
      <c r="F5066" s="16"/>
      <c r="G5066" s="16"/>
      <c r="N5066" s="53"/>
      <c r="O5066" s="53"/>
      <c r="R5066" s="43"/>
      <c r="AC5066" s="25"/>
      <c r="AD5066" s="28"/>
      <c r="AZ5066" s="25"/>
      <c r="BA5066" s="27"/>
      <c r="BB5066" s="29"/>
    </row>
    <row r="5067" spans="1:54">
      <c r="A5067" s="20"/>
      <c r="B5067" s="36"/>
      <c r="C5067" s="114"/>
      <c r="E5067" s="16"/>
      <c r="F5067" s="16"/>
      <c r="G5067" s="16"/>
      <c r="N5067" s="53"/>
      <c r="O5067" s="53"/>
      <c r="R5067" s="43"/>
      <c r="AC5067" s="25"/>
      <c r="AD5067" s="28"/>
      <c r="AZ5067" s="25"/>
      <c r="BA5067" s="27"/>
      <c r="BB5067" s="29"/>
    </row>
    <row r="5068" spans="1:54">
      <c r="A5068" s="20"/>
      <c r="B5068" s="36"/>
      <c r="C5068" s="114"/>
      <c r="E5068" s="16"/>
      <c r="F5068" s="16"/>
      <c r="G5068" s="16"/>
      <c r="N5068" s="53"/>
      <c r="O5068" s="53"/>
      <c r="R5068" s="43"/>
      <c r="AC5068" s="25"/>
      <c r="AD5068" s="28"/>
      <c r="AZ5068" s="25"/>
      <c r="BA5068" s="27"/>
      <c r="BB5068" s="29"/>
    </row>
    <row r="5069" spans="1:54">
      <c r="A5069" s="20"/>
      <c r="B5069" s="36"/>
      <c r="C5069" s="114"/>
      <c r="E5069" s="16"/>
      <c r="F5069" s="16"/>
      <c r="G5069" s="16"/>
      <c r="N5069" s="53"/>
      <c r="O5069" s="53"/>
      <c r="R5069" s="43"/>
      <c r="AC5069" s="25"/>
      <c r="AD5069" s="28"/>
      <c r="AZ5069" s="25"/>
      <c r="BA5069" s="27"/>
      <c r="BB5069" s="29"/>
    </row>
    <row r="5070" spans="1:54">
      <c r="A5070" s="20"/>
      <c r="B5070" s="36"/>
      <c r="C5070" s="114"/>
      <c r="E5070" s="16"/>
      <c r="F5070" s="16"/>
      <c r="G5070" s="16"/>
      <c r="N5070" s="53"/>
      <c r="O5070" s="53"/>
      <c r="R5070" s="43"/>
      <c r="AC5070" s="25"/>
      <c r="AD5070" s="28"/>
      <c r="AZ5070" s="25"/>
      <c r="BA5070" s="27"/>
      <c r="BB5070" s="29"/>
    </row>
    <row r="5071" spans="1:54">
      <c r="A5071" s="20"/>
      <c r="B5071" s="36"/>
      <c r="C5071" s="114"/>
      <c r="E5071" s="16"/>
      <c r="F5071" s="16"/>
      <c r="G5071" s="16"/>
      <c r="N5071" s="53"/>
      <c r="O5071" s="53"/>
      <c r="R5071" s="43"/>
      <c r="AC5071" s="25"/>
      <c r="AD5071" s="28"/>
      <c r="AZ5071" s="25"/>
      <c r="BA5071" s="27"/>
      <c r="BB5071" s="29"/>
    </row>
    <row r="5072" spans="1:54">
      <c r="A5072" s="20"/>
      <c r="B5072" s="36"/>
      <c r="C5072" s="114"/>
      <c r="E5072" s="16"/>
      <c r="F5072" s="16"/>
      <c r="G5072" s="16"/>
      <c r="N5072" s="53"/>
      <c r="O5072" s="53"/>
      <c r="R5072" s="43"/>
      <c r="AC5072" s="25"/>
      <c r="AD5072" s="28"/>
      <c r="AZ5072" s="25"/>
      <c r="BA5072" s="27"/>
      <c r="BB5072" s="29"/>
    </row>
    <row r="5073" spans="1:54">
      <c r="A5073" s="20"/>
      <c r="B5073" s="36"/>
      <c r="C5073" s="114"/>
      <c r="E5073" s="16"/>
      <c r="F5073" s="16"/>
      <c r="G5073" s="16"/>
      <c r="N5073" s="53"/>
      <c r="O5073" s="53"/>
      <c r="R5073" s="43"/>
      <c r="AC5073" s="25"/>
      <c r="AD5073" s="28"/>
      <c r="AZ5073" s="25"/>
      <c r="BA5073" s="27"/>
      <c r="BB5073" s="29"/>
    </row>
    <row r="5074" spans="1:54">
      <c r="A5074" s="20"/>
      <c r="B5074" s="36"/>
      <c r="C5074" s="114"/>
      <c r="E5074" s="16"/>
      <c r="F5074" s="16"/>
      <c r="G5074" s="16"/>
      <c r="N5074" s="53"/>
      <c r="O5074" s="53"/>
      <c r="R5074" s="43"/>
      <c r="AC5074" s="25"/>
      <c r="AD5074" s="28"/>
      <c r="AZ5074" s="25"/>
      <c r="BA5074" s="27"/>
      <c r="BB5074" s="29"/>
    </row>
    <row r="5075" spans="1:54">
      <c r="A5075" s="20"/>
      <c r="B5075" s="36"/>
      <c r="C5075" s="114"/>
      <c r="E5075" s="16"/>
      <c r="F5075" s="16"/>
      <c r="G5075" s="16"/>
      <c r="N5075" s="53"/>
      <c r="O5075" s="53"/>
      <c r="R5075" s="43"/>
      <c r="AC5075" s="25"/>
      <c r="AD5075" s="28"/>
      <c r="AZ5075" s="25"/>
      <c r="BA5075" s="27"/>
      <c r="BB5075" s="29"/>
    </row>
    <row r="5076" spans="1:54">
      <c r="A5076" s="20"/>
      <c r="B5076" s="36"/>
      <c r="C5076" s="114"/>
      <c r="E5076" s="16"/>
      <c r="F5076" s="16"/>
      <c r="G5076" s="16"/>
      <c r="N5076" s="53"/>
      <c r="O5076" s="53"/>
      <c r="R5076" s="43"/>
      <c r="AC5076" s="25"/>
      <c r="AD5076" s="28"/>
      <c r="AZ5076" s="25"/>
      <c r="BA5076" s="27"/>
      <c r="BB5076" s="29"/>
    </row>
    <row r="5077" spans="1:54">
      <c r="A5077" s="20"/>
      <c r="B5077" s="36"/>
      <c r="C5077" s="114"/>
      <c r="E5077" s="16"/>
      <c r="F5077" s="16"/>
      <c r="G5077" s="16"/>
      <c r="N5077" s="53"/>
      <c r="O5077" s="53"/>
      <c r="R5077" s="43"/>
      <c r="AC5077" s="25"/>
      <c r="AD5077" s="28"/>
      <c r="AZ5077" s="25"/>
      <c r="BA5077" s="27"/>
      <c r="BB5077" s="29"/>
    </row>
    <row r="5078" spans="1:54">
      <c r="A5078" s="20"/>
      <c r="B5078" s="36"/>
      <c r="C5078" s="114"/>
      <c r="E5078" s="16"/>
      <c r="F5078" s="16"/>
      <c r="G5078" s="16"/>
      <c r="N5078" s="53"/>
      <c r="O5078" s="53"/>
      <c r="R5078" s="43"/>
      <c r="AC5078" s="25"/>
      <c r="AD5078" s="28"/>
      <c r="AZ5078" s="25"/>
      <c r="BA5078" s="27"/>
      <c r="BB5078" s="29"/>
    </row>
    <row r="5079" spans="1:54">
      <c r="A5079" s="20"/>
      <c r="B5079" s="36"/>
      <c r="C5079" s="114"/>
      <c r="E5079" s="16"/>
      <c r="F5079" s="16"/>
      <c r="G5079" s="16"/>
      <c r="N5079" s="53"/>
      <c r="O5079" s="53"/>
      <c r="R5079" s="43"/>
      <c r="AC5079" s="25"/>
      <c r="AD5079" s="28"/>
      <c r="AZ5079" s="25"/>
      <c r="BA5079" s="27"/>
      <c r="BB5079" s="29"/>
    </row>
    <row r="5080" spans="1:54">
      <c r="A5080" s="20"/>
      <c r="B5080" s="36"/>
      <c r="C5080" s="114"/>
      <c r="E5080" s="16"/>
      <c r="F5080" s="16"/>
      <c r="G5080" s="16"/>
      <c r="N5080" s="53"/>
      <c r="O5080" s="53"/>
      <c r="R5080" s="43"/>
      <c r="AC5080" s="25"/>
      <c r="AD5080" s="28"/>
      <c r="AZ5080" s="25"/>
      <c r="BA5080" s="27"/>
      <c r="BB5080" s="29"/>
    </row>
    <row r="5081" spans="1:54">
      <c r="A5081" s="20"/>
      <c r="B5081" s="36"/>
      <c r="C5081" s="114"/>
      <c r="E5081" s="16"/>
      <c r="F5081" s="16"/>
      <c r="G5081" s="16"/>
      <c r="N5081" s="53"/>
      <c r="O5081" s="53"/>
      <c r="R5081" s="43"/>
      <c r="AC5081" s="25"/>
      <c r="AD5081" s="28"/>
      <c r="AZ5081" s="25"/>
      <c r="BA5081" s="27"/>
      <c r="BB5081" s="29"/>
    </row>
    <row r="5082" spans="1:54">
      <c r="A5082" s="20"/>
      <c r="B5082" s="36"/>
      <c r="C5082" s="114"/>
      <c r="E5082" s="16"/>
      <c r="F5082" s="16"/>
      <c r="G5082" s="16"/>
      <c r="N5082" s="53"/>
      <c r="O5082" s="53"/>
      <c r="R5082" s="43"/>
      <c r="AC5082" s="25"/>
      <c r="AD5082" s="28"/>
      <c r="AZ5082" s="25"/>
      <c r="BA5082" s="27"/>
      <c r="BB5082" s="29"/>
    </row>
    <row r="5083" spans="1:54">
      <c r="A5083" s="20"/>
      <c r="B5083" s="36"/>
      <c r="C5083" s="114"/>
      <c r="E5083" s="16"/>
      <c r="F5083" s="16"/>
      <c r="G5083" s="16"/>
      <c r="N5083" s="53"/>
      <c r="O5083" s="53"/>
      <c r="R5083" s="43"/>
      <c r="AC5083" s="25"/>
      <c r="AD5083" s="28"/>
      <c r="AZ5083" s="25"/>
      <c r="BA5083" s="27"/>
      <c r="BB5083" s="29"/>
    </row>
    <row r="5084" spans="1:54">
      <c r="A5084" s="20"/>
      <c r="B5084" s="36"/>
      <c r="C5084" s="114"/>
      <c r="E5084" s="16"/>
      <c r="F5084" s="16"/>
      <c r="G5084" s="16"/>
      <c r="N5084" s="53"/>
      <c r="O5084" s="53"/>
      <c r="R5084" s="43"/>
      <c r="AC5084" s="25"/>
      <c r="AD5084" s="28"/>
      <c r="AZ5084" s="25"/>
      <c r="BA5084" s="27"/>
      <c r="BB5084" s="29"/>
    </row>
    <row r="5085" spans="1:54">
      <c r="A5085" s="20"/>
      <c r="B5085" s="36"/>
      <c r="C5085" s="114"/>
      <c r="E5085" s="16"/>
      <c r="F5085" s="16"/>
      <c r="G5085" s="16"/>
      <c r="N5085" s="53"/>
      <c r="O5085" s="53"/>
      <c r="R5085" s="43"/>
      <c r="AC5085" s="25"/>
      <c r="AD5085" s="28"/>
      <c r="AZ5085" s="25"/>
      <c r="BA5085" s="27"/>
      <c r="BB5085" s="29"/>
    </row>
    <row r="5086" spans="1:54">
      <c r="A5086" s="20"/>
      <c r="B5086" s="36"/>
      <c r="C5086" s="114"/>
      <c r="E5086" s="16"/>
      <c r="F5086" s="16"/>
      <c r="G5086" s="16"/>
      <c r="N5086" s="53"/>
      <c r="O5086" s="53"/>
      <c r="R5086" s="43"/>
      <c r="AC5086" s="25"/>
      <c r="AD5086" s="28"/>
      <c r="AZ5086" s="25"/>
      <c r="BA5086" s="27"/>
      <c r="BB5086" s="29"/>
    </row>
    <row r="5087" spans="1:54">
      <c r="A5087" s="20"/>
      <c r="B5087" s="36"/>
      <c r="C5087" s="114"/>
      <c r="E5087" s="16"/>
      <c r="F5087" s="16"/>
      <c r="G5087" s="16"/>
      <c r="N5087" s="53"/>
      <c r="O5087" s="53"/>
      <c r="R5087" s="43"/>
      <c r="AC5087" s="25"/>
      <c r="AD5087" s="28"/>
      <c r="AZ5087" s="25"/>
      <c r="BA5087" s="27"/>
      <c r="BB5087" s="29"/>
    </row>
    <row r="5088" spans="1:54">
      <c r="A5088" s="20"/>
      <c r="B5088" s="36"/>
      <c r="C5088" s="114"/>
      <c r="E5088" s="16"/>
      <c r="F5088" s="16"/>
      <c r="G5088" s="16"/>
      <c r="N5088" s="53"/>
      <c r="O5088" s="53"/>
      <c r="R5088" s="43"/>
      <c r="AC5088" s="25"/>
      <c r="AD5088" s="28"/>
      <c r="AZ5088" s="25"/>
      <c r="BA5088" s="27"/>
      <c r="BB5088" s="29"/>
    </row>
    <row r="5089" spans="1:54">
      <c r="A5089" s="20"/>
      <c r="B5089" s="36"/>
      <c r="C5089" s="114"/>
      <c r="E5089" s="16"/>
      <c r="F5089" s="16"/>
      <c r="G5089" s="16"/>
      <c r="N5089" s="53"/>
      <c r="O5089" s="53"/>
      <c r="R5089" s="43"/>
      <c r="AC5089" s="25"/>
      <c r="AD5089" s="28"/>
      <c r="AZ5089" s="25"/>
      <c r="BA5089" s="27"/>
      <c r="BB5089" s="29"/>
    </row>
    <row r="5090" spans="1:54">
      <c r="A5090" s="20"/>
      <c r="B5090" s="36"/>
      <c r="C5090" s="114"/>
      <c r="E5090" s="16"/>
      <c r="F5090" s="16"/>
      <c r="G5090" s="16"/>
      <c r="N5090" s="53"/>
      <c r="O5090" s="53"/>
      <c r="R5090" s="43"/>
      <c r="AC5090" s="25"/>
      <c r="AD5090" s="28"/>
      <c r="AZ5090" s="25"/>
      <c r="BA5090" s="27"/>
      <c r="BB5090" s="29"/>
    </row>
    <row r="5091" spans="1:54">
      <c r="A5091" s="20"/>
      <c r="B5091" s="36"/>
      <c r="C5091" s="114"/>
      <c r="E5091" s="16"/>
      <c r="F5091" s="16"/>
      <c r="G5091" s="16"/>
      <c r="N5091" s="53"/>
      <c r="O5091" s="53"/>
      <c r="R5091" s="43"/>
      <c r="AC5091" s="25"/>
      <c r="AD5091" s="28"/>
      <c r="AZ5091" s="25"/>
      <c r="BA5091" s="27"/>
      <c r="BB5091" s="29"/>
    </row>
    <row r="5092" spans="1:54">
      <c r="A5092" s="20"/>
      <c r="B5092" s="36"/>
      <c r="C5092" s="114"/>
      <c r="E5092" s="16"/>
      <c r="F5092" s="16"/>
      <c r="G5092" s="16"/>
      <c r="N5092" s="53"/>
      <c r="O5092" s="53"/>
      <c r="R5092" s="43"/>
      <c r="AC5092" s="25"/>
      <c r="AD5092" s="28"/>
      <c r="AZ5092" s="25"/>
      <c r="BA5092" s="27"/>
      <c r="BB5092" s="29"/>
    </row>
    <row r="5093" spans="1:54">
      <c r="A5093" s="20"/>
      <c r="B5093" s="36"/>
      <c r="C5093" s="114"/>
      <c r="E5093" s="16"/>
      <c r="F5093" s="16"/>
      <c r="G5093" s="16"/>
      <c r="N5093" s="53"/>
      <c r="O5093" s="53"/>
      <c r="R5093" s="43"/>
      <c r="AC5093" s="25"/>
      <c r="AD5093" s="28"/>
      <c r="AZ5093" s="25"/>
      <c r="BA5093" s="27"/>
      <c r="BB5093" s="29"/>
    </row>
    <row r="5094" spans="1:54">
      <c r="A5094" s="20"/>
      <c r="B5094" s="36"/>
      <c r="C5094" s="114"/>
      <c r="E5094" s="16"/>
      <c r="F5094" s="16"/>
      <c r="G5094" s="16"/>
      <c r="N5094" s="53"/>
      <c r="O5094" s="53"/>
      <c r="R5094" s="43"/>
      <c r="AC5094" s="25"/>
      <c r="AD5094" s="28"/>
      <c r="AZ5094" s="25"/>
      <c r="BA5094" s="27"/>
      <c r="BB5094" s="29"/>
    </row>
    <row r="5095" spans="1:54">
      <c r="A5095" s="20"/>
      <c r="B5095" s="36"/>
      <c r="C5095" s="114"/>
      <c r="E5095" s="16"/>
      <c r="F5095" s="16"/>
      <c r="G5095" s="16"/>
      <c r="N5095" s="53"/>
      <c r="O5095" s="53"/>
      <c r="R5095" s="43"/>
      <c r="AC5095" s="25"/>
      <c r="AD5095" s="28"/>
      <c r="AZ5095" s="25"/>
      <c r="BA5095" s="27"/>
      <c r="BB5095" s="29"/>
    </row>
    <row r="5096" spans="1:54">
      <c r="A5096" s="20"/>
      <c r="B5096" s="36"/>
      <c r="C5096" s="114"/>
      <c r="E5096" s="16"/>
      <c r="F5096" s="16"/>
      <c r="G5096" s="16"/>
      <c r="N5096" s="53"/>
      <c r="O5096" s="53"/>
      <c r="R5096" s="43"/>
      <c r="AC5096" s="25"/>
      <c r="AD5096" s="28"/>
      <c r="AZ5096" s="25"/>
      <c r="BA5096" s="27"/>
      <c r="BB5096" s="29"/>
    </row>
    <row r="5097" spans="1:54">
      <c r="A5097" s="20"/>
      <c r="B5097" s="36"/>
      <c r="C5097" s="114"/>
      <c r="E5097" s="16"/>
      <c r="F5097" s="16"/>
      <c r="G5097" s="16"/>
      <c r="N5097" s="53"/>
      <c r="O5097" s="53"/>
      <c r="R5097" s="43"/>
      <c r="AC5097" s="25"/>
      <c r="AD5097" s="28"/>
      <c r="AZ5097" s="25"/>
      <c r="BA5097" s="27"/>
      <c r="BB5097" s="29"/>
    </row>
    <row r="5098" spans="1:54">
      <c r="A5098" s="20"/>
      <c r="B5098" s="36"/>
      <c r="C5098" s="114"/>
      <c r="E5098" s="16"/>
      <c r="F5098" s="16"/>
      <c r="G5098" s="16"/>
      <c r="N5098" s="53"/>
      <c r="O5098" s="53"/>
      <c r="R5098" s="43"/>
      <c r="AC5098" s="25"/>
      <c r="AD5098" s="28"/>
      <c r="AZ5098" s="25"/>
      <c r="BA5098" s="27"/>
      <c r="BB5098" s="29"/>
    </row>
    <row r="5099" spans="1:54">
      <c r="A5099" s="20"/>
      <c r="B5099" s="36"/>
      <c r="C5099" s="114"/>
      <c r="E5099" s="16"/>
      <c r="F5099" s="16"/>
      <c r="G5099" s="16"/>
      <c r="N5099" s="53"/>
      <c r="O5099" s="53"/>
      <c r="R5099" s="43"/>
      <c r="AC5099" s="25"/>
      <c r="AD5099" s="28"/>
      <c r="AZ5099" s="25"/>
      <c r="BA5099" s="27"/>
      <c r="BB5099" s="29"/>
    </row>
    <row r="5100" spans="1:54">
      <c r="A5100" s="20"/>
      <c r="B5100" s="36"/>
      <c r="C5100" s="114"/>
      <c r="E5100" s="16"/>
      <c r="F5100" s="16"/>
      <c r="G5100" s="16"/>
      <c r="N5100" s="53"/>
      <c r="O5100" s="53"/>
      <c r="R5100" s="43"/>
      <c r="AC5100" s="25"/>
      <c r="AD5100" s="28"/>
      <c r="AZ5100" s="25"/>
      <c r="BA5100" s="27"/>
      <c r="BB5100" s="29"/>
    </row>
    <row r="5101" spans="1:54">
      <c r="A5101" s="20"/>
      <c r="B5101" s="36"/>
      <c r="C5101" s="114"/>
      <c r="E5101" s="16"/>
      <c r="F5101" s="16"/>
      <c r="G5101" s="16"/>
      <c r="N5101" s="53"/>
      <c r="O5101" s="53"/>
      <c r="R5101" s="43"/>
      <c r="AC5101" s="25"/>
      <c r="AD5101" s="28"/>
      <c r="AZ5101" s="25"/>
      <c r="BA5101" s="27"/>
      <c r="BB5101" s="29"/>
    </row>
    <row r="5102" spans="1:54">
      <c r="A5102" s="20"/>
      <c r="B5102" s="36"/>
      <c r="C5102" s="114"/>
      <c r="E5102" s="16"/>
      <c r="F5102" s="16"/>
      <c r="G5102" s="16"/>
      <c r="N5102" s="53"/>
      <c r="O5102" s="53"/>
      <c r="R5102" s="43"/>
      <c r="AC5102" s="25"/>
      <c r="AD5102" s="28"/>
      <c r="AZ5102" s="25"/>
      <c r="BA5102" s="27"/>
      <c r="BB5102" s="29"/>
    </row>
    <row r="5103" spans="1:54">
      <c r="A5103" s="20"/>
      <c r="B5103" s="36"/>
      <c r="C5103" s="114"/>
      <c r="E5103" s="16"/>
      <c r="F5103" s="16"/>
      <c r="G5103" s="16"/>
      <c r="N5103" s="53"/>
      <c r="O5103" s="53"/>
      <c r="R5103" s="43"/>
      <c r="AC5103" s="25"/>
      <c r="AD5103" s="28"/>
      <c r="AZ5103" s="25"/>
      <c r="BA5103" s="27"/>
      <c r="BB5103" s="29"/>
    </row>
    <row r="5104" spans="1:54">
      <c r="A5104" s="20"/>
      <c r="B5104" s="36"/>
      <c r="C5104" s="114"/>
      <c r="E5104" s="16"/>
      <c r="F5104" s="16"/>
      <c r="G5104" s="16"/>
      <c r="N5104" s="53"/>
      <c r="O5104" s="53"/>
      <c r="R5104" s="43"/>
      <c r="AC5104" s="25"/>
      <c r="AD5104" s="28"/>
      <c r="AZ5104" s="25"/>
      <c r="BA5104" s="27"/>
      <c r="BB5104" s="29"/>
    </row>
    <row r="5105" spans="1:54">
      <c r="A5105" s="20"/>
      <c r="B5105" s="36"/>
      <c r="C5105" s="114"/>
      <c r="E5105" s="16"/>
      <c r="F5105" s="16"/>
      <c r="G5105" s="16"/>
      <c r="N5105" s="53"/>
      <c r="O5105" s="53"/>
      <c r="R5105" s="43"/>
      <c r="AC5105" s="25"/>
      <c r="AD5105" s="28"/>
      <c r="AZ5105" s="25"/>
      <c r="BA5105" s="27"/>
      <c r="BB5105" s="29"/>
    </row>
    <row r="5106" spans="1:54">
      <c r="A5106" s="20"/>
      <c r="B5106" s="36"/>
      <c r="C5106" s="114"/>
      <c r="E5106" s="16"/>
      <c r="F5106" s="16"/>
      <c r="G5106" s="16"/>
      <c r="N5106" s="53"/>
      <c r="O5106" s="53"/>
      <c r="R5106" s="43"/>
      <c r="AC5106" s="25"/>
      <c r="AD5106" s="28"/>
      <c r="AZ5106" s="25"/>
      <c r="BA5106" s="27"/>
      <c r="BB5106" s="29"/>
    </row>
    <row r="5107" spans="1:54">
      <c r="A5107" s="20"/>
      <c r="B5107" s="36"/>
      <c r="C5107" s="114"/>
      <c r="E5107" s="16"/>
      <c r="F5107" s="16"/>
      <c r="G5107" s="16"/>
      <c r="N5107" s="53"/>
      <c r="O5107" s="53"/>
      <c r="R5107" s="43"/>
      <c r="AC5107" s="25"/>
      <c r="AD5107" s="28"/>
      <c r="AZ5107" s="25"/>
      <c r="BA5107" s="27"/>
      <c r="BB5107" s="29"/>
    </row>
    <row r="5108" spans="1:54">
      <c r="A5108" s="20"/>
      <c r="B5108" s="36"/>
      <c r="C5108" s="114"/>
      <c r="E5108" s="16"/>
      <c r="F5108" s="16"/>
      <c r="G5108" s="16"/>
      <c r="N5108" s="53"/>
      <c r="O5108" s="53"/>
      <c r="R5108" s="43"/>
      <c r="AC5108" s="25"/>
      <c r="AD5108" s="28"/>
      <c r="AZ5108" s="25"/>
      <c r="BA5108" s="27"/>
      <c r="BB5108" s="29"/>
    </row>
    <row r="5109" spans="1:54">
      <c r="A5109" s="20"/>
      <c r="B5109" s="36"/>
      <c r="C5109" s="114"/>
      <c r="E5109" s="16"/>
      <c r="F5109" s="16"/>
      <c r="G5109" s="16"/>
      <c r="N5109" s="53"/>
      <c r="O5109" s="53"/>
      <c r="R5109" s="43"/>
      <c r="AC5109" s="25"/>
      <c r="AD5109" s="28"/>
      <c r="AZ5109" s="25"/>
      <c r="BA5109" s="27"/>
      <c r="BB5109" s="29"/>
    </row>
    <row r="5110" spans="1:54">
      <c r="A5110" s="20"/>
      <c r="B5110" s="36"/>
      <c r="C5110" s="114"/>
      <c r="E5110" s="16"/>
      <c r="F5110" s="16"/>
      <c r="G5110" s="16"/>
      <c r="N5110" s="53"/>
      <c r="O5110" s="53"/>
      <c r="R5110" s="43"/>
      <c r="AC5110" s="25"/>
      <c r="AD5110" s="28"/>
      <c r="AZ5110" s="25"/>
      <c r="BA5110" s="27"/>
      <c r="BB5110" s="29"/>
    </row>
    <row r="5111" spans="1:54">
      <c r="A5111" s="20"/>
      <c r="B5111" s="36"/>
      <c r="C5111" s="114"/>
      <c r="E5111" s="16"/>
      <c r="F5111" s="16"/>
      <c r="G5111" s="16"/>
      <c r="N5111" s="53"/>
      <c r="O5111" s="53"/>
      <c r="R5111" s="43"/>
      <c r="AC5111" s="25"/>
      <c r="AD5111" s="28"/>
      <c r="AZ5111" s="25"/>
      <c r="BA5111" s="27"/>
      <c r="BB5111" s="29"/>
    </row>
    <row r="5112" spans="1:54">
      <c r="A5112" s="20"/>
      <c r="B5112" s="36"/>
      <c r="C5112" s="114"/>
      <c r="E5112" s="16"/>
      <c r="F5112" s="16"/>
      <c r="G5112" s="16"/>
      <c r="N5112" s="53"/>
      <c r="O5112" s="53"/>
      <c r="R5112" s="43"/>
      <c r="AC5112" s="25"/>
      <c r="AD5112" s="28"/>
      <c r="AZ5112" s="25"/>
      <c r="BA5112" s="27"/>
      <c r="BB5112" s="29"/>
    </row>
    <row r="5113" spans="1:54">
      <c r="A5113" s="20"/>
      <c r="B5113" s="36"/>
      <c r="C5113" s="114"/>
      <c r="E5113" s="16"/>
      <c r="F5113" s="16"/>
      <c r="G5113" s="16"/>
      <c r="N5113" s="53"/>
      <c r="O5113" s="53"/>
      <c r="R5113" s="43"/>
      <c r="AC5113" s="25"/>
      <c r="AD5113" s="28"/>
      <c r="AZ5113" s="25"/>
      <c r="BA5113" s="27"/>
      <c r="BB5113" s="29"/>
    </row>
    <row r="5114" spans="1:54">
      <c r="A5114" s="20"/>
      <c r="B5114" s="36"/>
      <c r="C5114" s="114"/>
      <c r="E5114" s="16"/>
      <c r="F5114" s="16"/>
      <c r="G5114" s="16"/>
      <c r="N5114" s="53"/>
      <c r="O5114" s="53"/>
      <c r="R5114" s="43"/>
      <c r="AC5114" s="25"/>
      <c r="AD5114" s="28"/>
      <c r="AZ5114" s="25"/>
      <c r="BA5114" s="27"/>
      <c r="BB5114" s="29"/>
    </row>
    <row r="5115" spans="1:54">
      <c r="A5115" s="20"/>
      <c r="B5115" s="36"/>
      <c r="C5115" s="114"/>
      <c r="E5115" s="16"/>
      <c r="F5115" s="16"/>
      <c r="G5115" s="16"/>
      <c r="N5115" s="53"/>
      <c r="O5115" s="53"/>
      <c r="R5115" s="43"/>
      <c r="AC5115" s="25"/>
      <c r="AD5115" s="28"/>
      <c r="AZ5115" s="25"/>
      <c r="BA5115" s="27"/>
      <c r="BB5115" s="29"/>
    </row>
    <row r="5116" spans="1:54">
      <c r="A5116" s="20"/>
      <c r="B5116" s="36"/>
      <c r="C5116" s="114"/>
      <c r="E5116" s="16"/>
      <c r="F5116" s="16"/>
      <c r="G5116" s="16"/>
      <c r="N5116" s="53"/>
      <c r="O5116" s="53"/>
      <c r="R5116" s="43"/>
      <c r="AC5116" s="25"/>
      <c r="AD5116" s="28"/>
      <c r="AZ5116" s="25"/>
      <c r="BA5116" s="27"/>
      <c r="BB5116" s="29"/>
    </row>
    <row r="5117" spans="1:54">
      <c r="A5117" s="20"/>
      <c r="B5117" s="36"/>
      <c r="C5117" s="114"/>
      <c r="E5117" s="16"/>
      <c r="F5117" s="16"/>
      <c r="G5117" s="16"/>
      <c r="N5117" s="53"/>
      <c r="O5117" s="53"/>
      <c r="R5117" s="43"/>
      <c r="AC5117" s="25"/>
      <c r="AD5117" s="28"/>
      <c r="AZ5117" s="25"/>
      <c r="BA5117" s="27"/>
      <c r="BB5117" s="29"/>
    </row>
    <row r="5118" spans="1:54">
      <c r="A5118" s="20"/>
      <c r="B5118" s="36"/>
      <c r="C5118" s="114"/>
      <c r="E5118" s="16"/>
      <c r="F5118" s="16"/>
      <c r="G5118" s="16"/>
      <c r="N5118" s="53"/>
      <c r="O5118" s="53"/>
      <c r="R5118" s="43"/>
      <c r="AC5118" s="25"/>
      <c r="AD5118" s="28"/>
      <c r="AZ5118" s="25"/>
      <c r="BA5118" s="27"/>
      <c r="BB5118" s="29"/>
    </row>
    <row r="5119" spans="1:54">
      <c r="A5119" s="20"/>
      <c r="B5119" s="36"/>
      <c r="C5119" s="114"/>
      <c r="E5119" s="16"/>
      <c r="F5119" s="16"/>
      <c r="G5119" s="16"/>
      <c r="N5119" s="53"/>
      <c r="O5119" s="53"/>
      <c r="R5119" s="43"/>
      <c r="AC5119" s="25"/>
      <c r="AD5119" s="28"/>
      <c r="AZ5119" s="25"/>
      <c r="BA5119" s="27"/>
      <c r="BB5119" s="29"/>
    </row>
    <row r="5120" spans="1:54">
      <c r="A5120" s="20"/>
      <c r="B5120" s="36"/>
      <c r="C5120" s="114"/>
      <c r="E5120" s="16"/>
      <c r="F5120" s="16"/>
      <c r="G5120" s="16"/>
      <c r="N5120" s="53"/>
      <c r="O5120" s="53"/>
      <c r="R5120" s="43"/>
      <c r="AC5120" s="25"/>
      <c r="AD5120" s="28"/>
      <c r="AZ5120" s="25"/>
      <c r="BA5120" s="27"/>
      <c r="BB5120" s="29"/>
    </row>
    <row r="5121" spans="1:54">
      <c r="A5121" s="20"/>
      <c r="B5121" s="36"/>
      <c r="C5121" s="114"/>
      <c r="E5121" s="16"/>
      <c r="F5121" s="16"/>
      <c r="G5121" s="16"/>
      <c r="N5121" s="53"/>
      <c r="O5121" s="53"/>
      <c r="R5121" s="43"/>
      <c r="AC5121" s="25"/>
      <c r="AD5121" s="28"/>
      <c r="AZ5121" s="25"/>
      <c r="BA5121" s="27"/>
      <c r="BB5121" s="29"/>
    </row>
    <row r="5122" spans="1:54">
      <c r="A5122" s="20"/>
      <c r="B5122" s="36"/>
      <c r="C5122" s="114"/>
      <c r="E5122" s="16"/>
      <c r="F5122" s="16"/>
      <c r="G5122" s="16"/>
      <c r="N5122" s="53"/>
      <c r="O5122" s="53"/>
      <c r="R5122" s="43"/>
      <c r="AC5122" s="25"/>
      <c r="AD5122" s="28"/>
      <c r="AZ5122" s="25"/>
      <c r="BA5122" s="27"/>
      <c r="BB5122" s="29"/>
    </row>
    <row r="5123" spans="1:54">
      <c r="A5123" s="20"/>
      <c r="B5123" s="36"/>
      <c r="C5123" s="114"/>
      <c r="E5123" s="16"/>
      <c r="F5123" s="16"/>
      <c r="G5123" s="16"/>
      <c r="N5123" s="53"/>
      <c r="O5123" s="53"/>
      <c r="R5123" s="43"/>
      <c r="AC5123" s="25"/>
      <c r="AD5123" s="28"/>
      <c r="AZ5123" s="25"/>
      <c r="BA5123" s="27"/>
      <c r="BB5123" s="29"/>
    </row>
    <row r="5124" spans="1:54">
      <c r="A5124" s="20"/>
      <c r="B5124" s="36"/>
      <c r="C5124" s="114"/>
      <c r="E5124" s="16"/>
      <c r="F5124" s="16"/>
      <c r="G5124" s="16"/>
      <c r="N5124" s="53"/>
      <c r="O5124" s="53"/>
      <c r="R5124" s="43"/>
      <c r="AC5124" s="25"/>
      <c r="AD5124" s="28"/>
      <c r="AZ5124" s="25"/>
      <c r="BA5124" s="27"/>
      <c r="BB5124" s="29"/>
    </row>
    <row r="5125" spans="1:54">
      <c r="A5125" s="20"/>
      <c r="B5125" s="36"/>
      <c r="C5125" s="114"/>
      <c r="E5125" s="16"/>
      <c r="F5125" s="16"/>
      <c r="G5125" s="16"/>
      <c r="N5125" s="53"/>
      <c r="O5125" s="53"/>
      <c r="R5125" s="43"/>
      <c r="AC5125" s="25"/>
      <c r="AD5125" s="28"/>
      <c r="AZ5125" s="25"/>
      <c r="BA5125" s="27"/>
      <c r="BB5125" s="29"/>
    </row>
    <row r="5126" spans="1:54">
      <c r="A5126" s="20"/>
      <c r="B5126" s="36"/>
      <c r="C5126" s="114"/>
      <c r="E5126" s="16"/>
      <c r="F5126" s="16"/>
      <c r="G5126" s="16"/>
      <c r="N5126" s="53"/>
      <c r="O5126" s="53"/>
      <c r="R5126" s="43"/>
      <c r="AC5126" s="25"/>
      <c r="AD5126" s="28"/>
      <c r="AZ5126" s="25"/>
      <c r="BA5126" s="27"/>
      <c r="BB5126" s="29"/>
    </row>
    <row r="5127" spans="1:54">
      <c r="A5127" s="20"/>
      <c r="B5127" s="36"/>
      <c r="C5127" s="114"/>
      <c r="E5127" s="16"/>
      <c r="F5127" s="16"/>
      <c r="G5127" s="16"/>
      <c r="N5127" s="53"/>
      <c r="O5127" s="53"/>
      <c r="R5127" s="43"/>
      <c r="AC5127" s="25"/>
      <c r="AD5127" s="28"/>
      <c r="AZ5127" s="25"/>
      <c r="BA5127" s="27"/>
      <c r="BB5127" s="29"/>
    </row>
    <row r="5128" spans="1:54">
      <c r="A5128" s="20"/>
      <c r="B5128" s="36"/>
      <c r="C5128" s="114"/>
      <c r="E5128" s="16"/>
      <c r="F5128" s="16"/>
      <c r="G5128" s="16"/>
      <c r="N5128" s="53"/>
      <c r="O5128" s="53"/>
      <c r="R5128" s="43"/>
      <c r="AC5128" s="25"/>
      <c r="AD5128" s="28"/>
      <c r="AZ5128" s="25"/>
      <c r="BA5128" s="27"/>
      <c r="BB5128" s="29"/>
    </row>
    <row r="5129" spans="1:54">
      <c r="A5129" s="20"/>
      <c r="B5129" s="36"/>
      <c r="C5129" s="114"/>
      <c r="E5129" s="16"/>
      <c r="F5129" s="16"/>
      <c r="G5129" s="16"/>
      <c r="N5129" s="53"/>
      <c r="O5129" s="53"/>
      <c r="R5129" s="43"/>
      <c r="AC5129" s="25"/>
      <c r="AD5129" s="28"/>
      <c r="AZ5129" s="25"/>
      <c r="BA5129" s="27"/>
      <c r="BB5129" s="29"/>
    </row>
    <row r="5130" spans="1:54">
      <c r="A5130" s="20"/>
      <c r="B5130" s="36"/>
      <c r="C5130" s="114"/>
      <c r="E5130" s="16"/>
      <c r="F5130" s="16"/>
      <c r="G5130" s="16"/>
      <c r="N5130" s="53"/>
      <c r="O5130" s="53"/>
      <c r="R5130" s="43"/>
      <c r="AC5130" s="25"/>
      <c r="AD5130" s="28"/>
      <c r="AZ5130" s="25"/>
      <c r="BA5130" s="27"/>
      <c r="BB5130" s="29"/>
    </row>
    <row r="5131" spans="1:54">
      <c r="A5131" s="20"/>
      <c r="B5131" s="36"/>
      <c r="C5131" s="114"/>
      <c r="E5131" s="16"/>
      <c r="F5131" s="16"/>
      <c r="G5131" s="16"/>
      <c r="N5131" s="53"/>
      <c r="O5131" s="53"/>
      <c r="R5131" s="43"/>
      <c r="AC5131" s="25"/>
      <c r="AD5131" s="28"/>
      <c r="AZ5131" s="25"/>
      <c r="BA5131" s="27"/>
      <c r="BB5131" s="29"/>
    </row>
    <row r="5132" spans="1:54">
      <c r="A5132" s="20"/>
      <c r="B5132" s="36"/>
      <c r="C5132" s="114"/>
      <c r="E5132" s="16"/>
      <c r="F5132" s="16"/>
      <c r="G5132" s="16"/>
      <c r="N5132" s="53"/>
      <c r="O5132" s="53"/>
      <c r="R5132" s="43"/>
      <c r="AC5132" s="25"/>
      <c r="AD5132" s="28"/>
      <c r="AZ5132" s="25"/>
      <c r="BA5132" s="27"/>
      <c r="BB5132" s="29"/>
    </row>
    <row r="5133" spans="1:54">
      <c r="A5133" s="20"/>
      <c r="B5133" s="36"/>
      <c r="C5133" s="114"/>
      <c r="E5133" s="16"/>
      <c r="F5133" s="16"/>
      <c r="G5133" s="16"/>
      <c r="N5133" s="53"/>
      <c r="O5133" s="53"/>
      <c r="R5133" s="43"/>
      <c r="AC5133" s="25"/>
      <c r="AD5133" s="28"/>
      <c r="AZ5133" s="25"/>
      <c r="BA5133" s="27"/>
      <c r="BB5133" s="29"/>
    </row>
    <row r="5134" spans="1:54">
      <c r="A5134" s="20"/>
      <c r="B5134" s="36"/>
      <c r="C5134" s="114"/>
      <c r="E5134" s="16"/>
      <c r="F5134" s="16"/>
      <c r="G5134" s="16"/>
      <c r="N5134" s="53"/>
      <c r="O5134" s="53"/>
      <c r="R5134" s="43"/>
      <c r="AC5134" s="25"/>
      <c r="AD5134" s="28"/>
      <c r="AZ5134" s="25"/>
      <c r="BA5134" s="27"/>
      <c r="BB5134" s="29"/>
    </row>
    <row r="5135" spans="1:54">
      <c r="A5135" s="20"/>
      <c r="B5135" s="36"/>
      <c r="C5135" s="114"/>
      <c r="E5135" s="16"/>
      <c r="F5135" s="16"/>
      <c r="G5135" s="16"/>
      <c r="N5135" s="53"/>
      <c r="O5135" s="53"/>
      <c r="R5135" s="43"/>
      <c r="AC5135" s="25"/>
      <c r="AD5135" s="28"/>
      <c r="AZ5135" s="25"/>
      <c r="BA5135" s="27"/>
      <c r="BB5135" s="29"/>
    </row>
    <row r="5136" spans="1:54">
      <c r="A5136" s="20"/>
      <c r="B5136" s="36"/>
      <c r="C5136" s="114"/>
      <c r="E5136" s="16"/>
      <c r="F5136" s="16"/>
      <c r="G5136" s="16"/>
      <c r="N5136" s="53"/>
      <c r="O5136" s="53"/>
      <c r="R5136" s="43"/>
      <c r="AC5136" s="25"/>
      <c r="AD5136" s="28"/>
      <c r="AZ5136" s="25"/>
      <c r="BA5136" s="27"/>
      <c r="BB5136" s="29"/>
    </row>
    <row r="5137" spans="1:54">
      <c r="A5137" s="20"/>
      <c r="B5137" s="36"/>
      <c r="C5137" s="114"/>
      <c r="E5137" s="16"/>
      <c r="F5137" s="16"/>
      <c r="G5137" s="16"/>
      <c r="N5137" s="53"/>
      <c r="O5137" s="53"/>
      <c r="R5137" s="43"/>
      <c r="AC5137" s="25"/>
      <c r="AD5137" s="28"/>
      <c r="AZ5137" s="25"/>
      <c r="BA5137" s="27"/>
      <c r="BB5137" s="29"/>
    </row>
    <row r="5138" spans="1:54">
      <c r="A5138" s="20"/>
      <c r="B5138" s="36"/>
      <c r="C5138" s="114"/>
      <c r="E5138" s="16"/>
      <c r="F5138" s="16"/>
      <c r="G5138" s="16"/>
      <c r="N5138" s="53"/>
      <c r="O5138" s="53"/>
      <c r="R5138" s="43"/>
      <c r="AC5138" s="25"/>
      <c r="AD5138" s="28"/>
      <c r="AZ5138" s="25"/>
      <c r="BA5138" s="27"/>
      <c r="BB5138" s="29"/>
    </row>
    <row r="5139" spans="1:54">
      <c r="A5139" s="20"/>
      <c r="B5139" s="36"/>
      <c r="C5139" s="114"/>
      <c r="E5139" s="16"/>
      <c r="F5139" s="16"/>
      <c r="G5139" s="16"/>
      <c r="N5139" s="53"/>
      <c r="O5139" s="53"/>
      <c r="R5139" s="43"/>
      <c r="AC5139" s="25"/>
      <c r="AD5139" s="28"/>
      <c r="AZ5139" s="25"/>
      <c r="BA5139" s="27"/>
      <c r="BB5139" s="29"/>
    </row>
    <row r="5140" spans="1:54">
      <c r="A5140" s="20"/>
      <c r="B5140" s="36"/>
      <c r="C5140" s="114"/>
      <c r="E5140" s="16"/>
      <c r="F5140" s="16"/>
      <c r="G5140" s="16"/>
      <c r="N5140" s="53"/>
      <c r="O5140" s="53"/>
      <c r="R5140" s="43"/>
      <c r="AC5140" s="25"/>
      <c r="AD5140" s="28"/>
      <c r="AZ5140" s="25"/>
      <c r="BA5140" s="27"/>
      <c r="BB5140" s="29"/>
    </row>
    <row r="5141" spans="1:54">
      <c r="A5141" s="20"/>
      <c r="B5141" s="36"/>
      <c r="C5141" s="114"/>
      <c r="E5141" s="16"/>
      <c r="F5141" s="16"/>
      <c r="G5141" s="16"/>
      <c r="N5141" s="53"/>
      <c r="O5141" s="53"/>
      <c r="R5141" s="43"/>
      <c r="AC5141" s="25"/>
      <c r="AD5141" s="28"/>
      <c r="AZ5141" s="25"/>
      <c r="BA5141" s="27"/>
      <c r="BB5141" s="29"/>
    </row>
    <row r="5142" spans="1:54">
      <c r="A5142" s="20"/>
      <c r="B5142" s="36"/>
      <c r="C5142" s="114"/>
      <c r="E5142" s="16"/>
      <c r="F5142" s="16"/>
      <c r="G5142" s="16"/>
      <c r="N5142" s="53"/>
      <c r="O5142" s="53"/>
      <c r="R5142" s="43"/>
      <c r="AC5142" s="25"/>
      <c r="AD5142" s="28"/>
      <c r="AZ5142" s="25"/>
      <c r="BA5142" s="27"/>
      <c r="BB5142" s="29"/>
    </row>
    <row r="5143" spans="1:54">
      <c r="A5143" s="20"/>
      <c r="B5143" s="36"/>
      <c r="C5143" s="114"/>
      <c r="E5143" s="16"/>
      <c r="F5143" s="16"/>
      <c r="G5143" s="16"/>
      <c r="N5143" s="53"/>
      <c r="O5143" s="53"/>
      <c r="R5143" s="43"/>
      <c r="AC5143" s="25"/>
      <c r="AD5143" s="28"/>
      <c r="AZ5143" s="25"/>
      <c r="BA5143" s="27"/>
      <c r="BB5143" s="29"/>
    </row>
    <row r="5144" spans="1:54">
      <c r="A5144" s="20"/>
      <c r="B5144" s="36"/>
      <c r="C5144" s="114"/>
      <c r="E5144" s="16"/>
      <c r="F5144" s="16"/>
      <c r="G5144" s="16"/>
      <c r="N5144" s="53"/>
      <c r="O5144" s="53"/>
      <c r="R5144" s="43"/>
      <c r="AC5144" s="25"/>
      <c r="AD5144" s="28"/>
      <c r="AZ5144" s="25"/>
      <c r="BA5144" s="27"/>
      <c r="BB5144" s="29"/>
    </row>
    <row r="5145" spans="1:54">
      <c r="A5145" s="20"/>
      <c r="B5145" s="36"/>
      <c r="C5145" s="114"/>
      <c r="E5145" s="16"/>
      <c r="F5145" s="16"/>
      <c r="G5145" s="16"/>
      <c r="N5145" s="53"/>
      <c r="O5145" s="53"/>
      <c r="R5145" s="43"/>
      <c r="AC5145" s="25"/>
      <c r="AD5145" s="28"/>
      <c r="AZ5145" s="25"/>
      <c r="BA5145" s="27"/>
      <c r="BB5145" s="29"/>
    </row>
    <row r="5146" spans="1:54">
      <c r="A5146" s="20"/>
      <c r="B5146" s="36"/>
      <c r="C5146" s="114"/>
      <c r="E5146" s="16"/>
      <c r="F5146" s="16"/>
      <c r="G5146" s="16"/>
      <c r="N5146" s="53"/>
      <c r="O5146" s="53"/>
      <c r="R5146" s="43"/>
      <c r="AC5146" s="25"/>
      <c r="AD5146" s="28"/>
      <c r="AZ5146" s="25"/>
      <c r="BA5146" s="27"/>
      <c r="BB5146" s="29"/>
    </row>
    <row r="5147" spans="1:54">
      <c r="A5147" s="20"/>
      <c r="B5147" s="36"/>
      <c r="C5147" s="114"/>
      <c r="E5147" s="16"/>
      <c r="F5147" s="16"/>
      <c r="G5147" s="16"/>
      <c r="N5147" s="53"/>
      <c r="O5147" s="53"/>
      <c r="R5147" s="43"/>
      <c r="AC5147" s="25"/>
      <c r="AD5147" s="28"/>
      <c r="AZ5147" s="25"/>
      <c r="BA5147" s="27"/>
      <c r="BB5147" s="29"/>
    </row>
    <row r="5148" spans="1:54">
      <c r="A5148" s="20"/>
      <c r="B5148" s="36"/>
      <c r="C5148" s="114"/>
      <c r="E5148" s="16"/>
      <c r="F5148" s="16"/>
      <c r="G5148" s="16"/>
      <c r="N5148" s="53"/>
      <c r="O5148" s="53"/>
      <c r="R5148" s="43"/>
      <c r="AC5148" s="25"/>
      <c r="AD5148" s="28"/>
      <c r="AZ5148" s="25"/>
      <c r="BA5148" s="27"/>
      <c r="BB5148" s="29"/>
    </row>
    <row r="5149" spans="1:54">
      <c r="A5149" s="20"/>
      <c r="B5149" s="36"/>
      <c r="C5149" s="114"/>
      <c r="E5149" s="16"/>
      <c r="F5149" s="16"/>
      <c r="G5149" s="16"/>
      <c r="N5149" s="53"/>
      <c r="O5149" s="53"/>
      <c r="R5149" s="43"/>
      <c r="AC5149" s="25"/>
      <c r="AD5149" s="28"/>
      <c r="AZ5149" s="25"/>
      <c r="BA5149" s="27"/>
      <c r="BB5149" s="29"/>
    </row>
    <row r="5150" spans="1:54">
      <c r="A5150" s="20"/>
      <c r="B5150" s="36"/>
      <c r="C5150" s="114"/>
      <c r="E5150" s="16"/>
      <c r="F5150" s="16"/>
      <c r="G5150" s="16"/>
      <c r="N5150" s="53"/>
      <c r="O5150" s="53"/>
      <c r="R5150" s="43"/>
      <c r="AC5150" s="25"/>
      <c r="AD5150" s="28"/>
      <c r="AZ5150" s="25"/>
      <c r="BA5150" s="27"/>
      <c r="BB5150" s="29"/>
    </row>
    <row r="5151" spans="1:54">
      <c r="A5151" s="20"/>
      <c r="B5151" s="36"/>
      <c r="C5151" s="114"/>
      <c r="E5151" s="16"/>
      <c r="F5151" s="16"/>
      <c r="G5151" s="16"/>
      <c r="N5151" s="53"/>
      <c r="O5151" s="53"/>
      <c r="R5151" s="43"/>
      <c r="AC5151" s="25"/>
      <c r="AD5151" s="28"/>
      <c r="AZ5151" s="25"/>
      <c r="BA5151" s="27"/>
      <c r="BB5151" s="29"/>
    </row>
    <row r="5152" spans="1:54">
      <c r="A5152" s="20"/>
      <c r="B5152" s="36"/>
      <c r="C5152" s="114"/>
      <c r="E5152" s="16"/>
      <c r="F5152" s="16"/>
      <c r="G5152" s="16"/>
      <c r="N5152" s="53"/>
      <c r="O5152" s="53"/>
      <c r="R5152" s="43"/>
      <c r="AC5152" s="25"/>
      <c r="AD5152" s="28"/>
      <c r="AZ5152" s="25"/>
      <c r="BA5152" s="27"/>
      <c r="BB5152" s="29"/>
    </row>
    <row r="5153" spans="1:54">
      <c r="A5153" s="20"/>
      <c r="B5153" s="36"/>
      <c r="C5153" s="114"/>
      <c r="E5153" s="16"/>
      <c r="F5153" s="16"/>
      <c r="G5153" s="16"/>
      <c r="N5153" s="53"/>
      <c r="O5153" s="53"/>
      <c r="R5153" s="43"/>
      <c r="AC5153" s="25"/>
      <c r="AD5153" s="28"/>
      <c r="AZ5153" s="25"/>
      <c r="BA5153" s="27"/>
      <c r="BB5153" s="29"/>
    </row>
    <row r="5154" spans="1:54">
      <c r="A5154" s="20"/>
      <c r="B5154" s="36"/>
      <c r="C5154" s="114"/>
      <c r="E5154" s="16"/>
      <c r="F5154" s="16"/>
      <c r="G5154" s="16"/>
      <c r="N5154" s="53"/>
      <c r="O5154" s="53"/>
      <c r="R5154" s="43"/>
      <c r="AC5154" s="25"/>
      <c r="AD5154" s="28"/>
      <c r="AZ5154" s="25"/>
      <c r="BA5154" s="27"/>
      <c r="BB5154" s="29"/>
    </row>
    <row r="5155" spans="1:54">
      <c r="A5155" s="20"/>
      <c r="B5155" s="36"/>
      <c r="C5155" s="114"/>
      <c r="E5155" s="16"/>
      <c r="F5155" s="16"/>
      <c r="G5155" s="16"/>
      <c r="N5155" s="53"/>
      <c r="O5155" s="53"/>
      <c r="R5155" s="43"/>
      <c r="AC5155" s="25"/>
      <c r="AD5155" s="28"/>
      <c r="AZ5155" s="25"/>
      <c r="BA5155" s="27"/>
      <c r="BB5155" s="29"/>
    </row>
    <row r="5156" spans="1:54">
      <c r="A5156" s="20"/>
      <c r="B5156" s="36"/>
      <c r="C5156" s="114"/>
      <c r="E5156" s="16"/>
      <c r="F5156" s="16"/>
      <c r="G5156" s="16"/>
      <c r="N5156" s="53"/>
      <c r="O5156" s="53"/>
      <c r="R5156" s="43"/>
      <c r="AC5156" s="25"/>
      <c r="AD5156" s="28"/>
      <c r="AZ5156" s="25"/>
      <c r="BA5156" s="27"/>
      <c r="BB5156" s="29"/>
    </row>
    <row r="5157" spans="1:54">
      <c r="A5157" s="20"/>
      <c r="B5157" s="36"/>
      <c r="C5157" s="114"/>
      <c r="E5157" s="16"/>
      <c r="F5157" s="16"/>
      <c r="G5157" s="16"/>
      <c r="N5157" s="53"/>
      <c r="O5157" s="53"/>
      <c r="R5157" s="43"/>
      <c r="AC5157" s="25"/>
      <c r="AD5157" s="28"/>
      <c r="AZ5157" s="25"/>
      <c r="BA5157" s="27"/>
      <c r="BB5157" s="29"/>
    </row>
    <row r="5158" spans="1:54">
      <c r="A5158" s="20"/>
      <c r="B5158" s="36"/>
      <c r="C5158" s="114"/>
      <c r="E5158" s="16"/>
      <c r="F5158" s="16"/>
      <c r="G5158" s="16"/>
      <c r="N5158" s="53"/>
      <c r="O5158" s="53"/>
      <c r="R5158" s="43"/>
      <c r="AC5158" s="25"/>
      <c r="AD5158" s="28"/>
      <c r="AZ5158" s="25"/>
      <c r="BA5158" s="27"/>
      <c r="BB5158" s="29"/>
    </row>
    <row r="5159" spans="1:54">
      <c r="A5159" s="20"/>
      <c r="B5159" s="36"/>
      <c r="C5159" s="114"/>
      <c r="E5159" s="16"/>
      <c r="F5159" s="16"/>
      <c r="G5159" s="16"/>
      <c r="N5159" s="53"/>
      <c r="O5159" s="53"/>
      <c r="R5159" s="43"/>
      <c r="AC5159" s="25"/>
      <c r="AD5159" s="28"/>
      <c r="AZ5159" s="25"/>
      <c r="BA5159" s="27"/>
      <c r="BB5159" s="29"/>
    </row>
    <row r="5160" spans="1:54">
      <c r="A5160" s="20"/>
      <c r="B5160" s="36"/>
      <c r="C5160" s="114"/>
      <c r="E5160" s="16"/>
      <c r="F5160" s="16"/>
      <c r="G5160" s="16"/>
      <c r="N5160" s="53"/>
      <c r="O5160" s="53"/>
      <c r="R5160" s="43"/>
      <c r="AC5160" s="25"/>
      <c r="AD5160" s="28"/>
      <c r="AZ5160" s="25"/>
      <c r="BA5160" s="27"/>
      <c r="BB5160" s="29"/>
    </row>
    <row r="5161" spans="1:54">
      <c r="A5161" s="20"/>
      <c r="B5161" s="36"/>
      <c r="C5161" s="114"/>
      <c r="E5161" s="16"/>
      <c r="F5161" s="16"/>
      <c r="G5161" s="16"/>
      <c r="N5161" s="53"/>
      <c r="O5161" s="53"/>
      <c r="R5161" s="43"/>
      <c r="AC5161" s="25"/>
      <c r="AD5161" s="28"/>
      <c r="AZ5161" s="25"/>
      <c r="BA5161" s="27"/>
      <c r="BB5161" s="29"/>
    </row>
    <row r="5162" spans="1:54">
      <c r="A5162" s="20"/>
      <c r="B5162" s="36"/>
      <c r="C5162" s="114"/>
      <c r="E5162" s="16"/>
      <c r="F5162" s="16"/>
      <c r="G5162" s="16"/>
      <c r="N5162" s="53"/>
      <c r="O5162" s="53"/>
      <c r="R5162" s="43"/>
      <c r="AC5162" s="25"/>
      <c r="AD5162" s="28"/>
      <c r="AZ5162" s="25"/>
      <c r="BA5162" s="27"/>
      <c r="BB5162" s="29"/>
    </row>
    <row r="5163" spans="1:54">
      <c r="A5163" s="20"/>
      <c r="B5163" s="36"/>
      <c r="C5163" s="114"/>
      <c r="E5163" s="16"/>
      <c r="F5163" s="16"/>
      <c r="G5163" s="16"/>
      <c r="N5163" s="53"/>
      <c r="O5163" s="53"/>
      <c r="R5163" s="43"/>
      <c r="AC5163" s="25"/>
      <c r="AD5163" s="28"/>
      <c r="AZ5163" s="25"/>
      <c r="BA5163" s="27"/>
      <c r="BB5163" s="29"/>
    </row>
    <row r="5164" spans="1:54">
      <c r="A5164" s="20"/>
      <c r="B5164" s="36"/>
      <c r="C5164" s="114"/>
      <c r="E5164" s="16"/>
      <c r="F5164" s="16"/>
      <c r="G5164" s="16"/>
      <c r="N5164" s="53"/>
      <c r="O5164" s="53"/>
      <c r="R5164" s="43"/>
      <c r="AC5164" s="25"/>
      <c r="AD5164" s="28"/>
      <c r="AZ5164" s="25"/>
      <c r="BA5164" s="27"/>
      <c r="BB5164" s="29"/>
    </row>
    <row r="5165" spans="1:54">
      <c r="A5165" s="20"/>
      <c r="B5165" s="36"/>
      <c r="C5165" s="114"/>
      <c r="E5165" s="16"/>
      <c r="F5165" s="16"/>
      <c r="G5165" s="16"/>
      <c r="N5165" s="53"/>
      <c r="O5165" s="53"/>
      <c r="R5165" s="43"/>
      <c r="AC5165" s="25"/>
      <c r="AD5165" s="28"/>
      <c r="AZ5165" s="25"/>
      <c r="BA5165" s="27"/>
      <c r="BB5165" s="29"/>
    </row>
    <row r="5166" spans="1:54">
      <c r="A5166" s="20"/>
      <c r="B5166" s="36"/>
      <c r="C5166" s="114"/>
      <c r="E5166" s="16"/>
      <c r="F5166" s="16"/>
      <c r="G5166" s="16"/>
      <c r="N5166" s="53"/>
      <c r="O5166" s="53"/>
      <c r="R5166" s="43"/>
      <c r="AC5166" s="25"/>
      <c r="AD5166" s="28"/>
      <c r="AZ5166" s="25"/>
      <c r="BA5166" s="27"/>
      <c r="BB5166" s="29"/>
    </row>
    <row r="5167" spans="1:54">
      <c r="A5167" s="20"/>
      <c r="B5167" s="36"/>
      <c r="C5167" s="114"/>
      <c r="E5167" s="16"/>
      <c r="F5167" s="16"/>
      <c r="G5167" s="16"/>
      <c r="N5167" s="53"/>
      <c r="O5167" s="53"/>
      <c r="R5167" s="43"/>
      <c r="AC5167" s="25"/>
      <c r="AD5167" s="28"/>
      <c r="AZ5167" s="25"/>
      <c r="BA5167" s="27"/>
      <c r="BB5167" s="29"/>
    </row>
    <row r="5168" spans="1:54">
      <c r="A5168" s="20"/>
      <c r="B5168" s="36"/>
      <c r="C5168" s="114"/>
      <c r="E5168" s="16"/>
      <c r="F5168" s="16"/>
      <c r="G5168" s="16"/>
      <c r="N5168" s="53"/>
      <c r="O5168" s="53"/>
      <c r="R5168" s="43"/>
      <c r="AC5168" s="25"/>
      <c r="AD5168" s="28"/>
      <c r="AZ5168" s="25"/>
      <c r="BA5168" s="27"/>
      <c r="BB5168" s="29"/>
    </row>
    <row r="5169" spans="1:54">
      <c r="A5169" s="20"/>
      <c r="B5169" s="36"/>
      <c r="C5169" s="114"/>
      <c r="E5169" s="16"/>
      <c r="F5169" s="16"/>
      <c r="G5169" s="16"/>
      <c r="N5169" s="53"/>
      <c r="O5169" s="53"/>
      <c r="R5169" s="43"/>
      <c r="AC5169" s="25"/>
      <c r="AD5169" s="28"/>
      <c r="AZ5169" s="25"/>
      <c r="BA5169" s="27"/>
      <c r="BB5169" s="29"/>
    </row>
    <row r="5170" spans="1:54">
      <c r="A5170" s="20"/>
      <c r="B5170" s="36"/>
      <c r="C5170" s="114"/>
      <c r="E5170" s="16"/>
      <c r="F5170" s="16"/>
      <c r="G5170" s="16"/>
      <c r="N5170" s="53"/>
      <c r="O5170" s="53"/>
      <c r="R5170" s="43"/>
      <c r="AC5170" s="25"/>
      <c r="AD5170" s="28"/>
      <c r="AZ5170" s="25"/>
      <c r="BA5170" s="27"/>
      <c r="BB5170" s="29"/>
    </row>
    <row r="5171" spans="1:54">
      <c r="A5171" s="20"/>
      <c r="B5171" s="36"/>
      <c r="C5171" s="114"/>
      <c r="E5171" s="16"/>
      <c r="F5171" s="16"/>
      <c r="G5171" s="16"/>
      <c r="N5171" s="53"/>
      <c r="O5171" s="53"/>
      <c r="R5171" s="43"/>
      <c r="AC5171" s="25"/>
      <c r="AD5171" s="28"/>
      <c r="AZ5171" s="25"/>
      <c r="BA5171" s="27"/>
      <c r="BB5171" s="29"/>
    </row>
    <row r="5172" spans="1:54">
      <c r="A5172" s="20"/>
      <c r="B5172" s="36"/>
      <c r="C5172" s="114"/>
      <c r="E5172" s="16"/>
      <c r="F5172" s="16"/>
      <c r="G5172" s="16"/>
      <c r="N5172" s="53"/>
      <c r="O5172" s="53"/>
      <c r="R5172" s="43"/>
      <c r="AC5172" s="25"/>
      <c r="AD5172" s="28"/>
      <c r="AZ5172" s="25"/>
      <c r="BA5172" s="27"/>
      <c r="BB5172" s="29"/>
    </row>
    <row r="5173" spans="1:54">
      <c r="A5173" s="20"/>
      <c r="B5173" s="36"/>
      <c r="C5173" s="114"/>
      <c r="E5173" s="16"/>
      <c r="F5173" s="16"/>
      <c r="G5173" s="16"/>
      <c r="N5173" s="53"/>
      <c r="O5173" s="53"/>
      <c r="R5173" s="43"/>
      <c r="AC5173" s="25"/>
      <c r="AD5173" s="28"/>
      <c r="AZ5173" s="25"/>
      <c r="BA5173" s="27"/>
      <c r="BB5173" s="29"/>
    </row>
    <row r="5174" spans="1:54">
      <c r="A5174" s="20"/>
      <c r="B5174" s="36"/>
      <c r="C5174" s="114"/>
      <c r="E5174" s="16"/>
      <c r="F5174" s="16"/>
      <c r="G5174" s="16"/>
      <c r="N5174" s="53"/>
      <c r="O5174" s="53"/>
      <c r="R5174" s="43"/>
      <c r="AC5174" s="25"/>
      <c r="AD5174" s="28"/>
      <c r="AZ5174" s="25"/>
      <c r="BA5174" s="27"/>
      <c r="BB5174" s="29"/>
    </row>
    <row r="5175" spans="1:54">
      <c r="A5175" s="20"/>
      <c r="B5175" s="36"/>
      <c r="C5175" s="114"/>
      <c r="E5175" s="16"/>
      <c r="F5175" s="16"/>
      <c r="G5175" s="16"/>
      <c r="N5175" s="53"/>
      <c r="O5175" s="53"/>
      <c r="R5175" s="43"/>
      <c r="AC5175" s="25"/>
      <c r="AD5175" s="28"/>
      <c r="AZ5175" s="25"/>
      <c r="BA5175" s="27"/>
      <c r="BB5175" s="29"/>
    </row>
    <row r="5176" spans="1:54">
      <c r="A5176" s="20"/>
      <c r="B5176" s="36"/>
      <c r="C5176" s="114"/>
      <c r="E5176" s="16"/>
      <c r="F5176" s="16"/>
      <c r="G5176" s="16"/>
      <c r="N5176" s="53"/>
      <c r="O5176" s="53"/>
      <c r="R5176" s="43"/>
      <c r="AC5176" s="25"/>
      <c r="AD5176" s="28"/>
      <c r="AZ5176" s="25"/>
      <c r="BA5176" s="27"/>
      <c r="BB5176" s="29"/>
    </row>
    <row r="5177" spans="1:54">
      <c r="A5177" s="20"/>
      <c r="B5177" s="36"/>
      <c r="C5177" s="114"/>
      <c r="E5177" s="16"/>
      <c r="F5177" s="16"/>
      <c r="G5177" s="16"/>
      <c r="N5177" s="53"/>
      <c r="O5177" s="53"/>
      <c r="R5177" s="43"/>
      <c r="AC5177" s="25"/>
      <c r="AD5177" s="28"/>
      <c r="AZ5177" s="25"/>
      <c r="BA5177" s="27"/>
      <c r="BB5177" s="29"/>
    </row>
    <row r="5178" spans="1:54">
      <c r="A5178" s="20"/>
      <c r="B5178" s="36"/>
      <c r="C5178" s="114"/>
      <c r="E5178" s="16"/>
      <c r="F5178" s="16"/>
      <c r="G5178" s="16"/>
      <c r="N5178" s="53"/>
      <c r="O5178" s="53"/>
      <c r="R5178" s="43"/>
      <c r="AC5178" s="25"/>
      <c r="AD5178" s="28"/>
      <c r="AZ5178" s="25"/>
      <c r="BA5178" s="27"/>
      <c r="BB5178" s="29"/>
    </row>
    <row r="5179" spans="1:54">
      <c r="A5179" s="20"/>
      <c r="B5179" s="36"/>
      <c r="C5179" s="114"/>
      <c r="E5179" s="16"/>
      <c r="F5179" s="16"/>
      <c r="G5179" s="16"/>
      <c r="N5179" s="53"/>
      <c r="O5179" s="53"/>
      <c r="R5179" s="43"/>
      <c r="AC5179" s="25"/>
      <c r="AD5179" s="28"/>
      <c r="AZ5179" s="25"/>
      <c r="BA5179" s="27"/>
      <c r="BB5179" s="29"/>
    </row>
    <row r="5180" spans="1:54">
      <c r="A5180" s="20"/>
      <c r="B5180" s="36"/>
      <c r="C5180" s="114"/>
      <c r="E5180" s="16"/>
      <c r="F5180" s="16"/>
      <c r="G5180" s="16"/>
      <c r="N5180" s="53"/>
      <c r="O5180" s="53"/>
      <c r="R5180" s="43"/>
      <c r="AC5180" s="25"/>
      <c r="AD5180" s="28"/>
      <c r="AZ5180" s="25"/>
      <c r="BA5180" s="27"/>
      <c r="BB5180" s="29"/>
    </row>
    <row r="5181" spans="1:54">
      <c r="A5181" s="20"/>
      <c r="B5181" s="36"/>
      <c r="C5181" s="114"/>
      <c r="E5181" s="16"/>
      <c r="F5181" s="16"/>
      <c r="G5181" s="16"/>
      <c r="N5181" s="53"/>
      <c r="O5181" s="53"/>
      <c r="R5181" s="43"/>
      <c r="AC5181" s="25"/>
      <c r="AD5181" s="28"/>
      <c r="AZ5181" s="25"/>
      <c r="BA5181" s="27"/>
      <c r="BB5181" s="29"/>
    </row>
    <row r="5182" spans="1:54">
      <c r="A5182" s="20"/>
      <c r="B5182" s="36"/>
      <c r="C5182" s="114"/>
      <c r="E5182" s="16"/>
      <c r="F5182" s="16"/>
      <c r="G5182" s="16"/>
      <c r="N5182" s="53"/>
      <c r="O5182" s="53"/>
      <c r="R5182" s="43"/>
      <c r="AC5182" s="25"/>
      <c r="AD5182" s="28"/>
      <c r="AZ5182" s="25"/>
      <c r="BA5182" s="27"/>
      <c r="BB5182" s="29"/>
    </row>
    <row r="5183" spans="1:54">
      <c r="A5183" s="20"/>
      <c r="B5183" s="36"/>
      <c r="C5183" s="114"/>
      <c r="E5183" s="16"/>
      <c r="F5183" s="16"/>
      <c r="G5183" s="16"/>
      <c r="N5183" s="53"/>
      <c r="O5183" s="53"/>
      <c r="R5183" s="43"/>
      <c r="AC5183" s="25"/>
      <c r="AD5183" s="28"/>
      <c r="AZ5183" s="25"/>
      <c r="BA5183" s="27"/>
      <c r="BB5183" s="29"/>
    </row>
    <row r="5184" spans="1:54">
      <c r="A5184" s="20"/>
      <c r="B5184" s="36"/>
      <c r="C5184" s="114"/>
      <c r="E5184" s="16"/>
      <c r="F5184" s="16"/>
      <c r="G5184" s="16"/>
      <c r="N5184" s="53"/>
      <c r="O5184" s="53"/>
      <c r="R5184" s="43"/>
      <c r="AC5184" s="25"/>
      <c r="AD5184" s="28"/>
      <c r="AZ5184" s="25"/>
      <c r="BA5184" s="27"/>
      <c r="BB5184" s="29"/>
    </row>
    <row r="5185" spans="1:54">
      <c r="A5185" s="20"/>
      <c r="B5185" s="36"/>
      <c r="C5185" s="114"/>
      <c r="E5185" s="16"/>
      <c r="F5185" s="16"/>
      <c r="G5185" s="16"/>
      <c r="N5185" s="53"/>
      <c r="O5185" s="53"/>
      <c r="R5185" s="43"/>
      <c r="AC5185" s="25"/>
      <c r="AD5185" s="28"/>
      <c r="AZ5185" s="25"/>
      <c r="BA5185" s="27"/>
      <c r="BB5185" s="29"/>
    </row>
    <row r="5186" spans="1:54">
      <c r="A5186" s="20"/>
      <c r="B5186" s="36"/>
      <c r="C5186" s="114"/>
      <c r="E5186" s="16"/>
      <c r="F5186" s="16"/>
      <c r="G5186" s="16"/>
      <c r="N5186" s="53"/>
      <c r="O5186" s="53"/>
      <c r="R5186" s="43"/>
      <c r="AC5186" s="25"/>
      <c r="AD5186" s="28"/>
      <c r="AZ5186" s="25"/>
      <c r="BA5186" s="27"/>
      <c r="BB5186" s="29"/>
    </row>
    <row r="5187" spans="1:54">
      <c r="A5187" s="20"/>
      <c r="B5187" s="36"/>
      <c r="C5187" s="114"/>
      <c r="E5187" s="16"/>
      <c r="F5187" s="16"/>
      <c r="G5187" s="16"/>
      <c r="N5187" s="53"/>
      <c r="O5187" s="53"/>
      <c r="R5187" s="43"/>
      <c r="AC5187" s="25"/>
      <c r="AD5187" s="28"/>
      <c r="AZ5187" s="25"/>
      <c r="BA5187" s="27"/>
      <c r="BB5187" s="29"/>
    </row>
    <row r="5188" spans="1:54">
      <c r="A5188" s="20"/>
      <c r="B5188" s="36"/>
      <c r="C5188" s="114"/>
      <c r="E5188" s="16"/>
      <c r="F5188" s="16"/>
      <c r="G5188" s="16"/>
      <c r="N5188" s="53"/>
      <c r="O5188" s="53"/>
      <c r="R5188" s="43"/>
      <c r="AC5188" s="25"/>
      <c r="AD5188" s="28"/>
      <c r="AZ5188" s="25"/>
      <c r="BA5188" s="27"/>
      <c r="BB5188" s="29"/>
    </row>
    <row r="5189" spans="1:54">
      <c r="A5189" s="20"/>
      <c r="B5189" s="36"/>
      <c r="C5189" s="114"/>
      <c r="E5189" s="16"/>
      <c r="F5189" s="16"/>
      <c r="G5189" s="16"/>
      <c r="N5189" s="53"/>
      <c r="O5189" s="53"/>
      <c r="R5189" s="43"/>
      <c r="AC5189" s="25"/>
      <c r="AD5189" s="28"/>
      <c r="AZ5189" s="25"/>
      <c r="BA5189" s="27"/>
      <c r="BB5189" s="29"/>
    </row>
    <row r="5190" spans="1:54">
      <c r="A5190" s="20"/>
      <c r="B5190" s="36"/>
      <c r="C5190" s="114"/>
      <c r="E5190" s="16"/>
      <c r="F5190" s="16"/>
      <c r="G5190" s="16"/>
      <c r="N5190" s="53"/>
      <c r="O5190" s="53"/>
      <c r="R5190" s="43"/>
      <c r="AC5190" s="25"/>
      <c r="AD5190" s="28"/>
      <c r="AZ5190" s="25"/>
      <c r="BA5190" s="27"/>
      <c r="BB5190" s="29"/>
    </row>
    <row r="5191" spans="1:54">
      <c r="A5191" s="20"/>
      <c r="B5191" s="36"/>
      <c r="C5191" s="114"/>
      <c r="E5191" s="16"/>
      <c r="F5191" s="16"/>
      <c r="G5191" s="16"/>
      <c r="N5191" s="53"/>
      <c r="O5191" s="53"/>
      <c r="R5191" s="43"/>
      <c r="AC5191" s="25"/>
      <c r="AD5191" s="28"/>
      <c r="AZ5191" s="25"/>
      <c r="BA5191" s="27"/>
      <c r="BB5191" s="29"/>
    </row>
    <row r="5192" spans="1:54">
      <c r="A5192" s="20"/>
      <c r="B5192" s="36"/>
      <c r="C5192" s="114"/>
      <c r="E5192" s="16"/>
      <c r="F5192" s="16"/>
      <c r="G5192" s="16"/>
      <c r="N5192" s="53"/>
      <c r="O5192" s="53"/>
      <c r="R5192" s="43"/>
      <c r="AC5192" s="25"/>
      <c r="AD5192" s="28"/>
      <c r="AZ5192" s="25"/>
      <c r="BA5192" s="27"/>
      <c r="BB5192" s="29"/>
    </row>
    <row r="5193" spans="1:54">
      <c r="A5193" s="20"/>
      <c r="B5193" s="36"/>
      <c r="C5193" s="114"/>
      <c r="E5193" s="16"/>
      <c r="F5193" s="16"/>
      <c r="G5193" s="16"/>
      <c r="N5193" s="53"/>
      <c r="O5193" s="53"/>
      <c r="R5193" s="43"/>
      <c r="AC5193" s="25"/>
      <c r="AD5193" s="28"/>
      <c r="AZ5193" s="25"/>
      <c r="BA5193" s="27"/>
      <c r="BB5193" s="29"/>
    </row>
    <row r="5194" spans="1:54">
      <c r="A5194" s="20"/>
      <c r="B5194" s="36"/>
      <c r="C5194" s="114"/>
      <c r="E5194" s="16"/>
      <c r="F5194" s="16"/>
      <c r="G5194" s="16"/>
      <c r="N5194" s="53"/>
      <c r="O5194" s="53"/>
      <c r="R5194" s="43"/>
      <c r="AC5194" s="25"/>
      <c r="AD5194" s="28"/>
      <c r="AZ5194" s="25"/>
      <c r="BA5194" s="27"/>
      <c r="BB5194" s="29"/>
    </row>
    <row r="5195" spans="1:54">
      <c r="A5195" s="20"/>
      <c r="B5195" s="36"/>
      <c r="C5195" s="114"/>
      <c r="E5195" s="16"/>
      <c r="F5195" s="16"/>
      <c r="G5195" s="16"/>
      <c r="N5195" s="53"/>
      <c r="O5195" s="53"/>
      <c r="R5195" s="43"/>
      <c r="AC5195" s="25"/>
      <c r="AD5195" s="28"/>
      <c r="AZ5195" s="25"/>
      <c r="BA5195" s="27"/>
      <c r="BB5195" s="29"/>
    </row>
    <row r="5196" spans="1:54">
      <c r="A5196" s="20"/>
      <c r="B5196" s="36"/>
      <c r="C5196" s="114"/>
      <c r="E5196" s="16"/>
      <c r="F5196" s="16"/>
      <c r="G5196" s="16"/>
      <c r="N5196" s="53"/>
      <c r="O5196" s="53"/>
      <c r="R5196" s="43"/>
      <c r="AC5196" s="25"/>
      <c r="AD5196" s="28"/>
      <c r="AZ5196" s="25"/>
      <c r="BA5196" s="27"/>
      <c r="BB5196" s="29"/>
    </row>
    <row r="5197" spans="1:54">
      <c r="A5197" s="20"/>
      <c r="B5197" s="36"/>
      <c r="C5197" s="114"/>
      <c r="E5197" s="16"/>
      <c r="F5197" s="16"/>
      <c r="G5197" s="16"/>
      <c r="N5197" s="53"/>
      <c r="O5197" s="53"/>
      <c r="R5197" s="43"/>
      <c r="AC5197" s="25"/>
      <c r="AD5197" s="28"/>
      <c r="AZ5197" s="25"/>
      <c r="BA5197" s="27"/>
      <c r="BB5197" s="29"/>
    </row>
    <row r="5198" spans="1:54">
      <c r="A5198" s="20"/>
      <c r="B5198" s="36"/>
      <c r="C5198" s="114"/>
      <c r="E5198" s="16"/>
      <c r="F5198" s="16"/>
      <c r="G5198" s="16"/>
      <c r="N5198" s="53"/>
      <c r="O5198" s="53"/>
      <c r="R5198" s="43"/>
      <c r="AC5198" s="25"/>
      <c r="AD5198" s="28"/>
      <c r="AZ5198" s="25"/>
      <c r="BA5198" s="27"/>
      <c r="BB5198" s="29"/>
    </row>
    <row r="5199" spans="1:54">
      <c r="A5199" s="20"/>
      <c r="B5199" s="36"/>
      <c r="C5199" s="114"/>
      <c r="E5199" s="16"/>
      <c r="F5199" s="16"/>
      <c r="G5199" s="16"/>
      <c r="N5199" s="53"/>
      <c r="O5199" s="53"/>
      <c r="R5199" s="43"/>
      <c r="AC5199" s="25"/>
      <c r="AD5199" s="28"/>
      <c r="AZ5199" s="25"/>
      <c r="BA5199" s="27"/>
      <c r="BB5199" s="29"/>
    </row>
    <row r="5200" spans="1:54">
      <c r="A5200" s="20"/>
      <c r="B5200" s="36"/>
      <c r="C5200" s="114"/>
      <c r="E5200" s="16"/>
      <c r="F5200" s="16"/>
      <c r="G5200" s="16"/>
      <c r="N5200" s="53"/>
      <c r="O5200" s="53"/>
      <c r="R5200" s="43"/>
      <c r="AC5200" s="25"/>
      <c r="AD5200" s="28"/>
      <c r="AZ5200" s="25"/>
      <c r="BA5200" s="27"/>
      <c r="BB5200" s="29"/>
    </row>
    <row r="5201" spans="1:54">
      <c r="A5201" s="20"/>
      <c r="B5201" s="36"/>
      <c r="C5201" s="114"/>
      <c r="E5201" s="16"/>
      <c r="F5201" s="16"/>
      <c r="G5201" s="16"/>
      <c r="N5201" s="53"/>
      <c r="O5201" s="53"/>
      <c r="R5201" s="43"/>
      <c r="AC5201" s="25"/>
      <c r="AD5201" s="28"/>
      <c r="AZ5201" s="25"/>
      <c r="BA5201" s="27"/>
      <c r="BB5201" s="29"/>
    </row>
    <row r="5202" spans="1:54">
      <c r="A5202" s="20"/>
      <c r="B5202" s="36"/>
      <c r="C5202" s="114"/>
      <c r="E5202" s="16"/>
      <c r="F5202" s="16"/>
      <c r="G5202" s="16"/>
      <c r="N5202" s="53"/>
      <c r="O5202" s="53"/>
      <c r="R5202" s="43"/>
      <c r="AC5202" s="25"/>
      <c r="AD5202" s="28"/>
      <c r="AZ5202" s="25"/>
      <c r="BA5202" s="27"/>
      <c r="BB5202" s="29"/>
    </row>
    <row r="5203" spans="1:54">
      <c r="A5203" s="20"/>
      <c r="B5203" s="36"/>
      <c r="C5203" s="114"/>
      <c r="E5203" s="16"/>
      <c r="F5203" s="16"/>
      <c r="G5203" s="16"/>
      <c r="N5203" s="53"/>
      <c r="O5203" s="53"/>
      <c r="R5203" s="43"/>
      <c r="AC5203" s="25"/>
      <c r="AD5203" s="28"/>
      <c r="AZ5203" s="25"/>
      <c r="BA5203" s="27"/>
      <c r="BB5203" s="29"/>
    </row>
    <row r="5204" spans="1:54">
      <c r="A5204" s="20"/>
      <c r="B5204" s="36"/>
      <c r="C5204" s="114"/>
      <c r="E5204" s="16"/>
      <c r="F5204" s="16"/>
      <c r="G5204" s="16"/>
      <c r="N5204" s="53"/>
      <c r="O5204" s="53"/>
      <c r="R5204" s="43"/>
      <c r="AC5204" s="25"/>
      <c r="AD5204" s="28"/>
      <c r="AZ5204" s="25"/>
      <c r="BA5204" s="27"/>
      <c r="BB5204" s="29"/>
    </row>
    <row r="5205" spans="1:54">
      <c r="A5205" s="20"/>
      <c r="B5205" s="36"/>
      <c r="C5205" s="114"/>
      <c r="E5205" s="16"/>
      <c r="F5205" s="16"/>
      <c r="G5205" s="16"/>
      <c r="N5205" s="53"/>
      <c r="O5205" s="53"/>
      <c r="R5205" s="43"/>
      <c r="AC5205" s="25"/>
      <c r="AD5205" s="28"/>
      <c r="AZ5205" s="25"/>
      <c r="BA5205" s="27"/>
      <c r="BB5205" s="29"/>
    </row>
    <row r="5206" spans="1:54">
      <c r="A5206" s="20"/>
      <c r="B5206" s="36"/>
      <c r="C5206" s="114"/>
      <c r="E5206" s="16"/>
      <c r="F5206" s="16"/>
      <c r="G5206" s="16"/>
      <c r="N5206" s="53"/>
      <c r="O5206" s="53"/>
      <c r="R5206" s="43"/>
      <c r="AC5206" s="25"/>
      <c r="AD5206" s="28"/>
      <c r="AZ5206" s="25"/>
      <c r="BA5206" s="27"/>
      <c r="BB5206" s="29"/>
    </row>
    <row r="5207" spans="1:54">
      <c r="A5207" s="20"/>
      <c r="B5207" s="36"/>
      <c r="C5207" s="114"/>
      <c r="E5207" s="16"/>
      <c r="F5207" s="16"/>
      <c r="G5207" s="16"/>
      <c r="N5207" s="53"/>
      <c r="O5207" s="53"/>
      <c r="R5207" s="43"/>
      <c r="AC5207" s="25"/>
      <c r="AD5207" s="28"/>
      <c r="AZ5207" s="25"/>
      <c r="BA5207" s="27"/>
      <c r="BB5207" s="29"/>
    </row>
    <row r="5208" spans="1:54">
      <c r="A5208" s="20"/>
      <c r="B5208" s="36"/>
      <c r="C5208" s="114"/>
      <c r="E5208" s="16"/>
      <c r="F5208" s="16"/>
      <c r="G5208" s="16"/>
      <c r="N5208" s="53"/>
      <c r="O5208" s="53"/>
      <c r="R5208" s="43"/>
      <c r="AC5208" s="25"/>
      <c r="AD5208" s="28"/>
      <c r="AZ5208" s="25"/>
      <c r="BA5208" s="27"/>
      <c r="BB5208" s="29"/>
    </row>
    <row r="5209" spans="1:54">
      <c r="A5209" s="20"/>
      <c r="B5209" s="36"/>
      <c r="C5209" s="114"/>
      <c r="E5209" s="16"/>
      <c r="F5209" s="16"/>
      <c r="G5209" s="16"/>
      <c r="N5209" s="53"/>
      <c r="O5209" s="53"/>
      <c r="R5209" s="43"/>
      <c r="AC5209" s="25"/>
      <c r="AD5209" s="28"/>
      <c r="AZ5209" s="25"/>
      <c r="BA5209" s="27"/>
      <c r="BB5209" s="29"/>
    </row>
    <row r="5210" spans="1:54">
      <c r="A5210" s="20"/>
      <c r="B5210" s="36"/>
      <c r="C5210" s="114"/>
      <c r="E5210" s="16"/>
      <c r="F5210" s="16"/>
      <c r="G5210" s="16"/>
      <c r="N5210" s="53"/>
      <c r="O5210" s="53"/>
      <c r="R5210" s="43"/>
      <c r="AC5210" s="25"/>
      <c r="AD5210" s="28"/>
      <c r="AZ5210" s="25"/>
      <c r="BA5210" s="27"/>
      <c r="BB5210" s="29"/>
    </row>
    <row r="5211" spans="1:54">
      <c r="A5211" s="20"/>
      <c r="B5211" s="36"/>
      <c r="C5211" s="114"/>
      <c r="E5211" s="16"/>
      <c r="F5211" s="16"/>
      <c r="G5211" s="16"/>
      <c r="N5211" s="53"/>
      <c r="O5211" s="53"/>
      <c r="R5211" s="43"/>
      <c r="AC5211" s="25"/>
      <c r="AD5211" s="28"/>
      <c r="AZ5211" s="25"/>
      <c r="BA5211" s="27"/>
      <c r="BB5211" s="29"/>
    </row>
    <row r="5212" spans="1:54">
      <c r="A5212" s="20"/>
      <c r="B5212" s="36"/>
      <c r="C5212" s="114"/>
      <c r="E5212" s="16"/>
      <c r="F5212" s="16"/>
      <c r="G5212" s="16"/>
      <c r="N5212" s="53"/>
      <c r="O5212" s="53"/>
      <c r="R5212" s="43"/>
      <c r="AC5212" s="25"/>
      <c r="AD5212" s="28"/>
      <c r="AZ5212" s="25"/>
      <c r="BA5212" s="27"/>
      <c r="BB5212" s="29"/>
    </row>
    <row r="5213" spans="1:54">
      <c r="A5213" s="20"/>
      <c r="B5213" s="36"/>
      <c r="C5213" s="114"/>
      <c r="E5213" s="16"/>
      <c r="F5213" s="16"/>
      <c r="G5213" s="16"/>
      <c r="N5213" s="53"/>
      <c r="O5213" s="53"/>
      <c r="R5213" s="43"/>
      <c r="AC5213" s="25"/>
      <c r="AD5213" s="28"/>
      <c r="AZ5213" s="25"/>
      <c r="BA5213" s="27"/>
      <c r="BB5213" s="29"/>
    </row>
    <row r="5214" spans="1:54">
      <c r="A5214" s="20"/>
      <c r="B5214" s="36"/>
      <c r="C5214" s="114"/>
      <c r="E5214" s="16"/>
      <c r="F5214" s="16"/>
      <c r="G5214" s="16"/>
      <c r="N5214" s="53"/>
      <c r="O5214" s="53"/>
      <c r="R5214" s="43"/>
      <c r="AC5214" s="25"/>
      <c r="AD5214" s="28"/>
      <c r="AZ5214" s="25"/>
      <c r="BA5214" s="27"/>
      <c r="BB5214" s="29"/>
    </row>
    <row r="5215" spans="1:54">
      <c r="A5215" s="20"/>
      <c r="B5215" s="36"/>
      <c r="C5215" s="114"/>
      <c r="E5215" s="16"/>
      <c r="F5215" s="16"/>
      <c r="G5215" s="16"/>
      <c r="N5215" s="53"/>
      <c r="O5215" s="53"/>
      <c r="R5215" s="43"/>
      <c r="AC5215" s="25"/>
      <c r="AD5215" s="28"/>
      <c r="AZ5215" s="25"/>
      <c r="BA5215" s="27"/>
      <c r="BB5215" s="29"/>
    </row>
    <row r="5216" spans="1:54">
      <c r="A5216" s="20"/>
      <c r="B5216" s="36"/>
      <c r="C5216" s="114"/>
      <c r="E5216" s="16"/>
      <c r="F5216" s="16"/>
      <c r="G5216" s="16"/>
      <c r="N5216" s="53"/>
      <c r="O5216" s="53"/>
      <c r="R5216" s="43"/>
      <c r="AC5216" s="25"/>
      <c r="AD5216" s="28"/>
      <c r="AZ5216" s="25"/>
      <c r="BA5216" s="27"/>
      <c r="BB5216" s="29"/>
    </row>
    <row r="5217" spans="1:54">
      <c r="A5217" s="20"/>
      <c r="B5217" s="36"/>
      <c r="C5217" s="114"/>
      <c r="E5217" s="16"/>
      <c r="F5217" s="16"/>
      <c r="G5217" s="16"/>
      <c r="N5217" s="53"/>
      <c r="O5217" s="53"/>
      <c r="R5217" s="43"/>
      <c r="AC5217" s="25"/>
      <c r="AD5217" s="28"/>
      <c r="AZ5217" s="25"/>
      <c r="BA5217" s="27"/>
      <c r="BB5217" s="29"/>
    </row>
    <row r="5218" spans="1:54">
      <c r="A5218" s="20"/>
      <c r="B5218" s="36"/>
      <c r="C5218" s="114"/>
      <c r="E5218" s="16"/>
      <c r="F5218" s="16"/>
      <c r="G5218" s="16"/>
      <c r="N5218" s="53"/>
      <c r="O5218" s="53"/>
      <c r="R5218" s="43"/>
      <c r="AC5218" s="25"/>
      <c r="AD5218" s="28"/>
      <c r="AZ5218" s="25"/>
      <c r="BA5218" s="27"/>
      <c r="BB5218" s="29"/>
    </row>
    <row r="5219" spans="1:54">
      <c r="A5219" s="20"/>
      <c r="B5219" s="36"/>
      <c r="C5219" s="114"/>
      <c r="E5219" s="16"/>
      <c r="F5219" s="16"/>
      <c r="G5219" s="16"/>
      <c r="N5219" s="53"/>
      <c r="O5219" s="53"/>
      <c r="R5219" s="43"/>
      <c r="AC5219" s="25"/>
      <c r="AD5219" s="28"/>
      <c r="AZ5219" s="25"/>
      <c r="BA5219" s="27"/>
      <c r="BB5219" s="29"/>
    </row>
    <row r="5220" spans="1:54">
      <c r="A5220" s="20"/>
      <c r="B5220" s="36"/>
      <c r="C5220" s="114"/>
      <c r="E5220" s="16"/>
      <c r="F5220" s="16"/>
      <c r="G5220" s="16"/>
      <c r="N5220" s="53"/>
      <c r="O5220" s="53"/>
      <c r="R5220" s="43"/>
      <c r="AC5220" s="25"/>
      <c r="AD5220" s="28"/>
      <c r="AZ5220" s="25"/>
      <c r="BA5220" s="27"/>
      <c r="BB5220" s="29"/>
    </row>
    <row r="5221" spans="1:54">
      <c r="A5221" s="20"/>
      <c r="B5221" s="36"/>
      <c r="C5221" s="114"/>
      <c r="E5221" s="16"/>
      <c r="F5221" s="16"/>
      <c r="G5221" s="16"/>
      <c r="N5221" s="53"/>
      <c r="O5221" s="53"/>
      <c r="R5221" s="43"/>
      <c r="AC5221" s="25"/>
      <c r="AD5221" s="28"/>
      <c r="AZ5221" s="25"/>
      <c r="BA5221" s="27"/>
      <c r="BB5221" s="29"/>
    </row>
    <row r="5222" spans="1:54">
      <c r="A5222" s="20"/>
      <c r="B5222" s="36"/>
      <c r="C5222" s="114"/>
      <c r="E5222" s="16"/>
      <c r="F5222" s="16"/>
      <c r="G5222" s="16"/>
      <c r="N5222" s="53"/>
      <c r="O5222" s="53"/>
      <c r="R5222" s="43"/>
      <c r="AC5222" s="25"/>
      <c r="AD5222" s="28"/>
      <c r="AZ5222" s="25"/>
      <c r="BA5222" s="27"/>
      <c r="BB5222" s="29"/>
    </row>
    <row r="5223" spans="1:54">
      <c r="A5223" s="20"/>
      <c r="B5223" s="36"/>
      <c r="C5223" s="114"/>
      <c r="E5223" s="16"/>
      <c r="F5223" s="16"/>
      <c r="G5223" s="16"/>
      <c r="N5223" s="53"/>
      <c r="O5223" s="53"/>
      <c r="R5223" s="43"/>
      <c r="AC5223" s="25"/>
      <c r="AD5223" s="28"/>
      <c r="AZ5223" s="25"/>
      <c r="BA5223" s="27"/>
      <c r="BB5223" s="29"/>
    </row>
    <row r="5224" spans="1:54">
      <c r="A5224" s="20"/>
      <c r="B5224" s="36"/>
      <c r="C5224" s="114"/>
      <c r="E5224" s="16"/>
      <c r="F5224" s="16"/>
      <c r="G5224" s="16"/>
      <c r="N5224" s="53"/>
      <c r="O5224" s="53"/>
      <c r="R5224" s="43"/>
      <c r="AC5224" s="25"/>
      <c r="AD5224" s="28"/>
      <c r="AZ5224" s="25"/>
      <c r="BA5224" s="27"/>
      <c r="BB5224" s="29"/>
    </row>
    <row r="5225" spans="1:54">
      <c r="A5225" s="20"/>
      <c r="B5225" s="36"/>
      <c r="C5225" s="114"/>
      <c r="E5225" s="16"/>
      <c r="F5225" s="16"/>
      <c r="G5225" s="16"/>
      <c r="N5225" s="53"/>
      <c r="O5225" s="53"/>
      <c r="R5225" s="43"/>
      <c r="AC5225" s="25"/>
      <c r="AD5225" s="28"/>
      <c r="AZ5225" s="25"/>
      <c r="BA5225" s="27"/>
      <c r="BB5225" s="29"/>
    </row>
    <row r="5226" spans="1:54">
      <c r="A5226" s="20"/>
      <c r="B5226" s="36"/>
      <c r="C5226" s="114"/>
      <c r="E5226" s="16"/>
      <c r="F5226" s="16"/>
      <c r="G5226" s="16"/>
      <c r="N5226" s="53"/>
      <c r="O5226" s="53"/>
      <c r="R5226" s="43"/>
      <c r="AC5226" s="25"/>
      <c r="AD5226" s="28"/>
      <c r="AZ5226" s="25"/>
      <c r="BA5226" s="27"/>
      <c r="BB5226" s="29"/>
    </row>
    <row r="5227" spans="1:54">
      <c r="A5227" s="20"/>
      <c r="B5227" s="36"/>
      <c r="C5227" s="114"/>
      <c r="E5227" s="16"/>
      <c r="F5227" s="16"/>
      <c r="G5227" s="16"/>
      <c r="N5227" s="53"/>
      <c r="O5227" s="53"/>
      <c r="R5227" s="43"/>
      <c r="AC5227" s="25"/>
      <c r="AD5227" s="28"/>
      <c r="AZ5227" s="25"/>
      <c r="BA5227" s="27"/>
      <c r="BB5227" s="29"/>
    </row>
    <row r="5228" spans="1:54">
      <c r="A5228" s="20"/>
      <c r="B5228" s="36"/>
      <c r="C5228" s="114"/>
      <c r="E5228" s="16"/>
      <c r="F5228" s="16"/>
      <c r="G5228" s="16"/>
      <c r="N5228" s="53"/>
      <c r="O5228" s="53"/>
      <c r="R5228" s="43"/>
      <c r="AC5228" s="25"/>
      <c r="AD5228" s="28"/>
      <c r="AZ5228" s="25"/>
      <c r="BA5228" s="27"/>
      <c r="BB5228" s="29"/>
    </row>
    <row r="5229" spans="1:54">
      <c r="A5229" s="20"/>
      <c r="B5229" s="36"/>
      <c r="C5229" s="114"/>
      <c r="E5229" s="16"/>
      <c r="F5229" s="16"/>
      <c r="G5229" s="16"/>
      <c r="N5229" s="53"/>
      <c r="O5229" s="53"/>
      <c r="R5229" s="43"/>
      <c r="AC5229" s="25"/>
      <c r="AD5229" s="28"/>
      <c r="AZ5229" s="25"/>
      <c r="BA5229" s="27"/>
      <c r="BB5229" s="29"/>
    </row>
    <row r="5230" spans="1:54">
      <c r="A5230" s="20"/>
      <c r="B5230" s="36"/>
      <c r="C5230" s="114"/>
      <c r="E5230" s="16"/>
      <c r="F5230" s="16"/>
      <c r="G5230" s="16"/>
      <c r="N5230" s="53"/>
      <c r="O5230" s="53"/>
      <c r="R5230" s="43"/>
      <c r="AC5230" s="25"/>
      <c r="AD5230" s="28"/>
      <c r="AZ5230" s="25"/>
      <c r="BA5230" s="27"/>
      <c r="BB5230" s="29"/>
    </row>
    <row r="5231" spans="1:54">
      <c r="A5231" s="20"/>
      <c r="B5231" s="36"/>
      <c r="C5231" s="114"/>
      <c r="E5231" s="16"/>
      <c r="F5231" s="16"/>
      <c r="G5231" s="16"/>
      <c r="N5231" s="53"/>
      <c r="O5231" s="53"/>
      <c r="R5231" s="43"/>
      <c r="AC5231" s="25"/>
      <c r="AD5231" s="28"/>
      <c r="AZ5231" s="25"/>
      <c r="BA5231" s="27"/>
      <c r="BB5231" s="29"/>
    </row>
    <row r="5232" spans="1:54">
      <c r="A5232" s="20"/>
      <c r="B5232" s="36"/>
      <c r="C5232" s="114"/>
      <c r="E5232" s="16"/>
      <c r="F5232" s="16"/>
      <c r="G5232" s="16"/>
      <c r="N5232" s="53"/>
      <c r="O5232" s="53"/>
      <c r="R5232" s="43"/>
      <c r="AC5232" s="25"/>
      <c r="AD5232" s="28"/>
      <c r="AZ5232" s="25"/>
      <c r="BA5232" s="27"/>
      <c r="BB5232" s="29"/>
    </row>
    <row r="5233" spans="1:54">
      <c r="A5233" s="20"/>
      <c r="B5233" s="36"/>
      <c r="C5233" s="114"/>
      <c r="E5233" s="16"/>
      <c r="F5233" s="16"/>
      <c r="G5233" s="16"/>
      <c r="N5233" s="53"/>
      <c r="O5233" s="53"/>
      <c r="R5233" s="43"/>
      <c r="AC5233" s="25"/>
      <c r="AD5233" s="28"/>
      <c r="AZ5233" s="25"/>
      <c r="BA5233" s="27"/>
      <c r="BB5233" s="29"/>
    </row>
    <row r="5234" spans="1:54">
      <c r="A5234" s="20"/>
      <c r="B5234" s="36"/>
      <c r="C5234" s="114"/>
      <c r="E5234" s="16"/>
      <c r="F5234" s="16"/>
      <c r="G5234" s="16"/>
      <c r="N5234" s="53"/>
      <c r="O5234" s="53"/>
      <c r="R5234" s="43"/>
      <c r="AC5234" s="25"/>
      <c r="AD5234" s="28"/>
      <c r="AZ5234" s="25"/>
      <c r="BA5234" s="27"/>
      <c r="BB5234" s="29"/>
    </row>
    <row r="5235" spans="1:54">
      <c r="A5235" s="20"/>
      <c r="B5235" s="36"/>
      <c r="C5235" s="114"/>
      <c r="E5235" s="16"/>
      <c r="F5235" s="16"/>
      <c r="G5235" s="16"/>
      <c r="N5235" s="53"/>
      <c r="O5235" s="53"/>
      <c r="R5235" s="43"/>
      <c r="AC5235" s="25"/>
      <c r="AD5235" s="28"/>
      <c r="AZ5235" s="25"/>
      <c r="BA5235" s="27"/>
      <c r="BB5235" s="29"/>
    </row>
    <row r="5236" spans="1:54">
      <c r="A5236" s="20"/>
      <c r="B5236" s="36"/>
      <c r="C5236" s="114"/>
      <c r="E5236" s="16"/>
      <c r="F5236" s="16"/>
      <c r="G5236" s="16"/>
      <c r="N5236" s="53"/>
      <c r="O5236" s="53"/>
      <c r="R5236" s="43"/>
      <c r="AC5236" s="25"/>
      <c r="AD5236" s="28"/>
      <c r="AZ5236" s="25"/>
      <c r="BA5236" s="27"/>
      <c r="BB5236" s="29"/>
    </row>
    <row r="5237" spans="1:54">
      <c r="A5237" s="20"/>
      <c r="B5237" s="36"/>
      <c r="C5237" s="114"/>
      <c r="E5237" s="16"/>
      <c r="F5237" s="16"/>
      <c r="G5237" s="16"/>
      <c r="N5237" s="53"/>
      <c r="O5237" s="53"/>
      <c r="R5237" s="43"/>
      <c r="AC5237" s="25"/>
      <c r="AD5237" s="28"/>
      <c r="AZ5237" s="25"/>
      <c r="BA5237" s="27"/>
      <c r="BB5237" s="29"/>
    </row>
    <row r="5238" spans="1:54">
      <c r="A5238" s="20"/>
      <c r="B5238" s="36"/>
      <c r="C5238" s="114"/>
      <c r="E5238" s="16"/>
      <c r="F5238" s="16"/>
      <c r="G5238" s="16"/>
      <c r="N5238" s="53"/>
      <c r="O5238" s="53"/>
      <c r="R5238" s="43"/>
      <c r="AC5238" s="25"/>
      <c r="AD5238" s="28"/>
      <c r="AZ5238" s="25"/>
      <c r="BA5238" s="27"/>
      <c r="BB5238" s="29"/>
    </row>
    <row r="5239" spans="1:54">
      <c r="A5239" s="20"/>
      <c r="B5239" s="36"/>
      <c r="C5239" s="114"/>
      <c r="E5239" s="16"/>
      <c r="F5239" s="16"/>
      <c r="G5239" s="16"/>
      <c r="N5239" s="53"/>
      <c r="O5239" s="53"/>
      <c r="R5239" s="43"/>
      <c r="AC5239" s="25"/>
      <c r="AD5239" s="28"/>
      <c r="AZ5239" s="25"/>
      <c r="BA5239" s="27"/>
      <c r="BB5239" s="29"/>
    </row>
    <row r="5240" spans="1:54">
      <c r="A5240" s="20"/>
      <c r="B5240" s="36"/>
      <c r="C5240" s="114"/>
      <c r="E5240" s="16"/>
      <c r="F5240" s="16"/>
      <c r="G5240" s="16"/>
      <c r="N5240" s="53"/>
      <c r="O5240" s="53"/>
      <c r="R5240" s="43"/>
      <c r="AC5240" s="25"/>
      <c r="AD5240" s="28"/>
      <c r="AZ5240" s="25"/>
      <c r="BA5240" s="27"/>
      <c r="BB5240" s="29"/>
    </row>
    <row r="5241" spans="1:54">
      <c r="A5241" s="20"/>
      <c r="B5241" s="36"/>
      <c r="C5241" s="114"/>
      <c r="E5241" s="16"/>
      <c r="F5241" s="16"/>
      <c r="G5241" s="16"/>
      <c r="N5241" s="53"/>
      <c r="O5241" s="53"/>
      <c r="R5241" s="43"/>
      <c r="AC5241" s="25"/>
      <c r="AD5241" s="28"/>
      <c r="AZ5241" s="25"/>
      <c r="BA5241" s="27"/>
      <c r="BB5241" s="29"/>
    </row>
    <row r="5242" spans="1:54">
      <c r="A5242" s="20"/>
      <c r="B5242" s="36"/>
      <c r="C5242" s="114"/>
      <c r="E5242" s="16"/>
      <c r="F5242" s="16"/>
      <c r="G5242" s="16"/>
      <c r="N5242" s="53"/>
      <c r="O5242" s="53"/>
      <c r="R5242" s="43"/>
      <c r="AC5242" s="25"/>
      <c r="AD5242" s="28"/>
      <c r="AZ5242" s="25"/>
      <c r="BA5242" s="27"/>
      <c r="BB5242" s="29"/>
    </row>
    <row r="5243" spans="1:54">
      <c r="A5243" s="20"/>
      <c r="B5243" s="36"/>
      <c r="C5243" s="114"/>
      <c r="E5243" s="16"/>
      <c r="F5243" s="16"/>
      <c r="G5243" s="16"/>
      <c r="N5243" s="53"/>
      <c r="O5243" s="53"/>
      <c r="R5243" s="43"/>
      <c r="AC5243" s="25"/>
      <c r="AD5243" s="28"/>
      <c r="AZ5243" s="25"/>
      <c r="BA5243" s="27"/>
      <c r="BB5243" s="29"/>
    </row>
    <row r="5244" spans="1:54">
      <c r="A5244" s="20"/>
      <c r="B5244" s="36"/>
      <c r="C5244" s="114"/>
      <c r="E5244" s="16"/>
      <c r="F5244" s="16"/>
      <c r="G5244" s="16"/>
      <c r="N5244" s="53"/>
      <c r="O5244" s="53"/>
      <c r="R5244" s="43"/>
      <c r="AC5244" s="25"/>
      <c r="AD5244" s="28"/>
      <c r="AZ5244" s="25"/>
      <c r="BA5244" s="27"/>
      <c r="BB5244" s="29"/>
    </row>
    <row r="5245" spans="1:54">
      <c r="A5245" s="20"/>
      <c r="B5245" s="36"/>
      <c r="C5245" s="114"/>
      <c r="E5245" s="16"/>
      <c r="F5245" s="16"/>
      <c r="G5245" s="16"/>
      <c r="N5245" s="53"/>
      <c r="O5245" s="53"/>
      <c r="R5245" s="43"/>
      <c r="AC5245" s="25"/>
      <c r="AD5245" s="28"/>
      <c r="AZ5245" s="25"/>
      <c r="BA5245" s="27"/>
      <c r="BB5245" s="29"/>
    </row>
    <row r="5246" spans="1:54">
      <c r="A5246" s="20"/>
      <c r="B5246" s="36"/>
      <c r="C5246" s="114"/>
      <c r="E5246" s="16"/>
      <c r="F5246" s="16"/>
      <c r="G5246" s="16"/>
      <c r="N5246" s="53"/>
      <c r="O5246" s="53"/>
      <c r="R5246" s="43"/>
      <c r="AC5246" s="25"/>
      <c r="AD5246" s="28"/>
      <c r="AZ5246" s="25"/>
      <c r="BA5246" s="27"/>
      <c r="BB5246" s="29"/>
    </row>
    <row r="5247" spans="1:54">
      <c r="A5247" s="20"/>
      <c r="B5247" s="36"/>
      <c r="C5247" s="114"/>
      <c r="E5247" s="16"/>
      <c r="F5247" s="16"/>
      <c r="G5247" s="16"/>
      <c r="N5247" s="53"/>
      <c r="O5247" s="53"/>
      <c r="R5247" s="43"/>
      <c r="AC5247" s="25"/>
      <c r="AD5247" s="28"/>
      <c r="AZ5247" s="25"/>
      <c r="BA5247" s="27"/>
      <c r="BB5247" s="29"/>
    </row>
    <row r="5248" spans="1:54">
      <c r="A5248" s="20"/>
      <c r="B5248" s="36"/>
      <c r="C5248" s="114"/>
      <c r="E5248" s="16"/>
      <c r="F5248" s="16"/>
      <c r="G5248" s="16"/>
      <c r="N5248" s="53"/>
      <c r="O5248" s="53"/>
      <c r="R5248" s="43"/>
      <c r="AC5248" s="25"/>
      <c r="AD5248" s="28"/>
      <c r="AZ5248" s="25"/>
      <c r="BA5248" s="27"/>
      <c r="BB5248" s="29"/>
    </row>
    <row r="5249" spans="1:54">
      <c r="A5249" s="20"/>
      <c r="B5249" s="36"/>
      <c r="C5249" s="114"/>
      <c r="E5249" s="16"/>
      <c r="F5249" s="16"/>
      <c r="G5249" s="16"/>
      <c r="N5249" s="53"/>
      <c r="O5249" s="53"/>
      <c r="R5249" s="43"/>
      <c r="AC5249" s="25"/>
      <c r="AD5249" s="28"/>
      <c r="AZ5249" s="25"/>
      <c r="BA5249" s="27"/>
      <c r="BB5249" s="29"/>
    </row>
    <row r="5250" spans="1:54">
      <c r="A5250" s="20"/>
      <c r="B5250" s="36"/>
      <c r="C5250" s="114"/>
      <c r="E5250" s="16"/>
      <c r="F5250" s="16"/>
      <c r="G5250" s="16"/>
      <c r="N5250" s="53"/>
      <c r="O5250" s="53"/>
      <c r="R5250" s="43"/>
      <c r="AC5250" s="25"/>
      <c r="AD5250" s="28"/>
      <c r="AZ5250" s="25"/>
      <c r="BA5250" s="27"/>
      <c r="BB5250" s="29"/>
    </row>
    <row r="5251" spans="1:54">
      <c r="A5251" s="20"/>
      <c r="B5251" s="36"/>
      <c r="C5251" s="114"/>
      <c r="E5251" s="16"/>
      <c r="F5251" s="16"/>
      <c r="G5251" s="16"/>
      <c r="N5251" s="53"/>
      <c r="O5251" s="53"/>
      <c r="R5251" s="43"/>
      <c r="AC5251" s="25"/>
      <c r="AD5251" s="28"/>
      <c r="AZ5251" s="25"/>
      <c r="BA5251" s="27"/>
      <c r="BB5251" s="29"/>
    </row>
    <row r="5252" spans="1:54">
      <c r="A5252" s="20"/>
      <c r="B5252" s="36"/>
      <c r="C5252" s="114"/>
      <c r="E5252" s="16"/>
      <c r="F5252" s="16"/>
      <c r="G5252" s="16"/>
      <c r="N5252" s="53"/>
      <c r="O5252" s="53"/>
      <c r="R5252" s="43"/>
      <c r="AC5252" s="25"/>
      <c r="AD5252" s="28"/>
      <c r="AZ5252" s="25"/>
      <c r="BA5252" s="27"/>
      <c r="BB5252" s="29"/>
    </row>
    <row r="5253" spans="1:54">
      <c r="A5253" s="20"/>
      <c r="B5253" s="36"/>
      <c r="C5253" s="114"/>
      <c r="E5253" s="16"/>
      <c r="F5253" s="16"/>
      <c r="G5253" s="16"/>
      <c r="N5253" s="53"/>
      <c r="O5253" s="53"/>
      <c r="R5253" s="43"/>
      <c r="AC5253" s="25"/>
      <c r="AD5253" s="28"/>
      <c r="AZ5253" s="25"/>
      <c r="BA5253" s="27"/>
      <c r="BB5253" s="29"/>
    </row>
    <row r="5254" spans="1:54">
      <c r="A5254" s="20"/>
      <c r="B5254" s="36"/>
      <c r="C5254" s="114"/>
      <c r="E5254" s="16"/>
      <c r="F5254" s="16"/>
      <c r="G5254" s="16"/>
      <c r="N5254" s="53"/>
      <c r="O5254" s="53"/>
      <c r="R5254" s="43"/>
      <c r="AC5254" s="25"/>
      <c r="AD5254" s="28"/>
      <c r="AZ5254" s="25"/>
      <c r="BA5254" s="27"/>
      <c r="BB5254" s="29"/>
    </row>
    <row r="5255" spans="1:54">
      <c r="A5255" s="20"/>
      <c r="B5255" s="36"/>
      <c r="C5255" s="114"/>
      <c r="E5255" s="16"/>
      <c r="F5255" s="16"/>
      <c r="G5255" s="16"/>
      <c r="N5255" s="53"/>
      <c r="O5255" s="53"/>
      <c r="R5255" s="43"/>
      <c r="AC5255" s="25"/>
      <c r="AD5255" s="28"/>
      <c r="AZ5255" s="25"/>
      <c r="BA5255" s="27"/>
      <c r="BB5255" s="29"/>
    </row>
    <row r="5256" spans="1:54">
      <c r="A5256" s="20"/>
      <c r="B5256" s="36"/>
      <c r="C5256" s="114"/>
      <c r="E5256" s="16"/>
      <c r="F5256" s="16"/>
      <c r="G5256" s="16"/>
      <c r="N5256" s="53"/>
      <c r="O5256" s="53"/>
      <c r="R5256" s="43"/>
      <c r="AC5256" s="25"/>
      <c r="AD5256" s="28"/>
      <c r="AZ5256" s="25"/>
      <c r="BA5256" s="27"/>
      <c r="BB5256" s="29"/>
    </row>
    <row r="5257" spans="1:54">
      <c r="A5257" s="20"/>
      <c r="B5257" s="36"/>
      <c r="C5257" s="114"/>
      <c r="E5257" s="16"/>
      <c r="F5257" s="16"/>
      <c r="G5257" s="16"/>
      <c r="N5257" s="53"/>
      <c r="O5257" s="53"/>
      <c r="R5257" s="43"/>
      <c r="AC5257" s="25"/>
      <c r="AD5257" s="28"/>
      <c r="AZ5257" s="25"/>
      <c r="BA5257" s="27"/>
      <c r="BB5257" s="29"/>
    </row>
    <row r="5258" spans="1:54">
      <c r="A5258" s="20"/>
      <c r="B5258" s="36"/>
      <c r="C5258" s="114"/>
      <c r="E5258" s="16"/>
      <c r="F5258" s="16"/>
      <c r="G5258" s="16"/>
      <c r="N5258" s="53"/>
      <c r="O5258" s="53"/>
      <c r="R5258" s="43"/>
      <c r="AC5258" s="25"/>
      <c r="AD5258" s="28"/>
      <c r="AZ5258" s="25"/>
      <c r="BA5258" s="27"/>
      <c r="BB5258" s="29"/>
    </row>
    <row r="5259" spans="1:54">
      <c r="A5259" s="20"/>
      <c r="B5259" s="36"/>
      <c r="C5259" s="114"/>
      <c r="E5259" s="16"/>
      <c r="F5259" s="16"/>
      <c r="G5259" s="16"/>
      <c r="N5259" s="53"/>
      <c r="O5259" s="53"/>
      <c r="R5259" s="43"/>
      <c r="AC5259" s="25"/>
      <c r="AD5259" s="28"/>
      <c r="AZ5259" s="25"/>
      <c r="BA5259" s="27"/>
      <c r="BB5259" s="29"/>
    </row>
    <row r="5260" spans="1:54">
      <c r="A5260" s="20"/>
      <c r="B5260" s="36"/>
      <c r="C5260" s="114"/>
      <c r="E5260" s="16"/>
      <c r="F5260" s="16"/>
      <c r="G5260" s="16"/>
      <c r="N5260" s="53"/>
      <c r="O5260" s="53"/>
      <c r="R5260" s="43"/>
      <c r="AC5260" s="25"/>
      <c r="AD5260" s="28"/>
      <c r="AZ5260" s="25"/>
      <c r="BA5260" s="27"/>
      <c r="BB5260" s="29"/>
    </row>
    <row r="5261" spans="1:54">
      <c r="A5261" s="20"/>
      <c r="B5261" s="36"/>
      <c r="C5261" s="114"/>
      <c r="E5261" s="16"/>
      <c r="F5261" s="16"/>
      <c r="G5261" s="16"/>
      <c r="N5261" s="53"/>
      <c r="O5261" s="53"/>
      <c r="R5261" s="43"/>
      <c r="AC5261" s="25"/>
      <c r="AD5261" s="28"/>
      <c r="AZ5261" s="25"/>
      <c r="BA5261" s="27"/>
      <c r="BB5261" s="29"/>
    </row>
    <row r="5262" spans="1:54">
      <c r="A5262" s="20"/>
      <c r="B5262" s="36"/>
      <c r="C5262" s="114"/>
      <c r="E5262" s="16"/>
      <c r="F5262" s="16"/>
      <c r="G5262" s="16"/>
      <c r="N5262" s="53"/>
      <c r="O5262" s="53"/>
      <c r="R5262" s="43"/>
      <c r="AC5262" s="25"/>
      <c r="AD5262" s="28"/>
      <c r="AZ5262" s="25"/>
      <c r="BA5262" s="27"/>
      <c r="BB5262" s="29"/>
    </row>
    <row r="5263" spans="1:54">
      <c r="A5263" s="20"/>
      <c r="B5263" s="36"/>
      <c r="C5263" s="114"/>
      <c r="E5263" s="16"/>
      <c r="F5263" s="16"/>
      <c r="G5263" s="16"/>
      <c r="N5263" s="53"/>
      <c r="O5263" s="53"/>
      <c r="R5263" s="43"/>
      <c r="AC5263" s="25"/>
      <c r="AD5263" s="28"/>
      <c r="AZ5263" s="25"/>
      <c r="BA5263" s="27"/>
      <c r="BB5263" s="29"/>
    </row>
    <row r="5264" spans="1:54">
      <c r="A5264" s="20"/>
      <c r="B5264" s="36"/>
      <c r="C5264" s="114"/>
      <c r="E5264" s="16"/>
      <c r="F5264" s="16"/>
      <c r="G5264" s="16"/>
      <c r="N5264" s="53"/>
      <c r="O5264" s="53"/>
      <c r="R5264" s="43"/>
      <c r="AC5264" s="25"/>
      <c r="AD5264" s="28"/>
      <c r="AZ5264" s="25"/>
      <c r="BA5264" s="27"/>
      <c r="BB5264" s="29"/>
    </row>
    <row r="5265" spans="1:54">
      <c r="A5265" s="20"/>
      <c r="B5265" s="36"/>
      <c r="C5265" s="114"/>
      <c r="E5265" s="16"/>
      <c r="F5265" s="16"/>
      <c r="G5265" s="16"/>
      <c r="N5265" s="53"/>
      <c r="O5265" s="53"/>
      <c r="R5265" s="43"/>
      <c r="AC5265" s="25"/>
      <c r="AD5265" s="28"/>
      <c r="AZ5265" s="25"/>
      <c r="BA5265" s="27"/>
      <c r="BB5265" s="29"/>
    </row>
    <row r="5266" spans="1:54">
      <c r="A5266" s="20"/>
      <c r="B5266" s="36"/>
      <c r="C5266" s="114"/>
      <c r="E5266" s="16"/>
      <c r="F5266" s="16"/>
      <c r="G5266" s="16"/>
      <c r="N5266" s="53"/>
      <c r="O5266" s="53"/>
      <c r="R5266" s="43"/>
      <c r="AC5266" s="25"/>
      <c r="AD5266" s="28"/>
      <c r="AZ5266" s="25"/>
      <c r="BA5266" s="27"/>
      <c r="BB5266" s="29"/>
    </row>
    <row r="5267" spans="1:54">
      <c r="A5267" s="20"/>
      <c r="B5267" s="36"/>
      <c r="C5267" s="114"/>
      <c r="E5267" s="16"/>
      <c r="F5267" s="16"/>
      <c r="G5267" s="16"/>
      <c r="N5267" s="53"/>
      <c r="O5267" s="53"/>
      <c r="R5267" s="43"/>
      <c r="AC5267" s="25"/>
      <c r="AD5267" s="28"/>
      <c r="AZ5267" s="25"/>
      <c r="BA5267" s="27"/>
      <c r="BB5267" s="29"/>
    </row>
    <row r="5268" spans="1:54">
      <c r="A5268" s="20"/>
      <c r="B5268" s="36"/>
      <c r="C5268" s="114"/>
      <c r="E5268" s="16"/>
      <c r="F5268" s="16"/>
      <c r="G5268" s="16"/>
      <c r="N5268" s="53"/>
      <c r="O5268" s="53"/>
      <c r="R5268" s="43"/>
      <c r="AC5268" s="25"/>
      <c r="AD5268" s="28"/>
      <c r="AZ5268" s="25"/>
      <c r="BA5268" s="27"/>
      <c r="BB5268" s="29"/>
    </row>
    <row r="5269" spans="1:54">
      <c r="A5269" s="20"/>
      <c r="B5269" s="36"/>
      <c r="C5269" s="114"/>
      <c r="E5269" s="16"/>
      <c r="F5269" s="16"/>
      <c r="G5269" s="16"/>
      <c r="N5269" s="53"/>
      <c r="O5269" s="53"/>
      <c r="R5269" s="43"/>
      <c r="AC5269" s="25"/>
      <c r="AD5269" s="28"/>
      <c r="AZ5269" s="25"/>
      <c r="BA5269" s="27"/>
      <c r="BB5269" s="29"/>
    </row>
    <row r="5270" spans="1:54">
      <c r="A5270" s="20"/>
      <c r="B5270" s="36"/>
      <c r="C5270" s="114"/>
      <c r="E5270" s="16"/>
      <c r="F5270" s="16"/>
      <c r="G5270" s="16"/>
      <c r="N5270" s="53"/>
      <c r="O5270" s="53"/>
      <c r="R5270" s="43"/>
      <c r="AC5270" s="25"/>
      <c r="AD5270" s="28"/>
      <c r="AZ5270" s="25"/>
      <c r="BA5270" s="27"/>
      <c r="BB5270" s="29"/>
    </row>
    <row r="5271" spans="1:54">
      <c r="A5271" s="20"/>
      <c r="B5271" s="36"/>
      <c r="C5271" s="114"/>
      <c r="E5271" s="16"/>
      <c r="F5271" s="16"/>
      <c r="G5271" s="16"/>
      <c r="N5271" s="53"/>
      <c r="O5271" s="53"/>
      <c r="R5271" s="43"/>
      <c r="AC5271" s="25"/>
      <c r="AD5271" s="28"/>
      <c r="AZ5271" s="25"/>
      <c r="BA5271" s="27"/>
      <c r="BB5271" s="29"/>
    </row>
    <row r="5272" spans="1:54">
      <c r="A5272" s="20"/>
      <c r="B5272" s="36"/>
      <c r="C5272" s="114"/>
      <c r="E5272" s="16"/>
      <c r="F5272" s="16"/>
      <c r="G5272" s="16"/>
      <c r="N5272" s="53"/>
      <c r="O5272" s="53"/>
      <c r="R5272" s="43"/>
      <c r="AC5272" s="25"/>
      <c r="AD5272" s="28"/>
      <c r="AZ5272" s="25"/>
      <c r="BA5272" s="27"/>
      <c r="BB5272" s="29"/>
    </row>
    <row r="5273" spans="1:54">
      <c r="A5273" s="20"/>
      <c r="B5273" s="36"/>
      <c r="C5273" s="114"/>
      <c r="E5273" s="16"/>
      <c r="F5273" s="16"/>
      <c r="G5273" s="16"/>
      <c r="N5273" s="53"/>
      <c r="O5273" s="53"/>
      <c r="R5273" s="43"/>
      <c r="AC5273" s="25"/>
      <c r="AD5273" s="28"/>
      <c r="AZ5273" s="25"/>
      <c r="BA5273" s="27"/>
      <c r="BB5273" s="29"/>
    </row>
    <row r="5274" spans="1:54">
      <c r="A5274" s="20"/>
      <c r="B5274" s="36"/>
      <c r="C5274" s="114"/>
      <c r="E5274" s="16"/>
      <c r="F5274" s="16"/>
      <c r="G5274" s="16"/>
      <c r="N5274" s="53"/>
      <c r="O5274" s="53"/>
      <c r="R5274" s="43"/>
      <c r="AC5274" s="25"/>
      <c r="AD5274" s="28"/>
      <c r="AZ5274" s="25"/>
      <c r="BA5274" s="27"/>
      <c r="BB5274" s="29"/>
    </row>
    <row r="5275" spans="1:54">
      <c r="A5275" s="20"/>
      <c r="B5275" s="36"/>
      <c r="C5275" s="114"/>
      <c r="E5275" s="16"/>
      <c r="F5275" s="16"/>
      <c r="G5275" s="16"/>
      <c r="N5275" s="53"/>
      <c r="O5275" s="53"/>
      <c r="R5275" s="43"/>
      <c r="AC5275" s="25"/>
      <c r="AD5275" s="28"/>
      <c r="AZ5275" s="25"/>
      <c r="BA5275" s="27"/>
      <c r="BB5275" s="29"/>
    </row>
    <row r="5276" spans="1:54">
      <c r="A5276" s="20"/>
      <c r="B5276" s="36"/>
      <c r="C5276" s="114"/>
      <c r="E5276" s="16"/>
      <c r="F5276" s="16"/>
      <c r="G5276" s="16"/>
      <c r="N5276" s="53"/>
      <c r="O5276" s="53"/>
      <c r="R5276" s="43"/>
      <c r="AC5276" s="25"/>
      <c r="AD5276" s="28"/>
      <c r="AZ5276" s="25"/>
      <c r="BA5276" s="27"/>
      <c r="BB5276" s="29"/>
    </row>
    <row r="5277" spans="1:54">
      <c r="A5277" s="20"/>
      <c r="B5277" s="36"/>
      <c r="C5277" s="114"/>
      <c r="E5277" s="16"/>
      <c r="F5277" s="16"/>
      <c r="G5277" s="16"/>
      <c r="N5277" s="53"/>
      <c r="O5277" s="53"/>
      <c r="R5277" s="43"/>
      <c r="AC5277" s="25"/>
      <c r="AD5277" s="28"/>
      <c r="AZ5277" s="25"/>
      <c r="BA5277" s="27"/>
      <c r="BB5277" s="29"/>
    </row>
    <row r="5278" spans="1:54">
      <c r="A5278" s="20"/>
      <c r="B5278" s="36"/>
      <c r="C5278" s="114"/>
      <c r="E5278" s="16"/>
      <c r="F5278" s="16"/>
      <c r="G5278" s="16"/>
      <c r="N5278" s="53"/>
      <c r="O5278" s="53"/>
      <c r="R5278" s="43"/>
      <c r="AC5278" s="25"/>
      <c r="AD5278" s="28"/>
      <c r="AZ5278" s="25"/>
      <c r="BA5278" s="27"/>
      <c r="BB5278" s="29"/>
    </row>
    <row r="5279" spans="1:54">
      <c r="A5279" s="20"/>
      <c r="B5279" s="36"/>
      <c r="C5279" s="114"/>
      <c r="E5279" s="16"/>
      <c r="F5279" s="16"/>
      <c r="G5279" s="16"/>
      <c r="N5279" s="53"/>
      <c r="O5279" s="53"/>
      <c r="R5279" s="43"/>
      <c r="AC5279" s="25"/>
      <c r="AD5279" s="28"/>
      <c r="AZ5279" s="25"/>
      <c r="BA5279" s="27"/>
      <c r="BB5279" s="29"/>
    </row>
    <row r="5280" spans="1:54">
      <c r="A5280" s="20"/>
      <c r="B5280" s="36"/>
      <c r="C5280" s="114"/>
      <c r="E5280" s="16"/>
      <c r="F5280" s="16"/>
      <c r="G5280" s="16"/>
      <c r="N5280" s="53"/>
      <c r="O5280" s="53"/>
      <c r="R5280" s="43"/>
      <c r="AC5280" s="25"/>
      <c r="AD5280" s="28"/>
      <c r="AZ5280" s="25"/>
      <c r="BA5280" s="27"/>
      <c r="BB5280" s="29"/>
    </row>
    <row r="5281" spans="1:54">
      <c r="A5281" s="20"/>
      <c r="B5281" s="36"/>
      <c r="C5281" s="114"/>
      <c r="E5281" s="16"/>
      <c r="F5281" s="16"/>
      <c r="G5281" s="16"/>
      <c r="N5281" s="53"/>
      <c r="O5281" s="53"/>
      <c r="R5281" s="43"/>
      <c r="AC5281" s="25"/>
      <c r="AD5281" s="28"/>
      <c r="AZ5281" s="25"/>
      <c r="BA5281" s="27"/>
      <c r="BB5281" s="29"/>
    </row>
    <row r="5282" spans="1:54">
      <c r="A5282" s="20"/>
      <c r="B5282" s="36"/>
      <c r="C5282" s="114"/>
      <c r="E5282" s="16"/>
      <c r="F5282" s="16"/>
      <c r="G5282" s="16"/>
      <c r="N5282" s="53"/>
      <c r="O5282" s="53"/>
      <c r="R5282" s="43"/>
      <c r="AC5282" s="25"/>
      <c r="AD5282" s="28"/>
      <c r="AZ5282" s="25"/>
      <c r="BA5282" s="27"/>
      <c r="BB5282" s="29"/>
    </row>
    <row r="5283" spans="1:54">
      <c r="A5283" s="20"/>
      <c r="B5283" s="36"/>
      <c r="C5283" s="114"/>
      <c r="E5283" s="16"/>
      <c r="F5283" s="16"/>
      <c r="G5283" s="16"/>
      <c r="N5283" s="53"/>
      <c r="O5283" s="53"/>
      <c r="R5283" s="43"/>
      <c r="AC5283" s="25"/>
      <c r="AD5283" s="28"/>
      <c r="AZ5283" s="25"/>
      <c r="BA5283" s="27"/>
      <c r="BB5283" s="29"/>
    </row>
    <row r="5284" spans="1:54">
      <c r="A5284" s="20"/>
      <c r="B5284" s="36"/>
      <c r="C5284" s="114"/>
      <c r="E5284" s="16"/>
      <c r="F5284" s="16"/>
      <c r="G5284" s="16"/>
      <c r="N5284" s="53"/>
      <c r="O5284" s="53"/>
      <c r="R5284" s="43"/>
      <c r="AC5284" s="25"/>
      <c r="AD5284" s="28"/>
      <c r="AZ5284" s="25"/>
      <c r="BA5284" s="27"/>
      <c r="BB5284" s="29"/>
    </row>
    <row r="5285" spans="1:54">
      <c r="A5285" s="20"/>
      <c r="B5285" s="36"/>
      <c r="C5285" s="114"/>
      <c r="E5285" s="16"/>
      <c r="F5285" s="16"/>
      <c r="G5285" s="16"/>
      <c r="N5285" s="53"/>
      <c r="O5285" s="53"/>
      <c r="R5285" s="43"/>
      <c r="AC5285" s="25"/>
      <c r="AD5285" s="28"/>
      <c r="AZ5285" s="25"/>
      <c r="BA5285" s="27"/>
      <c r="BB5285" s="29"/>
    </row>
    <row r="5286" spans="1:54">
      <c r="A5286" s="20"/>
      <c r="B5286" s="36"/>
      <c r="C5286" s="114"/>
      <c r="E5286" s="16"/>
      <c r="F5286" s="16"/>
      <c r="G5286" s="16"/>
      <c r="N5286" s="53"/>
      <c r="O5286" s="53"/>
      <c r="R5286" s="43"/>
      <c r="AC5286" s="25"/>
      <c r="AD5286" s="28"/>
      <c r="AZ5286" s="25"/>
      <c r="BA5286" s="27"/>
      <c r="BB5286" s="29"/>
    </row>
    <row r="5287" spans="1:54">
      <c r="A5287" s="20"/>
      <c r="B5287" s="36"/>
      <c r="C5287" s="114"/>
      <c r="E5287" s="16"/>
      <c r="F5287" s="16"/>
      <c r="G5287" s="16"/>
      <c r="N5287" s="53"/>
      <c r="O5287" s="53"/>
      <c r="R5287" s="43"/>
      <c r="AC5287" s="25"/>
      <c r="AD5287" s="28"/>
      <c r="AZ5287" s="25"/>
      <c r="BA5287" s="27"/>
      <c r="BB5287" s="29"/>
    </row>
    <row r="5288" spans="1:54">
      <c r="A5288" s="20"/>
      <c r="B5288" s="36"/>
      <c r="C5288" s="114"/>
      <c r="E5288" s="16"/>
      <c r="F5288" s="16"/>
      <c r="G5288" s="16"/>
      <c r="N5288" s="53"/>
      <c r="O5288" s="53"/>
      <c r="R5288" s="43"/>
      <c r="AC5288" s="25"/>
      <c r="AD5288" s="28"/>
      <c r="AZ5288" s="25"/>
      <c r="BA5288" s="27"/>
      <c r="BB5288" s="29"/>
    </row>
    <row r="5289" spans="1:54">
      <c r="A5289" s="20"/>
      <c r="B5289" s="36"/>
      <c r="C5289" s="114"/>
      <c r="E5289" s="16"/>
      <c r="F5289" s="16"/>
      <c r="G5289" s="16"/>
      <c r="N5289" s="53"/>
      <c r="O5289" s="53"/>
      <c r="R5289" s="43"/>
      <c r="AC5289" s="25"/>
      <c r="AD5289" s="28"/>
      <c r="AZ5289" s="25"/>
      <c r="BA5289" s="27"/>
      <c r="BB5289" s="29"/>
    </row>
    <row r="5290" spans="1:54">
      <c r="A5290" s="20"/>
      <c r="B5290" s="36"/>
      <c r="C5290" s="114"/>
      <c r="E5290" s="16"/>
      <c r="F5290" s="16"/>
      <c r="G5290" s="16"/>
      <c r="N5290" s="53"/>
      <c r="O5290" s="53"/>
      <c r="R5290" s="43"/>
      <c r="AC5290" s="25"/>
      <c r="AD5290" s="28"/>
      <c r="AZ5290" s="25"/>
      <c r="BA5290" s="27"/>
      <c r="BB5290" s="29"/>
    </row>
    <row r="5291" spans="1:54">
      <c r="A5291" s="20"/>
      <c r="B5291" s="36"/>
      <c r="C5291" s="114"/>
      <c r="E5291" s="16"/>
      <c r="F5291" s="16"/>
      <c r="G5291" s="16"/>
      <c r="N5291" s="53"/>
      <c r="O5291" s="53"/>
      <c r="R5291" s="43"/>
      <c r="AC5291" s="25"/>
      <c r="AD5291" s="28"/>
      <c r="AZ5291" s="25"/>
      <c r="BA5291" s="27"/>
      <c r="BB5291" s="29"/>
    </row>
    <row r="5292" spans="1:54">
      <c r="A5292" s="20"/>
      <c r="B5292" s="36"/>
      <c r="C5292" s="114"/>
      <c r="E5292" s="16"/>
      <c r="F5292" s="16"/>
      <c r="G5292" s="16"/>
      <c r="N5292" s="53"/>
      <c r="O5292" s="53"/>
      <c r="R5292" s="43"/>
      <c r="AC5292" s="25"/>
      <c r="AD5292" s="28"/>
      <c r="AZ5292" s="25"/>
      <c r="BA5292" s="27"/>
      <c r="BB5292" s="29"/>
    </row>
    <row r="5293" spans="1:54">
      <c r="A5293" s="20"/>
      <c r="B5293" s="36"/>
      <c r="C5293" s="114"/>
      <c r="E5293" s="16"/>
      <c r="F5293" s="16"/>
      <c r="G5293" s="16"/>
      <c r="N5293" s="53"/>
      <c r="O5293" s="53"/>
      <c r="R5293" s="43"/>
      <c r="AC5293" s="25"/>
      <c r="AD5293" s="28"/>
      <c r="AZ5293" s="25"/>
      <c r="BA5293" s="27"/>
      <c r="BB5293" s="29"/>
    </row>
    <row r="5294" spans="1:54">
      <c r="A5294" s="20"/>
      <c r="B5294" s="36"/>
      <c r="C5294" s="114"/>
      <c r="E5294" s="16"/>
      <c r="F5294" s="16"/>
      <c r="G5294" s="16"/>
      <c r="N5294" s="53"/>
      <c r="O5294" s="53"/>
      <c r="R5294" s="43"/>
      <c r="AC5294" s="25"/>
      <c r="AD5294" s="28"/>
      <c r="AZ5294" s="25"/>
      <c r="BA5294" s="27"/>
      <c r="BB5294" s="29"/>
    </row>
    <row r="5295" spans="1:54">
      <c r="A5295" s="20"/>
      <c r="B5295" s="36"/>
      <c r="C5295" s="114"/>
      <c r="E5295" s="16"/>
      <c r="F5295" s="16"/>
      <c r="G5295" s="16"/>
      <c r="N5295" s="53"/>
      <c r="O5295" s="53"/>
      <c r="R5295" s="43"/>
      <c r="AC5295" s="25"/>
      <c r="AD5295" s="28"/>
      <c r="AZ5295" s="25"/>
      <c r="BA5295" s="27"/>
      <c r="BB5295" s="29"/>
    </row>
    <row r="5296" spans="1:54">
      <c r="A5296" s="20"/>
      <c r="B5296" s="36"/>
      <c r="C5296" s="114"/>
      <c r="E5296" s="16"/>
      <c r="F5296" s="16"/>
      <c r="G5296" s="16"/>
      <c r="N5296" s="53"/>
      <c r="O5296" s="53"/>
      <c r="R5296" s="43"/>
      <c r="AC5296" s="25"/>
      <c r="AD5296" s="28"/>
      <c r="AZ5296" s="25"/>
      <c r="BA5296" s="27"/>
      <c r="BB5296" s="29"/>
    </row>
    <row r="5297" spans="1:54">
      <c r="A5297" s="20"/>
      <c r="B5297" s="36"/>
      <c r="C5297" s="114"/>
      <c r="E5297" s="16"/>
      <c r="F5297" s="16"/>
      <c r="G5297" s="16"/>
      <c r="N5297" s="53"/>
      <c r="O5297" s="53"/>
      <c r="R5297" s="43"/>
      <c r="AC5297" s="25"/>
      <c r="AD5297" s="28"/>
      <c r="AZ5297" s="25"/>
      <c r="BA5297" s="27"/>
      <c r="BB5297" s="29"/>
    </row>
    <row r="5298" spans="1:54">
      <c r="A5298" s="20"/>
      <c r="B5298" s="36"/>
      <c r="C5298" s="114"/>
      <c r="E5298" s="16"/>
      <c r="F5298" s="16"/>
      <c r="G5298" s="16"/>
      <c r="N5298" s="53"/>
      <c r="O5298" s="53"/>
      <c r="R5298" s="43"/>
      <c r="AC5298" s="25"/>
      <c r="AD5298" s="28"/>
      <c r="AZ5298" s="25"/>
      <c r="BA5298" s="27"/>
      <c r="BB5298" s="29"/>
    </row>
    <row r="5299" spans="1:54">
      <c r="A5299" s="20"/>
      <c r="B5299" s="36"/>
      <c r="C5299" s="114"/>
      <c r="E5299" s="16"/>
      <c r="F5299" s="16"/>
      <c r="G5299" s="16"/>
      <c r="N5299" s="53"/>
      <c r="O5299" s="53"/>
      <c r="R5299" s="43"/>
      <c r="AC5299" s="25"/>
      <c r="AD5299" s="28"/>
      <c r="AZ5299" s="25"/>
      <c r="BA5299" s="27"/>
      <c r="BB5299" s="29"/>
    </row>
    <row r="5300" spans="1:54">
      <c r="A5300" s="20"/>
      <c r="B5300" s="36"/>
      <c r="C5300" s="114"/>
      <c r="E5300" s="16"/>
      <c r="F5300" s="16"/>
      <c r="G5300" s="16"/>
      <c r="N5300" s="53"/>
      <c r="O5300" s="53"/>
      <c r="R5300" s="43"/>
      <c r="AC5300" s="25"/>
      <c r="AD5300" s="28"/>
      <c r="AZ5300" s="25"/>
      <c r="BA5300" s="27"/>
      <c r="BB5300" s="29"/>
    </row>
    <row r="5301" spans="1:54">
      <c r="A5301" s="20"/>
      <c r="B5301" s="36"/>
      <c r="C5301" s="114"/>
      <c r="E5301" s="16"/>
      <c r="F5301" s="16"/>
      <c r="G5301" s="16"/>
      <c r="N5301" s="53"/>
      <c r="O5301" s="53"/>
      <c r="R5301" s="43"/>
      <c r="AC5301" s="25"/>
      <c r="AD5301" s="28"/>
      <c r="AZ5301" s="25"/>
      <c r="BA5301" s="27"/>
      <c r="BB5301" s="29"/>
    </row>
    <row r="5302" spans="1:54">
      <c r="A5302" s="20"/>
      <c r="B5302" s="36"/>
      <c r="C5302" s="114"/>
      <c r="E5302" s="16"/>
      <c r="F5302" s="16"/>
      <c r="G5302" s="16"/>
      <c r="N5302" s="53"/>
      <c r="O5302" s="53"/>
      <c r="R5302" s="43"/>
      <c r="AC5302" s="25"/>
      <c r="AD5302" s="28"/>
      <c r="AZ5302" s="25"/>
      <c r="BA5302" s="27"/>
      <c r="BB5302" s="29"/>
    </row>
    <row r="5303" spans="1:54">
      <c r="A5303" s="20"/>
      <c r="B5303" s="36"/>
      <c r="C5303" s="114"/>
      <c r="E5303" s="16"/>
      <c r="F5303" s="16"/>
      <c r="G5303" s="16"/>
      <c r="N5303" s="53"/>
      <c r="O5303" s="53"/>
      <c r="R5303" s="43"/>
      <c r="AC5303" s="25"/>
      <c r="AD5303" s="28"/>
      <c r="AZ5303" s="25"/>
      <c r="BA5303" s="27"/>
      <c r="BB5303" s="29"/>
    </row>
    <row r="5304" spans="1:54">
      <c r="A5304" s="20"/>
      <c r="B5304" s="36"/>
      <c r="C5304" s="114"/>
      <c r="E5304" s="16"/>
      <c r="F5304" s="16"/>
      <c r="G5304" s="16"/>
      <c r="N5304" s="53"/>
      <c r="O5304" s="53"/>
      <c r="R5304" s="43"/>
      <c r="AC5304" s="25"/>
      <c r="AD5304" s="28"/>
      <c r="AZ5304" s="25"/>
      <c r="BA5304" s="27"/>
      <c r="BB5304" s="29"/>
    </row>
    <row r="5305" spans="1:54">
      <c r="A5305" s="20"/>
      <c r="B5305" s="36"/>
      <c r="C5305" s="114"/>
      <c r="E5305" s="16"/>
      <c r="F5305" s="16"/>
      <c r="G5305" s="16"/>
      <c r="N5305" s="53"/>
      <c r="O5305" s="53"/>
      <c r="R5305" s="43"/>
      <c r="AC5305" s="25"/>
      <c r="AD5305" s="28"/>
      <c r="AZ5305" s="25"/>
      <c r="BA5305" s="27"/>
      <c r="BB5305" s="29"/>
    </row>
    <row r="5306" spans="1:54">
      <c r="A5306" s="20"/>
      <c r="B5306" s="36"/>
      <c r="C5306" s="114"/>
      <c r="E5306" s="16"/>
      <c r="F5306" s="16"/>
      <c r="G5306" s="16"/>
      <c r="N5306" s="53"/>
      <c r="O5306" s="53"/>
      <c r="R5306" s="43"/>
      <c r="AC5306" s="25"/>
      <c r="AD5306" s="28"/>
      <c r="AZ5306" s="25"/>
      <c r="BA5306" s="27"/>
      <c r="BB5306" s="29"/>
    </row>
    <row r="5307" spans="1:54">
      <c r="A5307" s="20"/>
      <c r="B5307" s="36"/>
      <c r="C5307" s="114"/>
      <c r="E5307" s="16"/>
      <c r="F5307" s="16"/>
      <c r="G5307" s="16"/>
      <c r="N5307" s="53"/>
      <c r="O5307" s="53"/>
      <c r="R5307" s="43"/>
      <c r="AC5307" s="25"/>
      <c r="AD5307" s="28"/>
      <c r="AZ5307" s="25"/>
      <c r="BA5307" s="27"/>
      <c r="BB5307" s="29"/>
    </row>
    <row r="5308" spans="1:54">
      <c r="A5308" s="20"/>
      <c r="B5308" s="36"/>
      <c r="C5308" s="114"/>
      <c r="E5308" s="16"/>
      <c r="F5308" s="16"/>
      <c r="G5308" s="16"/>
      <c r="N5308" s="53"/>
      <c r="O5308" s="53"/>
      <c r="R5308" s="43"/>
      <c r="AC5308" s="25"/>
      <c r="AD5308" s="28"/>
      <c r="AZ5308" s="25"/>
      <c r="BA5308" s="27"/>
      <c r="BB5308" s="29"/>
    </row>
    <row r="5309" spans="1:54">
      <c r="A5309" s="20"/>
      <c r="B5309" s="36"/>
      <c r="C5309" s="114"/>
      <c r="E5309" s="16"/>
      <c r="F5309" s="16"/>
      <c r="G5309" s="16"/>
      <c r="N5309" s="53"/>
      <c r="O5309" s="53"/>
      <c r="R5309" s="43"/>
      <c r="AC5309" s="25"/>
      <c r="AD5309" s="28"/>
      <c r="AZ5309" s="25"/>
      <c r="BA5309" s="27"/>
      <c r="BB5309" s="29"/>
    </row>
    <row r="5310" spans="1:54">
      <c r="A5310" s="20"/>
      <c r="B5310" s="36"/>
      <c r="C5310" s="114"/>
      <c r="E5310" s="16"/>
      <c r="F5310" s="16"/>
      <c r="G5310" s="16"/>
      <c r="N5310" s="53"/>
      <c r="O5310" s="53"/>
      <c r="R5310" s="43"/>
      <c r="AC5310" s="25"/>
      <c r="AD5310" s="28"/>
      <c r="AZ5310" s="25"/>
      <c r="BA5310" s="27"/>
      <c r="BB5310" s="29"/>
    </row>
    <row r="5311" spans="1:54">
      <c r="A5311" s="20"/>
      <c r="B5311" s="36"/>
      <c r="C5311" s="114"/>
      <c r="E5311" s="16"/>
      <c r="F5311" s="16"/>
      <c r="G5311" s="16"/>
      <c r="N5311" s="53"/>
      <c r="O5311" s="53"/>
      <c r="R5311" s="43"/>
      <c r="AC5311" s="25"/>
      <c r="AD5311" s="28"/>
      <c r="AZ5311" s="25"/>
      <c r="BA5311" s="27"/>
      <c r="BB5311" s="29"/>
    </row>
    <row r="5312" spans="1:54">
      <c r="A5312" s="20"/>
      <c r="B5312" s="36"/>
      <c r="C5312" s="114"/>
      <c r="E5312" s="16"/>
      <c r="F5312" s="16"/>
      <c r="G5312" s="16"/>
      <c r="N5312" s="53"/>
      <c r="O5312" s="53"/>
      <c r="R5312" s="43"/>
      <c r="AC5312" s="25"/>
      <c r="AD5312" s="28"/>
      <c r="AZ5312" s="25"/>
      <c r="BA5312" s="27"/>
      <c r="BB5312" s="29"/>
    </row>
    <row r="5313" spans="1:54">
      <c r="A5313" s="20"/>
      <c r="B5313" s="36"/>
      <c r="C5313" s="114"/>
      <c r="E5313" s="16"/>
      <c r="F5313" s="16"/>
      <c r="G5313" s="16"/>
      <c r="N5313" s="53"/>
      <c r="O5313" s="53"/>
      <c r="R5313" s="43"/>
      <c r="AC5313" s="25"/>
      <c r="AD5313" s="28"/>
      <c r="AZ5313" s="25"/>
      <c r="BA5313" s="27"/>
      <c r="BB5313" s="29"/>
    </row>
    <row r="5314" spans="1:54">
      <c r="A5314" s="20"/>
      <c r="B5314" s="36"/>
      <c r="C5314" s="114"/>
      <c r="E5314" s="16"/>
      <c r="F5314" s="16"/>
      <c r="G5314" s="16"/>
      <c r="N5314" s="53"/>
      <c r="O5314" s="53"/>
      <c r="R5314" s="43"/>
      <c r="AC5314" s="25"/>
      <c r="AD5314" s="28"/>
      <c r="AZ5314" s="25"/>
      <c r="BA5314" s="27"/>
      <c r="BB5314" s="29"/>
    </row>
    <row r="5315" spans="1:54">
      <c r="A5315" s="20"/>
      <c r="B5315" s="36"/>
      <c r="C5315" s="114"/>
      <c r="E5315" s="16"/>
      <c r="F5315" s="16"/>
      <c r="G5315" s="16"/>
      <c r="N5315" s="53"/>
      <c r="O5315" s="53"/>
      <c r="R5315" s="43"/>
      <c r="AC5315" s="25"/>
      <c r="AD5315" s="28"/>
      <c r="AZ5315" s="25"/>
      <c r="BA5315" s="27"/>
      <c r="BB5315" s="29"/>
    </row>
    <row r="5316" spans="1:54">
      <c r="A5316" s="20"/>
      <c r="B5316" s="36"/>
      <c r="C5316" s="114"/>
      <c r="E5316" s="16"/>
      <c r="F5316" s="16"/>
      <c r="G5316" s="16"/>
      <c r="N5316" s="53"/>
      <c r="O5316" s="53"/>
      <c r="R5316" s="43"/>
      <c r="AC5316" s="25"/>
      <c r="AD5316" s="28"/>
      <c r="AZ5316" s="25"/>
      <c r="BA5316" s="27"/>
      <c r="BB5316" s="29"/>
    </row>
    <row r="5317" spans="1:54">
      <c r="A5317" s="20"/>
      <c r="B5317" s="36"/>
      <c r="C5317" s="114"/>
      <c r="E5317" s="16"/>
      <c r="F5317" s="16"/>
      <c r="G5317" s="16"/>
      <c r="N5317" s="53"/>
      <c r="O5317" s="53"/>
      <c r="R5317" s="43"/>
      <c r="AC5317" s="25"/>
      <c r="AD5317" s="28"/>
      <c r="AZ5317" s="25"/>
      <c r="BA5317" s="27"/>
      <c r="BB5317" s="29"/>
    </row>
    <row r="5318" spans="1:54">
      <c r="A5318" s="20"/>
      <c r="B5318" s="36"/>
      <c r="C5318" s="114"/>
      <c r="E5318" s="16"/>
      <c r="F5318" s="16"/>
      <c r="G5318" s="16"/>
      <c r="N5318" s="53"/>
      <c r="O5318" s="53"/>
      <c r="R5318" s="43"/>
      <c r="AC5318" s="25"/>
      <c r="AD5318" s="28"/>
      <c r="AZ5318" s="25"/>
      <c r="BA5318" s="27"/>
      <c r="BB5318" s="29"/>
    </row>
    <row r="5319" spans="1:54">
      <c r="A5319" s="20"/>
      <c r="B5319" s="36"/>
      <c r="C5319" s="114"/>
      <c r="E5319" s="16"/>
      <c r="F5319" s="16"/>
      <c r="G5319" s="16"/>
      <c r="N5319" s="53"/>
      <c r="O5319" s="53"/>
      <c r="R5319" s="43"/>
      <c r="AC5319" s="25"/>
      <c r="AD5319" s="28"/>
      <c r="AZ5319" s="25"/>
      <c r="BA5319" s="27"/>
      <c r="BB5319" s="29"/>
    </row>
    <row r="5320" spans="1:54">
      <c r="A5320" s="20"/>
      <c r="B5320" s="36"/>
      <c r="C5320" s="114"/>
      <c r="E5320" s="16"/>
      <c r="F5320" s="16"/>
      <c r="G5320" s="16"/>
      <c r="N5320" s="53"/>
      <c r="O5320" s="53"/>
      <c r="R5320" s="43"/>
      <c r="AC5320" s="25"/>
      <c r="AD5320" s="28"/>
      <c r="AZ5320" s="25"/>
      <c r="BA5320" s="27"/>
      <c r="BB5320" s="29"/>
    </row>
    <row r="5321" spans="1:54">
      <c r="A5321" s="20"/>
      <c r="B5321" s="36"/>
      <c r="C5321" s="114"/>
      <c r="E5321" s="16"/>
      <c r="F5321" s="16"/>
      <c r="G5321" s="16"/>
      <c r="N5321" s="53"/>
      <c r="O5321" s="53"/>
      <c r="R5321" s="43"/>
      <c r="AC5321" s="25"/>
      <c r="AD5321" s="28"/>
      <c r="AZ5321" s="25"/>
      <c r="BA5321" s="27"/>
      <c r="BB5321" s="29"/>
    </row>
    <row r="5322" spans="1:54">
      <c r="A5322" s="20"/>
      <c r="B5322" s="36"/>
      <c r="C5322" s="114"/>
      <c r="E5322" s="16"/>
      <c r="F5322" s="16"/>
      <c r="G5322" s="16"/>
      <c r="N5322" s="53"/>
      <c r="O5322" s="53"/>
      <c r="R5322" s="43"/>
      <c r="AC5322" s="25"/>
      <c r="AD5322" s="28"/>
      <c r="AZ5322" s="25"/>
      <c r="BA5322" s="27"/>
      <c r="BB5322" s="29"/>
    </row>
    <row r="5323" spans="1:54">
      <c r="A5323" s="20"/>
      <c r="B5323" s="36"/>
      <c r="C5323" s="114"/>
      <c r="E5323" s="16"/>
      <c r="F5323" s="16"/>
      <c r="G5323" s="16"/>
      <c r="N5323" s="53"/>
      <c r="O5323" s="53"/>
      <c r="R5323" s="43"/>
      <c r="AC5323" s="25"/>
      <c r="AD5323" s="28"/>
      <c r="AZ5323" s="25"/>
      <c r="BA5323" s="27"/>
      <c r="BB5323" s="29"/>
    </row>
    <row r="5324" spans="1:54">
      <c r="A5324" s="20"/>
      <c r="B5324" s="36"/>
      <c r="C5324" s="114"/>
      <c r="E5324" s="16"/>
      <c r="F5324" s="16"/>
      <c r="G5324" s="16"/>
      <c r="N5324" s="53"/>
      <c r="O5324" s="53"/>
      <c r="R5324" s="43"/>
      <c r="AC5324" s="25"/>
      <c r="AD5324" s="28"/>
      <c r="AZ5324" s="25"/>
      <c r="BA5324" s="27"/>
      <c r="BB5324" s="29"/>
    </row>
    <row r="5325" spans="1:54">
      <c r="A5325" s="20"/>
      <c r="B5325" s="36"/>
      <c r="C5325" s="114"/>
      <c r="E5325" s="16"/>
      <c r="F5325" s="16"/>
      <c r="G5325" s="16"/>
      <c r="N5325" s="53"/>
      <c r="O5325" s="53"/>
      <c r="R5325" s="43"/>
      <c r="AC5325" s="25"/>
      <c r="AD5325" s="28"/>
      <c r="AZ5325" s="25"/>
      <c r="BA5325" s="27"/>
      <c r="BB5325" s="29"/>
    </row>
    <row r="5326" spans="1:54">
      <c r="A5326" s="20"/>
      <c r="B5326" s="36"/>
      <c r="C5326" s="114"/>
      <c r="E5326" s="16"/>
      <c r="F5326" s="16"/>
      <c r="G5326" s="16"/>
      <c r="N5326" s="53"/>
      <c r="O5326" s="53"/>
      <c r="R5326" s="43"/>
      <c r="AC5326" s="25"/>
      <c r="AD5326" s="28"/>
      <c r="AZ5326" s="25"/>
      <c r="BA5326" s="27"/>
      <c r="BB5326" s="29"/>
    </row>
    <row r="5327" spans="1:54">
      <c r="A5327" s="20"/>
      <c r="B5327" s="36"/>
      <c r="C5327" s="114"/>
      <c r="E5327" s="16"/>
      <c r="F5327" s="16"/>
      <c r="G5327" s="16"/>
      <c r="N5327" s="53"/>
      <c r="O5327" s="53"/>
      <c r="R5327" s="43"/>
      <c r="AC5327" s="25"/>
      <c r="AD5327" s="28"/>
      <c r="AZ5327" s="25"/>
      <c r="BA5327" s="27"/>
      <c r="BB5327" s="29"/>
    </row>
    <row r="5328" spans="1:54">
      <c r="A5328" s="20"/>
      <c r="B5328" s="36"/>
      <c r="C5328" s="114"/>
      <c r="E5328" s="16"/>
      <c r="F5328" s="16"/>
      <c r="G5328" s="16"/>
      <c r="N5328" s="53"/>
      <c r="O5328" s="53"/>
      <c r="R5328" s="43"/>
      <c r="AC5328" s="25"/>
      <c r="AD5328" s="28"/>
      <c r="AZ5328" s="25"/>
      <c r="BA5328" s="27"/>
      <c r="BB5328" s="29"/>
    </row>
    <row r="5329" spans="1:54">
      <c r="A5329" s="20"/>
      <c r="B5329" s="36"/>
      <c r="C5329" s="114"/>
      <c r="E5329" s="16"/>
      <c r="F5329" s="16"/>
      <c r="G5329" s="16"/>
      <c r="N5329" s="53"/>
      <c r="O5329" s="53"/>
      <c r="R5329" s="43"/>
      <c r="AC5329" s="25"/>
      <c r="AD5329" s="28"/>
      <c r="AZ5329" s="25"/>
      <c r="BA5329" s="27"/>
      <c r="BB5329" s="29"/>
    </row>
    <row r="5330" spans="1:54">
      <c r="A5330" s="20"/>
      <c r="B5330" s="36"/>
      <c r="C5330" s="114"/>
      <c r="E5330" s="16"/>
      <c r="F5330" s="16"/>
      <c r="G5330" s="16"/>
      <c r="N5330" s="53"/>
      <c r="O5330" s="53"/>
      <c r="R5330" s="43"/>
      <c r="AC5330" s="25"/>
      <c r="AD5330" s="28"/>
      <c r="AZ5330" s="25"/>
      <c r="BA5330" s="27"/>
      <c r="BB5330" s="29"/>
    </row>
    <row r="5331" spans="1:54">
      <c r="A5331" s="20"/>
      <c r="B5331" s="36"/>
      <c r="C5331" s="114"/>
      <c r="E5331" s="16"/>
      <c r="F5331" s="16"/>
      <c r="G5331" s="16"/>
      <c r="N5331" s="53"/>
      <c r="O5331" s="53"/>
      <c r="R5331" s="43"/>
      <c r="AC5331" s="25"/>
      <c r="AD5331" s="28"/>
      <c r="AZ5331" s="25"/>
      <c r="BA5331" s="27"/>
      <c r="BB5331" s="29"/>
    </row>
    <row r="5332" spans="1:54">
      <c r="A5332" s="20"/>
      <c r="B5332" s="36"/>
      <c r="C5332" s="114"/>
      <c r="E5332" s="16"/>
      <c r="F5332" s="16"/>
      <c r="G5332" s="16"/>
      <c r="N5332" s="53"/>
      <c r="O5332" s="53"/>
      <c r="R5332" s="43"/>
      <c r="AC5332" s="25"/>
      <c r="AD5332" s="28"/>
      <c r="AZ5332" s="25"/>
      <c r="BA5332" s="27"/>
      <c r="BB5332" s="29"/>
    </row>
    <row r="5333" spans="1:54">
      <c r="A5333" s="20"/>
      <c r="B5333" s="36"/>
      <c r="C5333" s="114"/>
      <c r="E5333" s="16"/>
      <c r="F5333" s="16"/>
      <c r="G5333" s="16"/>
      <c r="N5333" s="53"/>
      <c r="O5333" s="53"/>
      <c r="R5333" s="43"/>
      <c r="AC5333" s="25"/>
      <c r="AD5333" s="28"/>
      <c r="AZ5333" s="25"/>
      <c r="BA5333" s="27"/>
      <c r="BB5333" s="29"/>
    </row>
    <row r="5334" spans="1:54">
      <c r="A5334" s="20"/>
      <c r="B5334" s="36"/>
      <c r="C5334" s="114"/>
      <c r="E5334" s="16"/>
      <c r="F5334" s="16"/>
      <c r="G5334" s="16"/>
      <c r="N5334" s="53"/>
      <c r="O5334" s="53"/>
      <c r="R5334" s="43"/>
      <c r="AC5334" s="25"/>
      <c r="AD5334" s="28"/>
      <c r="AZ5334" s="25"/>
      <c r="BA5334" s="27"/>
      <c r="BB5334" s="29"/>
    </row>
    <row r="5335" spans="1:54">
      <c r="A5335" s="20"/>
      <c r="B5335" s="36"/>
      <c r="C5335" s="114"/>
      <c r="E5335" s="16"/>
      <c r="F5335" s="16"/>
      <c r="G5335" s="16"/>
      <c r="N5335" s="53"/>
      <c r="O5335" s="53"/>
      <c r="R5335" s="43"/>
      <c r="AC5335" s="25"/>
      <c r="AD5335" s="28"/>
      <c r="AZ5335" s="25"/>
      <c r="BA5335" s="27"/>
      <c r="BB5335" s="29"/>
    </row>
    <row r="5336" spans="1:54">
      <c r="A5336" s="20"/>
      <c r="B5336" s="36"/>
      <c r="C5336" s="114"/>
      <c r="E5336" s="16"/>
      <c r="F5336" s="16"/>
      <c r="G5336" s="16"/>
      <c r="N5336" s="53"/>
      <c r="O5336" s="53"/>
      <c r="R5336" s="43"/>
      <c r="AC5336" s="25"/>
      <c r="AD5336" s="28"/>
      <c r="AZ5336" s="25"/>
      <c r="BA5336" s="27"/>
      <c r="BB5336" s="29"/>
    </row>
    <row r="5337" spans="1:54">
      <c r="A5337" s="20"/>
      <c r="B5337" s="36"/>
      <c r="C5337" s="114"/>
      <c r="E5337" s="16"/>
      <c r="F5337" s="16"/>
      <c r="G5337" s="16"/>
      <c r="N5337" s="53"/>
      <c r="O5337" s="53"/>
      <c r="R5337" s="43"/>
      <c r="AC5337" s="25"/>
      <c r="AD5337" s="28"/>
      <c r="AZ5337" s="25"/>
      <c r="BA5337" s="27"/>
      <c r="BB5337" s="29"/>
    </row>
    <row r="5338" spans="1:54">
      <c r="A5338" s="20"/>
      <c r="B5338" s="36"/>
      <c r="C5338" s="114"/>
      <c r="E5338" s="16"/>
      <c r="F5338" s="16"/>
      <c r="G5338" s="16"/>
      <c r="N5338" s="53"/>
      <c r="O5338" s="53"/>
      <c r="R5338" s="43"/>
      <c r="AC5338" s="25"/>
      <c r="AD5338" s="28"/>
      <c r="AZ5338" s="25"/>
      <c r="BA5338" s="27"/>
      <c r="BB5338" s="29"/>
    </row>
    <row r="5339" spans="1:54">
      <c r="A5339" s="20"/>
      <c r="B5339" s="36"/>
      <c r="C5339" s="114"/>
      <c r="E5339" s="16"/>
      <c r="F5339" s="16"/>
      <c r="G5339" s="16"/>
      <c r="N5339" s="53"/>
      <c r="O5339" s="53"/>
      <c r="R5339" s="43"/>
      <c r="AC5339" s="25"/>
      <c r="AD5339" s="28"/>
      <c r="AZ5339" s="25"/>
      <c r="BA5339" s="27"/>
      <c r="BB5339" s="29"/>
    </row>
    <row r="5340" spans="1:54">
      <c r="A5340" s="20"/>
      <c r="B5340" s="36"/>
      <c r="C5340" s="114"/>
      <c r="E5340" s="16"/>
      <c r="F5340" s="16"/>
      <c r="G5340" s="16"/>
      <c r="N5340" s="53"/>
      <c r="O5340" s="53"/>
      <c r="R5340" s="43"/>
      <c r="AC5340" s="25"/>
      <c r="AD5340" s="28"/>
      <c r="AZ5340" s="25"/>
      <c r="BA5340" s="27"/>
      <c r="BB5340" s="29"/>
    </row>
    <row r="5341" spans="1:54">
      <c r="A5341" s="20"/>
      <c r="B5341" s="36"/>
      <c r="C5341" s="114"/>
      <c r="E5341" s="16"/>
      <c r="F5341" s="16"/>
      <c r="G5341" s="16"/>
      <c r="N5341" s="53"/>
      <c r="O5341" s="53"/>
      <c r="R5341" s="43"/>
      <c r="AC5341" s="25"/>
      <c r="AD5341" s="28"/>
      <c r="AZ5341" s="25"/>
      <c r="BA5341" s="27"/>
      <c r="BB5341" s="29"/>
    </row>
    <row r="5342" spans="1:54">
      <c r="A5342" s="20"/>
      <c r="B5342" s="36"/>
      <c r="C5342" s="114"/>
      <c r="E5342" s="16"/>
      <c r="F5342" s="16"/>
      <c r="G5342" s="16"/>
      <c r="N5342" s="53"/>
      <c r="O5342" s="53"/>
      <c r="R5342" s="43"/>
      <c r="AC5342" s="25"/>
      <c r="AD5342" s="28"/>
      <c r="AZ5342" s="25"/>
      <c r="BA5342" s="27"/>
      <c r="BB5342" s="29"/>
    </row>
    <row r="5343" spans="1:54">
      <c r="A5343" s="20"/>
      <c r="B5343" s="36"/>
      <c r="C5343" s="114"/>
      <c r="E5343" s="16"/>
      <c r="F5343" s="16"/>
      <c r="G5343" s="16"/>
      <c r="N5343" s="53"/>
      <c r="O5343" s="53"/>
      <c r="R5343" s="43"/>
      <c r="AC5343" s="25"/>
      <c r="AD5343" s="28"/>
      <c r="AZ5343" s="25"/>
      <c r="BA5343" s="27"/>
      <c r="BB5343" s="29"/>
    </row>
    <row r="5344" spans="1:54">
      <c r="A5344" s="20"/>
      <c r="B5344" s="36"/>
      <c r="C5344" s="114"/>
      <c r="E5344" s="16"/>
      <c r="F5344" s="16"/>
      <c r="G5344" s="16"/>
      <c r="N5344" s="53"/>
      <c r="O5344" s="53"/>
      <c r="R5344" s="43"/>
      <c r="AC5344" s="25"/>
      <c r="AD5344" s="28"/>
      <c r="AZ5344" s="25"/>
      <c r="BA5344" s="27"/>
      <c r="BB5344" s="29"/>
    </row>
    <row r="5345" spans="1:54">
      <c r="A5345" s="20"/>
      <c r="B5345" s="36"/>
      <c r="C5345" s="114"/>
      <c r="E5345" s="16"/>
      <c r="F5345" s="16"/>
      <c r="G5345" s="16"/>
      <c r="N5345" s="53"/>
      <c r="O5345" s="53"/>
      <c r="R5345" s="43"/>
      <c r="AC5345" s="25"/>
      <c r="AD5345" s="28"/>
      <c r="AZ5345" s="25"/>
      <c r="BA5345" s="27"/>
      <c r="BB5345" s="29"/>
    </row>
    <row r="5346" spans="1:54">
      <c r="A5346" s="20"/>
      <c r="B5346" s="36"/>
      <c r="C5346" s="114"/>
      <c r="E5346" s="16"/>
      <c r="F5346" s="16"/>
      <c r="G5346" s="16"/>
      <c r="N5346" s="53"/>
      <c r="O5346" s="53"/>
      <c r="R5346" s="43"/>
      <c r="AC5346" s="25"/>
      <c r="AD5346" s="28"/>
      <c r="AZ5346" s="25"/>
      <c r="BA5346" s="27"/>
      <c r="BB5346" s="29"/>
    </row>
    <row r="5347" spans="1:54">
      <c r="A5347" s="20"/>
      <c r="B5347" s="36"/>
      <c r="C5347" s="114"/>
      <c r="E5347" s="16"/>
      <c r="F5347" s="16"/>
      <c r="G5347" s="16"/>
      <c r="N5347" s="53"/>
      <c r="O5347" s="53"/>
      <c r="R5347" s="43"/>
      <c r="AC5347" s="25"/>
      <c r="AD5347" s="28"/>
      <c r="AZ5347" s="25"/>
      <c r="BA5347" s="27"/>
      <c r="BB5347" s="29"/>
    </row>
    <row r="5348" spans="1:54">
      <c r="A5348" s="20"/>
      <c r="B5348" s="36"/>
      <c r="C5348" s="114"/>
      <c r="E5348" s="16"/>
      <c r="F5348" s="16"/>
      <c r="G5348" s="16"/>
      <c r="N5348" s="53"/>
      <c r="O5348" s="53"/>
      <c r="R5348" s="43"/>
      <c r="AC5348" s="25"/>
      <c r="AD5348" s="28"/>
      <c r="AZ5348" s="25"/>
      <c r="BA5348" s="27"/>
      <c r="BB5348" s="29"/>
    </row>
    <row r="5349" spans="1:54">
      <c r="A5349" s="20"/>
      <c r="B5349" s="36"/>
      <c r="C5349" s="114"/>
      <c r="E5349" s="16"/>
      <c r="F5349" s="16"/>
      <c r="G5349" s="16"/>
      <c r="N5349" s="53"/>
      <c r="O5349" s="53"/>
      <c r="R5349" s="43"/>
      <c r="AC5349" s="25"/>
      <c r="AD5349" s="28"/>
      <c r="AZ5349" s="25"/>
      <c r="BA5349" s="27"/>
      <c r="BB5349" s="29"/>
    </row>
    <row r="5350" spans="1:54">
      <c r="A5350" s="20"/>
      <c r="B5350" s="36"/>
      <c r="C5350" s="114"/>
      <c r="E5350" s="16"/>
      <c r="F5350" s="16"/>
      <c r="G5350" s="16"/>
      <c r="N5350" s="53"/>
      <c r="O5350" s="53"/>
      <c r="R5350" s="43"/>
      <c r="AC5350" s="25"/>
      <c r="AD5350" s="28"/>
      <c r="AZ5350" s="25"/>
      <c r="BA5350" s="27"/>
      <c r="BB5350" s="29"/>
    </row>
    <row r="5351" spans="1:54">
      <c r="A5351" s="20"/>
      <c r="B5351" s="36"/>
      <c r="C5351" s="114"/>
      <c r="E5351" s="16"/>
      <c r="F5351" s="16"/>
      <c r="G5351" s="16"/>
      <c r="N5351" s="53"/>
      <c r="O5351" s="53"/>
      <c r="R5351" s="43"/>
      <c r="AC5351" s="25"/>
      <c r="AD5351" s="28"/>
      <c r="AZ5351" s="25"/>
      <c r="BA5351" s="27"/>
      <c r="BB5351" s="29"/>
    </row>
    <row r="5352" spans="1:54">
      <c r="A5352" s="20"/>
      <c r="B5352" s="36"/>
      <c r="C5352" s="114"/>
      <c r="E5352" s="16"/>
      <c r="F5352" s="16"/>
      <c r="G5352" s="16"/>
      <c r="N5352" s="53"/>
      <c r="O5352" s="53"/>
      <c r="R5352" s="43"/>
      <c r="AC5352" s="25"/>
      <c r="AD5352" s="28"/>
      <c r="AZ5352" s="25"/>
      <c r="BA5352" s="27"/>
      <c r="BB5352" s="29"/>
    </row>
    <row r="5353" spans="1:54">
      <c r="A5353" s="20"/>
      <c r="B5353" s="36"/>
      <c r="C5353" s="114"/>
      <c r="E5353" s="16"/>
      <c r="F5353" s="16"/>
      <c r="G5353" s="16"/>
      <c r="N5353" s="53"/>
      <c r="O5353" s="53"/>
      <c r="R5353" s="43"/>
      <c r="AC5353" s="25"/>
      <c r="AD5353" s="28"/>
      <c r="AZ5353" s="25"/>
      <c r="BA5353" s="27"/>
      <c r="BB5353" s="29"/>
    </row>
    <row r="5354" spans="1:54">
      <c r="A5354" s="20"/>
      <c r="B5354" s="36"/>
      <c r="C5354" s="114"/>
      <c r="E5354" s="16"/>
      <c r="F5354" s="16"/>
      <c r="G5354" s="16"/>
      <c r="N5354" s="53"/>
      <c r="O5354" s="53"/>
      <c r="R5354" s="43"/>
      <c r="AC5354" s="25"/>
      <c r="AD5354" s="28"/>
      <c r="AZ5354" s="25"/>
      <c r="BA5354" s="27"/>
      <c r="BB5354" s="29"/>
    </row>
    <row r="5355" spans="1:54">
      <c r="A5355" s="20"/>
      <c r="B5355" s="36"/>
      <c r="C5355" s="114"/>
      <c r="E5355" s="16"/>
      <c r="F5355" s="16"/>
      <c r="G5355" s="16"/>
      <c r="N5355" s="53"/>
      <c r="O5355" s="53"/>
      <c r="R5355" s="43"/>
      <c r="AC5355" s="25"/>
      <c r="AD5355" s="28"/>
      <c r="AZ5355" s="25"/>
      <c r="BA5355" s="27"/>
      <c r="BB5355" s="29"/>
    </row>
    <row r="5356" spans="1:54">
      <c r="A5356" s="20"/>
      <c r="B5356" s="36"/>
      <c r="C5356" s="114"/>
      <c r="E5356" s="16"/>
      <c r="F5356" s="16"/>
      <c r="G5356" s="16"/>
      <c r="N5356" s="53"/>
      <c r="O5356" s="53"/>
      <c r="R5356" s="43"/>
      <c r="AC5356" s="25"/>
      <c r="AD5356" s="28"/>
      <c r="AZ5356" s="25"/>
      <c r="BA5356" s="27"/>
      <c r="BB5356" s="29"/>
    </row>
    <row r="5357" spans="1:54">
      <c r="A5357" s="20"/>
      <c r="B5357" s="36"/>
      <c r="C5357" s="114"/>
      <c r="E5357" s="16"/>
      <c r="F5357" s="16"/>
      <c r="G5357" s="16"/>
      <c r="N5357" s="53"/>
      <c r="O5357" s="53"/>
      <c r="R5357" s="43"/>
      <c r="AC5357" s="25"/>
      <c r="AD5357" s="28"/>
      <c r="AZ5357" s="25"/>
      <c r="BA5357" s="27"/>
      <c r="BB5357" s="29"/>
    </row>
    <row r="5358" spans="1:54">
      <c r="A5358" s="20"/>
      <c r="B5358" s="36"/>
      <c r="C5358" s="114"/>
      <c r="E5358" s="16"/>
      <c r="F5358" s="16"/>
      <c r="G5358" s="16"/>
      <c r="N5358" s="53"/>
      <c r="O5358" s="53"/>
      <c r="R5358" s="43"/>
      <c r="AC5358" s="25"/>
      <c r="AD5358" s="28"/>
      <c r="AZ5358" s="25"/>
      <c r="BA5358" s="27"/>
      <c r="BB5358" s="29"/>
    </row>
    <row r="5359" spans="1:54">
      <c r="A5359" s="20"/>
      <c r="B5359" s="36"/>
      <c r="C5359" s="114"/>
      <c r="E5359" s="16"/>
      <c r="F5359" s="16"/>
      <c r="G5359" s="16"/>
      <c r="N5359" s="53"/>
      <c r="O5359" s="53"/>
      <c r="R5359" s="43"/>
      <c r="AC5359" s="25"/>
      <c r="AD5359" s="28"/>
      <c r="AZ5359" s="25"/>
      <c r="BA5359" s="27"/>
      <c r="BB5359" s="29"/>
    </row>
    <row r="5360" spans="1:54">
      <c r="A5360" s="20"/>
      <c r="B5360" s="36"/>
      <c r="C5360" s="114"/>
      <c r="E5360" s="16"/>
      <c r="F5360" s="16"/>
      <c r="G5360" s="16"/>
      <c r="N5360" s="53"/>
      <c r="O5360" s="53"/>
      <c r="R5360" s="43"/>
      <c r="AC5360" s="25"/>
      <c r="AD5360" s="28"/>
      <c r="AZ5360" s="25"/>
      <c r="BA5360" s="27"/>
      <c r="BB5360" s="29"/>
    </row>
    <row r="5361" spans="1:54">
      <c r="A5361" s="20"/>
      <c r="B5361" s="36"/>
      <c r="C5361" s="114"/>
      <c r="E5361" s="16"/>
      <c r="F5361" s="16"/>
      <c r="G5361" s="16"/>
      <c r="N5361" s="53"/>
      <c r="O5361" s="53"/>
      <c r="R5361" s="43"/>
      <c r="AC5361" s="25"/>
      <c r="AD5361" s="28"/>
      <c r="AZ5361" s="25"/>
      <c r="BA5361" s="27"/>
      <c r="BB5361" s="29"/>
    </row>
    <row r="5362" spans="1:54">
      <c r="A5362" s="20"/>
      <c r="B5362" s="36"/>
      <c r="C5362" s="114"/>
      <c r="E5362" s="16"/>
      <c r="F5362" s="16"/>
      <c r="G5362" s="16"/>
      <c r="N5362" s="53"/>
      <c r="O5362" s="53"/>
      <c r="R5362" s="43"/>
      <c r="AC5362" s="25"/>
      <c r="AD5362" s="28"/>
      <c r="AZ5362" s="25"/>
      <c r="BA5362" s="27"/>
      <c r="BB5362" s="29"/>
    </row>
    <row r="5363" spans="1:54">
      <c r="A5363" s="20"/>
      <c r="B5363" s="36"/>
      <c r="C5363" s="114"/>
      <c r="E5363" s="16"/>
      <c r="F5363" s="16"/>
      <c r="G5363" s="16"/>
      <c r="N5363" s="53"/>
      <c r="O5363" s="53"/>
      <c r="R5363" s="43"/>
      <c r="AC5363" s="25"/>
      <c r="AD5363" s="28"/>
      <c r="AZ5363" s="25"/>
      <c r="BA5363" s="27"/>
      <c r="BB5363" s="29"/>
    </row>
    <row r="5364" spans="1:54">
      <c r="A5364" s="20"/>
      <c r="B5364" s="36"/>
      <c r="C5364" s="114"/>
      <c r="E5364" s="16"/>
      <c r="F5364" s="16"/>
      <c r="G5364" s="16"/>
      <c r="N5364" s="53"/>
      <c r="O5364" s="53"/>
      <c r="R5364" s="43"/>
      <c r="AC5364" s="25"/>
      <c r="AD5364" s="28"/>
      <c r="AZ5364" s="25"/>
      <c r="BA5364" s="27"/>
      <c r="BB5364" s="29"/>
    </row>
    <row r="5365" spans="1:54">
      <c r="A5365" s="20"/>
      <c r="B5365" s="36"/>
      <c r="C5365" s="114"/>
      <c r="E5365" s="16"/>
      <c r="F5365" s="16"/>
      <c r="G5365" s="16"/>
      <c r="N5365" s="53"/>
      <c r="O5365" s="53"/>
      <c r="R5365" s="43"/>
      <c r="AC5365" s="25"/>
      <c r="AD5365" s="28"/>
      <c r="AZ5365" s="25"/>
      <c r="BA5365" s="27"/>
      <c r="BB5365" s="29"/>
    </row>
    <row r="5366" spans="1:54">
      <c r="A5366" s="20"/>
      <c r="B5366" s="36"/>
      <c r="C5366" s="114"/>
      <c r="E5366" s="16"/>
      <c r="F5366" s="16"/>
      <c r="G5366" s="16"/>
      <c r="N5366" s="53"/>
      <c r="O5366" s="53"/>
      <c r="R5366" s="43"/>
      <c r="AC5366" s="25"/>
      <c r="AD5366" s="28"/>
      <c r="AZ5366" s="25"/>
      <c r="BA5366" s="27"/>
      <c r="BB5366" s="29"/>
    </row>
    <row r="5367" spans="1:54">
      <c r="A5367" s="20"/>
      <c r="B5367" s="36"/>
      <c r="C5367" s="114"/>
      <c r="E5367" s="16"/>
      <c r="F5367" s="16"/>
      <c r="G5367" s="16"/>
      <c r="N5367" s="53"/>
      <c r="O5367" s="53"/>
      <c r="R5367" s="43"/>
      <c r="AC5367" s="25"/>
      <c r="AD5367" s="28"/>
      <c r="AZ5367" s="25"/>
      <c r="BA5367" s="27"/>
      <c r="BB5367" s="29"/>
    </row>
    <row r="5368" spans="1:54">
      <c r="A5368" s="20"/>
      <c r="B5368" s="36"/>
      <c r="C5368" s="114"/>
      <c r="E5368" s="16"/>
      <c r="F5368" s="16"/>
      <c r="G5368" s="16"/>
      <c r="N5368" s="53"/>
      <c r="O5368" s="53"/>
      <c r="R5368" s="43"/>
      <c r="AC5368" s="25"/>
      <c r="AD5368" s="28"/>
      <c r="AZ5368" s="25"/>
      <c r="BA5368" s="27"/>
      <c r="BB5368" s="29"/>
    </row>
    <row r="5369" spans="1:54">
      <c r="A5369" s="20"/>
      <c r="B5369" s="36"/>
      <c r="C5369" s="114"/>
      <c r="E5369" s="16"/>
      <c r="F5369" s="16"/>
      <c r="G5369" s="16"/>
      <c r="N5369" s="53"/>
      <c r="O5369" s="53"/>
      <c r="R5369" s="43"/>
      <c r="AC5369" s="25"/>
      <c r="AD5369" s="28"/>
      <c r="AZ5369" s="25"/>
      <c r="BA5369" s="27"/>
      <c r="BB5369" s="29"/>
    </row>
    <row r="5370" spans="1:54">
      <c r="A5370" s="20"/>
      <c r="B5370" s="36"/>
      <c r="C5370" s="114"/>
      <c r="E5370" s="16"/>
      <c r="F5370" s="16"/>
      <c r="G5370" s="16"/>
      <c r="N5370" s="53"/>
      <c r="O5370" s="53"/>
      <c r="R5370" s="43"/>
      <c r="AC5370" s="25"/>
      <c r="AD5370" s="28"/>
      <c r="AZ5370" s="25"/>
      <c r="BA5370" s="27"/>
      <c r="BB5370" s="29"/>
    </row>
    <row r="5371" spans="1:54">
      <c r="A5371" s="20"/>
      <c r="B5371" s="36"/>
      <c r="C5371" s="114"/>
      <c r="E5371" s="16"/>
      <c r="F5371" s="16"/>
      <c r="G5371" s="16"/>
      <c r="N5371" s="53"/>
      <c r="O5371" s="53"/>
      <c r="R5371" s="43"/>
      <c r="AC5371" s="25"/>
      <c r="AD5371" s="28"/>
      <c r="AZ5371" s="25"/>
      <c r="BA5371" s="27"/>
      <c r="BB5371" s="29"/>
    </row>
    <row r="5372" spans="1:54">
      <c r="A5372" s="20"/>
      <c r="B5372" s="36"/>
      <c r="C5372" s="114"/>
      <c r="E5372" s="16"/>
      <c r="F5372" s="16"/>
      <c r="G5372" s="16"/>
      <c r="N5372" s="53"/>
      <c r="O5372" s="53"/>
      <c r="R5372" s="43"/>
      <c r="AC5372" s="25"/>
      <c r="AD5372" s="28"/>
      <c r="AZ5372" s="25"/>
      <c r="BA5372" s="27"/>
      <c r="BB5372" s="29"/>
    </row>
    <row r="5373" spans="1:54">
      <c r="A5373" s="20"/>
      <c r="B5373" s="36"/>
      <c r="C5373" s="114"/>
      <c r="E5373" s="16"/>
      <c r="F5373" s="16"/>
      <c r="G5373" s="16"/>
      <c r="N5373" s="53"/>
      <c r="O5373" s="53"/>
      <c r="R5373" s="43"/>
      <c r="AC5373" s="25"/>
      <c r="AD5373" s="28"/>
      <c r="AZ5373" s="25"/>
      <c r="BA5373" s="27"/>
      <c r="BB5373" s="29"/>
    </row>
    <row r="5374" spans="1:54">
      <c r="A5374" s="20"/>
      <c r="B5374" s="36"/>
      <c r="C5374" s="114"/>
      <c r="E5374" s="16"/>
      <c r="F5374" s="16"/>
      <c r="G5374" s="16"/>
      <c r="N5374" s="53"/>
      <c r="O5374" s="53"/>
      <c r="R5374" s="43"/>
      <c r="AC5374" s="25"/>
      <c r="AD5374" s="28"/>
      <c r="AZ5374" s="25"/>
      <c r="BA5374" s="27"/>
      <c r="BB5374" s="29"/>
    </row>
    <row r="5375" spans="1:54">
      <c r="A5375" s="20"/>
      <c r="B5375" s="36"/>
      <c r="C5375" s="114"/>
      <c r="E5375" s="16"/>
      <c r="F5375" s="16"/>
      <c r="G5375" s="16"/>
      <c r="N5375" s="53"/>
      <c r="O5375" s="53"/>
      <c r="R5375" s="43"/>
      <c r="AC5375" s="25"/>
      <c r="AD5375" s="28"/>
      <c r="AZ5375" s="25"/>
      <c r="BA5375" s="27"/>
      <c r="BB5375" s="29"/>
    </row>
    <row r="5376" spans="1:54">
      <c r="A5376" s="20"/>
      <c r="B5376" s="36"/>
      <c r="C5376" s="114"/>
      <c r="E5376" s="16"/>
      <c r="F5376" s="16"/>
      <c r="G5376" s="16"/>
      <c r="N5376" s="53"/>
      <c r="O5376" s="53"/>
      <c r="R5376" s="43"/>
      <c r="AC5376" s="25"/>
      <c r="AD5376" s="28"/>
      <c r="AZ5376" s="25"/>
      <c r="BA5376" s="27"/>
      <c r="BB5376" s="29"/>
    </row>
    <row r="5377" spans="1:54">
      <c r="A5377" s="20"/>
      <c r="B5377" s="36"/>
      <c r="C5377" s="114"/>
      <c r="E5377" s="16"/>
      <c r="F5377" s="16"/>
      <c r="G5377" s="16"/>
      <c r="N5377" s="53"/>
      <c r="O5377" s="53"/>
      <c r="R5377" s="43"/>
      <c r="AC5377" s="25"/>
      <c r="AD5377" s="28"/>
      <c r="AZ5377" s="25"/>
      <c r="BA5377" s="27"/>
      <c r="BB5377" s="29"/>
    </row>
    <row r="5378" spans="1:54">
      <c r="A5378" s="20"/>
      <c r="B5378" s="36"/>
      <c r="C5378" s="114"/>
      <c r="E5378" s="16"/>
      <c r="F5378" s="16"/>
      <c r="G5378" s="16"/>
      <c r="N5378" s="53"/>
      <c r="O5378" s="53"/>
      <c r="R5378" s="43"/>
      <c r="AC5378" s="25"/>
      <c r="AD5378" s="28"/>
      <c r="AZ5378" s="25"/>
      <c r="BA5378" s="27"/>
      <c r="BB5378" s="29"/>
    </row>
    <row r="5379" spans="1:54">
      <c r="A5379" s="20"/>
      <c r="B5379" s="36"/>
      <c r="C5379" s="114"/>
      <c r="E5379" s="16"/>
      <c r="F5379" s="16"/>
      <c r="G5379" s="16"/>
      <c r="N5379" s="53"/>
      <c r="O5379" s="53"/>
      <c r="R5379" s="43"/>
      <c r="AC5379" s="25"/>
      <c r="AD5379" s="28"/>
      <c r="AZ5379" s="25"/>
      <c r="BA5379" s="27"/>
      <c r="BB5379" s="29"/>
    </row>
    <row r="5380" spans="1:54">
      <c r="A5380" s="20"/>
      <c r="B5380" s="36"/>
      <c r="C5380" s="114"/>
      <c r="E5380" s="16"/>
      <c r="F5380" s="16"/>
      <c r="G5380" s="16"/>
      <c r="N5380" s="53"/>
      <c r="O5380" s="53"/>
      <c r="R5380" s="43"/>
      <c r="AC5380" s="25"/>
      <c r="AD5380" s="28"/>
      <c r="AZ5380" s="25"/>
      <c r="BA5380" s="27"/>
      <c r="BB5380" s="29"/>
    </row>
    <row r="5381" spans="1:54">
      <c r="A5381" s="20"/>
      <c r="B5381" s="36"/>
      <c r="C5381" s="114"/>
      <c r="E5381" s="16"/>
      <c r="F5381" s="16"/>
      <c r="G5381" s="16"/>
      <c r="N5381" s="53"/>
      <c r="O5381" s="53"/>
      <c r="R5381" s="43"/>
      <c r="AC5381" s="25"/>
      <c r="AD5381" s="28"/>
      <c r="AZ5381" s="25"/>
      <c r="BA5381" s="27"/>
      <c r="BB5381" s="29"/>
    </row>
    <row r="5382" spans="1:54">
      <c r="A5382" s="20"/>
      <c r="B5382" s="36"/>
      <c r="C5382" s="114"/>
      <c r="E5382" s="16"/>
      <c r="F5382" s="16"/>
      <c r="G5382" s="16"/>
      <c r="N5382" s="53"/>
      <c r="O5382" s="53"/>
      <c r="R5382" s="43"/>
      <c r="AC5382" s="25"/>
      <c r="AD5382" s="28"/>
      <c r="AZ5382" s="25"/>
      <c r="BA5382" s="27"/>
      <c r="BB5382" s="29"/>
    </row>
    <row r="5383" spans="1:54">
      <c r="A5383" s="20"/>
      <c r="B5383" s="36"/>
      <c r="C5383" s="114"/>
      <c r="E5383" s="16"/>
      <c r="F5383" s="16"/>
      <c r="G5383" s="16"/>
      <c r="N5383" s="53"/>
      <c r="O5383" s="53"/>
      <c r="R5383" s="43"/>
      <c r="AC5383" s="25"/>
      <c r="AD5383" s="28"/>
      <c r="AZ5383" s="25"/>
      <c r="BA5383" s="27"/>
      <c r="BB5383" s="29"/>
    </row>
    <row r="5384" spans="1:54">
      <c r="A5384" s="20"/>
      <c r="B5384" s="36"/>
      <c r="C5384" s="114"/>
      <c r="E5384" s="16"/>
      <c r="F5384" s="16"/>
      <c r="G5384" s="16"/>
      <c r="N5384" s="53"/>
      <c r="O5384" s="53"/>
      <c r="R5384" s="43"/>
      <c r="AC5384" s="25"/>
      <c r="AD5384" s="28"/>
      <c r="AZ5384" s="25"/>
      <c r="BA5384" s="27"/>
      <c r="BB5384" s="29"/>
    </row>
    <row r="5385" spans="1:54">
      <c r="A5385" s="20"/>
      <c r="B5385" s="36"/>
      <c r="C5385" s="114"/>
      <c r="E5385" s="16"/>
      <c r="F5385" s="16"/>
      <c r="G5385" s="16"/>
      <c r="N5385" s="53"/>
      <c r="O5385" s="53"/>
      <c r="R5385" s="43"/>
      <c r="AC5385" s="25"/>
      <c r="AD5385" s="28"/>
      <c r="AZ5385" s="25"/>
      <c r="BA5385" s="27"/>
      <c r="BB5385" s="29"/>
    </row>
    <row r="5386" spans="1:54">
      <c r="A5386" s="20"/>
      <c r="B5386" s="36"/>
      <c r="C5386" s="114"/>
      <c r="E5386" s="16"/>
      <c r="F5386" s="16"/>
      <c r="G5386" s="16"/>
      <c r="N5386" s="53"/>
      <c r="O5386" s="53"/>
      <c r="R5386" s="43"/>
      <c r="AC5386" s="25"/>
      <c r="AD5386" s="28"/>
      <c r="AZ5386" s="25"/>
      <c r="BA5386" s="27"/>
      <c r="BB5386" s="29"/>
    </row>
    <row r="5387" spans="1:54">
      <c r="A5387" s="20"/>
      <c r="B5387" s="36"/>
      <c r="C5387" s="114"/>
      <c r="E5387" s="16"/>
      <c r="F5387" s="16"/>
      <c r="G5387" s="16"/>
      <c r="N5387" s="53"/>
      <c r="O5387" s="53"/>
      <c r="R5387" s="43"/>
      <c r="AC5387" s="25"/>
      <c r="AD5387" s="28"/>
      <c r="AZ5387" s="25"/>
      <c r="BA5387" s="27"/>
      <c r="BB5387" s="29"/>
    </row>
    <row r="5388" spans="1:54">
      <c r="A5388" s="20"/>
      <c r="B5388" s="36"/>
      <c r="C5388" s="114"/>
      <c r="E5388" s="16"/>
      <c r="F5388" s="16"/>
      <c r="G5388" s="16"/>
      <c r="N5388" s="53"/>
      <c r="O5388" s="53"/>
      <c r="R5388" s="43"/>
      <c r="AC5388" s="25"/>
      <c r="AD5388" s="28"/>
      <c r="AZ5388" s="25"/>
      <c r="BA5388" s="27"/>
      <c r="BB5388" s="29"/>
    </row>
    <row r="5389" spans="1:54">
      <c r="A5389" s="20"/>
      <c r="B5389" s="36"/>
      <c r="C5389" s="114"/>
      <c r="E5389" s="16"/>
      <c r="F5389" s="16"/>
      <c r="G5389" s="16"/>
      <c r="N5389" s="53"/>
      <c r="O5389" s="53"/>
      <c r="R5389" s="43"/>
      <c r="AC5389" s="25"/>
      <c r="AD5389" s="28"/>
      <c r="AZ5389" s="25"/>
      <c r="BA5389" s="27"/>
      <c r="BB5389" s="29"/>
    </row>
    <row r="5390" spans="1:54">
      <c r="A5390" s="20"/>
      <c r="B5390" s="36"/>
      <c r="C5390" s="114"/>
      <c r="E5390" s="16"/>
      <c r="F5390" s="16"/>
      <c r="G5390" s="16"/>
      <c r="N5390" s="53"/>
      <c r="O5390" s="53"/>
      <c r="R5390" s="43"/>
      <c r="AC5390" s="25"/>
      <c r="AD5390" s="28"/>
      <c r="AZ5390" s="25"/>
      <c r="BA5390" s="27"/>
      <c r="BB5390" s="29"/>
    </row>
    <row r="5391" spans="1:54">
      <c r="A5391" s="20"/>
      <c r="B5391" s="36"/>
      <c r="C5391" s="114"/>
      <c r="E5391" s="16"/>
      <c r="F5391" s="16"/>
      <c r="G5391" s="16"/>
      <c r="N5391" s="53"/>
      <c r="O5391" s="53"/>
      <c r="R5391" s="43"/>
      <c r="AC5391" s="25"/>
      <c r="AD5391" s="28"/>
      <c r="AZ5391" s="25"/>
      <c r="BA5391" s="27"/>
      <c r="BB5391" s="29"/>
    </row>
    <row r="5392" spans="1:54">
      <c r="A5392" s="20"/>
      <c r="B5392" s="36"/>
      <c r="C5392" s="114"/>
      <c r="E5392" s="16"/>
      <c r="F5392" s="16"/>
      <c r="G5392" s="16"/>
      <c r="N5392" s="53"/>
      <c r="O5392" s="53"/>
      <c r="R5392" s="43"/>
      <c r="AC5392" s="25"/>
      <c r="AD5392" s="28"/>
      <c r="AZ5392" s="25"/>
      <c r="BA5392" s="27"/>
      <c r="BB5392" s="29"/>
    </row>
    <row r="5393" spans="1:54">
      <c r="A5393" s="20"/>
      <c r="B5393" s="36"/>
      <c r="C5393" s="114"/>
      <c r="E5393" s="16"/>
      <c r="F5393" s="16"/>
      <c r="G5393" s="16"/>
      <c r="N5393" s="53"/>
      <c r="O5393" s="53"/>
      <c r="R5393" s="43"/>
      <c r="AC5393" s="25"/>
      <c r="AD5393" s="28"/>
      <c r="AZ5393" s="25"/>
      <c r="BA5393" s="27"/>
      <c r="BB5393" s="29"/>
    </row>
    <row r="5394" spans="1:54">
      <c r="A5394" s="20"/>
      <c r="B5394" s="36"/>
      <c r="C5394" s="114"/>
      <c r="E5394" s="16"/>
      <c r="F5394" s="16"/>
      <c r="G5394" s="16"/>
      <c r="N5394" s="53"/>
      <c r="O5394" s="53"/>
      <c r="R5394" s="43"/>
      <c r="AC5394" s="25"/>
      <c r="AD5394" s="28"/>
      <c r="AZ5394" s="25"/>
      <c r="BA5394" s="27"/>
      <c r="BB5394" s="29"/>
    </row>
    <row r="5395" spans="1:54">
      <c r="A5395" s="20"/>
      <c r="B5395" s="36"/>
      <c r="C5395" s="114"/>
      <c r="E5395" s="16"/>
      <c r="F5395" s="16"/>
      <c r="G5395" s="16"/>
      <c r="N5395" s="53"/>
      <c r="O5395" s="53"/>
      <c r="R5395" s="43"/>
      <c r="AC5395" s="25"/>
      <c r="AD5395" s="28"/>
      <c r="AZ5395" s="25"/>
      <c r="BA5395" s="27"/>
      <c r="BB5395" s="29"/>
    </row>
    <row r="5396" spans="1:54">
      <c r="A5396" s="20"/>
      <c r="B5396" s="36"/>
      <c r="C5396" s="114"/>
      <c r="E5396" s="16"/>
      <c r="F5396" s="16"/>
      <c r="G5396" s="16"/>
      <c r="N5396" s="53"/>
      <c r="O5396" s="53"/>
      <c r="R5396" s="43"/>
      <c r="AC5396" s="25"/>
      <c r="AD5396" s="28"/>
      <c r="AZ5396" s="25"/>
      <c r="BA5396" s="27"/>
      <c r="BB5396" s="29"/>
    </row>
    <row r="5397" spans="1:54">
      <c r="A5397" s="20"/>
      <c r="B5397" s="36"/>
      <c r="C5397" s="114"/>
      <c r="E5397" s="16"/>
      <c r="F5397" s="16"/>
      <c r="G5397" s="16"/>
      <c r="N5397" s="53"/>
      <c r="O5397" s="53"/>
      <c r="R5397" s="43"/>
      <c r="AC5397" s="25"/>
      <c r="AD5397" s="28"/>
      <c r="AZ5397" s="25"/>
      <c r="BA5397" s="27"/>
      <c r="BB5397" s="29"/>
    </row>
    <row r="5398" spans="1:54">
      <c r="A5398" s="20"/>
      <c r="B5398" s="36"/>
      <c r="C5398" s="114"/>
      <c r="E5398" s="16"/>
      <c r="F5398" s="16"/>
      <c r="G5398" s="16"/>
      <c r="N5398" s="53"/>
      <c r="O5398" s="53"/>
      <c r="R5398" s="43"/>
      <c r="AC5398" s="25"/>
      <c r="AD5398" s="28"/>
      <c r="AZ5398" s="25"/>
      <c r="BA5398" s="27"/>
      <c r="BB5398" s="29"/>
    </row>
    <row r="5399" spans="1:54">
      <c r="A5399" s="20"/>
      <c r="B5399" s="36"/>
      <c r="C5399" s="114"/>
      <c r="E5399" s="16"/>
      <c r="F5399" s="16"/>
      <c r="G5399" s="16"/>
      <c r="N5399" s="53"/>
      <c r="O5399" s="53"/>
      <c r="R5399" s="43"/>
      <c r="AC5399" s="25"/>
      <c r="AD5399" s="28"/>
      <c r="AZ5399" s="25"/>
      <c r="BA5399" s="27"/>
      <c r="BB5399" s="29"/>
    </row>
    <row r="5400" spans="1:54">
      <c r="A5400" s="20"/>
      <c r="B5400" s="36"/>
      <c r="C5400" s="114"/>
      <c r="E5400" s="16"/>
      <c r="F5400" s="16"/>
      <c r="G5400" s="16"/>
      <c r="N5400" s="53"/>
      <c r="O5400" s="53"/>
      <c r="R5400" s="43"/>
      <c r="AC5400" s="25"/>
      <c r="AD5400" s="28"/>
      <c r="AZ5400" s="25"/>
      <c r="BA5400" s="27"/>
      <c r="BB5400" s="29"/>
    </row>
    <row r="5401" spans="1:54">
      <c r="A5401" s="20"/>
      <c r="B5401" s="36"/>
      <c r="C5401" s="114"/>
      <c r="E5401" s="16"/>
      <c r="F5401" s="16"/>
      <c r="G5401" s="16"/>
      <c r="N5401" s="53"/>
      <c r="O5401" s="53"/>
      <c r="R5401" s="43"/>
      <c r="AC5401" s="25"/>
      <c r="AD5401" s="28"/>
      <c r="AZ5401" s="25"/>
      <c r="BA5401" s="27"/>
      <c r="BB5401" s="29"/>
    </row>
    <row r="5402" spans="1:54">
      <c r="A5402" s="20"/>
      <c r="B5402" s="36"/>
      <c r="C5402" s="114"/>
      <c r="E5402" s="16"/>
      <c r="F5402" s="16"/>
      <c r="G5402" s="16"/>
      <c r="N5402" s="53"/>
      <c r="O5402" s="53"/>
      <c r="R5402" s="43"/>
      <c r="AC5402" s="25"/>
      <c r="AD5402" s="28"/>
      <c r="AZ5402" s="25"/>
      <c r="BA5402" s="27"/>
      <c r="BB5402" s="29"/>
    </row>
    <row r="5403" spans="1:54">
      <c r="A5403" s="20"/>
      <c r="B5403" s="36"/>
      <c r="C5403" s="114"/>
      <c r="E5403" s="16"/>
      <c r="F5403" s="16"/>
      <c r="G5403" s="16"/>
      <c r="N5403" s="53"/>
      <c r="O5403" s="53"/>
      <c r="R5403" s="43"/>
      <c r="AC5403" s="25"/>
      <c r="AD5403" s="28"/>
      <c r="AZ5403" s="25"/>
      <c r="BA5403" s="27"/>
      <c r="BB5403" s="29"/>
    </row>
    <row r="5404" spans="1:54">
      <c r="A5404" s="20"/>
      <c r="B5404" s="36"/>
      <c r="C5404" s="114"/>
      <c r="E5404" s="16"/>
      <c r="F5404" s="16"/>
      <c r="G5404" s="16"/>
      <c r="N5404" s="53"/>
      <c r="O5404" s="53"/>
      <c r="R5404" s="43"/>
      <c r="AC5404" s="25"/>
      <c r="AD5404" s="28"/>
      <c r="AZ5404" s="25"/>
      <c r="BA5404" s="27"/>
      <c r="BB5404" s="29"/>
    </row>
    <row r="5405" spans="1:54">
      <c r="A5405" s="20"/>
      <c r="B5405" s="36"/>
      <c r="C5405" s="114"/>
      <c r="E5405" s="16"/>
      <c r="F5405" s="16"/>
      <c r="G5405" s="16"/>
      <c r="N5405" s="53"/>
      <c r="O5405" s="53"/>
      <c r="R5405" s="43"/>
      <c r="AC5405" s="25"/>
      <c r="AD5405" s="28"/>
      <c r="AZ5405" s="25"/>
      <c r="BA5405" s="27"/>
      <c r="BB5405" s="29"/>
    </row>
    <row r="5406" spans="1:54">
      <c r="A5406" s="20"/>
      <c r="B5406" s="36"/>
      <c r="C5406" s="114"/>
      <c r="E5406" s="16"/>
      <c r="F5406" s="16"/>
      <c r="G5406" s="16"/>
      <c r="N5406" s="53"/>
      <c r="O5406" s="53"/>
      <c r="R5406" s="43"/>
      <c r="AC5406" s="25"/>
      <c r="AD5406" s="28"/>
      <c r="AZ5406" s="25"/>
      <c r="BA5406" s="27"/>
      <c r="BB5406" s="29"/>
    </row>
    <row r="5407" spans="1:54">
      <c r="A5407" s="20"/>
      <c r="B5407" s="36"/>
      <c r="C5407" s="114"/>
      <c r="E5407" s="16"/>
      <c r="F5407" s="16"/>
      <c r="G5407" s="16"/>
      <c r="N5407" s="53"/>
      <c r="O5407" s="53"/>
      <c r="R5407" s="43"/>
      <c r="AC5407" s="25"/>
      <c r="AD5407" s="28"/>
      <c r="AZ5407" s="25"/>
      <c r="BA5407" s="27"/>
      <c r="BB5407" s="29"/>
    </row>
    <row r="5408" spans="1:54">
      <c r="A5408" s="20"/>
      <c r="B5408" s="36"/>
      <c r="C5408" s="114"/>
      <c r="E5408" s="16"/>
      <c r="F5408" s="16"/>
      <c r="G5408" s="16"/>
      <c r="N5408" s="53"/>
      <c r="O5408" s="53"/>
      <c r="R5408" s="43"/>
      <c r="AC5408" s="25"/>
      <c r="AD5408" s="28"/>
      <c r="AZ5408" s="25"/>
      <c r="BA5408" s="27"/>
      <c r="BB5408" s="29"/>
    </row>
    <row r="5409" spans="1:54">
      <c r="A5409" s="20"/>
      <c r="B5409" s="36"/>
      <c r="C5409" s="114"/>
      <c r="E5409" s="16"/>
      <c r="F5409" s="16"/>
      <c r="G5409" s="16"/>
      <c r="N5409" s="53"/>
      <c r="O5409" s="53"/>
      <c r="R5409" s="43"/>
      <c r="AC5409" s="25"/>
      <c r="AD5409" s="28"/>
      <c r="AZ5409" s="25"/>
      <c r="BA5409" s="27"/>
      <c r="BB5409" s="29"/>
    </row>
    <row r="5410" spans="1:54">
      <c r="A5410" s="20"/>
      <c r="B5410" s="36"/>
      <c r="C5410" s="114"/>
      <c r="E5410" s="16"/>
      <c r="F5410" s="16"/>
      <c r="G5410" s="16"/>
      <c r="N5410" s="53"/>
      <c r="O5410" s="53"/>
      <c r="R5410" s="43"/>
      <c r="AC5410" s="25"/>
      <c r="AD5410" s="28"/>
      <c r="AZ5410" s="25"/>
      <c r="BA5410" s="27"/>
      <c r="BB5410" s="29"/>
    </row>
    <row r="5411" spans="1:54">
      <c r="A5411" s="20"/>
      <c r="B5411" s="36"/>
      <c r="C5411" s="114"/>
      <c r="E5411" s="16"/>
      <c r="F5411" s="16"/>
      <c r="G5411" s="16"/>
      <c r="N5411" s="53"/>
      <c r="O5411" s="53"/>
      <c r="R5411" s="43"/>
      <c r="AC5411" s="25"/>
      <c r="AD5411" s="28"/>
      <c r="AZ5411" s="25"/>
      <c r="BA5411" s="27"/>
      <c r="BB5411" s="29"/>
    </row>
    <row r="5412" spans="1:54">
      <c r="A5412" s="20"/>
      <c r="B5412" s="36"/>
      <c r="C5412" s="114"/>
      <c r="E5412" s="16"/>
      <c r="F5412" s="16"/>
      <c r="G5412" s="16"/>
      <c r="N5412" s="53"/>
      <c r="O5412" s="53"/>
      <c r="R5412" s="43"/>
      <c r="AC5412" s="25"/>
      <c r="AD5412" s="28"/>
      <c r="AZ5412" s="25"/>
      <c r="BA5412" s="27"/>
      <c r="BB5412" s="29"/>
    </row>
    <row r="5413" spans="1:54">
      <c r="A5413" s="20"/>
      <c r="B5413" s="36"/>
      <c r="C5413" s="114"/>
      <c r="E5413" s="16"/>
      <c r="F5413" s="16"/>
      <c r="G5413" s="16"/>
      <c r="N5413" s="53"/>
      <c r="O5413" s="53"/>
      <c r="R5413" s="43"/>
      <c r="AC5413" s="25"/>
      <c r="AD5413" s="28"/>
      <c r="AZ5413" s="25"/>
      <c r="BA5413" s="27"/>
      <c r="BB5413" s="29"/>
    </row>
    <row r="5414" spans="1:54">
      <c r="A5414" s="20"/>
      <c r="B5414" s="36"/>
      <c r="C5414" s="114"/>
      <c r="E5414" s="16"/>
      <c r="F5414" s="16"/>
      <c r="G5414" s="16"/>
      <c r="N5414" s="53"/>
      <c r="O5414" s="53"/>
      <c r="R5414" s="43"/>
      <c r="AC5414" s="25"/>
      <c r="AD5414" s="28"/>
      <c r="AZ5414" s="25"/>
      <c r="BA5414" s="27"/>
      <c r="BB5414" s="29"/>
    </row>
    <row r="5415" spans="1:54">
      <c r="A5415" s="20"/>
      <c r="B5415" s="36"/>
      <c r="C5415" s="114"/>
      <c r="E5415" s="16"/>
      <c r="F5415" s="16"/>
      <c r="G5415" s="16"/>
      <c r="N5415" s="53"/>
      <c r="O5415" s="53"/>
      <c r="R5415" s="43"/>
      <c r="AC5415" s="25"/>
      <c r="AD5415" s="28"/>
      <c r="AZ5415" s="25"/>
      <c r="BA5415" s="27"/>
      <c r="BB5415" s="29"/>
    </row>
    <row r="5416" spans="1:54">
      <c r="A5416" s="20"/>
      <c r="B5416" s="36"/>
      <c r="C5416" s="114"/>
      <c r="E5416" s="16"/>
      <c r="F5416" s="16"/>
      <c r="G5416" s="16"/>
      <c r="N5416" s="53"/>
      <c r="O5416" s="53"/>
      <c r="R5416" s="43"/>
      <c r="AC5416" s="25"/>
      <c r="AD5416" s="28"/>
      <c r="AZ5416" s="25"/>
      <c r="BA5416" s="27"/>
      <c r="BB5416" s="29"/>
    </row>
    <row r="5417" spans="1:54">
      <c r="A5417" s="20"/>
      <c r="B5417" s="36"/>
      <c r="C5417" s="114"/>
      <c r="E5417" s="16"/>
      <c r="F5417" s="16"/>
      <c r="G5417" s="16"/>
      <c r="N5417" s="53"/>
      <c r="O5417" s="53"/>
      <c r="R5417" s="43"/>
      <c r="AC5417" s="25"/>
      <c r="AD5417" s="28"/>
      <c r="AZ5417" s="25"/>
      <c r="BA5417" s="27"/>
      <c r="BB5417" s="29"/>
    </row>
    <row r="5418" spans="1:54">
      <c r="A5418" s="20"/>
      <c r="B5418" s="36"/>
      <c r="C5418" s="114"/>
      <c r="E5418" s="16"/>
      <c r="F5418" s="16"/>
      <c r="G5418" s="16"/>
      <c r="N5418" s="53"/>
      <c r="O5418" s="53"/>
      <c r="R5418" s="43"/>
      <c r="AC5418" s="25"/>
      <c r="AD5418" s="28"/>
      <c r="AZ5418" s="25"/>
      <c r="BA5418" s="27"/>
      <c r="BB5418" s="29"/>
    </row>
    <row r="5419" spans="1:54">
      <c r="A5419" s="20"/>
      <c r="B5419" s="36"/>
      <c r="C5419" s="114"/>
      <c r="E5419" s="16"/>
      <c r="F5419" s="16"/>
      <c r="G5419" s="16"/>
      <c r="N5419" s="53"/>
      <c r="O5419" s="53"/>
      <c r="R5419" s="43"/>
      <c r="AC5419" s="25"/>
      <c r="AD5419" s="28"/>
      <c r="AZ5419" s="25"/>
      <c r="BA5419" s="27"/>
      <c r="BB5419" s="29"/>
    </row>
    <row r="5420" spans="1:54">
      <c r="A5420" s="20"/>
      <c r="B5420" s="36"/>
      <c r="C5420" s="114"/>
      <c r="E5420" s="16"/>
      <c r="F5420" s="16"/>
      <c r="G5420" s="16"/>
      <c r="N5420" s="53"/>
      <c r="O5420" s="53"/>
      <c r="R5420" s="43"/>
      <c r="AC5420" s="25"/>
      <c r="AD5420" s="28"/>
      <c r="AZ5420" s="25"/>
      <c r="BA5420" s="27"/>
      <c r="BB5420" s="29"/>
    </row>
    <row r="5421" spans="1:54">
      <c r="A5421" s="20"/>
      <c r="B5421" s="36"/>
      <c r="C5421" s="114"/>
      <c r="E5421" s="16"/>
      <c r="F5421" s="16"/>
      <c r="G5421" s="16"/>
      <c r="N5421" s="53"/>
      <c r="O5421" s="53"/>
      <c r="R5421" s="43"/>
      <c r="AC5421" s="25"/>
      <c r="AD5421" s="28"/>
      <c r="AZ5421" s="25"/>
      <c r="BA5421" s="27"/>
      <c r="BB5421" s="29"/>
    </row>
    <row r="5422" spans="1:54">
      <c r="A5422" s="20"/>
      <c r="B5422" s="36"/>
      <c r="C5422" s="114"/>
      <c r="E5422" s="16"/>
      <c r="F5422" s="16"/>
      <c r="G5422" s="16"/>
      <c r="N5422" s="53"/>
      <c r="O5422" s="53"/>
      <c r="R5422" s="43"/>
      <c r="AC5422" s="25"/>
      <c r="AD5422" s="28"/>
      <c r="AZ5422" s="25"/>
      <c r="BA5422" s="27"/>
      <c r="BB5422" s="29"/>
    </row>
    <row r="5423" spans="1:54">
      <c r="A5423" s="20"/>
      <c r="B5423" s="36"/>
      <c r="C5423" s="114"/>
      <c r="E5423" s="16"/>
      <c r="F5423" s="16"/>
      <c r="G5423" s="16"/>
      <c r="N5423" s="53"/>
      <c r="O5423" s="53"/>
      <c r="R5423" s="43"/>
      <c r="AC5423" s="25"/>
      <c r="AD5423" s="28"/>
      <c r="AZ5423" s="25"/>
      <c r="BA5423" s="27"/>
      <c r="BB5423" s="29"/>
    </row>
    <row r="5424" spans="1:54">
      <c r="A5424" s="20"/>
      <c r="B5424" s="36"/>
      <c r="C5424" s="114"/>
      <c r="E5424" s="16"/>
      <c r="F5424" s="16"/>
      <c r="G5424" s="16"/>
      <c r="N5424" s="53"/>
      <c r="O5424" s="53"/>
      <c r="R5424" s="43"/>
      <c r="AC5424" s="25"/>
      <c r="AD5424" s="28"/>
      <c r="AZ5424" s="25"/>
      <c r="BA5424" s="27"/>
      <c r="BB5424" s="29"/>
    </row>
    <row r="5425" spans="1:54">
      <c r="A5425" s="20"/>
      <c r="B5425" s="36"/>
      <c r="C5425" s="114"/>
      <c r="E5425" s="16"/>
      <c r="F5425" s="16"/>
      <c r="G5425" s="16"/>
      <c r="N5425" s="53"/>
      <c r="O5425" s="53"/>
      <c r="R5425" s="43"/>
      <c r="AC5425" s="25"/>
      <c r="AD5425" s="28"/>
      <c r="AZ5425" s="25"/>
      <c r="BA5425" s="27"/>
      <c r="BB5425" s="29"/>
    </row>
    <row r="5426" spans="1:54">
      <c r="A5426" s="20"/>
      <c r="B5426" s="36"/>
      <c r="C5426" s="114"/>
      <c r="E5426" s="16"/>
      <c r="F5426" s="16"/>
      <c r="G5426" s="16"/>
      <c r="N5426" s="53"/>
      <c r="O5426" s="53"/>
      <c r="R5426" s="43"/>
      <c r="AC5426" s="25"/>
      <c r="AD5426" s="28"/>
      <c r="AZ5426" s="25"/>
      <c r="BA5426" s="27"/>
      <c r="BB5426" s="29"/>
    </row>
    <row r="5427" spans="1:54">
      <c r="A5427" s="20"/>
      <c r="B5427" s="36"/>
      <c r="C5427" s="114"/>
      <c r="E5427" s="16"/>
      <c r="F5427" s="16"/>
      <c r="G5427" s="16"/>
      <c r="N5427" s="53"/>
      <c r="O5427" s="53"/>
      <c r="R5427" s="43"/>
      <c r="AC5427" s="25"/>
      <c r="AD5427" s="28"/>
      <c r="AZ5427" s="25"/>
      <c r="BA5427" s="27"/>
      <c r="BB5427" s="29"/>
    </row>
    <row r="5428" spans="1:54">
      <c r="A5428" s="20"/>
      <c r="B5428" s="36"/>
      <c r="C5428" s="114"/>
      <c r="E5428" s="16"/>
      <c r="F5428" s="16"/>
      <c r="G5428" s="16"/>
      <c r="N5428" s="53"/>
      <c r="O5428" s="53"/>
      <c r="R5428" s="43"/>
      <c r="AC5428" s="25"/>
      <c r="AD5428" s="28"/>
      <c r="AZ5428" s="25"/>
      <c r="BA5428" s="27"/>
      <c r="BB5428" s="29"/>
    </row>
    <row r="5429" spans="1:54">
      <c r="A5429" s="20"/>
      <c r="B5429" s="36"/>
      <c r="C5429" s="114"/>
      <c r="E5429" s="16"/>
      <c r="F5429" s="16"/>
      <c r="G5429" s="16"/>
      <c r="N5429" s="53"/>
      <c r="O5429" s="53"/>
      <c r="R5429" s="43"/>
      <c r="AC5429" s="25"/>
      <c r="AD5429" s="28"/>
      <c r="AZ5429" s="25"/>
      <c r="BA5429" s="27"/>
      <c r="BB5429" s="29"/>
    </row>
    <row r="5430" spans="1:54">
      <c r="A5430" s="20"/>
      <c r="B5430" s="36"/>
      <c r="C5430" s="114"/>
      <c r="E5430" s="16"/>
      <c r="F5430" s="16"/>
      <c r="G5430" s="16"/>
      <c r="N5430" s="53"/>
      <c r="O5430" s="53"/>
      <c r="R5430" s="43"/>
      <c r="AC5430" s="25"/>
      <c r="AD5430" s="28"/>
      <c r="AZ5430" s="25"/>
      <c r="BA5430" s="27"/>
      <c r="BB5430" s="29"/>
    </row>
    <row r="5431" spans="1:54">
      <c r="A5431" s="20"/>
      <c r="B5431" s="36"/>
      <c r="C5431" s="114"/>
      <c r="E5431" s="16"/>
      <c r="F5431" s="16"/>
      <c r="G5431" s="16"/>
      <c r="N5431" s="53"/>
      <c r="O5431" s="53"/>
      <c r="R5431" s="43"/>
      <c r="AC5431" s="25"/>
      <c r="AD5431" s="28"/>
      <c r="AZ5431" s="25"/>
      <c r="BA5431" s="27"/>
      <c r="BB5431" s="29"/>
    </row>
    <row r="5432" spans="1:54">
      <c r="A5432" s="20"/>
      <c r="B5432" s="36"/>
      <c r="C5432" s="114"/>
      <c r="E5432" s="16"/>
      <c r="F5432" s="16"/>
      <c r="G5432" s="16"/>
      <c r="N5432" s="53"/>
      <c r="O5432" s="53"/>
      <c r="R5432" s="43"/>
      <c r="AC5432" s="25"/>
      <c r="AD5432" s="28"/>
      <c r="AZ5432" s="25"/>
      <c r="BA5432" s="27"/>
      <c r="BB5432" s="29"/>
    </row>
    <row r="5433" spans="1:54">
      <c r="A5433" s="20"/>
      <c r="B5433" s="36"/>
      <c r="C5433" s="114"/>
      <c r="E5433" s="16"/>
      <c r="F5433" s="16"/>
      <c r="G5433" s="16"/>
      <c r="N5433" s="53"/>
      <c r="O5433" s="53"/>
      <c r="R5433" s="43"/>
      <c r="AC5433" s="25"/>
      <c r="AD5433" s="28"/>
      <c r="AZ5433" s="25"/>
      <c r="BA5433" s="27"/>
      <c r="BB5433" s="29"/>
    </row>
    <row r="5434" spans="1:54">
      <c r="A5434" s="20"/>
      <c r="B5434" s="36"/>
      <c r="C5434" s="114"/>
      <c r="E5434" s="16"/>
      <c r="F5434" s="16"/>
      <c r="G5434" s="16"/>
      <c r="N5434" s="53"/>
      <c r="O5434" s="53"/>
      <c r="R5434" s="43"/>
      <c r="AC5434" s="25"/>
      <c r="AD5434" s="28"/>
      <c r="AZ5434" s="25"/>
      <c r="BA5434" s="27"/>
      <c r="BB5434" s="29"/>
    </row>
    <row r="5435" spans="1:54">
      <c r="A5435" s="20"/>
      <c r="B5435" s="36"/>
      <c r="C5435" s="114"/>
      <c r="E5435" s="16"/>
      <c r="F5435" s="16"/>
      <c r="G5435" s="16"/>
      <c r="N5435" s="53"/>
      <c r="O5435" s="53"/>
      <c r="R5435" s="43"/>
      <c r="AC5435" s="25"/>
      <c r="AD5435" s="28"/>
      <c r="AZ5435" s="25"/>
      <c r="BA5435" s="27"/>
      <c r="BB5435" s="29"/>
    </row>
    <row r="5436" spans="1:54">
      <c r="A5436" s="20"/>
      <c r="B5436" s="36"/>
      <c r="C5436" s="114"/>
      <c r="E5436" s="16"/>
      <c r="F5436" s="16"/>
      <c r="G5436" s="16"/>
      <c r="N5436" s="53"/>
      <c r="O5436" s="53"/>
      <c r="R5436" s="43"/>
      <c r="AC5436" s="25"/>
      <c r="AD5436" s="28"/>
      <c r="AZ5436" s="25"/>
      <c r="BA5436" s="27"/>
      <c r="BB5436" s="29"/>
    </row>
    <row r="5437" spans="1:54">
      <c r="A5437" s="20"/>
      <c r="B5437" s="36"/>
      <c r="C5437" s="114"/>
      <c r="E5437" s="16"/>
      <c r="F5437" s="16"/>
      <c r="G5437" s="16"/>
      <c r="N5437" s="53"/>
      <c r="O5437" s="53"/>
      <c r="R5437" s="43"/>
      <c r="AC5437" s="25"/>
      <c r="AD5437" s="28"/>
      <c r="AZ5437" s="25"/>
      <c r="BA5437" s="27"/>
      <c r="BB5437" s="29"/>
    </row>
    <row r="5438" spans="1:54">
      <c r="A5438" s="20"/>
      <c r="B5438" s="36"/>
      <c r="C5438" s="114"/>
      <c r="E5438" s="16"/>
      <c r="F5438" s="16"/>
      <c r="G5438" s="16"/>
      <c r="N5438" s="53"/>
      <c r="O5438" s="53"/>
      <c r="R5438" s="43"/>
      <c r="AC5438" s="25"/>
      <c r="AD5438" s="28"/>
      <c r="AZ5438" s="25"/>
      <c r="BA5438" s="27"/>
      <c r="BB5438" s="29"/>
    </row>
    <row r="5439" spans="1:54">
      <c r="A5439" s="20"/>
      <c r="B5439" s="36"/>
      <c r="C5439" s="114"/>
      <c r="E5439" s="16"/>
      <c r="F5439" s="16"/>
      <c r="G5439" s="16"/>
      <c r="N5439" s="53"/>
      <c r="O5439" s="53"/>
      <c r="R5439" s="43"/>
      <c r="AC5439" s="25"/>
      <c r="AD5439" s="28"/>
      <c r="AZ5439" s="25"/>
      <c r="BA5439" s="27"/>
      <c r="BB5439" s="29"/>
    </row>
    <row r="5440" spans="1:54">
      <c r="A5440" s="20"/>
      <c r="B5440" s="36"/>
      <c r="C5440" s="114"/>
      <c r="E5440" s="16"/>
      <c r="F5440" s="16"/>
      <c r="G5440" s="16"/>
      <c r="N5440" s="53"/>
      <c r="O5440" s="53"/>
      <c r="R5440" s="43"/>
      <c r="AC5440" s="25"/>
      <c r="AD5440" s="28"/>
      <c r="AZ5440" s="25"/>
      <c r="BA5440" s="27"/>
      <c r="BB5440" s="29"/>
    </row>
    <row r="5441" spans="1:54">
      <c r="A5441" s="20"/>
      <c r="B5441" s="36"/>
      <c r="C5441" s="114"/>
      <c r="E5441" s="16"/>
      <c r="F5441" s="16"/>
      <c r="G5441" s="16"/>
      <c r="N5441" s="53"/>
      <c r="O5441" s="53"/>
      <c r="R5441" s="43"/>
      <c r="AC5441" s="25"/>
      <c r="AD5441" s="28"/>
      <c r="AZ5441" s="25"/>
      <c r="BA5441" s="27"/>
      <c r="BB5441" s="29"/>
    </row>
    <row r="5442" spans="1:54">
      <c r="A5442" s="20"/>
      <c r="B5442" s="36"/>
      <c r="C5442" s="114"/>
      <c r="E5442" s="16"/>
      <c r="F5442" s="16"/>
      <c r="G5442" s="16"/>
      <c r="N5442" s="53"/>
      <c r="O5442" s="53"/>
      <c r="R5442" s="43"/>
      <c r="AC5442" s="25"/>
      <c r="AD5442" s="28"/>
      <c r="AZ5442" s="25"/>
      <c r="BA5442" s="27"/>
      <c r="BB5442" s="29"/>
    </row>
    <row r="5443" spans="1:54">
      <c r="A5443" s="20"/>
      <c r="B5443" s="36"/>
      <c r="C5443" s="114"/>
      <c r="E5443" s="16"/>
      <c r="F5443" s="16"/>
      <c r="G5443" s="16"/>
      <c r="N5443" s="53"/>
      <c r="O5443" s="53"/>
      <c r="R5443" s="43"/>
      <c r="AC5443" s="25"/>
      <c r="AD5443" s="28"/>
      <c r="AZ5443" s="25"/>
      <c r="BA5443" s="27"/>
      <c r="BB5443" s="29"/>
    </row>
    <row r="5444" spans="1:54">
      <c r="A5444" s="20"/>
      <c r="B5444" s="36"/>
      <c r="C5444" s="114"/>
      <c r="E5444" s="16"/>
      <c r="F5444" s="16"/>
      <c r="G5444" s="16"/>
      <c r="N5444" s="53"/>
      <c r="O5444" s="53"/>
      <c r="R5444" s="43"/>
      <c r="AC5444" s="25"/>
      <c r="AD5444" s="28"/>
      <c r="AZ5444" s="25"/>
      <c r="BA5444" s="27"/>
      <c r="BB5444" s="29"/>
    </row>
    <row r="5445" spans="1:54">
      <c r="A5445" s="20"/>
      <c r="B5445" s="36"/>
      <c r="C5445" s="114"/>
      <c r="E5445" s="16"/>
      <c r="F5445" s="16"/>
      <c r="G5445" s="16"/>
      <c r="N5445" s="53"/>
      <c r="O5445" s="53"/>
      <c r="R5445" s="43"/>
      <c r="AC5445" s="25"/>
      <c r="AD5445" s="28"/>
      <c r="AZ5445" s="25"/>
      <c r="BA5445" s="27"/>
      <c r="BB5445" s="29"/>
    </row>
    <row r="5446" spans="1:54">
      <c r="A5446" s="20"/>
      <c r="B5446" s="36"/>
      <c r="C5446" s="114"/>
      <c r="E5446" s="16"/>
      <c r="F5446" s="16"/>
      <c r="G5446" s="16"/>
      <c r="N5446" s="53"/>
      <c r="O5446" s="53"/>
      <c r="R5446" s="43"/>
      <c r="AC5446" s="25"/>
      <c r="AD5446" s="28"/>
      <c r="AZ5446" s="25"/>
      <c r="BA5446" s="27"/>
      <c r="BB5446" s="29"/>
    </row>
    <row r="5447" spans="1:54">
      <c r="A5447" s="20"/>
      <c r="B5447" s="36"/>
      <c r="C5447" s="114"/>
      <c r="E5447" s="16"/>
      <c r="F5447" s="16"/>
      <c r="G5447" s="16"/>
      <c r="N5447" s="53"/>
      <c r="O5447" s="53"/>
      <c r="R5447" s="43"/>
      <c r="AC5447" s="25"/>
      <c r="AD5447" s="28"/>
      <c r="AZ5447" s="25"/>
      <c r="BA5447" s="27"/>
      <c r="BB5447" s="29"/>
    </row>
    <row r="5448" spans="1:54">
      <c r="A5448" s="20"/>
      <c r="B5448" s="36"/>
      <c r="C5448" s="114"/>
      <c r="E5448" s="16"/>
      <c r="F5448" s="16"/>
      <c r="G5448" s="16"/>
      <c r="N5448" s="53"/>
      <c r="O5448" s="53"/>
      <c r="R5448" s="43"/>
      <c r="AC5448" s="25"/>
      <c r="AD5448" s="28"/>
      <c r="AZ5448" s="25"/>
      <c r="BA5448" s="27"/>
      <c r="BB5448" s="29"/>
    </row>
    <row r="5449" spans="1:54">
      <c r="A5449" s="20"/>
      <c r="B5449" s="36"/>
      <c r="C5449" s="114"/>
      <c r="E5449" s="16"/>
      <c r="F5449" s="16"/>
      <c r="G5449" s="16"/>
      <c r="N5449" s="53"/>
      <c r="O5449" s="53"/>
      <c r="R5449" s="43"/>
      <c r="AC5449" s="25"/>
      <c r="AD5449" s="28"/>
      <c r="AZ5449" s="25"/>
      <c r="BA5449" s="27"/>
      <c r="BB5449" s="29"/>
    </row>
    <row r="5450" spans="1:54">
      <c r="A5450" s="20"/>
      <c r="B5450" s="36"/>
      <c r="C5450" s="114"/>
      <c r="E5450" s="16"/>
      <c r="F5450" s="16"/>
      <c r="G5450" s="16"/>
      <c r="N5450" s="53"/>
      <c r="O5450" s="53"/>
      <c r="R5450" s="43"/>
      <c r="AC5450" s="25"/>
      <c r="AD5450" s="28"/>
      <c r="AZ5450" s="25"/>
      <c r="BA5450" s="27"/>
      <c r="BB5450" s="29"/>
    </row>
    <row r="5451" spans="1:54">
      <c r="A5451" s="20"/>
      <c r="B5451" s="36"/>
      <c r="C5451" s="114"/>
      <c r="E5451" s="16"/>
      <c r="F5451" s="16"/>
      <c r="G5451" s="16"/>
      <c r="N5451" s="53"/>
      <c r="O5451" s="53"/>
      <c r="R5451" s="43"/>
      <c r="AC5451" s="25"/>
      <c r="AD5451" s="28"/>
      <c r="AZ5451" s="25"/>
      <c r="BA5451" s="27"/>
      <c r="BB5451" s="29"/>
    </row>
    <row r="5452" spans="1:54">
      <c r="A5452" s="20"/>
      <c r="B5452" s="36"/>
      <c r="C5452" s="114"/>
      <c r="E5452" s="16"/>
      <c r="F5452" s="16"/>
      <c r="G5452" s="16"/>
      <c r="N5452" s="53"/>
      <c r="O5452" s="53"/>
      <c r="R5452" s="43"/>
      <c r="AC5452" s="25"/>
      <c r="AD5452" s="28"/>
      <c r="AZ5452" s="25"/>
      <c r="BA5452" s="27"/>
      <c r="BB5452" s="29"/>
    </row>
    <row r="5453" spans="1:54">
      <c r="A5453" s="20"/>
      <c r="B5453" s="36"/>
      <c r="C5453" s="114"/>
      <c r="E5453" s="16"/>
      <c r="F5453" s="16"/>
      <c r="G5453" s="16"/>
      <c r="N5453" s="53"/>
      <c r="O5453" s="53"/>
      <c r="R5453" s="43"/>
      <c r="AC5453" s="25"/>
      <c r="AD5453" s="28"/>
      <c r="AZ5453" s="25"/>
      <c r="BA5453" s="27"/>
      <c r="BB5453" s="29"/>
    </row>
    <row r="5454" spans="1:54">
      <c r="A5454" s="20"/>
      <c r="B5454" s="36"/>
      <c r="C5454" s="114"/>
      <c r="E5454" s="16"/>
      <c r="F5454" s="16"/>
      <c r="G5454" s="16"/>
      <c r="N5454" s="53"/>
      <c r="O5454" s="53"/>
      <c r="R5454" s="43"/>
      <c r="AC5454" s="25"/>
      <c r="AD5454" s="28"/>
      <c r="AZ5454" s="25"/>
      <c r="BA5454" s="27"/>
      <c r="BB5454" s="29"/>
    </row>
    <row r="5455" spans="1:54">
      <c r="A5455" s="20"/>
      <c r="B5455" s="36"/>
      <c r="C5455" s="114"/>
      <c r="E5455" s="16"/>
      <c r="F5455" s="16"/>
      <c r="G5455" s="16"/>
      <c r="N5455" s="53"/>
      <c r="O5455" s="53"/>
      <c r="R5455" s="43"/>
      <c r="AC5455" s="25"/>
      <c r="AD5455" s="28"/>
      <c r="AZ5455" s="25"/>
      <c r="BA5455" s="27"/>
      <c r="BB5455" s="29"/>
    </row>
    <row r="5456" spans="1:54">
      <c r="A5456" s="20"/>
      <c r="B5456" s="36"/>
      <c r="C5456" s="114"/>
      <c r="E5456" s="16"/>
      <c r="F5456" s="16"/>
      <c r="G5456" s="16"/>
      <c r="N5456" s="53"/>
      <c r="O5456" s="53"/>
      <c r="R5456" s="43"/>
      <c r="AC5456" s="25"/>
      <c r="AD5456" s="28"/>
      <c r="AZ5456" s="25"/>
      <c r="BA5456" s="27"/>
      <c r="BB5456" s="29"/>
    </row>
    <row r="5457" spans="1:54">
      <c r="A5457" s="20"/>
      <c r="B5457" s="36"/>
      <c r="C5457" s="114"/>
      <c r="E5457" s="16"/>
      <c r="F5457" s="16"/>
      <c r="G5457" s="16"/>
      <c r="N5457" s="53"/>
      <c r="O5457" s="53"/>
      <c r="R5457" s="43"/>
      <c r="AC5457" s="25"/>
      <c r="AD5457" s="28"/>
      <c r="AZ5457" s="25"/>
      <c r="BA5457" s="27"/>
      <c r="BB5457" s="29"/>
    </row>
    <row r="5458" spans="1:54">
      <c r="A5458" s="20"/>
      <c r="B5458" s="36"/>
      <c r="C5458" s="114"/>
      <c r="E5458" s="16"/>
      <c r="F5458" s="16"/>
      <c r="G5458" s="16"/>
      <c r="N5458" s="53"/>
      <c r="O5458" s="53"/>
      <c r="R5458" s="43"/>
      <c r="AC5458" s="25"/>
      <c r="AD5458" s="28"/>
      <c r="AZ5458" s="25"/>
      <c r="BA5458" s="27"/>
      <c r="BB5458" s="29"/>
    </row>
    <row r="5459" spans="1:54">
      <c r="A5459" s="20"/>
      <c r="B5459" s="36"/>
      <c r="C5459" s="114"/>
      <c r="E5459" s="16"/>
      <c r="F5459" s="16"/>
      <c r="G5459" s="16"/>
      <c r="N5459" s="53"/>
      <c r="O5459" s="53"/>
      <c r="R5459" s="43"/>
      <c r="AC5459" s="25"/>
      <c r="AD5459" s="28"/>
      <c r="AZ5459" s="25"/>
      <c r="BA5459" s="27"/>
      <c r="BB5459" s="29"/>
    </row>
    <row r="5460" spans="1:54">
      <c r="A5460" s="20"/>
      <c r="B5460" s="36"/>
      <c r="C5460" s="114"/>
      <c r="E5460" s="16"/>
      <c r="F5460" s="16"/>
      <c r="G5460" s="16"/>
      <c r="N5460" s="53"/>
      <c r="O5460" s="53"/>
      <c r="R5460" s="43"/>
      <c r="AC5460" s="25"/>
      <c r="AD5460" s="28"/>
      <c r="AZ5460" s="25"/>
      <c r="BA5460" s="27"/>
      <c r="BB5460" s="29"/>
    </row>
    <row r="5461" spans="1:54">
      <c r="A5461" s="20"/>
      <c r="B5461" s="36"/>
      <c r="C5461" s="114"/>
      <c r="E5461" s="16"/>
      <c r="F5461" s="16"/>
      <c r="G5461" s="16"/>
      <c r="N5461" s="53"/>
      <c r="O5461" s="53"/>
      <c r="R5461" s="43"/>
      <c r="AC5461" s="25"/>
      <c r="AD5461" s="28"/>
      <c r="AZ5461" s="25"/>
      <c r="BA5461" s="27"/>
      <c r="BB5461" s="29"/>
    </row>
    <row r="5462" spans="1:54">
      <c r="A5462" s="20"/>
      <c r="B5462" s="36"/>
      <c r="C5462" s="114"/>
      <c r="E5462" s="16"/>
      <c r="F5462" s="16"/>
      <c r="G5462" s="16"/>
      <c r="N5462" s="53"/>
      <c r="O5462" s="53"/>
      <c r="R5462" s="43"/>
      <c r="AC5462" s="25"/>
      <c r="AD5462" s="28"/>
      <c r="AZ5462" s="25"/>
      <c r="BA5462" s="27"/>
      <c r="BB5462" s="29"/>
    </row>
    <row r="5463" spans="1:54">
      <c r="A5463" s="20"/>
      <c r="B5463" s="36"/>
      <c r="C5463" s="114"/>
      <c r="E5463" s="16"/>
      <c r="F5463" s="16"/>
      <c r="G5463" s="16"/>
      <c r="N5463" s="53"/>
      <c r="O5463" s="53"/>
      <c r="R5463" s="43"/>
      <c r="AC5463" s="25"/>
      <c r="AD5463" s="28"/>
      <c r="AZ5463" s="25"/>
      <c r="BA5463" s="27"/>
      <c r="BB5463" s="29"/>
    </row>
    <row r="5464" spans="1:54">
      <c r="A5464" s="20"/>
      <c r="B5464" s="36"/>
      <c r="C5464" s="114"/>
      <c r="E5464" s="16"/>
      <c r="F5464" s="16"/>
      <c r="G5464" s="16"/>
      <c r="N5464" s="53"/>
      <c r="O5464" s="53"/>
      <c r="R5464" s="43"/>
      <c r="AC5464" s="25"/>
      <c r="AD5464" s="28"/>
      <c r="AZ5464" s="25"/>
      <c r="BA5464" s="27"/>
      <c r="BB5464" s="29"/>
    </row>
    <row r="5465" spans="1:54">
      <c r="A5465" s="20"/>
      <c r="B5465" s="36"/>
      <c r="C5465" s="114"/>
      <c r="E5465" s="16"/>
      <c r="F5465" s="16"/>
      <c r="G5465" s="16"/>
      <c r="N5465" s="53"/>
      <c r="O5465" s="53"/>
      <c r="R5465" s="43"/>
      <c r="AC5465" s="25"/>
      <c r="AD5465" s="28"/>
      <c r="AZ5465" s="25"/>
      <c r="BA5465" s="27"/>
      <c r="BB5465" s="29"/>
    </row>
    <row r="5466" spans="1:54">
      <c r="A5466" s="20"/>
      <c r="B5466" s="36"/>
      <c r="C5466" s="114"/>
      <c r="E5466" s="16"/>
      <c r="F5466" s="16"/>
      <c r="G5466" s="16"/>
      <c r="N5466" s="53"/>
      <c r="O5466" s="53"/>
      <c r="R5466" s="43"/>
      <c r="AC5466" s="25"/>
      <c r="AD5466" s="28"/>
      <c r="AZ5466" s="25"/>
      <c r="BA5466" s="27"/>
      <c r="BB5466" s="29"/>
    </row>
    <row r="5467" spans="1:54">
      <c r="A5467" s="20"/>
      <c r="B5467" s="36"/>
      <c r="C5467" s="114"/>
      <c r="E5467" s="16"/>
      <c r="F5467" s="16"/>
      <c r="G5467" s="16"/>
      <c r="N5467" s="53"/>
      <c r="O5467" s="53"/>
      <c r="R5467" s="43"/>
      <c r="AC5467" s="25"/>
      <c r="AD5467" s="28"/>
      <c r="AZ5467" s="25"/>
      <c r="BA5467" s="27"/>
      <c r="BB5467" s="29"/>
    </row>
    <row r="5468" spans="1:54">
      <c r="A5468" s="20"/>
      <c r="B5468" s="36"/>
      <c r="C5468" s="114"/>
      <c r="E5468" s="16"/>
      <c r="F5468" s="16"/>
      <c r="G5468" s="16"/>
      <c r="N5468" s="53"/>
      <c r="O5468" s="53"/>
      <c r="R5468" s="43"/>
      <c r="AC5468" s="25"/>
      <c r="AD5468" s="28"/>
      <c r="AZ5468" s="25"/>
      <c r="BA5468" s="27"/>
      <c r="BB5468" s="29"/>
    </row>
    <row r="5469" spans="1:54">
      <c r="A5469" s="20"/>
      <c r="B5469" s="36"/>
      <c r="C5469" s="114"/>
      <c r="E5469" s="16"/>
      <c r="F5469" s="16"/>
      <c r="G5469" s="16"/>
      <c r="N5469" s="53"/>
      <c r="O5469" s="53"/>
      <c r="R5469" s="43"/>
      <c r="AC5469" s="25"/>
      <c r="AD5469" s="28"/>
      <c r="AZ5469" s="25"/>
      <c r="BA5469" s="27"/>
      <c r="BB5469" s="29"/>
    </row>
    <row r="5470" spans="1:54">
      <c r="A5470" s="20"/>
      <c r="B5470" s="36"/>
      <c r="C5470" s="114"/>
      <c r="E5470" s="16"/>
      <c r="F5470" s="16"/>
      <c r="G5470" s="16"/>
      <c r="N5470" s="53"/>
      <c r="O5470" s="53"/>
      <c r="R5470" s="43"/>
      <c r="AC5470" s="25"/>
      <c r="AD5470" s="28"/>
      <c r="AZ5470" s="25"/>
      <c r="BA5470" s="27"/>
      <c r="BB5470" s="29"/>
    </row>
    <row r="5471" spans="1:54">
      <c r="A5471" s="20"/>
      <c r="B5471" s="36"/>
      <c r="C5471" s="114"/>
      <c r="E5471" s="16"/>
      <c r="F5471" s="16"/>
      <c r="G5471" s="16"/>
      <c r="N5471" s="53"/>
      <c r="O5471" s="53"/>
      <c r="R5471" s="43"/>
      <c r="AC5471" s="25"/>
      <c r="AD5471" s="28"/>
      <c r="AZ5471" s="25"/>
      <c r="BA5471" s="27"/>
      <c r="BB5471" s="29"/>
    </row>
    <row r="5472" spans="1:54">
      <c r="A5472" s="20"/>
      <c r="B5472" s="36"/>
      <c r="C5472" s="114"/>
      <c r="E5472" s="16"/>
      <c r="F5472" s="16"/>
      <c r="G5472" s="16"/>
      <c r="N5472" s="53"/>
      <c r="O5472" s="53"/>
      <c r="R5472" s="43"/>
      <c r="AC5472" s="25"/>
      <c r="AD5472" s="28"/>
      <c r="AZ5472" s="25"/>
      <c r="BA5472" s="27"/>
      <c r="BB5472" s="29"/>
    </row>
    <row r="5473" spans="1:54">
      <c r="A5473" s="20"/>
      <c r="B5473" s="36"/>
      <c r="C5473" s="114"/>
      <c r="E5473" s="16"/>
      <c r="F5473" s="16"/>
      <c r="G5473" s="16"/>
      <c r="N5473" s="53"/>
      <c r="O5473" s="53"/>
      <c r="R5473" s="43"/>
      <c r="AC5473" s="25"/>
      <c r="AD5473" s="28"/>
      <c r="AZ5473" s="25"/>
      <c r="BA5473" s="27"/>
      <c r="BB5473" s="29"/>
    </row>
    <row r="5474" spans="1:54">
      <c r="A5474" s="20"/>
      <c r="B5474" s="36"/>
      <c r="C5474" s="114"/>
      <c r="E5474" s="16"/>
      <c r="F5474" s="16"/>
      <c r="G5474" s="16"/>
      <c r="N5474" s="53"/>
      <c r="O5474" s="53"/>
      <c r="R5474" s="43"/>
      <c r="AC5474" s="25"/>
      <c r="AD5474" s="28"/>
      <c r="AZ5474" s="25"/>
      <c r="BA5474" s="27"/>
      <c r="BB5474" s="29"/>
    </row>
    <row r="5475" spans="1:54">
      <c r="A5475" s="20"/>
      <c r="B5475" s="36"/>
      <c r="C5475" s="114"/>
      <c r="E5475" s="16"/>
      <c r="F5475" s="16"/>
      <c r="G5475" s="16"/>
      <c r="N5475" s="53"/>
      <c r="O5475" s="53"/>
      <c r="R5475" s="43"/>
      <c r="AC5475" s="25"/>
      <c r="AD5475" s="28"/>
      <c r="AZ5475" s="25"/>
      <c r="BA5475" s="27"/>
      <c r="BB5475" s="29"/>
    </row>
    <row r="5476" spans="1:54">
      <c r="A5476" s="20"/>
      <c r="B5476" s="36"/>
      <c r="C5476" s="114"/>
      <c r="E5476" s="16"/>
      <c r="F5476" s="16"/>
      <c r="G5476" s="16"/>
      <c r="N5476" s="53"/>
      <c r="O5476" s="53"/>
      <c r="R5476" s="43"/>
      <c r="AC5476" s="25"/>
      <c r="AD5476" s="28"/>
      <c r="AZ5476" s="25"/>
      <c r="BA5476" s="27"/>
      <c r="BB5476" s="29"/>
    </row>
    <row r="5477" spans="1:54">
      <c r="A5477" s="20"/>
      <c r="B5477" s="36"/>
      <c r="C5477" s="114"/>
      <c r="E5477" s="16"/>
      <c r="F5477" s="16"/>
      <c r="G5477" s="16"/>
      <c r="N5477" s="53"/>
      <c r="O5477" s="53"/>
      <c r="R5477" s="43"/>
      <c r="AC5477" s="25"/>
      <c r="AD5477" s="28"/>
      <c r="AZ5477" s="25"/>
      <c r="BA5477" s="27"/>
      <c r="BB5477" s="29"/>
    </row>
    <row r="5478" spans="1:54">
      <c r="A5478" s="20"/>
      <c r="B5478" s="36"/>
      <c r="C5478" s="114"/>
      <c r="E5478" s="16"/>
      <c r="F5478" s="16"/>
      <c r="G5478" s="16"/>
      <c r="N5478" s="53"/>
      <c r="O5478" s="53"/>
      <c r="R5478" s="43"/>
      <c r="AC5478" s="25"/>
      <c r="AD5478" s="28"/>
      <c r="AZ5478" s="25"/>
      <c r="BA5478" s="27"/>
      <c r="BB5478" s="29"/>
    </row>
    <row r="5479" spans="1:54">
      <c r="A5479" s="20"/>
      <c r="B5479" s="36"/>
      <c r="C5479" s="114"/>
      <c r="E5479" s="16"/>
      <c r="F5479" s="16"/>
      <c r="G5479" s="16"/>
      <c r="N5479" s="53"/>
      <c r="O5479" s="53"/>
      <c r="R5479" s="43"/>
      <c r="AC5479" s="25"/>
      <c r="AD5479" s="28"/>
      <c r="AZ5479" s="25"/>
      <c r="BA5479" s="27"/>
      <c r="BB5479" s="29"/>
    </row>
    <row r="5480" spans="1:54">
      <c r="A5480" s="20"/>
      <c r="B5480" s="36"/>
      <c r="C5480" s="114"/>
      <c r="E5480" s="16"/>
      <c r="F5480" s="16"/>
      <c r="G5480" s="16"/>
      <c r="N5480" s="53"/>
      <c r="O5480" s="53"/>
      <c r="R5480" s="43"/>
      <c r="AC5480" s="25"/>
      <c r="AD5480" s="28"/>
      <c r="AZ5480" s="25"/>
      <c r="BA5480" s="27"/>
      <c r="BB5480" s="29"/>
    </row>
    <row r="5481" spans="1:54">
      <c r="A5481" s="20"/>
      <c r="B5481" s="36"/>
      <c r="C5481" s="114"/>
      <c r="E5481" s="16"/>
      <c r="F5481" s="16"/>
      <c r="G5481" s="16"/>
      <c r="N5481" s="53"/>
      <c r="O5481" s="53"/>
      <c r="R5481" s="43"/>
      <c r="AC5481" s="25"/>
      <c r="AD5481" s="28"/>
      <c r="AZ5481" s="25"/>
      <c r="BA5481" s="27"/>
      <c r="BB5481" s="29"/>
    </row>
    <row r="5482" spans="1:54">
      <c r="A5482" s="20"/>
      <c r="B5482" s="36"/>
      <c r="C5482" s="114"/>
      <c r="E5482" s="16"/>
      <c r="F5482" s="16"/>
      <c r="G5482" s="16"/>
      <c r="N5482" s="53"/>
      <c r="O5482" s="53"/>
      <c r="R5482" s="43"/>
      <c r="AC5482" s="25"/>
      <c r="AD5482" s="28"/>
      <c r="AZ5482" s="25"/>
      <c r="BA5482" s="27"/>
      <c r="BB5482" s="29"/>
    </row>
    <row r="5483" spans="1:54">
      <c r="A5483" s="20"/>
      <c r="B5483" s="36"/>
      <c r="C5483" s="114"/>
      <c r="E5483" s="16"/>
      <c r="F5483" s="16"/>
      <c r="G5483" s="16"/>
      <c r="N5483" s="53"/>
      <c r="O5483" s="53"/>
      <c r="R5483" s="43"/>
      <c r="AC5483" s="25"/>
      <c r="AD5483" s="28"/>
      <c r="AZ5483" s="25"/>
      <c r="BA5483" s="27"/>
      <c r="BB5483" s="29"/>
    </row>
    <row r="5484" spans="1:54">
      <c r="A5484" s="20"/>
      <c r="B5484" s="36"/>
      <c r="C5484" s="114"/>
      <c r="E5484" s="16"/>
      <c r="F5484" s="16"/>
      <c r="G5484" s="16"/>
      <c r="N5484" s="53"/>
      <c r="O5484" s="53"/>
      <c r="R5484" s="43"/>
      <c r="AC5484" s="25"/>
      <c r="AD5484" s="28"/>
      <c r="AZ5484" s="25"/>
      <c r="BA5484" s="27"/>
      <c r="BB5484" s="29"/>
    </row>
    <row r="5485" spans="1:54">
      <c r="A5485" s="20"/>
      <c r="B5485" s="36"/>
      <c r="C5485" s="114"/>
      <c r="E5485" s="16"/>
      <c r="F5485" s="16"/>
      <c r="G5485" s="16"/>
      <c r="N5485" s="53"/>
      <c r="O5485" s="53"/>
      <c r="R5485" s="43"/>
      <c r="AC5485" s="25"/>
      <c r="AD5485" s="28"/>
      <c r="AZ5485" s="25"/>
      <c r="BA5485" s="27"/>
      <c r="BB5485" s="29"/>
    </row>
    <row r="5486" spans="1:54">
      <c r="A5486" s="20"/>
      <c r="B5486" s="36"/>
      <c r="C5486" s="114"/>
      <c r="E5486" s="16"/>
      <c r="F5486" s="16"/>
      <c r="G5486" s="16"/>
      <c r="N5486" s="53"/>
      <c r="O5486" s="53"/>
      <c r="R5486" s="43"/>
      <c r="AC5486" s="25"/>
      <c r="AD5486" s="28"/>
      <c r="AZ5486" s="25"/>
      <c r="BA5486" s="27"/>
      <c r="BB5486" s="29"/>
    </row>
    <row r="5487" spans="1:54">
      <c r="A5487" s="20"/>
      <c r="B5487" s="36"/>
      <c r="C5487" s="114"/>
      <c r="E5487" s="16"/>
      <c r="F5487" s="16"/>
      <c r="G5487" s="16"/>
      <c r="N5487" s="53"/>
      <c r="O5487" s="53"/>
      <c r="R5487" s="43"/>
      <c r="AC5487" s="25"/>
      <c r="AD5487" s="28"/>
      <c r="AZ5487" s="25"/>
      <c r="BA5487" s="27"/>
      <c r="BB5487" s="29"/>
    </row>
    <row r="5488" spans="1:54">
      <c r="A5488" s="20"/>
      <c r="B5488" s="36"/>
      <c r="C5488" s="114"/>
      <c r="E5488" s="16"/>
      <c r="F5488" s="16"/>
      <c r="G5488" s="16"/>
      <c r="N5488" s="53"/>
      <c r="O5488" s="53"/>
      <c r="R5488" s="43"/>
      <c r="AC5488" s="25"/>
      <c r="AD5488" s="28"/>
      <c r="AZ5488" s="25"/>
      <c r="BA5488" s="27"/>
      <c r="BB5488" s="29"/>
    </row>
    <row r="5489" spans="1:54">
      <c r="A5489" s="20"/>
      <c r="B5489" s="36"/>
      <c r="C5489" s="114"/>
      <c r="E5489" s="16"/>
      <c r="F5489" s="16"/>
      <c r="G5489" s="16"/>
      <c r="N5489" s="53"/>
      <c r="O5489" s="53"/>
      <c r="R5489" s="43"/>
      <c r="AC5489" s="25"/>
      <c r="AD5489" s="28"/>
      <c r="AZ5489" s="25"/>
      <c r="BA5489" s="27"/>
      <c r="BB5489" s="29"/>
    </row>
    <row r="5490" spans="1:54">
      <c r="A5490" s="20"/>
      <c r="B5490" s="36"/>
      <c r="C5490" s="114"/>
      <c r="E5490" s="16"/>
      <c r="F5490" s="16"/>
      <c r="G5490" s="16"/>
      <c r="N5490" s="53"/>
      <c r="O5490" s="53"/>
      <c r="R5490" s="43"/>
      <c r="AC5490" s="25"/>
      <c r="AD5490" s="28"/>
      <c r="AZ5490" s="25"/>
      <c r="BA5490" s="27"/>
      <c r="BB5490" s="29"/>
    </row>
    <row r="5491" spans="1:54">
      <c r="A5491" s="20"/>
      <c r="B5491" s="36"/>
      <c r="C5491" s="114"/>
      <c r="E5491" s="16"/>
      <c r="F5491" s="16"/>
      <c r="G5491" s="16"/>
      <c r="N5491" s="53"/>
      <c r="O5491" s="53"/>
      <c r="R5491" s="43"/>
      <c r="AC5491" s="25"/>
      <c r="AD5491" s="28"/>
      <c r="AZ5491" s="25"/>
      <c r="BA5491" s="27"/>
      <c r="BB5491" s="29"/>
    </row>
    <row r="5492" spans="1:54">
      <c r="A5492" s="20"/>
      <c r="B5492" s="36"/>
      <c r="C5492" s="114"/>
      <c r="E5492" s="16"/>
      <c r="F5492" s="16"/>
      <c r="G5492" s="16"/>
      <c r="N5492" s="53"/>
      <c r="O5492" s="53"/>
      <c r="R5492" s="43"/>
      <c r="AC5492" s="25"/>
      <c r="AD5492" s="28"/>
      <c r="AZ5492" s="25"/>
      <c r="BA5492" s="27"/>
      <c r="BB5492" s="29"/>
    </row>
    <row r="5493" spans="1:54">
      <c r="A5493" s="20"/>
      <c r="B5493" s="36"/>
      <c r="C5493" s="114"/>
      <c r="E5493" s="16"/>
      <c r="F5493" s="16"/>
      <c r="G5493" s="16"/>
      <c r="N5493" s="53"/>
      <c r="O5493" s="53"/>
      <c r="R5493" s="43"/>
      <c r="AC5493" s="25"/>
      <c r="AD5493" s="28"/>
      <c r="AZ5493" s="25"/>
      <c r="BA5493" s="27"/>
      <c r="BB5493" s="29"/>
    </row>
    <row r="5494" spans="1:54">
      <c r="A5494" s="20"/>
      <c r="B5494" s="36"/>
      <c r="C5494" s="114"/>
      <c r="E5494" s="16"/>
      <c r="F5494" s="16"/>
      <c r="G5494" s="16"/>
      <c r="N5494" s="53"/>
      <c r="O5494" s="53"/>
      <c r="R5494" s="43"/>
      <c r="AC5494" s="25"/>
      <c r="AD5494" s="28"/>
      <c r="AZ5494" s="25"/>
      <c r="BA5494" s="27"/>
      <c r="BB5494" s="29"/>
    </row>
    <row r="5495" spans="1:54">
      <c r="A5495" s="20"/>
      <c r="B5495" s="36"/>
      <c r="C5495" s="114"/>
      <c r="E5495" s="16"/>
      <c r="F5495" s="16"/>
      <c r="G5495" s="16"/>
      <c r="N5495" s="53"/>
      <c r="O5495" s="53"/>
      <c r="R5495" s="43"/>
      <c r="AC5495" s="25"/>
      <c r="AD5495" s="28"/>
      <c r="AZ5495" s="25"/>
      <c r="BA5495" s="27"/>
      <c r="BB5495" s="29"/>
    </row>
    <row r="5496" spans="1:54">
      <c r="A5496" s="20"/>
      <c r="B5496" s="36"/>
      <c r="C5496" s="114"/>
      <c r="E5496" s="16"/>
      <c r="F5496" s="16"/>
      <c r="G5496" s="16"/>
      <c r="N5496" s="53"/>
      <c r="O5496" s="53"/>
      <c r="R5496" s="43"/>
      <c r="AC5496" s="25"/>
      <c r="AD5496" s="28"/>
      <c r="AZ5496" s="25"/>
      <c r="BA5496" s="27"/>
      <c r="BB5496" s="29"/>
    </row>
    <row r="5497" spans="1:54">
      <c r="A5497" s="20"/>
      <c r="B5497" s="36"/>
      <c r="C5497" s="114"/>
      <c r="E5497" s="16"/>
      <c r="F5497" s="16"/>
      <c r="G5497" s="16"/>
      <c r="N5497" s="53"/>
      <c r="O5497" s="53"/>
      <c r="R5497" s="43"/>
      <c r="AC5497" s="25"/>
      <c r="AD5497" s="28"/>
      <c r="AZ5497" s="25"/>
      <c r="BA5497" s="27"/>
      <c r="BB5497" s="29"/>
    </row>
    <row r="5498" spans="1:54">
      <c r="A5498" s="20"/>
      <c r="B5498" s="36"/>
      <c r="C5498" s="114"/>
      <c r="E5498" s="16"/>
      <c r="F5498" s="16"/>
      <c r="G5498" s="16"/>
      <c r="N5498" s="53"/>
      <c r="O5498" s="53"/>
      <c r="R5498" s="43"/>
      <c r="AC5498" s="25"/>
      <c r="AD5498" s="28"/>
      <c r="AZ5498" s="25"/>
      <c r="BA5498" s="27"/>
      <c r="BB5498" s="29"/>
    </row>
    <row r="5499" spans="1:54">
      <c r="A5499" s="20"/>
      <c r="B5499" s="36"/>
      <c r="C5499" s="114"/>
      <c r="E5499" s="16"/>
      <c r="F5499" s="16"/>
      <c r="G5499" s="16"/>
      <c r="N5499" s="53"/>
      <c r="O5499" s="53"/>
      <c r="R5499" s="43"/>
      <c r="AC5499" s="25"/>
      <c r="AD5499" s="28"/>
      <c r="AZ5499" s="25"/>
      <c r="BA5499" s="27"/>
      <c r="BB5499" s="29"/>
    </row>
    <row r="5500" spans="1:54">
      <c r="A5500" s="20"/>
      <c r="B5500" s="36"/>
      <c r="C5500" s="114"/>
      <c r="E5500" s="16"/>
      <c r="F5500" s="16"/>
      <c r="G5500" s="16"/>
      <c r="N5500" s="53"/>
      <c r="O5500" s="53"/>
      <c r="R5500" s="43"/>
      <c r="AC5500" s="25"/>
      <c r="AD5500" s="28"/>
      <c r="AZ5500" s="25"/>
      <c r="BA5500" s="27"/>
      <c r="BB5500" s="29"/>
    </row>
    <row r="5501" spans="1:54">
      <c r="A5501" s="20"/>
      <c r="B5501" s="36"/>
      <c r="C5501" s="114"/>
      <c r="E5501" s="16"/>
      <c r="F5501" s="16"/>
      <c r="G5501" s="16"/>
      <c r="N5501" s="53"/>
      <c r="O5501" s="53"/>
      <c r="R5501" s="43"/>
      <c r="AC5501" s="25"/>
      <c r="AD5501" s="28"/>
      <c r="AZ5501" s="25"/>
      <c r="BA5501" s="27"/>
      <c r="BB5501" s="29"/>
    </row>
    <row r="5502" spans="1:54">
      <c r="A5502" s="20"/>
      <c r="B5502" s="36"/>
      <c r="C5502" s="114"/>
      <c r="E5502" s="16"/>
      <c r="F5502" s="16"/>
      <c r="G5502" s="16"/>
      <c r="N5502" s="53"/>
      <c r="O5502" s="53"/>
      <c r="R5502" s="43"/>
      <c r="AC5502" s="25"/>
      <c r="AD5502" s="28"/>
      <c r="AZ5502" s="25"/>
      <c r="BA5502" s="27"/>
      <c r="BB5502" s="29"/>
    </row>
    <row r="5503" spans="1:54">
      <c r="A5503" s="20"/>
      <c r="B5503" s="36"/>
      <c r="C5503" s="114"/>
      <c r="E5503" s="16"/>
      <c r="F5503" s="16"/>
      <c r="G5503" s="16"/>
      <c r="N5503" s="53"/>
      <c r="O5503" s="53"/>
      <c r="R5503" s="43"/>
      <c r="AC5503" s="25"/>
      <c r="AD5503" s="28"/>
      <c r="AZ5503" s="25"/>
      <c r="BA5503" s="27"/>
      <c r="BB5503" s="29"/>
    </row>
    <row r="5504" spans="1:54">
      <c r="A5504" s="20"/>
      <c r="B5504" s="36"/>
      <c r="C5504" s="114"/>
      <c r="E5504" s="16"/>
      <c r="F5504" s="16"/>
      <c r="G5504" s="16"/>
      <c r="N5504" s="53"/>
      <c r="O5504" s="53"/>
      <c r="R5504" s="43"/>
      <c r="AC5504" s="25"/>
      <c r="AD5504" s="28"/>
      <c r="AZ5504" s="25"/>
      <c r="BA5504" s="27"/>
      <c r="BB5504" s="29"/>
    </row>
    <row r="5505" spans="1:54">
      <c r="A5505" s="20"/>
      <c r="B5505" s="36"/>
      <c r="C5505" s="114"/>
      <c r="E5505" s="16"/>
      <c r="F5505" s="16"/>
      <c r="G5505" s="16"/>
      <c r="N5505" s="53"/>
      <c r="O5505" s="53"/>
      <c r="R5505" s="43"/>
      <c r="AC5505" s="25"/>
      <c r="AD5505" s="28"/>
      <c r="AZ5505" s="25"/>
      <c r="BA5505" s="27"/>
      <c r="BB5505" s="29"/>
    </row>
    <row r="5506" spans="1:54">
      <c r="A5506" s="20"/>
      <c r="B5506" s="36"/>
      <c r="C5506" s="114"/>
      <c r="E5506" s="16"/>
      <c r="F5506" s="16"/>
      <c r="G5506" s="16"/>
      <c r="N5506" s="53"/>
      <c r="O5506" s="53"/>
      <c r="R5506" s="43"/>
      <c r="AC5506" s="25"/>
      <c r="AD5506" s="28"/>
      <c r="AZ5506" s="25"/>
      <c r="BA5506" s="27"/>
      <c r="BB5506" s="29"/>
    </row>
    <row r="5507" spans="1:54">
      <c r="A5507" s="20"/>
      <c r="B5507" s="36"/>
      <c r="C5507" s="114"/>
      <c r="E5507" s="16"/>
      <c r="F5507" s="16"/>
      <c r="G5507" s="16"/>
      <c r="N5507" s="53"/>
      <c r="O5507" s="53"/>
      <c r="R5507" s="43"/>
      <c r="AC5507" s="25"/>
      <c r="AD5507" s="28"/>
      <c r="AZ5507" s="25"/>
      <c r="BA5507" s="27"/>
      <c r="BB5507" s="29"/>
    </row>
    <row r="5508" spans="1:54">
      <c r="A5508" s="20"/>
      <c r="B5508" s="36"/>
      <c r="C5508" s="114"/>
      <c r="E5508" s="16"/>
      <c r="F5508" s="16"/>
      <c r="G5508" s="16"/>
      <c r="N5508" s="53"/>
      <c r="O5508" s="53"/>
      <c r="R5508" s="43"/>
      <c r="AC5508" s="25"/>
      <c r="AD5508" s="28"/>
      <c r="AZ5508" s="25"/>
      <c r="BA5508" s="27"/>
      <c r="BB5508" s="29"/>
    </row>
    <row r="5509" spans="1:54">
      <c r="A5509" s="20"/>
      <c r="B5509" s="36"/>
      <c r="C5509" s="114"/>
      <c r="E5509" s="16"/>
      <c r="F5509" s="16"/>
      <c r="G5509" s="16"/>
      <c r="N5509" s="53"/>
      <c r="O5509" s="53"/>
      <c r="R5509" s="43"/>
      <c r="AC5509" s="25"/>
      <c r="AD5509" s="28"/>
      <c r="AZ5509" s="25"/>
      <c r="BA5509" s="27"/>
      <c r="BB5509" s="29"/>
    </row>
    <row r="5510" spans="1:54">
      <c r="A5510" s="20"/>
      <c r="B5510" s="36"/>
      <c r="C5510" s="114"/>
      <c r="E5510" s="16"/>
      <c r="F5510" s="16"/>
      <c r="G5510" s="16"/>
      <c r="N5510" s="53"/>
      <c r="O5510" s="53"/>
      <c r="R5510" s="43"/>
      <c r="AC5510" s="25"/>
      <c r="AD5510" s="28"/>
      <c r="AZ5510" s="25"/>
      <c r="BA5510" s="27"/>
      <c r="BB5510" s="29"/>
    </row>
    <row r="5511" spans="1:54">
      <c r="A5511" s="20"/>
      <c r="B5511" s="36"/>
      <c r="C5511" s="114"/>
      <c r="E5511" s="16"/>
      <c r="F5511" s="16"/>
      <c r="G5511" s="16"/>
      <c r="N5511" s="53"/>
      <c r="O5511" s="53"/>
      <c r="R5511" s="43"/>
      <c r="AC5511" s="25"/>
      <c r="AD5511" s="28"/>
      <c r="AZ5511" s="25"/>
      <c r="BA5511" s="27"/>
      <c r="BB5511" s="29"/>
    </row>
    <row r="5512" spans="1:54">
      <c r="A5512" s="20"/>
      <c r="B5512" s="36"/>
      <c r="C5512" s="114"/>
      <c r="E5512" s="16"/>
      <c r="F5512" s="16"/>
      <c r="G5512" s="16"/>
      <c r="N5512" s="53"/>
      <c r="O5512" s="53"/>
      <c r="R5512" s="43"/>
      <c r="AC5512" s="25"/>
      <c r="AD5512" s="28"/>
      <c r="AZ5512" s="25"/>
      <c r="BA5512" s="27"/>
      <c r="BB5512" s="29"/>
    </row>
    <row r="5513" spans="1:54">
      <c r="A5513" s="20"/>
      <c r="B5513" s="36"/>
      <c r="C5513" s="114"/>
      <c r="E5513" s="16"/>
      <c r="F5513" s="16"/>
      <c r="G5513" s="16"/>
      <c r="N5513" s="53"/>
      <c r="O5513" s="53"/>
      <c r="R5513" s="43"/>
      <c r="AC5513" s="25"/>
      <c r="AD5513" s="28"/>
      <c r="AZ5513" s="25"/>
      <c r="BA5513" s="27"/>
      <c r="BB5513" s="29"/>
    </row>
    <row r="5514" spans="1:54">
      <c r="A5514" s="20"/>
      <c r="B5514" s="36"/>
      <c r="C5514" s="114"/>
      <c r="E5514" s="16"/>
      <c r="F5514" s="16"/>
      <c r="G5514" s="16"/>
      <c r="N5514" s="53"/>
      <c r="O5514" s="53"/>
      <c r="R5514" s="43"/>
      <c r="AC5514" s="25"/>
      <c r="AD5514" s="28"/>
      <c r="AZ5514" s="25"/>
      <c r="BA5514" s="27"/>
      <c r="BB5514" s="29"/>
    </row>
    <row r="5515" spans="1:54">
      <c r="A5515" s="20"/>
      <c r="B5515" s="36"/>
      <c r="C5515" s="114"/>
      <c r="E5515" s="16"/>
      <c r="F5515" s="16"/>
      <c r="G5515" s="16"/>
      <c r="N5515" s="53"/>
      <c r="O5515" s="53"/>
      <c r="R5515" s="43"/>
      <c r="AC5515" s="25"/>
      <c r="AD5515" s="28"/>
      <c r="AZ5515" s="25"/>
      <c r="BA5515" s="27"/>
      <c r="BB5515" s="29"/>
    </row>
    <row r="5516" spans="1:54">
      <c r="A5516" s="20"/>
      <c r="B5516" s="36"/>
      <c r="C5516" s="114"/>
      <c r="E5516" s="16"/>
      <c r="F5516" s="16"/>
      <c r="G5516" s="16"/>
      <c r="N5516" s="53"/>
      <c r="O5516" s="53"/>
      <c r="R5516" s="43"/>
      <c r="AC5516" s="25"/>
      <c r="AD5516" s="28"/>
      <c r="AZ5516" s="25"/>
      <c r="BA5516" s="27"/>
      <c r="BB5516" s="29"/>
    </row>
    <row r="5517" spans="1:54">
      <c r="A5517" s="20"/>
      <c r="B5517" s="36"/>
      <c r="C5517" s="114"/>
      <c r="E5517" s="16"/>
      <c r="F5517" s="16"/>
      <c r="G5517" s="16"/>
      <c r="N5517" s="53"/>
      <c r="O5517" s="53"/>
      <c r="R5517" s="43"/>
      <c r="AC5517" s="25"/>
      <c r="AD5517" s="28"/>
      <c r="AZ5517" s="25"/>
      <c r="BA5517" s="27"/>
      <c r="BB5517" s="29"/>
    </row>
    <row r="5518" spans="1:54">
      <c r="A5518" s="20"/>
      <c r="B5518" s="36"/>
      <c r="C5518" s="114"/>
      <c r="E5518" s="16"/>
      <c r="F5518" s="16"/>
      <c r="G5518" s="16"/>
      <c r="N5518" s="53"/>
      <c r="O5518" s="53"/>
      <c r="R5518" s="43"/>
      <c r="AC5518" s="25"/>
      <c r="AD5518" s="28"/>
      <c r="AZ5518" s="25"/>
      <c r="BA5518" s="27"/>
      <c r="BB5518" s="29"/>
    </row>
    <row r="5519" spans="1:54">
      <c r="A5519" s="20"/>
      <c r="B5519" s="36"/>
      <c r="C5519" s="114"/>
      <c r="E5519" s="16"/>
      <c r="F5519" s="16"/>
      <c r="G5519" s="16"/>
      <c r="N5519" s="53"/>
      <c r="O5519" s="53"/>
      <c r="R5519" s="43"/>
      <c r="AC5519" s="25"/>
      <c r="AD5519" s="28"/>
      <c r="AZ5519" s="25"/>
      <c r="BA5519" s="27"/>
      <c r="BB5519" s="29"/>
    </row>
    <row r="5520" spans="1:54">
      <c r="A5520" s="20"/>
      <c r="B5520" s="36"/>
      <c r="C5520" s="114"/>
      <c r="E5520" s="16"/>
      <c r="F5520" s="16"/>
      <c r="G5520" s="16"/>
      <c r="N5520" s="53"/>
      <c r="O5520" s="53"/>
      <c r="R5520" s="43"/>
      <c r="AC5520" s="25"/>
      <c r="AD5520" s="28"/>
      <c r="AZ5520" s="25"/>
      <c r="BA5520" s="27"/>
      <c r="BB5520" s="29"/>
    </row>
    <row r="5521" spans="1:54">
      <c r="A5521" s="20"/>
      <c r="B5521" s="36"/>
      <c r="C5521" s="114"/>
      <c r="E5521" s="16"/>
      <c r="F5521" s="16"/>
      <c r="G5521" s="16"/>
      <c r="N5521" s="53"/>
      <c r="O5521" s="53"/>
      <c r="R5521" s="43"/>
      <c r="AC5521" s="25"/>
      <c r="AD5521" s="28"/>
      <c r="AZ5521" s="25"/>
      <c r="BA5521" s="27"/>
      <c r="BB5521" s="29"/>
    </row>
    <row r="5522" spans="1:54">
      <c r="A5522" s="20"/>
      <c r="B5522" s="36"/>
      <c r="C5522" s="114"/>
      <c r="E5522" s="16"/>
      <c r="F5522" s="16"/>
      <c r="G5522" s="16"/>
      <c r="N5522" s="53"/>
      <c r="O5522" s="53"/>
      <c r="R5522" s="43"/>
      <c r="AC5522" s="25"/>
      <c r="AD5522" s="28"/>
      <c r="AZ5522" s="25"/>
      <c r="BA5522" s="27"/>
      <c r="BB5522" s="29"/>
    </row>
    <row r="5523" spans="1:54">
      <c r="A5523" s="20"/>
      <c r="B5523" s="36"/>
      <c r="C5523" s="114"/>
      <c r="E5523" s="16"/>
      <c r="F5523" s="16"/>
      <c r="G5523" s="16"/>
      <c r="N5523" s="53"/>
      <c r="O5523" s="53"/>
      <c r="R5523" s="43"/>
      <c r="AC5523" s="25"/>
      <c r="AD5523" s="28"/>
      <c r="AZ5523" s="25"/>
      <c r="BA5523" s="27"/>
      <c r="BB5523" s="29"/>
    </row>
    <row r="5524" spans="1:54">
      <c r="A5524" s="20"/>
      <c r="B5524" s="36"/>
      <c r="C5524" s="114"/>
      <c r="E5524" s="16"/>
      <c r="F5524" s="16"/>
      <c r="G5524" s="16"/>
      <c r="N5524" s="53"/>
      <c r="O5524" s="53"/>
      <c r="R5524" s="43"/>
      <c r="AC5524" s="25"/>
      <c r="AD5524" s="28"/>
      <c r="AZ5524" s="25"/>
      <c r="BA5524" s="27"/>
      <c r="BB5524" s="29"/>
    </row>
    <row r="5525" spans="1:54">
      <c r="A5525" s="20"/>
      <c r="B5525" s="36"/>
      <c r="C5525" s="114"/>
      <c r="E5525" s="16"/>
      <c r="F5525" s="16"/>
      <c r="G5525" s="16"/>
      <c r="N5525" s="53"/>
      <c r="O5525" s="53"/>
      <c r="R5525" s="43"/>
      <c r="AC5525" s="25"/>
      <c r="AD5525" s="28"/>
      <c r="AZ5525" s="25"/>
      <c r="BA5525" s="27"/>
      <c r="BB5525" s="29"/>
    </row>
    <row r="5526" spans="1:54">
      <c r="A5526" s="20"/>
      <c r="B5526" s="36"/>
      <c r="C5526" s="114"/>
      <c r="E5526" s="16"/>
      <c r="F5526" s="16"/>
      <c r="G5526" s="16"/>
      <c r="N5526" s="53"/>
      <c r="O5526" s="53"/>
      <c r="R5526" s="43"/>
      <c r="AC5526" s="25"/>
      <c r="AD5526" s="28"/>
      <c r="AZ5526" s="25"/>
      <c r="BA5526" s="27"/>
      <c r="BB5526" s="29"/>
    </row>
    <row r="5527" spans="1:54">
      <c r="A5527" s="20"/>
      <c r="B5527" s="36"/>
      <c r="C5527" s="114"/>
      <c r="E5527" s="16"/>
      <c r="F5527" s="16"/>
      <c r="G5527" s="16"/>
      <c r="N5527" s="53"/>
      <c r="O5527" s="53"/>
      <c r="R5527" s="43"/>
      <c r="AC5527" s="25"/>
      <c r="AD5527" s="28"/>
      <c r="AZ5527" s="25"/>
      <c r="BA5527" s="27"/>
      <c r="BB5527" s="29"/>
    </row>
    <row r="5528" spans="1:54">
      <c r="A5528" s="20"/>
      <c r="B5528" s="36"/>
      <c r="C5528" s="114"/>
      <c r="E5528" s="16"/>
      <c r="F5528" s="16"/>
      <c r="G5528" s="16"/>
      <c r="N5528" s="53"/>
      <c r="O5528" s="53"/>
      <c r="R5528" s="43"/>
      <c r="AC5528" s="25"/>
      <c r="AD5528" s="28"/>
      <c r="AZ5528" s="25"/>
      <c r="BA5528" s="27"/>
      <c r="BB5528" s="29"/>
    </row>
    <row r="5529" spans="1:54">
      <c r="A5529" s="20"/>
      <c r="B5529" s="36"/>
      <c r="C5529" s="114"/>
      <c r="E5529" s="16"/>
      <c r="F5529" s="16"/>
      <c r="G5529" s="16"/>
      <c r="N5529" s="53"/>
      <c r="O5529" s="53"/>
      <c r="R5529" s="43"/>
      <c r="AC5529" s="25"/>
      <c r="AD5529" s="28"/>
      <c r="AZ5529" s="25"/>
      <c r="BA5529" s="27"/>
      <c r="BB5529" s="29"/>
    </row>
    <row r="5530" spans="1:54">
      <c r="A5530" s="20"/>
      <c r="B5530" s="36"/>
      <c r="C5530" s="114"/>
      <c r="E5530" s="16"/>
      <c r="F5530" s="16"/>
      <c r="G5530" s="16"/>
      <c r="N5530" s="53"/>
      <c r="O5530" s="53"/>
      <c r="R5530" s="43"/>
      <c r="AC5530" s="25"/>
      <c r="AD5530" s="28"/>
      <c r="AZ5530" s="25"/>
      <c r="BA5530" s="27"/>
      <c r="BB5530" s="29"/>
    </row>
    <row r="5531" spans="1:54">
      <c r="A5531" s="20"/>
      <c r="B5531" s="36"/>
      <c r="C5531" s="114"/>
      <c r="E5531" s="16"/>
      <c r="F5531" s="16"/>
      <c r="G5531" s="16"/>
      <c r="N5531" s="53"/>
      <c r="O5531" s="53"/>
      <c r="R5531" s="43"/>
      <c r="AC5531" s="25"/>
      <c r="AD5531" s="28"/>
      <c r="AZ5531" s="25"/>
      <c r="BA5531" s="27"/>
      <c r="BB5531" s="29"/>
    </row>
    <row r="5532" spans="1:54">
      <c r="A5532" s="20"/>
      <c r="B5532" s="36"/>
      <c r="C5532" s="114"/>
      <c r="E5532" s="16"/>
      <c r="F5532" s="16"/>
      <c r="G5532" s="16"/>
      <c r="N5532" s="53"/>
      <c r="O5532" s="53"/>
      <c r="R5532" s="43"/>
      <c r="AC5532" s="25"/>
      <c r="AD5532" s="28"/>
      <c r="AZ5532" s="25"/>
      <c r="BA5532" s="27"/>
      <c r="BB5532" s="29"/>
    </row>
    <row r="5533" spans="1:54">
      <c r="A5533" s="20"/>
      <c r="B5533" s="36"/>
      <c r="C5533" s="114"/>
      <c r="E5533" s="16"/>
      <c r="F5533" s="16"/>
      <c r="G5533" s="16"/>
      <c r="N5533" s="53"/>
      <c r="O5533" s="53"/>
      <c r="R5533" s="43"/>
      <c r="AC5533" s="25"/>
      <c r="AD5533" s="28"/>
      <c r="AZ5533" s="25"/>
      <c r="BA5533" s="27"/>
      <c r="BB5533" s="29"/>
    </row>
    <row r="5534" spans="1:54">
      <c r="A5534" s="20"/>
      <c r="B5534" s="36"/>
      <c r="C5534" s="114"/>
      <c r="E5534" s="16"/>
      <c r="F5534" s="16"/>
      <c r="G5534" s="16"/>
      <c r="N5534" s="53"/>
      <c r="O5534" s="53"/>
      <c r="R5534" s="43"/>
      <c r="AC5534" s="25"/>
      <c r="AD5534" s="28"/>
      <c r="AZ5534" s="25"/>
      <c r="BA5534" s="27"/>
      <c r="BB5534" s="29"/>
    </row>
    <row r="5535" spans="1:54">
      <c r="A5535" s="20"/>
      <c r="B5535" s="36"/>
      <c r="C5535" s="114"/>
      <c r="E5535" s="16"/>
      <c r="F5535" s="16"/>
      <c r="G5535" s="16"/>
      <c r="N5535" s="53"/>
      <c r="O5535" s="53"/>
      <c r="R5535" s="43"/>
      <c r="AC5535" s="25"/>
      <c r="AD5535" s="28"/>
      <c r="AZ5535" s="25"/>
      <c r="BA5535" s="27"/>
      <c r="BB5535" s="29"/>
    </row>
    <row r="5536" spans="1:54">
      <c r="A5536" s="20"/>
      <c r="B5536" s="36"/>
      <c r="C5536" s="114"/>
      <c r="E5536" s="16"/>
      <c r="F5536" s="16"/>
      <c r="G5536" s="16"/>
      <c r="N5536" s="53"/>
      <c r="O5536" s="53"/>
      <c r="R5536" s="43"/>
      <c r="AC5536" s="25"/>
      <c r="AD5536" s="28"/>
      <c r="AZ5536" s="25"/>
      <c r="BA5536" s="27"/>
      <c r="BB5536" s="29"/>
    </row>
    <row r="5537" spans="1:54">
      <c r="A5537" s="20"/>
      <c r="B5537" s="36"/>
      <c r="C5537" s="114"/>
      <c r="E5537" s="16"/>
      <c r="F5537" s="16"/>
      <c r="G5537" s="16"/>
      <c r="N5537" s="53"/>
      <c r="O5537" s="53"/>
      <c r="R5537" s="43"/>
      <c r="AC5537" s="25"/>
      <c r="AD5537" s="28"/>
      <c r="AZ5537" s="25"/>
      <c r="BA5537" s="27"/>
      <c r="BB5537" s="29"/>
    </row>
    <row r="5538" spans="1:54">
      <c r="A5538" s="20"/>
      <c r="B5538" s="36"/>
      <c r="C5538" s="114"/>
      <c r="E5538" s="16"/>
      <c r="F5538" s="16"/>
      <c r="G5538" s="16"/>
      <c r="N5538" s="53"/>
      <c r="O5538" s="53"/>
      <c r="R5538" s="43"/>
      <c r="AC5538" s="25"/>
      <c r="AD5538" s="28"/>
      <c r="AZ5538" s="25"/>
      <c r="BA5538" s="27"/>
      <c r="BB5538" s="29"/>
    </row>
    <row r="5539" spans="1:54">
      <c r="A5539" s="20"/>
      <c r="B5539" s="36"/>
      <c r="C5539" s="114"/>
      <c r="E5539" s="16"/>
      <c r="F5539" s="16"/>
      <c r="G5539" s="16"/>
      <c r="N5539" s="53"/>
      <c r="O5539" s="53"/>
      <c r="R5539" s="43"/>
      <c r="AC5539" s="25"/>
      <c r="AD5539" s="28"/>
      <c r="AZ5539" s="25"/>
      <c r="BA5539" s="27"/>
      <c r="BB5539" s="29"/>
    </row>
    <row r="5540" spans="1:54">
      <c r="A5540" s="20"/>
      <c r="B5540" s="36"/>
      <c r="C5540" s="114"/>
      <c r="E5540" s="16"/>
      <c r="F5540" s="16"/>
      <c r="G5540" s="16"/>
      <c r="N5540" s="53"/>
      <c r="O5540" s="53"/>
      <c r="R5540" s="43"/>
      <c r="AC5540" s="25"/>
      <c r="AD5540" s="28"/>
      <c r="AZ5540" s="25"/>
      <c r="BA5540" s="27"/>
      <c r="BB5540" s="29"/>
    </row>
    <row r="5541" spans="1:54">
      <c r="A5541" s="20"/>
      <c r="B5541" s="36"/>
      <c r="C5541" s="114"/>
      <c r="E5541" s="16"/>
      <c r="F5541" s="16"/>
      <c r="G5541" s="16"/>
      <c r="N5541" s="53"/>
      <c r="O5541" s="53"/>
      <c r="R5541" s="43"/>
      <c r="AC5541" s="25"/>
      <c r="AD5541" s="28"/>
      <c r="AZ5541" s="25"/>
      <c r="BA5541" s="27"/>
      <c r="BB5541" s="29"/>
    </row>
    <row r="5542" spans="1:54">
      <c r="A5542" s="20"/>
      <c r="B5542" s="36"/>
      <c r="C5542" s="114"/>
      <c r="E5542" s="16"/>
      <c r="F5542" s="16"/>
      <c r="G5542" s="16"/>
      <c r="N5542" s="53"/>
      <c r="O5542" s="53"/>
      <c r="R5542" s="43"/>
      <c r="AC5542" s="25"/>
      <c r="AD5542" s="28"/>
      <c r="AZ5542" s="25"/>
      <c r="BA5542" s="27"/>
      <c r="BB5542" s="29"/>
    </row>
    <row r="5543" spans="1:54">
      <c r="A5543" s="20"/>
      <c r="B5543" s="36"/>
      <c r="C5543" s="114"/>
      <c r="E5543" s="16"/>
      <c r="F5543" s="16"/>
      <c r="G5543" s="16"/>
      <c r="N5543" s="53"/>
      <c r="O5543" s="53"/>
      <c r="R5543" s="43"/>
      <c r="AC5543" s="25"/>
      <c r="AD5543" s="28"/>
      <c r="AZ5543" s="25"/>
      <c r="BA5543" s="27"/>
      <c r="BB5543" s="29"/>
    </row>
    <row r="5544" spans="1:54">
      <c r="A5544" s="20"/>
      <c r="B5544" s="36"/>
      <c r="C5544" s="114"/>
      <c r="E5544" s="16"/>
      <c r="F5544" s="16"/>
      <c r="G5544" s="16"/>
      <c r="N5544" s="53"/>
      <c r="O5544" s="53"/>
      <c r="R5544" s="43"/>
      <c r="AC5544" s="25"/>
      <c r="AD5544" s="28"/>
      <c r="AZ5544" s="25"/>
      <c r="BA5544" s="27"/>
      <c r="BB5544" s="29"/>
    </row>
    <row r="5545" spans="1:54">
      <c r="A5545" s="20"/>
      <c r="B5545" s="36"/>
      <c r="C5545" s="114"/>
      <c r="E5545" s="16"/>
      <c r="F5545" s="16"/>
      <c r="G5545" s="16"/>
      <c r="N5545" s="53"/>
      <c r="O5545" s="53"/>
      <c r="R5545" s="43"/>
      <c r="AC5545" s="25"/>
      <c r="AD5545" s="28"/>
      <c r="AZ5545" s="25"/>
      <c r="BA5545" s="27"/>
      <c r="BB5545" s="29"/>
    </row>
    <row r="5546" spans="1:54">
      <c r="A5546" s="20"/>
      <c r="B5546" s="36"/>
      <c r="C5546" s="114"/>
      <c r="E5546" s="16"/>
      <c r="F5546" s="16"/>
      <c r="G5546" s="16"/>
      <c r="N5546" s="53"/>
      <c r="O5546" s="53"/>
      <c r="R5546" s="43"/>
      <c r="AC5546" s="25"/>
      <c r="AD5546" s="28"/>
      <c r="AZ5546" s="25"/>
      <c r="BA5546" s="27"/>
      <c r="BB5546" s="29"/>
    </row>
    <row r="5547" spans="1:54">
      <c r="A5547" s="20"/>
      <c r="B5547" s="36"/>
      <c r="C5547" s="114"/>
      <c r="E5547" s="16"/>
      <c r="F5547" s="16"/>
      <c r="G5547" s="16"/>
      <c r="N5547" s="53"/>
      <c r="O5547" s="53"/>
      <c r="R5547" s="43"/>
      <c r="AC5547" s="25"/>
      <c r="AD5547" s="28"/>
      <c r="AZ5547" s="25"/>
      <c r="BA5547" s="27"/>
      <c r="BB5547" s="29"/>
    </row>
    <row r="5548" spans="1:54">
      <c r="A5548" s="20"/>
      <c r="B5548" s="36"/>
      <c r="C5548" s="114"/>
      <c r="E5548" s="16"/>
      <c r="F5548" s="16"/>
      <c r="G5548" s="16"/>
      <c r="N5548" s="53"/>
      <c r="O5548" s="53"/>
      <c r="R5548" s="43"/>
      <c r="AC5548" s="25"/>
      <c r="AD5548" s="28"/>
      <c r="AZ5548" s="25"/>
      <c r="BA5548" s="27"/>
      <c r="BB5548" s="29"/>
    </row>
    <row r="5549" spans="1:54">
      <c r="A5549" s="20"/>
      <c r="B5549" s="36"/>
      <c r="C5549" s="114"/>
      <c r="E5549" s="16"/>
      <c r="F5549" s="16"/>
      <c r="G5549" s="16"/>
      <c r="N5549" s="53"/>
      <c r="O5549" s="53"/>
      <c r="R5549" s="43"/>
      <c r="AC5549" s="25"/>
      <c r="AD5549" s="28"/>
      <c r="AZ5549" s="25"/>
      <c r="BA5549" s="27"/>
      <c r="BB5549" s="29"/>
    </row>
    <row r="5550" spans="1:54">
      <c r="A5550" s="20"/>
      <c r="B5550" s="36"/>
      <c r="C5550" s="114"/>
      <c r="E5550" s="16"/>
      <c r="F5550" s="16"/>
      <c r="G5550" s="16"/>
      <c r="N5550" s="53"/>
      <c r="O5550" s="53"/>
      <c r="R5550" s="43"/>
      <c r="AC5550" s="25"/>
      <c r="AD5550" s="28"/>
      <c r="AZ5550" s="25"/>
      <c r="BA5550" s="27"/>
      <c r="BB5550" s="29"/>
    </row>
    <row r="5551" spans="1:54">
      <c r="A5551" s="20"/>
      <c r="B5551" s="36"/>
      <c r="C5551" s="114"/>
      <c r="E5551" s="16"/>
      <c r="F5551" s="16"/>
      <c r="G5551" s="16"/>
      <c r="N5551" s="53"/>
      <c r="O5551" s="53"/>
      <c r="R5551" s="43"/>
      <c r="AC5551" s="25"/>
      <c r="AD5551" s="28"/>
      <c r="AZ5551" s="25"/>
      <c r="BA5551" s="27"/>
      <c r="BB5551" s="29"/>
    </row>
    <row r="5552" spans="1:54">
      <c r="A5552" s="20"/>
      <c r="B5552" s="36"/>
      <c r="C5552" s="114"/>
      <c r="E5552" s="16"/>
      <c r="F5552" s="16"/>
      <c r="G5552" s="16"/>
      <c r="N5552" s="53"/>
      <c r="O5552" s="53"/>
      <c r="R5552" s="43"/>
      <c r="AC5552" s="25"/>
      <c r="AD5552" s="28"/>
      <c r="AZ5552" s="25"/>
      <c r="BA5552" s="27"/>
      <c r="BB5552" s="29"/>
    </row>
    <row r="5553" spans="1:54">
      <c r="A5553" s="20"/>
      <c r="B5553" s="36"/>
      <c r="C5553" s="114"/>
      <c r="E5553" s="16"/>
      <c r="F5553" s="16"/>
      <c r="G5553" s="16"/>
      <c r="N5553" s="53"/>
      <c r="O5553" s="53"/>
      <c r="R5553" s="43"/>
      <c r="AC5553" s="25"/>
      <c r="AD5553" s="28"/>
      <c r="AZ5553" s="25"/>
      <c r="BA5553" s="27"/>
      <c r="BB5553" s="29"/>
    </row>
    <row r="5554" spans="1:54">
      <c r="A5554" s="20"/>
      <c r="B5554" s="36"/>
      <c r="C5554" s="114"/>
      <c r="E5554" s="16"/>
      <c r="F5554" s="16"/>
      <c r="G5554" s="16"/>
      <c r="N5554" s="53"/>
      <c r="O5554" s="53"/>
      <c r="R5554" s="43"/>
      <c r="AC5554" s="25"/>
      <c r="AD5554" s="28"/>
      <c r="AZ5554" s="25"/>
      <c r="BA5554" s="27"/>
      <c r="BB5554" s="29"/>
    </row>
    <row r="5555" spans="1:54">
      <c r="A5555" s="20"/>
      <c r="B5555" s="36"/>
      <c r="C5555" s="114"/>
      <c r="E5555" s="16"/>
      <c r="F5555" s="16"/>
      <c r="G5555" s="16"/>
      <c r="N5555" s="53"/>
      <c r="O5555" s="53"/>
      <c r="R5555" s="43"/>
      <c r="AC5555" s="25"/>
      <c r="AD5555" s="28"/>
      <c r="AZ5555" s="25"/>
      <c r="BA5555" s="27"/>
      <c r="BB5555" s="29"/>
    </row>
    <row r="5556" spans="1:54">
      <c r="A5556" s="20"/>
      <c r="B5556" s="36"/>
      <c r="C5556" s="114"/>
      <c r="E5556" s="16"/>
      <c r="F5556" s="16"/>
      <c r="G5556" s="16"/>
      <c r="N5556" s="53"/>
      <c r="O5556" s="53"/>
      <c r="R5556" s="43"/>
      <c r="AC5556" s="25"/>
      <c r="AD5556" s="28"/>
      <c r="AZ5556" s="25"/>
      <c r="BA5556" s="27"/>
      <c r="BB5556" s="29"/>
    </row>
    <row r="5557" spans="1:54">
      <c r="A5557" s="20"/>
      <c r="B5557" s="36"/>
      <c r="C5557" s="114"/>
      <c r="E5557" s="16"/>
      <c r="F5557" s="16"/>
      <c r="G5557" s="16"/>
      <c r="N5557" s="53"/>
      <c r="O5557" s="53"/>
      <c r="R5557" s="43"/>
      <c r="AC5557" s="25"/>
      <c r="AD5557" s="28"/>
      <c r="AZ5557" s="25"/>
      <c r="BA5557" s="27"/>
      <c r="BB5557" s="29"/>
    </row>
    <row r="5558" spans="1:54">
      <c r="A5558" s="20"/>
      <c r="B5558" s="36"/>
      <c r="C5558" s="114"/>
      <c r="E5558" s="16"/>
      <c r="F5558" s="16"/>
      <c r="G5558" s="16"/>
      <c r="N5558" s="53"/>
      <c r="O5558" s="53"/>
      <c r="R5558" s="43"/>
      <c r="AC5558" s="25"/>
      <c r="AD5558" s="28"/>
      <c r="AZ5558" s="25"/>
      <c r="BA5558" s="27"/>
      <c r="BB5558" s="29"/>
    </row>
    <row r="5559" spans="1:54">
      <c r="A5559" s="20"/>
      <c r="B5559" s="36"/>
      <c r="C5559" s="114"/>
      <c r="E5559" s="16"/>
      <c r="F5559" s="16"/>
      <c r="G5559" s="16"/>
      <c r="N5559" s="53"/>
      <c r="O5559" s="53"/>
      <c r="R5559" s="43"/>
      <c r="AC5559" s="25"/>
      <c r="AD5559" s="28"/>
      <c r="AZ5559" s="25"/>
      <c r="BA5559" s="27"/>
      <c r="BB5559" s="29"/>
    </row>
    <row r="5560" spans="1:54">
      <c r="A5560" s="20"/>
      <c r="B5560" s="36"/>
      <c r="C5560" s="114"/>
      <c r="E5560" s="16"/>
      <c r="F5560" s="16"/>
      <c r="G5560" s="16"/>
      <c r="N5560" s="53"/>
      <c r="O5560" s="53"/>
      <c r="R5560" s="43"/>
      <c r="AC5560" s="25"/>
      <c r="AD5560" s="28"/>
      <c r="AZ5560" s="25"/>
      <c r="BA5560" s="27"/>
      <c r="BB5560" s="29"/>
    </row>
    <row r="5561" spans="1:54">
      <c r="A5561" s="20"/>
      <c r="B5561" s="36"/>
      <c r="C5561" s="114"/>
      <c r="E5561" s="16"/>
      <c r="F5561" s="16"/>
      <c r="G5561" s="16"/>
      <c r="N5561" s="53"/>
      <c r="O5561" s="53"/>
      <c r="R5561" s="43"/>
      <c r="AC5561" s="25"/>
      <c r="AD5561" s="28"/>
      <c r="AZ5561" s="25"/>
      <c r="BA5561" s="27"/>
      <c r="BB5561" s="29"/>
    </row>
    <row r="5562" spans="1:54">
      <c r="A5562" s="20"/>
      <c r="B5562" s="36"/>
      <c r="C5562" s="114"/>
      <c r="E5562" s="16"/>
      <c r="F5562" s="16"/>
      <c r="G5562" s="16"/>
      <c r="N5562" s="53"/>
      <c r="O5562" s="53"/>
      <c r="R5562" s="43"/>
      <c r="AC5562" s="25"/>
      <c r="AD5562" s="28"/>
      <c r="AZ5562" s="25"/>
      <c r="BA5562" s="27"/>
      <c r="BB5562" s="29"/>
    </row>
    <row r="5563" spans="1:54">
      <c r="A5563" s="20"/>
      <c r="B5563" s="36"/>
      <c r="C5563" s="114"/>
      <c r="E5563" s="16"/>
      <c r="F5563" s="16"/>
      <c r="G5563" s="16"/>
      <c r="N5563" s="53"/>
      <c r="O5563" s="53"/>
      <c r="R5563" s="43"/>
      <c r="AC5563" s="25"/>
      <c r="AD5563" s="28"/>
      <c r="AZ5563" s="25"/>
      <c r="BA5563" s="27"/>
      <c r="BB5563" s="29"/>
    </row>
    <row r="5564" spans="1:54">
      <c r="A5564" s="20"/>
      <c r="B5564" s="36"/>
      <c r="C5564" s="114"/>
      <c r="E5564" s="16"/>
      <c r="F5564" s="16"/>
      <c r="G5564" s="16"/>
      <c r="N5564" s="53"/>
      <c r="O5564" s="53"/>
      <c r="R5564" s="43"/>
      <c r="AC5564" s="25"/>
      <c r="AD5564" s="28"/>
      <c r="AZ5564" s="25"/>
      <c r="BA5564" s="27"/>
      <c r="BB5564" s="29"/>
    </row>
    <row r="5565" spans="1:54">
      <c r="A5565" s="20"/>
      <c r="B5565" s="36"/>
      <c r="C5565" s="114"/>
      <c r="E5565" s="16"/>
      <c r="F5565" s="16"/>
      <c r="G5565" s="16"/>
      <c r="N5565" s="53"/>
      <c r="O5565" s="53"/>
      <c r="R5565" s="43"/>
      <c r="AC5565" s="25"/>
      <c r="AD5565" s="28"/>
      <c r="AZ5565" s="25"/>
      <c r="BA5565" s="27"/>
      <c r="BB5565" s="29"/>
    </row>
    <row r="5566" spans="1:54">
      <c r="A5566" s="20"/>
      <c r="B5566" s="36"/>
      <c r="C5566" s="114"/>
      <c r="E5566" s="16"/>
      <c r="F5566" s="16"/>
      <c r="G5566" s="16"/>
      <c r="N5566" s="53"/>
      <c r="O5566" s="53"/>
      <c r="R5566" s="43"/>
      <c r="AC5566" s="25"/>
      <c r="AD5566" s="28"/>
      <c r="AZ5566" s="25"/>
      <c r="BA5566" s="27"/>
      <c r="BB5566" s="29"/>
    </row>
    <row r="5567" spans="1:54">
      <c r="A5567" s="20"/>
      <c r="B5567" s="36"/>
      <c r="C5567" s="114"/>
      <c r="E5567" s="16"/>
      <c r="F5567" s="16"/>
      <c r="G5567" s="16"/>
      <c r="N5567" s="53"/>
      <c r="O5567" s="53"/>
      <c r="R5567" s="43"/>
      <c r="AC5567" s="25"/>
      <c r="AD5567" s="28"/>
      <c r="AZ5567" s="25"/>
      <c r="BA5567" s="27"/>
      <c r="BB5567" s="29"/>
    </row>
    <row r="5568" spans="1:54">
      <c r="A5568" s="20"/>
      <c r="B5568" s="36"/>
      <c r="C5568" s="114"/>
      <c r="E5568" s="16"/>
      <c r="F5568" s="16"/>
      <c r="G5568" s="16"/>
      <c r="N5568" s="53"/>
      <c r="O5568" s="53"/>
      <c r="R5568" s="43"/>
      <c r="AC5568" s="25"/>
      <c r="AD5568" s="28"/>
      <c r="AZ5568" s="25"/>
      <c r="BA5568" s="27"/>
      <c r="BB5568" s="29"/>
    </row>
    <row r="5569" spans="1:54">
      <c r="A5569" s="20"/>
      <c r="B5569" s="36"/>
      <c r="C5569" s="114"/>
      <c r="E5569" s="16"/>
      <c r="F5569" s="16"/>
      <c r="G5569" s="16"/>
      <c r="N5569" s="53"/>
      <c r="O5569" s="53"/>
      <c r="R5569" s="43"/>
      <c r="AC5569" s="25"/>
      <c r="AD5569" s="28"/>
      <c r="AZ5569" s="25"/>
      <c r="BA5569" s="27"/>
      <c r="BB5569" s="29"/>
    </row>
    <row r="5570" spans="1:54">
      <c r="A5570" s="20"/>
      <c r="B5570" s="36"/>
      <c r="C5570" s="114"/>
      <c r="E5570" s="16"/>
      <c r="F5570" s="16"/>
      <c r="G5570" s="16"/>
      <c r="N5570" s="53"/>
      <c r="O5570" s="53"/>
      <c r="R5570" s="43"/>
      <c r="AC5570" s="25"/>
      <c r="AD5570" s="28"/>
      <c r="AZ5570" s="25"/>
      <c r="BA5570" s="27"/>
      <c r="BB5570" s="29"/>
    </row>
    <row r="5571" spans="1:54">
      <c r="A5571" s="20"/>
      <c r="B5571" s="36"/>
      <c r="C5571" s="114"/>
      <c r="E5571" s="16"/>
      <c r="F5571" s="16"/>
      <c r="G5571" s="16"/>
      <c r="N5571" s="53"/>
      <c r="O5571" s="53"/>
      <c r="R5571" s="43"/>
      <c r="AC5571" s="25"/>
      <c r="AD5571" s="28"/>
      <c r="AZ5571" s="25"/>
      <c r="BA5571" s="27"/>
      <c r="BB5571" s="29"/>
    </row>
    <row r="5572" spans="1:54">
      <c r="A5572" s="20"/>
      <c r="B5572" s="36"/>
      <c r="C5572" s="114"/>
      <c r="E5572" s="16"/>
      <c r="F5572" s="16"/>
      <c r="G5572" s="16"/>
      <c r="N5572" s="53"/>
      <c r="O5572" s="53"/>
      <c r="R5572" s="43"/>
      <c r="AC5572" s="25"/>
      <c r="AD5572" s="28"/>
      <c r="AZ5572" s="25"/>
      <c r="BA5572" s="27"/>
      <c r="BB5572" s="29"/>
    </row>
    <row r="5573" spans="1:54">
      <c r="A5573" s="20"/>
      <c r="B5573" s="36"/>
      <c r="C5573" s="114"/>
      <c r="E5573" s="16"/>
      <c r="F5573" s="16"/>
      <c r="G5573" s="16"/>
      <c r="N5573" s="53"/>
      <c r="O5573" s="53"/>
      <c r="R5573" s="43"/>
      <c r="AC5573" s="25"/>
      <c r="AD5573" s="28"/>
      <c r="AZ5573" s="25"/>
      <c r="BA5573" s="27"/>
      <c r="BB5573" s="29"/>
    </row>
    <row r="5574" spans="1:54">
      <c r="A5574" s="20"/>
      <c r="B5574" s="36"/>
      <c r="C5574" s="114"/>
      <c r="E5574" s="16"/>
      <c r="F5574" s="16"/>
      <c r="G5574" s="16"/>
      <c r="N5574" s="53"/>
      <c r="O5574" s="53"/>
      <c r="R5574" s="43"/>
      <c r="AC5574" s="25"/>
      <c r="AD5574" s="28"/>
      <c r="AZ5574" s="25"/>
      <c r="BA5574" s="27"/>
      <c r="BB5574" s="29"/>
    </row>
    <row r="5575" spans="1:54">
      <c r="A5575" s="20"/>
      <c r="B5575" s="36"/>
      <c r="C5575" s="114"/>
      <c r="E5575" s="16"/>
      <c r="F5575" s="16"/>
      <c r="G5575" s="16"/>
      <c r="N5575" s="53"/>
      <c r="O5575" s="53"/>
      <c r="R5575" s="43"/>
      <c r="AC5575" s="25"/>
      <c r="AD5575" s="28"/>
      <c r="AZ5575" s="25"/>
      <c r="BA5575" s="27"/>
      <c r="BB5575" s="29"/>
    </row>
    <row r="5576" spans="1:54">
      <c r="A5576" s="20"/>
      <c r="B5576" s="36"/>
      <c r="C5576" s="114"/>
      <c r="E5576" s="16"/>
      <c r="F5576" s="16"/>
      <c r="G5576" s="16"/>
      <c r="N5576" s="53"/>
      <c r="O5576" s="53"/>
      <c r="R5576" s="43"/>
      <c r="AC5576" s="25"/>
      <c r="AD5576" s="28"/>
      <c r="AZ5576" s="25"/>
      <c r="BA5576" s="27"/>
      <c r="BB5576" s="29"/>
    </row>
    <row r="5577" spans="1:54">
      <c r="A5577" s="20"/>
      <c r="B5577" s="36"/>
      <c r="C5577" s="114"/>
      <c r="E5577" s="16"/>
      <c r="F5577" s="16"/>
      <c r="G5577" s="16"/>
      <c r="N5577" s="53"/>
      <c r="O5577" s="53"/>
      <c r="R5577" s="43"/>
      <c r="AC5577" s="25"/>
      <c r="AD5577" s="28"/>
      <c r="AZ5577" s="25"/>
      <c r="BA5577" s="27"/>
      <c r="BB5577" s="29"/>
    </row>
    <row r="5578" spans="1:54">
      <c r="A5578" s="20"/>
      <c r="B5578" s="36"/>
      <c r="C5578" s="114"/>
      <c r="E5578" s="16"/>
      <c r="F5578" s="16"/>
      <c r="G5578" s="16"/>
      <c r="N5578" s="53"/>
      <c r="O5578" s="53"/>
      <c r="R5578" s="43"/>
      <c r="AC5578" s="25"/>
      <c r="AD5578" s="28"/>
      <c r="AZ5578" s="25"/>
      <c r="BA5578" s="27"/>
      <c r="BB5578" s="29"/>
    </row>
    <row r="5579" spans="1:54">
      <c r="A5579" s="20"/>
      <c r="B5579" s="36"/>
      <c r="C5579" s="114"/>
      <c r="E5579" s="16"/>
      <c r="F5579" s="16"/>
      <c r="G5579" s="16"/>
      <c r="N5579" s="53"/>
      <c r="O5579" s="53"/>
      <c r="R5579" s="43"/>
      <c r="AC5579" s="25"/>
      <c r="AD5579" s="28"/>
      <c r="AZ5579" s="25"/>
      <c r="BA5579" s="27"/>
      <c r="BB5579" s="29"/>
    </row>
    <row r="5580" spans="1:54">
      <c r="A5580" s="20"/>
      <c r="B5580" s="36"/>
      <c r="C5580" s="114"/>
      <c r="E5580" s="16"/>
      <c r="F5580" s="16"/>
      <c r="G5580" s="16"/>
      <c r="N5580" s="53"/>
      <c r="O5580" s="53"/>
      <c r="R5580" s="43"/>
      <c r="AC5580" s="25"/>
      <c r="AD5580" s="28"/>
      <c r="AZ5580" s="25"/>
      <c r="BA5580" s="27"/>
      <c r="BB5580" s="29"/>
    </row>
    <row r="5581" spans="1:54">
      <c r="A5581" s="20"/>
      <c r="B5581" s="36"/>
      <c r="C5581" s="114"/>
      <c r="E5581" s="16"/>
      <c r="F5581" s="16"/>
      <c r="G5581" s="16"/>
      <c r="N5581" s="53"/>
      <c r="O5581" s="53"/>
      <c r="R5581" s="43"/>
      <c r="AC5581" s="25"/>
      <c r="AD5581" s="28"/>
      <c r="AZ5581" s="25"/>
      <c r="BA5581" s="27"/>
      <c r="BB5581" s="29"/>
    </row>
    <row r="5582" spans="1:54">
      <c r="A5582" s="20"/>
      <c r="B5582" s="36"/>
      <c r="C5582" s="114"/>
      <c r="E5582" s="16"/>
      <c r="F5582" s="16"/>
      <c r="G5582" s="16"/>
      <c r="N5582" s="53"/>
      <c r="O5582" s="53"/>
      <c r="R5582" s="43"/>
      <c r="AC5582" s="25"/>
      <c r="AD5582" s="28"/>
      <c r="AZ5582" s="25"/>
      <c r="BA5582" s="27"/>
      <c r="BB5582" s="29"/>
    </row>
    <row r="5583" spans="1:54">
      <c r="A5583" s="20"/>
      <c r="B5583" s="36"/>
      <c r="C5583" s="114"/>
      <c r="E5583" s="16"/>
      <c r="F5583" s="16"/>
      <c r="G5583" s="16"/>
      <c r="N5583" s="53"/>
      <c r="O5583" s="53"/>
      <c r="R5583" s="43"/>
      <c r="AC5583" s="25"/>
      <c r="AD5583" s="28"/>
      <c r="AZ5583" s="25"/>
      <c r="BA5583" s="27"/>
      <c r="BB5583" s="29"/>
    </row>
    <row r="5584" spans="1:54">
      <c r="A5584" s="20"/>
      <c r="B5584" s="36"/>
      <c r="C5584" s="114"/>
      <c r="E5584" s="16"/>
      <c r="F5584" s="16"/>
      <c r="G5584" s="16"/>
      <c r="N5584" s="53"/>
      <c r="O5584" s="53"/>
      <c r="R5584" s="43"/>
      <c r="AC5584" s="25"/>
      <c r="AD5584" s="28"/>
      <c r="AZ5584" s="25"/>
      <c r="BA5584" s="27"/>
      <c r="BB5584" s="29"/>
    </row>
    <row r="5585" spans="1:54">
      <c r="A5585" s="20"/>
      <c r="B5585" s="36"/>
      <c r="C5585" s="114"/>
      <c r="E5585" s="16"/>
      <c r="F5585" s="16"/>
      <c r="G5585" s="16"/>
      <c r="N5585" s="53"/>
      <c r="O5585" s="53"/>
      <c r="R5585" s="43"/>
      <c r="AC5585" s="25"/>
      <c r="AD5585" s="28"/>
      <c r="AZ5585" s="25"/>
      <c r="BA5585" s="27"/>
      <c r="BB5585" s="29"/>
    </row>
    <row r="5586" spans="1:54">
      <c r="A5586" s="20"/>
      <c r="B5586" s="36"/>
      <c r="C5586" s="114"/>
      <c r="E5586" s="16"/>
      <c r="F5586" s="16"/>
      <c r="G5586" s="16"/>
      <c r="N5586" s="53"/>
      <c r="O5586" s="53"/>
      <c r="R5586" s="43"/>
      <c r="AC5586" s="25"/>
      <c r="AD5586" s="28"/>
      <c r="AZ5586" s="25"/>
      <c r="BA5586" s="27"/>
      <c r="BB5586" s="29"/>
    </row>
    <row r="5587" spans="1:54">
      <c r="A5587" s="20"/>
      <c r="B5587" s="36"/>
      <c r="C5587" s="114"/>
      <c r="E5587" s="16"/>
      <c r="F5587" s="16"/>
      <c r="G5587" s="16"/>
      <c r="N5587" s="53"/>
      <c r="O5587" s="53"/>
      <c r="R5587" s="43"/>
      <c r="AC5587" s="25"/>
      <c r="AD5587" s="28"/>
      <c r="AZ5587" s="25"/>
      <c r="BA5587" s="27"/>
      <c r="BB5587" s="29"/>
    </row>
    <row r="5588" spans="1:54">
      <c r="A5588" s="20"/>
      <c r="B5588" s="36"/>
      <c r="C5588" s="114"/>
      <c r="E5588" s="16"/>
      <c r="F5588" s="16"/>
      <c r="G5588" s="16"/>
      <c r="N5588" s="53"/>
      <c r="O5588" s="53"/>
      <c r="R5588" s="43"/>
      <c r="AC5588" s="25"/>
      <c r="AD5588" s="28"/>
      <c r="AZ5588" s="25"/>
      <c r="BA5588" s="27"/>
      <c r="BB5588" s="29"/>
    </row>
    <row r="5589" spans="1:54">
      <c r="A5589" s="20"/>
      <c r="B5589" s="36"/>
      <c r="C5589" s="114"/>
      <c r="E5589" s="16"/>
      <c r="F5589" s="16"/>
      <c r="G5589" s="16"/>
      <c r="N5589" s="53"/>
      <c r="O5589" s="53"/>
      <c r="R5589" s="43"/>
      <c r="AC5589" s="25"/>
      <c r="AD5589" s="28"/>
      <c r="AZ5589" s="25"/>
      <c r="BA5589" s="27"/>
      <c r="BB5589" s="29"/>
    </row>
    <row r="5590" spans="1:54">
      <c r="A5590" s="20"/>
      <c r="B5590" s="36"/>
      <c r="C5590" s="114"/>
      <c r="E5590" s="16"/>
      <c r="F5590" s="16"/>
      <c r="G5590" s="16"/>
      <c r="N5590" s="53"/>
      <c r="O5590" s="53"/>
      <c r="R5590" s="43"/>
      <c r="AC5590" s="25"/>
      <c r="AD5590" s="28"/>
      <c r="AZ5590" s="25"/>
      <c r="BA5590" s="27"/>
      <c r="BB5590" s="29"/>
    </row>
    <row r="5591" spans="1:54">
      <c r="A5591" s="20"/>
      <c r="B5591" s="36"/>
      <c r="C5591" s="114"/>
      <c r="E5591" s="16"/>
      <c r="F5591" s="16"/>
      <c r="G5591" s="16"/>
      <c r="N5591" s="53"/>
      <c r="O5591" s="53"/>
      <c r="R5591" s="43"/>
      <c r="AC5591" s="25"/>
      <c r="AD5591" s="28"/>
      <c r="AZ5591" s="25"/>
      <c r="BA5591" s="27"/>
      <c r="BB5591" s="29"/>
    </row>
    <row r="5592" spans="1:54">
      <c r="A5592" s="20"/>
      <c r="B5592" s="36"/>
      <c r="C5592" s="114"/>
      <c r="E5592" s="16"/>
      <c r="F5592" s="16"/>
      <c r="G5592" s="16"/>
      <c r="N5592" s="53"/>
      <c r="O5592" s="53"/>
      <c r="R5592" s="43"/>
      <c r="AC5592" s="25"/>
      <c r="AD5592" s="28"/>
      <c r="AZ5592" s="25"/>
      <c r="BA5592" s="27"/>
      <c r="BB5592" s="29"/>
    </row>
    <row r="5593" spans="1:54">
      <c r="A5593" s="20"/>
      <c r="B5593" s="36"/>
      <c r="C5593" s="114"/>
      <c r="E5593" s="16"/>
      <c r="F5593" s="16"/>
      <c r="G5593" s="16"/>
      <c r="N5593" s="53"/>
      <c r="O5593" s="53"/>
      <c r="R5593" s="43"/>
      <c r="AC5593" s="25"/>
      <c r="AD5593" s="28"/>
      <c r="AZ5593" s="25"/>
      <c r="BA5593" s="27"/>
      <c r="BB5593" s="29"/>
    </row>
    <row r="5594" spans="1:54">
      <c r="A5594" s="20"/>
      <c r="B5594" s="36"/>
      <c r="C5594" s="114"/>
      <c r="E5594" s="16"/>
      <c r="F5594" s="16"/>
      <c r="G5594" s="16"/>
      <c r="N5594" s="53"/>
      <c r="O5594" s="53"/>
      <c r="R5594" s="43"/>
      <c r="AC5594" s="25"/>
      <c r="AD5594" s="28"/>
      <c r="AZ5594" s="25"/>
      <c r="BA5594" s="27"/>
      <c r="BB5594" s="29"/>
    </row>
    <row r="5595" spans="1:54">
      <c r="A5595" s="20"/>
      <c r="B5595" s="36"/>
      <c r="C5595" s="114"/>
      <c r="E5595" s="16"/>
      <c r="F5595" s="16"/>
      <c r="G5595" s="16"/>
      <c r="N5595" s="53"/>
      <c r="O5595" s="53"/>
      <c r="R5595" s="43"/>
      <c r="AC5595" s="25"/>
      <c r="AD5595" s="28"/>
      <c r="AZ5595" s="25"/>
      <c r="BA5595" s="27"/>
      <c r="BB5595" s="29"/>
    </row>
    <row r="5596" spans="1:54">
      <c r="A5596" s="20"/>
      <c r="B5596" s="36"/>
      <c r="C5596" s="114"/>
      <c r="E5596" s="16"/>
      <c r="F5596" s="16"/>
      <c r="G5596" s="16"/>
      <c r="N5596" s="53"/>
      <c r="O5596" s="53"/>
      <c r="R5596" s="43"/>
      <c r="AC5596" s="25"/>
      <c r="AD5596" s="28"/>
      <c r="AZ5596" s="25"/>
      <c r="BA5596" s="27"/>
      <c r="BB5596" s="29"/>
    </row>
    <row r="5597" spans="1:54">
      <c r="A5597" s="20"/>
      <c r="B5597" s="36"/>
      <c r="C5597" s="114"/>
      <c r="E5597" s="16"/>
      <c r="F5597" s="16"/>
      <c r="G5597" s="16"/>
      <c r="N5597" s="53"/>
      <c r="O5597" s="53"/>
      <c r="R5597" s="43"/>
      <c r="AC5597" s="25"/>
      <c r="AD5597" s="28"/>
      <c r="AZ5597" s="25"/>
      <c r="BA5597" s="27"/>
      <c r="BB5597" s="29"/>
    </row>
    <row r="5598" spans="1:54">
      <c r="A5598" s="20"/>
      <c r="B5598" s="36"/>
      <c r="C5598" s="114"/>
      <c r="E5598" s="16"/>
      <c r="F5598" s="16"/>
      <c r="G5598" s="16"/>
      <c r="N5598" s="53"/>
      <c r="O5598" s="53"/>
      <c r="R5598" s="43"/>
      <c r="AC5598" s="25"/>
      <c r="AD5598" s="28"/>
      <c r="AZ5598" s="25"/>
      <c r="BA5598" s="27"/>
      <c r="BB5598" s="29"/>
    </row>
    <row r="5599" spans="1:54">
      <c r="A5599" s="20"/>
      <c r="B5599" s="36"/>
      <c r="C5599" s="114"/>
      <c r="E5599" s="16"/>
      <c r="F5599" s="16"/>
      <c r="G5599" s="16"/>
      <c r="N5599" s="53"/>
      <c r="O5599" s="53"/>
      <c r="R5599" s="43"/>
      <c r="AC5599" s="25"/>
      <c r="AD5599" s="28"/>
      <c r="AZ5599" s="25"/>
      <c r="BA5599" s="27"/>
      <c r="BB5599" s="29"/>
    </row>
    <row r="5600" spans="1:54">
      <c r="A5600" s="20"/>
      <c r="B5600" s="36"/>
      <c r="C5600" s="114"/>
      <c r="E5600" s="16"/>
      <c r="F5600" s="16"/>
      <c r="G5600" s="16"/>
      <c r="N5600" s="53"/>
      <c r="O5600" s="53"/>
      <c r="R5600" s="43"/>
      <c r="AC5600" s="25"/>
      <c r="AD5600" s="28"/>
      <c r="AZ5600" s="25"/>
      <c r="BA5600" s="27"/>
      <c r="BB5600" s="29"/>
    </row>
    <row r="5601" spans="1:54">
      <c r="A5601" s="20"/>
      <c r="B5601" s="36"/>
      <c r="C5601" s="114"/>
      <c r="E5601" s="16"/>
      <c r="F5601" s="16"/>
      <c r="G5601" s="16"/>
      <c r="N5601" s="53"/>
      <c r="O5601" s="53"/>
      <c r="R5601" s="43"/>
      <c r="AC5601" s="25"/>
      <c r="AD5601" s="28"/>
      <c r="AZ5601" s="25"/>
      <c r="BA5601" s="27"/>
      <c r="BB5601" s="29"/>
    </row>
    <row r="5602" spans="1:54">
      <c r="A5602" s="20"/>
      <c r="B5602" s="36"/>
      <c r="C5602" s="114"/>
      <c r="E5602" s="16"/>
      <c r="F5602" s="16"/>
      <c r="G5602" s="16"/>
      <c r="N5602" s="53"/>
      <c r="O5602" s="53"/>
      <c r="R5602" s="43"/>
      <c r="AC5602" s="25"/>
      <c r="AD5602" s="28"/>
      <c r="AZ5602" s="25"/>
      <c r="BA5602" s="27"/>
      <c r="BB5602" s="29"/>
    </row>
    <row r="5603" spans="1:54">
      <c r="A5603" s="20"/>
      <c r="B5603" s="36"/>
      <c r="C5603" s="114"/>
      <c r="E5603" s="16"/>
      <c r="F5603" s="16"/>
      <c r="G5603" s="16"/>
      <c r="N5603" s="53"/>
      <c r="O5603" s="53"/>
      <c r="R5603" s="43"/>
      <c r="AC5603" s="25"/>
      <c r="AD5603" s="28"/>
      <c r="AZ5603" s="25"/>
      <c r="BA5603" s="27"/>
      <c r="BB5603" s="29"/>
    </row>
    <row r="5604" spans="1:54">
      <c r="A5604" s="20"/>
      <c r="B5604" s="36"/>
      <c r="C5604" s="114"/>
      <c r="E5604" s="16"/>
      <c r="F5604" s="16"/>
      <c r="G5604" s="16"/>
      <c r="N5604" s="53"/>
      <c r="O5604" s="53"/>
      <c r="R5604" s="43"/>
      <c r="AC5604" s="25"/>
      <c r="AD5604" s="28"/>
      <c r="AZ5604" s="25"/>
      <c r="BA5604" s="27"/>
      <c r="BB5604" s="29"/>
    </row>
    <row r="5605" spans="1:54">
      <c r="A5605" s="20"/>
      <c r="B5605" s="36"/>
      <c r="C5605" s="114"/>
      <c r="E5605" s="16"/>
      <c r="F5605" s="16"/>
      <c r="G5605" s="16"/>
      <c r="N5605" s="53"/>
      <c r="O5605" s="53"/>
      <c r="R5605" s="43"/>
      <c r="AC5605" s="25"/>
      <c r="AD5605" s="28"/>
      <c r="AZ5605" s="25"/>
      <c r="BA5605" s="27"/>
      <c r="BB5605" s="29"/>
    </row>
    <row r="5606" spans="1:54">
      <c r="A5606" s="20"/>
      <c r="B5606" s="36"/>
      <c r="C5606" s="114"/>
      <c r="E5606" s="16"/>
      <c r="F5606" s="16"/>
      <c r="G5606" s="16"/>
      <c r="N5606" s="53"/>
      <c r="O5606" s="53"/>
      <c r="R5606" s="43"/>
      <c r="AC5606" s="25"/>
      <c r="AD5606" s="28"/>
      <c r="AZ5606" s="25"/>
      <c r="BA5606" s="27"/>
      <c r="BB5606" s="29"/>
    </row>
    <row r="5607" spans="1:54">
      <c r="A5607" s="20"/>
      <c r="B5607" s="36"/>
      <c r="C5607" s="114"/>
      <c r="E5607" s="16"/>
      <c r="F5607" s="16"/>
      <c r="G5607" s="16"/>
      <c r="N5607" s="53"/>
      <c r="O5607" s="53"/>
      <c r="R5607" s="43"/>
      <c r="AC5607" s="25"/>
      <c r="AD5607" s="28"/>
      <c r="AZ5607" s="25"/>
      <c r="BA5607" s="27"/>
      <c r="BB5607" s="29"/>
    </row>
    <row r="5608" spans="1:54">
      <c r="A5608" s="20"/>
      <c r="B5608" s="36"/>
      <c r="C5608" s="114"/>
      <c r="E5608" s="16"/>
      <c r="F5608" s="16"/>
      <c r="G5608" s="16"/>
      <c r="N5608" s="53"/>
      <c r="O5608" s="53"/>
      <c r="R5608" s="43"/>
      <c r="AC5608" s="25"/>
      <c r="AD5608" s="28"/>
      <c r="AZ5608" s="25"/>
      <c r="BA5608" s="27"/>
      <c r="BB5608" s="29"/>
    </row>
    <row r="5609" spans="1:54">
      <c r="A5609" s="20"/>
      <c r="B5609" s="36"/>
      <c r="C5609" s="114"/>
      <c r="E5609" s="16"/>
      <c r="F5609" s="16"/>
      <c r="G5609" s="16"/>
      <c r="N5609" s="53"/>
      <c r="O5609" s="53"/>
      <c r="R5609" s="43"/>
      <c r="AC5609" s="25"/>
      <c r="AD5609" s="28"/>
      <c r="AZ5609" s="25"/>
      <c r="BA5609" s="27"/>
      <c r="BB5609" s="29"/>
    </row>
    <row r="5610" spans="1:54">
      <c r="A5610" s="20"/>
      <c r="B5610" s="36"/>
      <c r="C5610" s="114"/>
      <c r="E5610" s="16"/>
      <c r="F5610" s="16"/>
      <c r="G5610" s="16"/>
      <c r="N5610" s="53"/>
      <c r="O5610" s="53"/>
      <c r="R5610" s="43"/>
      <c r="AC5610" s="25"/>
      <c r="AD5610" s="28"/>
      <c r="AZ5610" s="25"/>
      <c r="BA5610" s="27"/>
      <c r="BB5610" s="29"/>
    </row>
    <row r="5611" spans="1:54">
      <c r="A5611" s="20"/>
      <c r="B5611" s="36"/>
      <c r="C5611" s="114"/>
      <c r="E5611" s="16"/>
      <c r="F5611" s="16"/>
      <c r="G5611" s="16"/>
      <c r="N5611" s="53"/>
      <c r="O5611" s="53"/>
      <c r="R5611" s="43"/>
      <c r="AC5611" s="25"/>
      <c r="AD5611" s="28"/>
      <c r="AZ5611" s="25"/>
      <c r="BA5611" s="27"/>
      <c r="BB5611" s="29"/>
    </row>
    <row r="5612" spans="1:54">
      <c r="A5612" s="20"/>
      <c r="B5612" s="36"/>
      <c r="C5612" s="114"/>
      <c r="E5612" s="16"/>
      <c r="F5612" s="16"/>
      <c r="G5612" s="16"/>
      <c r="N5612" s="53"/>
      <c r="O5612" s="53"/>
      <c r="R5612" s="43"/>
      <c r="AC5612" s="25"/>
      <c r="AD5612" s="28"/>
      <c r="AZ5612" s="25"/>
      <c r="BA5612" s="27"/>
      <c r="BB5612" s="29"/>
    </row>
    <row r="5613" spans="1:54">
      <c r="A5613" s="20"/>
      <c r="B5613" s="36"/>
      <c r="C5613" s="114"/>
      <c r="E5613" s="16"/>
      <c r="F5613" s="16"/>
      <c r="G5613" s="16"/>
      <c r="N5613" s="53"/>
      <c r="O5613" s="53"/>
      <c r="R5613" s="43"/>
      <c r="AC5613" s="25"/>
      <c r="AD5613" s="28"/>
      <c r="AZ5613" s="25"/>
      <c r="BA5613" s="27"/>
      <c r="BB5613" s="29"/>
    </row>
    <row r="5614" spans="1:54">
      <c r="A5614" s="20"/>
      <c r="B5614" s="36"/>
      <c r="C5614" s="114"/>
      <c r="E5614" s="16"/>
      <c r="F5614" s="16"/>
      <c r="G5614" s="16"/>
      <c r="N5614" s="53"/>
      <c r="O5614" s="53"/>
      <c r="R5614" s="43"/>
      <c r="AC5614" s="25"/>
      <c r="AD5614" s="28"/>
      <c r="AZ5614" s="25"/>
      <c r="BA5614" s="27"/>
      <c r="BB5614" s="29"/>
    </row>
    <row r="5615" spans="1:54">
      <c r="A5615" s="20"/>
      <c r="B5615" s="36"/>
      <c r="C5615" s="114"/>
      <c r="E5615" s="16"/>
      <c r="F5615" s="16"/>
      <c r="G5615" s="16"/>
      <c r="N5615" s="53"/>
      <c r="O5615" s="53"/>
      <c r="R5615" s="43"/>
      <c r="AC5615" s="25"/>
      <c r="AD5615" s="28"/>
      <c r="AZ5615" s="25"/>
      <c r="BA5615" s="27"/>
      <c r="BB5615" s="29"/>
    </row>
    <row r="5616" spans="1:54">
      <c r="A5616" s="20"/>
      <c r="B5616" s="36"/>
      <c r="C5616" s="114"/>
      <c r="E5616" s="16"/>
      <c r="F5616" s="16"/>
      <c r="G5616" s="16"/>
      <c r="N5616" s="53"/>
      <c r="O5616" s="53"/>
      <c r="R5616" s="43"/>
      <c r="AC5616" s="25"/>
      <c r="AD5616" s="28"/>
      <c r="AZ5616" s="25"/>
      <c r="BA5616" s="27"/>
      <c r="BB5616" s="29"/>
    </row>
    <row r="5617" spans="1:54">
      <c r="A5617" s="20"/>
      <c r="B5617" s="36"/>
      <c r="C5617" s="114"/>
      <c r="E5617" s="16"/>
      <c r="F5617" s="16"/>
      <c r="G5617" s="16"/>
      <c r="N5617" s="53"/>
      <c r="O5617" s="53"/>
      <c r="R5617" s="43"/>
      <c r="AC5617" s="25"/>
      <c r="AD5617" s="28"/>
      <c r="AZ5617" s="25"/>
      <c r="BA5617" s="27"/>
      <c r="BB5617" s="29"/>
    </row>
    <row r="5618" spans="1:54">
      <c r="A5618" s="20"/>
      <c r="B5618" s="36"/>
      <c r="C5618" s="114"/>
      <c r="E5618" s="16"/>
      <c r="F5618" s="16"/>
      <c r="G5618" s="16"/>
      <c r="N5618" s="53"/>
      <c r="O5618" s="53"/>
      <c r="R5618" s="43"/>
      <c r="AC5618" s="25"/>
      <c r="AD5618" s="28"/>
      <c r="AZ5618" s="25"/>
      <c r="BA5618" s="27"/>
      <c r="BB5618" s="29"/>
    </row>
    <row r="5619" spans="1:54">
      <c r="A5619" s="20"/>
      <c r="B5619" s="36"/>
      <c r="C5619" s="114"/>
      <c r="E5619" s="16"/>
      <c r="F5619" s="16"/>
      <c r="G5619" s="16"/>
      <c r="N5619" s="53"/>
      <c r="O5619" s="53"/>
      <c r="R5619" s="43"/>
      <c r="AC5619" s="25"/>
      <c r="AD5619" s="28"/>
      <c r="AZ5619" s="25"/>
      <c r="BA5619" s="27"/>
      <c r="BB5619" s="29"/>
    </row>
    <row r="5620" spans="1:54">
      <c r="A5620" s="20"/>
      <c r="B5620" s="36"/>
      <c r="C5620" s="114"/>
      <c r="E5620" s="16"/>
      <c r="F5620" s="16"/>
      <c r="G5620" s="16"/>
      <c r="N5620" s="53"/>
      <c r="O5620" s="53"/>
      <c r="R5620" s="43"/>
      <c r="AC5620" s="25"/>
      <c r="AD5620" s="28"/>
      <c r="AZ5620" s="25"/>
      <c r="BA5620" s="27"/>
      <c r="BB5620" s="29"/>
    </row>
    <row r="5621" spans="1:54">
      <c r="A5621" s="20"/>
      <c r="B5621" s="36"/>
      <c r="C5621" s="114"/>
      <c r="E5621" s="16"/>
      <c r="F5621" s="16"/>
      <c r="G5621" s="16"/>
      <c r="N5621" s="53"/>
      <c r="O5621" s="53"/>
      <c r="R5621" s="43"/>
      <c r="AC5621" s="25"/>
      <c r="AD5621" s="28"/>
      <c r="AZ5621" s="25"/>
      <c r="BA5621" s="27"/>
      <c r="BB5621" s="29"/>
    </row>
    <row r="5622" spans="1:54">
      <c r="A5622" s="20"/>
      <c r="B5622" s="36"/>
      <c r="C5622" s="114"/>
      <c r="E5622" s="16"/>
      <c r="F5622" s="16"/>
      <c r="G5622" s="16"/>
      <c r="N5622" s="53"/>
      <c r="O5622" s="53"/>
      <c r="R5622" s="43"/>
      <c r="AC5622" s="25"/>
      <c r="AD5622" s="28"/>
      <c r="AZ5622" s="25"/>
      <c r="BA5622" s="27"/>
      <c r="BB5622" s="29"/>
    </row>
    <row r="5623" spans="1:54">
      <c r="A5623" s="20"/>
      <c r="B5623" s="36"/>
      <c r="C5623" s="114"/>
      <c r="E5623" s="16"/>
      <c r="F5623" s="16"/>
      <c r="G5623" s="16"/>
      <c r="N5623" s="53"/>
      <c r="O5623" s="53"/>
      <c r="R5623" s="43"/>
      <c r="AC5623" s="25"/>
      <c r="AD5623" s="28"/>
      <c r="AZ5623" s="25"/>
      <c r="BA5623" s="27"/>
      <c r="BB5623" s="29"/>
    </row>
    <row r="5624" spans="1:54">
      <c r="A5624" s="20"/>
      <c r="B5624" s="36"/>
      <c r="C5624" s="114"/>
      <c r="E5624" s="16"/>
      <c r="F5624" s="16"/>
      <c r="G5624" s="16"/>
      <c r="N5624" s="53"/>
      <c r="O5624" s="53"/>
      <c r="R5624" s="43"/>
      <c r="AC5624" s="25"/>
      <c r="AD5624" s="28"/>
      <c r="AZ5624" s="25"/>
      <c r="BA5624" s="27"/>
      <c r="BB5624" s="29"/>
    </row>
    <row r="5625" spans="1:54">
      <c r="A5625" s="20"/>
      <c r="B5625" s="36"/>
      <c r="C5625" s="114"/>
      <c r="E5625" s="16"/>
      <c r="F5625" s="16"/>
      <c r="G5625" s="16"/>
      <c r="N5625" s="53"/>
      <c r="O5625" s="53"/>
      <c r="R5625" s="43"/>
      <c r="AC5625" s="25"/>
      <c r="AD5625" s="28"/>
      <c r="AZ5625" s="25"/>
      <c r="BA5625" s="27"/>
      <c r="BB5625" s="29"/>
    </row>
    <row r="5626" spans="1:54">
      <c r="A5626" s="20"/>
      <c r="B5626" s="36"/>
      <c r="C5626" s="114"/>
      <c r="E5626" s="16"/>
      <c r="F5626" s="16"/>
      <c r="G5626" s="16"/>
      <c r="N5626" s="53"/>
      <c r="O5626" s="53"/>
      <c r="R5626" s="43"/>
      <c r="AC5626" s="25"/>
      <c r="AD5626" s="28"/>
      <c r="AZ5626" s="25"/>
      <c r="BA5626" s="27"/>
      <c r="BB5626" s="29"/>
    </row>
    <row r="5627" spans="1:54">
      <c r="A5627" s="20"/>
      <c r="B5627" s="36"/>
      <c r="C5627" s="114"/>
      <c r="E5627" s="16"/>
      <c r="F5627" s="16"/>
      <c r="G5627" s="16"/>
      <c r="N5627" s="53"/>
      <c r="O5627" s="53"/>
      <c r="R5627" s="43"/>
      <c r="AC5627" s="25"/>
      <c r="AD5627" s="28"/>
      <c r="AZ5627" s="25"/>
      <c r="BA5627" s="27"/>
      <c r="BB5627" s="29"/>
    </row>
    <row r="5628" spans="1:54">
      <c r="A5628" s="20"/>
      <c r="B5628" s="36"/>
      <c r="C5628" s="114"/>
      <c r="E5628" s="16"/>
      <c r="F5628" s="16"/>
      <c r="G5628" s="16"/>
      <c r="N5628" s="53"/>
      <c r="O5628" s="53"/>
      <c r="R5628" s="43"/>
      <c r="AC5628" s="25"/>
      <c r="AD5628" s="28"/>
      <c r="AZ5628" s="25"/>
      <c r="BA5628" s="27"/>
      <c r="BB5628" s="29"/>
    </row>
    <row r="5629" spans="1:54">
      <c r="A5629" s="20"/>
      <c r="B5629" s="36"/>
      <c r="C5629" s="114"/>
      <c r="E5629" s="16"/>
      <c r="F5629" s="16"/>
      <c r="G5629" s="16"/>
      <c r="N5629" s="53"/>
      <c r="O5629" s="53"/>
      <c r="R5629" s="43"/>
      <c r="AC5629" s="25"/>
      <c r="AD5629" s="28"/>
      <c r="AZ5629" s="25"/>
      <c r="BA5629" s="27"/>
      <c r="BB5629" s="29"/>
    </row>
    <row r="5630" spans="1:54">
      <c r="A5630" s="20"/>
      <c r="B5630" s="36"/>
      <c r="C5630" s="114"/>
      <c r="E5630" s="16"/>
      <c r="F5630" s="16"/>
      <c r="G5630" s="16"/>
      <c r="N5630" s="53"/>
      <c r="O5630" s="53"/>
      <c r="R5630" s="43"/>
      <c r="AC5630" s="25"/>
      <c r="AD5630" s="28"/>
      <c r="AZ5630" s="25"/>
      <c r="BA5630" s="27"/>
      <c r="BB5630" s="29"/>
    </row>
    <row r="5631" spans="1:54">
      <c r="A5631" s="20"/>
      <c r="B5631" s="36"/>
      <c r="C5631" s="114"/>
      <c r="E5631" s="16"/>
      <c r="F5631" s="16"/>
      <c r="G5631" s="16"/>
      <c r="N5631" s="53"/>
      <c r="O5631" s="53"/>
      <c r="R5631" s="43"/>
      <c r="AC5631" s="25"/>
      <c r="AD5631" s="28"/>
      <c r="AZ5631" s="25"/>
      <c r="BA5631" s="27"/>
      <c r="BB5631" s="29"/>
    </row>
    <row r="5632" spans="1:54">
      <c r="A5632" s="20"/>
      <c r="B5632" s="36"/>
      <c r="C5632" s="114"/>
      <c r="E5632" s="16"/>
      <c r="F5632" s="16"/>
      <c r="G5632" s="16"/>
      <c r="N5632" s="53"/>
      <c r="O5632" s="53"/>
      <c r="R5632" s="43"/>
      <c r="AC5632" s="25"/>
      <c r="AD5632" s="28"/>
      <c r="AZ5632" s="25"/>
      <c r="BA5632" s="27"/>
      <c r="BB5632" s="29"/>
    </row>
    <row r="5633" spans="1:54">
      <c r="A5633" s="20"/>
      <c r="B5633" s="36"/>
      <c r="C5633" s="114"/>
      <c r="E5633" s="16"/>
      <c r="F5633" s="16"/>
      <c r="G5633" s="16"/>
      <c r="N5633" s="53"/>
      <c r="O5633" s="53"/>
      <c r="R5633" s="43"/>
      <c r="AC5633" s="25"/>
      <c r="AD5633" s="28"/>
      <c r="AZ5633" s="25"/>
      <c r="BA5633" s="27"/>
      <c r="BB5633" s="29"/>
    </row>
    <row r="5634" spans="1:54">
      <c r="A5634" s="20"/>
      <c r="B5634" s="36"/>
      <c r="C5634" s="114"/>
      <c r="E5634" s="16"/>
      <c r="F5634" s="16"/>
      <c r="G5634" s="16"/>
      <c r="N5634" s="53"/>
      <c r="O5634" s="53"/>
      <c r="R5634" s="43"/>
      <c r="AC5634" s="25"/>
      <c r="AD5634" s="28"/>
      <c r="AZ5634" s="25"/>
      <c r="BA5634" s="27"/>
      <c r="BB5634" s="29"/>
    </row>
    <row r="5635" spans="1:54">
      <c r="A5635" s="20"/>
      <c r="B5635" s="36"/>
      <c r="C5635" s="114"/>
      <c r="E5635" s="16"/>
      <c r="F5635" s="16"/>
      <c r="G5635" s="16"/>
      <c r="N5635" s="53"/>
      <c r="O5635" s="53"/>
      <c r="R5635" s="43"/>
      <c r="AC5635" s="25"/>
      <c r="AD5635" s="28"/>
      <c r="AZ5635" s="25"/>
      <c r="BA5635" s="27"/>
      <c r="BB5635" s="29"/>
    </row>
    <row r="5636" spans="1:54">
      <c r="A5636" s="20"/>
      <c r="B5636" s="36"/>
      <c r="C5636" s="114"/>
      <c r="E5636" s="16"/>
      <c r="F5636" s="16"/>
      <c r="G5636" s="16"/>
      <c r="N5636" s="53"/>
      <c r="O5636" s="53"/>
      <c r="R5636" s="43"/>
      <c r="AC5636" s="25"/>
      <c r="AD5636" s="28"/>
      <c r="AZ5636" s="25"/>
      <c r="BA5636" s="27"/>
      <c r="BB5636" s="29"/>
    </row>
    <row r="5637" spans="1:54">
      <c r="A5637" s="20"/>
      <c r="B5637" s="36"/>
      <c r="C5637" s="114"/>
      <c r="E5637" s="16"/>
      <c r="F5637" s="16"/>
      <c r="G5637" s="16"/>
      <c r="N5637" s="53"/>
      <c r="O5637" s="53"/>
      <c r="R5637" s="43"/>
      <c r="AC5637" s="25"/>
      <c r="AD5637" s="28"/>
      <c r="AZ5637" s="25"/>
      <c r="BA5637" s="27"/>
      <c r="BB5637" s="29"/>
    </row>
    <row r="5638" spans="1:54">
      <c r="A5638" s="20"/>
      <c r="B5638" s="36"/>
      <c r="C5638" s="114"/>
      <c r="E5638" s="16"/>
      <c r="F5638" s="16"/>
      <c r="G5638" s="16"/>
      <c r="N5638" s="53"/>
      <c r="O5638" s="53"/>
      <c r="R5638" s="43"/>
      <c r="AC5638" s="25"/>
      <c r="AD5638" s="28"/>
      <c r="AZ5638" s="25"/>
      <c r="BA5638" s="27"/>
      <c r="BB5638" s="29"/>
    </row>
    <row r="5639" spans="1:54">
      <c r="A5639" s="20"/>
      <c r="B5639" s="36"/>
      <c r="C5639" s="114"/>
      <c r="E5639" s="16"/>
      <c r="F5639" s="16"/>
      <c r="G5639" s="16"/>
      <c r="N5639" s="53"/>
      <c r="O5639" s="53"/>
      <c r="R5639" s="43"/>
      <c r="AC5639" s="25"/>
      <c r="AD5639" s="28"/>
      <c r="AZ5639" s="25"/>
      <c r="BA5639" s="27"/>
      <c r="BB5639" s="29"/>
    </row>
    <row r="5640" spans="1:54">
      <c r="A5640" s="20"/>
      <c r="B5640" s="36"/>
      <c r="C5640" s="114"/>
      <c r="E5640" s="16"/>
      <c r="F5640" s="16"/>
      <c r="G5640" s="16"/>
      <c r="N5640" s="53"/>
      <c r="O5640" s="53"/>
      <c r="R5640" s="43"/>
      <c r="AC5640" s="25"/>
      <c r="AD5640" s="28"/>
      <c r="AZ5640" s="25"/>
      <c r="BA5640" s="27"/>
      <c r="BB5640" s="29"/>
    </row>
    <row r="5641" spans="1:54">
      <c r="A5641" s="20"/>
      <c r="B5641" s="36"/>
      <c r="C5641" s="114"/>
      <c r="E5641" s="16"/>
      <c r="F5641" s="16"/>
      <c r="G5641" s="16"/>
      <c r="N5641" s="53"/>
      <c r="O5641" s="53"/>
      <c r="R5641" s="43"/>
      <c r="AC5641" s="25"/>
      <c r="AD5641" s="28"/>
      <c r="AZ5641" s="25"/>
      <c r="BA5641" s="27"/>
      <c r="BB5641" s="29"/>
    </row>
    <row r="5642" spans="1:54">
      <c r="A5642" s="20"/>
      <c r="B5642" s="36"/>
      <c r="C5642" s="114"/>
      <c r="E5642" s="16"/>
      <c r="F5642" s="16"/>
      <c r="G5642" s="16"/>
      <c r="N5642" s="53"/>
      <c r="O5642" s="53"/>
      <c r="R5642" s="43"/>
      <c r="AC5642" s="25"/>
      <c r="AD5642" s="28"/>
      <c r="AZ5642" s="25"/>
      <c r="BA5642" s="27"/>
      <c r="BB5642" s="29"/>
    </row>
    <row r="5643" spans="1:54">
      <c r="A5643" s="20"/>
      <c r="B5643" s="36"/>
      <c r="C5643" s="114"/>
      <c r="E5643" s="16"/>
      <c r="F5643" s="16"/>
      <c r="G5643" s="16"/>
      <c r="N5643" s="53"/>
      <c r="O5643" s="53"/>
      <c r="R5643" s="43"/>
      <c r="AC5643" s="25"/>
      <c r="AD5643" s="28"/>
      <c r="AZ5643" s="25"/>
      <c r="BA5643" s="27"/>
      <c r="BB5643" s="29"/>
    </row>
    <row r="5644" spans="1:54">
      <c r="A5644" s="20"/>
      <c r="B5644" s="36"/>
      <c r="C5644" s="114"/>
      <c r="E5644" s="16"/>
      <c r="F5644" s="16"/>
      <c r="G5644" s="16"/>
      <c r="N5644" s="53"/>
      <c r="O5644" s="53"/>
      <c r="R5644" s="43"/>
      <c r="AC5644" s="25"/>
      <c r="AD5644" s="28"/>
      <c r="AZ5644" s="25"/>
      <c r="BA5644" s="27"/>
      <c r="BB5644" s="29"/>
    </row>
    <row r="5645" spans="1:54">
      <c r="A5645" s="20"/>
      <c r="B5645" s="36"/>
      <c r="C5645" s="114"/>
      <c r="E5645" s="16"/>
      <c r="F5645" s="16"/>
      <c r="G5645" s="16"/>
      <c r="N5645" s="53"/>
      <c r="O5645" s="53"/>
      <c r="R5645" s="43"/>
      <c r="AC5645" s="25"/>
      <c r="AD5645" s="28"/>
      <c r="AZ5645" s="25"/>
      <c r="BA5645" s="27"/>
      <c r="BB5645" s="29"/>
    </row>
    <row r="5646" spans="1:54">
      <c r="A5646" s="20"/>
      <c r="B5646" s="36"/>
      <c r="C5646" s="114"/>
      <c r="E5646" s="16"/>
      <c r="F5646" s="16"/>
      <c r="G5646" s="16"/>
      <c r="N5646" s="53"/>
      <c r="O5646" s="53"/>
      <c r="R5646" s="43"/>
      <c r="AC5646" s="25"/>
      <c r="AD5646" s="28"/>
      <c r="AZ5646" s="25"/>
      <c r="BA5646" s="27"/>
      <c r="BB5646" s="29"/>
    </row>
    <row r="5647" spans="1:54">
      <c r="A5647" s="20"/>
      <c r="B5647" s="36"/>
      <c r="C5647" s="114"/>
      <c r="E5647" s="16"/>
      <c r="F5647" s="16"/>
      <c r="G5647" s="16"/>
      <c r="N5647" s="53"/>
      <c r="O5647" s="53"/>
      <c r="R5647" s="43"/>
      <c r="AC5647" s="25"/>
      <c r="AD5647" s="28"/>
      <c r="AZ5647" s="25"/>
      <c r="BA5647" s="27"/>
      <c r="BB5647" s="29"/>
    </row>
    <row r="5648" spans="1:54">
      <c r="A5648" s="20"/>
      <c r="B5648" s="36"/>
      <c r="C5648" s="114"/>
      <c r="E5648" s="16"/>
      <c r="F5648" s="16"/>
      <c r="G5648" s="16"/>
      <c r="N5648" s="53"/>
      <c r="O5648" s="53"/>
      <c r="R5648" s="43"/>
      <c r="AC5648" s="25"/>
      <c r="AD5648" s="28"/>
      <c r="AZ5648" s="25"/>
      <c r="BA5648" s="27"/>
      <c r="BB5648" s="29"/>
    </row>
    <row r="5649" spans="1:54">
      <c r="A5649" s="20"/>
      <c r="B5649" s="36"/>
      <c r="C5649" s="114"/>
      <c r="E5649" s="16"/>
      <c r="F5649" s="16"/>
      <c r="G5649" s="16"/>
      <c r="N5649" s="53"/>
      <c r="O5649" s="53"/>
      <c r="R5649" s="43"/>
      <c r="AC5649" s="25"/>
      <c r="AD5649" s="28"/>
      <c r="AZ5649" s="25"/>
      <c r="BA5649" s="27"/>
      <c r="BB5649" s="29"/>
    </row>
    <row r="5650" spans="1:54">
      <c r="A5650" s="20"/>
      <c r="B5650" s="36"/>
      <c r="C5650" s="114"/>
      <c r="E5650" s="16"/>
      <c r="F5650" s="16"/>
      <c r="G5650" s="16"/>
      <c r="N5650" s="53"/>
      <c r="O5650" s="53"/>
      <c r="R5650" s="43"/>
      <c r="AC5650" s="25"/>
      <c r="AD5650" s="28"/>
      <c r="AZ5650" s="25"/>
      <c r="BA5650" s="27"/>
      <c r="BB5650" s="29"/>
    </row>
    <row r="5651" spans="1:54">
      <c r="A5651" s="20"/>
      <c r="B5651" s="36"/>
      <c r="C5651" s="114"/>
      <c r="E5651" s="16"/>
      <c r="F5651" s="16"/>
      <c r="G5651" s="16"/>
      <c r="N5651" s="53"/>
      <c r="O5651" s="53"/>
      <c r="R5651" s="43"/>
      <c r="AC5651" s="25"/>
      <c r="AD5651" s="28"/>
      <c r="AZ5651" s="25"/>
      <c r="BA5651" s="27"/>
      <c r="BB5651" s="29"/>
    </row>
    <row r="5652" spans="1:54">
      <c r="A5652" s="20"/>
      <c r="B5652" s="36"/>
      <c r="C5652" s="114"/>
      <c r="E5652" s="16"/>
      <c r="F5652" s="16"/>
      <c r="G5652" s="16"/>
      <c r="N5652" s="53"/>
      <c r="O5652" s="53"/>
      <c r="R5652" s="43"/>
      <c r="AC5652" s="25"/>
      <c r="AD5652" s="28"/>
      <c r="AZ5652" s="25"/>
      <c r="BA5652" s="27"/>
      <c r="BB5652" s="29"/>
    </row>
    <row r="5653" spans="1:54">
      <c r="A5653" s="20"/>
      <c r="B5653" s="36"/>
      <c r="C5653" s="114"/>
      <c r="E5653" s="16"/>
      <c r="F5653" s="16"/>
      <c r="G5653" s="16"/>
      <c r="N5653" s="53"/>
      <c r="O5653" s="53"/>
      <c r="R5653" s="43"/>
      <c r="AC5653" s="25"/>
      <c r="AD5653" s="28"/>
      <c r="AZ5653" s="25"/>
      <c r="BA5653" s="27"/>
      <c r="BB5653" s="29"/>
    </row>
    <row r="5654" spans="1:54">
      <c r="A5654" s="20"/>
      <c r="B5654" s="36"/>
      <c r="C5654" s="114"/>
      <c r="E5654" s="16"/>
      <c r="F5654" s="16"/>
      <c r="G5654" s="16"/>
      <c r="N5654" s="53"/>
      <c r="O5654" s="53"/>
      <c r="R5654" s="43"/>
      <c r="AC5654" s="25"/>
      <c r="AD5654" s="28"/>
      <c r="AZ5654" s="25"/>
      <c r="BA5654" s="27"/>
      <c r="BB5654" s="29"/>
    </row>
    <row r="5655" spans="1:54">
      <c r="A5655" s="20"/>
      <c r="B5655" s="36"/>
      <c r="C5655" s="114"/>
      <c r="E5655" s="16"/>
      <c r="F5655" s="16"/>
      <c r="G5655" s="16"/>
      <c r="N5655" s="53"/>
      <c r="O5655" s="53"/>
      <c r="R5655" s="43"/>
      <c r="AC5655" s="25"/>
      <c r="AD5655" s="28"/>
      <c r="AZ5655" s="25"/>
      <c r="BA5655" s="27"/>
      <c r="BB5655" s="29"/>
    </row>
    <row r="5656" spans="1:54">
      <c r="A5656" s="20"/>
      <c r="B5656" s="36"/>
      <c r="C5656" s="114"/>
      <c r="E5656" s="16"/>
      <c r="F5656" s="16"/>
      <c r="G5656" s="16"/>
      <c r="N5656" s="53"/>
      <c r="O5656" s="53"/>
      <c r="R5656" s="43"/>
      <c r="AC5656" s="25"/>
      <c r="AD5656" s="28"/>
      <c r="AZ5656" s="25"/>
      <c r="BA5656" s="27"/>
      <c r="BB5656" s="29"/>
    </row>
    <row r="5657" spans="1:54">
      <c r="A5657" s="20"/>
      <c r="B5657" s="36"/>
      <c r="C5657" s="114"/>
      <c r="E5657" s="16"/>
      <c r="F5657" s="16"/>
      <c r="G5657" s="16"/>
      <c r="N5657" s="53"/>
      <c r="O5657" s="53"/>
      <c r="R5657" s="43"/>
      <c r="AC5657" s="25"/>
      <c r="AD5657" s="28"/>
      <c r="AZ5657" s="25"/>
      <c r="BA5657" s="27"/>
      <c r="BB5657" s="29"/>
    </row>
    <row r="5658" spans="1:54">
      <c r="A5658" s="20"/>
      <c r="B5658" s="36"/>
      <c r="C5658" s="114"/>
      <c r="E5658" s="16"/>
      <c r="F5658" s="16"/>
      <c r="G5658" s="16"/>
      <c r="N5658" s="53"/>
      <c r="O5658" s="53"/>
      <c r="R5658" s="43"/>
      <c r="AC5658" s="25"/>
      <c r="AD5658" s="28"/>
      <c r="AZ5658" s="25"/>
      <c r="BA5658" s="27"/>
      <c r="BB5658" s="29"/>
    </row>
    <row r="5659" spans="1:54">
      <c r="A5659" s="20"/>
      <c r="B5659" s="36"/>
      <c r="C5659" s="114"/>
      <c r="E5659" s="16"/>
      <c r="F5659" s="16"/>
      <c r="G5659" s="16"/>
      <c r="N5659" s="53"/>
      <c r="O5659" s="53"/>
      <c r="R5659" s="43"/>
      <c r="AC5659" s="25"/>
      <c r="AD5659" s="28"/>
      <c r="AZ5659" s="25"/>
      <c r="BA5659" s="27"/>
      <c r="BB5659" s="29"/>
    </row>
    <row r="5660" spans="1:54">
      <c r="A5660" s="20"/>
      <c r="B5660" s="36"/>
      <c r="C5660" s="114"/>
      <c r="E5660" s="16"/>
      <c r="F5660" s="16"/>
      <c r="G5660" s="16"/>
      <c r="N5660" s="53"/>
      <c r="O5660" s="53"/>
      <c r="R5660" s="43"/>
      <c r="AC5660" s="25"/>
      <c r="AD5660" s="28"/>
      <c r="AZ5660" s="25"/>
      <c r="BA5660" s="27"/>
      <c r="BB5660" s="29"/>
    </row>
    <row r="5661" spans="1:54">
      <c r="A5661" s="20"/>
      <c r="B5661" s="36"/>
      <c r="C5661" s="114"/>
      <c r="E5661" s="16"/>
      <c r="F5661" s="16"/>
      <c r="G5661" s="16"/>
      <c r="N5661" s="53"/>
      <c r="O5661" s="53"/>
      <c r="R5661" s="43"/>
      <c r="AC5661" s="25"/>
      <c r="AD5661" s="28"/>
      <c r="AZ5661" s="25"/>
      <c r="BA5661" s="27"/>
      <c r="BB5661" s="29"/>
    </row>
    <row r="5662" spans="1:54">
      <c r="A5662" s="20"/>
      <c r="B5662" s="36"/>
      <c r="C5662" s="114"/>
      <c r="E5662" s="16"/>
      <c r="F5662" s="16"/>
      <c r="G5662" s="16"/>
      <c r="N5662" s="53"/>
      <c r="O5662" s="53"/>
      <c r="R5662" s="43"/>
      <c r="AC5662" s="25"/>
      <c r="AD5662" s="28"/>
      <c r="AZ5662" s="25"/>
      <c r="BA5662" s="27"/>
      <c r="BB5662" s="29"/>
    </row>
    <row r="5663" spans="1:54">
      <c r="A5663" s="20"/>
      <c r="B5663" s="36"/>
      <c r="C5663" s="114"/>
      <c r="E5663" s="16"/>
      <c r="F5663" s="16"/>
      <c r="G5663" s="16"/>
      <c r="N5663" s="53"/>
      <c r="O5663" s="53"/>
      <c r="R5663" s="43"/>
      <c r="AC5663" s="25"/>
      <c r="AD5663" s="28"/>
      <c r="AZ5663" s="25"/>
      <c r="BA5663" s="27"/>
      <c r="BB5663" s="29"/>
    </row>
    <row r="5664" spans="1:54">
      <c r="A5664" s="20"/>
      <c r="B5664" s="36"/>
      <c r="C5664" s="114"/>
      <c r="E5664" s="16"/>
      <c r="F5664" s="16"/>
      <c r="G5664" s="16"/>
      <c r="N5664" s="53"/>
      <c r="O5664" s="53"/>
      <c r="R5664" s="43"/>
      <c r="AC5664" s="25"/>
      <c r="AD5664" s="28"/>
      <c r="AZ5664" s="25"/>
      <c r="BA5664" s="27"/>
      <c r="BB5664" s="29"/>
    </row>
    <row r="5665" spans="1:54">
      <c r="A5665" s="20"/>
      <c r="B5665" s="36"/>
      <c r="C5665" s="114"/>
      <c r="E5665" s="16"/>
      <c r="F5665" s="16"/>
      <c r="G5665" s="16"/>
      <c r="N5665" s="53"/>
      <c r="O5665" s="53"/>
      <c r="R5665" s="43"/>
      <c r="AC5665" s="25"/>
      <c r="AD5665" s="28"/>
      <c r="AZ5665" s="25"/>
      <c r="BA5665" s="27"/>
      <c r="BB5665" s="29"/>
    </row>
    <row r="5666" spans="1:54">
      <c r="A5666" s="20"/>
      <c r="B5666" s="36"/>
      <c r="C5666" s="114"/>
      <c r="E5666" s="16"/>
      <c r="F5666" s="16"/>
      <c r="G5666" s="16"/>
      <c r="N5666" s="53"/>
      <c r="O5666" s="53"/>
      <c r="R5666" s="43"/>
      <c r="AC5666" s="25"/>
      <c r="AD5666" s="28"/>
      <c r="AZ5666" s="25"/>
      <c r="BA5666" s="27"/>
      <c r="BB5666" s="29"/>
    </row>
    <row r="5667" spans="1:54">
      <c r="A5667" s="20"/>
      <c r="B5667" s="36"/>
      <c r="C5667" s="114"/>
      <c r="E5667" s="16"/>
      <c r="F5667" s="16"/>
      <c r="G5667" s="16"/>
      <c r="N5667" s="53"/>
      <c r="O5667" s="53"/>
      <c r="R5667" s="43"/>
      <c r="AC5667" s="25"/>
      <c r="AD5667" s="28"/>
      <c r="AZ5667" s="25"/>
      <c r="BA5667" s="27"/>
      <c r="BB5667" s="29"/>
    </row>
    <row r="5668" spans="1:54">
      <c r="A5668" s="20"/>
      <c r="B5668" s="36"/>
      <c r="C5668" s="114"/>
      <c r="E5668" s="16"/>
      <c r="F5668" s="16"/>
      <c r="G5668" s="16"/>
      <c r="N5668" s="53"/>
      <c r="O5668" s="53"/>
      <c r="R5668" s="43"/>
      <c r="AC5668" s="25"/>
      <c r="AD5668" s="28"/>
      <c r="AZ5668" s="25"/>
      <c r="BA5668" s="27"/>
      <c r="BB5668" s="29"/>
    </row>
    <row r="5669" spans="1:54">
      <c r="A5669" s="20"/>
      <c r="B5669" s="36"/>
      <c r="C5669" s="114"/>
      <c r="E5669" s="16"/>
      <c r="F5669" s="16"/>
      <c r="G5669" s="16"/>
      <c r="N5669" s="53"/>
      <c r="O5669" s="53"/>
      <c r="R5669" s="43"/>
      <c r="AC5669" s="25"/>
      <c r="AD5669" s="28"/>
      <c r="AZ5669" s="25"/>
      <c r="BA5669" s="27"/>
      <c r="BB5669" s="29"/>
    </row>
    <row r="5670" spans="1:54">
      <c r="A5670" s="20"/>
      <c r="B5670" s="36"/>
      <c r="C5670" s="114"/>
      <c r="E5670" s="16"/>
      <c r="F5670" s="16"/>
      <c r="G5670" s="16"/>
      <c r="N5670" s="53"/>
      <c r="O5670" s="53"/>
      <c r="R5670" s="43"/>
      <c r="AC5670" s="25"/>
      <c r="AD5670" s="28"/>
      <c r="AZ5670" s="25"/>
      <c r="BA5670" s="27"/>
      <c r="BB5670" s="29"/>
    </row>
    <row r="5671" spans="1:54">
      <c r="A5671" s="20"/>
      <c r="B5671" s="36"/>
      <c r="C5671" s="114"/>
      <c r="E5671" s="16"/>
      <c r="F5671" s="16"/>
      <c r="G5671" s="16"/>
      <c r="N5671" s="53"/>
      <c r="O5671" s="53"/>
      <c r="R5671" s="43"/>
      <c r="AC5671" s="25"/>
      <c r="AD5671" s="28"/>
      <c r="AZ5671" s="25"/>
      <c r="BA5671" s="27"/>
      <c r="BB5671" s="29"/>
    </row>
    <row r="5672" spans="1:54">
      <c r="A5672" s="20"/>
      <c r="B5672" s="36"/>
      <c r="C5672" s="114"/>
      <c r="E5672" s="16"/>
      <c r="F5672" s="16"/>
      <c r="G5672" s="16"/>
      <c r="N5672" s="53"/>
      <c r="O5672" s="53"/>
      <c r="R5672" s="43"/>
      <c r="AC5672" s="25"/>
      <c r="AD5672" s="28"/>
      <c r="AZ5672" s="25"/>
      <c r="BA5672" s="27"/>
      <c r="BB5672" s="29"/>
    </row>
    <row r="5673" spans="1:54">
      <c r="A5673" s="20"/>
      <c r="B5673" s="36"/>
      <c r="C5673" s="114"/>
      <c r="E5673" s="16"/>
      <c r="F5673" s="16"/>
      <c r="G5673" s="16"/>
      <c r="N5673" s="53"/>
      <c r="O5673" s="53"/>
      <c r="R5673" s="43"/>
      <c r="AC5673" s="25"/>
      <c r="AD5673" s="28"/>
      <c r="AZ5673" s="25"/>
      <c r="BA5673" s="27"/>
      <c r="BB5673" s="29"/>
    </row>
    <row r="5674" spans="1:54">
      <c r="A5674" s="20"/>
      <c r="B5674" s="36"/>
      <c r="C5674" s="114"/>
      <c r="E5674" s="16"/>
      <c r="F5674" s="16"/>
      <c r="G5674" s="16"/>
      <c r="N5674" s="53"/>
      <c r="O5674" s="53"/>
      <c r="R5674" s="43"/>
      <c r="AC5674" s="25"/>
      <c r="AD5674" s="28"/>
      <c r="AZ5674" s="25"/>
      <c r="BA5674" s="27"/>
      <c r="BB5674" s="29"/>
    </row>
    <row r="5675" spans="1:54">
      <c r="A5675" s="20"/>
      <c r="B5675" s="36"/>
      <c r="C5675" s="114"/>
      <c r="E5675" s="16"/>
      <c r="F5675" s="16"/>
      <c r="G5675" s="16"/>
      <c r="N5675" s="53"/>
      <c r="O5675" s="53"/>
      <c r="R5675" s="43"/>
      <c r="AC5675" s="25"/>
      <c r="AD5675" s="28"/>
      <c r="AZ5675" s="25"/>
      <c r="BA5675" s="27"/>
      <c r="BB5675" s="29"/>
    </row>
    <row r="5676" spans="1:54">
      <c r="A5676" s="20"/>
      <c r="B5676" s="36"/>
      <c r="C5676" s="114"/>
      <c r="E5676" s="16"/>
      <c r="F5676" s="16"/>
      <c r="G5676" s="16"/>
      <c r="N5676" s="53"/>
      <c r="O5676" s="53"/>
      <c r="R5676" s="43"/>
      <c r="AC5676" s="25"/>
      <c r="AD5676" s="28"/>
      <c r="AZ5676" s="25"/>
      <c r="BA5676" s="27"/>
      <c r="BB5676" s="29"/>
    </row>
    <row r="5677" spans="1:54">
      <c r="A5677" s="20"/>
      <c r="B5677" s="36"/>
      <c r="C5677" s="114"/>
      <c r="E5677" s="16"/>
      <c r="F5677" s="16"/>
      <c r="G5677" s="16"/>
      <c r="N5677" s="53"/>
      <c r="O5677" s="53"/>
      <c r="R5677" s="43"/>
      <c r="AC5677" s="25"/>
      <c r="AD5677" s="28"/>
      <c r="AZ5677" s="25"/>
      <c r="BA5677" s="27"/>
      <c r="BB5677" s="29"/>
    </row>
    <row r="5678" spans="1:54">
      <c r="A5678" s="20"/>
      <c r="B5678" s="36"/>
      <c r="C5678" s="114"/>
      <c r="E5678" s="16"/>
      <c r="F5678" s="16"/>
      <c r="G5678" s="16"/>
      <c r="N5678" s="53"/>
      <c r="O5678" s="53"/>
      <c r="R5678" s="43"/>
      <c r="AC5678" s="25"/>
      <c r="AD5678" s="28"/>
      <c r="AZ5678" s="25"/>
      <c r="BA5678" s="27"/>
      <c r="BB5678" s="29"/>
    </row>
    <row r="5679" spans="1:54">
      <c r="A5679" s="20"/>
      <c r="B5679" s="36"/>
      <c r="C5679" s="114"/>
      <c r="E5679" s="16"/>
      <c r="F5679" s="16"/>
      <c r="G5679" s="16"/>
      <c r="N5679" s="53"/>
      <c r="O5679" s="53"/>
      <c r="R5679" s="43"/>
      <c r="AC5679" s="25"/>
      <c r="AD5679" s="28"/>
      <c r="AZ5679" s="25"/>
      <c r="BA5679" s="27"/>
      <c r="BB5679" s="29"/>
    </row>
    <row r="5680" spans="1:54">
      <c r="A5680" s="20"/>
      <c r="B5680" s="36"/>
      <c r="C5680" s="114"/>
      <c r="E5680" s="16"/>
      <c r="F5680" s="16"/>
      <c r="G5680" s="16"/>
      <c r="N5680" s="53"/>
      <c r="O5680" s="53"/>
      <c r="R5680" s="43"/>
      <c r="AC5680" s="25"/>
      <c r="AD5680" s="28"/>
      <c r="AZ5680" s="25"/>
      <c r="BA5680" s="27"/>
      <c r="BB5680" s="29"/>
    </row>
    <row r="5681" spans="1:54">
      <c r="A5681" s="20"/>
      <c r="B5681" s="36"/>
      <c r="C5681" s="114"/>
      <c r="E5681" s="16"/>
      <c r="F5681" s="16"/>
      <c r="G5681" s="16"/>
      <c r="N5681" s="53"/>
      <c r="O5681" s="53"/>
      <c r="R5681" s="43"/>
      <c r="AC5681" s="25"/>
      <c r="AD5681" s="28"/>
      <c r="AZ5681" s="25"/>
      <c r="BA5681" s="27"/>
      <c r="BB5681" s="29"/>
    </row>
    <row r="5682" spans="1:54">
      <c r="A5682" s="20"/>
      <c r="B5682" s="36"/>
      <c r="C5682" s="114"/>
      <c r="E5682" s="16"/>
      <c r="F5682" s="16"/>
      <c r="G5682" s="16"/>
      <c r="N5682" s="53"/>
      <c r="O5682" s="53"/>
      <c r="R5682" s="43"/>
      <c r="AC5682" s="25"/>
      <c r="AD5682" s="28"/>
      <c r="AZ5682" s="25"/>
      <c r="BA5682" s="27"/>
      <c r="BB5682" s="29"/>
    </row>
    <row r="5683" spans="1:54">
      <c r="A5683" s="20"/>
      <c r="B5683" s="36"/>
      <c r="C5683" s="114"/>
      <c r="E5683" s="16"/>
      <c r="F5683" s="16"/>
      <c r="G5683" s="16"/>
      <c r="N5683" s="53"/>
      <c r="O5683" s="53"/>
      <c r="R5683" s="43"/>
      <c r="AC5683" s="25"/>
      <c r="AD5683" s="28"/>
      <c r="AZ5683" s="25"/>
      <c r="BA5683" s="27"/>
      <c r="BB5683" s="29"/>
    </row>
    <row r="5684" spans="1:54">
      <c r="A5684" s="20"/>
      <c r="B5684" s="36"/>
      <c r="C5684" s="114"/>
      <c r="E5684" s="16"/>
      <c r="F5684" s="16"/>
      <c r="G5684" s="16"/>
      <c r="N5684" s="53"/>
      <c r="O5684" s="53"/>
      <c r="R5684" s="43"/>
      <c r="AC5684" s="25"/>
      <c r="AD5684" s="28"/>
      <c r="AZ5684" s="25"/>
      <c r="BA5684" s="27"/>
      <c r="BB5684" s="29"/>
    </row>
    <row r="5685" spans="1:54">
      <c r="A5685" s="20"/>
      <c r="B5685" s="36"/>
      <c r="C5685" s="114"/>
      <c r="E5685" s="16"/>
      <c r="F5685" s="16"/>
      <c r="G5685" s="16"/>
      <c r="N5685" s="53"/>
      <c r="O5685" s="53"/>
      <c r="R5685" s="43"/>
      <c r="AC5685" s="25"/>
      <c r="AD5685" s="28"/>
      <c r="AZ5685" s="25"/>
      <c r="BA5685" s="27"/>
      <c r="BB5685" s="29"/>
    </row>
    <row r="5686" spans="1:54">
      <c r="A5686" s="20"/>
      <c r="B5686" s="36"/>
      <c r="C5686" s="114"/>
      <c r="E5686" s="16"/>
      <c r="F5686" s="16"/>
      <c r="G5686" s="16"/>
      <c r="N5686" s="53"/>
      <c r="O5686" s="53"/>
      <c r="R5686" s="43"/>
      <c r="AC5686" s="25"/>
      <c r="AD5686" s="28"/>
      <c r="AZ5686" s="25"/>
      <c r="BA5686" s="27"/>
      <c r="BB5686" s="29"/>
    </row>
    <row r="5687" spans="1:54">
      <c r="A5687" s="20"/>
      <c r="B5687" s="36"/>
      <c r="C5687" s="114"/>
      <c r="E5687" s="16"/>
      <c r="F5687" s="16"/>
      <c r="G5687" s="16"/>
      <c r="N5687" s="53"/>
      <c r="O5687" s="53"/>
      <c r="R5687" s="43"/>
      <c r="AC5687" s="25"/>
      <c r="AD5687" s="28"/>
      <c r="AZ5687" s="25"/>
      <c r="BA5687" s="27"/>
      <c r="BB5687" s="29"/>
    </row>
    <row r="5688" spans="1:54">
      <c r="A5688" s="20"/>
      <c r="B5688" s="36"/>
      <c r="C5688" s="114"/>
      <c r="E5688" s="16"/>
      <c r="F5688" s="16"/>
      <c r="G5688" s="16"/>
      <c r="N5688" s="53"/>
      <c r="O5688" s="53"/>
      <c r="R5688" s="43"/>
      <c r="AC5688" s="25"/>
      <c r="AD5688" s="28"/>
      <c r="AZ5688" s="25"/>
      <c r="BA5688" s="27"/>
      <c r="BB5688" s="29"/>
    </row>
    <row r="5689" spans="1:54">
      <c r="A5689" s="20"/>
      <c r="B5689" s="36"/>
      <c r="C5689" s="114"/>
      <c r="E5689" s="16"/>
      <c r="F5689" s="16"/>
      <c r="G5689" s="16"/>
      <c r="N5689" s="53"/>
      <c r="O5689" s="53"/>
      <c r="R5689" s="43"/>
      <c r="AC5689" s="25"/>
      <c r="AD5689" s="28"/>
      <c r="AZ5689" s="25"/>
      <c r="BA5689" s="27"/>
      <c r="BB5689" s="29"/>
    </row>
    <row r="5690" spans="1:54">
      <c r="A5690" s="20"/>
      <c r="B5690" s="36"/>
      <c r="C5690" s="114"/>
      <c r="E5690" s="16"/>
      <c r="F5690" s="16"/>
      <c r="G5690" s="16"/>
      <c r="N5690" s="53"/>
      <c r="O5690" s="53"/>
      <c r="R5690" s="43"/>
      <c r="AC5690" s="25"/>
      <c r="AD5690" s="28"/>
      <c r="AZ5690" s="25"/>
      <c r="BA5690" s="27"/>
      <c r="BB5690" s="29"/>
    </row>
    <row r="5691" spans="1:54">
      <c r="A5691" s="20"/>
      <c r="B5691" s="36"/>
      <c r="C5691" s="114"/>
      <c r="E5691" s="16"/>
      <c r="F5691" s="16"/>
      <c r="G5691" s="16"/>
      <c r="N5691" s="53"/>
      <c r="O5691" s="53"/>
      <c r="R5691" s="43"/>
      <c r="AC5691" s="25"/>
      <c r="AD5691" s="28"/>
      <c r="AZ5691" s="25"/>
      <c r="BA5691" s="27"/>
      <c r="BB5691" s="29"/>
    </row>
    <row r="5692" spans="1:54">
      <c r="A5692" s="20"/>
      <c r="B5692" s="36"/>
      <c r="C5692" s="114"/>
      <c r="E5692" s="16"/>
      <c r="F5692" s="16"/>
      <c r="G5692" s="16"/>
      <c r="N5692" s="53"/>
      <c r="O5692" s="53"/>
      <c r="R5692" s="43"/>
      <c r="AC5692" s="25"/>
      <c r="AD5692" s="28"/>
      <c r="AZ5692" s="25"/>
      <c r="BA5692" s="27"/>
      <c r="BB5692" s="29"/>
    </row>
    <row r="5693" spans="1:54">
      <c r="A5693" s="20"/>
      <c r="B5693" s="36"/>
      <c r="C5693" s="114"/>
      <c r="E5693" s="16"/>
      <c r="F5693" s="16"/>
      <c r="G5693" s="16"/>
      <c r="N5693" s="53"/>
      <c r="O5693" s="53"/>
      <c r="R5693" s="43"/>
      <c r="AC5693" s="25"/>
      <c r="AD5693" s="28"/>
      <c r="AZ5693" s="25"/>
      <c r="BA5693" s="27"/>
      <c r="BB5693" s="29"/>
    </row>
    <row r="5694" spans="1:54">
      <c r="A5694" s="20"/>
      <c r="B5694" s="36"/>
      <c r="C5694" s="114"/>
      <c r="E5694" s="16"/>
      <c r="F5694" s="16"/>
      <c r="G5694" s="16"/>
      <c r="N5694" s="53"/>
      <c r="O5694" s="53"/>
      <c r="R5694" s="43"/>
      <c r="AC5694" s="25"/>
      <c r="AD5694" s="28"/>
      <c r="AZ5694" s="25"/>
      <c r="BA5694" s="27"/>
      <c r="BB5694" s="29"/>
    </row>
    <row r="5695" spans="1:54">
      <c r="A5695" s="20"/>
      <c r="B5695" s="36"/>
      <c r="C5695" s="114"/>
      <c r="E5695" s="16"/>
      <c r="F5695" s="16"/>
      <c r="G5695" s="16"/>
      <c r="N5695" s="53"/>
      <c r="O5695" s="53"/>
      <c r="R5695" s="43"/>
      <c r="AC5695" s="25"/>
      <c r="AD5695" s="28"/>
      <c r="AZ5695" s="25"/>
      <c r="BA5695" s="27"/>
      <c r="BB5695" s="29"/>
    </row>
    <row r="5696" spans="1:54">
      <c r="A5696" s="20"/>
      <c r="B5696" s="36"/>
      <c r="C5696" s="114"/>
      <c r="E5696" s="16"/>
      <c r="F5696" s="16"/>
      <c r="G5696" s="16"/>
      <c r="N5696" s="53"/>
      <c r="O5696" s="53"/>
      <c r="R5696" s="43"/>
      <c r="AC5696" s="25"/>
      <c r="AD5696" s="28"/>
      <c r="AZ5696" s="25"/>
      <c r="BA5696" s="27"/>
      <c r="BB5696" s="29"/>
    </row>
    <row r="5697" spans="1:54">
      <c r="A5697" s="20"/>
      <c r="B5697" s="36"/>
      <c r="C5697" s="114"/>
      <c r="E5697" s="16"/>
      <c r="F5697" s="16"/>
      <c r="G5697" s="16"/>
      <c r="N5697" s="53"/>
      <c r="O5697" s="53"/>
      <c r="R5697" s="43"/>
      <c r="AC5697" s="25"/>
      <c r="AD5697" s="28"/>
      <c r="AZ5697" s="25"/>
      <c r="BA5697" s="27"/>
      <c r="BB5697" s="29"/>
    </row>
    <row r="5698" spans="1:54">
      <c r="A5698" s="20"/>
      <c r="B5698" s="36"/>
      <c r="C5698" s="114"/>
      <c r="E5698" s="16"/>
      <c r="F5698" s="16"/>
      <c r="G5698" s="16"/>
      <c r="N5698" s="53"/>
      <c r="O5698" s="53"/>
      <c r="R5698" s="43"/>
      <c r="AC5698" s="25"/>
      <c r="AD5698" s="28"/>
      <c r="AZ5698" s="25"/>
      <c r="BA5698" s="27"/>
      <c r="BB5698" s="29"/>
    </row>
    <row r="5699" spans="1:54">
      <c r="A5699" s="20"/>
      <c r="B5699" s="36"/>
      <c r="C5699" s="114"/>
      <c r="E5699" s="16"/>
      <c r="F5699" s="16"/>
      <c r="G5699" s="16"/>
      <c r="N5699" s="53"/>
      <c r="O5699" s="53"/>
      <c r="R5699" s="43"/>
      <c r="AC5699" s="25"/>
      <c r="AD5699" s="28"/>
      <c r="AZ5699" s="25"/>
      <c r="BA5699" s="27"/>
      <c r="BB5699" s="29"/>
    </row>
    <row r="5700" spans="1:54">
      <c r="A5700" s="20"/>
      <c r="B5700" s="36"/>
      <c r="C5700" s="114"/>
      <c r="E5700" s="16"/>
      <c r="F5700" s="16"/>
      <c r="G5700" s="16"/>
      <c r="N5700" s="53"/>
      <c r="O5700" s="53"/>
      <c r="R5700" s="43"/>
      <c r="AC5700" s="25"/>
      <c r="AD5700" s="28"/>
      <c r="AZ5700" s="25"/>
      <c r="BA5700" s="27"/>
      <c r="BB5700" s="29"/>
    </row>
    <row r="5701" spans="1:54">
      <c r="A5701" s="20"/>
      <c r="B5701" s="36"/>
      <c r="C5701" s="114"/>
      <c r="E5701" s="16"/>
      <c r="F5701" s="16"/>
      <c r="G5701" s="16"/>
      <c r="N5701" s="53"/>
      <c r="O5701" s="53"/>
      <c r="R5701" s="43"/>
      <c r="AC5701" s="25"/>
      <c r="AD5701" s="28"/>
      <c r="AZ5701" s="25"/>
      <c r="BA5701" s="27"/>
      <c r="BB5701" s="29"/>
    </row>
    <row r="5702" spans="1:54">
      <c r="A5702" s="20"/>
      <c r="B5702" s="36"/>
      <c r="C5702" s="114"/>
      <c r="E5702" s="16"/>
      <c r="F5702" s="16"/>
      <c r="G5702" s="16"/>
      <c r="N5702" s="53"/>
      <c r="O5702" s="53"/>
      <c r="R5702" s="43"/>
      <c r="AC5702" s="25"/>
      <c r="AD5702" s="28"/>
      <c r="AZ5702" s="25"/>
      <c r="BA5702" s="27"/>
      <c r="BB5702" s="29"/>
    </row>
    <row r="5703" spans="1:54">
      <c r="A5703" s="20"/>
      <c r="B5703" s="36"/>
      <c r="C5703" s="114"/>
      <c r="E5703" s="16"/>
      <c r="F5703" s="16"/>
      <c r="G5703" s="16"/>
      <c r="N5703" s="53"/>
      <c r="O5703" s="53"/>
      <c r="R5703" s="43"/>
      <c r="AC5703" s="25"/>
      <c r="AD5703" s="28"/>
      <c r="AZ5703" s="25"/>
      <c r="BA5703" s="27"/>
      <c r="BB5703" s="29"/>
    </row>
    <row r="5704" spans="1:54">
      <c r="A5704" s="20"/>
      <c r="B5704" s="36"/>
      <c r="C5704" s="114"/>
      <c r="E5704" s="16"/>
      <c r="F5704" s="16"/>
      <c r="G5704" s="16"/>
      <c r="N5704" s="53"/>
      <c r="O5704" s="53"/>
      <c r="R5704" s="43"/>
      <c r="AC5704" s="25"/>
      <c r="AD5704" s="28"/>
      <c r="AZ5704" s="25"/>
      <c r="BA5704" s="27"/>
      <c r="BB5704" s="29"/>
    </row>
    <row r="5705" spans="1:54">
      <c r="A5705" s="20"/>
      <c r="B5705" s="36"/>
      <c r="C5705" s="114"/>
      <c r="E5705" s="16"/>
      <c r="F5705" s="16"/>
      <c r="G5705" s="16"/>
      <c r="N5705" s="53"/>
      <c r="O5705" s="53"/>
      <c r="R5705" s="43"/>
      <c r="AC5705" s="25"/>
      <c r="AD5705" s="28"/>
      <c r="AZ5705" s="25"/>
      <c r="BA5705" s="27"/>
      <c r="BB5705" s="29"/>
    </row>
    <row r="5706" spans="1:54">
      <c r="A5706" s="20"/>
      <c r="B5706" s="36"/>
      <c r="C5706" s="114"/>
      <c r="E5706" s="16"/>
      <c r="F5706" s="16"/>
      <c r="G5706" s="16"/>
      <c r="N5706" s="53"/>
      <c r="O5706" s="53"/>
      <c r="R5706" s="43"/>
      <c r="AC5706" s="25"/>
      <c r="AD5706" s="28"/>
      <c r="AZ5706" s="25"/>
      <c r="BA5706" s="27"/>
      <c r="BB5706" s="29"/>
    </row>
    <row r="5707" spans="1:54">
      <c r="A5707" s="20"/>
      <c r="B5707" s="36"/>
      <c r="C5707" s="114"/>
      <c r="E5707" s="16"/>
      <c r="F5707" s="16"/>
      <c r="G5707" s="16"/>
      <c r="N5707" s="53"/>
      <c r="O5707" s="53"/>
      <c r="R5707" s="43"/>
      <c r="AC5707" s="25"/>
      <c r="AD5707" s="28"/>
      <c r="AZ5707" s="25"/>
      <c r="BA5707" s="27"/>
      <c r="BB5707" s="29"/>
    </row>
    <row r="5708" spans="1:54">
      <c r="A5708" s="20"/>
      <c r="B5708" s="36"/>
      <c r="C5708" s="114"/>
      <c r="E5708" s="16"/>
      <c r="F5708" s="16"/>
      <c r="G5708" s="16"/>
      <c r="N5708" s="53"/>
      <c r="O5708" s="53"/>
      <c r="R5708" s="43"/>
      <c r="AC5708" s="25"/>
      <c r="AD5708" s="28"/>
      <c r="AZ5708" s="25"/>
      <c r="BA5708" s="27"/>
      <c r="BB5708" s="29"/>
    </row>
    <row r="5709" spans="1:54">
      <c r="A5709" s="20"/>
      <c r="B5709" s="36"/>
      <c r="C5709" s="114"/>
      <c r="E5709" s="16"/>
      <c r="F5709" s="16"/>
      <c r="G5709" s="16"/>
      <c r="N5709" s="53"/>
      <c r="O5709" s="53"/>
      <c r="R5709" s="43"/>
      <c r="AC5709" s="25"/>
      <c r="AD5709" s="28"/>
      <c r="AZ5709" s="25"/>
      <c r="BA5709" s="27"/>
      <c r="BB5709" s="29"/>
    </row>
    <row r="5710" spans="1:54">
      <c r="A5710" s="20"/>
      <c r="B5710" s="36"/>
      <c r="C5710" s="114"/>
      <c r="E5710" s="16"/>
      <c r="F5710" s="16"/>
      <c r="G5710" s="16"/>
      <c r="N5710" s="53"/>
      <c r="O5710" s="53"/>
      <c r="R5710" s="43"/>
      <c r="AC5710" s="25"/>
      <c r="AD5710" s="28"/>
      <c r="AZ5710" s="25"/>
      <c r="BA5710" s="27"/>
      <c r="BB5710" s="29"/>
    </row>
    <row r="5711" spans="1:54">
      <c r="A5711" s="20"/>
      <c r="B5711" s="36"/>
      <c r="C5711" s="114"/>
      <c r="E5711" s="16"/>
      <c r="F5711" s="16"/>
      <c r="G5711" s="16"/>
      <c r="N5711" s="53"/>
      <c r="O5711" s="53"/>
      <c r="R5711" s="43"/>
      <c r="AC5711" s="25"/>
      <c r="AD5711" s="28"/>
      <c r="AZ5711" s="25"/>
      <c r="BA5711" s="27"/>
      <c r="BB5711" s="29"/>
    </row>
    <row r="5712" spans="1:54">
      <c r="A5712" s="20"/>
      <c r="B5712" s="36"/>
      <c r="C5712" s="114"/>
      <c r="E5712" s="16"/>
      <c r="F5712" s="16"/>
      <c r="G5712" s="16"/>
      <c r="N5712" s="53"/>
      <c r="O5712" s="53"/>
      <c r="R5712" s="43"/>
      <c r="AC5712" s="25"/>
      <c r="AD5712" s="28"/>
      <c r="AZ5712" s="25"/>
      <c r="BA5712" s="27"/>
      <c r="BB5712" s="29"/>
    </row>
    <row r="5713" spans="1:54">
      <c r="A5713" s="20"/>
      <c r="B5713" s="36"/>
      <c r="C5713" s="114"/>
      <c r="E5713" s="16"/>
      <c r="F5713" s="16"/>
      <c r="G5713" s="16"/>
      <c r="N5713" s="53"/>
      <c r="O5713" s="53"/>
      <c r="R5713" s="43"/>
      <c r="AC5713" s="25"/>
      <c r="AD5713" s="28"/>
      <c r="AZ5713" s="25"/>
      <c r="BA5713" s="27"/>
      <c r="BB5713" s="29"/>
    </row>
    <row r="5714" spans="1:54">
      <c r="A5714" s="20"/>
      <c r="B5714" s="36"/>
      <c r="C5714" s="114"/>
      <c r="E5714" s="16"/>
      <c r="F5714" s="16"/>
      <c r="G5714" s="16"/>
      <c r="N5714" s="53"/>
      <c r="O5714" s="53"/>
      <c r="R5714" s="43"/>
      <c r="AC5714" s="25"/>
      <c r="AD5714" s="28"/>
      <c r="AZ5714" s="25"/>
      <c r="BA5714" s="27"/>
      <c r="BB5714" s="29"/>
    </row>
    <row r="5715" spans="1:54">
      <c r="A5715" s="20"/>
      <c r="B5715" s="36"/>
      <c r="C5715" s="114"/>
      <c r="E5715" s="16"/>
      <c r="F5715" s="16"/>
      <c r="G5715" s="16"/>
      <c r="N5715" s="53"/>
      <c r="O5715" s="53"/>
      <c r="R5715" s="43"/>
      <c r="AC5715" s="25"/>
      <c r="AD5715" s="28"/>
      <c r="AZ5715" s="25"/>
      <c r="BA5715" s="27"/>
      <c r="BB5715" s="29"/>
    </row>
    <row r="5716" spans="1:54">
      <c r="A5716" s="20"/>
      <c r="B5716" s="36"/>
      <c r="C5716" s="114"/>
      <c r="E5716" s="16"/>
      <c r="F5716" s="16"/>
      <c r="G5716" s="16"/>
      <c r="N5716" s="53"/>
      <c r="O5716" s="53"/>
      <c r="R5716" s="43"/>
      <c r="AC5716" s="25"/>
      <c r="AD5716" s="28"/>
      <c r="AZ5716" s="25"/>
      <c r="BA5716" s="27"/>
      <c r="BB5716" s="29"/>
    </row>
    <row r="5717" spans="1:54">
      <c r="A5717" s="20"/>
      <c r="B5717" s="36"/>
      <c r="C5717" s="114"/>
      <c r="E5717" s="16"/>
      <c r="F5717" s="16"/>
      <c r="G5717" s="16"/>
      <c r="N5717" s="53"/>
      <c r="O5717" s="53"/>
      <c r="R5717" s="43"/>
      <c r="AC5717" s="25"/>
      <c r="AD5717" s="28"/>
      <c r="AZ5717" s="25"/>
      <c r="BA5717" s="27"/>
      <c r="BB5717" s="29"/>
    </row>
    <row r="5718" spans="1:54">
      <c r="A5718" s="20"/>
      <c r="B5718" s="36"/>
      <c r="C5718" s="114"/>
      <c r="E5718" s="16"/>
      <c r="F5718" s="16"/>
      <c r="G5718" s="16"/>
      <c r="N5718" s="53"/>
      <c r="O5718" s="53"/>
      <c r="R5718" s="43"/>
      <c r="AC5718" s="25"/>
      <c r="AD5718" s="28"/>
      <c r="AZ5718" s="25"/>
      <c r="BA5718" s="27"/>
      <c r="BB5718" s="29"/>
    </row>
    <row r="5719" spans="1:54">
      <c r="A5719" s="20"/>
      <c r="B5719" s="36"/>
      <c r="C5719" s="114"/>
      <c r="E5719" s="16"/>
      <c r="F5719" s="16"/>
      <c r="G5719" s="16"/>
      <c r="N5719" s="53"/>
      <c r="O5719" s="53"/>
      <c r="R5719" s="43"/>
      <c r="AC5719" s="25"/>
      <c r="AD5719" s="28"/>
      <c r="AZ5719" s="25"/>
      <c r="BA5719" s="27"/>
      <c r="BB5719" s="29"/>
    </row>
    <row r="5720" spans="1:54">
      <c r="A5720" s="20"/>
      <c r="B5720" s="36"/>
      <c r="C5720" s="114"/>
      <c r="E5720" s="16"/>
      <c r="F5720" s="16"/>
      <c r="G5720" s="16"/>
      <c r="N5720" s="53"/>
      <c r="O5720" s="53"/>
      <c r="R5720" s="43"/>
      <c r="AC5720" s="25"/>
      <c r="AD5720" s="28"/>
      <c r="AZ5720" s="25"/>
      <c r="BA5720" s="27"/>
      <c r="BB5720" s="29"/>
    </row>
    <row r="5721" spans="1:54">
      <c r="A5721" s="20"/>
      <c r="B5721" s="36"/>
      <c r="C5721" s="114"/>
      <c r="E5721" s="16"/>
      <c r="F5721" s="16"/>
      <c r="G5721" s="16"/>
      <c r="N5721" s="53"/>
      <c r="O5721" s="53"/>
      <c r="R5721" s="43"/>
      <c r="AC5721" s="25"/>
      <c r="AD5721" s="28"/>
      <c r="AZ5721" s="25"/>
      <c r="BA5721" s="27"/>
      <c r="BB5721" s="29"/>
    </row>
    <row r="5722" spans="1:54">
      <c r="A5722" s="20"/>
      <c r="B5722" s="36"/>
      <c r="C5722" s="114"/>
      <c r="E5722" s="16"/>
      <c r="F5722" s="16"/>
      <c r="G5722" s="16"/>
      <c r="N5722" s="53"/>
      <c r="O5722" s="53"/>
      <c r="R5722" s="43"/>
      <c r="AC5722" s="25"/>
      <c r="AD5722" s="28"/>
      <c r="AZ5722" s="25"/>
      <c r="BA5722" s="27"/>
      <c r="BB5722" s="29"/>
    </row>
    <row r="5723" spans="1:54">
      <c r="A5723" s="20"/>
      <c r="B5723" s="36"/>
      <c r="C5723" s="114"/>
      <c r="E5723" s="16"/>
      <c r="F5723" s="16"/>
      <c r="G5723" s="16"/>
      <c r="N5723" s="53"/>
      <c r="O5723" s="53"/>
      <c r="R5723" s="43"/>
      <c r="AC5723" s="25"/>
      <c r="AD5723" s="28"/>
      <c r="AZ5723" s="25"/>
      <c r="BA5723" s="27"/>
      <c r="BB5723" s="29"/>
    </row>
    <row r="5724" spans="1:54">
      <c r="A5724" s="20"/>
      <c r="B5724" s="36"/>
      <c r="C5724" s="114"/>
      <c r="E5724" s="16"/>
      <c r="F5724" s="16"/>
      <c r="G5724" s="16"/>
      <c r="N5724" s="53"/>
      <c r="O5724" s="53"/>
      <c r="R5724" s="43"/>
      <c r="AC5724" s="25"/>
      <c r="AD5724" s="28"/>
      <c r="AZ5724" s="25"/>
      <c r="BA5724" s="27"/>
      <c r="BB5724" s="29"/>
    </row>
    <row r="5725" spans="1:54">
      <c r="A5725" s="20"/>
      <c r="B5725" s="36"/>
      <c r="C5725" s="114"/>
      <c r="E5725" s="16"/>
      <c r="F5725" s="16"/>
      <c r="G5725" s="16"/>
      <c r="N5725" s="53"/>
      <c r="O5725" s="53"/>
      <c r="R5725" s="43"/>
      <c r="AC5725" s="25"/>
      <c r="AD5725" s="28"/>
      <c r="AZ5725" s="25"/>
      <c r="BA5725" s="27"/>
      <c r="BB5725" s="29"/>
    </row>
    <row r="5726" spans="1:54">
      <c r="A5726" s="20"/>
      <c r="B5726" s="36"/>
      <c r="C5726" s="114"/>
      <c r="E5726" s="16"/>
      <c r="F5726" s="16"/>
      <c r="G5726" s="16"/>
      <c r="N5726" s="53"/>
      <c r="O5726" s="53"/>
      <c r="R5726" s="43"/>
      <c r="AC5726" s="25"/>
      <c r="AD5726" s="28"/>
      <c r="AZ5726" s="25"/>
      <c r="BA5726" s="27"/>
      <c r="BB5726" s="29"/>
    </row>
    <row r="5727" spans="1:54">
      <c r="A5727" s="20"/>
      <c r="B5727" s="36"/>
      <c r="C5727" s="114"/>
      <c r="E5727" s="16"/>
      <c r="F5727" s="16"/>
      <c r="G5727" s="16"/>
      <c r="N5727" s="53"/>
      <c r="O5727" s="53"/>
      <c r="R5727" s="43"/>
      <c r="AC5727" s="25"/>
      <c r="AD5727" s="28"/>
      <c r="AZ5727" s="25"/>
      <c r="BA5727" s="27"/>
      <c r="BB5727" s="29"/>
    </row>
    <row r="5728" spans="1:54">
      <c r="A5728" s="20"/>
      <c r="B5728" s="36"/>
      <c r="C5728" s="114"/>
      <c r="E5728" s="16"/>
      <c r="F5728" s="16"/>
      <c r="G5728" s="16"/>
      <c r="N5728" s="53"/>
      <c r="O5728" s="53"/>
      <c r="R5728" s="43"/>
      <c r="AC5728" s="25"/>
      <c r="AD5728" s="28"/>
      <c r="AZ5728" s="25"/>
      <c r="BA5728" s="27"/>
      <c r="BB5728" s="29"/>
    </row>
    <row r="5729" spans="1:54">
      <c r="A5729" s="20"/>
      <c r="B5729" s="36"/>
      <c r="C5729" s="114"/>
      <c r="E5729" s="16"/>
      <c r="F5729" s="16"/>
      <c r="G5729" s="16"/>
      <c r="N5729" s="53"/>
      <c r="O5729" s="53"/>
      <c r="R5729" s="43"/>
      <c r="AC5729" s="25"/>
      <c r="AD5729" s="28"/>
      <c r="AZ5729" s="25"/>
      <c r="BA5729" s="27"/>
      <c r="BB5729" s="29"/>
    </row>
    <row r="5730" spans="1:54">
      <c r="A5730" s="20"/>
      <c r="B5730" s="36"/>
      <c r="C5730" s="114"/>
      <c r="E5730" s="16"/>
      <c r="F5730" s="16"/>
      <c r="G5730" s="16"/>
      <c r="N5730" s="53"/>
      <c r="O5730" s="53"/>
      <c r="R5730" s="43"/>
      <c r="AC5730" s="25"/>
      <c r="AD5730" s="28"/>
      <c r="AZ5730" s="25"/>
      <c r="BA5730" s="27"/>
      <c r="BB5730" s="29"/>
    </row>
    <row r="5731" spans="1:54">
      <c r="A5731" s="20"/>
      <c r="B5731" s="36"/>
      <c r="C5731" s="114"/>
      <c r="E5731" s="16"/>
      <c r="F5731" s="16"/>
      <c r="G5731" s="16"/>
      <c r="N5731" s="53"/>
      <c r="O5731" s="53"/>
      <c r="R5731" s="43"/>
      <c r="AC5731" s="25"/>
      <c r="AD5731" s="28"/>
      <c r="AZ5731" s="25"/>
      <c r="BA5731" s="27"/>
      <c r="BB5731" s="29"/>
    </row>
    <row r="5732" spans="1:54">
      <c r="A5732" s="20"/>
      <c r="B5732" s="36"/>
      <c r="C5732" s="114"/>
      <c r="E5732" s="16"/>
      <c r="F5732" s="16"/>
      <c r="G5732" s="16"/>
      <c r="N5732" s="53"/>
      <c r="O5732" s="53"/>
      <c r="R5732" s="43"/>
      <c r="AC5732" s="25"/>
      <c r="AD5732" s="28"/>
      <c r="AZ5732" s="25"/>
      <c r="BA5732" s="27"/>
      <c r="BB5732" s="29"/>
    </row>
    <row r="5733" spans="1:54">
      <c r="A5733" s="20"/>
      <c r="B5733" s="36"/>
      <c r="C5733" s="114"/>
      <c r="E5733" s="16"/>
      <c r="F5733" s="16"/>
      <c r="G5733" s="16"/>
      <c r="N5733" s="53"/>
      <c r="O5733" s="53"/>
      <c r="R5733" s="43"/>
      <c r="AC5733" s="25"/>
      <c r="AD5733" s="28"/>
      <c r="AZ5733" s="25"/>
      <c r="BA5733" s="27"/>
      <c r="BB5733" s="29"/>
    </row>
    <row r="5734" spans="1:54">
      <c r="A5734" s="20"/>
      <c r="B5734" s="36"/>
      <c r="C5734" s="114"/>
      <c r="E5734" s="16"/>
      <c r="F5734" s="16"/>
      <c r="G5734" s="16"/>
      <c r="N5734" s="53"/>
      <c r="O5734" s="53"/>
      <c r="R5734" s="43"/>
      <c r="AC5734" s="25"/>
      <c r="AD5734" s="28"/>
      <c r="AZ5734" s="25"/>
      <c r="BA5734" s="27"/>
      <c r="BB5734" s="29"/>
    </row>
    <row r="5735" spans="1:54">
      <c r="A5735" s="20"/>
      <c r="B5735" s="36"/>
      <c r="C5735" s="114"/>
      <c r="E5735" s="16"/>
      <c r="F5735" s="16"/>
      <c r="G5735" s="16"/>
      <c r="N5735" s="53"/>
      <c r="O5735" s="53"/>
      <c r="R5735" s="43"/>
      <c r="AC5735" s="25"/>
      <c r="AD5735" s="28"/>
      <c r="AZ5735" s="25"/>
      <c r="BA5735" s="27"/>
      <c r="BB5735" s="29"/>
    </row>
    <row r="5736" spans="1:54">
      <c r="A5736" s="20"/>
      <c r="B5736" s="36"/>
      <c r="C5736" s="114"/>
      <c r="E5736" s="16"/>
      <c r="F5736" s="16"/>
      <c r="G5736" s="16"/>
      <c r="N5736" s="53"/>
      <c r="O5736" s="53"/>
      <c r="R5736" s="43"/>
      <c r="AC5736" s="25"/>
      <c r="AD5736" s="28"/>
      <c r="AZ5736" s="25"/>
      <c r="BA5736" s="27"/>
      <c r="BB5736" s="29"/>
    </row>
    <row r="5737" spans="1:54">
      <c r="A5737" s="20"/>
      <c r="B5737" s="36"/>
      <c r="C5737" s="114"/>
      <c r="E5737" s="16"/>
      <c r="F5737" s="16"/>
      <c r="G5737" s="16"/>
      <c r="N5737" s="53"/>
      <c r="O5737" s="53"/>
      <c r="R5737" s="43"/>
      <c r="AC5737" s="25"/>
      <c r="AD5737" s="28"/>
      <c r="AZ5737" s="25"/>
      <c r="BA5737" s="27"/>
      <c r="BB5737" s="29"/>
    </row>
    <row r="5738" spans="1:54">
      <c r="A5738" s="20"/>
      <c r="B5738" s="36"/>
      <c r="C5738" s="114"/>
      <c r="E5738" s="16"/>
      <c r="F5738" s="16"/>
      <c r="G5738" s="16"/>
      <c r="N5738" s="53"/>
      <c r="O5738" s="53"/>
      <c r="R5738" s="43"/>
      <c r="AC5738" s="25"/>
      <c r="AD5738" s="28"/>
      <c r="AZ5738" s="25"/>
      <c r="BA5738" s="27"/>
      <c r="BB5738" s="29"/>
    </row>
    <row r="5739" spans="1:54">
      <c r="A5739" s="20"/>
      <c r="B5739" s="36"/>
      <c r="C5739" s="114"/>
      <c r="E5739" s="16"/>
      <c r="F5739" s="16"/>
      <c r="G5739" s="16"/>
      <c r="N5739" s="53"/>
      <c r="O5739" s="53"/>
      <c r="R5739" s="43"/>
      <c r="AC5739" s="25"/>
      <c r="AD5739" s="28"/>
      <c r="AZ5739" s="25"/>
      <c r="BA5739" s="27"/>
      <c r="BB5739" s="29"/>
    </row>
    <row r="5740" spans="1:54">
      <c r="A5740" s="20"/>
      <c r="B5740" s="36"/>
      <c r="C5740" s="114"/>
      <c r="E5740" s="16"/>
      <c r="F5740" s="16"/>
      <c r="G5740" s="16"/>
      <c r="N5740" s="53"/>
      <c r="O5740" s="53"/>
      <c r="R5740" s="43"/>
      <c r="AC5740" s="25"/>
      <c r="AD5740" s="28"/>
      <c r="AZ5740" s="25"/>
      <c r="BA5740" s="27"/>
      <c r="BB5740" s="29"/>
    </row>
    <row r="5741" spans="1:54">
      <c r="A5741" s="20"/>
      <c r="B5741" s="36"/>
      <c r="C5741" s="114"/>
      <c r="E5741" s="16"/>
      <c r="F5741" s="16"/>
      <c r="G5741" s="16"/>
      <c r="N5741" s="53"/>
      <c r="O5741" s="53"/>
      <c r="R5741" s="43"/>
      <c r="AC5741" s="25"/>
      <c r="AD5741" s="28"/>
      <c r="AZ5741" s="25"/>
      <c r="BA5741" s="27"/>
      <c r="BB5741" s="29"/>
    </row>
    <row r="5742" spans="1:54">
      <c r="A5742" s="20"/>
      <c r="B5742" s="36"/>
      <c r="C5742" s="114"/>
      <c r="E5742" s="16"/>
      <c r="F5742" s="16"/>
      <c r="G5742" s="16"/>
      <c r="N5742" s="53"/>
      <c r="O5742" s="53"/>
      <c r="R5742" s="43"/>
      <c r="AC5742" s="25"/>
      <c r="AD5742" s="28"/>
      <c r="AZ5742" s="25"/>
      <c r="BA5742" s="27"/>
      <c r="BB5742" s="29"/>
    </row>
    <row r="5743" spans="1:54">
      <c r="A5743" s="20"/>
      <c r="B5743" s="36"/>
      <c r="C5743" s="114"/>
      <c r="E5743" s="16"/>
      <c r="F5743" s="16"/>
      <c r="G5743" s="16"/>
      <c r="N5743" s="53"/>
      <c r="O5743" s="53"/>
      <c r="R5743" s="43"/>
      <c r="AC5743" s="25"/>
      <c r="AD5743" s="28"/>
      <c r="AZ5743" s="25"/>
      <c r="BA5743" s="27"/>
      <c r="BB5743" s="29"/>
    </row>
    <row r="5744" spans="1:54">
      <c r="A5744" s="20"/>
      <c r="B5744" s="36"/>
      <c r="C5744" s="114"/>
      <c r="E5744" s="16"/>
      <c r="F5744" s="16"/>
      <c r="G5744" s="16"/>
      <c r="N5744" s="53"/>
      <c r="O5744" s="53"/>
      <c r="R5744" s="43"/>
      <c r="AC5744" s="25"/>
      <c r="AD5744" s="28"/>
      <c r="AZ5744" s="25"/>
      <c r="BA5744" s="27"/>
      <c r="BB5744" s="29"/>
    </row>
    <row r="5745" spans="1:54">
      <c r="A5745" s="20"/>
      <c r="B5745" s="36"/>
      <c r="C5745" s="114"/>
      <c r="E5745" s="16"/>
      <c r="F5745" s="16"/>
      <c r="G5745" s="16"/>
      <c r="N5745" s="53"/>
      <c r="O5745" s="53"/>
      <c r="R5745" s="43"/>
      <c r="AC5745" s="25"/>
      <c r="AD5745" s="28"/>
      <c r="AZ5745" s="25"/>
      <c r="BA5745" s="27"/>
      <c r="BB5745" s="29"/>
    </row>
    <row r="5746" spans="1:54">
      <c r="A5746" s="20"/>
      <c r="B5746" s="36"/>
      <c r="C5746" s="114"/>
      <c r="E5746" s="16"/>
      <c r="F5746" s="16"/>
      <c r="G5746" s="16"/>
      <c r="N5746" s="53"/>
      <c r="O5746" s="53"/>
      <c r="R5746" s="43"/>
      <c r="AC5746" s="25"/>
      <c r="AD5746" s="28"/>
      <c r="AZ5746" s="25"/>
      <c r="BA5746" s="27"/>
      <c r="BB5746" s="29"/>
    </row>
    <row r="5747" spans="1:54">
      <c r="A5747" s="20"/>
      <c r="B5747" s="36"/>
      <c r="C5747" s="114"/>
      <c r="E5747" s="16"/>
      <c r="F5747" s="16"/>
      <c r="G5747" s="16"/>
      <c r="N5747" s="53"/>
      <c r="O5747" s="53"/>
      <c r="R5747" s="43"/>
      <c r="AC5747" s="25"/>
      <c r="AD5747" s="28"/>
      <c r="AZ5747" s="25"/>
      <c r="BA5747" s="27"/>
      <c r="BB5747" s="29"/>
    </row>
    <row r="5748" spans="1:54">
      <c r="A5748" s="20"/>
      <c r="B5748" s="36"/>
      <c r="C5748" s="114"/>
      <c r="E5748" s="16"/>
      <c r="F5748" s="16"/>
      <c r="G5748" s="16"/>
      <c r="N5748" s="53"/>
      <c r="O5748" s="53"/>
      <c r="R5748" s="43"/>
      <c r="AC5748" s="25"/>
      <c r="AD5748" s="28"/>
      <c r="AZ5748" s="25"/>
      <c r="BA5748" s="27"/>
      <c r="BB5748" s="29"/>
    </row>
    <row r="5749" spans="1:54">
      <c r="A5749" s="20"/>
      <c r="B5749" s="36"/>
      <c r="C5749" s="114"/>
      <c r="E5749" s="16"/>
      <c r="F5749" s="16"/>
      <c r="G5749" s="16"/>
      <c r="N5749" s="53"/>
      <c r="O5749" s="53"/>
      <c r="R5749" s="43"/>
      <c r="AC5749" s="25"/>
      <c r="AD5749" s="28"/>
      <c r="AZ5749" s="25"/>
      <c r="BA5749" s="27"/>
      <c r="BB5749" s="29"/>
    </row>
    <row r="5750" spans="1:54">
      <c r="A5750" s="20"/>
      <c r="B5750" s="36"/>
      <c r="C5750" s="114"/>
      <c r="E5750" s="16"/>
      <c r="F5750" s="16"/>
      <c r="G5750" s="16"/>
      <c r="N5750" s="53"/>
      <c r="O5750" s="53"/>
      <c r="R5750" s="43"/>
      <c r="AC5750" s="25"/>
      <c r="AD5750" s="28"/>
      <c r="AZ5750" s="25"/>
      <c r="BA5750" s="27"/>
      <c r="BB5750" s="29"/>
    </row>
    <row r="5751" spans="1:54">
      <c r="A5751" s="20"/>
      <c r="B5751" s="36"/>
      <c r="C5751" s="114"/>
      <c r="E5751" s="16"/>
      <c r="F5751" s="16"/>
      <c r="G5751" s="16"/>
      <c r="N5751" s="53"/>
      <c r="O5751" s="53"/>
      <c r="R5751" s="43"/>
      <c r="AC5751" s="25"/>
      <c r="AD5751" s="28"/>
      <c r="AZ5751" s="25"/>
      <c r="BA5751" s="27"/>
      <c r="BB5751" s="29"/>
    </row>
    <row r="5752" spans="1:54">
      <c r="A5752" s="20"/>
      <c r="B5752" s="36"/>
      <c r="C5752" s="114"/>
      <c r="E5752" s="16"/>
      <c r="F5752" s="16"/>
      <c r="G5752" s="16"/>
      <c r="N5752" s="53"/>
      <c r="O5752" s="53"/>
      <c r="R5752" s="43"/>
      <c r="AC5752" s="25"/>
      <c r="AD5752" s="28"/>
      <c r="AZ5752" s="25"/>
      <c r="BA5752" s="27"/>
      <c r="BB5752" s="29"/>
    </row>
    <row r="5753" spans="1:54">
      <c r="A5753" s="20"/>
      <c r="B5753" s="36"/>
      <c r="C5753" s="114"/>
      <c r="E5753" s="16"/>
      <c r="F5753" s="16"/>
      <c r="G5753" s="16"/>
      <c r="N5753" s="53"/>
      <c r="O5753" s="53"/>
      <c r="R5753" s="43"/>
      <c r="AC5753" s="25"/>
      <c r="AD5753" s="28"/>
      <c r="AZ5753" s="25"/>
      <c r="BA5753" s="27"/>
      <c r="BB5753" s="29"/>
    </row>
    <row r="5754" spans="1:54">
      <c r="A5754" s="20"/>
      <c r="B5754" s="36"/>
      <c r="C5754" s="114"/>
      <c r="E5754" s="16"/>
      <c r="F5754" s="16"/>
      <c r="G5754" s="16"/>
      <c r="N5754" s="53"/>
      <c r="O5754" s="53"/>
      <c r="R5754" s="43"/>
      <c r="AC5754" s="25"/>
      <c r="AD5754" s="28"/>
      <c r="AZ5754" s="25"/>
      <c r="BA5754" s="27"/>
      <c r="BB5754" s="29"/>
    </row>
    <row r="5755" spans="1:54">
      <c r="A5755" s="20"/>
      <c r="B5755" s="36"/>
      <c r="C5755" s="114"/>
      <c r="E5755" s="16"/>
      <c r="F5755" s="16"/>
      <c r="G5755" s="16"/>
      <c r="N5755" s="53"/>
      <c r="O5755" s="53"/>
      <c r="R5755" s="43"/>
      <c r="AC5755" s="25"/>
      <c r="AD5755" s="28"/>
      <c r="AZ5755" s="25"/>
      <c r="BA5755" s="27"/>
      <c r="BB5755" s="29"/>
    </row>
    <row r="5756" spans="1:54">
      <c r="A5756" s="20"/>
      <c r="B5756" s="36"/>
      <c r="C5756" s="114"/>
      <c r="E5756" s="16"/>
      <c r="F5756" s="16"/>
      <c r="G5756" s="16"/>
      <c r="N5756" s="53"/>
      <c r="O5756" s="53"/>
      <c r="R5756" s="43"/>
      <c r="AC5756" s="25"/>
      <c r="AD5756" s="28"/>
      <c r="AZ5756" s="25"/>
      <c r="BA5756" s="27"/>
      <c r="BB5756" s="29"/>
    </row>
    <row r="5757" spans="1:54">
      <c r="A5757" s="20"/>
      <c r="B5757" s="36"/>
      <c r="C5757" s="114"/>
      <c r="E5757" s="16"/>
      <c r="F5757" s="16"/>
      <c r="G5757" s="16"/>
      <c r="N5757" s="53"/>
      <c r="O5757" s="53"/>
      <c r="R5757" s="43"/>
      <c r="AC5757" s="25"/>
      <c r="AD5757" s="28"/>
      <c r="AZ5757" s="25"/>
      <c r="BA5757" s="27"/>
      <c r="BB5757" s="29"/>
    </row>
    <row r="5758" spans="1:54">
      <c r="A5758" s="20"/>
      <c r="B5758" s="36"/>
      <c r="C5758" s="114"/>
      <c r="E5758" s="16"/>
      <c r="F5758" s="16"/>
      <c r="G5758" s="16"/>
      <c r="N5758" s="53"/>
      <c r="O5758" s="53"/>
      <c r="R5758" s="43"/>
      <c r="AC5758" s="25"/>
      <c r="AD5758" s="28"/>
      <c r="AZ5758" s="25"/>
      <c r="BA5758" s="27"/>
      <c r="BB5758" s="29"/>
    </row>
    <row r="5759" spans="1:54">
      <c r="A5759" s="20"/>
      <c r="B5759" s="36"/>
      <c r="C5759" s="114"/>
      <c r="E5759" s="16"/>
      <c r="F5759" s="16"/>
      <c r="G5759" s="16"/>
      <c r="N5759" s="53"/>
      <c r="O5759" s="53"/>
      <c r="R5759" s="43"/>
      <c r="AC5759" s="25"/>
      <c r="AD5759" s="28"/>
      <c r="AZ5759" s="25"/>
      <c r="BA5759" s="27"/>
      <c r="BB5759" s="29"/>
    </row>
    <row r="5760" spans="1:54">
      <c r="A5760" s="20"/>
      <c r="B5760" s="36"/>
      <c r="C5760" s="114"/>
      <c r="E5760" s="16"/>
      <c r="F5760" s="16"/>
      <c r="G5760" s="16"/>
      <c r="N5760" s="53"/>
      <c r="O5760" s="53"/>
      <c r="R5760" s="43"/>
      <c r="AC5760" s="25"/>
      <c r="AD5760" s="28"/>
      <c r="AZ5760" s="25"/>
      <c r="BA5760" s="27"/>
      <c r="BB5760" s="29"/>
    </row>
    <row r="5761" spans="1:54">
      <c r="A5761" s="20"/>
      <c r="B5761" s="36"/>
      <c r="C5761" s="114"/>
      <c r="E5761" s="16"/>
      <c r="F5761" s="16"/>
      <c r="G5761" s="16"/>
      <c r="N5761" s="53"/>
      <c r="O5761" s="53"/>
      <c r="R5761" s="43"/>
      <c r="AC5761" s="25"/>
      <c r="AD5761" s="28"/>
      <c r="AZ5761" s="25"/>
      <c r="BA5761" s="27"/>
      <c r="BB5761" s="29"/>
    </row>
    <row r="5762" spans="1:54">
      <c r="A5762" s="20"/>
      <c r="B5762" s="36"/>
      <c r="C5762" s="114"/>
      <c r="E5762" s="16"/>
      <c r="F5762" s="16"/>
      <c r="G5762" s="16"/>
      <c r="N5762" s="53"/>
      <c r="O5762" s="53"/>
      <c r="R5762" s="43"/>
      <c r="AC5762" s="25"/>
      <c r="AD5762" s="28"/>
      <c r="AZ5762" s="25"/>
      <c r="BA5762" s="27"/>
      <c r="BB5762" s="29"/>
    </row>
    <row r="5763" spans="1:54">
      <c r="A5763" s="20"/>
      <c r="B5763" s="36"/>
      <c r="C5763" s="114"/>
      <c r="E5763" s="16"/>
      <c r="F5763" s="16"/>
      <c r="G5763" s="16"/>
      <c r="N5763" s="53"/>
      <c r="O5763" s="53"/>
      <c r="R5763" s="43"/>
      <c r="AC5763" s="25"/>
      <c r="AD5763" s="28"/>
      <c r="AZ5763" s="25"/>
      <c r="BA5763" s="27"/>
      <c r="BB5763" s="29"/>
    </row>
    <row r="5764" spans="1:54">
      <c r="A5764" s="20"/>
      <c r="B5764" s="36"/>
      <c r="C5764" s="114"/>
      <c r="E5764" s="16"/>
      <c r="F5764" s="16"/>
      <c r="G5764" s="16"/>
      <c r="N5764" s="53"/>
      <c r="O5764" s="53"/>
      <c r="R5764" s="43"/>
      <c r="AC5764" s="25"/>
      <c r="AD5764" s="28"/>
      <c r="AZ5764" s="25"/>
      <c r="BA5764" s="27"/>
      <c r="BB5764" s="29"/>
    </row>
    <row r="5765" spans="1:54">
      <c r="A5765" s="20"/>
      <c r="B5765" s="36"/>
      <c r="C5765" s="114"/>
      <c r="E5765" s="16"/>
      <c r="F5765" s="16"/>
      <c r="G5765" s="16"/>
      <c r="N5765" s="53"/>
      <c r="O5765" s="53"/>
      <c r="R5765" s="43"/>
      <c r="AC5765" s="25"/>
      <c r="AD5765" s="28"/>
      <c r="AZ5765" s="25"/>
      <c r="BA5765" s="27"/>
      <c r="BB5765" s="29"/>
    </row>
    <row r="5766" spans="1:54">
      <c r="A5766" s="20"/>
      <c r="B5766" s="36"/>
      <c r="C5766" s="114"/>
      <c r="E5766" s="16"/>
      <c r="F5766" s="16"/>
      <c r="G5766" s="16"/>
      <c r="N5766" s="53"/>
      <c r="O5766" s="53"/>
      <c r="R5766" s="43"/>
      <c r="AC5766" s="25"/>
      <c r="AD5766" s="28"/>
      <c r="AZ5766" s="25"/>
      <c r="BA5766" s="27"/>
      <c r="BB5766" s="29"/>
    </row>
    <row r="5767" spans="1:54">
      <c r="A5767" s="20"/>
      <c r="B5767" s="36"/>
      <c r="C5767" s="114"/>
      <c r="E5767" s="16"/>
      <c r="F5767" s="16"/>
      <c r="G5767" s="16"/>
      <c r="N5767" s="53"/>
      <c r="O5767" s="53"/>
      <c r="R5767" s="43"/>
      <c r="AC5767" s="25"/>
      <c r="AD5767" s="28"/>
      <c r="AZ5767" s="25"/>
      <c r="BA5767" s="27"/>
      <c r="BB5767" s="29"/>
    </row>
    <row r="5768" spans="1:54">
      <c r="A5768" s="20"/>
      <c r="B5768" s="36"/>
      <c r="C5768" s="114"/>
      <c r="E5768" s="16"/>
      <c r="F5768" s="16"/>
      <c r="G5768" s="16"/>
      <c r="N5768" s="53"/>
      <c r="O5768" s="53"/>
      <c r="R5768" s="43"/>
      <c r="AC5768" s="25"/>
      <c r="AD5768" s="28"/>
      <c r="AZ5768" s="25"/>
      <c r="BA5768" s="27"/>
      <c r="BB5768" s="29"/>
    </row>
    <row r="5769" spans="1:54">
      <c r="A5769" s="20"/>
      <c r="B5769" s="36"/>
      <c r="C5769" s="114"/>
      <c r="E5769" s="16"/>
      <c r="F5769" s="16"/>
      <c r="G5769" s="16"/>
      <c r="N5769" s="53"/>
      <c r="O5769" s="53"/>
      <c r="R5769" s="43"/>
      <c r="AC5769" s="25"/>
      <c r="AD5769" s="28"/>
      <c r="AZ5769" s="25"/>
      <c r="BA5769" s="27"/>
      <c r="BB5769" s="29"/>
    </row>
    <row r="5770" spans="1:54">
      <c r="A5770" s="20"/>
      <c r="B5770" s="36"/>
      <c r="C5770" s="114"/>
      <c r="E5770" s="16"/>
      <c r="F5770" s="16"/>
      <c r="G5770" s="16"/>
      <c r="N5770" s="53"/>
      <c r="O5770" s="53"/>
      <c r="R5770" s="43"/>
      <c r="AC5770" s="25"/>
      <c r="AD5770" s="28"/>
      <c r="AZ5770" s="25"/>
      <c r="BA5770" s="27"/>
      <c r="BB5770" s="29"/>
    </row>
    <row r="5771" spans="1:54">
      <c r="A5771" s="20"/>
      <c r="B5771" s="36"/>
      <c r="C5771" s="114"/>
      <c r="E5771" s="16"/>
      <c r="F5771" s="16"/>
      <c r="G5771" s="16"/>
      <c r="N5771" s="53"/>
      <c r="O5771" s="53"/>
      <c r="R5771" s="43"/>
      <c r="AC5771" s="25"/>
      <c r="AD5771" s="28"/>
      <c r="AZ5771" s="25"/>
      <c r="BA5771" s="27"/>
      <c r="BB5771" s="29"/>
    </row>
    <row r="5772" spans="1:54">
      <c r="A5772" s="20"/>
      <c r="B5772" s="36"/>
      <c r="C5772" s="114"/>
      <c r="E5772" s="16"/>
      <c r="F5772" s="16"/>
      <c r="G5772" s="16"/>
      <c r="N5772" s="53"/>
      <c r="O5772" s="53"/>
      <c r="R5772" s="43"/>
      <c r="AC5772" s="25"/>
      <c r="AD5772" s="28"/>
      <c r="AZ5772" s="25"/>
      <c r="BA5772" s="27"/>
      <c r="BB5772" s="29"/>
    </row>
    <row r="5773" spans="1:54">
      <c r="A5773" s="20"/>
      <c r="B5773" s="36"/>
      <c r="C5773" s="114"/>
      <c r="E5773" s="16"/>
      <c r="F5773" s="16"/>
      <c r="G5773" s="16"/>
      <c r="N5773" s="53"/>
      <c r="O5773" s="53"/>
      <c r="R5773" s="43"/>
      <c r="AC5773" s="25"/>
      <c r="AD5773" s="28"/>
      <c r="AZ5773" s="25"/>
      <c r="BA5773" s="27"/>
      <c r="BB5773" s="29"/>
    </row>
    <row r="5774" spans="1:54">
      <c r="A5774" s="20"/>
      <c r="B5774" s="36"/>
      <c r="C5774" s="114"/>
      <c r="E5774" s="16"/>
      <c r="F5774" s="16"/>
      <c r="G5774" s="16"/>
      <c r="N5774" s="53"/>
      <c r="O5774" s="53"/>
      <c r="R5774" s="43"/>
      <c r="AC5774" s="25"/>
      <c r="AD5774" s="28"/>
      <c r="AZ5774" s="25"/>
      <c r="BA5774" s="27"/>
      <c r="BB5774" s="29"/>
    </row>
    <row r="5775" spans="1:54">
      <c r="A5775" s="20"/>
      <c r="B5775" s="36"/>
      <c r="C5775" s="114"/>
      <c r="E5775" s="16"/>
      <c r="F5775" s="16"/>
      <c r="G5775" s="16"/>
      <c r="N5775" s="53"/>
      <c r="O5775" s="53"/>
      <c r="R5775" s="43"/>
      <c r="AC5775" s="25"/>
      <c r="AD5775" s="28"/>
      <c r="AZ5775" s="25"/>
      <c r="BA5775" s="27"/>
      <c r="BB5775" s="29"/>
    </row>
    <row r="5776" spans="1:54">
      <c r="A5776" s="20"/>
      <c r="B5776" s="36"/>
      <c r="C5776" s="114"/>
      <c r="E5776" s="16"/>
      <c r="F5776" s="16"/>
      <c r="G5776" s="16"/>
      <c r="N5776" s="53"/>
      <c r="O5776" s="53"/>
      <c r="R5776" s="43"/>
      <c r="AC5776" s="25"/>
      <c r="AD5776" s="28"/>
      <c r="AZ5776" s="25"/>
      <c r="BA5776" s="27"/>
      <c r="BB5776" s="29"/>
    </row>
    <row r="5777" spans="1:54">
      <c r="A5777" s="20"/>
      <c r="B5777" s="36"/>
      <c r="C5777" s="114"/>
      <c r="E5777" s="16"/>
      <c r="F5777" s="16"/>
      <c r="G5777" s="16"/>
      <c r="N5777" s="53"/>
      <c r="O5777" s="53"/>
      <c r="R5777" s="43"/>
      <c r="AC5777" s="25"/>
      <c r="AD5777" s="28"/>
      <c r="AZ5777" s="25"/>
      <c r="BA5777" s="27"/>
      <c r="BB5777" s="29"/>
    </row>
    <row r="5778" spans="1:54">
      <c r="A5778" s="20"/>
      <c r="B5778" s="36"/>
      <c r="C5778" s="114"/>
      <c r="E5778" s="16"/>
      <c r="F5778" s="16"/>
      <c r="G5778" s="16"/>
      <c r="N5778" s="53"/>
      <c r="O5778" s="53"/>
      <c r="R5778" s="43"/>
      <c r="AC5778" s="25"/>
      <c r="AD5778" s="28"/>
      <c r="AZ5778" s="25"/>
      <c r="BA5778" s="27"/>
      <c r="BB5778" s="29"/>
    </row>
    <row r="5779" spans="1:54">
      <c r="A5779" s="20"/>
      <c r="B5779" s="36"/>
      <c r="C5779" s="114"/>
      <c r="E5779" s="16"/>
      <c r="F5779" s="16"/>
      <c r="G5779" s="16"/>
      <c r="N5779" s="53"/>
      <c r="O5779" s="53"/>
      <c r="R5779" s="43"/>
      <c r="AC5779" s="25"/>
      <c r="AD5779" s="28"/>
      <c r="AZ5779" s="25"/>
      <c r="BA5779" s="27"/>
      <c r="BB5779" s="29"/>
    </row>
    <row r="5780" spans="1:54">
      <c r="A5780" s="20"/>
      <c r="B5780" s="36"/>
      <c r="C5780" s="114"/>
      <c r="E5780" s="16"/>
      <c r="F5780" s="16"/>
      <c r="G5780" s="16"/>
      <c r="N5780" s="53"/>
      <c r="O5780" s="53"/>
      <c r="R5780" s="43"/>
      <c r="AC5780" s="25"/>
      <c r="AD5780" s="28"/>
      <c r="AZ5780" s="25"/>
      <c r="BA5780" s="27"/>
      <c r="BB5780" s="29"/>
    </row>
    <row r="5781" spans="1:54">
      <c r="A5781" s="20"/>
      <c r="B5781" s="36"/>
      <c r="C5781" s="114"/>
      <c r="E5781" s="16"/>
      <c r="F5781" s="16"/>
      <c r="G5781" s="16"/>
      <c r="N5781" s="53"/>
      <c r="O5781" s="53"/>
      <c r="R5781" s="43"/>
      <c r="AC5781" s="25"/>
      <c r="AD5781" s="28"/>
      <c r="AZ5781" s="25"/>
      <c r="BA5781" s="27"/>
      <c r="BB5781" s="29"/>
    </row>
    <row r="5782" spans="1:54">
      <c r="A5782" s="20"/>
      <c r="B5782" s="36"/>
      <c r="C5782" s="114"/>
      <c r="E5782" s="16"/>
      <c r="F5782" s="16"/>
      <c r="G5782" s="16"/>
      <c r="N5782" s="53"/>
      <c r="O5782" s="53"/>
      <c r="R5782" s="43"/>
      <c r="AC5782" s="25"/>
      <c r="AD5782" s="28"/>
      <c r="AZ5782" s="25"/>
      <c r="BA5782" s="27"/>
      <c r="BB5782" s="29"/>
    </row>
    <row r="5783" spans="1:54">
      <c r="A5783" s="20"/>
      <c r="B5783" s="36"/>
      <c r="C5783" s="114"/>
      <c r="E5783" s="16"/>
      <c r="F5783" s="16"/>
      <c r="G5783" s="16"/>
      <c r="N5783" s="53"/>
      <c r="O5783" s="53"/>
      <c r="R5783" s="43"/>
      <c r="AC5783" s="25"/>
      <c r="AD5783" s="28"/>
      <c r="AZ5783" s="25"/>
      <c r="BA5783" s="27"/>
      <c r="BB5783" s="29"/>
    </row>
    <row r="5784" spans="1:54">
      <c r="A5784" s="20"/>
      <c r="B5784" s="36"/>
      <c r="C5784" s="114"/>
      <c r="E5784" s="16"/>
      <c r="F5784" s="16"/>
      <c r="G5784" s="16"/>
      <c r="N5784" s="53"/>
      <c r="O5784" s="53"/>
      <c r="R5784" s="43"/>
      <c r="AC5784" s="25"/>
      <c r="AD5784" s="28"/>
      <c r="AZ5784" s="25"/>
      <c r="BA5784" s="27"/>
      <c r="BB5784" s="29"/>
    </row>
    <row r="5785" spans="1:54">
      <c r="A5785" s="20"/>
      <c r="B5785" s="36"/>
      <c r="C5785" s="114"/>
      <c r="E5785" s="16"/>
      <c r="F5785" s="16"/>
      <c r="G5785" s="16"/>
      <c r="N5785" s="53"/>
      <c r="O5785" s="53"/>
      <c r="R5785" s="43"/>
      <c r="AC5785" s="25"/>
      <c r="AD5785" s="28"/>
      <c r="AZ5785" s="25"/>
      <c r="BA5785" s="27"/>
      <c r="BB5785" s="29"/>
    </row>
    <row r="5786" spans="1:54">
      <c r="A5786" s="20"/>
      <c r="B5786" s="36"/>
      <c r="C5786" s="114"/>
      <c r="E5786" s="16"/>
      <c r="F5786" s="16"/>
      <c r="G5786" s="16"/>
      <c r="N5786" s="53"/>
      <c r="O5786" s="53"/>
      <c r="R5786" s="43"/>
      <c r="AC5786" s="25"/>
      <c r="AD5786" s="28"/>
      <c r="AZ5786" s="25"/>
      <c r="BA5786" s="27"/>
      <c r="BB5786" s="29"/>
    </row>
    <row r="5787" spans="1:54">
      <c r="A5787" s="20"/>
      <c r="B5787" s="36"/>
      <c r="C5787" s="114"/>
      <c r="E5787" s="16"/>
      <c r="F5787" s="16"/>
      <c r="G5787" s="16"/>
      <c r="N5787" s="53"/>
      <c r="O5787" s="53"/>
      <c r="R5787" s="43"/>
      <c r="AC5787" s="25"/>
      <c r="AD5787" s="28"/>
      <c r="AZ5787" s="25"/>
      <c r="BA5787" s="27"/>
      <c r="BB5787" s="29"/>
    </row>
    <row r="5788" spans="1:54">
      <c r="A5788" s="20"/>
      <c r="B5788" s="36"/>
      <c r="C5788" s="114"/>
      <c r="E5788" s="16"/>
      <c r="F5788" s="16"/>
      <c r="G5788" s="16"/>
      <c r="N5788" s="53"/>
      <c r="O5788" s="53"/>
      <c r="R5788" s="43"/>
      <c r="AC5788" s="25"/>
      <c r="AD5788" s="28"/>
      <c r="AZ5788" s="25"/>
      <c r="BA5788" s="27"/>
      <c r="BB5788" s="29"/>
    </row>
    <row r="5789" spans="1:54">
      <c r="A5789" s="20"/>
      <c r="B5789" s="36"/>
      <c r="C5789" s="114"/>
      <c r="E5789" s="16"/>
      <c r="F5789" s="16"/>
      <c r="G5789" s="16"/>
      <c r="N5789" s="53"/>
      <c r="O5789" s="53"/>
      <c r="R5789" s="43"/>
      <c r="AC5789" s="25"/>
      <c r="AD5789" s="28"/>
      <c r="AZ5789" s="25"/>
      <c r="BA5789" s="27"/>
      <c r="BB5789" s="29"/>
    </row>
    <row r="5790" spans="1:54">
      <c r="A5790" s="20"/>
      <c r="B5790" s="36"/>
      <c r="C5790" s="114"/>
      <c r="E5790" s="16"/>
      <c r="F5790" s="16"/>
      <c r="G5790" s="16"/>
      <c r="N5790" s="53"/>
      <c r="O5790" s="53"/>
      <c r="R5790" s="43"/>
      <c r="AC5790" s="25"/>
      <c r="AD5790" s="28"/>
      <c r="AZ5790" s="25"/>
      <c r="BA5790" s="27"/>
      <c r="BB5790" s="29"/>
    </row>
    <row r="5791" spans="1:54">
      <c r="A5791" s="20"/>
      <c r="B5791" s="36"/>
      <c r="C5791" s="114"/>
      <c r="E5791" s="16"/>
      <c r="F5791" s="16"/>
      <c r="G5791" s="16"/>
      <c r="N5791" s="53"/>
      <c r="O5791" s="53"/>
      <c r="R5791" s="43"/>
      <c r="AC5791" s="25"/>
      <c r="AD5791" s="28"/>
      <c r="AZ5791" s="25"/>
      <c r="BA5791" s="27"/>
      <c r="BB5791" s="29"/>
    </row>
    <row r="5792" spans="1:54">
      <c r="A5792" s="20"/>
      <c r="B5792" s="36"/>
      <c r="C5792" s="114"/>
      <c r="E5792" s="16"/>
      <c r="F5792" s="16"/>
      <c r="G5792" s="16"/>
      <c r="N5792" s="53"/>
      <c r="O5792" s="53"/>
      <c r="R5792" s="43"/>
      <c r="AC5792" s="25"/>
      <c r="AD5792" s="28"/>
      <c r="AZ5792" s="25"/>
      <c r="BA5792" s="27"/>
      <c r="BB5792" s="29"/>
    </row>
    <row r="5793" spans="1:54">
      <c r="A5793" s="20"/>
      <c r="B5793" s="36"/>
      <c r="C5793" s="114"/>
      <c r="E5793" s="16"/>
      <c r="F5793" s="16"/>
      <c r="G5793" s="16"/>
      <c r="N5793" s="53"/>
      <c r="O5793" s="53"/>
      <c r="R5793" s="43"/>
      <c r="AC5793" s="25"/>
      <c r="AD5793" s="28"/>
      <c r="AZ5793" s="25"/>
      <c r="BA5793" s="27"/>
      <c r="BB5793" s="29"/>
    </row>
    <row r="5794" spans="1:54">
      <c r="A5794" s="20"/>
      <c r="B5794" s="36"/>
      <c r="C5794" s="114"/>
      <c r="E5794" s="16"/>
      <c r="F5794" s="16"/>
      <c r="G5794" s="16"/>
      <c r="N5794" s="53"/>
      <c r="O5794" s="53"/>
      <c r="R5794" s="43"/>
      <c r="AC5794" s="25"/>
      <c r="AD5794" s="28"/>
      <c r="AZ5794" s="25"/>
      <c r="BA5794" s="27"/>
      <c r="BB5794" s="29"/>
    </row>
    <row r="5795" spans="1:54">
      <c r="A5795" s="20"/>
      <c r="B5795" s="36"/>
      <c r="C5795" s="114"/>
      <c r="E5795" s="16"/>
      <c r="F5795" s="16"/>
      <c r="G5795" s="16"/>
      <c r="N5795" s="53"/>
      <c r="O5795" s="53"/>
      <c r="R5795" s="43"/>
      <c r="AC5795" s="25"/>
      <c r="AD5795" s="28"/>
      <c r="AZ5795" s="25"/>
      <c r="BA5795" s="27"/>
      <c r="BB5795" s="29"/>
    </row>
    <row r="5796" spans="1:54">
      <c r="A5796" s="20"/>
      <c r="B5796" s="36"/>
      <c r="C5796" s="114"/>
      <c r="E5796" s="16"/>
      <c r="F5796" s="16"/>
      <c r="G5796" s="16"/>
      <c r="N5796" s="53"/>
      <c r="O5796" s="53"/>
      <c r="R5796" s="43"/>
      <c r="AC5796" s="25"/>
      <c r="AD5796" s="28"/>
      <c r="AZ5796" s="25"/>
      <c r="BA5796" s="27"/>
      <c r="BB5796" s="29"/>
    </row>
    <row r="5797" spans="1:54">
      <c r="A5797" s="20"/>
      <c r="B5797" s="36"/>
      <c r="C5797" s="114"/>
      <c r="E5797" s="16"/>
      <c r="F5797" s="16"/>
      <c r="G5797" s="16"/>
      <c r="N5797" s="53"/>
      <c r="O5797" s="53"/>
      <c r="R5797" s="43"/>
      <c r="AC5797" s="25"/>
      <c r="AD5797" s="28"/>
      <c r="AZ5797" s="25"/>
      <c r="BA5797" s="27"/>
      <c r="BB5797" s="29"/>
    </row>
    <row r="5798" spans="1:54">
      <c r="A5798" s="20"/>
      <c r="B5798" s="36"/>
      <c r="C5798" s="114"/>
      <c r="E5798" s="16"/>
      <c r="F5798" s="16"/>
      <c r="G5798" s="16"/>
      <c r="N5798" s="53"/>
      <c r="O5798" s="53"/>
      <c r="R5798" s="43"/>
      <c r="AC5798" s="25"/>
      <c r="AD5798" s="28"/>
      <c r="AZ5798" s="25"/>
      <c r="BA5798" s="27"/>
      <c r="BB5798" s="29"/>
    </row>
    <row r="5799" spans="1:54">
      <c r="A5799" s="20"/>
      <c r="B5799" s="36"/>
      <c r="C5799" s="114"/>
      <c r="E5799" s="16"/>
      <c r="F5799" s="16"/>
      <c r="G5799" s="16"/>
      <c r="N5799" s="53"/>
      <c r="O5799" s="53"/>
      <c r="R5799" s="43"/>
      <c r="AC5799" s="25"/>
      <c r="AD5799" s="28"/>
      <c r="AZ5799" s="25"/>
      <c r="BA5799" s="27"/>
      <c r="BB5799" s="29"/>
    </row>
    <row r="5800" spans="1:54">
      <c r="A5800" s="20"/>
      <c r="B5800" s="36"/>
      <c r="C5800" s="114"/>
      <c r="E5800" s="16"/>
      <c r="F5800" s="16"/>
      <c r="G5800" s="16"/>
      <c r="N5800" s="53"/>
      <c r="O5800" s="53"/>
      <c r="R5800" s="43"/>
      <c r="AC5800" s="25"/>
      <c r="AD5800" s="28"/>
      <c r="AZ5800" s="25"/>
      <c r="BA5800" s="27"/>
      <c r="BB5800" s="29"/>
    </row>
    <row r="5801" spans="1:54">
      <c r="A5801" s="20"/>
      <c r="B5801" s="36"/>
      <c r="C5801" s="114"/>
      <c r="E5801" s="16"/>
      <c r="F5801" s="16"/>
      <c r="G5801" s="16"/>
      <c r="N5801" s="53"/>
      <c r="O5801" s="53"/>
      <c r="R5801" s="43"/>
      <c r="AC5801" s="25"/>
      <c r="AD5801" s="28"/>
      <c r="AZ5801" s="25"/>
      <c r="BA5801" s="27"/>
      <c r="BB5801" s="29"/>
    </row>
    <row r="5802" spans="1:54">
      <c r="A5802" s="20"/>
      <c r="B5802" s="36"/>
      <c r="C5802" s="114"/>
      <c r="E5802" s="16"/>
      <c r="F5802" s="16"/>
      <c r="G5802" s="16"/>
      <c r="N5802" s="53"/>
      <c r="O5802" s="53"/>
      <c r="R5802" s="43"/>
      <c r="AC5802" s="25"/>
      <c r="AD5802" s="28"/>
      <c r="AZ5802" s="25"/>
      <c r="BA5802" s="27"/>
      <c r="BB5802" s="29"/>
    </row>
    <row r="5803" spans="1:54">
      <c r="A5803" s="20"/>
      <c r="B5803" s="36"/>
      <c r="C5803" s="114"/>
      <c r="E5803" s="16"/>
      <c r="F5803" s="16"/>
      <c r="G5803" s="16"/>
      <c r="N5803" s="53"/>
      <c r="O5803" s="53"/>
      <c r="R5803" s="43"/>
      <c r="AC5803" s="25"/>
      <c r="AD5803" s="28"/>
      <c r="AZ5803" s="25"/>
      <c r="BA5803" s="27"/>
      <c r="BB5803" s="29"/>
    </row>
    <row r="5804" spans="1:54">
      <c r="A5804" s="20"/>
      <c r="B5804" s="36"/>
      <c r="C5804" s="114"/>
      <c r="E5804" s="16"/>
      <c r="F5804" s="16"/>
      <c r="G5804" s="16"/>
      <c r="N5804" s="53"/>
      <c r="O5804" s="53"/>
      <c r="R5804" s="43"/>
      <c r="AC5804" s="25"/>
      <c r="AD5804" s="28"/>
      <c r="AZ5804" s="25"/>
      <c r="BA5804" s="27"/>
      <c r="BB5804" s="29"/>
    </row>
    <row r="5805" spans="1:54">
      <c r="A5805" s="20"/>
      <c r="B5805" s="36"/>
      <c r="C5805" s="114"/>
      <c r="E5805" s="16"/>
      <c r="F5805" s="16"/>
      <c r="G5805" s="16"/>
      <c r="N5805" s="53"/>
      <c r="O5805" s="53"/>
      <c r="R5805" s="43"/>
      <c r="AC5805" s="25"/>
      <c r="AD5805" s="28"/>
      <c r="AZ5805" s="25"/>
      <c r="BA5805" s="27"/>
      <c r="BB5805" s="29"/>
    </row>
    <row r="5806" spans="1:54">
      <c r="A5806" s="20"/>
      <c r="B5806" s="36"/>
      <c r="C5806" s="114"/>
      <c r="E5806" s="16"/>
      <c r="F5806" s="16"/>
      <c r="G5806" s="16"/>
      <c r="N5806" s="53"/>
      <c r="O5806" s="53"/>
      <c r="R5806" s="43"/>
      <c r="AC5806" s="25"/>
      <c r="AD5806" s="28"/>
      <c r="AZ5806" s="25"/>
      <c r="BA5806" s="27"/>
      <c r="BB5806" s="29"/>
    </row>
    <row r="5807" spans="1:54">
      <c r="A5807" s="20"/>
      <c r="B5807" s="36"/>
      <c r="C5807" s="114"/>
      <c r="E5807" s="16"/>
      <c r="F5807" s="16"/>
      <c r="G5807" s="16"/>
      <c r="N5807" s="53"/>
      <c r="O5807" s="53"/>
      <c r="R5807" s="43"/>
      <c r="AC5807" s="25"/>
      <c r="AD5807" s="28"/>
      <c r="AZ5807" s="25"/>
      <c r="BA5807" s="27"/>
      <c r="BB5807" s="29"/>
    </row>
    <row r="5808" spans="1:54">
      <c r="A5808" s="20"/>
      <c r="B5808" s="36"/>
      <c r="C5808" s="114"/>
      <c r="E5808" s="16"/>
      <c r="F5808" s="16"/>
      <c r="G5808" s="16"/>
      <c r="N5808" s="53"/>
      <c r="O5808" s="53"/>
      <c r="R5808" s="43"/>
      <c r="AC5808" s="25"/>
      <c r="AD5808" s="28"/>
      <c r="AZ5808" s="25"/>
      <c r="BA5808" s="27"/>
      <c r="BB5808" s="29"/>
    </row>
    <row r="5809" spans="1:54">
      <c r="A5809" s="20"/>
      <c r="B5809" s="36"/>
      <c r="C5809" s="114"/>
      <c r="E5809" s="16"/>
      <c r="F5809" s="16"/>
      <c r="G5809" s="16"/>
      <c r="N5809" s="53"/>
      <c r="O5809" s="53"/>
      <c r="R5809" s="43"/>
      <c r="AC5809" s="25"/>
      <c r="AD5809" s="28"/>
      <c r="AZ5809" s="25"/>
      <c r="BA5809" s="27"/>
      <c r="BB5809" s="29"/>
    </row>
    <row r="5810" spans="1:54">
      <c r="A5810" s="20"/>
      <c r="B5810" s="36"/>
      <c r="C5810" s="114"/>
      <c r="E5810" s="16"/>
      <c r="F5810" s="16"/>
      <c r="G5810" s="16"/>
      <c r="N5810" s="53"/>
      <c r="O5810" s="53"/>
      <c r="R5810" s="43"/>
      <c r="AC5810" s="25"/>
      <c r="AD5810" s="28"/>
      <c r="AZ5810" s="25"/>
      <c r="BA5810" s="27"/>
      <c r="BB5810" s="29"/>
    </row>
    <row r="5811" spans="1:54">
      <c r="A5811" s="20"/>
      <c r="B5811" s="36"/>
      <c r="C5811" s="114"/>
      <c r="E5811" s="16"/>
      <c r="F5811" s="16"/>
      <c r="G5811" s="16"/>
      <c r="N5811" s="53"/>
      <c r="O5811" s="53"/>
      <c r="R5811" s="43"/>
      <c r="AC5811" s="25"/>
      <c r="AD5811" s="28"/>
      <c r="AZ5811" s="25"/>
      <c r="BA5811" s="27"/>
      <c r="BB5811" s="29"/>
    </row>
    <row r="5812" spans="1:54">
      <c r="A5812" s="20"/>
      <c r="B5812" s="36"/>
      <c r="C5812" s="114"/>
      <c r="E5812" s="16"/>
      <c r="F5812" s="16"/>
      <c r="G5812" s="16"/>
      <c r="N5812" s="53"/>
      <c r="O5812" s="53"/>
      <c r="R5812" s="43"/>
      <c r="AC5812" s="25"/>
      <c r="AD5812" s="28"/>
      <c r="AZ5812" s="25"/>
      <c r="BA5812" s="27"/>
      <c r="BB5812" s="29"/>
    </row>
    <row r="5813" spans="1:54">
      <c r="A5813" s="20"/>
      <c r="B5813" s="36"/>
      <c r="C5813" s="114"/>
      <c r="E5813" s="16"/>
      <c r="F5813" s="16"/>
      <c r="G5813" s="16"/>
      <c r="N5813" s="53"/>
      <c r="O5813" s="53"/>
      <c r="R5813" s="43"/>
      <c r="AC5813" s="25"/>
      <c r="AD5813" s="28"/>
      <c r="AZ5813" s="25"/>
      <c r="BA5813" s="27"/>
      <c r="BB5813" s="29"/>
    </row>
    <row r="5814" spans="1:54">
      <c r="A5814" s="20"/>
      <c r="B5814" s="36"/>
      <c r="C5814" s="114"/>
      <c r="E5814" s="16"/>
      <c r="F5814" s="16"/>
      <c r="G5814" s="16"/>
      <c r="N5814" s="53"/>
      <c r="O5814" s="53"/>
      <c r="R5814" s="43"/>
      <c r="AC5814" s="25"/>
      <c r="AD5814" s="28"/>
      <c r="AZ5814" s="25"/>
      <c r="BA5814" s="27"/>
      <c r="BB5814" s="29"/>
    </row>
    <row r="5815" spans="1:54">
      <c r="A5815" s="20"/>
      <c r="B5815" s="36"/>
      <c r="C5815" s="114"/>
      <c r="E5815" s="16"/>
      <c r="F5815" s="16"/>
      <c r="G5815" s="16"/>
      <c r="N5815" s="53"/>
      <c r="O5815" s="53"/>
      <c r="R5815" s="43"/>
      <c r="AC5815" s="25"/>
      <c r="AD5815" s="28"/>
      <c r="AZ5815" s="25"/>
      <c r="BA5815" s="27"/>
      <c r="BB5815" s="29"/>
    </row>
    <row r="5816" spans="1:54">
      <c r="A5816" s="20"/>
      <c r="B5816" s="36"/>
      <c r="C5816" s="114"/>
      <c r="E5816" s="16"/>
      <c r="F5816" s="16"/>
      <c r="G5816" s="16"/>
      <c r="N5816" s="53"/>
      <c r="O5816" s="53"/>
      <c r="R5816" s="43"/>
      <c r="AC5816" s="25"/>
      <c r="AD5816" s="28"/>
      <c r="AZ5816" s="25"/>
      <c r="BA5816" s="27"/>
      <c r="BB5816" s="29"/>
    </row>
    <row r="5817" spans="1:54">
      <c r="A5817" s="20"/>
      <c r="B5817" s="36"/>
      <c r="C5817" s="114"/>
      <c r="E5817" s="16"/>
      <c r="F5817" s="16"/>
      <c r="G5817" s="16"/>
      <c r="N5817" s="53"/>
      <c r="O5817" s="53"/>
      <c r="R5817" s="43"/>
      <c r="AC5817" s="25"/>
      <c r="AD5817" s="28"/>
      <c r="AZ5817" s="25"/>
      <c r="BA5817" s="27"/>
      <c r="BB5817" s="29"/>
    </row>
    <row r="5818" spans="1:54">
      <c r="A5818" s="20"/>
      <c r="B5818" s="36"/>
      <c r="C5818" s="114"/>
      <c r="E5818" s="16"/>
      <c r="F5818" s="16"/>
      <c r="G5818" s="16"/>
      <c r="N5818" s="53"/>
      <c r="O5818" s="53"/>
      <c r="R5818" s="43"/>
      <c r="AC5818" s="25"/>
      <c r="AD5818" s="28"/>
      <c r="AZ5818" s="25"/>
      <c r="BA5818" s="27"/>
      <c r="BB5818" s="29"/>
    </row>
    <row r="5819" spans="1:54">
      <c r="A5819" s="20"/>
      <c r="B5819" s="36"/>
      <c r="C5819" s="114"/>
      <c r="E5819" s="16"/>
      <c r="F5819" s="16"/>
      <c r="G5819" s="16"/>
      <c r="N5819" s="53"/>
      <c r="O5819" s="53"/>
      <c r="R5819" s="43"/>
      <c r="AC5819" s="25"/>
      <c r="AD5819" s="28"/>
      <c r="AZ5819" s="25"/>
      <c r="BA5819" s="27"/>
      <c r="BB5819" s="29"/>
    </row>
    <row r="5820" spans="1:54">
      <c r="A5820" s="20"/>
      <c r="B5820" s="36"/>
      <c r="C5820" s="114"/>
      <c r="E5820" s="16"/>
      <c r="F5820" s="16"/>
      <c r="G5820" s="16"/>
      <c r="N5820" s="53"/>
      <c r="O5820" s="53"/>
      <c r="R5820" s="43"/>
      <c r="AC5820" s="25"/>
      <c r="AD5820" s="28"/>
      <c r="AZ5820" s="25"/>
      <c r="BA5820" s="27"/>
      <c r="BB5820" s="29"/>
    </row>
    <row r="5821" spans="1:54">
      <c r="A5821" s="20"/>
      <c r="B5821" s="36"/>
      <c r="C5821" s="114"/>
      <c r="E5821" s="16"/>
      <c r="F5821" s="16"/>
      <c r="G5821" s="16"/>
      <c r="N5821" s="53"/>
      <c r="O5821" s="53"/>
      <c r="R5821" s="43"/>
      <c r="AC5821" s="25"/>
      <c r="AD5821" s="28"/>
      <c r="AZ5821" s="25"/>
      <c r="BA5821" s="27"/>
      <c r="BB5821" s="29"/>
    </row>
    <row r="5822" spans="1:54">
      <c r="A5822" s="20"/>
      <c r="B5822" s="36"/>
      <c r="C5822" s="114"/>
      <c r="E5822" s="16"/>
      <c r="F5822" s="16"/>
      <c r="G5822" s="16"/>
      <c r="N5822" s="53"/>
      <c r="O5822" s="53"/>
      <c r="R5822" s="43"/>
      <c r="AC5822" s="25"/>
      <c r="AD5822" s="28"/>
      <c r="AZ5822" s="25"/>
      <c r="BA5822" s="27"/>
      <c r="BB5822" s="29"/>
    </row>
    <row r="5823" spans="1:54">
      <c r="A5823" s="20"/>
      <c r="B5823" s="36"/>
      <c r="C5823" s="114"/>
      <c r="E5823" s="16"/>
      <c r="F5823" s="16"/>
      <c r="G5823" s="16"/>
      <c r="N5823" s="53"/>
      <c r="O5823" s="53"/>
      <c r="R5823" s="43"/>
      <c r="AC5823" s="25"/>
      <c r="AD5823" s="28"/>
      <c r="AZ5823" s="25"/>
      <c r="BA5823" s="27"/>
      <c r="BB5823" s="29"/>
    </row>
    <row r="5824" spans="1:54">
      <c r="A5824" s="20"/>
      <c r="B5824" s="36"/>
      <c r="C5824" s="114"/>
      <c r="E5824" s="16"/>
      <c r="F5824" s="16"/>
      <c r="G5824" s="16"/>
      <c r="N5824" s="53"/>
      <c r="O5824" s="53"/>
      <c r="R5824" s="43"/>
      <c r="AC5824" s="25"/>
      <c r="AD5824" s="28"/>
      <c r="AZ5824" s="25"/>
      <c r="BA5824" s="27"/>
      <c r="BB5824" s="29"/>
    </row>
    <row r="5825" spans="1:54">
      <c r="A5825" s="20"/>
      <c r="B5825" s="36"/>
      <c r="C5825" s="114"/>
      <c r="E5825" s="16"/>
      <c r="F5825" s="16"/>
      <c r="G5825" s="16"/>
      <c r="N5825" s="53"/>
      <c r="O5825" s="53"/>
      <c r="R5825" s="43"/>
      <c r="AC5825" s="25"/>
      <c r="AD5825" s="28"/>
      <c r="AZ5825" s="25"/>
      <c r="BA5825" s="27"/>
      <c r="BB5825" s="29"/>
    </row>
    <row r="5826" spans="1:54">
      <c r="A5826" s="20"/>
      <c r="B5826" s="36"/>
      <c r="C5826" s="114"/>
      <c r="E5826" s="16"/>
      <c r="F5826" s="16"/>
      <c r="G5826" s="16"/>
      <c r="N5826" s="53"/>
      <c r="O5826" s="53"/>
      <c r="R5826" s="43"/>
      <c r="AC5826" s="25"/>
      <c r="AD5826" s="28"/>
      <c r="AZ5826" s="25"/>
      <c r="BA5826" s="27"/>
      <c r="BB5826" s="29"/>
    </row>
    <row r="5827" spans="1:54">
      <c r="A5827" s="20"/>
      <c r="B5827" s="36"/>
      <c r="C5827" s="114"/>
      <c r="E5827" s="16"/>
      <c r="F5827" s="16"/>
      <c r="G5827" s="16"/>
      <c r="N5827" s="53"/>
      <c r="O5827" s="53"/>
      <c r="R5827" s="43"/>
      <c r="AC5827" s="25"/>
      <c r="AD5827" s="28"/>
      <c r="AZ5827" s="25"/>
      <c r="BA5827" s="27"/>
      <c r="BB5827" s="29"/>
    </row>
    <row r="5828" spans="1:54">
      <c r="A5828" s="20"/>
      <c r="B5828" s="36"/>
      <c r="C5828" s="114"/>
      <c r="E5828" s="16"/>
      <c r="F5828" s="16"/>
      <c r="G5828" s="16"/>
      <c r="N5828" s="53"/>
      <c r="O5828" s="53"/>
      <c r="R5828" s="43"/>
      <c r="AC5828" s="25"/>
      <c r="AD5828" s="28"/>
      <c r="AZ5828" s="25"/>
      <c r="BA5828" s="27"/>
      <c r="BB5828" s="29"/>
    </row>
    <row r="5829" spans="1:54">
      <c r="A5829" s="20"/>
      <c r="B5829" s="36"/>
      <c r="C5829" s="114"/>
      <c r="E5829" s="16"/>
      <c r="F5829" s="16"/>
      <c r="G5829" s="16"/>
      <c r="N5829" s="53"/>
      <c r="O5829" s="53"/>
      <c r="R5829" s="43"/>
      <c r="AC5829" s="25"/>
      <c r="AD5829" s="28"/>
      <c r="AZ5829" s="25"/>
      <c r="BA5829" s="27"/>
      <c r="BB5829" s="29"/>
    </row>
    <row r="5830" spans="1:54">
      <c r="A5830" s="20"/>
      <c r="B5830" s="36"/>
      <c r="C5830" s="114"/>
      <c r="E5830" s="16"/>
      <c r="F5830" s="16"/>
      <c r="G5830" s="16"/>
      <c r="N5830" s="53"/>
      <c r="O5830" s="53"/>
      <c r="R5830" s="43"/>
      <c r="AC5830" s="25"/>
      <c r="AD5830" s="28"/>
      <c r="AZ5830" s="25"/>
      <c r="BA5830" s="27"/>
      <c r="BB5830" s="29"/>
    </row>
    <row r="5831" spans="1:54">
      <c r="A5831" s="20"/>
      <c r="B5831" s="36"/>
      <c r="C5831" s="114"/>
      <c r="E5831" s="16"/>
      <c r="F5831" s="16"/>
      <c r="G5831" s="16"/>
      <c r="N5831" s="53"/>
      <c r="O5831" s="53"/>
      <c r="R5831" s="43"/>
      <c r="AC5831" s="25"/>
      <c r="AD5831" s="28"/>
      <c r="AZ5831" s="25"/>
      <c r="BA5831" s="27"/>
      <c r="BB5831" s="29"/>
    </row>
    <row r="5832" spans="1:54">
      <c r="A5832" s="20"/>
      <c r="B5832" s="36"/>
      <c r="C5832" s="114"/>
      <c r="E5832" s="16"/>
      <c r="F5832" s="16"/>
      <c r="G5832" s="16"/>
      <c r="N5832" s="53"/>
      <c r="O5832" s="53"/>
      <c r="R5832" s="43"/>
      <c r="AC5832" s="25"/>
      <c r="AD5832" s="28"/>
      <c r="AZ5832" s="25"/>
      <c r="BA5832" s="27"/>
      <c r="BB5832" s="29"/>
    </row>
    <row r="5833" spans="1:54">
      <c r="A5833" s="20"/>
      <c r="B5833" s="36"/>
      <c r="C5833" s="114"/>
      <c r="E5833" s="16"/>
      <c r="F5833" s="16"/>
      <c r="G5833" s="16"/>
      <c r="N5833" s="53"/>
      <c r="O5833" s="53"/>
      <c r="R5833" s="43"/>
      <c r="AC5833" s="25"/>
      <c r="AD5833" s="28"/>
      <c r="AZ5833" s="25"/>
      <c r="BA5833" s="27"/>
      <c r="BB5833" s="29"/>
    </row>
    <row r="5834" spans="1:54">
      <c r="A5834" s="20"/>
      <c r="B5834" s="36"/>
      <c r="C5834" s="114"/>
      <c r="E5834" s="16"/>
      <c r="F5834" s="16"/>
      <c r="G5834" s="16"/>
      <c r="N5834" s="53"/>
      <c r="O5834" s="53"/>
      <c r="R5834" s="43"/>
      <c r="AC5834" s="25"/>
      <c r="AD5834" s="28"/>
      <c r="AZ5834" s="25"/>
      <c r="BA5834" s="27"/>
      <c r="BB5834" s="29"/>
    </row>
    <row r="5835" spans="1:54">
      <c r="A5835" s="20"/>
      <c r="B5835" s="36"/>
      <c r="C5835" s="114"/>
      <c r="E5835" s="16"/>
      <c r="F5835" s="16"/>
      <c r="G5835" s="16"/>
      <c r="N5835" s="53"/>
      <c r="O5835" s="53"/>
      <c r="R5835" s="43"/>
      <c r="AC5835" s="25"/>
      <c r="AD5835" s="28"/>
      <c r="AZ5835" s="25"/>
      <c r="BA5835" s="27"/>
      <c r="BB5835" s="29"/>
    </row>
    <row r="5836" spans="1:54">
      <c r="A5836" s="20"/>
      <c r="B5836" s="36"/>
      <c r="C5836" s="114"/>
      <c r="E5836" s="16"/>
      <c r="F5836" s="16"/>
      <c r="G5836" s="16"/>
      <c r="N5836" s="53"/>
      <c r="O5836" s="53"/>
      <c r="R5836" s="43"/>
      <c r="AC5836" s="25"/>
      <c r="AD5836" s="28"/>
      <c r="AZ5836" s="25"/>
      <c r="BA5836" s="27"/>
      <c r="BB5836" s="29"/>
    </row>
    <row r="5837" spans="1:54">
      <c r="A5837" s="20"/>
      <c r="B5837" s="36"/>
      <c r="C5837" s="114"/>
      <c r="E5837" s="16"/>
      <c r="F5837" s="16"/>
      <c r="G5837" s="16"/>
      <c r="N5837" s="53"/>
      <c r="O5837" s="53"/>
      <c r="R5837" s="43"/>
      <c r="AC5837" s="25"/>
      <c r="AD5837" s="28"/>
      <c r="AZ5837" s="25"/>
      <c r="BA5837" s="27"/>
      <c r="BB5837" s="29"/>
    </row>
    <row r="5838" spans="1:54">
      <c r="A5838" s="20"/>
      <c r="B5838" s="36"/>
      <c r="C5838" s="114"/>
      <c r="E5838" s="16"/>
      <c r="F5838" s="16"/>
      <c r="G5838" s="16"/>
      <c r="N5838" s="53"/>
      <c r="O5838" s="53"/>
      <c r="R5838" s="43"/>
      <c r="AC5838" s="25"/>
      <c r="AD5838" s="28"/>
      <c r="AZ5838" s="25"/>
      <c r="BA5838" s="27"/>
      <c r="BB5838" s="29"/>
    </row>
    <row r="5839" spans="1:54">
      <c r="A5839" s="20"/>
      <c r="B5839" s="36"/>
      <c r="C5839" s="114"/>
      <c r="E5839" s="16"/>
      <c r="F5839" s="16"/>
      <c r="G5839" s="16"/>
      <c r="N5839" s="53"/>
      <c r="O5839" s="53"/>
      <c r="R5839" s="43"/>
      <c r="AC5839" s="25"/>
      <c r="AD5839" s="28"/>
      <c r="AZ5839" s="25"/>
      <c r="BA5839" s="27"/>
      <c r="BB5839" s="29"/>
    </row>
    <row r="5840" spans="1:54">
      <c r="A5840" s="20"/>
      <c r="B5840" s="36"/>
      <c r="C5840" s="114"/>
      <c r="E5840" s="16"/>
      <c r="F5840" s="16"/>
      <c r="G5840" s="16"/>
      <c r="N5840" s="53"/>
      <c r="O5840" s="53"/>
      <c r="R5840" s="43"/>
      <c r="AC5840" s="25"/>
      <c r="AD5840" s="28"/>
      <c r="AZ5840" s="25"/>
      <c r="BA5840" s="27"/>
      <c r="BB5840" s="29"/>
    </row>
    <row r="5841" spans="1:54">
      <c r="A5841" s="20"/>
      <c r="B5841" s="36"/>
      <c r="C5841" s="114"/>
      <c r="E5841" s="16"/>
      <c r="F5841" s="16"/>
      <c r="G5841" s="16"/>
      <c r="N5841" s="53"/>
      <c r="O5841" s="53"/>
      <c r="R5841" s="43"/>
      <c r="AC5841" s="25"/>
      <c r="AD5841" s="28"/>
      <c r="AZ5841" s="25"/>
      <c r="BA5841" s="27"/>
      <c r="BB5841" s="29"/>
    </row>
    <row r="5842" spans="1:54">
      <c r="A5842" s="20"/>
      <c r="B5842" s="36"/>
      <c r="C5842" s="114"/>
      <c r="E5842" s="16"/>
      <c r="F5842" s="16"/>
      <c r="G5842" s="16"/>
      <c r="N5842" s="53"/>
      <c r="O5842" s="53"/>
      <c r="R5842" s="43"/>
      <c r="AC5842" s="25"/>
      <c r="AD5842" s="28"/>
      <c r="AZ5842" s="25"/>
      <c r="BA5842" s="27"/>
      <c r="BB5842" s="29"/>
    </row>
    <row r="5843" spans="1:54">
      <c r="A5843" s="20"/>
      <c r="B5843" s="36"/>
      <c r="C5843" s="114"/>
      <c r="E5843" s="16"/>
      <c r="F5843" s="16"/>
      <c r="G5843" s="16"/>
      <c r="N5843" s="53"/>
      <c r="O5843" s="53"/>
      <c r="R5843" s="43"/>
      <c r="AC5843" s="25"/>
      <c r="AD5843" s="28"/>
      <c r="AZ5843" s="25"/>
      <c r="BA5843" s="27"/>
      <c r="BB5843" s="29"/>
    </row>
    <row r="5844" spans="1:54">
      <c r="A5844" s="20"/>
      <c r="B5844" s="36"/>
      <c r="C5844" s="114"/>
      <c r="E5844" s="16"/>
      <c r="F5844" s="16"/>
      <c r="G5844" s="16"/>
      <c r="N5844" s="53"/>
      <c r="O5844" s="53"/>
      <c r="R5844" s="43"/>
      <c r="AC5844" s="25"/>
      <c r="AD5844" s="28"/>
      <c r="AZ5844" s="25"/>
      <c r="BA5844" s="27"/>
      <c r="BB5844" s="29"/>
    </row>
    <row r="5845" spans="1:54">
      <c r="A5845" s="20"/>
      <c r="B5845" s="36"/>
      <c r="C5845" s="114"/>
      <c r="E5845" s="16"/>
      <c r="F5845" s="16"/>
      <c r="G5845" s="16"/>
      <c r="N5845" s="53"/>
      <c r="O5845" s="53"/>
      <c r="R5845" s="43"/>
      <c r="AC5845" s="25"/>
      <c r="AD5845" s="28"/>
      <c r="AZ5845" s="25"/>
      <c r="BA5845" s="27"/>
      <c r="BB5845" s="29"/>
    </row>
    <row r="5846" spans="1:54">
      <c r="A5846" s="20"/>
      <c r="B5846" s="36"/>
      <c r="C5846" s="114"/>
      <c r="E5846" s="16"/>
      <c r="F5846" s="16"/>
      <c r="G5846" s="16"/>
      <c r="N5846" s="53"/>
      <c r="O5846" s="53"/>
      <c r="R5846" s="43"/>
      <c r="AC5846" s="25"/>
      <c r="AD5846" s="28"/>
      <c r="AZ5846" s="25"/>
      <c r="BA5846" s="27"/>
      <c r="BB5846" s="29"/>
    </row>
    <row r="5847" spans="1:54">
      <c r="A5847" s="20"/>
      <c r="B5847" s="36"/>
      <c r="C5847" s="114"/>
      <c r="E5847" s="16"/>
      <c r="F5847" s="16"/>
      <c r="G5847" s="16"/>
      <c r="N5847" s="53"/>
      <c r="O5847" s="53"/>
      <c r="R5847" s="43"/>
      <c r="AC5847" s="25"/>
      <c r="AD5847" s="28"/>
      <c r="AZ5847" s="25"/>
      <c r="BA5847" s="27"/>
      <c r="BB5847" s="29"/>
    </row>
    <row r="5848" spans="1:54">
      <c r="A5848" s="20"/>
      <c r="B5848" s="36"/>
      <c r="C5848" s="114"/>
      <c r="E5848" s="16"/>
      <c r="F5848" s="16"/>
      <c r="G5848" s="16"/>
      <c r="N5848" s="53"/>
      <c r="O5848" s="53"/>
      <c r="R5848" s="43"/>
      <c r="AC5848" s="25"/>
      <c r="AD5848" s="28"/>
      <c r="AZ5848" s="25"/>
      <c r="BA5848" s="27"/>
      <c r="BB5848" s="29"/>
    </row>
    <row r="5849" spans="1:54">
      <c r="A5849" s="20"/>
      <c r="B5849" s="36"/>
      <c r="C5849" s="114"/>
      <c r="E5849" s="16"/>
      <c r="F5849" s="16"/>
      <c r="G5849" s="16"/>
      <c r="N5849" s="53"/>
      <c r="O5849" s="53"/>
      <c r="R5849" s="43"/>
      <c r="AC5849" s="25"/>
      <c r="AD5849" s="28"/>
      <c r="AZ5849" s="25"/>
      <c r="BA5849" s="27"/>
      <c r="BB5849" s="29"/>
    </row>
    <row r="5850" spans="1:54">
      <c r="A5850" s="20"/>
      <c r="B5850" s="36"/>
      <c r="C5850" s="114"/>
      <c r="E5850" s="16"/>
      <c r="F5850" s="16"/>
      <c r="G5850" s="16"/>
      <c r="N5850" s="53"/>
      <c r="O5850" s="53"/>
      <c r="R5850" s="43"/>
      <c r="AC5850" s="25"/>
      <c r="AD5850" s="28"/>
      <c r="AZ5850" s="25"/>
      <c r="BA5850" s="27"/>
      <c r="BB5850" s="29"/>
    </row>
    <row r="5851" spans="1:54">
      <c r="A5851" s="20"/>
      <c r="B5851" s="36"/>
      <c r="C5851" s="114"/>
      <c r="E5851" s="16"/>
      <c r="F5851" s="16"/>
      <c r="G5851" s="16"/>
      <c r="N5851" s="53"/>
      <c r="O5851" s="53"/>
      <c r="R5851" s="43"/>
      <c r="AC5851" s="25"/>
      <c r="AD5851" s="28"/>
      <c r="AZ5851" s="25"/>
      <c r="BA5851" s="27"/>
      <c r="BB5851" s="29"/>
    </row>
    <row r="5852" spans="1:54">
      <c r="A5852" s="20"/>
      <c r="B5852" s="36"/>
      <c r="C5852" s="114"/>
      <c r="E5852" s="16"/>
      <c r="F5852" s="16"/>
      <c r="G5852" s="16"/>
      <c r="N5852" s="53"/>
      <c r="O5852" s="53"/>
      <c r="R5852" s="43"/>
      <c r="AC5852" s="25"/>
      <c r="AD5852" s="28"/>
      <c r="AZ5852" s="25"/>
      <c r="BA5852" s="27"/>
      <c r="BB5852" s="29"/>
    </row>
    <row r="5853" spans="1:54">
      <c r="A5853" s="20"/>
      <c r="B5853" s="36"/>
      <c r="C5853" s="114"/>
      <c r="E5853" s="16"/>
      <c r="F5853" s="16"/>
      <c r="G5853" s="16"/>
      <c r="N5853" s="53"/>
      <c r="O5853" s="53"/>
      <c r="R5853" s="43"/>
      <c r="AC5853" s="25"/>
      <c r="AD5853" s="28"/>
      <c r="AZ5853" s="25"/>
      <c r="BA5853" s="27"/>
      <c r="BB5853" s="29"/>
    </row>
    <row r="5854" spans="1:54">
      <c r="A5854" s="20"/>
      <c r="B5854" s="36"/>
      <c r="C5854" s="114"/>
      <c r="E5854" s="16"/>
      <c r="F5854" s="16"/>
      <c r="G5854" s="16"/>
      <c r="N5854" s="53"/>
      <c r="O5854" s="53"/>
      <c r="R5854" s="43"/>
      <c r="AC5854" s="25"/>
      <c r="AD5854" s="28"/>
      <c r="AZ5854" s="25"/>
      <c r="BA5854" s="27"/>
      <c r="BB5854" s="29"/>
    </row>
    <row r="5855" spans="1:54">
      <c r="A5855" s="20"/>
      <c r="B5855" s="36"/>
      <c r="C5855" s="114"/>
      <c r="E5855" s="16"/>
      <c r="F5855" s="16"/>
      <c r="G5855" s="16"/>
      <c r="N5855" s="53"/>
      <c r="O5855" s="53"/>
      <c r="R5855" s="43"/>
      <c r="AC5855" s="25"/>
      <c r="AD5855" s="28"/>
      <c r="AZ5855" s="25"/>
      <c r="BA5855" s="27"/>
      <c r="BB5855" s="29"/>
    </row>
    <row r="5856" spans="1:54">
      <c r="A5856" s="20"/>
      <c r="B5856" s="36"/>
      <c r="C5856" s="114"/>
      <c r="E5856" s="16"/>
      <c r="F5856" s="16"/>
      <c r="G5856" s="16"/>
      <c r="N5856" s="53"/>
      <c r="O5856" s="53"/>
      <c r="R5856" s="43"/>
      <c r="AC5856" s="25"/>
      <c r="AD5856" s="28"/>
      <c r="AZ5856" s="25"/>
      <c r="BA5856" s="27"/>
      <c r="BB5856" s="29"/>
    </row>
    <row r="5857" spans="1:54">
      <c r="A5857" s="20"/>
      <c r="B5857" s="36"/>
      <c r="C5857" s="114"/>
      <c r="E5857" s="16"/>
      <c r="F5857" s="16"/>
      <c r="G5857" s="16"/>
      <c r="N5857" s="53"/>
      <c r="O5857" s="53"/>
      <c r="R5857" s="43"/>
      <c r="AC5857" s="25"/>
      <c r="AD5857" s="28"/>
      <c r="AZ5857" s="25"/>
      <c r="BA5857" s="27"/>
      <c r="BB5857" s="29"/>
    </row>
    <row r="5858" spans="1:54">
      <c r="A5858" s="20"/>
      <c r="B5858" s="36"/>
      <c r="C5858" s="114"/>
      <c r="E5858" s="16"/>
      <c r="F5858" s="16"/>
      <c r="G5858" s="16"/>
      <c r="N5858" s="53"/>
      <c r="O5858" s="53"/>
      <c r="R5858" s="43"/>
      <c r="AC5858" s="25"/>
      <c r="AD5858" s="28"/>
      <c r="AZ5858" s="25"/>
      <c r="BA5858" s="27"/>
      <c r="BB5858" s="29"/>
    </row>
    <row r="5859" spans="1:54">
      <c r="A5859" s="20"/>
      <c r="B5859" s="36"/>
      <c r="C5859" s="114"/>
      <c r="E5859" s="16"/>
      <c r="F5859" s="16"/>
      <c r="G5859" s="16"/>
      <c r="N5859" s="53"/>
      <c r="O5859" s="53"/>
      <c r="R5859" s="43"/>
      <c r="AC5859" s="25"/>
      <c r="AD5859" s="28"/>
      <c r="AZ5859" s="25"/>
      <c r="BA5859" s="27"/>
      <c r="BB5859" s="29"/>
    </row>
    <row r="5860" spans="1:54">
      <c r="A5860" s="20"/>
      <c r="B5860" s="36"/>
      <c r="C5860" s="114"/>
      <c r="E5860" s="16"/>
      <c r="F5860" s="16"/>
      <c r="G5860" s="16"/>
      <c r="N5860" s="53"/>
      <c r="O5860" s="53"/>
      <c r="R5860" s="43"/>
      <c r="AC5860" s="25"/>
      <c r="AD5860" s="28"/>
      <c r="AZ5860" s="25"/>
      <c r="BA5860" s="27"/>
      <c r="BB5860" s="29"/>
    </row>
    <row r="5861" spans="1:54">
      <c r="A5861" s="20"/>
      <c r="B5861" s="36"/>
      <c r="C5861" s="114"/>
      <c r="E5861" s="16"/>
      <c r="F5861" s="16"/>
      <c r="G5861" s="16"/>
      <c r="N5861" s="53"/>
      <c r="O5861" s="53"/>
      <c r="R5861" s="43"/>
      <c r="AC5861" s="25"/>
      <c r="AD5861" s="28"/>
      <c r="AZ5861" s="25"/>
      <c r="BA5861" s="27"/>
      <c r="BB5861" s="29"/>
    </row>
    <row r="5862" spans="1:54">
      <c r="A5862" s="20"/>
      <c r="B5862" s="36"/>
      <c r="C5862" s="114"/>
      <c r="E5862" s="16"/>
      <c r="F5862" s="16"/>
      <c r="G5862" s="16"/>
      <c r="N5862" s="53"/>
      <c r="O5862" s="53"/>
      <c r="R5862" s="43"/>
      <c r="AC5862" s="25"/>
      <c r="AD5862" s="28"/>
      <c r="AZ5862" s="25"/>
      <c r="BA5862" s="27"/>
      <c r="BB5862" s="29"/>
    </row>
    <row r="5863" spans="1:54">
      <c r="A5863" s="20"/>
      <c r="B5863" s="36"/>
      <c r="C5863" s="114"/>
      <c r="E5863" s="16"/>
      <c r="F5863" s="16"/>
      <c r="G5863" s="16"/>
      <c r="N5863" s="53"/>
      <c r="O5863" s="53"/>
      <c r="R5863" s="43"/>
      <c r="AC5863" s="25"/>
      <c r="AD5863" s="28"/>
      <c r="AZ5863" s="25"/>
      <c r="BA5863" s="27"/>
      <c r="BB5863" s="29"/>
    </row>
    <row r="5864" spans="1:54">
      <c r="A5864" s="20"/>
      <c r="B5864" s="36"/>
      <c r="C5864" s="114"/>
      <c r="E5864" s="16"/>
      <c r="F5864" s="16"/>
      <c r="G5864" s="16"/>
      <c r="N5864" s="53"/>
      <c r="O5864" s="53"/>
      <c r="R5864" s="43"/>
      <c r="AC5864" s="25"/>
      <c r="AD5864" s="28"/>
      <c r="AZ5864" s="25"/>
      <c r="BA5864" s="27"/>
      <c r="BB5864" s="29"/>
    </row>
    <row r="5865" spans="1:54">
      <c r="A5865" s="20"/>
      <c r="B5865" s="36"/>
      <c r="C5865" s="114"/>
      <c r="E5865" s="16"/>
      <c r="F5865" s="16"/>
      <c r="G5865" s="16"/>
      <c r="N5865" s="53"/>
      <c r="O5865" s="53"/>
      <c r="R5865" s="43"/>
      <c r="AC5865" s="25"/>
      <c r="AD5865" s="28"/>
      <c r="AZ5865" s="25"/>
      <c r="BA5865" s="27"/>
      <c r="BB5865" s="29"/>
    </row>
    <row r="5866" spans="1:54">
      <c r="A5866" s="20"/>
      <c r="B5866" s="36"/>
      <c r="C5866" s="114"/>
      <c r="E5866" s="16"/>
      <c r="F5866" s="16"/>
      <c r="G5866" s="16"/>
      <c r="N5866" s="53"/>
      <c r="O5866" s="53"/>
      <c r="R5866" s="43"/>
      <c r="AC5866" s="25"/>
      <c r="AD5866" s="28"/>
      <c r="AZ5866" s="25"/>
      <c r="BA5866" s="27"/>
      <c r="BB5866" s="29"/>
    </row>
    <row r="5867" spans="1:54">
      <c r="A5867" s="20"/>
      <c r="B5867" s="36"/>
      <c r="C5867" s="114"/>
      <c r="E5867" s="16"/>
      <c r="F5867" s="16"/>
      <c r="G5867" s="16"/>
      <c r="N5867" s="53"/>
      <c r="O5867" s="53"/>
      <c r="R5867" s="43"/>
      <c r="AC5867" s="25"/>
      <c r="AD5867" s="28"/>
      <c r="AZ5867" s="25"/>
      <c r="BA5867" s="27"/>
      <c r="BB5867" s="29"/>
    </row>
    <row r="5868" spans="1:54">
      <c r="A5868" s="20"/>
      <c r="B5868" s="36"/>
      <c r="C5868" s="114"/>
      <c r="E5868" s="16"/>
      <c r="F5868" s="16"/>
      <c r="G5868" s="16"/>
      <c r="N5868" s="53"/>
      <c r="O5868" s="53"/>
      <c r="R5868" s="43"/>
      <c r="AC5868" s="25"/>
      <c r="AD5868" s="28"/>
      <c r="AZ5868" s="25"/>
      <c r="BA5868" s="27"/>
      <c r="BB5868" s="29"/>
    </row>
    <row r="5869" spans="1:54">
      <c r="A5869" s="20"/>
      <c r="B5869" s="36"/>
      <c r="C5869" s="114"/>
      <c r="E5869" s="16"/>
      <c r="F5869" s="16"/>
      <c r="G5869" s="16"/>
      <c r="N5869" s="53"/>
      <c r="O5869" s="53"/>
      <c r="R5869" s="43"/>
      <c r="AC5869" s="25"/>
      <c r="AD5869" s="28"/>
      <c r="AZ5869" s="25"/>
      <c r="BA5869" s="27"/>
      <c r="BB5869" s="29"/>
    </row>
    <row r="5870" spans="1:54">
      <c r="A5870" s="20"/>
      <c r="B5870" s="36"/>
      <c r="C5870" s="114"/>
      <c r="E5870" s="16"/>
      <c r="F5870" s="16"/>
      <c r="G5870" s="16"/>
      <c r="N5870" s="53"/>
      <c r="O5870" s="53"/>
      <c r="R5870" s="43"/>
      <c r="AC5870" s="25"/>
      <c r="AD5870" s="28"/>
      <c r="AZ5870" s="25"/>
      <c r="BA5870" s="27"/>
      <c r="BB5870" s="29"/>
    </row>
    <row r="5871" spans="1:54">
      <c r="A5871" s="20"/>
      <c r="B5871" s="36"/>
      <c r="C5871" s="114"/>
      <c r="E5871" s="16"/>
      <c r="F5871" s="16"/>
      <c r="G5871" s="16"/>
      <c r="N5871" s="53"/>
      <c r="O5871" s="53"/>
      <c r="R5871" s="43"/>
      <c r="AC5871" s="25"/>
      <c r="AD5871" s="28"/>
      <c r="AZ5871" s="25"/>
      <c r="BA5871" s="27"/>
      <c r="BB5871" s="29"/>
    </row>
    <row r="5872" spans="1:54">
      <c r="A5872" s="20"/>
      <c r="B5872" s="36"/>
      <c r="C5872" s="114"/>
      <c r="E5872" s="16"/>
      <c r="F5872" s="16"/>
      <c r="G5872" s="16"/>
      <c r="N5872" s="53"/>
      <c r="O5872" s="53"/>
      <c r="R5872" s="43"/>
      <c r="AC5872" s="25"/>
      <c r="AD5872" s="28"/>
      <c r="AZ5872" s="25"/>
      <c r="BA5872" s="27"/>
      <c r="BB5872" s="29"/>
    </row>
    <row r="5873" spans="1:54">
      <c r="A5873" s="20"/>
      <c r="B5873" s="36"/>
      <c r="C5873" s="114"/>
      <c r="E5873" s="16"/>
      <c r="F5873" s="16"/>
      <c r="G5873" s="16"/>
      <c r="N5873" s="53"/>
      <c r="O5873" s="53"/>
      <c r="R5873" s="43"/>
      <c r="AC5873" s="25"/>
      <c r="AD5873" s="28"/>
      <c r="AZ5873" s="25"/>
      <c r="BA5873" s="27"/>
      <c r="BB5873" s="29"/>
    </row>
    <row r="5874" spans="1:54">
      <c r="A5874" s="20"/>
      <c r="B5874" s="36"/>
      <c r="C5874" s="114"/>
      <c r="E5874" s="16"/>
      <c r="F5874" s="16"/>
      <c r="G5874" s="16"/>
      <c r="N5874" s="53"/>
      <c r="O5874" s="53"/>
      <c r="R5874" s="43"/>
      <c r="AC5874" s="25"/>
      <c r="AD5874" s="28"/>
      <c r="AZ5874" s="25"/>
      <c r="BA5874" s="27"/>
      <c r="BB5874" s="29"/>
    </row>
    <row r="5875" spans="1:54">
      <c r="A5875" s="20"/>
      <c r="B5875" s="36"/>
      <c r="C5875" s="114"/>
      <c r="E5875" s="16"/>
      <c r="F5875" s="16"/>
      <c r="G5875" s="16"/>
      <c r="N5875" s="53"/>
      <c r="O5875" s="53"/>
      <c r="R5875" s="43"/>
      <c r="AC5875" s="25"/>
      <c r="AD5875" s="28"/>
      <c r="AZ5875" s="25"/>
      <c r="BA5875" s="27"/>
      <c r="BB5875" s="29"/>
    </row>
    <row r="5876" spans="1:54">
      <c r="A5876" s="20"/>
      <c r="B5876" s="36"/>
      <c r="C5876" s="114"/>
      <c r="E5876" s="16"/>
      <c r="F5876" s="16"/>
      <c r="G5876" s="16"/>
      <c r="N5876" s="53"/>
      <c r="O5876" s="53"/>
      <c r="R5876" s="43"/>
      <c r="AC5876" s="25"/>
      <c r="AD5876" s="28"/>
      <c r="AZ5876" s="25"/>
      <c r="BA5876" s="27"/>
      <c r="BB5876" s="29"/>
    </row>
    <row r="5877" spans="1:54">
      <c r="A5877" s="20"/>
      <c r="B5877" s="36"/>
      <c r="C5877" s="114"/>
      <c r="E5877" s="16"/>
      <c r="F5877" s="16"/>
      <c r="G5877" s="16"/>
      <c r="N5877" s="53"/>
      <c r="O5877" s="53"/>
      <c r="R5877" s="43"/>
      <c r="AC5877" s="25"/>
      <c r="AD5877" s="28"/>
      <c r="AZ5877" s="25"/>
      <c r="BA5877" s="27"/>
      <c r="BB5877" s="29"/>
    </row>
    <row r="5878" spans="1:54">
      <c r="A5878" s="20"/>
      <c r="B5878" s="36"/>
      <c r="C5878" s="114"/>
      <c r="E5878" s="16"/>
      <c r="F5878" s="16"/>
      <c r="G5878" s="16"/>
      <c r="N5878" s="53"/>
      <c r="O5878" s="53"/>
      <c r="R5878" s="43"/>
      <c r="AC5878" s="25"/>
      <c r="AD5878" s="28"/>
      <c r="AZ5878" s="25"/>
      <c r="BA5878" s="27"/>
      <c r="BB5878" s="29"/>
    </row>
    <row r="5879" spans="1:54">
      <c r="A5879" s="20"/>
      <c r="B5879" s="36"/>
      <c r="C5879" s="114"/>
      <c r="E5879" s="16"/>
      <c r="F5879" s="16"/>
      <c r="G5879" s="16"/>
      <c r="N5879" s="53"/>
      <c r="O5879" s="53"/>
      <c r="R5879" s="43"/>
      <c r="AC5879" s="25"/>
      <c r="AD5879" s="28"/>
      <c r="AZ5879" s="25"/>
      <c r="BA5879" s="27"/>
      <c r="BB5879" s="29"/>
    </row>
    <row r="5880" spans="1:54">
      <c r="A5880" s="20"/>
      <c r="B5880" s="36"/>
      <c r="C5880" s="114"/>
      <c r="E5880" s="16"/>
      <c r="F5880" s="16"/>
      <c r="G5880" s="16"/>
      <c r="N5880" s="53"/>
      <c r="O5880" s="53"/>
      <c r="R5880" s="43"/>
      <c r="AC5880" s="25"/>
      <c r="AD5880" s="28"/>
      <c r="AZ5880" s="25"/>
      <c r="BA5880" s="27"/>
      <c r="BB5880" s="29"/>
    </row>
    <row r="5881" spans="1:54">
      <c r="A5881" s="20"/>
      <c r="B5881" s="36"/>
      <c r="C5881" s="114"/>
      <c r="E5881" s="16"/>
      <c r="F5881" s="16"/>
      <c r="G5881" s="16"/>
      <c r="N5881" s="53"/>
      <c r="O5881" s="53"/>
      <c r="R5881" s="43"/>
      <c r="AC5881" s="25"/>
      <c r="AD5881" s="28"/>
      <c r="AZ5881" s="25"/>
      <c r="BA5881" s="27"/>
      <c r="BB5881" s="29"/>
    </row>
    <row r="5882" spans="1:54">
      <c r="A5882" s="20"/>
      <c r="B5882" s="36"/>
      <c r="C5882" s="114"/>
      <c r="E5882" s="16"/>
      <c r="F5882" s="16"/>
      <c r="G5882" s="16"/>
      <c r="N5882" s="53"/>
      <c r="O5882" s="53"/>
      <c r="R5882" s="43"/>
      <c r="AC5882" s="25"/>
      <c r="AD5882" s="28"/>
      <c r="AZ5882" s="25"/>
      <c r="BA5882" s="27"/>
      <c r="BB5882" s="29"/>
    </row>
    <row r="5883" spans="1:54">
      <c r="A5883" s="20"/>
      <c r="B5883" s="36"/>
      <c r="C5883" s="114"/>
      <c r="E5883" s="16"/>
      <c r="F5883" s="16"/>
      <c r="G5883" s="16"/>
      <c r="N5883" s="53"/>
      <c r="O5883" s="53"/>
      <c r="R5883" s="43"/>
      <c r="AC5883" s="25"/>
      <c r="AD5883" s="28"/>
      <c r="AZ5883" s="25"/>
      <c r="BA5883" s="27"/>
      <c r="BB5883" s="29"/>
    </row>
    <row r="5884" spans="1:54">
      <c r="A5884" s="20"/>
      <c r="B5884" s="36"/>
      <c r="C5884" s="114"/>
      <c r="E5884" s="16"/>
      <c r="F5884" s="16"/>
      <c r="G5884" s="16"/>
      <c r="N5884" s="53"/>
      <c r="O5884" s="53"/>
      <c r="R5884" s="43"/>
      <c r="AC5884" s="25"/>
      <c r="AD5884" s="28"/>
      <c r="AZ5884" s="25"/>
      <c r="BA5884" s="27"/>
      <c r="BB5884" s="29"/>
    </row>
    <row r="5885" spans="1:54">
      <c r="A5885" s="20"/>
      <c r="B5885" s="36"/>
      <c r="C5885" s="114"/>
      <c r="E5885" s="16"/>
      <c r="F5885" s="16"/>
      <c r="G5885" s="16"/>
      <c r="N5885" s="53"/>
      <c r="O5885" s="53"/>
      <c r="R5885" s="43"/>
      <c r="AC5885" s="25"/>
      <c r="AD5885" s="28"/>
      <c r="AZ5885" s="25"/>
      <c r="BA5885" s="27"/>
      <c r="BB5885" s="29"/>
    </row>
    <row r="5886" spans="1:54">
      <c r="A5886" s="20"/>
      <c r="B5886" s="36"/>
      <c r="C5886" s="114"/>
      <c r="E5886" s="16"/>
      <c r="F5886" s="16"/>
      <c r="G5886" s="16"/>
      <c r="N5886" s="53"/>
      <c r="O5886" s="53"/>
      <c r="R5886" s="43"/>
      <c r="AC5886" s="25"/>
      <c r="AD5886" s="28"/>
      <c r="AZ5886" s="25"/>
      <c r="BA5886" s="27"/>
      <c r="BB5886" s="29"/>
    </row>
    <row r="5887" spans="1:54">
      <c r="A5887" s="20"/>
      <c r="B5887" s="36"/>
      <c r="C5887" s="114"/>
      <c r="E5887" s="16"/>
      <c r="F5887" s="16"/>
      <c r="G5887" s="16"/>
      <c r="N5887" s="53"/>
      <c r="O5887" s="53"/>
      <c r="R5887" s="43"/>
      <c r="AC5887" s="25"/>
      <c r="AD5887" s="28"/>
      <c r="AZ5887" s="25"/>
      <c r="BA5887" s="27"/>
      <c r="BB5887" s="29"/>
    </row>
    <row r="5888" spans="1:54">
      <c r="A5888" s="20"/>
      <c r="B5888" s="36"/>
      <c r="C5888" s="114"/>
      <c r="E5888" s="16"/>
      <c r="F5888" s="16"/>
      <c r="G5888" s="16"/>
      <c r="N5888" s="53"/>
      <c r="O5888" s="53"/>
      <c r="R5888" s="43"/>
      <c r="AC5888" s="25"/>
      <c r="AD5888" s="28"/>
      <c r="AZ5888" s="25"/>
      <c r="BA5888" s="27"/>
      <c r="BB5888" s="29"/>
    </row>
    <row r="5889" spans="1:54">
      <c r="A5889" s="20"/>
      <c r="B5889" s="36"/>
      <c r="C5889" s="114"/>
      <c r="E5889" s="16"/>
      <c r="F5889" s="16"/>
      <c r="G5889" s="16"/>
      <c r="N5889" s="53"/>
      <c r="O5889" s="53"/>
      <c r="R5889" s="43"/>
      <c r="AC5889" s="25"/>
      <c r="AD5889" s="28"/>
      <c r="AZ5889" s="25"/>
      <c r="BA5889" s="27"/>
      <c r="BB5889" s="29"/>
    </row>
    <row r="5890" spans="1:54">
      <c r="A5890" s="20"/>
      <c r="B5890" s="36"/>
      <c r="C5890" s="114"/>
      <c r="E5890" s="16"/>
      <c r="F5890" s="16"/>
      <c r="G5890" s="16"/>
      <c r="N5890" s="53"/>
      <c r="O5890" s="53"/>
      <c r="R5890" s="43"/>
      <c r="AC5890" s="25"/>
      <c r="AD5890" s="28"/>
      <c r="AZ5890" s="25"/>
      <c r="BA5890" s="27"/>
      <c r="BB5890" s="29"/>
    </row>
    <row r="5891" spans="1:54">
      <c r="A5891" s="20"/>
      <c r="B5891" s="36"/>
      <c r="C5891" s="114"/>
      <c r="E5891" s="16"/>
      <c r="F5891" s="16"/>
      <c r="G5891" s="16"/>
      <c r="N5891" s="53"/>
      <c r="O5891" s="53"/>
      <c r="R5891" s="43"/>
      <c r="AC5891" s="25"/>
      <c r="AD5891" s="28"/>
      <c r="AZ5891" s="25"/>
      <c r="BA5891" s="27"/>
      <c r="BB5891" s="29"/>
    </row>
    <row r="5892" spans="1:54">
      <c r="A5892" s="20"/>
      <c r="B5892" s="36"/>
      <c r="C5892" s="114"/>
      <c r="E5892" s="16"/>
      <c r="F5892" s="16"/>
      <c r="G5892" s="16"/>
      <c r="N5892" s="53"/>
      <c r="O5892" s="53"/>
      <c r="R5892" s="43"/>
      <c r="AC5892" s="25"/>
      <c r="AD5892" s="28"/>
      <c r="AZ5892" s="25"/>
      <c r="BA5892" s="27"/>
      <c r="BB5892" s="29"/>
    </row>
    <row r="5893" spans="1:54">
      <c r="A5893" s="20"/>
      <c r="B5893" s="36"/>
      <c r="C5893" s="114"/>
      <c r="E5893" s="16"/>
      <c r="F5893" s="16"/>
      <c r="G5893" s="16"/>
      <c r="N5893" s="53"/>
      <c r="O5893" s="53"/>
      <c r="R5893" s="43"/>
      <c r="AC5893" s="25"/>
      <c r="AD5893" s="28"/>
      <c r="AZ5893" s="25"/>
      <c r="BA5893" s="27"/>
      <c r="BB5893" s="29"/>
    </row>
    <row r="5894" spans="1:54">
      <c r="A5894" s="20"/>
      <c r="B5894" s="36"/>
      <c r="C5894" s="114"/>
      <c r="E5894" s="16"/>
      <c r="F5894" s="16"/>
      <c r="G5894" s="16"/>
      <c r="N5894" s="53"/>
      <c r="O5894" s="53"/>
      <c r="R5894" s="43"/>
      <c r="AC5894" s="25"/>
      <c r="AD5894" s="28"/>
      <c r="AZ5894" s="25"/>
      <c r="BA5894" s="27"/>
      <c r="BB5894" s="29"/>
    </row>
    <row r="5895" spans="1:54">
      <c r="A5895" s="20"/>
      <c r="B5895" s="36"/>
      <c r="C5895" s="114"/>
      <c r="E5895" s="16"/>
      <c r="F5895" s="16"/>
      <c r="G5895" s="16"/>
      <c r="N5895" s="53"/>
      <c r="O5895" s="53"/>
      <c r="R5895" s="43"/>
      <c r="AC5895" s="25"/>
      <c r="AD5895" s="28"/>
      <c r="AZ5895" s="25"/>
      <c r="BA5895" s="27"/>
      <c r="BB5895" s="29"/>
    </row>
    <row r="5896" spans="1:54">
      <c r="A5896" s="20"/>
      <c r="B5896" s="36"/>
      <c r="C5896" s="114"/>
      <c r="E5896" s="16"/>
      <c r="F5896" s="16"/>
      <c r="G5896" s="16"/>
      <c r="N5896" s="53"/>
      <c r="O5896" s="53"/>
      <c r="R5896" s="43"/>
      <c r="AC5896" s="25"/>
      <c r="AD5896" s="28"/>
      <c r="AZ5896" s="25"/>
      <c r="BA5896" s="27"/>
      <c r="BB5896" s="29"/>
    </row>
    <row r="5897" spans="1:54">
      <c r="A5897" s="20"/>
      <c r="B5897" s="36"/>
      <c r="C5897" s="114"/>
      <c r="E5897" s="16"/>
      <c r="F5897" s="16"/>
      <c r="G5897" s="16"/>
      <c r="N5897" s="53"/>
      <c r="O5897" s="53"/>
      <c r="R5897" s="43"/>
      <c r="AC5897" s="25"/>
      <c r="AD5897" s="28"/>
      <c r="AZ5897" s="25"/>
      <c r="BA5897" s="27"/>
      <c r="BB5897" s="29"/>
    </row>
    <row r="5898" spans="1:54">
      <c r="A5898" s="20"/>
      <c r="B5898" s="36"/>
      <c r="C5898" s="114"/>
      <c r="E5898" s="16"/>
      <c r="F5898" s="16"/>
      <c r="G5898" s="16"/>
      <c r="N5898" s="53"/>
      <c r="O5898" s="53"/>
      <c r="R5898" s="43"/>
      <c r="AC5898" s="25"/>
      <c r="AD5898" s="28"/>
      <c r="AZ5898" s="25"/>
      <c r="BA5898" s="27"/>
      <c r="BB5898" s="29"/>
    </row>
    <row r="5899" spans="1:54">
      <c r="A5899" s="20"/>
      <c r="B5899" s="36"/>
      <c r="C5899" s="114"/>
      <c r="E5899" s="16"/>
      <c r="F5899" s="16"/>
      <c r="G5899" s="16"/>
      <c r="N5899" s="53"/>
      <c r="O5899" s="53"/>
      <c r="R5899" s="43"/>
      <c r="AC5899" s="25"/>
      <c r="AD5899" s="28"/>
      <c r="AZ5899" s="25"/>
      <c r="BA5899" s="27"/>
      <c r="BB5899" s="29"/>
    </row>
    <row r="5900" spans="1:54">
      <c r="A5900" s="20"/>
      <c r="B5900" s="36"/>
      <c r="C5900" s="114"/>
      <c r="E5900" s="16"/>
      <c r="F5900" s="16"/>
      <c r="G5900" s="16"/>
      <c r="N5900" s="53"/>
      <c r="O5900" s="53"/>
      <c r="R5900" s="43"/>
      <c r="AC5900" s="25"/>
      <c r="AD5900" s="28"/>
      <c r="AZ5900" s="25"/>
      <c r="BA5900" s="27"/>
      <c r="BB5900" s="29"/>
    </row>
    <row r="5901" spans="1:54">
      <c r="A5901" s="20"/>
      <c r="B5901" s="36"/>
      <c r="C5901" s="114"/>
      <c r="E5901" s="16"/>
      <c r="F5901" s="16"/>
      <c r="G5901" s="16"/>
      <c r="N5901" s="53"/>
      <c r="O5901" s="53"/>
      <c r="R5901" s="43"/>
      <c r="AC5901" s="25"/>
      <c r="AD5901" s="28"/>
      <c r="AZ5901" s="25"/>
      <c r="BA5901" s="27"/>
      <c r="BB5901" s="29"/>
    </row>
    <row r="5902" spans="1:54">
      <c r="A5902" s="20"/>
      <c r="B5902" s="36"/>
      <c r="C5902" s="114"/>
      <c r="E5902" s="16"/>
      <c r="F5902" s="16"/>
      <c r="G5902" s="16"/>
      <c r="N5902" s="53"/>
      <c r="O5902" s="53"/>
      <c r="R5902" s="43"/>
      <c r="AC5902" s="25"/>
      <c r="AD5902" s="28"/>
      <c r="AZ5902" s="25"/>
      <c r="BA5902" s="27"/>
      <c r="BB5902" s="29"/>
    </row>
    <row r="5903" spans="1:54">
      <c r="A5903" s="20"/>
      <c r="B5903" s="36"/>
      <c r="C5903" s="114"/>
      <c r="E5903" s="16"/>
      <c r="F5903" s="16"/>
      <c r="G5903" s="16"/>
      <c r="N5903" s="53"/>
      <c r="O5903" s="53"/>
      <c r="R5903" s="43"/>
      <c r="AC5903" s="25"/>
      <c r="AD5903" s="28"/>
      <c r="AZ5903" s="25"/>
      <c r="BA5903" s="27"/>
      <c r="BB5903" s="29"/>
    </row>
    <row r="5904" spans="1:54">
      <c r="A5904" s="20"/>
      <c r="B5904" s="36"/>
      <c r="C5904" s="114"/>
      <c r="E5904" s="16"/>
      <c r="F5904" s="16"/>
      <c r="G5904" s="16"/>
      <c r="N5904" s="53"/>
      <c r="O5904" s="53"/>
      <c r="R5904" s="43"/>
      <c r="AC5904" s="25"/>
      <c r="AD5904" s="28"/>
      <c r="AZ5904" s="25"/>
      <c r="BA5904" s="27"/>
      <c r="BB5904" s="29"/>
    </row>
    <row r="5905" spans="1:54">
      <c r="A5905" s="20"/>
      <c r="B5905" s="36"/>
      <c r="C5905" s="114"/>
      <c r="E5905" s="16"/>
      <c r="F5905" s="16"/>
      <c r="G5905" s="16"/>
      <c r="N5905" s="53"/>
      <c r="O5905" s="53"/>
      <c r="R5905" s="43"/>
      <c r="AC5905" s="25"/>
      <c r="AD5905" s="28"/>
      <c r="AZ5905" s="25"/>
      <c r="BA5905" s="27"/>
      <c r="BB5905" s="29"/>
    </row>
    <row r="5906" spans="1:54">
      <c r="A5906" s="20"/>
      <c r="B5906" s="36"/>
      <c r="C5906" s="114"/>
      <c r="E5906" s="16"/>
      <c r="F5906" s="16"/>
      <c r="G5906" s="16"/>
      <c r="N5906" s="53"/>
      <c r="O5906" s="53"/>
      <c r="R5906" s="43"/>
      <c r="AC5906" s="25"/>
      <c r="AD5906" s="28"/>
      <c r="AZ5906" s="25"/>
      <c r="BA5906" s="27"/>
      <c r="BB5906" s="29"/>
    </row>
    <row r="5907" spans="1:54">
      <c r="A5907" s="20"/>
      <c r="B5907" s="36"/>
      <c r="C5907" s="114"/>
      <c r="E5907" s="16"/>
      <c r="F5907" s="16"/>
      <c r="G5907" s="16"/>
      <c r="N5907" s="53"/>
      <c r="O5907" s="53"/>
      <c r="R5907" s="43"/>
      <c r="AC5907" s="25"/>
      <c r="AD5907" s="28"/>
      <c r="AZ5907" s="25"/>
      <c r="BA5907" s="27"/>
      <c r="BB5907" s="29"/>
    </row>
    <row r="5908" spans="1:54">
      <c r="A5908" s="20"/>
      <c r="B5908" s="36"/>
      <c r="C5908" s="114"/>
      <c r="E5908" s="16"/>
      <c r="F5908" s="16"/>
      <c r="G5908" s="16"/>
      <c r="N5908" s="53"/>
      <c r="O5908" s="53"/>
      <c r="R5908" s="43"/>
      <c r="AC5908" s="25"/>
      <c r="AD5908" s="28"/>
      <c r="AZ5908" s="25"/>
      <c r="BA5908" s="27"/>
      <c r="BB5908" s="29"/>
    </row>
    <row r="5909" spans="1:54">
      <c r="A5909" s="20"/>
      <c r="B5909" s="36"/>
      <c r="C5909" s="114"/>
      <c r="E5909" s="16"/>
      <c r="F5909" s="16"/>
      <c r="G5909" s="16"/>
      <c r="N5909" s="53"/>
      <c r="O5909" s="53"/>
      <c r="R5909" s="43"/>
      <c r="AC5909" s="25"/>
      <c r="AD5909" s="28"/>
      <c r="AZ5909" s="25"/>
      <c r="BA5909" s="27"/>
      <c r="BB5909" s="29"/>
    </row>
    <row r="5910" spans="1:54">
      <c r="A5910" s="20"/>
      <c r="B5910" s="36"/>
      <c r="C5910" s="114"/>
      <c r="E5910" s="16"/>
      <c r="F5910" s="16"/>
      <c r="G5910" s="16"/>
      <c r="N5910" s="53"/>
      <c r="O5910" s="53"/>
      <c r="R5910" s="43"/>
      <c r="AC5910" s="25"/>
      <c r="AD5910" s="28"/>
      <c r="AZ5910" s="25"/>
      <c r="BA5910" s="27"/>
      <c r="BB5910" s="29"/>
    </row>
    <row r="5911" spans="1:54">
      <c r="A5911" s="20"/>
      <c r="B5911" s="36"/>
      <c r="C5911" s="114"/>
      <c r="E5911" s="16"/>
      <c r="F5911" s="16"/>
      <c r="G5911" s="16"/>
      <c r="N5911" s="53"/>
      <c r="O5911" s="53"/>
      <c r="R5911" s="43"/>
      <c r="AC5911" s="25"/>
      <c r="AD5911" s="28"/>
      <c r="AZ5911" s="25"/>
      <c r="BA5911" s="27"/>
      <c r="BB5911" s="29"/>
    </row>
    <row r="5912" spans="1:54">
      <c r="A5912" s="20"/>
      <c r="B5912" s="36"/>
      <c r="C5912" s="114"/>
      <c r="E5912" s="16"/>
      <c r="F5912" s="16"/>
      <c r="G5912" s="16"/>
      <c r="N5912" s="53"/>
      <c r="O5912" s="53"/>
      <c r="R5912" s="43"/>
      <c r="AC5912" s="25"/>
      <c r="AD5912" s="28"/>
      <c r="AZ5912" s="25"/>
      <c r="BA5912" s="27"/>
      <c r="BB5912" s="29"/>
    </row>
    <row r="5913" spans="1:54">
      <c r="A5913" s="20"/>
      <c r="B5913" s="36"/>
      <c r="C5913" s="114"/>
      <c r="E5913" s="16"/>
      <c r="F5913" s="16"/>
      <c r="G5913" s="16"/>
      <c r="N5913" s="53"/>
      <c r="O5913" s="53"/>
      <c r="R5913" s="43"/>
      <c r="AC5913" s="25"/>
      <c r="AD5913" s="28"/>
      <c r="AZ5913" s="25"/>
      <c r="BA5913" s="27"/>
      <c r="BB5913" s="29"/>
    </row>
    <row r="5914" spans="1:54">
      <c r="A5914" s="20"/>
      <c r="B5914" s="36"/>
      <c r="C5914" s="114"/>
      <c r="E5914" s="16"/>
      <c r="F5914" s="16"/>
      <c r="G5914" s="16"/>
      <c r="N5914" s="53"/>
      <c r="O5914" s="53"/>
      <c r="R5914" s="43"/>
      <c r="AC5914" s="25"/>
      <c r="AD5914" s="28"/>
      <c r="AZ5914" s="25"/>
      <c r="BA5914" s="27"/>
      <c r="BB5914" s="29"/>
    </row>
    <row r="5915" spans="1:54">
      <c r="A5915" s="20"/>
      <c r="B5915" s="36"/>
      <c r="C5915" s="114"/>
      <c r="E5915" s="16"/>
      <c r="F5915" s="16"/>
      <c r="G5915" s="16"/>
      <c r="N5915" s="53"/>
      <c r="O5915" s="53"/>
      <c r="R5915" s="43"/>
      <c r="AC5915" s="25"/>
      <c r="AD5915" s="28"/>
      <c r="AZ5915" s="25"/>
      <c r="BA5915" s="27"/>
      <c r="BB5915" s="29"/>
    </row>
    <row r="5916" spans="1:54">
      <c r="A5916" s="20"/>
      <c r="B5916" s="36"/>
      <c r="C5916" s="114"/>
      <c r="E5916" s="16"/>
      <c r="F5916" s="16"/>
      <c r="G5916" s="16"/>
      <c r="N5916" s="53"/>
      <c r="O5916" s="53"/>
      <c r="R5916" s="43"/>
      <c r="AC5916" s="25"/>
      <c r="AD5916" s="28"/>
      <c r="AZ5916" s="25"/>
      <c r="BA5916" s="27"/>
      <c r="BB5916" s="29"/>
    </row>
    <row r="5917" spans="1:54">
      <c r="A5917" s="20"/>
      <c r="B5917" s="36"/>
      <c r="C5917" s="114"/>
      <c r="E5917" s="16"/>
      <c r="F5917" s="16"/>
      <c r="G5917" s="16"/>
      <c r="N5917" s="53"/>
      <c r="O5917" s="53"/>
      <c r="R5917" s="43"/>
      <c r="AC5917" s="25"/>
      <c r="AD5917" s="28"/>
      <c r="AZ5917" s="25"/>
      <c r="BA5917" s="27"/>
      <c r="BB5917" s="29"/>
    </row>
    <row r="5918" spans="1:54">
      <c r="A5918" s="20"/>
      <c r="B5918" s="36"/>
      <c r="C5918" s="114"/>
      <c r="E5918" s="16"/>
      <c r="F5918" s="16"/>
      <c r="G5918" s="16"/>
      <c r="N5918" s="53"/>
      <c r="O5918" s="53"/>
      <c r="R5918" s="43"/>
      <c r="AC5918" s="25"/>
      <c r="AD5918" s="28"/>
      <c r="AZ5918" s="25"/>
      <c r="BA5918" s="27"/>
      <c r="BB5918" s="29"/>
    </row>
    <row r="5919" spans="1:54">
      <c r="A5919" s="20"/>
      <c r="B5919" s="36"/>
      <c r="C5919" s="114"/>
      <c r="E5919" s="16"/>
      <c r="F5919" s="16"/>
      <c r="G5919" s="16"/>
      <c r="N5919" s="53"/>
      <c r="O5919" s="53"/>
      <c r="R5919" s="43"/>
      <c r="AC5919" s="25"/>
      <c r="AD5919" s="28"/>
      <c r="AZ5919" s="25"/>
      <c r="BA5919" s="27"/>
      <c r="BB5919" s="29"/>
    </row>
    <row r="5920" spans="1:54">
      <c r="A5920" s="20"/>
      <c r="B5920" s="36"/>
      <c r="C5920" s="114"/>
      <c r="E5920" s="16"/>
      <c r="F5920" s="16"/>
      <c r="G5920" s="16"/>
      <c r="N5920" s="53"/>
      <c r="O5920" s="53"/>
      <c r="R5920" s="43"/>
      <c r="AC5920" s="25"/>
      <c r="AD5920" s="28"/>
      <c r="AZ5920" s="25"/>
      <c r="BA5920" s="27"/>
      <c r="BB5920" s="29"/>
    </row>
    <row r="5921" spans="1:54">
      <c r="A5921" s="20"/>
      <c r="B5921" s="36"/>
      <c r="C5921" s="114"/>
      <c r="E5921" s="16"/>
      <c r="F5921" s="16"/>
      <c r="G5921" s="16"/>
      <c r="N5921" s="53"/>
      <c r="O5921" s="53"/>
      <c r="R5921" s="43"/>
      <c r="AC5921" s="25"/>
      <c r="AD5921" s="28"/>
      <c r="AZ5921" s="25"/>
      <c r="BA5921" s="27"/>
      <c r="BB5921" s="29"/>
    </row>
    <row r="5922" spans="1:54">
      <c r="A5922" s="20"/>
      <c r="B5922" s="36"/>
      <c r="C5922" s="114"/>
      <c r="E5922" s="16"/>
      <c r="F5922" s="16"/>
      <c r="G5922" s="16"/>
      <c r="N5922" s="53"/>
      <c r="O5922" s="53"/>
      <c r="R5922" s="43"/>
      <c r="AC5922" s="25"/>
      <c r="AD5922" s="28"/>
      <c r="AZ5922" s="25"/>
      <c r="BA5922" s="27"/>
      <c r="BB5922" s="29"/>
    </row>
    <row r="5923" spans="1:54">
      <c r="A5923" s="20"/>
      <c r="B5923" s="36"/>
      <c r="C5923" s="114"/>
      <c r="E5923" s="16"/>
      <c r="F5923" s="16"/>
      <c r="G5923" s="16"/>
      <c r="N5923" s="53"/>
      <c r="O5923" s="53"/>
      <c r="R5923" s="43"/>
      <c r="AC5923" s="25"/>
      <c r="AD5923" s="28"/>
      <c r="AZ5923" s="25"/>
      <c r="BA5923" s="27"/>
      <c r="BB5923" s="29"/>
    </row>
    <row r="5924" spans="1:54">
      <c r="A5924" s="20"/>
      <c r="B5924" s="36"/>
      <c r="C5924" s="114"/>
      <c r="E5924" s="16"/>
      <c r="F5924" s="16"/>
      <c r="G5924" s="16"/>
      <c r="N5924" s="53"/>
      <c r="O5924" s="53"/>
      <c r="R5924" s="43"/>
      <c r="AC5924" s="25"/>
      <c r="AD5924" s="28"/>
      <c r="AZ5924" s="25"/>
      <c r="BA5924" s="27"/>
      <c r="BB5924" s="29"/>
    </row>
    <row r="5925" spans="1:54">
      <c r="A5925" s="20"/>
      <c r="B5925" s="36"/>
      <c r="C5925" s="114"/>
      <c r="E5925" s="16"/>
      <c r="F5925" s="16"/>
      <c r="G5925" s="16"/>
      <c r="N5925" s="53"/>
      <c r="O5925" s="53"/>
      <c r="R5925" s="43"/>
      <c r="AC5925" s="25"/>
      <c r="AD5925" s="28"/>
      <c r="AZ5925" s="25"/>
      <c r="BA5925" s="27"/>
      <c r="BB5925" s="29"/>
    </row>
    <row r="5926" spans="1:54">
      <c r="A5926" s="20"/>
      <c r="B5926" s="36"/>
      <c r="C5926" s="114"/>
      <c r="E5926" s="16"/>
      <c r="F5926" s="16"/>
      <c r="G5926" s="16"/>
      <c r="N5926" s="53"/>
      <c r="O5926" s="53"/>
      <c r="R5926" s="43"/>
      <c r="AC5926" s="25"/>
      <c r="AD5926" s="28"/>
      <c r="AZ5926" s="25"/>
      <c r="BA5926" s="27"/>
      <c r="BB5926" s="29"/>
    </row>
    <row r="5927" spans="1:54">
      <c r="A5927" s="20"/>
      <c r="B5927" s="36"/>
      <c r="C5927" s="114"/>
      <c r="E5927" s="16"/>
      <c r="F5927" s="16"/>
      <c r="G5927" s="16"/>
      <c r="N5927" s="53"/>
      <c r="O5927" s="53"/>
      <c r="R5927" s="43"/>
      <c r="AC5927" s="25"/>
      <c r="AD5927" s="28"/>
      <c r="AZ5927" s="25"/>
      <c r="BA5927" s="27"/>
      <c r="BB5927" s="29"/>
    </row>
    <row r="5928" spans="1:54">
      <c r="A5928" s="20"/>
      <c r="B5928" s="36"/>
      <c r="C5928" s="114"/>
      <c r="E5928" s="16"/>
      <c r="F5928" s="16"/>
      <c r="G5928" s="16"/>
      <c r="N5928" s="53"/>
      <c r="O5928" s="53"/>
      <c r="R5928" s="43"/>
      <c r="AC5928" s="25"/>
      <c r="AD5928" s="28"/>
      <c r="AZ5928" s="25"/>
      <c r="BA5928" s="27"/>
      <c r="BB5928" s="29"/>
    </row>
    <row r="5929" spans="1:54">
      <c r="A5929" s="20"/>
      <c r="B5929" s="36"/>
      <c r="C5929" s="114"/>
      <c r="E5929" s="16"/>
      <c r="F5929" s="16"/>
      <c r="G5929" s="16"/>
      <c r="N5929" s="53"/>
      <c r="O5929" s="53"/>
      <c r="R5929" s="43"/>
      <c r="AC5929" s="25"/>
      <c r="AD5929" s="28"/>
      <c r="AZ5929" s="25"/>
      <c r="BA5929" s="27"/>
      <c r="BB5929" s="29"/>
    </row>
    <row r="5930" spans="1:54">
      <c r="A5930" s="20"/>
      <c r="B5930" s="36"/>
      <c r="C5930" s="114"/>
      <c r="E5930" s="16"/>
      <c r="F5930" s="16"/>
      <c r="G5930" s="16"/>
      <c r="N5930" s="53"/>
      <c r="O5930" s="53"/>
      <c r="R5930" s="43"/>
      <c r="AC5930" s="25"/>
      <c r="AD5930" s="28"/>
      <c r="AZ5930" s="25"/>
      <c r="BA5930" s="27"/>
      <c r="BB5930" s="29"/>
    </row>
    <row r="5931" spans="1:54">
      <c r="A5931" s="20"/>
      <c r="B5931" s="36"/>
      <c r="C5931" s="114"/>
      <c r="E5931" s="16"/>
      <c r="F5931" s="16"/>
      <c r="G5931" s="16"/>
      <c r="N5931" s="53"/>
      <c r="O5931" s="53"/>
      <c r="R5931" s="43"/>
      <c r="AC5931" s="25"/>
      <c r="AD5931" s="28"/>
      <c r="AZ5931" s="25"/>
      <c r="BA5931" s="27"/>
      <c r="BB5931" s="29"/>
    </row>
    <row r="5932" spans="1:54">
      <c r="A5932" s="20"/>
      <c r="B5932" s="36"/>
      <c r="C5932" s="114"/>
      <c r="E5932" s="16"/>
      <c r="F5932" s="16"/>
      <c r="G5932" s="16"/>
      <c r="N5932" s="53"/>
      <c r="O5932" s="53"/>
      <c r="R5932" s="43"/>
      <c r="AC5932" s="25"/>
      <c r="AD5932" s="28"/>
      <c r="AZ5932" s="25"/>
      <c r="BA5932" s="27"/>
      <c r="BB5932" s="29"/>
    </row>
    <row r="5933" spans="1:54">
      <c r="A5933" s="20"/>
      <c r="B5933" s="36"/>
      <c r="C5933" s="114"/>
      <c r="E5933" s="16"/>
      <c r="F5933" s="16"/>
      <c r="G5933" s="16"/>
      <c r="N5933" s="53"/>
      <c r="O5933" s="53"/>
      <c r="R5933" s="43"/>
      <c r="AC5933" s="25"/>
      <c r="AD5933" s="28"/>
      <c r="AZ5933" s="25"/>
      <c r="BA5933" s="27"/>
      <c r="BB5933" s="29"/>
    </row>
    <row r="5934" spans="1:54">
      <c r="A5934" s="20"/>
      <c r="B5934" s="36"/>
      <c r="C5934" s="114"/>
      <c r="E5934" s="16"/>
      <c r="F5934" s="16"/>
      <c r="G5934" s="16"/>
      <c r="N5934" s="53"/>
      <c r="O5934" s="53"/>
      <c r="R5934" s="43"/>
      <c r="AC5934" s="25"/>
      <c r="AD5934" s="28"/>
      <c r="AZ5934" s="25"/>
      <c r="BA5934" s="27"/>
      <c r="BB5934" s="29"/>
    </row>
    <row r="5935" spans="1:54">
      <c r="A5935" s="20"/>
      <c r="B5935" s="36"/>
      <c r="C5935" s="114"/>
      <c r="E5935" s="16"/>
      <c r="F5935" s="16"/>
      <c r="G5935" s="16"/>
      <c r="N5935" s="53"/>
      <c r="O5935" s="53"/>
      <c r="R5935" s="43"/>
      <c r="AC5935" s="25"/>
      <c r="AD5935" s="28"/>
      <c r="AZ5935" s="25"/>
      <c r="BA5935" s="27"/>
      <c r="BB5935" s="29"/>
    </row>
    <row r="5936" spans="1:54">
      <c r="A5936" s="20"/>
      <c r="B5936" s="36"/>
      <c r="C5936" s="114"/>
      <c r="E5936" s="16"/>
      <c r="F5936" s="16"/>
      <c r="G5936" s="16"/>
      <c r="N5936" s="53"/>
      <c r="O5936" s="53"/>
      <c r="R5936" s="43"/>
      <c r="AC5936" s="25"/>
      <c r="AD5936" s="28"/>
      <c r="AZ5936" s="25"/>
      <c r="BA5936" s="27"/>
      <c r="BB5936" s="29"/>
    </row>
    <row r="5937" spans="1:54">
      <c r="A5937" s="20"/>
      <c r="B5937" s="36"/>
      <c r="C5937" s="114"/>
      <c r="E5937" s="16"/>
      <c r="F5937" s="16"/>
      <c r="G5937" s="16"/>
      <c r="N5937" s="53"/>
      <c r="O5937" s="53"/>
      <c r="R5937" s="43"/>
      <c r="AC5937" s="25"/>
      <c r="AD5937" s="28"/>
      <c r="AZ5937" s="25"/>
      <c r="BA5937" s="27"/>
      <c r="BB5937" s="29"/>
    </row>
    <row r="5938" spans="1:54">
      <c r="A5938" s="20"/>
      <c r="B5938" s="36"/>
      <c r="C5938" s="114"/>
      <c r="E5938" s="16"/>
      <c r="F5938" s="16"/>
      <c r="G5938" s="16"/>
      <c r="N5938" s="53"/>
      <c r="O5938" s="53"/>
      <c r="R5938" s="43"/>
      <c r="AC5938" s="25"/>
      <c r="AD5938" s="28"/>
      <c r="AZ5938" s="25"/>
      <c r="BA5938" s="27"/>
      <c r="BB5938" s="29"/>
    </row>
    <row r="5939" spans="1:54">
      <c r="A5939" s="20"/>
      <c r="B5939" s="36"/>
      <c r="C5939" s="114"/>
      <c r="E5939" s="16"/>
      <c r="F5939" s="16"/>
      <c r="G5939" s="16"/>
      <c r="N5939" s="53"/>
      <c r="O5939" s="53"/>
      <c r="R5939" s="43"/>
      <c r="AC5939" s="25"/>
      <c r="AD5939" s="28"/>
      <c r="AZ5939" s="25"/>
      <c r="BA5939" s="27"/>
      <c r="BB5939" s="29"/>
    </row>
    <row r="5940" spans="1:54">
      <c r="A5940" s="20"/>
      <c r="B5940" s="36"/>
      <c r="C5940" s="114"/>
      <c r="E5940" s="16"/>
      <c r="F5940" s="16"/>
      <c r="G5940" s="16"/>
      <c r="N5940" s="53"/>
      <c r="O5940" s="53"/>
      <c r="R5940" s="43"/>
      <c r="AC5940" s="25"/>
      <c r="AD5940" s="28"/>
      <c r="AZ5940" s="25"/>
      <c r="BA5940" s="27"/>
      <c r="BB5940" s="29"/>
    </row>
    <row r="5941" spans="1:54">
      <c r="A5941" s="20"/>
      <c r="B5941" s="36"/>
      <c r="C5941" s="114"/>
      <c r="E5941" s="16"/>
      <c r="F5941" s="16"/>
      <c r="G5941" s="16"/>
      <c r="N5941" s="53"/>
      <c r="O5941" s="53"/>
      <c r="R5941" s="43"/>
      <c r="AC5941" s="25"/>
      <c r="AD5941" s="28"/>
      <c r="AZ5941" s="25"/>
      <c r="BA5941" s="27"/>
      <c r="BB5941" s="29"/>
    </row>
    <row r="5942" spans="1:54">
      <c r="A5942" s="20"/>
      <c r="B5942" s="36"/>
      <c r="C5942" s="114"/>
      <c r="E5942" s="16"/>
      <c r="F5942" s="16"/>
      <c r="G5942" s="16"/>
      <c r="N5942" s="53"/>
      <c r="O5942" s="53"/>
      <c r="R5942" s="43"/>
      <c r="AC5942" s="25"/>
      <c r="AD5942" s="28"/>
      <c r="AZ5942" s="25"/>
      <c r="BA5942" s="27"/>
      <c r="BB5942" s="29"/>
    </row>
    <row r="5943" spans="1:54">
      <c r="A5943" s="20"/>
      <c r="B5943" s="36"/>
      <c r="C5943" s="114"/>
      <c r="E5943" s="16"/>
      <c r="F5943" s="16"/>
      <c r="G5943" s="16"/>
      <c r="N5943" s="53"/>
      <c r="O5943" s="53"/>
      <c r="R5943" s="43"/>
      <c r="AC5943" s="25"/>
      <c r="AD5943" s="28"/>
      <c r="AZ5943" s="25"/>
      <c r="BA5943" s="27"/>
      <c r="BB5943" s="29"/>
    </row>
    <row r="5944" spans="1:54">
      <c r="A5944" s="20"/>
      <c r="B5944" s="36"/>
      <c r="C5944" s="114"/>
      <c r="E5944" s="16"/>
      <c r="F5944" s="16"/>
      <c r="G5944" s="16"/>
      <c r="N5944" s="53"/>
      <c r="O5944" s="53"/>
      <c r="R5944" s="43"/>
      <c r="AC5944" s="25"/>
      <c r="AD5944" s="28"/>
      <c r="AZ5944" s="25"/>
      <c r="BA5944" s="27"/>
      <c r="BB5944" s="29"/>
    </row>
    <row r="5945" spans="1:54">
      <c r="A5945" s="20"/>
      <c r="B5945" s="36"/>
      <c r="C5945" s="114"/>
      <c r="E5945" s="16"/>
      <c r="F5945" s="16"/>
      <c r="G5945" s="16"/>
      <c r="N5945" s="53"/>
      <c r="O5945" s="53"/>
      <c r="R5945" s="43"/>
      <c r="AC5945" s="25"/>
      <c r="AD5945" s="28"/>
      <c r="AZ5945" s="25"/>
      <c r="BA5945" s="27"/>
      <c r="BB5945" s="29"/>
    </row>
    <row r="5946" spans="1:54">
      <c r="A5946" s="20"/>
      <c r="B5946" s="36"/>
      <c r="C5946" s="114"/>
      <c r="E5946" s="16"/>
      <c r="F5946" s="16"/>
      <c r="G5946" s="16"/>
      <c r="N5946" s="53"/>
      <c r="O5946" s="53"/>
      <c r="R5946" s="43"/>
      <c r="AC5946" s="25"/>
      <c r="AD5946" s="28"/>
      <c r="AZ5946" s="25"/>
      <c r="BA5946" s="27"/>
      <c r="BB5946" s="29"/>
    </row>
    <row r="5947" spans="1:54">
      <c r="A5947" s="20"/>
      <c r="B5947" s="36"/>
      <c r="C5947" s="114"/>
      <c r="E5947" s="16"/>
      <c r="F5947" s="16"/>
      <c r="G5947" s="16"/>
      <c r="N5947" s="53"/>
      <c r="O5947" s="53"/>
      <c r="R5947" s="43"/>
      <c r="AC5947" s="25"/>
      <c r="AD5947" s="28"/>
      <c r="AZ5947" s="25"/>
      <c r="BA5947" s="27"/>
      <c r="BB5947" s="29"/>
    </row>
    <row r="5948" spans="1:54">
      <c r="A5948" s="20"/>
      <c r="B5948" s="36"/>
      <c r="C5948" s="114"/>
      <c r="E5948" s="16"/>
      <c r="F5948" s="16"/>
      <c r="G5948" s="16"/>
      <c r="N5948" s="53"/>
      <c r="O5948" s="53"/>
      <c r="R5948" s="43"/>
      <c r="AC5948" s="25"/>
      <c r="AD5948" s="28"/>
      <c r="AZ5948" s="25"/>
      <c r="BA5948" s="27"/>
      <c r="BB5948" s="29"/>
    </row>
    <row r="5949" spans="1:54">
      <c r="A5949" s="20"/>
      <c r="B5949" s="36"/>
      <c r="C5949" s="114"/>
      <c r="E5949" s="16"/>
      <c r="F5949" s="16"/>
      <c r="G5949" s="16"/>
      <c r="N5949" s="53"/>
      <c r="O5949" s="53"/>
      <c r="R5949" s="43"/>
      <c r="AC5949" s="25"/>
      <c r="AD5949" s="28"/>
      <c r="AZ5949" s="25"/>
      <c r="BA5949" s="27"/>
      <c r="BB5949" s="29"/>
    </row>
    <row r="5950" spans="1:54">
      <c r="A5950" s="20"/>
      <c r="B5950" s="36"/>
      <c r="C5950" s="114"/>
      <c r="E5950" s="16"/>
      <c r="F5950" s="16"/>
      <c r="G5950" s="16"/>
      <c r="N5950" s="53"/>
      <c r="O5950" s="53"/>
      <c r="R5950" s="43"/>
      <c r="AC5950" s="25"/>
      <c r="AD5950" s="28"/>
      <c r="AZ5950" s="25"/>
      <c r="BA5950" s="27"/>
      <c r="BB5950" s="29"/>
    </row>
    <row r="5951" spans="1:54">
      <c r="A5951" s="20"/>
      <c r="B5951" s="36"/>
      <c r="C5951" s="114"/>
      <c r="E5951" s="16"/>
      <c r="F5951" s="16"/>
      <c r="G5951" s="16"/>
      <c r="N5951" s="53"/>
      <c r="O5951" s="53"/>
      <c r="R5951" s="43"/>
      <c r="AC5951" s="25"/>
      <c r="AD5951" s="28"/>
      <c r="AZ5951" s="25"/>
      <c r="BA5951" s="27"/>
      <c r="BB5951" s="29"/>
    </row>
    <row r="5952" spans="1:54">
      <c r="A5952" s="20"/>
      <c r="B5952" s="36"/>
      <c r="C5952" s="114"/>
      <c r="E5952" s="16"/>
      <c r="F5952" s="16"/>
      <c r="G5952" s="16"/>
      <c r="N5952" s="53"/>
      <c r="O5952" s="53"/>
      <c r="R5952" s="43"/>
      <c r="AC5952" s="25"/>
      <c r="AD5952" s="28"/>
      <c r="AZ5952" s="25"/>
      <c r="BA5952" s="27"/>
      <c r="BB5952" s="29"/>
    </row>
    <row r="5953" spans="1:54">
      <c r="A5953" s="20"/>
      <c r="B5953" s="36"/>
      <c r="C5953" s="114"/>
      <c r="E5953" s="16"/>
      <c r="F5953" s="16"/>
      <c r="G5953" s="16"/>
      <c r="N5953" s="53"/>
      <c r="O5953" s="53"/>
      <c r="R5953" s="43"/>
      <c r="AC5953" s="25"/>
      <c r="AD5953" s="28"/>
      <c r="AZ5953" s="25"/>
      <c r="BA5953" s="27"/>
      <c r="BB5953" s="29"/>
    </row>
    <row r="5954" spans="1:54">
      <c r="A5954" s="20"/>
      <c r="B5954" s="36"/>
      <c r="C5954" s="114"/>
      <c r="E5954" s="16"/>
      <c r="F5954" s="16"/>
      <c r="G5954" s="16"/>
      <c r="N5954" s="53"/>
      <c r="O5954" s="53"/>
      <c r="R5954" s="43"/>
      <c r="AC5954" s="25"/>
      <c r="AD5954" s="28"/>
      <c r="AZ5954" s="25"/>
      <c r="BA5954" s="27"/>
      <c r="BB5954" s="29"/>
    </row>
    <row r="5955" spans="1:54">
      <c r="A5955" s="20"/>
      <c r="B5955" s="36"/>
      <c r="C5955" s="114"/>
      <c r="E5955" s="16"/>
      <c r="F5955" s="16"/>
      <c r="G5955" s="16"/>
      <c r="N5955" s="53"/>
      <c r="O5955" s="53"/>
      <c r="R5955" s="43"/>
      <c r="AC5955" s="25"/>
      <c r="AD5955" s="28"/>
      <c r="AZ5955" s="25"/>
      <c r="BA5955" s="27"/>
      <c r="BB5955" s="29"/>
    </row>
    <row r="5956" spans="1:54">
      <c r="A5956" s="20"/>
      <c r="B5956" s="36"/>
      <c r="C5956" s="114"/>
      <c r="E5956" s="16"/>
      <c r="F5956" s="16"/>
      <c r="G5956" s="16"/>
      <c r="N5956" s="53"/>
      <c r="O5956" s="53"/>
      <c r="R5956" s="43"/>
      <c r="AC5956" s="25"/>
      <c r="AD5956" s="28"/>
      <c r="AZ5956" s="25"/>
      <c r="BA5956" s="27"/>
      <c r="BB5956" s="29"/>
    </row>
    <row r="5957" spans="1:54">
      <c r="A5957" s="20"/>
      <c r="B5957" s="36"/>
      <c r="C5957" s="114"/>
      <c r="E5957" s="16"/>
      <c r="F5957" s="16"/>
      <c r="G5957" s="16"/>
      <c r="N5957" s="53"/>
      <c r="O5957" s="53"/>
      <c r="R5957" s="43"/>
      <c r="AC5957" s="25"/>
      <c r="AD5957" s="28"/>
      <c r="AZ5957" s="25"/>
      <c r="BA5957" s="27"/>
      <c r="BB5957" s="29"/>
    </row>
    <row r="5958" spans="1:54">
      <c r="A5958" s="20"/>
      <c r="B5958" s="36"/>
      <c r="C5958" s="114"/>
      <c r="E5958" s="16"/>
      <c r="F5958" s="16"/>
      <c r="G5958" s="16"/>
      <c r="N5958" s="53"/>
      <c r="O5958" s="53"/>
      <c r="R5958" s="43"/>
      <c r="AC5958" s="25"/>
      <c r="AD5958" s="28"/>
      <c r="AZ5958" s="25"/>
      <c r="BA5958" s="27"/>
      <c r="BB5958" s="29"/>
    </row>
    <row r="5959" spans="1:54">
      <c r="A5959" s="20"/>
      <c r="B5959" s="36"/>
      <c r="C5959" s="114"/>
      <c r="E5959" s="16"/>
      <c r="F5959" s="16"/>
      <c r="G5959" s="16"/>
      <c r="N5959" s="53"/>
      <c r="O5959" s="53"/>
      <c r="R5959" s="43"/>
      <c r="AC5959" s="25"/>
      <c r="AD5959" s="28"/>
      <c r="AZ5959" s="25"/>
      <c r="BA5959" s="27"/>
      <c r="BB5959" s="29"/>
    </row>
    <row r="5960" spans="1:54">
      <c r="A5960" s="20"/>
      <c r="B5960" s="36"/>
      <c r="C5960" s="114"/>
      <c r="E5960" s="16"/>
      <c r="F5960" s="16"/>
      <c r="G5960" s="16"/>
      <c r="N5960" s="53"/>
      <c r="O5960" s="53"/>
      <c r="R5960" s="43"/>
      <c r="AC5960" s="25"/>
      <c r="AD5960" s="28"/>
      <c r="AZ5960" s="25"/>
      <c r="BA5960" s="27"/>
      <c r="BB5960" s="29"/>
    </row>
    <row r="5961" spans="1:54">
      <c r="A5961" s="20"/>
      <c r="B5961" s="36"/>
      <c r="C5961" s="114"/>
      <c r="E5961" s="16"/>
      <c r="F5961" s="16"/>
      <c r="G5961" s="16"/>
      <c r="N5961" s="53"/>
      <c r="O5961" s="53"/>
      <c r="R5961" s="43"/>
      <c r="AC5961" s="25"/>
      <c r="AD5961" s="28"/>
      <c r="AZ5961" s="25"/>
      <c r="BA5961" s="27"/>
      <c r="BB5961" s="29"/>
    </row>
    <row r="5962" spans="1:54">
      <c r="A5962" s="20"/>
      <c r="B5962" s="36"/>
      <c r="C5962" s="114"/>
      <c r="E5962" s="16"/>
      <c r="F5962" s="16"/>
      <c r="G5962" s="16"/>
      <c r="N5962" s="53"/>
      <c r="O5962" s="53"/>
      <c r="R5962" s="43"/>
      <c r="AC5962" s="25"/>
      <c r="AD5962" s="28"/>
      <c r="AZ5962" s="25"/>
      <c r="BA5962" s="27"/>
      <c r="BB5962" s="29"/>
    </row>
    <row r="5963" spans="1:54">
      <c r="A5963" s="20"/>
      <c r="B5963" s="36"/>
      <c r="C5963" s="114"/>
      <c r="E5963" s="16"/>
      <c r="F5963" s="16"/>
      <c r="G5963" s="16"/>
      <c r="N5963" s="53"/>
      <c r="O5963" s="53"/>
      <c r="R5963" s="43"/>
      <c r="AC5963" s="25"/>
      <c r="AD5963" s="28"/>
      <c r="AZ5963" s="25"/>
      <c r="BA5963" s="27"/>
      <c r="BB5963" s="29"/>
    </row>
    <row r="5964" spans="1:54">
      <c r="A5964" s="20"/>
      <c r="B5964" s="36"/>
      <c r="C5964" s="114"/>
      <c r="E5964" s="16"/>
      <c r="F5964" s="16"/>
      <c r="G5964" s="16"/>
      <c r="N5964" s="53"/>
      <c r="O5964" s="53"/>
      <c r="R5964" s="43"/>
      <c r="AC5964" s="25"/>
      <c r="AD5964" s="28"/>
      <c r="AZ5964" s="25"/>
      <c r="BA5964" s="27"/>
      <c r="BB5964" s="29"/>
    </row>
    <row r="5965" spans="1:54">
      <c r="A5965" s="20"/>
      <c r="B5965" s="36"/>
      <c r="C5965" s="114"/>
      <c r="E5965" s="16"/>
      <c r="F5965" s="16"/>
      <c r="G5965" s="16"/>
      <c r="N5965" s="53"/>
      <c r="O5965" s="53"/>
      <c r="R5965" s="43"/>
      <c r="AC5965" s="25"/>
      <c r="AD5965" s="28"/>
      <c r="AZ5965" s="25"/>
      <c r="BA5965" s="27"/>
      <c r="BB5965" s="29"/>
    </row>
    <row r="5966" spans="1:54">
      <c r="A5966" s="20"/>
      <c r="B5966" s="36"/>
      <c r="C5966" s="114"/>
      <c r="E5966" s="16"/>
      <c r="F5966" s="16"/>
      <c r="G5966" s="16"/>
      <c r="N5966" s="53"/>
      <c r="O5966" s="53"/>
      <c r="R5966" s="43"/>
      <c r="AC5966" s="25"/>
      <c r="AD5966" s="28"/>
      <c r="AZ5966" s="25"/>
      <c r="BA5966" s="27"/>
      <c r="BB5966" s="29"/>
    </row>
    <row r="5967" spans="1:54">
      <c r="A5967" s="20"/>
      <c r="B5967" s="36"/>
      <c r="C5967" s="114"/>
      <c r="E5967" s="16"/>
      <c r="F5967" s="16"/>
      <c r="G5967" s="16"/>
      <c r="N5967" s="53"/>
      <c r="O5967" s="53"/>
      <c r="R5967" s="43"/>
      <c r="AC5967" s="25"/>
      <c r="AD5967" s="28"/>
      <c r="AZ5967" s="25"/>
      <c r="BA5967" s="27"/>
      <c r="BB5967" s="29"/>
    </row>
    <row r="5968" spans="1:54">
      <c r="A5968" s="20"/>
      <c r="B5968" s="36"/>
      <c r="C5968" s="114"/>
      <c r="E5968" s="16"/>
      <c r="F5968" s="16"/>
      <c r="G5968" s="16"/>
      <c r="N5968" s="53"/>
      <c r="O5968" s="53"/>
      <c r="R5968" s="43"/>
      <c r="AC5968" s="25"/>
      <c r="AD5968" s="28"/>
      <c r="AZ5968" s="25"/>
      <c r="BA5968" s="27"/>
      <c r="BB5968" s="29"/>
    </row>
    <row r="5969" spans="1:54">
      <c r="A5969" s="20"/>
      <c r="B5969" s="36"/>
      <c r="C5969" s="114"/>
      <c r="E5969" s="16"/>
      <c r="F5969" s="16"/>
      <c r="G5969" s="16"/>
      <c r="N5969" s="53"/>
      <c r="O5969" s="53"/>
      <c r="R5969" s="43"/>
      <c r="AC5969" s="25"/>
      <c r="AD5969" s="28"/>
      <c r="AZ5969" s="25"/>
      <c r="BA5969" s="27"/>
      <c r="BB5969" s="29"/>
    </row>
    <row r="5970" spans="1:54">
      <c r="A5970" s="20"/>
      <c r="B5970" s="36"/>
      <c r="C5970" s="114"/>
      <c r="E5970" s="16"/>
      <c r="F5970" s="16"/>
      <c r="G5970" s="16"/>
      <c r="N5970" s="53"/>
      <c r="O5970" s="53"/>
      <c r="R5970" s="43"/>
      <c r="AC5970" s="25"/>
      <c r="AD5970" s="28"/>
      <c r="AZ5970" s="25"/>
      <c r="BA5970" s="27"/>
      <c r="BB5970" s="29"/>
    </row>
    <row r="5971" spans="1:54">
      <c r="A5971" s="20"/>
      <c r="B5971" s="36"/>
      <c r="C5971" s="114"/>
      <c r="E5971" s="16"/>
      <c r="F5971" s="16"/>
      <c r="G5971" s="16"/>
      <c r="N5971" s="53"/>
      <c r="O5971" s="53"/>
      <c r="R5971" s="43"/>
      <c r="AC5971" s="25"/>
      <c r="AD5971" s="28"/>
      <c r="AZ5971" s="25"/>
      <c r="BA5971" s="27"/>
      <c r="BB5971" s="29"/>
    </row>
    <row r="5972" spans="1:54">
      <c r="A5972" s="20"/>
      <c r="B5972" s="36"/>
      <c r="C5972" s="114"/>
      <c r="E5972" s="16"/>
      <c r="F5972" s="16"/>
      <c r="G5972" s="16"/>
      <c r="N5972" s="53"/>
      <c r="O5972" s="53"/>
      <c r="R5972" s="43"/>
      <c r="AC5972" s="25"/>
      <c r="AD5972" s="28"/>
      <c r="AZ5972" s="25"/>
      <c r="BA5972" s="27"/>
      <c r="BB5972" s="29"/>
    </row>
    <row r="5973" spans="1:54">
      <c r="A5973" s="20"/>
      <c r="B5973" s="36"/>
      <c r="C5973" s="114"/>
      <c r="E5973" s="16"/>
      <c r="F5973" s="16"/>
      <c r="G5973" s="16"/>
      <c r="N5973" s="53"/>
      <c r="O5973" s="53"/>
      <c r="R5973" s="43"/>
      <c r="AC5973" s="25"/>
      <c r="AD5973" s="28"/>
      <c r="AZ5973" s="25"/>
      <c r="BA5973" s="27"/>
      <c r="BB5973" s="29"/>
    </row>
    <row r="5974" spans="1:54">
      <c r="A5974" s="20"/>
      <c r="B5974" s="36"/>
      <c r="C5974" s="114"/>
      <c r="E5974" s="16"/>
      <c r="F5974" s="16"/>
      <c r="G5974" s="16"/>
      <c r="N5974" s="53"/>
      <c r="O5974" s="53"/>
      <c r="R5974" s="43"/>
      <c r="AC5974" s="25"/>
      <c r="AD5974" s="28"/>
      <c r="AZ5974" s="25"/>
      <c r="BA5974" s="27"/>
      <c r="BB5974" s="29"/>
    </row>
    <row r="5975" spans="1:54">
      <c r="A5975" s="20"/>
      <c r="B5975" s="36"/>
      <c r="C5975" s="114"/>
      <c r="E5975" s="16"/>
      <c r="F5975" s="16"/>
      <c r="G5975" s="16"/>
      <c r="N5975" s="53"/>
      <c r="O5975" s="53"/>
      <c r="R5975" s="43"/>
      <c r="AC5975" s="25"/>
      <c r="AD5975" s="28"/>
      <c r="AZ5975" s="25"/>
      <c r="BA5975" s="27"/>
      <c r="BB5975" s="29"/>
    </row>
    <row r="5976" spans="1:54">
      <c r="A5976" s="20"/>
      <c r="B5976" s="36"/>
      <c r="C5976" s="114"/>
      <c r="E5976" s="16"/>
      <c r="F5976" s="16"/>
      <c r="G5976" s="16"/>
      <c r="N5976" s="53"/>
      <c r="O5976" s="53"/>
      <c r="R5976" s="43"/>
      <c r="AC5976" s="25"/>
      <c r="AD5976" s="28"/>
      <c r="AZ5976" s="25"/>
      <c r="BA5976" s="27"/>
      <c r="BB5976" s="29"/>
    </row>
    <row r="5977" spans="1:54">
      <c r="A5977" s="20"/>
      <c r="B5977" s="36"/>
      <c r="C5977" s="114"/>
      <c r="E5977" s="16"/>
      <c r="F5977" s="16"/>
      <c r="G5977" s="16"/>
      <c r="N5977" s="53"/>
      <c r="O5977" s="53"/>
      <c r="R5977" s="43"/>
      <c r="AC5977" s="25"/>
      <c r="AD5977" s="28"/>
      <c r="AZ5977" s="25"/>
      <c r="BA5977" s="27"/>
      <c r="BB5977" s="29"/>
    </row>
    <row r="5978" spans="1:54">
      <c r="A5978" s="20"/>
      <c r="B5978" s="36"/>
      <c r="C5978" s="114"/>
      <c r="E5978" s="16"/>
      <c r="F5978" s="16"/>
      <c r="G5978" s="16"/>
      <c r="N5978" s="53"/>
      <c r="O5978" s="53"/>
      <c r="R5978" s="43"/>
      <c r="AC5978" s="25"/>
      <c r="AD5978" s="28"/>
      <c r="AZ5978" s="25"/>
      <c r="BA5978" s="27"/>
      <c r="BB5978" s="29"/>
    </row>
    <row r="5979" spans="1:54">
      <c r="A5979" s="20"/>
      <c r="B5979" s="36"/>
      <c r="C5979" s="114"/>
      <c r="E5979" s="16"/>
      <c r="F5979" s="16"/>
      <c r="G5979" s="16"/>
      <c r="N5979" s="53"/>
      <c r="O5979" s="53"/>
      <c r="R5979" s="43"/>
      <c r="AC5979" s="25"/>
      <c r="AD5979" s="28"/>
      <c r="AZ5979" s="25"/>
      <c r="BA5979" s="27"/>
      <c r="BB5979" s="29"/>
    </row>
    <row r="5980" spans="1:54">
      <c r="A5980" s="20"/>
      <c r="B5980" s="36"/>
      <c r="C5980" s="114"/>
      <c r="E5980" s="16"/>
      <c r="F5980" s="16"/>
      <c r="G5980" s="16"/>
      <c r="N5980" s="53"/>
      <c r="O5980" s="53"/>
      <c r="R5980" s="43"/>
      <c r="AC5980" s="25"/>
      <c r="AD5980" s="28"/>
      <c r="AZ5980" s="25"/>
      <c r="BA5980" s="27"/>
      <c r="BB5980" s="29"/>
    </row>
    <row r="5981" spans="1:54">
      <c r="A5981" s="20"/>
      <c r="B5981" s="36"/>
      <c r="C5981" s="114"/>
      <c r="E5981" s="16"/>
      <c r="F5981" s="16"/>
      <c r="G5981" s="16"/>
      <c r="N5981" s="53"/>
      <c r="O5981" s="53"/>
      <c r="R5981" s="43"/>
      <c r="AC5981" s="25"/>
      <c r="AD5981" s="28"/>
      <c r="AZ5981" s="25"/>
      <c r="BA5981" s="27"/>
      <c r="BB5981" s="29"/>
    </row>
    <row r="5982" spans="1:54">
      <c r="A5982" s="20"/>
      <c r="B5982" s="36"/>
      <c r="C5982" s="114"/>
      <c r="E5982" s="16"/>
      <c r="F5982" s="16"/>
      <c r="G5982" s="16"/>
      <c r="N5982" s="53"/>
      <c r="O5982" s="53"/>
      <c r="R5982" s="43"/>
      <c r="AC5982" s="25"/>
      <c r="AD5982" s="28"/>
      <c r="AZ5982" s="25"/>
      <c r="BA5982" s="27"/>
      <c r="BB5982" s="29"/>
    </row>
    <row r="5983" spans="1:54">
      <c r="A5983" s="20"/>
      <c r="B5983" s="36"/>
      <c r="C5983" s="114"/>
      <c r="E5983" s="16"/>
      <c r="F5983" s="16"/>
      <c r="G5983" s="16"/>
      <c r="N5983" s="53"/>
      <c r="O5983" s="53"/>
      <c r="R5983" s="43"/>
      <c r="AC5983" s="25"/>
      <c r="AD5983" s="28"/>
      <c r="AZ5983" s="25"/>
      <c r="BA5983" s="27"/>
      <c r="BB5983" s="29"/>
    </row>
    <row r="5984" spans="1:54">
      <c r="A5984" s="20"/>
      <c r="B5984" s="36"/>
      <c r="C5984" s="114"/>
      <c r="E5984" s="16"/>
      <c r="F5984" s="16"/>
      <c r="G5984" s="16"/>
      <c r="N5984" s="53"/>
      <c r="O5984" s="53"/>
      <c r="R5984" s="43"/>
      <c r="AC5984" s="25"/>
      <c r="AD5984" s="28"/>
      <c r="AZ5984" s="25"/>
      <c r="BA5984" s="27"/>
      <c r="BB5984" s="29"/>
    </row>
    <row r="5985" spans="1:54">
      <c r="A5985" s="20"/>
      <c r="B5985" s="36"/>
      <c r="C5985" s="114"/>
      <c r="E5985" s="16"/>
      <c r="F5985" s="16"/>
      <c r="G5985" s="16"/>
      <c r="N5985" s="53"/>
      <c r="O5985" s="53"/>
      <c r="R5985" s="43"/>
      <c r="AC5985" s="25"/>
      <c r="AD5985" s="28"/>
      <c r="AZ5985" s="25"/>
      <c r="BA5985" s="27"/>
      <c r="BB5985" s="29"/>
    </row>
    <row r="5986" spans="1:54">
      <c r="A5986" s="20"/>
      <c r="B5986" s="36"/>
      <c r="C5986" s="114"/>
      <c r="E5986" s="16"/>
      <c r="F5986" s="16"/>
      <c r="G5986" s="16"/>
      <c r="N5986" s="53"/>
      <c r="O5986" s="53"/>
      <c r="R5986" s="43"/>
      <c r="AC5986" s="25"/>
      <c r="AD5986" s="28"/>
      <c r="AZ5986" s="25"/>
      <c r="BA5986" s="27"/>
      <c r="BB5986" s="29"/>
    </row>
    <row r="5987" spans="1:54">
      <c r="A5987" s="20"/>
      <c r="B5987" s="36"/>
      <c r="C5987" s="114"/>
      <c r="E5987" s="16"/>
      <c r="F5987" s="16"/>
      <c r="G5987" s="16"/>
      <c r="N5987" s="53"/>
      <c r="O5987" s="53"/>
      <c r="R5987" s="43"/>
      <c r="AC5987" s="25"/>
      <c r="AD5987" s="28"/>
      <c r="AZ5987" s="25"/>
      <c r="BA5987" s="27"/>
      <c r="BB5987" s="29"/>
    </row>
    <row r="5988" spans="1:54">
      <c r="A5988" s="20"/>
      <c r="B5988" s="36"/>
      <c r="C5988" s="114"/>
      <c r="E5988" s="16"/>
      <c r="F5988" s="16"/>
      <c r="G5988" s="16"/>
      <c r="N5988" s="53"/>
      <c r="O5988" s="53"/>
      <c r="R5988" s="43"/>
      <c r="AC5988" s="25"/>
      <c r="AD5988" s="28"/>
      <c r="AZ5988" s="25"/>
      <c r="BA5988" s="27"/>
      <c r="BB5988" s="29"/>
    </row>
    <row r="5989" spans="1:54">
      <c r="A5989" s="20"/>
      <c r="B5989" s="36"/>
      <c r="C5989" s="114"/>
      <c r="E5989" s="16"/>
      <c r="F5989" s="16"/>
      <c r="G5989" s="16"/>
      <c r="N5989" s="53"/>
      <c r="O5989" s="53"/>
      <c r="R5989" s="43"/>
      <c r="AC5989" s="25"/>
      <c r="AD5989" s="28"/>
      <c r="AZ5989" s="25"/>
      <c r="BA5989" s="27"/>
      <c r="BB5989" s="29"/>
    </row>
    <row r="5990" spans="1:54">
      <c r="A5990" s="20"/>
      <c r="B5990" s="36"/>
      <c r="C5990" s="114"/>
      <c r="E5990" s="16"/>
      <c r="F5990" s="16"/>
      <c r="G5990" s="16"/>
      <c r="N5990" s="53"/>
      <c r="O5990" s="53"/>
      <c r="R5990" s="43"/>
      <c r="AC5990" s="25"/>
      <c r="AD5990" s="28"/>
      <c r="AZ5990" s="25"/>
      <c r="BA5990" s="27"/>
      <c r="BB5990" s="29"/>
    </row>
    <row r="5991" spans="1:54">
      <c r="A5991" s="20"/>
      <c r="B5991" s="36"/>
      <c r="C5991" s="114"/>
      <c r="E5991" s="16"/>
      <c r="F5991" s="16"/>
      <c r="G5991" s="16"/>
      <c r="N5991" s="53"/>
      <c r="O5991" s="53"/>
      <c r="R5991" s="43"/>
      <c r="AC5991" s="25"/>
      <c r="AD5991" s="28"/>
      <c r="AZ5991" s="25"/>
      <c r="BA5991" s="27"/>
      <c r="BB5991" s="29"/>
    </row>
    <row r="5992" spans="1:54">
      <c r="A5992" s="20"/>
      <c r="B5992" s="36"/>
      <c r="C5992" s="114"/>
      <c r="E5992" s="16"/>
      <c r="F5992" s="16"/>
      <c r="G5992" s="16"/>
      <c r="N5992" s="53"/>
      <c r="O5992" s="53"/>
      <c r="R5992" s="43"/>
      <c r="AC5992" s="25"/>
      <c r="AD5992" s="28"/>
      <c r="AZ5992" s="25"/>
      <c r="BA5992" s="27"/>
      <c r="BB5992" s="29"/>
    </row>
    <row r="5993" spans="1:54">
      <c r="A5993" s="20"/>
      <c r="B5993" s="36"/>
      <c r="C5993" s="114"/>
      <c r="E5993" s="16"/>
      <c r="F5993" s="16"/>
      <c r="G5993" s="16"/>
      <c r="N5993" s="53"/>
      <c r="O5993" s="53"/>
      <c r="R5993" s="43"/>
      <c r="AC5993" s="25"/>
      <c r="AD5993" s="28"/>
      <c r="AZ5993" s="25"/>
      <c r="BA5993" s="27"/>
      <c r="BB5993" s="29"/>
    </row>
    <row r="5994" spans="1:54">
      <c r="A5994" s="20"/>
      <c r="B5994" s="36"/>
      <c r="C5994" s="114"/>
      <c r="E5994" s="16"/>
      <c r="F5994" s="16"/>
      <c r="G5994" s="16"/>
      <c r="N5994" s="53"/>
      <c r="O5994" s="53"/>
      <c r="R5994" s="43"/>
      <c r="AC5994" s="25"/>
      <c r="AD5994" s="28"/>
      <c r="AZ5994" s="25"/>
      <c r="BA5994" s="27"/>
      <c r="BB5994" s="29"/>
    </row>
    <row r="5995" spans="1:54">
      <c r="A5995" s="20"/>
      <c r="B5995" s="36"/>
      <c r="C5995" s="114"/>
      <c r="E5995" s="16"/>
      <c r="F5995" s="16"/>
      <c r="G5995" s="16"/>
      <c r="N5995" s="53"/>
      <c r="O5995" s="53"/>
      <c r="R5995" s="43"/>
      <c r="AC5995" s="25"/>
      <c r="AD5995" s="28"/>
      <c r="AZ5995" s="25"/>
      <c r="BA5995" s="27"/>
      <c r="BB5995" s="29"/>
    </row>
    <row r="5996" spans="1:54">
      <c r="A5996" s="20"/>
      <c r="B5996" s="36"/>
      <c r="C5996" s="114"/>
      <c r="E5996" s="16"/>
      <c r="F5996" s="16"/>
      <c r="G5996" s="16"/>
      <c r="N5996" s="53"/>
      <c r="O5996" s="53"/>
      <c r="R5996" s="43"/>
      <c r="AC5996" s="25"/>
      <c r="AD5996" s="28"/>
      <c r="AZ5996" s="25"/>
      <c r="BA5996" s="27"/>
      <c r="BB5996" s="29"/>
    </row>
    <row r="5997" spans="1:54">
      <c r="A5997" s="20"/>
      <c r="B5997" s="36"/>
      <c r="C5997" s="114"/>
      <c r="E5997" s="16"/>
      <c r="F5997" s="16"/>
      <c r="G5997" s="16"/>
      <c r="N5997" s="53"/>
      <c r="O5997" s="53"/>
      <c r="R5997" s="43"/>
      <c r="AC5997" s="25"/>
      <c r="AD5997" s="28"/>
      <c r="AZ5997" s="25"/>
      <c r="BA5997" s="27"/>
      <c r="BB5997" s="29"/>
    </row>
    <row r="5998" spans="1:54">
      <c r="A5998" s="20"/>
      <c r="B5998" s="36"/>
      <c r="C5998" s="114"/>
      <c r="E5998" s="16"/>
      <c r="F5998" s="16"/>
      <c r="G5998" s="16"/>
      <c r="N5998" s="53"/>
      <c r="O5998" s="53"/>
      <c r="R5998" s="43"/>
      <c r="AC5998" s="25"/>
      <c r="AD5998" s="28"/>
      <c r="AZ5998" s="25"/>
      <c r="BA5998" s="27"/>
      <c r="BB5998" s="29"/>
    </row>
    <row r="5999" spans="1:54">
      <c r="A5999" s="20"/>
      <c r="B5999" s="36"/>
      <c r="C5999" s="114"/>
      <c r="E5999" s="16"/>
      <c r="F5999" s="16"/>
      <c r="G5999" s="16"/>
      <c r="N5999" s="53"/>
      <c r="O5999" s="53"/>
      <c r="R5999" s="43"/>
      <c r="AC5999" s="25"/>
      <c r="AD5999" s="28"/>
      <c r="AZ5999" s="25"/>
      <c r="BA5999" s="27"/>
      <c r="BB5999" s="29"/>
    </row>
    <row r="6000" spans="1:54">
      <c r="A6000" s="20"/>
      <c r="B6000" s="36"/>
      <c r="C6000" s="114"/>
      <c r="E6000" s="16"/>
      <c r="F6000" s="16"/>
      <c r="G6000" s="16"/>
      <c r="N6000" s="53"/>
      <c r="O6000" s="53"/>
      <c r="R6000" s="43"/>
      <c r="AC6000" s="25"/>
      <c r="AD6000" s="28"/>
      <c r="AZ6000" s="25"/>
      <c r="BA6000" s="27"/>
      <c r="BB6000" s="29"/>
    </row>
    <row r="6001" spans="1:54">
      <c r="A6001" s="20"/>
      <c r="B6001" s="36"/>
      <c r="C6001" s="114"/>
      <c r="E6001" s="16"/>
      <c r="F6001" s="16"/>
      <c r="G6001" s="16"/>
      <c r="N6001" s="53"/>
      <c r="O6001" s="53"/>
      <c r="R6001" s="43"/>
      <c r="AC6001" s="25"/>
      <c r="AD6001" s="28"/>
      <c r="AZ6001" s="25"/>
      <c r="BA6001" s="27"/>
      <c r="BB6001" s="29"/>
    </row>
    <row r="6002" spans="1:54">
      <c r="A6002" s="20"/>
      <c r="B6002" s="36"/>
      <c r="C6002" s="114"/>
      <c r="E6002" s="16"/>
      <c r="F6002" s="16"/>
      <c r="G6002" s="16"/>
      <c r="N6002" s="53"/>
      <c r="O6002" s="53"/>
      <c r="R6002" s="43"/>
      <c r="AC6002" s="25"/>
      <c r="AD6002" s="28"/>
      <c r="AZ6002" s="25"/>
      <c r="BA6002" s="27"/>
      <c r="BB6002" s="29"/>
    </row>
    <row r="6003" spans="1:54">
      <c r="A6003" s="20"/>
      <c r="B6003" s="36"/>
      <c r="C6003" s="114"/>
      <c r="E6003" s="16"/>
      <c r="F6003" s="16"/>
      <c r="G6003" s="16"/>
      <c r="N6003" s="53"/>
      <c r="O6003" s="53"/>
      <c r="R6003" s="43"/>
      <c r="AC6003" s="25"/>
      <c r="AD6003" s="28"/>
      <c r="AZ6003" s="25"/>
      <c r="BA6003" s="27"/>
      <c r="BB6003" s="29"/>
    </row>
    <row r="6004" spans="1:54">
      <c r="A6004" s="20"/>
      <c r="B6004" s="36"/>
      <c r="C6004" s="114"/>
      <c r="E6004" s="16"/>
      <c r="F6004" s="16"/>
      <c r="G6004" s="16"/>
      <c r="N6004" s="53"/>
      <c r="O6004" s="53"/>
      <c r="R6004" s="43"/>
      <c r="AC6004" s="25"/>
      <c r="AD6004" s="28"/>
      <c r="AZ6004" s="25"/>
      <c r="BA6004" s="27"/>
      <c r="BB6004" s="29"/>
    </row>
    <row r="6005" spans="1:54">
      <c r="A6005" s="20"/>
      <c r="B6005" s="36"/>
      <c r="C6005" s="114"/>
      <c r="E6005" s="16"/>
      <c r="F6005" s="16"/>
      <c r="G6005" s="16"/>
      <c r="N6005" s="53"/>
      <c r="O6005" s="53"/>
      <c r="R6005" s="43"/>
      <c r="AC6005" s="25"/>
      <c r="AD6005" s="28"/>
      <c r="AZ6005" s="25"/>
      <c r="BA6005" s="27"/>
      <c r="BB6005" s="29"/>
    </row>
    <row r="6006" spans="1:54">
      <c r="A6006" s="20"/>
      <c r="B6006" s="36"/>
      <c r="C6006" s="114"/>
      <c r="E6006" s="16"/>
      <c r="F6006" s="16"/>
      <c r="G6006" s="16"/>
      <c r="N6006" s="53"/>
      <c r="O6006" s="53"/>
      <c r="R6006" s="43"/>
      <c r="AC6006" s="25"/>
      <c r="AD6006" s="28"/>
      <c r="AZ6006" s="25"/>
      <c r="BA6006" s="27"/>
      <c r="BB6006" s="29"/>
    </row>
    <row r="6007" spans="1:54">
      <c r="A6007" s="20"/>
      <c r="B6007" s="36"/>
      <c r="C6007" s="114"/>
      <c r="E6007" s="16"/>
      <c r="F6007" s="16"/>
      <c r="G6007" s="16"/>
      <c r="N6007" s="53"/>
      <c r="O6007" s="53"/>
      <c r="R6007" s="43"/>
      <c r="AC6007" s="25"/>
      <c r="AD6007" s="28"/>
      <c r="AZ6007" s="25"/>
      <c r="BA6007" s="27"/>
      <c r="BB6007" s="29"/>
    </row>
    <row r="6008" spans="1:54">
      <c r="A6008" s="20"/>
      <c r="B6008" s="36"/>
      <c r="C6008" s="114"/>
      <c r="E6008" s="16"/>
      <c r="F6008" s="16"/>
      <c r="G6008" s="16"/>
      <c r="N6008" s="53"/>
      <c r="O6008" s="53"/>
      <c r="R6008" s="43"/>
      <c r="AC6008" s="25"/>
      <c r="AD6008" s="28"/>
      <c r="AZ6008" s="25"/>
      <c r="BA6008" s="27"/>
      <c r="BB6008" s="29"/>
    </row>
    <row r="6009" spans="1:54">
      <c r="A6009" s="20"/>
      <c r="B6009" s="36"/>
      <c r="C6009" s="114"/>
      <c r="E6009" s="16"/>
      <c r="F6009" s="16"/>
      <c r="G6009" s="16"/>
      <c r="N6009" s="53"/>
      <c r="O6009" s="53"/>
      <c r="R6009" s="43"/>
      <c r="AC6009" s="25"/>
      <c r="AD6009" s="28"/>
      <c r="AZ6009" s="25"/>
      <c r="BA6009" s="27"/>
      <c r="BB6009" s="29"/>
    </row>
    <row r="6010" spans="1:54">
      <c r="A6010" s="20"/>
      <c r="B6010" s="36"/>
      <c r="C6010" s="114"/>
      <c r="E6010" s="16"/>
      <c r="F6010" s="16"/>
      <c r="G6010" s="16"/>
      <c r="N6010" s="53"/>
      <c r="O6010" s="53"/>
      <c r="R6010" s="43"/>
      <c r="AC6010" s="25"/>
      <c r="AD6010" s="28"/>
      <c r="AZ6010" s="25"/>
      <c r="BA6010" s="27"/>
      <c r="BB6010" s="29"/>
    </row>
    <row r="6011" spans="1:54">
      <c r="A6011" s="20"/>
      <c r="B6011" s="36"/>
      <c r="C6011" s="114"/>
      <c r="E6011" s="16"/>
      <c r="F6011" s="16"/>
      <c r="G6011" s="16"/>
      <c r="N6011" s="53"/>
      <c r="O6011" s="53"/>
      <c r="R6011" s="43"/>
      <c r="AC6011" s="25"/>
      <c r="AD6011" s="28"/>
      <c r="AZ6011" s="25"/>
      <c r="BA6011" s="27"/>
      <c r="BB6011" s="29"/>
    </row>
    <row r="6012" spans="1:54">
      <c r="A6012" s="20"/>
      <c r="B6012" s="36"/>
      <c r="C6012" s="114"/>
      <c r="E6012" s="16"/>
      <c r="F6012" s="16"/>
      <c r="G6012" s="16"/>
      <c r="N6012" s="53"/>
      <c r="O6012" s="53"/>
      <c r="R6012" s="43"/>
      <c r="AC6012" s="25"/>
      <c r="AD6012" s="28"/>
      <c r="AZ6012" s="25"/>
      <c r="BA6012" s="27"/>
      <c r="BB6012" s="29"/>
    </row>
    <row r="6013" spans="1:54">
      <c r="A6013" s="20"/>
      <c r="B6013" s="36"/>
      <c r="C6013" s="114"/>
      <c r="E6013" s="16"/>
      <c r="F6013" s="16"/>
      <c r="G6013" s="16"/>
      <c r="N6013" s="53"/>
      <c r="O6013" s="53"/>
      <c r="R6013" s="43"/>
      <c r="AC6013" s="25"/>
      <c r="AD6013" s="28"/>
      <c r="AZ6013" s="25"/>
      <c r="BA6013" s="27"/>
      <c r="BB6013" s="29"/>
    </row>
    <row r="6014" spans="1:54">
      <c r="A6014" s="20"/>
      <c r="B6014" s="36"/>
      <c r="C6014" s="114"/>
      <c r="E6014" s="16"/>
      <c r="F6014" s="16"/>
      <c r="G6014" s="16"/>
      <c r="N6014" s="53"/>
      <c r="O6014" s="53"/>
      <c r="R6014" s="43"/>
      <c r="AC6014" s="25"/>
      <c r="AD6014" s="28"/>
      <c r="AZ6014" s="25"/>
      <c r="BA6014" s="27"/>
      <c r="BB6014" s="29"/>
    </row>
    <row r="6015" spans="1:54">
      <c r="A6015" s="20"/>
      <c r="B6015" s="36"/>
      <c r="C6015" s="114"/>
      <c r="E6015" s="16"/>
      <c r="F6015" s="16"/>
      <c r="G6015" s="16"/>
      <c r="N6015" s="53"/>
      <c r="O6015" s="53"/>
      <c r="R6015" s="43"/>
      <c r="AC6015" s="25"/>
      <c r="AD6015" s="28"/>
      <c r="AZ6015" s="25"/>
      <c r="BA6015" s="27"/>
      <c r="BB6015" s="29"/>
    </row>
    <row r="6016" spans="1:54">
      <c r="A6016" s="20"/>
      <c r="B6016" s="36"/>
      <c r="C6016" s="114"/>
      <c r="E6016" s="16"/>
      <c r="F6016" s="16"/>
      <c r="G6016" s="16"/>
      <c r="N6016" s="53"/>
      <c r="O6016" s="53"/>
      <c r="R6016" s="43"/>
      <c r="AC6016" s="25"/>
      <c r="AD6016" s="28"/>
      <c r="AZ6016" s="25"/>
      <c r="BA6016" s="27"/>
      <c r="BB6016" s="29"/>
    </row>
    <row r="6017" spans="1:54">
      <c r="A6017" s="20"/>
      <c r="B6017" s="36"/>
      <c r="C6017" s="114"/>
      <c r="E6017" s="16"/>
      <c r="F6017" s="16"/>
      <c r="G6017" s="16"/>
      <c r="N6017" s="53"/>
      <c r="O6017" s="53"/>
      <c r="R6017" s="43"/>
      <c r="AC6017" s="25"/>
      <c r="AD6017" s="28"/>
      <c r="AZ6017" s="25"/>
      <c r="BA6017" s="27"/>
      <c r="BB6017" s="29"/>
    </row>
    <row r="6018" spans="1:54">
      <c r="A6018" s="20"/>
      <c r="B6018" s="36"/>
      <c r="C6018" s="114"/>
      <c r="E6018" s="16"/>
      <c r="F6018" s="16"/>
      <c r="G6018" s="16"/>
      <c r="N6018" s="53"/>
      <c r="O6018" s="53"/>
      <c r="R6018" s="43"/>
      <c r="AC6018" s="25"/>
      <c r="AD6018" s="28"/>
      <c r="AZ6018" s="25"/>
      <c r="BA6018" s="27"/>
      <c r="BB6018" s="29"/>
    </row>
    <row r="6019" spans="1:54">
      <c r="A6019" s="20"/>
      <c r="B6019" s="36"/>
      <c r="C6019" s="114"/>
      <c r="E6019" s="16"/>
      <c r="F6019" s="16"/>
      <c r="G6019" s="16"/>
      <c r="N6019" s="53"/>
      <c r="O6019" s="53"/>
      <c r="R6019" s="43"/>
      <c r="AC6019" s="25"/>
      <c r="AD6019" s="28"/>
      <c r="AZ6019" s="25"/>
      <c r="BA6019" s="27"/>
      <c r="BB6019" s="29"/>
    </row>
    <row r="6020" spans="1:54">
      <c r="A6020" s="20"/>
      <c r="B6020" s="36"/>
      <c r="C6020" s="114"/>
      <c r="E6020" s="16"/>
      <c r="F6020" s="16"/>
      <c r="G6020" s="16"/>
      <c r="N6020" s="53"/>
      <c r="O6020" s="53"/>
      <c r="R6020" s="43"/>
      <c r="AC6020" s="25"/>
      <c r="AD6020" s="28"/>
      <c r="AZ6020" s="25"/>
      <c r="BA6020" s="27"/>
      <c r="BB6020" s="29"/>
    </row>
    <row r="6021" spans="1:54">
      <c r="A6021" s="20"/>
      <c r="B6021" s="36"/>
      <c r="C6021" s="114"/>
      <c r="E6021" s="16"/>
      <c r="F6021" s="16"/>
      <c r="G6021" s="16"/>
      <c r="N6021" s="53"/>
      <c r="O6021" s="53"/>
      <c r="R6021" s="43"/>
      <c r="AC6021" s="25"/>
      <c r="AD6021" s="28"/>
      <c r="AZ6021" s="25"/>
      <c r="BA6021" s="27"/>
      <c r="BB6021" s="29"/>
    </row>
    <row r="6022" spans="1:54">
      <c r="A6022" s="20"/>
      <c r="B6022" s="36"/>
      <c r="C6022" s="114"/>
      <c r="E6022" s="16"/>
      <c r="F6022" s="16"/>
      <c r="G6022" s="16"/>
      <c r="N6022" s="53"/>
      <c r="O6022" s="53"/>
      <c r="R6022" s="43"/>
      <c r="AC6022" s="25"/>
      <c r="AD6022" s="28"/>
      <c r="AZ6022" s="25"/>
      <c r="BA6022" s="27"/>
      <c r="BB6022" s="29"/>
    </row>
    <row r="6023" spans="1:54">
      <c r="A6023" s="20"/>
      <c r="B6023" s="36"/>
      <c r="C6023" s="114"/>
      <c r="E6023" s="16"/>
      <c r="F6023" s="16"/>
      <c r="G6023" s="16"/>
      <c r="N6023" s="53"/>
      <c r="O6023" s="53"/>
      <c r="R6023" s="43"/>
      <c r="AC6023" s="25"/>
      <c r="AD6023" s="28"/>
      <c r="AZ6023" s="25"/>
      <c r="BA6023" s="27"/>
      <c r="BB6023" s="29"/>
    </row>
    <row r="6024" spans="1:54">
      <c r="A6024" s="20"/>
      <c r="B6024" s="36"/>
      <c r="C6024" s="114"/>
      <c r="E6024" s="16"/>
      <c r="F6024" s="16"/>
      <c r="G6024" s="16"/>
      <c r="N6024" s="53"/>
      <c r="O6024" s="53"/>
      <c r="R6024" s="43"/>
      <c r="AC6024" s="25"/>
      <c r="AD6024" s="28"/>
      <c r="AZ6024" s="25"/>
      <c r="BA6024" s="27"/>
      <c r="BB6024" s="29"/>
    </row>
    <row r="6025" spans="1:54">
      <c r="A6025" s="20"/>
      <c r="B6025" s="36"/>
      <c r="C6025" s="114"/>
      <c r="E6025" s="16"/>
      <c r="F6025" s="16"/>
      <c r="G6025" s="16"/>
      <c r="N6025" s="53"/>
      <c r="O6025" s="53"/>
      <c r="R6025" s="43"/>
      <c r="AC6025" s="25"/>
      <c r="AD6025" s="28"/>
      <c r="AZ6025" s="25"/>
      <c r="BA6025" s="27"/>
      <c r="BB6025" s="29"/>
    </row>
    <row r="6026" spans="1:54">
      <c r="A6026" s="20"/>
      <c r="B6026" s="36"/>
      <c r="C6026" s="114"/>
      <c r="E6026" s="16"/>
      <c r="F6026" s="16"/>
      <c r="G6026" s="16"/>
      <c r="N6026" s="53"/>
      <c r="O6026" s="53"/>
      <c r="R6026" s="43"/>
      <c r="AC6026" s="25"/>
      <c r="AD6026" s="28"/>
      <c r="AZ6026" s="25"/>
      <c r="BA6026" s="27"/>
      <c r="BB6026" s="29"/>
    </row>
    <row r="6027" spans="1:54">
      <c r="A6027" s="20"/>
      <c r="B6027" s="36"/>
      <c r="C6027" s="114"/>
      <c r="E6027" s="16"/>
      <c r="F6027" s="16"/>
      <c r="G6027" s="16"/>
      <c r="N6027" s="53"/>
      <c r="O6027" s="53"/>
      <c r="R6027" s="43"/>
      <c r="AC6027" s="25"/>
      <c r="AD6027" s="28"/>
      <c r="AZ6027" s="25"/>
      <c r="BA6027" s="27"/>
      <c r="BB6027" s="29"/>
    </row>
    <row r="6028" spans="1:54">
      <c r="A6028" s="20"/>
      <c r="B6028" s="36"/>
      <c r="C6028" s="114"/>
      <c r="E6028" s="16"/>
      <c r="F6028" s="16"/>
      <c r="G6028" s="16"/>
      <c r="N6028" s="53"/>
      <c r="O6028" s="53"/>
      <c r="R6028" s="43"/>
      <c r="AC6028" s="25"/>
      <c r="AD6028" s="28"/>
      <c r="AZ6028" s="25"/>
      <c r="BA6028" s="27"/>
      <c r="BB6028" s="29"/>
    </row>
    <row r="6029" spans="1:54">
      <c r="A6029" s="20"/>
      <c r="B6029" s="36"/>
      <c r="C6029" s="114"/>
      <c r="E6029" s="16"/>
      <c r="F6029" s="16"/>
      <c r="G6029" s="16"/>
      <c r="N6029" s="53"/>
      <c r="O6029" s="53"/>
      <c r="R6029" s="43"/>
      <c r="AC6029" s="25"/>
      <c r="AD6029" s="28"/>
      <c r="AZ6029" s="25"/>
      <c r="BA6029" s="27"/>
      <c r="BB6029" s="29"/>
    </row>
    <row r="6030" spans="1:54">
      <c r="A6030" s="20"/>
      <c r="B6030" s="36"/>
      <c r="C6030" s="114"/>
      <c r="E6030" s="16"/>
      <c r="F6030" s="16"/>
      <c r="G6030" s="16"/>
      <c r="N6030" s="53"/>
      <c r="O6030" s="53"/>
      <c r="R6030" s="43"/>
      <c r="AC6030" s="25"/>
      <c r="AD6030" s="28"/>
      <c r="AZ6030" s="25"/>
      <c r="BA6030" s="27"/>
      <c r="BB6030" s="29"/>
    </row>
    <row r="6031" spans="1:54">
      <c r="A6031" s="20"/>
      <c r="B6031" s="36"/>
      <c r="C6031" s="114"/>
      <c r="E6031" s="16"/>
      <c r="F6031" s="16"/>
      <c r="G6031" s="16"/>
      <c r="N6031" s="53"/>
      <c r="O6031" s="53"/>
      <c r="R6031" s="43"/>
      <c r="AC6031" s="25"/>
      <c r="AD6031" s="28"/>
      <c r="AZ6031" s="25"/>
      <c r="BA6031" s="27"/>
      <c r="BB6031" s="29"/>
    </row>
    <row r="6032" spans="1:54">
      <c r="A6032" s="20"/>
      <c r="B6032" s="36"/>
      <c r="C6032" s="114"/>
      <c r="E6032" s="16"/>
      <c r="F6032" s="16"/>
      <c r="G6032" s="16"/>
      <c r="N6032" s="53"/>
      <c r="O6032" s="53"/>
      <c r="R6032" s="43"/>
      <c r="AC6032" s="25"/>
      <c r="AD6032" s="28"/>
      <c r="AZ6032" s="25"/>
      <c r="BA6032" s="27"/>
      <c r="BB6032" s="29"/>
    </row>
    <row r="6033" spans="1:54">
      <c r="A6033" s="20"/>
      <c r="B6033" s="36"/>
      <c r="C6033" s="114"/>
      <c r="E6033" s="16"/>
      <c r="F6033" s="16"/>
      <c r="G6033" s="16"/>
      <c r="N6033" s="53"/>
      <c r="O6033" s="53"/>
      <c r="R6033" s="43"/>
      <c r="AC6033" s="25"/>
      <c r="AD6033" s="28"/>
      <c r="AZ6033" s="25"/>
      <c r="BA6033" s="27"/>
      <c r="BB6033" s="29"/>
    </row>
    <row r="6034" spans="1:54">
      <c r="A6034" s="20"/>
      <c r="B6034" s="36"/>
      <c r="C6034" s="114"/>
      <c r="E6034" s="16"/>
      <c r="F6034" s="16"/>
      <c r="G6034" s="16"/>
      <c r="N6034" s="53"/>
      <c r="O6034" s="53"/>
      <c r="R6034" s="43"/>
      <c r="AC6034" s="25"/>
      <c r="AD6034" s="28"/>
      <c r="AZ6034" s="25"/>
      <c r="BA6034" s="27"/>
      <c r="BB6034" s="29"/>
    </row>
    <row r="6035" spans="1:54">
      <c r="A6035" s="20"/>
      <c r="B6035" s="36"/>
      <c r="C6035" s="114"/>
      <c r="E6035" s="16"/>
      <c r="F6035" s="16"/>
      <c r="G6035" s="16"/>
      <c r="N6035" s="53"/>
      <c r="O6035" s="53"/>
      <c r="R6035" s="43"/>
      <c r="AC6035" s="25"/>
      <c r="AD6035" s="28"/>
      <c r="AZ6035" s="25"/>
      <c r="BA6035" s="27"/>
      <c r="BB6035" s="29"/>
    </row>
    <row r="6036" spans="1:54">
      <c r="A6036" s="20"/>
      <c r="B6036" s="36"/>
      <c r="C6036" s="114"/>
      <c r="E6036" s="16"/>
      <c r="F6036" s="16"/>
      <c r="G6036" s="16"/>
      <c r="N6036" s="53"/>
      <c r="O6036" s="53"/>
      <c r="R6036" s="43"/>
      <c r="AC6036" s="25"/>
      <c r="AD6036" s="28"/>
      <c r="AZ6036" s="25"/>
      <c r="BA6036" s="27"/>
      <c r="BB6036" s="29"/>
    </row>
    <row r="6037" spans="1:54">
      <c r="A6037" s="20"/>
      <c r="B6037" s="36"/>
      <c r="C6037" s="114"/>
      <c r="E6037" s="16"/>
      <c r="F6037" s="16"/>
      <c r="G6037" s="16"/>
      <c r="N6037" s="53"/>
      <c r="O6037" s="53"/>
      <c r="R6037" s="43"/>
      <c r="AC6037" s="25"/>
      <c r="AD6037" s="28"/>
      <c r="AZ6037" s="25"/>
      <c r="BA6037" s="27"/>
      <c r="BB6037" s="29"/>
    </row>
    <row r="6038" spans="1:54">
      <c r="A6038" s="20"/>
      <c r="B6038" s="36"/>
      <c r="C6038" s="114"/>
      <c r="E6038" s="16"/>
      <c r="F6038" s="16"/>
      <c r="G6038" s="16"/>
      <c r="N6038" s="53"/>
      <c r="O6038" s="53"/>
      <c r="R6038" s="43"/>
      <c r="AC6038" s="25"/>
      <c r="AD6038" s="28"/>
      <c r="AZ6038" s="25"/>
      <c r="BA6038" s="27"/>
      <c r="BB6038" s="29"/>
    </row>
    <row r="6039" spans="1:54">
      <c r="A6039" s="20"/>
      <c r="B6039" s="36"/>
      <c r="C6039" s="114"/>
      <c r="E6039" s="16"/>
      <c r="F6039" s="16"/>
      <c r="G6039" s="16"/>
      <c r="N6039" s="53"/>
      <c r="O6039" s="53"/>
      <c r="R6039" s="43"/>
      <c r="AC6039" s="25"/>
      <c r="AD6039" s="28"/>
      <c r="AZ6039" s="25"/>
      <c r="BA6039" s="27"/>
      <c r="BB6039" s="29"/>
    </row>
    <row r="6040" spans="1:54">
      <c r="A6040" s="20"/>
      <c r="B6040" s="36"/>
      <c r="C6040" s="114"/>
      <c r="E6040" s="16"/>
      <c r="F6040" s="16"/>
      <c r="G6040" s="16"/>
      <c r="N6040" s="53"/>
      <c r="O6040" s="53"/>
      <c r="R6040" s="43"/>
      <c r="AC6040" s="25"/>
      <c r="AD6040" s="28"/>
      <c r="AZ6040" s="25"/>
      <c r="BA6040" s="27"/>
      <c r="BB6040" s="29"/>
    </row>
    <row r="6041" spans="1:54">
      <c r="A6041" s="20"/>
      <c r="B6041" s="36"/>
      <c r="C6041" s="114"/>
      <c r="E6041" s="16"/>
      <c r="F6041" s="16"/>
      <c r="G6041" s="16"/>
      <c r="N6041" s="53"/>
      <c r="O6041" s="53"/>
      <c r="R6041" s="43"/>
      <c r="AC6041" s="25"/>
      <c r="AD6041" s="28"/>
      <c r="AZ6041" s="25"/>
      <c r="BA6041" s="27"/>
      <c r="BB6041" s="29"/>
    </row>
    <row r="6042" spans="1:54">
      <c r="A6042" s="20"/>
      <c r="B6042" s="36"/>
      <c r="C6042" s="114"/>
      <c r="E6042" s="16"/>
      <c r="F6042" s="16"/>
      <c r="G6042" s="16"/>
      <c r="N6042" s="53"/>
      <c r="O6042" s="53"/>
      <c r="R6042" s="43"/>
      <c r="AC6042" s="25"/>
      <c r="AD6042" s="28"/>
      <c r="AZ6042" s="25"/>
      <c r="BA6042" s="27"/>
      <c r="BB6042" s="29"/>
    </row>
    <row r="6043" spans="1:54">
      <c r="A6043" s="20"/>
      <c r="B6043" s="36"/>
      <c r="C6043" s="114"/>
      <c r="E6043" s="16"/>
      <c r="F6043" s="16"/>
      <c r="G6043" s="16"/>
      <c r="N6043" s="53"/>
      <c r="O6043" s="53"/>
      <c r="R6043" s="43"/>
      <c r="AC6043" s="25"/>
      <c r="AD6043" s="28"/>
      <c r="AZ6043" s="25"/>
      <c r="BA6043" s="27"/>
      <c r="BB6043" s="29"/>
    </row>
    <row r="6044" spans="1:54">
      <c r="A6044" s="20"/>
      <c r="B6044" s="36"/>
      <c r="C6044" s="114"/>
      <c r="E6044" s="16"/>
      <c r="F6044" s="16"/>
      <c r="G6044" s="16"/>
      <c r="N6044" s="53"/>
      <c r="O6044" s="53"/>
      <c r="R6044" s="43"/>
      <c r="AC6044" s="25"/>
      <c r="AD6044" s="28"/>
      <c r="AZ6044" s="25"/>
      <c r="BA6044" s="27"/>
      <c r="BB6044" s="29"/>
    </row>
    <row r="6045" spans="1:54">
      <c r="A6045" s="20"/>
      <c r="B6045" s="36"/>
      <c r="C6045" s="114"/>
      <c r="E6045" s="16"/>
      <c r="F6045" s="16"/>
      <c r="G6045" s="16"/>
      <c r="N6045" s="53"/>
      <c r="O6045" s="53"/>
      <c r="R6045" s="43"/>
      <c r="AC6045" s="25"/>
      <c r="AD6045" s="28"/>
      <c r="AZ6045" s="25"/>
      <c r="BA6045" s="27"/>
      <c r="BB6045" s="29"/>
    </row>
    <row r="6046" spans="1:54">
      <c r="A6046" s="20"/>
      <c r="B6046" s="36"/>
      <c r="C6046" s="114"/>
      <c r="E6046" s="16"/>
      <c r="F6046" s="16"/>
      <c r="G6046" s="16"/>
      <c r="N6046" s="53"/>
      <c r="O6046" s="53"/>
      <c r="R6046" s="43"/>
      <c r="AC6046" s="25"/>
      <c r="AD6046" s="28"/>
      <c r="AZ6046" s="25"/>
      <c r="BA6046" s="27"/>
      <c r="BB6046" s="29"/>
    </row>
    <row r="6047" spans="1:54">
      <c r="A6047" s="20"/>
      <c r="B6047" s="36"/>
      <c r="C6047" s="114"/>
      <c r="E6047" s="16"/>
      <c r="F6047" s="16"/>
      <c r="G6047" s="16"/>
      <c r="N6047" s="53"/>
      <c r="O6047" s="53"/>
      <c r="R6047" s="43"/>
      <c r="AC6047" s="25"/>
      <c r="AD6047" s="28"/>
      <c r="AZ6047" s="25"/>
      <c r="BA6047" s="27"/>
      <c r="BB6047" s="29"/>
    </row>
    <row r="6048" spans="1:54">
      <c r="A6048" s="20"/>
      <c r="B6048" s="36"/>
      <c r="C6048" s="114"/>
      <c r="E6048" s="16"/>
      <c r="F6048" s="16"/>
      <c r="G6048" s="16"/>
      <c r="N6048" s="53"/>
      <c r="O6048" s="53"/>
      <c r="R6048" s="43"/>
      <c r="AC6048" s="25"/>
      <c r="AD6048" s="28"/>
      <c r="AZ6048" s="25"/>
      <c r="BA6048" s="27"/>
      <c r="BB6048" s="29"/>
    </row>
    <row r="6049" spans="1:54">
      <c r="A6049" s="20"/>
      <c r="B6049" s="36"/>
      <c r="C6049" s="114"/>
      <c r="E6049" s="16"/>
      <c r="F6049" s="16"/>
      <c r="G6049" s="16"/>
      <c r="N6049" s="53"/>
      <c r="O6049" s="53"/>
      <c r="R6049" s="43"/>
      <c r="AC6049" s="25"/>
      <c r="AD6049" s="28"/>
      <c r="AZ6049" s="25"/>
      <c r="BA6049" s="27"/>
      <c r="BB6049" s="29"/>
    </row>
    <row r="6050" spans="1:54">
      <c r="A6050" s="20"/>
      <c r="B6050" s="36"/>
      <c r="C6050" s="114"/>
      <c r="E6050" s="16"/>
      <c r="F6050" s="16"/>
      <c r="G6050" s="16"/>
      <c r="N6050" s="53"/>
      <c r="O6050" s="53"/>
      <c r="R6050" s="43"/>
      <c r="AC6050" s="25"/>
      <c r="AD6050" s="28"/>
      <c r="AZ6050" s="25"/>
      <c r="BA6050" s="27"/>
      <c r="BB6050" s="29"/>
    </row>
    <row r="6051" spans="1:54">
      <c r="A6051" s="20"/>
      <c r="B6051" s="36"/>
      <c r="C6051" s="114"/>
      <c r="E6051" s="16"/>
      <c r="F6051" s="16"/>
      <c r="G6051" s="16"/>
      <c r="N6051" s="53"/>
      <c r="O6051" s="53"/>
      <c r="R6051" s="43"/>
      <c r="AC6051" s="25"/>
      <c r="AD6051" s="28"/>
      <c r="AZ6051" s="25"/>
      <c r="BA6051" s="27"/>
      <c r="BB6051" s="29"/>
    </row>
    <row r="6052" spans="1:54">
      <c r="A6052" s="20"/>
      <c r="B6052" s="36"/>
      <c r="C6052" s="114"/>
      <c r="E6052" s="16"/>
      <c r="F6052" s="16"/>
      <c r="G6052" s="16"/>
      <c r="N6052" s="53"/>
      <c r="O6052" s="53"/>
      <c r="R6052" s="43"/>
      <c r="AC6052" s="25"/>
      <c r="AD6052" s="28"/>
      <c r="AZ6052" s="25"/>
      <c r="BA6052" s="27"/>
      <c r="BB6052" s="29"/>
    </row>
    <row r="6053" spans="1:54">
      <c r="A6053" s="20"/>
      <c r="B6053" s="36"/>
      <c r="C6053" s="114"/>
      <c r="E6053" s="16"/>
      <c r="F6053" s="16"/>
      <c r="G6053" s="16"/>
      <c r="N6053" s="53"/>
      <c r="O6053" s="53"/>
      <c r="R6053" s="43"/>
      <c r="AC6053" s="25"/>
      <c r="AD6053" s="28"/>
      <c r="AZ6053" s="25"/>
      <c r="BA6053" s="27"/>
      <c r="BB6053" s="29"/>
    </row>
    <row r="6054" spans="1:54">
      <c r="A6054" s="20"/>
      <c r="B6054" s="36"/>
      <c r="C6054" s="114"/>
      <c r="E6054" s="16"/>
      <c r="F6054" s="16"/>
      <c r="G6054" s="16"/>
      <c r="N6054" s="53"/>
      <c r="O6054" s="53"/>
      <c r="R6054" s="43"/>
      <c r="AC6054" s="25"/>
      <c r="AD6054" s="28"/>
      <c r="AZ6054" s="25"/>
      <c r="BA6054" s="27"/>
      <c r="BB6054" s="29"/>
    </row>
    <row r="6055" spans="1:54">
      <c r="A6055" s="20"/>
      <c r="B6055" s="36"/>
      <c r="C6055" s="114"/>
      <c r="E6055" s="16"/>
      <c r="F6055" s="16"/>
      <c r="G6055" s="16"/>
      <c r="N6055" s="53"/>
      <c r="O6055" s="53"/>
      <c r="R6055" s="43"/>
      <c r="AC6055" s="25"/>
      <c r="AD6055" s="28"/>
      <c r="AZ6055" s="25"/>
      <c r="BA6055" s="27"/>
      <c r="BB6055" s="29"/>
    </row>
    <row r="6056" spans="1:54">
      <c r="A6056" s="20"/>
      <c r="B6056" s="36"/>
      <c r="C6056" s="114"/>
      <c r="E6056" s="16"/>
      <c r="F6056" s="16"/>
      <c r="G6056" s="16"/>
      <c r="N6056" s="53"/>
      <c r="O6056" s="53"/>
      <c r="R6056" s="43"/>
      <c r="AC6056" s="25"/>
      <c r="AD6056" s="28"/>
      <c r="AZ6056" s="25"/>
      <c r="BA6056" s="27"/>
      <c r="BB6056" s="29"/>
    </row>
    <row r="6057" spans="1:54">
      <c r="A6057" s="20"/>
      <c r="B6057" s="36"/>
      <c r="C6057" s="114"/>
      <c r="E6057" s="16"/>
      <c r="F6057" s="16"/>
      <c r="G6057" s="16"/>
      <c r="N6057" s="53"/>
      <c r="O6057" s="53"/>
      <c r="R6057" s="43"/>
      <c r="AC6057" s="25"/>
      <c r="AD6057" s="28"/>
      <c r="AZ6057" s="25"/>
      <c r="BA6057" s="27"/>
      <c r="BB6057" s="29"/>
    </row>
    <row r="6058" spans="1:54">
      <c r="A6058" s="20"/>
      <c r="B6058" s="36"/>
      <c r="C6058" s="114"/>
      <c r="E6058" s="16"/>
      <c r="F6058" s="16"/>
      <c r="G6058" s="16"/>
      <c r="N6058" s="53"/>
      <c r="O6058" s="53"/>
      <c r="R6058" s="43"/>
      <c r="AC6058" s="25"/>
      <c r="AD6058" s="28"/>
      <c r="AZ6058" s="25"/>
      <c r="BA6058" s="27"/>
      <c r="BB6058" s="29"/>
    </row>
    <row r="6059" spans="1:54">
      <c r="A6059" s="20"/>
      <c r="B6059" s="36"/>
      <c r="C6059" s="114"/>
      <c r="E6059" s="16"/>
      <c r="F6059" s="16"/>
      <c r="G6059" s="16"/>
      <c r="N6059" s="53"/>
      <c r="O6059" s="53"/>
      <c r="R6059" s="43"/>
      <c r="AC6059" s="25"/>
      <c r="AD6059" s="28"/>
      <c r="AZ6059" s="25"/>
      <c r="BA6059" s="27"/>
      <c r="BB6059" s="29"/>
    </row>
    <row r="6060" spans="1:54">
      <c r="A6060" s="20"/>
      <c r="B6060" s="36"/>
      <c r="C6060" s="114"/>
      <c r="E6060" s="16"/>
      <c r="F6060" s="16"/>
      <c r="G6060" s="16"/>
      <c r="N6060" s="53"/>
      <c r="O6060" s="53"/>
      <c r="R6060" s="43"/>
      <c r="AC6060" s="25"/>
      <c r="AD6060" s="28"/>
      <c r="AZ6060" s="25"/>
      <c r="BA6060" s="27"/>
      <c r="BB6060" s="29"/>
    </row>
    <row r="6061" spans="1:54">
      <c r="A6061" s="20"/>
      <c r="B6061" s="36"/>
      <c r="C6061" s="114"/>
      <c r="E6061" s="16"/>
      <c r="F6061" s="16"/>
      <c r="G6061" s="16"/>
      <c r="N6061" s="53"/>
      <c r="O6061" s="53"/>
      <c r="R6061" s="43"/>
      <c r="AC6061" s="25"/>
      <c r="AD6061" s="28"/>
      <c r="AZ6061" s="25"/>
      <c r="BA6061" s="27"/>
      <c r="BB6061" s="29"/>
    </row>
    <row r="6062" spans="1:54">
      <c r="A6062" s="20"/>
      <c r="B6062" s="36"/>
      <c r="C6062" s="114"/>
      <c r="E6062" s="16"/>
      <c r="F6062" s="16"/>
      <c r="G6062" s="16"/>
      <c r="N6062" s="53"/>
      <c r="O6062" s="53"/>
      <c r="R6062" s="43"/>
      <c r="AC6062" s="25"/>
      <c r="AD6062" s="28"/>
      <c r="AZ6062" s="25"/>
      <c r="BA6062" s="27"/>
      <c r="BB6062" s="29"/>
    </row>
    <row r="6063" spans="1:54">
      <c r="A6063" s="20"/>
      <c r="B6063" s="36"/>
      <c r="C6063" s="114"/>
      <c r="E6063" s="16"/>
      <c r="F6063" s="16"/>
      <c r="G6063" s="16"/>
      <c r="N6063" s="53"/>
      <c r="O6063" s="53"/>
      <c r="R6063" s="43"/>
      <c r="AC6063" s="25"/>
      <c r="AD6063" s="28"/>
      <c r="AZ6063" s="25"/>
      <c r="BA6063" s="27"/>
      <c r="BB6063" s="29"/>
    </row>
    <row r="6064" spans="1:54">
      <c r="A6064" s="20"/>
      <c r="B6064" s="36"/>
      <c r="C6064" s="114"/>
      <c r="E6064" s="16"/>
      <c r="F6064" s="16"/>
      <c r="G6064" s="16"/>
      <c r="N6064" s="53"/>
      <c r="O6064" s="53"/>
      <c r="R6064" s="43"/>
      <c r="AC6064" s="25"/>
      <c r="AD6064" s="28"/>
      <c r="AZ6064" s="25"/>
      <c r="BA6064" s="27"/>
      <c r="BB6064" s="29"/>
    </row>
    <row r="6065" spans="1:54">
      <c r="A6065" s="20"/>
      <c r="B6065" s="36"/>
      <c r="C6065" s="114"/>
      <c r="E6065" s="16"/>
      <c r="F6065" s="16"/>
      <c r="G6065" s="16"/>
      <c r="N6065" s="53"/>
      <c r="O6065" s="53"/>
      <c r="R6065" s="43"/>
      <c r="AC6065" s="25"/>
      <c r="AD6065" s="28"/>
      <c r="AZ6065" s="25"/>
      <c r="BA6065" s="27"/>
      <c r="BB6065" s="29"/>
    </row>
    <row r="6066" spans="1:54">
      <c r="A6066" s="20"/>
      <c r="B6066" s="36"/>
      <c r="C6066" s="114"/>
      <c r="E6066" s="16"/>
      <c r="F6066" s="16"/>
      <c r="G6066" s="16"/>
      <c r="N6066" s="53"/>
      <c r="O6066" s="53"/>
      <c r="R6066" s="43"/>
      <c r="AC6066" s="25"/>
      <c r="AD6066" s="28"/>
      <c r="AZ6066" s="25"/>
      <c r="BA6066" s="27"/>
      <c r="BB6066" s="29"/>
    </row>
    <row r="6067" spans="1:54">
      <c r="A6067" s="20"/>
      <c r="B6067" s="36"/>
      <c r="C6067" s="114"/>
      <c r="E6067" s="16"/>
      <c r="F6067" s="16"/>
      <c r="G6067" s="16"/>
      <c r="N6067" s="53"/>
      <c r="O6067" s="53"/>
      <c r="R6067" s="43"/>
      <c r="AC6067" s="25"/>
      <c r="AD6067" s="28"/>
      <c r="AZ6067" s="25"/>
      <c r="BA6067" s="27"/>
      <c r="BB6067" s="29"/>
    </row>
    <row r="6068" spans="1:54">
      <c r="A6068" s="20"/>
      <c r="B6068" s="36"/>
      <c r="C6068" s="114"/>
      <c r="E6068" s="16"/>
      <c r="F6068" s="16"/>
      <c r="G6068" s="16"/>
      <c r="N6068" s="53"/>
      <c r="O6068" s="53"/>
      <c r="R6068" s="43"/>
      <c r="AC6068" s="25"/>
      <c r="AD6068" s="28"/>
      <c r="AZ6068" s="25"/>
      <c r="BA6068" s="27"/>
      <c r="BB6068" s="29"/>
    </row>
    <row r="6069" spans="1:54">
      <c r="A6069" s="20"/>
      <c r="B6069" s="36"/>
      <c r="C6069" s="114"/>
      <c r="E6069" s="16"/>
      <c r="F6069" s="16"/>
      <c r="G6069" s="16"/>
      <c r="N6069" s="53"/>
      <c r="O6069" s="53"/>
      <c r="R6069" s="43"/>
      <c r="AC6069" s="25"/>
      <c r="AD6069" s="28"/>
      <c r="AZ6069" s="25"/>
      <c r="BA6069" s="27"/>
      <c r="BB6069" s="29"/>
    </row>
    <row r="6070" spans="1:54">
      <c r="A6070" s="20"/>
      <c r="B6070" s="36"/>
      <c r="C6070" s="114"/>
      <c r="E6070" s="16"/>
      <c r="F6070" s="16"/>
      <c r="G6070" s="16"/>
      <c r="N6070" s="53"/>
      <c r="O6070" s="53"/>
      <c r="R6070" s="43"/>
      <c r="AC6070" s="25"/>
      <c r="AD6070" s="28"/>
      <c r="AZ6070" s="25"/>
      <c r="BA6070" s="27"/>
      <c r="BB6070" s="29"/>
    </row>
    <row r="6071" spans="1:54">
      <c r="A6071" s="20"/>
      <c r="B6071" s="36"/>
      <c r="C6071" s="114"/>
      <c r="E6071" s="16"/>
      <c r="F6071" s="16"/>
      <c r="G6071" s="16"/>
      <c r="N6071" s="53"/>
      <c r="O6071" s="53"/>
      <c r="R6071" s="43"/>
      <c r="AC6071" s="25"/>
      <c r="AD6071" s="28"/>
      <c r="AZ6071" s="25"/>
      <c r="BA6071" s="27"/>
      <c r="BB6071" s="29"/>
    </row>
    <row r="6072" spans="1:54">
      <c r="A6072" s="20"/>
      <c r="B6072" s="36"/>
      <c r="C6072" s="114"/>
      <c r="E6072" s="16"/>
      <c r="F6072" s="16"/>
      <c r="G6072" s="16"/>
      <c r="N6072" s="53"/>
      <c r="O6072" s="53"/>
      <c r="R6072" s="43"/>
      <c r="AC6072" s="25"/>
      <c r="AD6072" s="28"/>
      <c r="AZ6072" s="25"/>
      <c r="BA6072" s="27"/>
      <c r="BB6072" s="29"/>
    </row>
    <row r="6073" spans="1:54">
      <c r="A6073" s="20"/>
      <c r="B6073" s="36"/>
      <c r="C6073" s="114"/>
      <c r="E6073" s="16"/>
      <c r="F6073" s="16"/>
      <c r="G6073" s="16"/>
      <c r="N6073" s="53"/>
      <c r="O6073" s="53"/>
      <c r="R6073" s="43"/>
      <c r="AC6073" s="25"/>
      <c r="AD6073" s="28"/>
      <c r="AZ6073" s="25"/>
      <c r="BA6073" s="27"/>
      <c r="BB6073" s="29"/>
    </row>
    <row r="6074" spans="1:54">
      <c r="A6074" s="20"/>
      <c r="B6074" s="36"/>
      <c r="C6074" s="114"/>
      <c r="E6074" s="16"/>
      <c r="F6074" s="16"/>
      <c r="G6074" s="16"/>
      <c r="N6074" s="53"/>
      <c r="O6074" s="53"/>
      <c r="R6074" s="43"/>
      <c r="AC6074" s="25"/>
      <c r="AD6074" s="28"/>
      <c r="AZ6074" s="25"/>
      <c r="BA6074" s="27"/>
      <c r="BB6074" s="29"/>
    </row>
    <row r="6075" spans="1:54">
      <c r="A6075" s="20"/>
      <c r="B6075" s="36"/>
      <c r="C6075" s="114"/>
      <c r="E6075" s="16"/>
      <c r="F6075" s="16"/>
      <c r="G6075" s="16"/>
      <c r="N6075" s="53"/>
      <c r="O6075" s="53"/>
      <c r="R6075" s="43"/>
      <c r="AC6075" s="25"/>
      <c r="AD6075" s="28"/>
      <c r="AZ6075" s="25"/>
      <c r="BA6075" s="27"/>
      <c r="BB6075" s="29"/>
    </row>
    <row r="6076" spans="1:54">
      <c r="A6076" s="20"/>
      <c r="B6076" s="36"/>
      <c r="C6076" s="114"/>
      <c r="E6076" s="16"/>
      <c r="F6076" s="16"/>
      <c r="G6076" s="16"/>
      <c r="N6076" s="53"/>
      <c r="O6076" s="53"/>
      <c r="R6076" s="43"/>
      <c r="AC6076" s="25"/>
      <c r="AD6076" s="28"/>
      <c r="AZ6076" s="25"/>
      <c r="BA6076" s="27"/>
      <c r="BB6076" s="29"/>
    </row>
    <row r="6077" spans="1:54">
      <c r="A6077" s="20"/>
      <c r="B6077" s="36"/>
      <c r="C6077" s="114"/>
      <c r="E6077" s="16"/>
      <c r="F6077" s="16"/>
      <c r="G6077" s="16"/>
      <c r="N6077" s="53"/>
      <c r="O6077" s="53"/>
      <c r="R6077" s="43"/>
      <c r="AC6077" s="25"/>
      <c r="AD6077" s="28"/>
      <c r="AZ6077" s="25"/>
      <c r="BA6077" s="27"/>
      <c r="BB6077" s="29"/>
    </row>
    <row r="6078" spans="1:54">
      <c r="A6078" s="20"/>
      <c r="B6078" s="36"/>
      <c r="C6078" s="114"/>
      <c r="E6078" s="16"/>
      <c r="F6078" s="16"/>
      <c r="G6078" s="16"/>
      <c r="N6078" s="53"/>
      <c r="O6078" s="53"/>
      <c r="R6078" s="43"/>
      <c r="AC6078" s="25"/>
      <c r="AD6078" s="28"/>
      <c r="AZ6078" s="25"/>
      <c r="BA6078" s="27"/>
      <c r="BB6078" s="29"/>
    </row>
    <row r="6079" spans="1:54">
      <c r="A6079" s="20"/>
      <c r="B6079" s="36"/>
      <c r="C6079" s="114"/>
      <c r="E6079" s="16"/>
      <c r="F6079" s="16"/>
      <c r="G6079" s="16"/>
      <c r="N6079" s="53"/>
      <c r="O6079" s="53"/>
      <c r="R6079" s="43"/>
      <c r="AC6079" s="25"/>
      <c r="AD6079" s="28"/>
      <c r="AZ6079" s="25"/>
      <c r="BA6079" s="27"/>
      <c r="BB6079" s="29"/>
    </row>
    <row r="6080" spans="1:54">
      <c r="A6080" s="20"/>
      <c r="B6080" s="36"/>
      <c r="C6080" s="114"/>
      <c r="E6080" s="16"/>
      <c r="F6080" s="16"/>
      <c r="G6080" s="16"/>
      <c r="N6080" s="53"/>
      <c r="O6080" s="53"/>
      <c r="R6080" s="43"/>
      <c r="AC6080" s="25"/>
      <c r="AD6080" s="28"/>
      <c r="AZ6080" s="25"/>
      <c r="BA6080" s="27"/>
      <c r="BB6080" s="29"/>
    </row>
    <row r="6081" spans="1:54">
      <c r="A6081" s="20"/>
      <c r="B6081" s="36"/>
      <c r="C6081" s="114"/>
      <c r="E6081" s="16"/>
      <c r="F6081" s="16"/>
      <c r="G6081" s="16"/>
      <c r="N6081" s="53"/>
      <c r="O6081" s="53"/>
      <c r="R6081" s="43"/>
      <c r="AC6081" s="25"/>
      <c r="AD6081" s="28"/>
      <c r="AZ6081" s="25"/>
      <c r="BA6081" s="27"/>
      <c r="BB6081" s="29"/>
    </row>
    <row r="6082" spans="1:54">
      <c r="A6082" s="20"/>
      <c r="B6082" s="36"/>
      <c r="C6082" s="114"/>
      <c r="E6082" s="16"/>
      <c r="F6082" s="16"/>
      <c r="G6082" s="16"/>
      <c r="N6082" s="53"/>
      <c r="O6082" s="53"/>
      <c r="R6082" s="43"/>
      <c r="AC6082" s="25"/>
      <c r="AD6082" s="28"/>
      <c r="AZ6082" s="25"/>
      <c r="BA6082" s="27"/>
      <c r="BB6082" s="29"/>
    </row>
    <row r="6083" spans="1:54">
      <c r="A6083" s="20"/>
      <c r="B6083" s="36"/>
      <c r="C6083" s="114"/>
      <c r="E6083" s="16"/>
      <c r="F6083" s="16"/>
      <c r="G6083" s="16"/>
      <c r="N6083" s="53"/>
      <c r="O6083" s="53"/>
      <c r="R6083" s="43"/>
      <c r="AC6083" s="25"/>
      <c r="AD6083" s="28"/>
      <c r="AZ6083" s="25"/>
      <c r="BA6083" s="27"/>
      <c r="BB6083" s="29"/>
    </row>
    <row r="6084" spans="1:54">
      <c r="A6084" s="20"/>
      <c r="B6084" s="36"/>
      <c r="C6084" s="114"/>
      <c r="E6084" s="16"/>
      <c r="F6084" s="16"/>
      <c r="G6084" s="16"/>
      <c r="N6084" s="53"/>
      <c r="O6084" s="53"/>
      <c r="R6084" s="43"/>
      <c r="AC6084" s="25"/>
      <c r="AD6084" s="28"/>
      <c r="AZ6084" s="25"/>
      <c r="BA6084" s="27"/>
      <c r="BB6084" s="29"/>
    </row>
    <row r="6085" spans="1:54">
      <c r="A6085" s="20"/>
      <c r="B6085" s="36"/>
      <c r="C6085" s="114"/>
      <c r="E6085" s="16"/>
      <c r="F6085" s="16"/>
      <c r="G6085" s="16"/>
      <c r="N6085" s="53"/>
      <c r="O6085" s="53"/>
      <c r="R6085" s="43"/>
      <c r="AC6085" s="25"/>
      <c r="AD6085" s="28"/>
      <c r="AZ6085" s="25"/>
      <c r="BA6085" s="27"/>
      <c r="BB6085" s="29"/>
    </row>
    <row r="6086" spans="1:54">
      <c r="A6086" s="20"/>
      <c r="B6086" s="36"/>
      <c r="C6086" s="114"/>
      <c r="E6086" s="16"/>
      <c r="F6086" s="16"/>
      <c r="G6086" s="16"/>
      <c r="N6086" s="53"/>
      <c r="O6086" s="53"/>
      <c r="R6086" s="43"/>
      <c r="AC6086" s="25"/>
      <c r="AD6086" s="28"/>
      <c r="AZ6086" s="25"/>
      <c r="BA6086" s="27"/>
      <c r="BB6086" s="29"/>
    </row>
    <row r="6087" spans="1:54">
      <c r="A6087" s="20"/>
      <c r="B6087" s="36"/>
      <c r="C6087" s="114"/>
      <c r="E6087" s="16"/>
      <c r="F6087" s="16"/>
      <c r="G6087" s="16"/>
      <c r="N6087" s="53"/>
      <c r="O6087" s="53"/>
      <c r="R6087" s="43"/>
      <c r="AC6087" s="25"/>
      <c r="AD6087" s="28"/>
      <c r="AZ6087" s="25"/>
      <c r="BA6087" s="27"/>
      <c r="BB6087" s="29"/>
    </row>
    <row r="6088" spans="1:54">
      <c r="A6088" s="20"/>
      <c r="B6088" s="36"/>
      <c r="C6088" s="114"/>
      <c r="E6088" s="16"/>
      <c r="F6088" s="16"/>
      <c r="G6088" s="16"/>
      <c r="N6088" s="53"/>
      <c r="O6088" s="53"/>
      <c r="R6088" s="43"/>
      <c r="AC6088" s="25"/>
      <c r="AD6088" s="28"/>
      <c r="AZ6088" s="25"/>
      <c r="BA6088" s="27"/>
      <c r="BB6088" s="29"/>
    </row>
    <row r="6089" spans="1:54">
      <c r="A6089" s="20"/>
      <c r="B6089" s="36"/>
      <c r="C6089" s="114"/>
      <c r="E6089" s="16"/>
      <c r="F6089" s="16"/>
      <c r="G6089" s="16"/>
      <c r="N6089" s="53"/>
      <c r="O6089" s="53"/>
      <c r="R6089" s="43"/>
      <c r="AC6089" s="25"/>
      <c r="AD6089" s="28"/>
      <c r="AZ6089" s="25"/>
      <c r="BA6089" s="27"/>
      <c r="BB6089" s="29"/>
    </row>
    <row r="6090" spans="1:54">
      <c r="A6090" s="20"/>
      <c r="B6090" s="36"/>
      <c r="C6090" s="114"/>
      <c r="E6090" s="16"/>
      <c r="F6090" s="16"/>
      <c r="G6090" s="16"/>
      <c r="N6090" s="53"/>
      <c r="O6090" s="53"/>
      <c r="R6090" s="43"/>
      <c r="AC6090" s="25"/>
      <c r="AD6090" s="28"/>
      <c r="AZ6090" s="25"/>
      <c r="BA6090" s="27"/>
      <c r="BB6090" s="29"/>
    </row>
    <row r="6091" spans="1:54">
      <c r="A6091" s="20"/>
      <c r="B6091" s="36"/>
      <c r="C6091" s="114"/>
      <c r="E6091" s="16"/>
      <c r="F6091" s="16"/>
      <c r="G6091" s="16"/>
      <c r="N6091" s="53"/>
      <c r="O6091" s="53"/>
      <c r="R6091" s="43"/>
      <c r="AC6091" s="25"/>
      <c r="AD6091" s="28"/>
      <c r="AZ6091" s="25"/>
      <c r="BA6091" s="27"/>
      <c r="BB6091" s="29"/>
    </row>
    <row r="6092" spans="1:54">
      <c r="A6092" s="20"/>
      <c r="B6092" s="36"/>
      <c r="C6092" s="114"/>
      <c r="E6092" s="16"/>
      <c r="F6092" s="16"/>
      <c r="G6092" s="16"/>
      <c r="N6092" s="53"/>
      <c r="O6092" s="53"/>
      <c r="R6092" s="43"/>
      <c r="AC6092" s="25"/>
      <c r="AD6092" s="28"/>
      <c r="AZ6092" s="25"/>
      <c r="BA6092" s="27"/>
      <c r="BB6092" s="29"/>
    </row>
    <row r="6093" spans="1:54">
      <c r="A6093" s="20"/>
      <c r="B6093" s="36"/>
      <c r="C6093" s="114"/>
      <c r="E6093" s="16"/>
      <c r="F6093" s="16"/>
      <c r="G6093" s="16"/>
      <c r="N6093" s="53"/>
      <c r="O6093" s="53"/>
      <c r="R6093" s="43"/>
      <c r="AC6093" s="25"/>
      <c r="AD6093" s="28"/>
      <c r="AZ6093" s="25"/>
      <c r="BA6093" s="27"/>
      <c r="BB6093" s="29"/>
    </row>
    <row r="6094" spans="1:54">
      <c r="A6094" s="20"/>
      <c r="B6094" s="36"/>
      <c r="C6094" s="114"/>
      <c r="E6094" s="16"/>
      <c r="F6094" s="16"/>
      <c r="G6094" s="16"/>
      <c r="N6094" s="53"/>
      <c r="O6094" s="53"/>
      <c r="R6094" s="43"/>
      <c r="AC6094" s="25"/>
      <c r="AD6094" s="28"/>
      <c r="AZ6094" s="25"/>
      <c r="BA6094" s="27"/>
      <c r="BB6094" s="29"/>
    </row>
    <row r="6095" spans="1:54">
      <c r="A6095" s="20"/>
      <c r="B6095" s="36"/>
      <c r="C6095" s="114"/>
      <c r="E6095" s="16"/>
      <c r="F6095" s="16"/>
      <c r="G6095" s="16"/>
      <c r="N6095" s="53"/>
      <c r="O6095" s="53"/>
      <c r="R6095" s="43"/>
      <c r="AC6095" s="25"/>
      <c r="AD6095" s="28"/>
      <c r="AZ6095" s="25"/>
      <c r="BA6095" s="27"/>
      <c r="BB6095" s="29"/>
    </row>
    <row r="6096" spans="1:54">
      <c r="A6096" s="20"/>
      <c r="B6096" s="36"/>
      <c r="C6096" s="114"/>
      <c r="E6096" s="16"/>
      <c r="F6096" s="16"/>
      <c r="G6096" s="16"/>
      <c r="N6096" s="53"/>
      <c r="O6096" s="53"/>
      <c r="R6096" s="43"/>
      <c r="AC6096" s="25"/>
      <c r="AD6096" s="28"/>
      <c r="AZ6096" s="25"/>
      <c r="BA6096" s="27"/>
      <c r="BB6096" s="29"/>
    </row>
    <row r="6097" spans="1:54">
      <c r="A6097" s="20"/>
      <c r="B6097" s="36"/>
      <c r="C6097" s="114"/>
      <c r="E6097" s="16"/>
      <c r="F6097" s="16"/>
      <c r="G6097" s="16"/>
      <c r="N6097" s="53"/>
      <c r="O6097" s="53"/>
      <c r="R6097" s="43"/>
      <c r="AC6097" s="25"/>
      <c r="AD6097" s="28"/>
      <c r="AZ6097" s="25"/>
      <c r="BA6097" s="27"/>
      <c r="BB6097" s="29"/>
    </row>
    <row r="6098" spans="1:54">
      <c r="A6098" s="20"/>
      <c r="B6098" s="36"/>
      <c r="C6098" s="114"/>
      <c r="E6098" s="16"/>
      <c r="F6098" s="16"/>
      <c r="G6098" s="16"/>
      <c r="N6098" s="53"/>
      <c r="O6098" s="53"/>
      <c r="R6098" s="43"/>
      <c r="AC6098" s="25"/>
      <c r="AD6098" s="28"/>
      <c r="AZ6098" s="25"/>
      <c r="BA6098" s="27"/>
      <c r="BB6098" s="29"/>
    </row>
    <row r="6099" spans="1:54">
      <c r="A6099" s="20"/>
      <c r="B6099" s="36"/>
      <c r="C6099" s="114"/>
      <c r="E6099" s="16"/>
      <c r="F6099" s="16"/>
      <c r="G6099" s="16"/>
      <c r="N6099" s="53"/>
      <c r="O6099" s="53"/>
      <c r="R6099" s="43"/>
      <c r="AC6099" s="25"/>
      <c r="AD6099" s="28"/>
      <c r="AZ6099" s="25"/>
      <c r="BA6099" s="27"/>
      <c r="BB6099" s="29"/>
    </row>
    <row r="6100" spans="1:54">
      <c r="A6100" s="20"/>
      <c r="B6100" s="36"/>
      <c r="C6100" s="114"/>
      <c r="E6100" s="16"/>
      <c r="F6100" s="16"/>
      <c r="G6100" s="16"/>
      <c r="N6100" s="53"/>
      <c r="O6100" s="53"/>
      <c r="R6100" s="43"/>
      <c r="AC6100" s="25"/>
      <c r="AD6100" s="28"/>
      <c r="AZ6100" s="25"/>
      <c r="BA6100" s="27"/>
      <c r="BB6100" s="29"/>
    </row>
    <row r="6101" spans="1:54">
      <c r="A6101" s="20"/>
      <c r="B6101" s="36"/>
      <c r="C6101" s="114"/>
      <c r="E6101" s="16"/>
      <c r="F6101" s="16"/>
      <c r="G6101" s="16"/>
      <c r="N6101" s="53"/>
      <c r="O6101" s="53"/>
      <c r="R6101" s="43"/>
      <c r="AC6101" s="25"/>
      <c r="AD6101" s="28"/>
      <c r="AZ6101" s="25"/>
      <c r="BA6101" s="27"/>
      <c r="BB6101" s="29"/>
    </row>
    <row r="6102" spans="1:54">
      <c r="A6102" s="20"/>
      <c r="B6102" s="36"/>
      <c r="C6102" s="114"/>
      <c r="E6102" s="16"/>
      <c r="F6102" s="16"/>
      <c r="G6102" s="16"/>
      <c r="N6102" s="53"/>
      <c r="O6102" s="53"/>
      <c r="R6102" s="43"/>
      <c r="AC6102" s="25"/>
      <c r="AD6102" s="28"/>
      <c r="AZ6102" s="25"/>
      <c r="BA6102" s="27"/>
      <c r="BB6102" s="29"/>
    </row>
    <row r="6103" spans="1:54">
      <c r="A6103" s="20"/>
      <c r="B6103" s="36"/>
      <c r="C6103" s="114"/>
      <c r="E6103" s="16"/>
      <c r="F6103" s="16"/>
      <c r="G6103" s="16"/>
      <c r="N6103" s="53"/>
      <c r="O6103" s="53"/>
      <c r="R6103" s="43"/>
      <c r="AC6103" s="25"/>
      <c r="AD6103" s="28"/>
      <c r="AZ6103" s="25"/>
      <c r="BA6103" s="27"/>
      <c r="BB6103" s="29"/>
    </row>
    <row r="6104" spans="1:54">
      <c r="A6104" s="20"/>
      <c r="B6104" s="36"/>
      <c r="C6104" s="114"/>
      <c r="E6104" s="16"/>
      <c r="F6104" s="16"/>
      <c r="G6104" s="16"/>
      <c r="N6104" s="53"/>
      <c r="O6104" s="53"/>
      <c r="R6104" s="43"/>
      <c r="AC6104" s="25"/>
      <c r="AD6104" s="28"/>
      <c r="AZ6104" s="25"/>
      <c r="BA6104" s="27"/>
      <c r="BB6104" s="29"/>
    </row>
    <row r="6105" spans="1:54">
      <c r="A6105" s="20"/>
      <c r="B6105" s="36"/>
      <c r="C6105" s="114"/>
      <c r="E6105" s="16"/>
      <c r="F6105" s="16"/>
      <c r="G6105" s="16"/>
      <c r="N6105" s="53"/>
      <c r="O6105" s="53"/>
      <c r="R6105" s="43"/>
      <c r="AC6105" s="25"/>
      <c r="AD6105" s="28"/>
      <c r="AZ6105" s="25"/>
      <c r="BA6105" s="27"/>
      <c r="BB6105" s="29"/>
    </row>
    <row r="6106" spans="1:54">
      <c r="A6106" s="20"/>
      <c r="B6106" s="36"/>
      <c r="C6106" s="114"/>
      <c r="E6106" s="16"/>
      <c r="F6106" s="16"/>
      <c r="G6106" s="16"/>
      <c r="N6106" s="53"/>
      <c r="O6106" s="53"/>
      <c r="R6106" s="43"/>
      <c r="AC6106" s="25"/>
      <c r="AD6106" s="28"/>
      <c r="AZ6106" s="25"/>
      <c r="BA6106" s="27"/>
      <c r="BB6106" s="29"/>
    </row>
    <row r="6107" spans="1:54">
      <c r="A6107" s="20"/>
      <c r="B6107" s="36"/>
      <c r="C6107" s="114"/>
      <c r="E6107" s="16"/>
      <c r="F6107" s="16"/>
      <c r="G6107" s="16"/>
      <c r="N6107" s="53"/>
      <c r="O6107" s="53"/>
      <c r="R6107" s="43"/>
      <c r="AC6107" s="25"/>
      <c r="AD6107" s="28"/>
      <c r="AZ6107" s="25"/>
      <c r="BA6107" s="27"/>
      <c r="BB6107" s="29"/>
    </row>
    <row r="6108" spans="1:54">
      <c r="A6108" s="20"/>
      <c r="B6108" s="36"/>
      <c r="C6108" s="114"/>
      <c r="E6108" s="16"/>
      <c r="F6108" s="16"/>
      <c r="G6108" s="16"/>
      <c r="N6108" s="53"/>
      <c r="O6108" s="53"/>
      <c r="R6108" s="43"/>
      <c r="AC6108" s="25"/>
      <c r="AD6108" s="28"/>
      <c r="AZ6108" s="25"/>
      <c r="BA6108" s="27"/>
      <c r="BB6108" s="29"/>
    </row>
    <row r="6109" spans="1:54">
      <c r="A6109" s="20"/>
      <c r="B6109" s="36"/>
      <c r="C6109" s="114"/>
      <c r="E6109" s="16"/>
      <c r="F6109" s="16"/>
      <c r="G6109" s="16"/>
      <c r="N6109" s="53"/>
      <c r="O6109" s="53"/>
      <c r="R6109" s="43"/>
      <c r="AC6109" s="25"/>
      <c r="AD6109" s="28"/>
      <c r="AZ6109" s="25"/>
      <c r="BA6109" s="27"/>
      <c r="BB6109" s="29"/>
    </row>
    <row r="6110" spans="1:54">
      <c r="A6110" s="20"/>
      <c r="B6110" s="36"/>
      <c r="C6110" s="114"/>
      <c r="E6110" s="16"/>
      <c r="F6110" s="16"/>
      <c r="G6110" s="16"/>
      <c r="N6110" s="53"/>
      <c r="O6110" s="53"/>
      <c r="R6110" s="43"/>
      <c r="AC6110" s="25"/>
      <c r="AD6110" s="28"/>
      <c r="AZ6110" s="25"/>
      <c r="BA6110" s="27"/>
      <c r="BB6110" s="29"/>
    </row>
    <row r="6111" spans="1:54">
      <c r="A6111" s="20"/>
      <c r="B6111" s="36"/>
      <c r="C6111" s="114"/>
      <c r="E6111" s="16"/>
      <c r="F6111" s="16"/>
      <c r="G6111" s="16"/>
      <c r="N6111" s="53"/>
      <c r="O6111" s="53"/>
      <c r="R6111" s="43"/>
      <c r="AC6111" s="25"/>
      <c r="AD6111" s="28"/>
      <c r="AZ6111" s="25"/>
      <c r="BA6111" s="27"/>
      <c r="BB6111" s="29"/>
    </row>
    <row r="6112" spans="1:54">
      <c r="A6112" s="20"/>
      <c r="B6112" s="36"/>
      <c r="C6112" s="114"/>
      <c r="E6112" s="16"/>
      <c r="F6112" s="16"/>
      <c r="G6112" s="16"/>
      <c r="N6112" s="53"/>
      <c r="O6112" s="53"/>
      <c r="R6112" s="43"/>
      <c r="AC6112" s="25"/>
      <c r="AD6112" s="28"/>
      <c r="AZ6112" s="25"/>
      <c r="BA6112" s="27"/>
      <c r="BB6112" s="29"/>
    </row>
    <row r="6113" spans="1:54">
      <c r="A6113" s="20"/>
      <c r="B6113" s="36"/>
      <c r="C6113" s="114"/>
      <c r="E6113" s="16"/>
      <c r="F6113" s="16"/>
      <c r="G6113" s="16"/>
      <c r="N6113" s="53"/>
      <c r="O6113" s="53"/>
      <c r="R6113" s="43"/>
      <c r="AC6113" s="25"/>
      <c r="AD6113" s="28"/>
      <c r="AZ6113" s="25"/>
      <c r="BA6113" s="27"/>
      <c r="BB6113" s="29"/>
    </row>
    <row r="6114" spans="1:54">
      <c r="A6114" s="20"/>
      <c r="B6114" s="36"/>
      <c r="C6114" s="114"/>
      <c r="E6114" s="16"/>
      <c r="F6114" s="16"/>
      <c r="G6114" s="16"/>
      <c r="N6114" s="53"/>
      <c r="O6114" s="53"/>
      <c r="R6114" s="43"/>
      <c r="AC6114" s="25"/>
      <c r="AD6114" s="28"/>
      <c r="AZ6114" s="25"/>
      <c r="BA6114" s="27"/>
      <c r="BB6114" s="29"/>
    </row>
    <row r="6115" spans="1:54">
      <c r="A6115" s="20"/>
      <c r="B6115" s="36"/>
      <c r="C6115" s="114"/>
      <c r="E6115" s="16"/>
      <c r="F6115" s="16"/>
      <c r="G6115" s="16"/>
      <c r="N6115" s="53"/>
      <c r="O6115" s="53"/>
      <c r="R6115" s="43"/>
      <c r="AC6115" s="25"/>
      <c r="AD6115" s="28"/>
      <c r="AZ6115" s="25"/>
      <c r="BA6115" s="27"/>
      <c r="BB6115" s="29"/>
    </row>
    <row r="6116" spans="1:54">
      <c r="A6116" s="20"/>
      <c r="B6116" s="36"/>
      <c r="C6116" s="114"/>
      <c r="E6116" s="16"/>
      <c r="F6116" s="16"/>
      <c r="G6116" s="16"/>
      <c r="N6116" s="53"/>
      <c r="O6116" s="53"/>
      <c r="R6116" s="43"/>
      <c r="AC6116" s="25"/>
      <c r="AD6116" s="28"/>
      <c r="AZ6116" s="25"/>
      <c r="BA6116" s="27"/>
      <c r="BB6116" s="29"/>
    </row>
    <row r="6117" spans="1:54">
      <c r="A6117" s="20"/>
      <c r="B6117" s="36"/>
      <c r="C6117" s="114"/>
      <c r="E6117" s="16"/>
      <c r="F6117" s="16"/>
      <c r="G6117" s="16"/>
      <c r="N6117" s="53"/>
      <c r="O6117" s="53"/>
      <c r="R6117" s="43"/>
      <c r="AC6117" s="25"/>
      <c r="AD6117" s="28"/>
      <c r="AZ6117" s="25"/>
      <c r="BA6117" s="27"/>
      <c r="BB6117" s="29"/>
    </row>
    <row r="6118" spans="1:54">
      <c r="A6118" s="20"/>
      <c r="B6118" s="36"/>
      <c r="C6118" s="114"/>
      <c r="E6118" s="16"/>
      <c r="F6118" s="16"/>
      <c r="G6118" s="16"/>
      <c r="N6118" s="53"/>
      <c r="O6118" s="53"/>
      <c r="R6118" s="43"/>
      <c r="AC6118" s="25"/>
      <c r="AD6118" s="28"/>
      <c r="AZ6118" s="25"/>
      <c r="BA6118" s="27"/>
      <c r="BB6118" s="29"/>
    </row>
    <row r="6119" spans="1:54">
      <c r="A6119" s="20"/>
      <c r="B6119" s="36"/>
      <c r="C6119" s="114"/>
      <c r="E6119" s="16"/>
      <c r="F6119" s="16"/>
      <c r="G6119" s="16"/>
      <c r="N6119" s="53"/>
      <c r="O6119" s="53"/>
      <c r="R6119" s="43"/>
      <c r="AC6119" s="25"/>
      <c r="AD6119" s="28"/>
      <c r="AZ6119" s="25"/>
      <c r="BA6119" s="27"/>
      <c r="BB6119" s="29"/>
    </row>
    <row r="6120" spans="1:54">
      <c r="A6120" s="20"/>
      <c r="B6120" s="36"/>
      <c r="C6120" s="114"/>
      <c r="E6120" s="16"/>
      <c r="F6120" s="16"/>
      <c r="G6120" s="16"/>
      <c r="N6120" s="53"/>
      <c r="O6120" s="53"/>
      <c r="R6120" s="43"/>
      <c r="AC6120" s="25"/>
      <c r="AD6120" s="28"/>
      <c r="AZ6120" s="25"/>
      <c r="BA6120" s="27"/>
      <c r="BB6120" s="29"/>
    </row>
    <row r="6121" spans="1:54">
      <c r="A6121" s="20"/>
      <c r="B6121" s="36"/>
      <c r="C6121" s="114"/>
      <c r="E6121" s="16"/>
      <c r="F6121" s="16"/>
      <c r="G6121" s="16"/>
      <c r="N6121" s="53"/>
      <c r="O6121" s="53"/>
      <c r="R6121" s="43"/>
      <c r="AC6121" s="25"/>
      <c r="AD6121" s="28"/>
      <c r="AZ6121" s="25"/>
      <c r="BA6121" s="27"/>
      <c r="BB6121" s="29"/>
    </row>
    <row r="6122" spans="1:54">
      <c r="A6122" s="20"/>
      <c r="B6122" s="36"/>
      <c r="C6122" s="114"/>
      <c r="E6122" s="16"/>
      <c r="F6122" s="16"/>
      <c r="G6122" s="16"/>
      <c r="N6122" s="53"/>
      <c r="O6122" s="53"/>
      <c r="R6122" s="43"/>
      <c r="AC6122" s="25"/>
      <c r="AD6122" s="28"/>
      <c r="AZ6122" s="25"/>
      <c r="BA6122" s="27"/>
      <c r="BB6122" s="29"/>
    </row>
    <row r="6123" spans="1:54">
      <c r="A6123" s="20"/>
      <c r="B6123" s="36"/>
      <c r="C6123" s="114"/>
      <c r="E6123" s="16"/>
      <c r="F6123" s="16"/>
      <c r="G6123" s="16"/>
      <c r="N6123" s="53"/>
      <c r="O6123" s="53"/>
      <c r="R6123" s="43"/>
      <c r="AC6123" s="25"/>
      <c r="AD6123" s="28"/>
      <c r="AZ6123" s="25"/>
      <c r="BA6123" s="27"/>
      <c r="BB6123" s="29"/>
    </row>
    <row r="6124" spans="1:54">
      <c r="A6124" s="20"/>
      <c r="B6124" s="36"/>
      <c r="C6124" s="114"/>
      <c r="E6124" s="16"/>
      <c r="F6124" s="16"/>
      <c r="G6124" s="16"/>
      <c r="N6124" s="53"/>
      <c r="O6124" s="53"/>
      <c r="R6124" s="43"/>
      <c r="AC6124" s="25"/>
      <c r="AD6124" s="28"/>
      <c r="AZ6124" s="25"/>
      <c r="BA6124" s="27"/>
      <c r="BB6124" s="29"/>
    </row>
    <row r="6125" spans="1:54">
      <c r="A6125" s="20"/>
      <c r="B6125" s="36"/>
      <c r="C6125" s="114"/>
      <c r="E6125" s="16"/>
      <c r="F6125" s="16"/>
      <c r="G6125" s="16"/>
      <c r="N6125" s="53"/>
      <c r="O6125" s="53"/>
      <c r="R6125" s="43"/>
      <c r="AC6125" s="25"/>
      <c r="AD6125" s="28"/>
      <c r="AZ6125" s="25"/>
      <c r="BA6125" s="27"/>
      <c r="BB6125" s="29"/>
    </row>
    <row r="6126" spans="1:54">
      <c r="A6126" s="20"/>
      <c r="B6126" s="36"/>
      <c r="C6126" s="114"/>
      <c r="E6126" s="16"/>
      <c r="F6126" s="16"/>
      <c r="G6126" s="16"/>
      <c r="N6126" s="53"/>
      <c r="O6126" s="53"/>
      <c r="R6126" s="43"/>
      <c r="AC6126" s="25"/>
      <c r="AD6126" s="28"/>
      <c r="AZ6126" s="25"/>
      <c r="BA6126" s="27"/>
      <c r="BB6126" s="29"/>
    </row>
    <row r="6127" spans="1:54">
      <c r="A6127" s="20"/>
      <c r="B6127" s="36"/>
      <c r="C6127" s="114"/>
      <c r="E6127" s="16"/>
      <c r="F6127" s="16"/>
      <c r="G6127" s="16"/>
      <c r="N6127" s="53"/>
      <c r="O6127" s="53"/>
      <c r="R6127" s="43"/>
      <c r="AC6127" s="25"/>
      <c r="AD6127" s="28"/>
      <c r="AZ6127" s="25"/>
      <c r="BA6127" s="27"/>
      <c r="BB6127" s="29"/>
    </row>
    <row r="6128" spans="1:54">
      <c r="A6128" s="20"/>
      <c r="B6128" s="36"/>
      <c r="C6128" s="114"/>
      <c r="E6128" s="16"/>
      <c r="F6128" s="16"/>
      <c r="G6128" s="16"/>
      <c r="N6128" s="53"/>
      <c r="O6128" s="53"/>
      <c r="R6128" s="43"/>
      <c r="AC6128" s="25"/>
      <c r="AD6128" s="28"/>
      <c r="AZ6128" s="25"/>
      <c r="BA6128" s="27"/>
      <c r="BB6128" s="29"/>
    </row>
    <row r="6129" spans="1:54">
      <c r="A6129" s="20"/>
      <c r="B6129" s="36"/>
      <c r="C6129" s="114"/>
      <c r="E6129" s="16"/>
      <c r="F6129" s="16"/>
      <c r="G6129" s="16"/>
      <c r="N6129" s="53"/>
      <c r="O6129" s="53"/>
      <c r="R6129" s="43"/>
      <c r="AC6129" s="25"/>
      <c r="AD6129" s="28"/>
      <c r="AZ6129" s="25"/>
      <c r="BA6129" s="27"/>
      <c r="BB6129" s="29"/>
    </row>
    <row r="6130" spans="1:54">
      <c r="A6130" s="20"/>
      <c r="B6130" s="36"/>
      <c r="C6130" s="114"/>
      <c r="E6130" s="16"/>
      <c r="F6130" s="16"/>
      <c r="G6130" s="16"/>
      <c r="N6130" s="53"/>
      <c r="O6130" s="53"/>
      <c r="R6130" s="43"/>
      <c r="AC6130" s="25"/>
      <c r="AD6130" s="28"/>
      <c r="AZ6130" s="25"/>
      <c r="BA6130" s="27"/>
      <c r="BB6130" s="29"/>
    </row>
    <row r="6131" spans="1:54">
      <c r="A6131" s="20"/>
      <c r="B6131" s="36"/>
      <c r="C6131" s="114"/>
      <c r="E6131" s="16"/>
      <c r="F6131" s="16"/>
      <c r="G6131" s="16"/>
      <c r="N6131" s="53"/>
      <c r="O6131" s="53"/>
      <c r="R6131" s="43"/>
      <c r="AC6131" s="25"/>
      <c r="AD6131" s="28"/>
      <c r="AZ6131" s="25"/>
      <c r="BA6131" s="27"/>
      <c r="BB6131" s="29"/>
    </row>
    <row r="6132" spans="1:54">
      <c r="A6132" s="20"/>
      <c r="B6132" s="36"/>
      <c r="C6132" s="114"/>
      <c r="E6132" s="16"/>
      <c r="F6132" s="16"/>
      <c r="G6132" s="16"/>
      <c r="N6132" s="53"/>
      <c r="O6132" s="53"/>
      <c r="R6132" s="43"/>
      <c r="AC6132" s="25"/>
      <c r="AD6132" s="28"/>
      <c r="AZ6132" s="25"/>
      <c r="BA6132" s="27"/>
      <c r="BB6132" s="29"/>
    </row>
    <row r="6133" spans="1:54">
      <c r="A6133" s="20"/>
      <c r="B6133" s="36"/>
      <c r="C6133" s="114"/>
      <c r="E6133" s="16"/>
      <c r="F6133" s="16"/>
      <c r="G6133" s="16"/>
      <c r="N6133" s="53"/>
      <c r="O6133" s="53"/>
      <c r="R6133" s="43"/>
      <c r="AC6133" s="25"/>
      <c r="AD6133" s="28"/>
      <c r="AZ6133" s="25"/>
      <c r="BA6133" s="27"/>
      <c r="BB6133" s="29"/>
    </row>
    <row r="6134" spans="1:54">
      <c r="A6134" s="20"/>
      <c r="B6134" s="36"/>
      <c r="C6134" s="114"/>
      <c r="E6134" s="16"/>
      <c r="F6134" s="16"/>
      <c r="G6134" s="16"/>
      <c r="N6134" s="53"/>
      <c r="O6134" s="53"/>
      <c r="R6134" s="43"/>
      <c r="AC6134" s="25"/>
      <c r="AD6134" s="28"/>
      <c r="AZ6134" s="25"/>
      <c r="BA6134" s="27"/>
      <c r="BB6134" s="29"/>
    </row>
    <row r="6135" spans="1:54">
      <c r="A6135" s="20"/>
      <c r="B6135" s="36"/>
      <c r="C6135" s="114"/>
      <c r="E6135" s="16"/>
      <c r="F6135" s="16"/>
      <c r="G6135" s="16"/>
      <c r="N6135" s="53"/>
      <c r="O6135" s="53"/>
      <c r="R6135" s="43"/>
      <c r="AC6135" s="25"/>
      <c r="AD6135" s="28"/>
      <c r="AZ6135" s="25"/>
      <c r="BA6135" s="27"/>
      <c r="BB6135" s="29"/>
    </row>
    <row r="6136" spans="1:54">
      <c r="A6136" s="20"/>
      <c r="B6136" s="36"/>
      <c r="C6136" s="114"/>
      <c r="E6136" s="16"/>
      <c r="F6136" s="16"/>
      <c r="G6136" s="16"/>
      <c r="N6136" s="53"/>
      <c r="O6136" s="53"/>
      <c r="R6136" s="43"/>
      <c r="AC6136" s="25"/>
      <c r="AD6136" s="28"/>
      <c r="AZ6136" s="25"/>
      <c r="BA6136" s="27"/>
      <c r="BB6136" s="29"/>
    </row>
    <row r="6137" spans="1:54">
      <c r="A6137" s="20"/>
      <c r="B6137" s="36"/>
      <c r="C6137" s="114"/>
      <c r="E6137" s="16"/>
      <c r="F6137" s="16"/>
      <c r="G6137" s="16"/>
      <c r="N6137" s="53"/>
      <c r="O6137" s="53"/>
      <c r="R6137" s="43"/>
      <c r="AC6137" s="25"/>
      <c r="AD6137" s="28"/>
      <c r="AZ6137" s="25"/>
      <c r="BA6137" s="27"/>
      <c r="BB6137" s="29"/>
    </row>
    <row r="6138" spans="1:54">
      <c r="A6138" s="20"/>
      <c r="B6138" s="36"/>
      <c r="C6138" s="114"/>
      <c r="E6138" s="16"/>
      <c r="F6138" s="16"/>
      <c r="G6138" s="16"/>
      <c r="N6138" s="53"/>
      <c r="O6138" s="53"/>
      <c r="R6138" s="43"/>
      <c r="AC6138" s="25"/>
      <c r="AD6138" s="28"/>
      <c r="AZ6138" s="25"/>
      <c r="BA6138" s="27"/>
      <c r="BB6138" s="29"/>
    </row>
    <row r="6139" spans="1:54">
      <c r="A6139" s="20"/>
      <c r="B6139" s="36"/>
      <c r="C6139" s="114"/>
      <c r="E6139" s="16"/>
      <c r="F6139" s="16"/>
      <c r="G6139" s="16"/>
      <c r="N6139" s="53"/>
      <c r="O6139" s="53"/>
      <c r="R6139" s="43"/>
      <c r="AC6139" s="25"/>
      <c r="AD6139" s="28"/>
      <c r="AZ6139" s="25"/>
      <c r="BA6139" s="27"/>
      <c r="BB6139" s="29"/>
    </row>
    <row r="6140" spans="1:54">
      <c r="A6140" s="20"/>
      <c r="B6140" s="36"/>
      <c r="C6140" s="114"/>
      <c r="E6140" s="16"/>
      <c r="F6140" s="16"/>
      <c r="G6140" s="16"/>
      <c r="N6140" s="53"/>
      <c r="O6140" s="53"/>
      <c r="R6140" s="43"/>
      <c r="AC6140" s="25"/>
      <c r="AD6140" s="28"/>
      <c r="AZ6140" s="25"/>
      <c r="BA6140" s="27"/>
      <c r="BB6140" s="29"/>
    </row>
    <row r="6141" spans="1:54">
      <c r="A6141" s="20"/>
      <c r="B6141" s="36"/>
      <c r="C6141" s="114"/>
      <c r="E6141" s="16"/>
      <c r="F6141" s="16"/>
      <c r="G6141" s="16"/>
      <c r="N6141" s="53"/>
      <c r="O6141" s="53"/>
      <c r="R6141" s="43"/>
      <c r="AC6141" s="25"/>
      <c r="AD6141" s="28"/>
      <c r="AZ6141" s="25"/>
      <c r="BA6141" s="27"/>
      <c r="BB6141" s="29"/>
    </row>
    <row r="6142" spans="1:54">
      <c r="A6142" s="20"/>
      <c r="B6142" s="36"/>
      <c r="C6142" s="114"/>
      <c r="E6142" s="16"/>
      <c r="F6142" s="16"/>
      <c r="G6142" s="16"/>
      <c r="N6142" s="53"/>
      <c r="O6142" s="53"/>
      <c r="R6142" s="43"/>
      <c r="AC6142" s="25"/>
      <c r="AD6142" s="28"/>
      <c r="AZ6142" s="25"/>
      <c r="BA6142" s="27"/>
      <c r="BB6142" s="29"/>
    </row>
    <row r="6143" spans="1:54">
      <c r="A6143" s="20"/>
      <c r="B6143" s="36"/>
      <c r="C6143" s="114"/>
      <c r="E6143" s="16"/>
      <c r="F6143" s="16"/>
      <c r="G6143" s="16"/>
      <c r="N6143" s="53"/>
      <c r="O6143" s="53"/>
      <c r="R6143" s="43"/>
      <c r="AC6143" s="25"/>
      <c r="AD6143" s="28"/>
      <c r="AZ6143" s="25"/>
      <c r="BA6143" s="27"/>
      <c r="BB6143" s="29"/>
    </row>
    <row r="6144" spans="1:54">
      <c r="A6144" s="20"/>
      <c r="B6144" s="36"/>
      <c r="C6144" s="114"/>
      <c r="E6144" s="16"/>
      <c r="F6144" s="16"/>
      <c r="G6144" s="16"/>
      <c r="N6144" s="53"/>
      <c r="O6144" s="53"/>
      <c r="R6144" s="43"/>
      <c r="AC6144" s="25"/>
      <c r="AD6144" s="28"/>
      <c r="AZ6144" s="25"/>
      <c r="BA6144" s="27"/>
      <c r="BB6144" s="29"/>
    </row>
    <row r="6145" spans="1:54">
      <c r="A6145" s="20"/>
      <c r="B6145" s="36"/>
      <c r="C6145" s="114"/>
      <c r="E6145" s="16"/>
      <c r="F6145" s="16"/>
      <c r="G6145" s="16"/>
      <c r="N6145" s="53"/>
      <c r="O6145" s="53"/>
      <c r="R6145" s="43"/>
      <c r="AC6145" s="25"/>
      <c r="AD6145" s="28"/>
      <c r="AZ6145" s="25"/>
      <c r="BA6145" s="27"/>
      <c r="BB6145" s="29"/>
    </row>
    <row r="6146" spans="1:54">
      <c r="A6146" s="20"/>
      <c r="B6146" s="36"/>
      <c r="C6146" s="114"/>
      <c r="E6146" s="16"/>
      <c r="F6146" s="16"/>
      <c r="G6146" s="16"/>
      <c r="N6146" s="53"/>
      <c r="O6146" s="53"/>
      <c r="R6146" s="43"/>
      <c r="AC6146" s="25"/>
      <c r="AD6146" s="28"/>
      <c r="AZ6146" s="25"/>
      <c r="BA6146" s="27"/>
      <c r="BB6146" s="29"/>
    </row>
    <row r="6147" spans="1:54">
      <c r="A6147" s="20"/>
      <c r="B6147" s="36"/>
      <c r="C6147" s="114"/>
      <c r="E6147" s="16"/>
      <c r="F6147" s="16"/>
      <c r="G6147" s="16"/>
      <c r="N6147" s="53"/>
      <c r="O6147" s="53"/>
      <c r="R6147" s="43"/>
      <c r="AC6147" s="25"/>
      <c r="AD6147" s="28"/>
      <c r="AZ6147" s="25"/>
      <c r="BA6147" s="27"/>
      <c r="BB6147" s="29"/>
    </row>
    <row r="6148" spans="1:54">
      <c r="A6148" s="20"/>
      <c r="B6148" s="36"/>
      <c r="C6148" s="114"/>
      <c r="E6148" s="16"/>
      <c r="F6148" s="16"/>
      <c r="G6148" s="16"/>
      <c r="N6148" s="53"/>
      <c r="O6148" s="53"/>
      <c r="R6148" s="43"/>
      <c r="AC6148" s="25"/>
      <c r="AD6148" s="28"/>
      <c r="AZ6148" s="25"/>
      <c r="BA6148" s="27"/>
      <c r="BB6148" s="29"/>
    </row>
    <row r="6149" spans="1:54">
      <c r="A6149" s="20"/>
      <c r="B6149" s="36"/>
      <c r="C6149" s="114"/>
      <c r="E6149" s="16"/>
      <c r="F6149" s="16"/>
      <c r="G6149" s="16"/>
      <c r="N6149" s="53"/>
      <c r="O6149" s="53"/>
      <c r="R6149" s="43"/>
      <c r="AC6149" s="25"/>
      <c r="AD6149" s="28"/>
      <c r="AZ6149" s="25"/>
      <c r="BA6149" s="27"/>
      <c r="BB6149" s="29"/>
    </row>
    <row r="6150" spans="1:54">
      <c r="A6150" s="20"/>
      <c r="B6150" s="36"/>
      <c r="C6150" s="114"/>
      <c r="E6150" s="16"/>
      <c r="F6150" s="16"/>
      <c r="G6150" s="16"/>
      <c r="N6150" s="53"/>
      <c r="O6150" s="53"/>
      <c r="R6150" s="43"/>
      <c r="AC6150" s="25"/>
      <c r="AD6150" s="28"/>
      <c r="AZ6150" s="25"/>
      <c r="BA6150" s="27"/>
      <c r="BB6150" s="29"/>
    </row>
    <row r="6151" spans="1:54">
      <c r="A6151" s="20"/>
      <c r="B6151" s="36"/>
      <c r="C6151" s="114"/>
      <c r="E6151" s="16"/>
      <c r="F6151" s="16"/>
      <c r="G6151" s="16"/>
      <c r="N6151" s="53"/>
      <c r="O6151" s="53"/>
      <c r="R6151" s="43"/>
      <c r="AC6151" s="25"/>
      <c r="AD6151" s="28"/>
      <c r="AZ6151" s="25"/>
      <c r="BA6151" s="27"/>
      <c r="BB6151" s="29"/>
    </row>
    <row r="6152" spans="1:54">
      <c r="A6152" s="20"/>
      <c r="B6152" s="36"/>
      <c r="C6152" s="114"/>
      <c r="E6152" s="16"/>
      <c r="F6152" s="16"/>
      <c r="G6152" s="16"/>
      <c r="N6152" s="53"/>
      <c r="O6152" s="53"/>
      <c r="R6152" s="43"/>
      <c r="AC6152" s="25"/>
      <c r="AD6152" s="28"/>
      <c r="AZ6152" s="25"/>
      <c r="BA6152" s="27"/>
      <c r="BB6152" s="29"/>
    </row>
    <row r="6153" spans="1:54">
      <c r="A6153" s="20"/>
      <c r="B6153" s="36"/>
      <c r="C6153" s="114"/>
      <c r="E6153" s="16"/>
      <c r="F6153" s="16"/>
      <c r="G6153" s="16"/>
      <c r="N6153" s="53"/>
      <c r="O6153" s="53"/>
      <c r="R6153" s="43"/>
      <c r="AC6153" s="25"/>
      <c r="AD6153" s="28"/>
      <c r="AZ6153" s="25"/>
      <c r="BA6153" s="27"/>
      <c r="BB6153" s="29"/>
    </row>
    <row r="6154" spans="1:54">
      <c r="A6154" s="20"/>
      <c r="B6154" s="36"/>
      <c r="C6154" s="114"/>
      <c r="E6154" s="16"/>
      <c r="F6154" s="16"/>
      <c r="G6154" s="16"/>
      <c r="N6154" s="53"/>
      <c r="O6154" s="53"/>
      <c r="R6154" s="43"/>
      <c r="AC6154" s="25"/>
      <c r="AD6154" s="28"/>
      <c r="AZ6154" s="25"/>
      <c r="BA6154" s="27"/>
      <c r="BB6154" s="29"/>
    </row>
    <row r="6155" spans="1:54">
      <c r="A6155" s="20"/>
      <c r="B6155" s="36"/>
      <c r="C6155" s="114"/>
      <c r="E6155" s="16"/>
      <c r="F6155" s="16"/>
      <c r="G6155" s="16"/>
      <c r="N6155" s="53"/>
      <c r="O6155" s="53"/>
      <c r="R6155" s="43"/>
      <c r="AC6155" s="25"/>
      <c r="AD6155" s="28"/>
      <c r="AZ6155" s="25"/>
      <c r="BA6155" s="27"/>
      <c r="BB6155" s="29"/>
    </row>
    <row r="6156" spans="1:54">
      <c r="A6156" s="20"/>
      <c r="B6156" s="36"/>
      <c r="C6156" s="114"/>
      <c r="E6156" s="16"/>
      <c r="F6156" s="16"/>
      <c r="G6156" s="16"/>
      <c r="N6156" s="53"/>
      <c r="O6156" s="53"/>
      <c r="R6156" s="43"/>
      <c r="AC6156" s="25"/>
      <c r="AD6156" s="28"/>
      <c r="AZ6156" s="25"/>
      <c r="BA6156" s="27"/>
      <c r="BB6156" s="29"/>
    </row>
    <row r="6157" spans="1:54">
      <c r="A6157" s="20"/>
      <c r="B6157" s="36"/>
      <c r="C6157" s="114"/>
      <c r="E6157" s="16"/>
      <c r="F6157" s="16"/>
      <c r="G6157" s="16"/>
      <c r="N6157" s="53"/>
      <c r="O6157" s="53"/>
      <c r="R6157" s="43"/>
      <c r="AC6157" s="25"/>
      <c r="AD6157" s="28"/>
      <c r="AZ6157" s="25"/>
      <c r="BA6157" s="27"/>
      <c r="BB6157" s="29"/>
    </row>
    <row r="6158" spans="1:54">
      <c r="A6158" s="20"/>
      <c r="B6158" s="36"/>
      <c r="C6158" s="114"/>
      <c r="E6158" s="16"/>
      <c r="F6158" s="16"/>
      <c r="G6158" s="16"/>
      <c r="N6158" s="53"/>
      <c r="O6158" s="53"/>
      <c r="R6158" s="43"/>
      <c r="AC6158" s="25"/>
      <c r="AD6158" s="28"/>
      <c r="AZ6158" s="25"/>
      <c r="BA6158" s="27"/>
      <c r="BB6158" s="29"/>
    </row>
    <row r="6159" spans="1:54">
      <c r="A6159" s="20"/>
      <c r="B6159" s="36"/>
      <c r="C6159" s="114"/>
      <c r="E6159" s="16"/>
      <c r="F6159" s="16"/>
      <c r="G6159" s="16"/>
      <c r="N6159" s="53"/>
      <c r="O6159" s="53"/>
      <c r="R6159" s="43"/>
      <c r="AC6159" s="25"/>
      <c r="AD6159" s="28"/>
      <c r="AZ6159" s="25"/>
      <c r="BA6159" s="27"/>
      <c r="BB6159" s="29"/>
    </row>
    <row r="6160" spans="1:54">
      <c r="A6160" s="20"/>
      <c r="B6160" s="36"/>
      <c r="C6160" s="114"/>
      <c r="E6160" s="16"/>
      <c r="F6160" s="16"/>
      <c r="G6160" s="16"/>
      <c r="N6160" s="53"/>
      <c r="O6160" s="53"/>
      <c r="R6160" s="43"/>
      <c r="AC6160" s="25"/>
      <c r="AD6160" s="28"/>
      <c r="AZ6160" s="25"/>
      <c r="BA6160" s="27"/>
      <c r="BB6160" s="29"/>
    </row>
    <row r="6161" spans="1:54">
      <c r="A6161" s="20"/>
      <c r="B6161" s="36"/>
      <c r="C6161" s="114"/>
      <c r="E6161" s="16"/>
      <c r="F6161" s="16"/>
      <c r="G6161" s="16"/>
      <c r="N6161" s="53"/>
      <c r="O6161" s="53"/>
      <c r="R6161" s="43"/>
      <c r="AC6161" s="25"/>
      <c r="AD6161" s="28"/>
      <c r="AZ6161" s="25"/>
      <c r="BA6161" s="27"/>
      <c r="BB6161" s="29"/>
    </row>
    <row r="6162" spans="1:54">
      <c r="A6162" s="20"/>
      <c r="B6162" s="36"/>
      <c r="C6162" s="114"/>
      <c r="E6162" s="16"/>
      <c r="F6162" s="16"/>
      <c r="G6162" s="16"/>
      <c r="N6162" s="53"/>
      <c r="O6162" s="53"/>
      <c r="R6162" s="43"/>
      <c r="AC6162" s="25"/>
      <c r="AD6162" s="28"/>
      <c r="AZ6162" s="25"/>
      <c r="BA6162" s="27"/>
      <c r="BB6162" s="29"/>
    </row>
    <row r="6163" spans="1:54">
      <c r="A6163" s="20"/>
      <c r="B6163" s="36"/>
      <c r="C6163" s="114"/>
      <c r="E6163" s="16"/>
      <c r="F6163" s="16"/>
      <c r="G6163" s="16"/>
      <c r="N6163" s="53"/>
      <c r="O6163" s="53"/>
      <c r="R6163" s="43"/>
      <c r="AC6163" s="25"/>
      <c r="AD6163" s="28"/>
      <c r="AZ6163" s="25"/>
      <c r="BA6163" s="27"/>
      <c r="BB6163" s="29"/>
    </row>
    <row r="6164" spans="1:54">
      <c r="A6164" s="20"/>
      <c r="B6164" s="36"/>
      <c r="C6164" s="114"/>
      <c r="E6164" s="16"/>
      <c r="F6164" s="16"/>
      <c r="G6164" s="16"/>
      <c r="N6164" s="53"/>
      <c r="O6164" s="53"/>
      <c r="R6164" s="43"/>
      <c r="AC6164" s="25"/>
      <c r="AD6164" s="28"/>
      <c r="AZ6164" s="25"/>
      <c r="BA6164" s="27"/>
      <c r="BB6164" s="29"/>
    </row>
    <row r="6165" spans="1:54">
      <c r="A6165" s="20"/>
      <c r="B6165" s="36"/>
      <c r="C6165" s="114"/>
      <c r="E6165" s="16"/>
      <c r="F6165" s="16"/>
      <c r="G6165" s="16"/>
      <c r="N6165" s="53"/>
      <c r="O6165" s="53"/>
      <c r="R6165" s="43"/>
      <c r="AC6165" s="25"/>
      <c r="AD6165" s="28"/>
      <c r="AZ6165" s="25"/>
      <c r="BA6165" s="27"/>
      <c r="BB6165" s="29"/>
    </row>
    <row r="6166" spans="1:54">
      <c r="A6166" s="20"/>
      <c r="B6166" s="36"/>
      <c r="C6166" s="114"/>
      <c r="E6166" s="16"/>
      <c r="F6166" s="16"/>
      <c r="G6166" s="16"/>
      <c r="N6166" s="53"/>
      <c r="O6166" s="53"/>
      <c r="R6166" s="43"/>
      <c r="AC6166" s="25"/>
      <c r="AD6166" s="28"/>
      <c r="AZ6166" s="25"/>
      <c r="BA6166" s="27"/>
      <c r="BB6166" s="29"/>
    </row>
    <row r="6167" spans="1:54">
      <c r="A6167" s="20"/>
      <c r="B6167" s="36"/>
      <c r="C6167" s="114"/>
      <c r="E6167" s="16"/>
      <c r="F6167" s="16"/>
      <c r="G6167" s="16"/>
      <c r="N6167" s="53"/>
      <c r="O6167" s="53"/>
      <c r="R6167" s="43"/>
      <c r="AC6167" s="25"/>
      <c r="AD6167" s="28"/>
      <c r="AZ6167" s="25"/>
      <c r="BA6167" s="27"/>
      <c r="BB6167" s="29"/>
    </row>
    <row r="6168" spans="1:54">
      <c r="A6168" s="20"/>
      <c r="B6168" s="36"/>
      <c r="C6168" s="114"/>
      <c r="E6168" s="16"/>
      <c r="F6168" s="16"/>
      <c r="G6168" s="16"/>
      <c r="N6168" s="53"/>
      <c r="O6168" s="53"/>
      <c r="R6168" s="43"/>
      <c r="AC6168" s="25"/>
      <c r="AD6168" s="28"/>
      <c r="AZ6168" s="25"/>
      <c r="BA6168" s="27"/>
      <c r="BB6168" s="29"/>
    </row>
    <row r="6169" spans="1:54">
      <c r="A6169" s="20"/>
      <c r="B6169" s="36"/>
      <c r="C6169" s="114"/>
      <c r="E6169" s="16"/>
      <c r="F6169" s="16"/>
      <c r="G6169" s="16"/>
      <c r="N6169" s="53"/>
      <c r="O6169" s="53"/>
      <c r="R6169" s="43"/>
      <c r="AC6169" s="25"/>
      <c r="AD6169" s="28"/>
      <c r="AZ6169" s="25"/>
      <c r="BA6169" s="27"/>
      <c r="BB6169" s="29"/>
    </row>
    <row r="6170" spans="1:54">
      <c r="A6170" s="20"/>
      <c r="B6170" s="36"/>
      <c r="C6170" s="114"/>
      <c r="E6170" s="16"/>
      <c r="F6170" s="16"/>
      <c r="G6170" s="16"/>
      <c r="N6170" s="53"/>
      <c r="O6170" s="53"/>
      <c r="R6170" s="43"/>
      <c r="AC6170" s="25"/>
      <c r="AD6170" s="28"/>
      <c r="AZ6170" s="25"/>
      <c r="BA6170" s="27"/>
      <c r="BB6170" s="29"/>
    </row>
    <row r="6171" spans="1:54">
      <c r="A6171" s="20"/>
      <c r="B6171" s="36"/>
      <c r="C6171" s="114"/>
      <c r="E6171" s="16"/>
      <c r="F6171" s="16"/>
      <c r="G6171" s="16"/>
      <c r="N6171" s="53"/>
      <c r="O6171" s="53"/>
      <c r="R6171" s="43"/>
      <c r="AC6171" s="25"/>
      <c r="AD6171" s="28"/>
      <c r="AZ6171" s="25"/>
      <c r="BA6171" s="27"/>
      <c r="BB6171" s="29"/>
    </row>
    <row r="6172" spans="1:54">
      <c r="A6172" s="20"/>
      <c r="B6172" s="36"/>
      <c r="C6172" s="114"/>
      <c r="E6172" s="16"/>
      <c r="F6172" s="16"/>
      <c r="G6172" s="16"/>
      <c r="N6172" s="53"/>
      <c r="O6172" s="53"/>
      <c r="R6172" s="43"/>
      <c r="AC6172" s="25"/>
      <c r="AD6172" s="28"/>
      <c r="AZ6172" s="25"/>
      <c r="BA6172" s="27"/>
      <c r="BB6172" s="29"/>
    </row>
    <row r="6173" spans="1:54">
      <c r="A6173" s="20"/>
      <c r="B6173" s="36"/>
      <c r="C6173" s="114"/>
      <c r="E6173" s="16"/>
      <c r="F6173" s="16"/>
      <c r="G6173" s="16"/>
      <c r="N6173" s="53"/>
      <c r="O6173" s="53"/>
      <c r="R6173" s="43"/>
      <c r="AC6173" s="25"/>
      <c r="AD6173" s="28"/>
      <c r="AZ6173" s="25"/>
      <c r="BA6173" s="27"/>
      <c r="BB6173" s="29"/>
    </row>
    <row r="6174" spans="1:54">
      <c r="A6174" s="20"/>
      <c r="B6174" s="36"/>
      <c r="C6174" s="114"/>
      <c r="E6174" s="16"/>
      <c r="F6174" s="16"/>
      <c r="G6174" s="16"/>
      <c r="N6174" s="53"/>
      <c r="O6174" s="53"/>
      <c r="R6174" s="43"/>
      <c r="AC6174" s="25"/>
      <c r="AD6174" s="28"/>
      <c r="AZ6174" s="25"/>
      <c r="BA6174" s="27"/>
      <c r="BB6174" s="29"/>
    </row>
    <row r="6175" spans="1:54">
      <c r="A6175" s="20"/>
      <c r="B6175" s="36"/>
      <c r="C6175" s="114"/>
      <c r="E6175" s="16"/>
      <c r="F6175" s="16"/>
      <c r="G6175" s="16"/>
      <c r="N6175" s="53"/>
      <c r="O6175" s="53"/>
      <c r="R6175" s="43"/>
      <c r="AC6175" s="25"/>
      <c r="AD6175" s="28"/>
      <c r="AZ6175" s="25"/>
      <c r="BA6175" s="27"/>
      <c r="BB6175" s="29"/>
    </row>
    <row r="6176" spans="1:54">
      <c r="A6176" s="20"/>
      <c r="B6176" s="36"/>
      <c r="C6176" s="114"/>
      <c r="E6176" s="16"/>
      <c r="F6176" s="16"/>
      <c r="G6176" s="16"/>
      <c r="N6176" s="53"/>
      <c r="O6176" s="53"/>
      <c r="R6176" s="43"/>
      <c r="AC6176" s="25"/>
      <c r="AD6176" s="28"/>
      <c r="AZ6176" s="25"/>
      <c r="BA6176" s="27"/>
      <c r="BB6176" s="29"/>
    </row>
    <row r="6177" spans="1:54">
      <c r="A6177" s="20"/>
      <c r="B6177" s="36"/>
      <c r="C6177" s="114"/>
      <c r="E6177" s="16"/>
      <c r="F6177" s="16"/>
      <c r="G6177" s="16"/>
      <c r="N6177" s="53"/>
      <c r="O6177" s="53"/>
      <c r="R6177" s="43"/>
      <c r="AC6177" s="25"/>
      <c r="AD6177" s="28"/>
      <c r="AZ6177" s="25"/>
      <c r="BA6177" s="27"/>
      <c r="BB6177" s="29"/>
    </row>
    <row r="6178" spans="1:54">
      <c r="A6178" s="20"/>
      <c r="B6178" s="36"/>
      <c r="C6178" s="114"/>
      <c r="E6178" s="16"/>
      <c r="F6178" s="16"/>
      <c r="G6178" s="16"/>
      <c r="N6178" s="53"/>
      <c r="O6178" s="53"/>
      <c r="R6178" s="43"/>
      <c r="AC6178" s="25"/>
      <c r="AD6178" s="28"/>
      <c r="AZ6178" s="25"/>
      <c r="BA6178" s="27"/>
      <c r="BB6178" s="29"/>
    </row>
    <row r="6179" spans="1:54">
      <c r="A6179" s="20"/>
      <c r="B6179" s="36"/>
      <c r="C6179" s="114"/>
      <c r="E6179" s="16"/>
      <c r="F6179" s="16"/>
      <c r="G6179" s="16"/>
      <c r="N6179" s="53"/>
      <c r="O6179" s="53"/>
      <c r="R6179" s="43"/>
      <c r="AC6179" s="25"/>
      <c r="AD6179" s="28"/>
      <c r="AZ6179" s="25"/>
      <c r="BA6179" s="27"/>
      <c r="BB6179" s="29"/>
    </row>
    <row r="6180" spans="1:54">
      <c r="A6180" s="20"/>
      <c r="B6180" s="36"/>
      <c r="C6180" s="114"/>
      <c r="E6180" s="16"/>
      <c r="F6180" s="16"/>
      <c r="G6180" s="16"/>
      <c r="N6180" s="53"/>
      <c r="O6180" s="53"/>
      <c r="R6180" s="43"/>
      <c r="AC6180" s="25"/>
      <c r="AD6180" s="28"/>
      <c r="AZ6180" s="25"/>
      <c r="BA6180" s="27"/>
      <c r="BB6180" s="29"/>
    </row>
    <row r="6181" spans="1:54">
      <c r="A6181" s="20"/>
      <c r="B6181" s="36"/>
      <c r="C6181" s="114"/>
      <c r="E6181" s="16"/>
      <c r="F6181" s="16"/>
      <c r="G6181" s="16"/>
      <c r="N6181" s="53"/>
      <c r="O6181" s="53"/>
      <c r="R6181" s="43"/>
      <c r="AC6181" s="25"/>
      <c r="AD6181" s="28"/>
      <c r="AZ6181" s="25"/>
      <c r="BA6181" s="27"/>
      <c r="BB6181" s="29"/>
    </row>
    <row r="6182" spans="1:54">
      <c r="A6182" s="20"/>
      <c r="B6182" s="36"/>
      <c r="C6182" s="114"/>
      <c r="E6182" s="16"/>
      <c r="F6182" s="16"/>
      <c r="G6182" s="16"/>
      <c r="N6182" s="53"/>
      <c r="O6182" s="53"/>
      <c r="R6182" s="43"/>
      <c r="AC6182" s="25"/>
      <c r="AD6182" s="28"/>
      <c r="AZ6182" s="25"/>
      <c r="BA6182" s="27"/>
      <c r="BB6182" s="29"/>
    </row>
    <row r="6183" spans="1:54">
      <c r="A6183" s="20"/>
      <c r="B6183" s="36"/>
      <c r="C6183" s="114"/>
      <c r="E6183" s="16"/>
      <c r="F6183" s="16"/>
      <c r="G6183" s="16"/>
      <c r="N6183" s="53"/>
      <c r="O6183" s="53"/>
      <c r="R6183" s="43"/>
      <c r="AC6183" s="25"/>
      <c r="AD6183" s="28"/>
      <c r="AZ6183" s="25"/>
      <c r="BA6183" s="27"/>
      <c r="BB6183" s="29"/>
    </row>
    <row r="6184" spans="1:54">
      <c r="A6184" s="20"/>
      <c r="B6184" s="36"/>
      <c r="C6184" s="114"/>
      <c r="E6184" s="16"/>
      <c r="F6184" s="16"/>
      <c r="G6184" s="16"/>
      <c r="N6184" s="53"/>
      <c r="O6184" s="53"/>
      <c r="R6184" s="43"/>
      <c r="AC6184" s="25"/>
      <c r="AD6184" s="28"/>
      <c r="AZ6184" s="25"/>
      <c r="BA6184" s="27"/>
      <c r="BB6184" s="29"/>
    </row>
    <row r="6185" spans="1:54">
      <c r="A6185" s="20"/>
      <c r="B6185" s="36"/>
      <c r="C6185" s="114"/>
      <c r="E6185" s="16"/>
      <c r="F6185" s="16"/>
      <c r="G6185" s="16"/>
      <c r="N6185" s="53"/>
      <c r="O6185" s="53"/>
      <c r="R6185" s="43"/>
      <c r="AC6185" s="25"/>
      <c r="AD6185" s="28"/>
      <c r="AZ6185" s="25"/>
      <c r="BA6185" s="27"/>
      <c r="BB6185" s="29"/>
    </row>
    <row r="6186" spans="1:54">
      <c r="A6186" s="20"/>
      <c r="B6186" s="36"/>
      <c r="C6186" s="114"/>
      <c r="E6186" s="16"/>
      <c r="F6186" s="16"/>
      <c r="G6186" s="16"/>
      <c r="N6186" s="53"/>
      <c r="O6186" s="53"/>
      <c r="R6186" s="43"/>
      <c r="AC6186" s="25"/>
      <c r="AD6186" s="28"/>
      <c r="AZ6186" s="25"/>
      <c r="BA6186" s="27"/>
      <c r="BB6186" s="29"/>
    </row>
    <row r="6187" spans="1:54">
      <c r="A6187" s="20"/>
      <c r="B6187" s="36"/>
      <c r="C6187" s="114"/>
      <c r="E6187" s="16"/>
      <c r="F6187" s="16"/>
      <c r="G6187" s="16"/>
      <c r="N6187" s="53"/>
      <c r="O6187" s="53"/>
      <c r="R6187" s="43"/>
      <c r="AC6187" s="25"/>
      <c r="AD6187" s="28"/>
      <c r="AZ6187" s="25"/>
      <c r="BA6187" s="27"/>
      <c r="BB6187" s="29"/>
    </row>
    <row r="6188" spans="1:54">
      <c r="A6188" s="20"/>
      <c r="B6188" s="36"/>
      <c r="C6188" s="114"/>
      <c r="E6188" s="16"/>
      <c r="F6188" s="16"/>
      <c r="G6188" s="16"/>
      <c r="N6188" s="53"/>
      <c r="O6188" s="53"/>
      <c r="R6188" s="43"/>
      <c r="AC6188" s="25"/>
      <c r="AD6188" s="28"/>
      <c r="AZ6188" s="25"/>
      <c r="BA6188" s="27"/>
      <c r="BB6188" s="29"/>
    </row>
    <row r="6189" spans="1:54">
      <c r="A6189" s="20"/>
      <c r="B6189" s="36"/>
      <c r="C6189" s="114"/>
      <c r="E6189" s="16"/>
      <c r="F6189" s="16"/>
      <c r="G6189" s="16"/>
      <c r="N6189" s="53"/>
      <c r="O6189" s="53"/>
      <c r="R6189" s="43"/>
      <c r="AC6189" s="25"/>
      <c r="AD6189" s="28"/>
      <c r="AZ6189" s="25"/>
      <c r="BA6189" s="27"/>
      <c r="BB6189" s="29"/>
    </row>
    <row r="6190" spans="1:54">
      <c r="A6190" s="20"/>
      <c r="B6190" s="36"/>
      <c r="C6190" s="114"/>
      <c r="E6190" s="16"/>
      <c r="F6190" s="16"/>
      <c r="G6190" s="16"/>
      <c r="N6190" s="53"/>
      <c r="O6190" s="53"/>
      <c r="R6190" s="43"/>
      <c r="AC6190" s="25"/>
      <c r="AD6190" s="28"/>
      <c r="AZ6190" s="25"/>
      <c r="BA6190" s="27"/>
      <c r="BB6190" s="29"/>
    </row>
    <row r="6191" spans="1:54">
      <c r="A6191" s="20"/>
      <c r="B6191" s="36"/>
      <c r="C6191" s="114"/>
      <c r="E6191" s="16"/>
      <c r="F6191" s="16"/>
      <c r="G6191" s="16"/>
      <c r="N6191" s="53"/>
      <c r="O6191" s="53"/>
      <c r="R6191" s="43"/>
      <c r="AC6191" s="25"/>
      <c r="AD6191" s="28"/>
      <c r="AZ6191" s="25"/>
      <c r="BA6191" s="27"/>
      <c r="BB6191" s="29"/>
    </row>
    <row r="6192" spans="1:54">
      <c r="A6192" s="20"/>
      <c r="B6192" s="36"/>
      <c r="C6192" s="114"/>
      <c r="E6192" s="16"/>
      <c r="F6192" s="16"/>
      <c r="G6192" s="16"/>
      <c r="N6192" s="53"/>
      <c r="O6192" s="53"/>
      <c r="R6192" s="43"/>
      <c r="AC6192" s="25"/>
      <c r="AD6192" s="28"/>
      <c r="AZ6192" s="25"/>
      <c r="BA6192" s="27"/>
      <c r="BB6192" s="29"/>
    </row>
    <row r="6193" spans="1:54">
      <c r="A6193" s="20"/>
      <c r="B6193" s="36"/>
      <c r="C6193" s="114"/>
      <c r="E6193" s="16"/>
      <c r="F6193" s="16"/>
      <c r="G6193" s="16"/>
      <c r="N6193" s="53"/>
      <c r="O6193" s="53"/>
      <c r="R6193" s="43"/>
      <c r="AC6193" s="25"/>
      <c r="AD6193" s="28"/>
      <c r="AZ6193" s="25"/>
      <c r="BA6193" s="27"/>
      <c r="BB6193" s="29"/>
    </row>
    <row r="6194" spans="1:54">
      <c r="A6194" s="20"/>
      <c r="B6194" s="36"/>
      <c r="C6194" s="114"/>
      <c r="E6194" s="16"/>
      <c r="F6194" s="16"/>
      <c r="G6194" s="16"/>
      <c r="N6194" s="53"/>
      <c r="O6194" s="53"/>
      <c r="R6194" s="43"/>
      <c r="AC6194" s="25"/>
      <c r="AD6194" s="28"/>
      <c r="AZ6194" s="25"/>
      <c r="BA6194" s="27"/>
      <c r="BB6194" s="29"/>
    </row>
    <row r="6195" spans="1:54">
      <c r="A6195" s="20"/>
      <c r="B6195" s="36"/>
      <c r="C6195" s="114"/>
      <c r="E6195" s="16"/>
      <c r="F6195" s="16"/>
      <c r="G6195" s="16"/>
      <c r="N6195" s="53"/>
      <c r="O6195" s="53"/>
      <c r="R6195" s="43"/>
      <c r="AC6195" s="25"/>
      <c r="AD6195" s="28"/>
      <c r="AZ6195" s="25"/>
      <c r="BA6195" s="27"/>
      <c r="BB6195" s="29"/>
    </row>
    <row r="6196" spans="1:54">
      <c r="A6196" s="20"/>
      <c r="B6196" s="36"/>
      <c r="C6196" s="114"/>
      <c r="E6196" s="16"/>
      <c r="F6196" s="16"/>
      <c r="G6196" s="16"/>
      <c r="N6196" s="53"/>
      <c r="O6196" s="53"/>
      <c r="R6196" s="43"/>
      <c r="AC6196" s="25"/>
      <c r="AD6196" s="28"/>
      <c r="AZ6196" s="25"/>
      <c r="BA6196" s="27"/>
      <c r="BB6196" s="29"/>
    </row>
    <row r="6197" spans="1:54">
      <c r="A6197" s="20"/>
      <c r="B6197" s="36"/>
      <c r="C6197" s="114"/>
      <c r="E6197" s="16"/>
      <c r="F6197" s="16"/>
      <c r="G6197" s="16"/>
      <c r="N6197" s="53"/>
      <c r="O6197" s="53"/>
      <c r="R6197" s="43"/>
      <c r="AC6197" s="25"/>
      <c r="AD6197" s="28"/>
      <c r="AZ6197" s="25"/>
      <c r="BA6197" s="27"/>
      <c r="BB6197" s="29"/>
    </row>
    <row r="6198" spans="1:54">
      <c r="A6198" s="20"/>
      <c r="B6198" s="36"/>
      <c r="C6198" s="114"/>
      <c r="E6198" s="16"/>
      <c r="F6198" s="16"/>
      <c r="G6198" s="16"/>
      <c r="N6198" s="53"/>
      <c r="O6198" s="53"/>
      <c r="R6198" s="43"/>
      <c r="AC6198" s="25"/>
      <c r="AD6198" s="28"/>
      <c r="AZ6198" s="25"/>
      <c r="BA6198" s="27"/>
      <c r="BB6198" s="29"/>
    </row>
    <row r="6199" spans="1:54">
      <c r="A6199" s="20"/>
      <c r="B6199" s="36"/>
      <c r="C6199" s="114"/>
      <c r="E6199" s="16"/>
      <c r="F6199" s="16"/>
      <c r="G6199" s="16"/>
      <c r="N6199" s="53"/>
      <c r="O6199" s="53"/>
      <c r="R6199" s="43"/>
      <c r="AC6199" s="25"/>
      <c r="AD6199" s="28"/>
      <c r="AZ6199" s="25"/>
      <c r="BA6199" s="27"/>
      <c r="BB6199" s="29"/>
    </row>
    <row r="6200" spans="1:54">
      <c r="A6200" s="20"/>
      <c r="B6200" s="36"/>
      <c r="C6200" s="114"/>
      <c r="E6200" s="16"/>
      <c r="F6200" s="16"/>
      <c r="G6200" s="16"/>
      <c r="N6200" s="53"/>
      <c r="O6200" s="53"/>
      <c r="R6200" s="43"/>
      <c r="AC6200" s="25"/>
      <c r="AD6200" s="28"/>
      <c r="AZ6200" s="25"/>
      <c r="BA6200" s="27"/>
      <c r="BB6200" s="29"/>
    </row>
    <row r="6201" spans="1:54">
      <c r="A6201" s="20"/>
      <c r="B6201" s="36"/>
      <c r="C6201" s="114"/>
      <c r="E6201" s="16"/>
      <c r="F6201" s="16"/>
      <c r="G6201" s="16"/>
      <c r="N6201" s="53"/>
      <c r="O6201" s="53"/>
      <c r="R6201" s="43"/>
      <c r="AC6201" s="25"/>
      <c r="AD6201" s="28"/>
      <c r="AZ6201" s="25"/>
      <c r="BA6201" s="27"/>
      <c r="BB6201" s="29"/>
    </row>
    <row r="6202" spans="1:54">
      <c r="A6202" s="20"/>
      <c r="B6202" s="36"/>
      <c r="C6202" s="114"/>
      <c r="E6202" s="16"/>
      <c r="F6202" s="16"/>
      <c r="G6202" s="16"/>
      <c r="N6202" s="53"/>
      <c r="O6202" s="53"/>
      <c r="R6202" s="43"/>
      <c r="AC6202" s="25"/>
      <c r="AD6202" s="28"/>
      <c r="AZ6202" s="25"/>
      <c r="BA6202" s="27"/>
      <c r="BB6202" s="29"/>
    </row>
    <row r="6203" spans="1:54">
      <c r="A6203" s="20"/>
      <c r="B6203" s="36"/>
      <c r="C6203" s="114"/>
      <c r="E6203" s="16"/>
      <c r="F6203" s="16"/>
      <c r="G6203" s="16"/>
      <c r="N6203" s="53"/>
      <c r="O6203" s="53"/>
      <c r="R6203" s="43"/>
      <c r="AC6203" s="25"/>
      <c r="AD6203" s="28"/>
      <c r="AZ6203" s="25"/>
      <c r="BA6203" s="27"/>
      <c r="BB6203" s="29"/>
    </row>
    <row r="6204" spans="1:54">
      <c r="A6204" s="20"/>
      <c r="B6204" s="36"/>
      <c r="C6204" s="114"/>
      <c r="E6204" s="16"/>
      <c r="F6204" s="16"/>
      <c r="G6204" s="16"/>
      <c r="N6204" s="53"/>
      <c r="O6204" s="53"/>
      <c r="R6204" s="43"/>
      <c r="AC6204" s="25"/>
      <c r="AD6204" s="28"/>
      <c r="AZ6204" s="25"/>
      <c r="BA6204" s="27"/>
      <c r="BB6204" s="29"/>
    </row>
    <row r="6205" spans="1:54">
      <c r="A6205" s="20"/>
      <c r="B6205" s="36"/>
      <c r="C6205" s="114"/>
      <c r="E6205" s="16"/>
      <c r="F6205" s="16"/>
      <c r="G6205" s="16"/>
      <c r="N6205" s="53"/>
      <c r="O6205" s="53"/>
      <c r="R6205" s="43"/>
      <c r="AC6205" s="25"/>
      <c r="AD6205" s="28"/>
      <c r="AZ6205" s="25"/>
      <c r="BA6205" s="27"/>
      <c r="BB6205" s="29"/>
    </row>
    <row r="6206" spans="1:54">
      <c r="A6206" s="20"/>
      <c r="B6206" s="36"/>
      <c r="C6206" s="114"/>
      <c r="E6206" s="16"/>
      <c r="F6206" s="16"/>
      <c r="G6206" s="16"/>
      <c r="N6206" s="53"/>
      <c r="O6206" s="53"/>
      <c r="R6206" s="43"/>
      <c r="AC6206" s="25"/>
      <c r="AD6206" s="28"/>
      <c r="AZ6206" s="25"/>
      <c r="BA6206" s="27"/>
      <c r="BB6206" s="29"/>
    </row>
    <row r="6207" spans="1:54">
      <c r="A6207" s="20"/>
      <c r="B6207" s="36"/>
      <c r="C6207" s="114"/>
      <c r="E6207" s="16"/>
      <c r="F6207" s="16"/>
      <c r="G6207" s="16"/>
      <c r="N6207" s="53"/>
      <c r="O6207" s="53"/>
      <c r="R6207" s="43"/>
      <c r="AC6207" s="25"/>
      <c r="AD6207" s="28"/>
      <c r="AZ6207" s="25"/>
      <c r="BA6207" s="27"/>
      <c r="BB6207" s="29"/>
    </row>
    <row r="6208" spans="1:54">
      <c r="A6208" s="20"/>
      <c r="B6208" s="36"/>
      <c r="C6208" s="114"/>
      <c r="E6208" s="16"/>
      <c r="F6208" s="16"/>
      <c r="G6208" s="16"/>
      <c r="N6208" s="53"/>
      <c r="O6208" s="53"/>
      <c r="R6208" s="43"/>
      <c r="AC6208" s="25"/>
      <c r="AD6208" s="28"/>
      <c r="AZ6208" s="25"/>
      <c r="BA6208" s="27"/>
      <c r="BB6208" s="29"/>
    </row>
    <row r="6209" spans="1:54">
      <c r="A6209" s="20"/>
      <c r="B6209" s="36"/>
      <c r="C6209" s="114"/>
      <c r="E6209" s="16"/>
      <c r="F6209" s="16"/>
      <c r="G6209" s="16"/>
      <c r="N6209" s="53"/>
      <c r="O6209" s="53"/>
      <c r="R6209" s="43"/>
      <c r="AC6209" s="25"/>
      <c r="AD6209" s="28"/>
      <c r="AZ6209" s="25"/>
      <c r="BA6209" s="27"/>
      <c r="BB6209" s="29"/>
    </row>
    <row r="6210" spans="1:54">
      <c r="A6210" s="20"/>
      <c r="B6210" s="36"/>
      <c r="C6210" s="114"/>
      <c r="E6210" s="16"/>
      <c r="F6210" s="16"/>
      <c r="G6210" s="16"/>
      <c r="N6210" s="53"/>
      <c r="O6210" s="53"/>
      <c r="R6210" s="43"/>
      <c r="AC6210" s="25"/>
      <c r="AD6210" s="28"/>
      <c r="AZ6210" s="25"/>
      <c r="BA6210" s="27"/>
      <c r="BB6210" s="29"/>
    </row>
    <row r="6211" spans="1:54">
      <c r="A6211" s="20"/>
      <c r="B6211" s="36"/>
      <c r="C6211" s="114"/>
      <c r="E6211" s="16"/>
      <c r="F6211" s="16"/>
      <c r="G6211" s="16"/>
      <c r="N6211" s="53"/>
      <c r="O6211" s="53"/>
      <c r="R6211" s="43"/>
      <c r="AC6211" s="25"/>
      <c r="AD6211" s="28"/>
      <c r="AZ6211" s="25"/>
      <c r="BA6211" s="27"/>
      <c r="BB6211" s="29"/>
    </row>
    <row r="6212" spans="1:54">
      <c r="A6212" s="20"/>
      <c r="B6212" s="36"/>
      <c r="C6212" s="114"/>
      <c r="E6212" s="16"/>
      <c r="F6212" s="16"/>
      <c r="G6212" s="16"/>
      <c r="N6212" s="53"/>
      <c r="O6212" s="53"/>
      <c r="R6212" s="43"/>
      <c r="AC6212" s="25"/>
      <c r="AD6212" s="28"/>
      <c r="AZ6212" s="25"/>
      <c r="BA6212" s="27"/>
      <c r="BB6212" s="29"/>
    </row>
    <row r="6213" spans="1:54">
      <c r="A6213" s="20"/>
      <c r="B6213" s="36"/>
      <c r="C6213" s="114"/>
      <c r="E6213" s="16"/>
      <c r="F6213" s="16"/>
      <c r="G6213" s="16"/>
      <c r="N6213" s="53"/>
      <c r="O6213" s="53"/>
      <c r="R6213" s="43"/>
      <c r="AC6213" s="25"/>
      <c r="AD6213" s="28"/>
      <c r="AZ6213" s="25"/>
      <c r="BA6213" s="27"/>
      <c r="BB6213" s="29"/>
    </row>
    <row r="6214" spans="1:54">
      <c r="A6214" s="20"/>
      <c r="B6214" s="36"/>
      <c r="C6214" s="114"/>
      <c r="E6214" s="16"/>
      <c r="F6214" s="16"/>
      <c r="G6214" s="16"/>
      <c r="N6214" s="53"/>
      <c r="O6214" s="53"/>
      <c r="R6214" s="43"/>
      <c r="AC6214" s="25"/>
      <c r="AD6214" s="28"/>
      <c r="AZ6214" s="25"/>
      <c r="BA6214" s="27"/>
      <c r="BB6214" s="29"/>
    </row>
    <row r="6215" spans="1:54">
      <c r="A6215" s="20"/>
      <c r="B6215" s="36"/>
      <c r="C6215" s="114"/>
      <c r="E6215" s="16"/>
      <c r="F6215" s="16"/>
      <c r="G6215" s="16"/>
      <c r="N6215" s="53"/>
      <c r="O6215" s="53"/>
      <c r="R6215" s="43"/>
      <c r="AC6215" s="25"/>
      <c r="AD6215" s="28"/>
      <c r="AZ6215" s="25"/>
      <c r="BA6215" s="27"/>
      <c r="BB6215" s="29"/>
    </row>
    <row r="6216" spans="1:54">
      <c r="A6216" s="20"/>
      <c r="B6216" s="36"/>
      <c r="C6216" s="114"/>
      <c r="E6216" s="16"/>
      <c r="F6216" s="16"/>
      <c r="G6216" s="16"/>
      <c r="N6216" s="53"/>
      <c r="O6216" s="53"/>
      <c r="R6216" s="43"/>
      <c r="AC6216" s="25"/>
      <c r="AD6216" s="28"/>
      <c r="AZ6216" s="25"/>
      <c r="BA6216" s="27"/>
      <c r="BB6216" s="29"/>
    </row>
    <row r="6217" spans="1:54">
      <c r="A6217" s="20"/>
      <c r="B6217" s="36"/>
      <c r="C6217" s="114"/>
      <c r="E6217" s="16"/>
      <c r="F6217" s="16"/>
      <c r="G6217" s="16"/>
      <c r="N6217" s="53"/>
      <c r="O6217" s="53"/>
      <c r="R6217" s="43"/>
      <c r="AC6217" s="25"/>
      <c r="AD6217" s="28"/>
      <c r="AZ6217" s="25"/>
      <c r="BA6217" s="27"/>
      <c r="BB6217" s="29"/>
    </row>
    <row r="6218" spans="1:54">
      <c r="A6218" s="20"/>
      <c r="B6218" s="36"/>
      <c r="C6218" s="114"/>
      <c r="E6218" s="16"/>
      <c r="F6218" s="16"/>
      <c r="G6218" s="16"/>
      <c r="N6218" s="53"/>
      <c r="O6218" s="53"/>
      <c r="R6218" s="43"/>
      <c r="AC6218" s="25"/>
      <c r="AD6218" s="28"/>
      <c r="AZ6218" s="25"/>
      <c r="BA6218" s="27"/>
      <c r="BB6218" s="29"/>
    </row>
    <row r="6219" spans="1:54">
      <c r="A6219" s="20"/>
      <c r="B6219" s="36"/>
      <c r="C6219" s="114"/>
      <c r="E6219" s="16"/>
      <c r="F6219" s="16"/>
      <c r="G6219" s="16"/>
      <c r="N6219" s="53"/>
      <c r="O6219" s="53"/>
      <c r="R6219" s="43"/>
      <c r="AC6219" s="25"/>
      <c r="AD6219" s="28"/>
      <c r="AZ6219" s="25"/>
      <c r="BA6219" s="27"/>
      <c r="BB6219" s="29"/>
    </row>
    <row r="6220" spans="1:54">
      <c r="A6220" s="20"/>
      <c r="B6220" s="36"/>
      <c r="C6220" s="114"/>
      <c r="E6220" s="16"/>
      <c r="F6220" s="16"/>
      <c r="G6220" s="16"/>
      <c r="N6220" s="53"/>
      <c r="O6220" s="53"/>
      <c r="R6220" s="43"/>
      <c r="AC6220" s="25"/>
      <c r="AD6220" s="28"/>
      <c r="AZ6220" s="25"/>
      <c r="BA6220" s="27"/>
      <c r="BB6220" s="29"/>
    </row>
    <row r="6221" spans="1:54">
      <c r="A6221" s="20"/>
      <c r="B6221" s="36"/>
      <c r="C6221" s="114"/>
      <c r="E6221" s="16"/>
      <c r="F6221" s="16"/>
      <c r="G6221" s="16"/>
      <c r="N6221" s="53"/>
      <c r="O6221" s="53"/>
      <c r="R6221" s="43"/>
      <c r="AC6221" s="25"/>
      <c r="AD6221" s="28"/>
      <c r="AZ6221" s="25"/>
      <c r="BA6221" s="27"/>
      <c r="BB6221" s="29"/>
    </row>
    <row r="6222" spans="1:54">
      <c r="A6222" s="20"/>
      <c r="B6222" s="36"/>
      <c r="C6222" s="114"/>
      <c r="E6222" s="16"/>
      <c r="F6222" s="16"/>
      <c r="G6222" s="16"/>
      <c r="N6222" s="53"/>
      <c r="O6222" s="53"/>
      <c r="R6222" s="43"/>
      <c r="AC6222" s="25"/>
      <c r="AD6222" s="28"/>
      <c r="AZ6222" s="25"/>
      <c r="BA6222" s="27"/>
      <c r="BB6222" s="29"/>
    </row>
    <row r="6223" spans="1:54">
      <c r="A6223" s="20"/>
      <c r="B6223" s="36"/>
      <c r="C6223" s="114"/>
      <c r="E6223" s="16"/>
      <c r="F6223" s="16"/>
      <c r="G6223" s="16"/>
      <c r="N6223" s="53"/>
      <c r="O6223" s="53"/>
      <c r="R6223" s="43"/>
      <c r="AC6223" s="25"/>
      <c r="AD6223" s="28"/>
      <c r="AZ6223" s="25"/>
      <c r="BA6223" s="27"/>
      <c r="BB6223" s="29"/>
    </row>
    <row r="6224" spans="1:54">
      <c r="A6224" s="20"/>
      <c r="B6224" s="36"/>
      <c r="C6224" s="114"/>
      <c r="E6224" s="16"/>
      <c r="F6224" s="16"/>
      <c r="G6224" s="16"/>
      <c r="N6224" s="53"/>
      <c r="O6224" s="53"/>
      <c r="R6224" s="43"/>
      <c r="AC6224" s="25"/>
      <c r="AD6224" s="28"/>
      <c r="AZ6224" s="25"/>
      <c r="BA6224" s="27"/>
      <c r="BB6224" s="29"/>
    </row>
    <row r="6225" spans="1:54">
      <c r="A6225" s="20"/>
      <c r="B6225" s="36"/>
      <c r="C6225" s="114"/>
      <c r="E6225" s="16"/>
      <c r="F6225" s="16"/>
      <c r="G6225" s="16"/>
      <c r="N6225" s="53"/>
      <c r="O6225" s="53"/>
      <c r="R6225" s="43"/>
      <c r="AC6225" s="25"/>
      <c r="AD6225" s="28"/>
      <c r="AZ6225" s="25"/>
      <c r="BA6225" s="27"/>
      <c r="BB6225" s="29"/>
    </row>
    <row r="6226" spans="1:54">
      <c r="A6226" s="20"/>
      <c r="B6226" s="36"/>
      <c r="C6226" s="114"/>
      <c r="E6226" s="16"/>
      <c r="F6226" s="16"/>
      <c r="G6226" s="16"/>
      <c r="N6226" s="53"/>
      <c r="O6226" s="53"/>
      <c r="R6226" s="43"/>
      <c r="AC6226" s="25"/>
      <c r="AD6226" s="28"/>
      <c r="AZ6226" s="25"/>
      <c r="BA6226" s="27"/>
      <c r="BB6226" s="29"/>
    </row>
    <row r="6227" spans="1:54">
      <c r="A6227" s="20"/>
      <c r="B6227" s="36"/>
      <c r="C6227" s="114"/>
      <c r="E6227" s="16"/>
      <c r="F6227" s="16"/>
      <c r="G6227" s="16"/>
      <c r="N6227" s="53"/>
      <c r="O6227" s="53"/>
      <c r="R6227" s="43"/>
      <c r="AC6227" s="25"/>
      <c r="AD6227" s="28"/>
      <c r="AZ6227" s="25"/>
      <c r="BA6227" s="27"/>
      <c r="BB6227" s="29"/>
    </row>
    <row r="6228" spans="1:54">
      <c r="A6228" s="20"/>
      <c r="B6228" s="36"/>
      <c r="C6228" s="114"/>
      <c r="E6228" s="16"/>
      <c r="F6228" s="16"/>
      <c r="G6228" s="16"/>
      <c r="N6228" s="53"/>
      <c r="O6228" s="53"/>
      <c r="R6228" s="43"/>
      <c r="AC6228" s="25"/>
      <c r="AD6228" s="28"/>
      <c r="AZ6228" s="25"/>
      <c r="BA6228" s="27"/>
      <c r="BB6228" s="29"/>
    </row>
    <row r="6229" spans="1:54">
      <c r="A6229" s="20"/>
      <c r="B6229" s="36"/>
      <c r="C6229" s="114"/>
      <c r="E6229" s="16"/>
      <c r="F6229" s="16"/>
      <c r="G6229" s="16"/>
      <c r="N6229" s="53"/>
      <c r="O6229" s="53"/>
      <c r="R6229" s="43"/>
      <c r="AC6229" s="25"/>
      <c r="AD6229" s="28"/>
      <c r="AZ6229" s="25"/>
      <c r="BA6229" s="27"/>
      <c r="BB6229" s="29"/>
    </row>
    <row r="6230" spans="1:54">
      <c r="A6230" s="20"/>
      <c r="B6230" s="36"/>
      <c r="C6230" s="114"/>
      <c r="E6230" s="16"/>
      <c r="F6230" s="16"/>
      <c r="G6230" s="16"/>
      <c r="N6230" s="53"/>
      <c r="O6230" s="53"/>
      <c r="R6230" s="43"/>
      <c r="AC6230" s="25"/>
      <c r="AD6230" s="28"/>
      <c r="AZ6230" s="25"/>
      <c r="BA6230" s="27"/>
      <c r="BB6230" s="29"/>
    </row>
    <row r="6231" spans="1:54">
      <c r="A6231" s="20"/>
      <c r="B6231" s="36"/>
      <c r="C6231" s="114"/>
      <c r="E6231" s="16"/>
      <c r="F6231" s="16"/>
      <c r="G6231" s="16"/>
      <c r="N6231" s="53"/>
      <c r="O6231" s="53"/>
      <c r="R6231" s="43"/>
      <c r="AC6231" s="25"/>
      <c r="AD6231" s="28"/>
      <c r="AZ6231" s="25"/>
      <c r="BA6231" s="27"/>
      <c r="BB6231" s="29"/>
    </row>
    <row r="6232" spans="1:54">
      <c r="A6232" s="20"/>
      <c r="B6232" s="36"/>
      <c r="C6232" s="114"/>
      <c r="E6232" s="16"/>
      <c r="F6232" s="16"/>
      <c r="G6232" s="16"/>
      <c r="N6232" s="53"/>
      <c r="O6232" s="53"/>
      <c r="R6232" s="43"/>
      <c r="AC6232" s="25"/>
      <c r="AD6232" s="28"/>
      <c r="AZ6232" s="25"/>
      <c r="BA6232" s="27"/>
      <c r="BB6232" s="29"/>
    </row>
    <row r="6233" spans="1:54">
      <c r="A6233" s="20"/>
      <c r="B6233" s="36"/>
      <c r="C6233" s="114"/>
      <c r="E6233" s="16"/>
      <c r="F6233" s="16"/>
      <c r="G6233" s="16"/>
      <c r="N6233" s="53"/>
      <c r="O6233" s="53"/>
      <c r="R6233" s="43"/>
      <c r="AC6233" s="25"/>
      <c r="AD6233" s="28"/>
      <c r="AZ6233" s="25"/>
      <c r="BA6233" s="27"/>
      <c r="BB6233" s="29"/>
    </row>
    <row r="6234" spans="1:54">
      <c r="A6234" s="20"/>
      <c r="B6234" s="36"/>
      <c r="C6234" s="114"/>
      <c r="E6234" s="16"/>
      <c r="F6234" s="16"/>
      <c r="G6234" s="16"/>
      <c r="N6234" s="53"/>
      <c r="O6234" s="53"/>
      <c r="R6234" s="43"/>
      <c r="AC6234" s="25"/>
      <c r="AD6234" s="28"/>
      <c r="AZ6234" s="25"/>
      <c r="BA6234" s="27"/>
      <c r="BB6234" s="29"/>
    </row>
    <row r="6235" spans="1:54">
      <c r="A6235" s="20"/>
      <c r="B6235" s="36"/>
      <c r="C6235" s="114"/>
      <c r="E6235" s="16"/>
      <c r="F6235" s="16"/>
      <c r="G6235" s="16"/>
      <c r="N6235" s="53"/>
      <c r="O6235" s="53"/>
      <c r="R6235" s="43"/>
      <c r="AC6235" s="25"/>
      <c r="AD6235" s="28"/>
      <c r="AZ6235" s="25"/>
      <c r="BA6235" s="27"/>
      <c r="BB6235" s="29"/>
    </row>
    <row r="6236" spans="1:54">
      <c r="A6236" s="20"/>
      <c r="B6236" s="36"/>
      <c r="C6236" s="114"/>
      <c r="E6236" s="16"/>
      <c r="F6236" s="16"/>
      <c r="G6236" s="16"/>
      <c r="N6236" s="53"/>
      <c r="O6236" s="53"/>
      <c r="R6236" s="43"/>
      <c r="AC6236" s="25"/>
      <c r="AD6236" s="28"/>
      <c r="AZ6236" s="25"/>
      <c r="BA6236" s="27"/>
      <c r="BB6236" s="29"/>
    </row>
    <row r="6237" spans="1:54">
      <c r="A6237" s="20"/>
      <c r="B6237" s="36"/>
      <c r="C6237" s="114"/>
      <c r="E6237" s="16"/>
      <c r="F6237" s="16"/>
      <c r="G6237" s="16"/>
      <c r="N6237" s="53"/>
      <c r="O6237" s="53"/>
      <c r="R6237" s="43"/>
      <c r="AC6237" s="25"/>
      <c r="AD6237" s="28"/>
      <c r="AZ6237" s="25"/>
      <c r="BA6237" s="27"/>
      <c r="BB6237" s="29"/>
    </row>
    <row r="6238" spans="1:54">
      <c r="A6238" s="20"/>
      <c r="B6238" s="36"/>
      <c r="C6238" s="114"/>
      <c r="E6238" s="16"/>
      <c r="F6238" s="16"/>
      <c r="G6238" s="16"/>
      <c r="N6238" s="53"/>
      <c r="O6238" s="53"/>
      <c r="R6238" s="43"/>
      <c r="AC6238" s="25"/>
      <c r="AD6238" s="28"/>
      <c r="AZ6238" s="25"/>
      <c r="BA6238" s="27"/>
      <c r="BB6238" s="29"/>
    </row>
    <row r="6239" spans="1:54">
      <c r="A6239" s="20"/>
      <c r="B6239" s="36"/>
      <c r="C6239" s="114"/>
      <c r="E6239" s="16"/>
      <c r="F6239" s="16"/>
      <c r="G6239" s="16"/>
      <c r="N6239" s="53"/>
      <c r="O6239" s="53"/>
      <c r="R6239" s="43"/>
      <c r="AC6239" s="25"/>
      <c r="AD6239" s="28"/>
      <c r="AZ6239" s="25"/>
      <c r="BA6239" s="27"/>
      <c r="BB6239" s="29"/>
    </row>
    <row r="6240" spans="1:54">
      <c r="A6240" s="20"/>
      <c r="B6240" s="36"/>
      <c r="C6240" s="114"/>
      <c r="E6240" s="16"/>
      <c r="F6240" s="16"/>
      <c r="G6240" s="16"/>
      <c r="N6240" s="53"/>
      <c r="O6240" s="53"/>
      <c r="R6240" s="43"/>
      <c r="AC6240" s="25"/>
      <c r="AD6240" s="28"/>
      <c r="AZ6240" s="25"/>
      <c r="BA6240" s="27"/>
      <c r="BB6240" s="29"/>
    </row>
    <row r="6241" spans="1:54">
      <c r="A6241" s="20"/>
      <c r="B6241" s="36"/>
      <c r="C6241" s="114"/>
      <c r="E6241" s="16"/>
      <c r="F6241" s="16"/>
      <c r="G6241" s="16"/>
      <c r="N6241" s="53"/>
      <c r="O6241" s="53"/>
      <c r="R6241" s="43"/>
      <c r="AC6241" s="25"/>
      <c r="AD6241" s="28"/>
      <c r="AZ6241" s="25"/>
      <c r="BA6241" s="27"/>
      <c r="BB6241" s="29"/>
    </row>
    <row r="6242" spans="1:54">
      <c r="A6242" s="20"/>
      <c r="B6242" s="36"/>
      <c r="C6242" s="114"/>
      <c r="E6242" s="16"/>
      <c r="F6242" s="16"/>
      <c r="G6242" s="16"/>
      <c r="N6242" s="53"/>
      <c r="O6242" s="53"/>
      <c r="R6242" s="43"/>
      <c r="AC6242" s="25"/>
      <c r="AD6242" s="28"/>
      <c r="AZ6242" s="25"/>
      <c r="BA6242" s="27"/>
      <c r="BB6242" s="29"/>
    </row>
    <row r="6243" spans="1:54">
      <c r="A6243" s="20"/>
      <c r="B6243" s="36"/>
      <c r="C6243" s="114"/>
      <c r="E6243" s="16"/>
      <c r="F6243" s="16"/>
      <c r="G6243" s="16"/>
      <c r="N6243" s="53"/>
      <c r="O6243" s="53"/>
      <c r="R6243" s="43"/>
      <c r="AC6243" s="25"/>
      <c r="AD6243" s="28"/>
      <c r="AZ6243" s="25"/>
      <c r="BA6243" s="27"/>
      <c r="BB6243" s="29"/>
    </row>
    <row r="6244" spans="1:54">
      <c r="A6244" s="20"/>
      <c r="B6244" s="36"/>
      <c r="C6244" s="114"/>
      <c r="E6244" s="16"/>
      <c r="F6244" s="16"/>
      <c r="G6244" s="16"/>
      <c r="N6244" s="53"/>
      <c r="O6244" s="53"/>
      <c r="R6244" s="43"/>
      <c r="AC6244" s="25"/>
      <c r="AD6244" s="28"/>
      <c r="AZ6244" s="25"/>
      <c r="BA6244" s="27"/>
      <c r="BB6244" s="29"/>
    </row>
    <row r="6245" spans="1:54">
      <c r="A6245" s="20"/>
      <c r="B6245" s="36"/>
      <c r="C6245" s="114"/>
      <c r="E6245" s="16"/>
      <c r="F6245" s="16"/>
      <c r="G6245" s="16"/>
      <c r="N6245" s="53"/>
      <c r="O6245" s="53"/>
      <c r="R6245" s="43"/>
      <c r="AC6245" s="25"/>
      <c r="AD6245" s="28"/>
      <c r="AZ6245" s="25"/>
      <c r="BA6245" s="27"/>
      <c r="BB6245" s="29"/>
    </row>
    <row r="6246" spans="1:54">
      <c r="A6246" s="20"/>
      <c r="B6246" s="36"/>
      <c r="C6246" s="114"/>
      <c r="E6246" s="16"/>
      <c r="F6246" s="16"/>
      <c r="G6246" s="16"/>
      <c r="N6246" s="53"/>
      <c r="O6246" s="53"/>
      <c r="R6246" s="43"/>
      <c r="AC6246" s="25"/>
      <c r="AD6246" s="28"/>
      <c r="AZ6246" s="25"/>
      <c r="BA6246" s="27"/>
      <c r="BB6246" s="29"/>
    </row>
    <row r="6247" spans="1:54">
      <c r="A6247" s="20"/>
      <c r="B6247" s="36"/>
      <c r="C6247" s="114"/>
      <c r="E6247" s="16"/>
      <c r="F6247" s="16"/>
      <c r="G6247" s="16"/>
      <c r="N6247" s="53"/>
      <c r="O6247" s="53"/>
      <c r="R6247" s="43"/>
      <c r="AC6247" s="25"/>
      <c r="AD6247" s="28"/>
      <c r="AZ6247" s="25"/>
      <c r="BA6247" s="27"/>
      <c r="BB6247" s="29"/>
    </row>
    <row r="6248" spans="1:54">
      <c r="A6248" s="20"/>
      <c r="B6248" s="36"/>
      <c r="C6248" s="114"/>
      <c r="E6248" s="16"/>
      <c r="F6248" s="16"/>
      <c r="G6248" s="16"/>
      <c r="N6248" s="53"/>
      <c r="O6248" s="53"/>
      <c r="R6248" s="43"/>
      <c r="AC6248" s="25"/>
      <c r="AD6248" s="28"/>
      <c r="AZ6248" s="25"/>
      <c r="BA6248" s="27"/>
      <c r="BB6248" s="29"/>
    </row>
    <row r="6249" spans="1:54">
      <c r="A6249" s="20"/>
      <c r="B6249" s="36"/>
      <c r="C6249" s="114"/>
      <c r="E6249" s="16"/>
      <c r="F6249" s="16"/>
      <c r="G6249" s="16"/>
      <c r="N6249" s="53"/>
      <c r="O6249" s="53"/>
      <c r="R6249" s="43"/>
      <c r="AC6249" s="25"/>
      <c r="AD6249" s="28"/>
      <c r="AZ6249" s="25"/>
      <c r="BA6249" s="27"/>
      <c r="BB6249" s="29"/>
    </row>
    <row r="6250" spans="1:54">
      <c r="A6250" s="20"/>
      <c r="B6250" s="36"/>
      <c r="C6250" s="114"/>
      <c r="E6250" s="16"/>
      <c r="F6250" s="16"/>
      <c r="G6250" s="16"/>
      <c r="N6250" s="53"/>
      <c r="O6250" s="53"/>
      <c r="R6250" s="43"/>
      <c r="AC6250" s="25"/>
      <c r="AD6250" s="28"/>
      <c r="AZ6250" s="25"/>
      <c r="BA6250" s="27"/>
      <c r="BB6250" s="29"/>
    </row>
    <row r="6251" spans="1:54">
      <c r="A6251" s="20"/>
      <c r="B6251" s="36"/>
      <c r="C6251" s="114"/>
      <c r="E6251" s="16"/>
      <c r="F6251" s="16"/>
      <c r="G6251" s="16"/>
      <c r="N6251" s="53"/>
      <c r="O6251" s="53"/>
      <c r="R6251" s="43"/>
      <c r="AC6251" s="25"/>
      <c r="AD6251" s="28"/>
      <c r="AZ6251" s="25"/>
      <c r="BA6251" s="27"/>
      <c r="BB6251" s="29"/>
    </row>
    <row r="6252" spans="1:54">
      <c r="A6252" s="20"/>
      <c r="B6252" s="36"/>
      <c r="C6252" s="114"/>
      <c r="E6252" s="16"/>
      <c r="F6252" s="16"/>
      <c r="G6252" s="16"/>
      <c r="N6252" s="53"/>
      <c r="O6252" s="53"/>
      <c r="R6252" s="43"/>
      <c r="AC6252" s="25"/>
      <c r="AD6252" s="28"/>
      <c r="AZ6252" s="25"/>
      <c r="BA6252" s="27"/>
      <c r="BB6252" s="29"/>
    </row>
    <row r="6253" spans="1:54">
      <c r="A6253" s="20"/>
      <c r="B6253" s="36"/>
      <c r="C6253" s="114"/>
      <c r="E6253" s="16"/>
      <c r="F6253" s="16"/>
      <c r="G6253" s="16"/>
      <c r="N6253" s="53"/>
      <c r="O6253" s="53"/>
      <c r="R6253" s="43"/>
      <c r="AC6253" s="25"/>
      <c r="AD6253" s="28"/>
      <c r="AZ6253" s="25"/>
      <c r="BA6253" s="27"/>
      <c r="BB6253" s="29"/>
    </row>
    <row r="6254" spans="1:54">
      <c r="A6254" s="20"/>
      <c r="B6254" s="36"/>
      <c r="C6254" s="114"/>
      <c r="E6254" s="16"/>
      <c r="F6254" s="16"/>
      <c r="G6254" s="16"/>
      <c r="N6254" s="53"/>
      <c r="O6254" s="53"/>
      <c r="R6254" s="43"/>
      <c r="AC6254" s="25"/>
      <c r="AD6254" s="28"/>
      <c r="AZ6254" s="25"/>
      <c r="BA6254" s="27"/>
      <c r="BB6254" s="29"/>
    </row>
    <row r="6255" spans="1:54">
      <c r="A6255" s="20"/>
      <c r="B6255" s="36"/>
      <c r="C6255" s="114"/>
      <c r="E6255" s="16"/>
      <c r="F6255" s="16"/>
      <c r="G6255" s="16"/>
      <c r="N6255" s="53"/>
      <c r="O6255" s="53"/>
      <c r="R6255" s="43"/>
      <c r="AC6255" s="25"/>
      <c r="AD6255" s="28"/>
      <c r="AZ6255" s="25"/>
      <c r="BA6255" s="27"/>
      <c r="BB6255" s="29"/>
    </row>
    <row r="6256" spans="1:54">
      <c r="A6256" s="20"/>
      <c r="B6256" s="36"/>
      <c r="C6256" s="114"/>
      <c r="E6256" s="16"/>
      <c r="F6256" s="16"/>
      <c r="G6256" s="16"/>
      <c r="N6256" s="53"/>
      <c r="O6256" s="53"/>
      <c r="R6256" s="43"/>
      <c r="AC6256" s="25"/>
      <c r="AD6256" s="28"/>
      <c r="AZ6256" s="25"/>
      <c r="BA6256" s="27"/>
      <c r="BB6256" s="29"/>
    </row>
    <row r="6257" spans="1:54">
      <c r="A6257" s="20"/>
      <c r="B6257" s="36"/>
      <c r="C6257" s="114"/>
      <c r="E6257" s="16"/>
      <c r="F6257" s="16"/>
      <c r="G6257" s="16"/>
      <c r="N6257" s="53"/>
      <c r="O6257" s="53"/>
      <c r="R6257" s="43"/>
      <c r="AC6257" s="25"/>
      <c r="AD6257" s="28"/>
      <c r="AZ6257" s="25"/>
      <c r="BA6257" s="27"/>
      <c r="BB6257" s="29"/>
    </row>
    <row r="6258" spans="1:54">
      <c r="A6258" s="20"/>
      <c r="B6258" s="36"/>
      <c r="C6258" s="114"/>
      <c r="E6258" s="16"/>
      <c r="F6258" s="16"/>
      <c r="G6258" s="16"/>
      <c r="N6258" s="53"/>
      <c r="O6258" s="53"/>
      <c r="R6258" s="43"/>
      <c r="AC6258" s="25"/>
      <c r="AD6258" s="28"/>
      <c r="AZ6258" s="25"/>
      <c r="BA6258" s="27"/>
      <c r="BB6258" s="29"/>
    </row>
    <row r="6259" spans="1:54">
      <c r="A6259" s="20"/>
      <c r="B6259" s="36"/>
      <c r="C6259" s="114"/>
      <c r="E6259" s="16"/>
      <c r="F6259" s="16"/>
      <c r="G6259" s="16"/>
      <c r="N6259" s="53"/>
      <c r="O6259" s="53"/>
      <c r="R6259" s="43"/>
      <c r="AC6259" s="25"/>
      <c r="AD6259" s="28"/>
      <c r="AZ6259" s="25"/>
      <c r="BA6259" s="27"/>
      <c r="BB6259" s="29"/>
    </row>
    <row r="6260" spans="1:54">
      <c r="A6260" s="20"/>
      <c r="B6260" s="36"/>
      <c r="C6260" s="114"/>
      <c r="E6260" s="16"/>
      <c r="F6260" s="16"/>
      <c r="G6260" s="16"/>
      <c r="N6260" s="53"/>
      <c r="O6260" s="53"/>
      <c r="R6260" s="43"/>
      <c r="AC6260" s="25"/>
      <c r="AD6260" s="28"/>
      <c r="AZ6260" s="25"/>
      <c r="BA6260" s="27"/>
      <c r="BB6260" s="29"/>
    </row>
    <row r="6261" spans="1:54">
      <c r="A6261" s="20"/>
      <c r="B6261" s="36"/>
      <c r="C6261" s="114"/>
      <c r="E6261" s="16"/>
      <c r="F6261" s="16"/>
      <c r="G6261" s="16"/>
      <c r="N6261" s="53"/>
      <c r="O6261" s="53"/>
      <c r="R6261" s="43"/>
      <c r="AC6261" s="25"/>
      <c r="AD6261" s="28"/>
      <c r="AZ6261" s="25"/>
      <c r="BA6261" s="27"/>
      <c r="BB6261" s="29"/>
    </row>
    <row r="6262" spans="1:54">
      <c r="A6262" s="20"/>
      <c r="B6262" s="36"/>
      <c r="C6262" s="114"/>
      <c r="E6262" s="16"/>
      <c r="F6262" s="16"/>
      <c r="G6262" s="16"/>
      <c r="N6262" s="53"/>
      <c r="O6262" s="53"/>
      <c r="R6262" s="43"/>
      <c r="AC6262" s="25"/>
      <c r="AD6262" s="28"/>
      <c r="AZ6262" s="25"/>
      <c r="BA6262" s="27"/>
      <c r="BB6262" s="29"/>
    </row>
    <row r="6263" spans="1:54">
      <c r="A6263" s="20"/>
      <c r="B6263" s="36"/>
      <c r="C6263" s="114"/>
      <c r="E6263" s="16"/>
      <c r="F6263" s="16"/>
      <c r="G6263" s="16"/>
      <c r="N6263" s="53"/>
      <c r="O6263" s="53"/>
      <c r="R6263" s="43"/>
      <c r="AC6263" s="25"/>
      <c r="AD6263" s="28"/>
      <c r="AZ6263" s="25"/>
      <c r="BA6263" s="27"/>
      <c r="BB6263" s="29"/>
    </row>
    <row r="6264" spans="1:54">
      <c r="A6264" s="20"/>
      <c r="B6264" s="36"/>
      <c r="C6264" s="114"/>
      <c r="E6264" s="16"/>
      <c r="F6264" s="16"/>
      <c r="G6264" s="16"/>
      <c r="N6264" s="53"/>
      <c r="O6264" s="53"/>
      <c r="R6264" s="43"/>
      <c r="AC6264" s="25"/>
      <c r="AD6264" s="28"/>
      <c r="AZ6264" s="25"/>
      <c r="BA6264" s="27"/>
      <c r="BB6264" s="29"/>
    </row>
    <row r="6265" spans="1:54">
      <c r="A6265" s="20"/>
      <c r="B6265" s="36"/>
      <c r="C6265" s="114"/>
      <c r="E6265" s="16"/>
      <c r="F6265" s="16"/>
      <c r="G6265" s="16"/>
      <c r="N6265" s="53"/>
      <c r="O6265" s="53"/>
      <c r="R6265" s="43"/>
      <c r="AC6265" s="25"/>
      <c r="AD6265" s="28"/>
      <c r="AZ6265" s="25"/>
      <c r="BA6265" s="27"/>
      <c r="BB6265" s="29"/>
    </row>
    <row r="6266" spans="1:54">
      <c r="A6266" s="20"/>
      <c r="B6266" s="36"/>
      <c r="C6266" s="114"/>
      <c r="E6266" s="16"/>
      <c r="F6266" s="16"/>
      <c r="G6266" s="16"/>
      <c r="N6266" s="53"/>
      <c r="O6266" s="53"/>
      <c r="R6266" s="43"/>
      <c r="AC6266" s="25"/>
      <c r="AD6266" s="28"/>
      <c r="AZ6266" s="25"/>
      <c r="BA6266" s="27"/>
      <c r="BB6266" s="29"/>
    </row>
    <row r="6267" spans="1:54">
      <c r="A6267" s="20"/>
      <c r="B6267" s="36"/>
      <c r="C6267" s="114"/>
      <c r="E6267" s="16"/>
      <c r="F6267" s="16"/>
      <c r="G6267" s="16"/>
      <c r="N6267" s="53"/>
      <c r="O6267" s="53"/>
      <c r="R6267" s="43"/>
      <c r="AC6267" s="25"/>
      <c r="AD6267" s="28"/>
      <c r="AZ6267" s="25"/>
      <c r="BA6267" s="27"/>
      <c r="BB6267" s="29"/>
    </row>
    <row r="6268" spans="1:54">
      <c r="A6268" s="20"/>
      <c r="B6268" s="36"/>
      <c r="C6268" s="114"/>
      <c r="E6268" s="16"/>
      <c r="F6268" s="16"/>
      <c r="G6268" s="16"/>
      <c r="N6268" s="53"/>
      <c r="O6268" s="53"/>
      <c r="R6268" s="43"/>
      <c r="AC6268" s="25"/>
      <c r="AD6268" s="28"/>
      <c r="AZ6268" s="25"/>
      <c r="BA6268" s="27"/>
      <c r="BB6268" s="29"/>
    </row>
    <row r="6269" spans="1:54">
      <c r="A6269" s="20"/>
      <c r="B6269" s="36"/>
      <c r="C6269" s="114"/>
      <c r="E6269" s="16"/>
      <c r="F6269" s="16"/>
      <c r="G6269" s="16"/>
      <c r="N6269" s="53"/>
      <c r="O6269" s="53"/>
      <c r="R6269" s="43"/>
      <c r="AC6269" s="25"/>
      <c r="AD6269" s="28"/>
      <c r="AZ6269" s="25"/>
      <c r="BA6269" s="27"/>
      <c r="BB6269" s="29"/>
    </row>
    <row r="6270" spans="1:54">
      <c r="A6270" s="20"/>
      <c r="B6270" s="36"/>
      <c r="C6270" s="114"/>
      <c r="E6270" s="16"/>
      <c r="F6270" s="16"/>
      <c r="G6270" s="16"/>
      <c r="N6270" s="53"/>
      <c r="O6270" s="53"/>
      <c r="R6270" s="43"/>
      <c r="AC6270" s="25"/>
      <c r="AD6270" s="28"/>
      <c r="AZ6270" s="25"/>
      <c r="BA6270" s="27"/>
      <c r="BB6270" s="29"/>
    </row>
    <row r="6271" spans="1:54">
      <c r="A6271" s="20"/>
      <c r="B6271" s="36"/>
      <c r="C6271" s="114"/>
      <c r="E6271" s="16"/>
      <c r="F6271" s="16"/>
      <c r="G6271" s="16"/>
      <c r="N6271" s="53"/>
      <c r="O6271" s="53"/>
      <c r="R6271" s="43"/>
      <c r="AC6271" s="25"/>
      <c r="AD6271" s="28"/>
      <c r="AZ6271" s="25"/>
      <c r="BA6271" s="27"/>
      <c r="BB6271" s="29"/>
    </row>
    <row r="6272" spans="1:54">
      <c r="A6272" s="20"/>
      <c r="B6272" s="36"/>
      <c r="C6272" s="114"/>
      <c r="E6272" s="16"/>
      <c r="F6272" s="16"/>
      <c r="G6272" s="16"/>
      <c r="N6272" s="53"/>
      <c r="O6272" s="53"/>
      <c r="R6272" s="43"/>
      <c r="AC6272" s="25"/>
      <c r="AD6272" s="28"/>
      <c r="AZ6272" s="25"/>
      <c r="BA6272" s="27"/>
      <c r="BB6272" s="29"/>
    </row>
    <row r="6273" spans="1:54">
      <c r="A6273" s="20"/>
      <c r="B6273" s="36"/>
      <c r="C6273" s="114"/>
      <c r="E6273" s="16"/>
      <c r="F6273" s="16"/>
      <c r="G6273" s="16"/>
      <c r="N6273" s="53"/>
      <c r="O6273" s="53"/>
      <c r="R6273" s="43"/>
      <c r="AC6273" s="25"/>
      <c r="AD6273" s="28"/>
      <c r="AZ6273" s="25"/>
      <c r="BA6273" s="27"/>
      <c r="BB6273" s="29"/>
    </row>
    <row r="6274" spans="1:54">
      <c r="A6274" s="20"/>
      <c r="B6274" s="36"/>
      <c r="C6274" s="114"/>
      <c r="E6274" s="16"/>
      <c r="F6274" s="16"/>
      <c r="G6274" s="16"/>
      <c r="N6274" s="53"/>
      <c r="O6274" s="53"/>
      <c r="R6274" s="43"/>
      <c r="AC6274" s="25"/>
      <c r="AD6274" s="28"/>
      <c r="AZ6274" s="25"/>
      <c r="BA6274" s="27"/>
      <c r="BB6274" s="29"/>
    </row>
    <row r="6275" spans="1:54">
      <c r="A6275" s="20"/>
      <c r="B6275" s="36"/>
      <c r="C6275" s="114"/>
      <c r="E6275" s="16"/>
      <c r="F6275" s="16"/>
      <c r="G6275" s="16"/>
      <c r="N6275" s="53"/>
      <c r="O6275" s="53"/>
      <c r="R6275" s="43"/>
      <c r="AC6275" s="25"/>
      <c r="AD6275" s="28"/>
      <c r="AZ6275" s="25"/>
      <c r="BA6275" s="27"/>
      <c r="BB6275" s="29"/>
    </row>
    <row r="6276" spans="1:54">
      <c r="A6276" s="20"/>
      <c r="B6276" s="36"/>
      <c r="C6276" s="114"/>
      <c r="E6276" s="16"/>
      <c r="F6276" s="16"/>
      <c r="G6276" s="16"/>
      <c r="N6276" s="53"/>
      <c r="O6276" s="53"/>
      <c r="R6276" s="43"/>
      <c r="AC6276" s="25"/>
      <c r="AD6276" s="28"/>
      <c r="AZ6276" s="25"/>
      <c r="BA6276" s="27"/>
      <c r="BB6276" s="29"/>
    </row>
    <row r="6277" spans="1:54">
      <c r="A6277" s="20"/>
      <c r="B6277" s="36"/>
      <c r="C6277" s="114"/>
      <c r="E6277" s="16"/>
      <c r="F6277" s="16"/>
      <c r="G6277" s="16"/>
      <c r="N6277" s="53"/>
      <c r="O6277" s="53"/>
      <c r="R6277" s="43"/>
      <c r="AC6277" s="25"/>
      <c r="AD6277" s="28"/>
      <c r="AZ6277" s="25"/>
      <c r="BA6277" s="27"/>
      <c r="BB6277" s="29"/>
    </row>
    <row r="6278" spans="1:54">
      <c r="A6278" s="20"/>
      <c r="B6278" s="36"/>
      <c r="C6278" s="114"/>
      <c r="E6278" s="16"/>
      <c r="F6278" s="16"/>
      <c r="G6278" s="16"/>
      <c r="N6278" s="53"/>
      <c r="O6278" s="53"/>
      <c r="R6278" s="43"/>
      <c r="AC6278" s="25"/>
      <c r="AD6278" s="28"/>
      <c r="AZ6278" s="25"/>
      <c r="BA6278" s="27"/>
      <c r="BB6278" s="29"/>
    </row>
    <row r="6279" spans="1:54">
      <c r="A6279" s="20"/>
      <c r="B6279" s="36"/>
      <c r="C6279" s="114"/>
      <c r="E6279" s="16"/>
      <c r="F6279" s="16"/>
      <c r="G6279" s="16"/>
      <c r="N6279" s="53"/>
      <c r="O6279" s="53"/>
      <c r="R6279" s="43"/>
      <c r="AC6279" s="25"/>
      <c r="AD6279" s="28"/>
      <c r="AZ6279" s="25"/>
      <c r="BA6279" s="27"/>
      <c r="BB6279" s="29"/>
    </row>
    <row r="6280" spans="1:54">
      <c r="A6280" s="20"/>
      <c r="B6280" s="36"/>
      <c r="C6280" s="114"/>
      <c r="E6280" s="16"/>
      <c r="F6280" s="16"/>
      <c r="G6280" s="16"/>
      <c r="N6280" s="53"/>
      <c r="O6280" s="53"/>
      <c r="R6280" s="43"/>
      <c r="AC6280" s="25"/>
      <c r="AD6280" s="28"/>
      <c r="AZ6280" s="25"/>
      <c r="BA6280" s="27"/>
      <c r="BB6280" s="29"/>
    </row>
    <row r="6281" spans="1:54">
      <c r="A6281" s="20"/>
      <c r="B6281" s="36"/>
      <c r="C6281" s="114"/>
      <c r="E6281" s="16"/>
      <c r="F6281" s="16"/>
      <c r="G6281" s="16"/>
      <c r="N6281" s="53"/>
      <c r="O6281" s="53"/>
      <c r="R6281" s="43"/>
      <c r="AC6281" s="25"/>
      <c r="AD6281" s="28"/>
      <c r="AZ6281" s="25"/>
      <c r="BA6281" s="27"/>
      <c r="BB6281" s="29"/>
    </row>
    <row r="6282" spans="1:54">
      <c r="A6282" s="20"/>
      <c r="B6282" s="36"/>
      <c r="C6282" s="114"/>
      <c r="E6282" s="16"/>
      <c r="F6282" s="16"/>
      <c r="G6282" s="16"/>
      <c r="N6282" s="53"/>
      <c r="O6282" s="53"/>
      <c r="R6282" s="43"/>
      <c r="AC6282" s="25"/>
      <c r="AD6282" s="28"/>
      <c r="AZ6282" s="25"/>
      <c r="BA6282" s="27"/>
      <c r="BB6282" s="29"/>
    </row>
    <row r="6283" spans="1:54">
      <c r="A6283" s="20"/>
      <c r="B6283" s="36"/>
      <c r="C6283" s="114"/>
      <c r="E6283" s="16"/>
      <c r="F6283" s="16"/>
      <c r="G6283" s="16"/>
      <c r="N6283" s="53"/>
      <c r="O6283" s="53"/>
      <c r="R6283" s="43"/>
      <c r="AC6283" s="25"/>
      <c r="AD6283" s="28"/>
      <c r="AZ6283" s="25"/>
      <c r="BA6283" s="27"/>
      <c r="BB6283" s="29"/>
    </row>
    <row r="6284" spans="1:54">
      <c r="A6284" s="20"/>
      <c r="B6284" s="36"/>
      <c r="C6284" s="114"/>
      <c r="E6284" s="16"/>
      <c r="F6284" s="16"/>
      <c r="G6284" s="16"/>
      <c r="N6284" s="53"/>
      <c r="O6284" s="53"/>
      <c r="R6284" s="43"/>
      <c r="AC6284" s="25"/>
      <c r="AD6284" s="28"/>
      <c r="AZ6284" s="25"/>
      <c r="BA6284" s="27"/>
      <c r="BB6284" s="29"/>
    </row>
    <row r="6285" spans="1:54">
      <c r="A6285" s="20"/>
      <c r="B6285" s="36"/>
      <c r="C6285" s="114"/>
      <c r="E6285" s="16"/>
      <c r="F6285" s="16"/>
      <c r="G6285" s="16"/>
      <c r="N6285" s="53"/>
      <c r="O6285" s="53"/>
      <c r="R6285" s="43"/>
      <c r="AC6285" s="25"/>
      <c r="AD6285" s="28"/>
      <c r="AZ6285" s="25"/>
      <c r="BA6285" s="27"/>
      <c r="BB6285" s="29"/>
    </row>
    <row r="6286" spans="1:54">
      <c r="A6286" s="20"/>
      <c r="B6286" s="36"/>
      <c r="C6286" s="114"/>
      <c r="E6286" s="16"/>
      <c r="F6286" s="16"/>
      <c r="G6286" s="16"/>
      <c r="N6286" s="53"/>
      <c r="O6286" s="53"/>
      <c r="R6286" s="43"/>
      <c r="AC6286" s="25"/>
      <c r="AD6286" s="28"/>
      <c r="AZ6286" s="25"/>
      <c r="BA6286" s="27"/>
      <c r="BB6286" s="29"/>
    </row>
    <row r="6287" spans="1:54">
      <c r="A6287" s="20"/>
      <c r="B6287" s="36"/>
      <c r="C6287" s="114"/>
      <c r="E6287" s="16"/>
      <c r="F6287" s="16"/>
      <c r="G6287" s="16"/>
      <c r="N6287" s="53"/>
      <c r="O6287" s="53"/>
      <c r="R6287" s="43"/>
      <c r="AC6287" s="25"/>
      <c r="AD6287" s="28"/>
      <c r="AZ6287" s="25"/>
      <c r="BA6287" s="27"/>
      <c r="BB6287" s="29"/>
    </row>
    <row r="6288" spans="1:54">
      <c r="A6288" s="20"/>
      <c r="B6288" s="36"/>
      <c r="C6288" s="114"/>
      <c r="E6288" s="16"/>
      <c r="F6288" s="16"/>
      <c r="G6288" s="16"/>
      <c r="N6288" s="53"/>
      <c r="O6288" s="53"/>
      <c r="R6288" s="43"/>
      <c r="AC6288" s="25"/>
      <c r="AD6288" s="28"/>
      <c r="AZ6288" s="25"/>
      <c r="BA6288" s="27"/>
      <c r="BB6288" s="29"/>
    </row>
    <row r="6289" spans="1:54">
      <c r="A6289" s="20"/>
      <c r="B6289" s="36"/>
      <c r="C6289" s="114"/>
      <c r="E6289" s="16"/>
      <c r="F6289" s="16"/>
      <c r="G6289" s="16"/>
      <c r="N6289" s="53"/>
      <c r="O6289" s="53"/>
      <c r="R6289" s="43"/>
      <c r="AC6289" s="25"/>
      <c r="AD6289" s="28"/>
      <c r="AZ6289" s="25"/>
      <c r="BA6289" s="27"/>
      <c r="BB6289" s="29"/>
    </row>
    <row r="6290" spans="1:54">
      <c r="A6290" s="20"/>
      <c r="B6290" s="36"/>
      <c r="C6290" s="114"/>
      <c r="E6290" s="16"/>
      <c r="F6290" s="16"/>
      <c r="G6290" s="16"/>
      <c r="N6290" s="53"/>
      <c r="O6290" s="53"/>
      <c r="R6290" s="43"/>
      <c r="AC6290" s="25"/>
      <c r="AD6290" s="28"/>
      <c r="AZ6290" s="25"/>
      <c r="BA6290" s="27"/>
      <c r="BB6290" s="29"/>
    </row>
    <row r="6291" spans="1:54">
      <c r="A6291" s="20"/>
      <c r="B6291" s="36"/>
      <c r="C6291" s="114"/>
      <c r="E6291" s="16"/>
      <c r="F6291" s="16"/>
      <c r="G6291" s="16"/>
      <c r="N6291" s="53"/>
      <c r="O6291" s="53"/>
      <c r="R6291" s="43"/>
      <c r="AC6291" s="25"/>
      <c r="AD6291" s="28"/>
      <c r="AZ6291" s="25"/>
      <c r="BA6291" s="27"/>
      <c r="BB6291" s="29"/>
    </row>
    <row r="6292" spans="1:54">
      <c r="A6292" s="20"/>
      <c r="B6292" s="36"/>
      <c r="C6292" s="114"/>
      <c r="E6292" s="16"/>
      <c r="F6292" s="16"/>
      <c r="G6292" s="16"/>
      <c r="N6292" s="53"/>
      <c r="O6292" s="53"/>
      <c r="R6292" s="43"/>
      <c r="AC6292" s="25"/>
      <c r="AD6292" s="28"/>
      <c r="AZ6292" s="25"/>
      <c r="BA6292" s="27"/>
      <c r="BB6292" s="29"/>
    </row>
    <row r="6293" spans="1:54">
      <c r="A6293" s="20"/>
      <c r="B6293" s="36"/>
      <c r="C6293" s="114"/>
      <c r="E6293" s="16"/>
      <c r="F6293" s="16"/>
      <c r="G6293" s="16"/>
      <c r="N6293" s="53"/>
      <c r="O6293" s="53"/>
      <c r="R6293" s="43"/>
      <c r="AC6293" s="25"/>
      <c r="AD6293" s="28"/>
      <c r="AZ6293" s="25"/>
      <c r="BA6293" s="27"/>
      <c r="BB6293" s="29"/>
    </row>
    <row r="6294" spans="1:54">
      <c r="A6294" s="20"/>
      <c r="B6294" s="36"/>
      <c r="C6294" s="114"/>
      <c r="E6294" s="16"/>
      <c r="F6294" s="16"/>
      <c r="G6294" s="16"/>
      <c r="N6294" s="53"/>
      <c r="O6294" s="53"/>
      <c r="R6294" s="43"/>
      <c r="AC6294" s="25"/>
      <c r="AD6294" s="28"/>
      <c r="AZ6294" s="25"/>
      <c r="BA6294" s="27"/>
      <c r="BB6294" s="29"/>
    </row>
    <row r="6295" spans="1:54">
      <c r="A6295" s="20"/>
      <c r="B6295" s="36"/>
      <c r="C6295" s="114"/>
      <c r="E6295" s="16"/>
      <c r="F6295" s="16"/>
      <c r="G6295" s="16"/>
      <c r="N6295" s="53"/>
      <c r="O6295" s="53"/>
      <c r="R6295" s="43"/>
      <c r="AC6295" s="25"/>
      <c r="AD6295" s="28"/>
      <c r="AZ6295" s="25"/>
      <c r="BA6295" s="27"/>
      <c r="BB6295" s="29"/>
    </row>
    <row r="6296" spans="1:54">
      <c r="A6296" s="20"/>
      <c r="B6296" s="36"/>
      <c r="C6296" s="114"/>
      <c r="E6296" s="16"/>
      <c r="F6296" s="16"/>
      <c r="G6296" s="16"/>
      <c r="N6296" s="53"/>
      <c r="O6296" s="53"/>
      <c r="R6296" s="43"/>
      <c r="AC6296" s="25"/>
      <c r="AD6296" s="28"/>
      <c r="AZ6296" s="25"/>
      <c r="BA6296" s="27"/>
      <c r="BB6296" s="29"/>
    </row>
    <row r="6297" spans="1:54">
      <c r="A6297" s="20"/>
      <c r="B6297" s="36"/>
      <c r="C6297" s="114"/>
      <c r="E6297" s="16"/>
      <c r="F6297" s="16"/>
      <c r="G6297" s="16"/>
      <c r="N6297" s="53"/>
      <c r="O6297" s="53"/>
      <c r="R6297" s="43"/>
      <c r="AC6297" s="25"/>
      <c r="AD6297" s="28"/>
      <c r="AZ6297" s="25"/>
      <c r="BA6297" s="27"/>
      <c r="BB6297" s="29"/>
    </row>
    <row r="6298" spans="1:54">
      <c r="A6298" s="20"/>
      <c r="B6298" s="36"/>
      <c r="C6298" s="114"/>
      <c r="E6298" s="16"/>
      <c r="F6298" s="16"/>
      <c r="G6298" s="16"/>
      <c r="N6298" s="53"/>
      <c r="O6298" s="53"/>
      <c r="R6298" s="43"/>
      <c r="AC6298" s="25"/>
      <c r="AD6298" s="28"/>
      <c r="AZ6298" s="25"/>
      <c r="BA6298" s="27"/>
      <c r="BB6298" s="29"/>
    </row>
    <row r="6299" spans="1:54">
      <c r="A6299" s="20"/>
      <c r="B6299" s="36"/>
      <c r="C6299" s="114"/>
      <c r="E6299" s="16"/>
      <c r="F6299" s="16"/>
      <c r="G6299" s="16"/>
      <c r="N6299" s="53"/>
      <c r="O6299" s="53"/>
      <c r="R6299" s="43"/>
      <c r="AC6299" s="25"/>
      <c r="AD6299" s="28"/>
      <c r="AZ6299" s="25"/>
      <c r="BA6299" s="27"/>
      <c r="BB6299" s="29"/>
    </row>
    <row r="6300" spans="1:54">
      <c r="A6300" s="20"/>
      <c r="B6300" s="36"/>
      <c r="C6300" s="114"/>
      <c r="E6300" s="16"/>
      <c r="F6300" s="16"/>
      <c r="G6300" s="16"/>
      <c r="N6300" s="53"/>
      <c r="O6300" s="53"/>
      <c r="R6300" s="43"/>
      <c r="AC6300" s="25"/>
      <c r="AD6300" s="28"/>
      <c r="AZ6300" s="25"/>
      <c r="BA6300" s="27"/>
      <c r="BB6300" s="29"/>
    </row>
    <row r="6301" spans="1:54">
      <c r="A6301" s="20"/>
      <c r="B6301" s="36"/>
      <c r="C6301" s="114"/>
      <c r="E6301" s="16"/>
      <c r="F6301" s="16"/>
      <c r="G6301" s="16"/>
      <c r="N6301" s="53"/>
      <c r="O6301" s="53"/>
      <c r="R6301" s="43"/>
      <c r="AC6301" s="25"/>
      <c r="AD6301" s="28"/>
      <c r="AZ6301" s="25"/>
      <c r="BA6301" s="27"/>
      <c r="BB6301" s="29"/>
    </row>
    <row r="6302" spans="1:54">
      <c r="A6302" s="20"/>
      <c r="B6302" s="36"/>
      <c r="C6302" s="114"/>
      <c r="E6302" s="16"/>
      <c r="F6302" s="16"/>
      <c r="G6302" s="16"/>
      <c r="N6302" s="53"/>
      <c r="O6302" s="53"/>
      <c r="R6302" s="43"/>
      <c r="AC6302" s="25"/>
      <c r="AD6302" s="28"/>
      <c r="AZ6302" s="25"/>
      <c r="BA6302" s="27"/>
      <c r="BB6302" s="29"/>
    </row>
    <row r="6303" spans="1:54">
      <c r="A6303" s="20"/>
      <c r="B6303" s="36"/>
      <c r="C6303" s="114"/>
      <c r="E6303" s="16"/>
      <c r="F6303" s="16"/>
      <c r="G6303" s="16"/>
      <c r="N6303" s="53"/>
      <c r="O6303" s="53"/>
      <c r="R6303" s="43"/>
      <c r="AC6303" s="25"/>
      <c r="AD6303" s="28"/>
      <c r="AZ6303" s="25"/>
      <c r="BA6303" s="27"/>
      <c r="BB6303" s="29"/>
    </row>
    <row r="6304" spans="1:54">
      <c r="A6304" s="20"/>
      <c r="B6304" s="36"/>
      <c r="C6304" s="114"/>
      <c r="E6304" s="16"/>
      <c r="F6304" s="16"/>
      <c r="G6304" s="16"/>
      <c r="N6304" s="53"/>
      <c r="O6304" s="53"/>
      <c r="R6304" s="43"/>
      <c r="AC6304" s="25"/>
      <c r="AD6304" s="28"/>
      <c r="AZ6304" s="25"/>
      <c r="BA6304" s="27"/>
      <c r="BB6304" s="29"/>
    </row>
    <row r="6305" spans="1:54">
      <c r="A6305" s="20"/>
      <c r="B6305" s="36"/>
      <c r="C6305" s="114"/>
      <c r="E6305" s="16"/>
      <c r="F6305" s="16"/>
      <c r="G6305" s="16"/>
      <c r="N6305" s="53"/>
      <c r="O6305" s="53"/>
      <c r="R6305" s="43"/>
      <c r="AC6305" s="25"/>
      <c r="AD6305" s="28"/>
      <c r="AZ6305" s="25"/>
      <c r="BA6305" s="27"/>
      <c r="BB6305" s="29"/>
    </row>
    <row r="6306" spans="1:54">
      <c r="A6306" s="20"/>
      <c r="B6306" s="36"/>
      <c r="C6306" s="114"/>
      <c r="E6306" s="16"/>
      <c r="F6306" s="16"/>
      <c r="G6306" s="16"/>
      <c r="N6306" s="53"/>
      <c r="O6306" s="53"/>
      <c r="R6306" s="43"/>
      <c r="AC6306" s="25"/>
      <c r="AD6306" s="28"/>
      <c r="AZ6306" s="25"/>
      <c r="BA6306" s="27"/>
      <c r="BB6306" s="29"/>
    </row>
    <row r="6307" spans="1:54">
      <c r="A6307" s="20"/>
      <c r="B6307" s="36"/>
      <c r="C6307" s="114"/>
      <c r="E6307" s="16"/>
      <c r="F6307" s="16"/>
      <c r="G6307" s="16"/>
      <c r="N6307" s="53"/>
      <c r="O6307" s="53"/>
      <c r="R6307" s="43"/>
      <c r="AC6307" s="25"/>
      <c r="AD6307" s="28"/>
      <c r="AZ6307" s="25"/>
      <c r="BA6307" s="27"/>
      <c r="BB6307" s="29"/>
    </row>
    <row r="6308" spans="1:54">
      <c r="A6308" s="20"/>
      <c r="B6308" s="36"/>
      <c r="C6308" s="114"/>
      <c r="E6308" s="16"/>
      <c r="F6308" s="16"/>
      <c r="G6308" s="16"/>
      <c r="N6308" s="53"/>
      <c r="O6308" s="53"/>
      <c r="R6308" s="43"/>
      <c r="AC6308" s="25"/>
      <c r="AD6308" s="28"/>
      <c r="AZ6308" s="25"/>
      <c r="BA6308" s="27"/>
      <c r="BB6308" s="29"/>
    </row>
    <row r="6309" spans="1:54">
      <c r="A6309" s="20"/>
      <c r="B6309" s="36"/>
      <c r="C6309" s="114"/>
      <c r="E6309" s="16"/>
      <c r="F6309" s="16"/>
      <c r="G6309" s="16"/>
      <c r="N6309" s="53"/>
      <c r="O6309" s="53"/>
      <c r="R6309" s="43"/>
      <c r="AC6309" s="25"/>
      <c r="AD6309" s="28"/>
      <c r="AZ6309" s="25"/>
      <c r="BA6309" s="27"/>
      <c r="BB6309" s="29"/>
    </row>
    <row r="6310" spans="1:54">
      <c r="A6310" s="20"/>
      <c r="B6310" s="36"/>
      <c r="C6310" s="114"/>
      <c r="E6310" s="16"/>
      <c r="F6310" s="16"/>
      <c r="G6310" s="16"/>
      <c r="N6310" s="53"/>
      <c r="O6310" s="53"/>
      <c r="R6310" s="43"/>
      <c r="AC6310" s="25"/>
      <c r="AD6310" s="28"/>
      <c r="AZ6310" s="25"/>
      <c r="BA6310" s="27"/>
      <c r="BB6310" s="29"/>
    </row>
    <row r="6311" spans="1:54">
      <c r="A6311" s="20"/>
      <c r="B6311" s="36"/>
      <c r="C6311" s="114"/>
      <c r="E6311" s="16"/>
      <c r="F6311" s="16"/>
      <c r="G6311" s="16"/>
      <c r="N6311" s="53"/>
      <c r="O6311" s="53"/>
      <c r="R6311" s="43"/>
      <c r="AC6311" s="25"/>
      <c r="AD6311" s="28"/>
      <c r="AZ6311" s="25"/>
      <c r="BA6311" s="27"/>
      <c r="BB6311" s="29"/>
    </row>
    <row r="6312" spans="1:54">
      <c r="A6312" s="20"/>
      <c r="B6312" s="36"/>
      <c r="C6312" s="114"/>
      <c r="E6312" s="16"/>
      <c r="F6312" s="16"/>
      <c r="G6312" s="16"/>
      <c r="N6312" s="53"/>
      <c r="O6312" s="53"/>
      <c r="R6312" s="43"/>
      <c r="AC6312" s="25"/>
      <c r="AD6312" s="28"/>
      <c r="AZ6312" s="25"/>
      <c r="BA6312" s="27"/>
      <c r="BB6312" s="29"/>
    </row>
    <row r="6313" spans="1:54">
      <c r="A6313" s="20"/>
      <c r="B6313" s="36"/>
      <c r="C6313" s="114"/>
      <c r="E6313" s="16"/>
      <c r="F6313" s="16"/>
      <c r="G6313" s="16"/>
      <c r="N6313" s="53"/>
      <c r="O6313" s="53"/>
      <c r="R6313" s="43"/>
      <c r="AC6313" s="25"/>
      <c r="AD6313" s="28"/>
      <c r="AZ6313" s="25"/>
      <c r="BA6313" s="27"/>
      <c r="BB6313" s="29"/>
    </row>
    <row r="6314" spans="1:54">
      <c r="A6314" s="20"/>
      <c r="B6314" s="36"/>
      <c r="C6314" s="114"/>
      <c r="E6314" s="16"/>
      <c r="F6314" s="16"/>
      <c r="G6314" s="16"/>
      <c r="N6314" s="53"/>
      <c r="O6314" s="53"/>
      <c r="R6314" s="43"/>
      <c r="AC6314" s="25"/>
      <c r="AD6314" s="28"/>
      <c r="AZ6314" s="25"/>
      <c r="BA6314" s="27"/>
      <c r="BB6314" s="29"/>
    </row>
    <row r="6315" spans="1:54">
      <c r="A6315" s="20"/>
      <c r="B6315" s="36"/>
      <c r="C6315" s="114"/>
      <c r="E6315" s="16"/>
      <c r="F6315" s="16"/>
      <c r="G6315" s="16"/>
      <c r="N6315" s="53"/>
      <c r="O6315" s="53"/>
      <c r="R6315" s="43"/>
      <c r="AC6315" s="25"/>
      <c r="AD6315" s="28"/>
      <c r="AZ6315" s="25"/>
      <c r="BA6315" s="27"/>
      <c r="BB6315" s="29"/>
    </row>
    <row r="6316" spans="1:54">
      <c r="A6316" s="20"/>
      <c r="B6316" s="36"/>
      <c r="C6316" s="114"/>
      <c r="E6316" s="16"/>
      <c r="F6316" s="16"/>
      <c r="G6316" s="16"/>
      <c r="N6316" s="53"/>
      <c r="O6316" s="53"/>
      <c r="R6316" s="43"/>
      <c r="AC6316" s="25"/>
      <c r="AD6316" s="28"/>
      <c r="AZ6316" s="25"/>
      <c r="BA6316" s="27"/>
      <c r="BB6316" s="29"/>
    </row>
    <row r="6317" spans="1:54">
      <c r="A6317" s="20"/>
      <c r="B6317" s="36"/>
      <c r="C6317" s="114"/>
      <c r="E6317" s="16"/>
      <c r="F6317" s="16"/>
      <c r="G6317" s="16"/>
      <c r="N6317" s="53"/>
      <c r="O6317" s="53"/>
      <c r="R6317" s="43"/>
      <c r="AC6317" s="25"/>
      <c r="AD6317" s="28"/>
      <c r="AZ6317" s="25"/>
      <c r="BA6317" s="27"/>
      <c r="BB6317" s="29"/>
    </row>
    <row r="6318" spans="1:54">
      <c r="A6318" s="20"/>
      <c r="B6318" s="36"/>
      <c r="C6318" s="114"/>
      <c r="E6318" s="16"/>
      <c r="F6318" s="16"/>
      <c r="G6318" s="16"/>
      <c r="N6318" s="53"/>
      <c r="O6318" s="53"/>
      <c r="R6318" s="43"/>
      <c r="AC6318" s="25"/>
      <c r="AD6318" s="28"/>
      <c r="AZ6318" s="25"/>
      <c r="BA6318" s="27"/>
      <c r="BB6318" s="29"/>
    </row>
    <row r="6319" spans="1:54">
      <c r="A6319" s="20"/>
      <c r="B6319" s="36"/>
      <c r="C6319" s="114"/>
      <c r="E6319" s="16"/>
      <c r="F6319" s="16"/>
      <c r="G6319" s="16"/>
      <c r="N6319" s="53"/>
      <c r="O6319" s="53"/>
      <c r="R6319" s="43"/>
      <c r="AC6319" s="25"/>
      <c r="AD6319" s="28"/>
      <c r="AZ6319" s="25"/>
      <c r="BA6319" s="27"/>
      <c r="BB6319" s="29"/>
    </row>
    <row r="6320" spans="1:54">
      <c r="A6320" s="20"/>
      <c r="B6320" s="36"/>
      <c r="C6320" s="114"/>
      <c r="E6320" s="16"/>
      <c r="F6320" s="16"/>
      <c r="G6320" s="16"/>
      <c r="N6320" s="53"/>
      <c r="O6320" s="53"/>
      <c r="R6320" s="43"/>
      <c r="AC6320" s="25"/>
      <c r="AD6320" s="28"/>
      <c r="AZ6320" s="25"/>
      <c r="BA6320" s="27"/>
      <c r="BB6320" s="29"/>
    </row>
    <row r="6321" spans="1:54">
      <c r="A6321" s="20"/>
      <c r="B6321" s="36"/>
      <c r="C6321" s="114"/>
      <c r="E6321" s="16"/>
      <c r="F6321" s="16"/>
      <c r="G6321" s="16"/>
      <c r="N6321" s="53"/>
      <c r="O6321" s="53"/>
      <c r="R6321" s="43"/>
      <c r="AC6321" s="25"/>
      <c r="AD6321" s="28"/>
      <c r="AZ6321" s="25"/>
      <c r="BA6321" s="27"/>
      <c r="BB6321" s="29"/>
    </row>
    <row r="6322" spans="1:54">
      <c r="A6322" s="20"/>
      <c r="B6322" s="36"/>
      <c r="C6322" s="114"/>
      <c r="E6322" s="16"/>
      <c r="F6322" s="16"/>
      <c r="G6322" s="16"/>
      <c r="N6322" s="53"/>
      <c r="O6322" s="53"/>
      <c r="R6322" s="43"/>
      <c r="AC6322" s="25"/>
      <c r="AD6322" s="28"/>
      <c r="AZ6322" s="25"/>
      <c r="BA6322" s="27"/>
      <c r="BB6322" s="29"/>
    </row>
    <row r="6323" spans="1:54">
      <c r="A6323" s="20"/>
      <c r="B6323" s="36"/>
      <c r="C6323" s="114"/>
      <c r="E6323" s="16"/>
      <c r="F6323" s="16"/>
      <c r="G6323" s="16"/>
      <c r="N6323" s="53"/>
      <c r="O6323" s="53"/>
      <c r="R6323" s="43"/>
      <c r="AC6323" s="25"/>
      <c r="AD6323" s="28"/>
      <c r="AZ6323" s="25"/>
      <c r="BA6323" s="27"/>
      <c r="BB6323" s="29"/>
    </row>
    <row r="6324" spans="1:54">
      <c r="A6324" s="20"/>
      <c r="B6324" s="36"/>
      <c r="C6324" s="114"/>
      <c r="E6324" s="16"/>
      <c r="F6324" s="16"/>
      <c r="G6324" s="16"/>
      <c r="N6324" s="53"/>
      <c r="O6324" s="53"/>
      <c r="R6324" s="43"/>
      <c r="AC6324" s="25"/>
      <c r="AD6324" s="28"/>
      <c r="AZ6324" s="25"/>
      <c r="BA6324" s="27"/>
      <c r="BB6324" s="29"/>
    </row>
    <row r="6325" spans="1:54">
      <c r="A6325" s="20"/>
      <c r="B6325" s="36"/>
      <c r="C6325" s="114"/>
      <c r="E6325" s="16"/>
      <c r="F6325" s="16"/>
      <c r="G6325" s="16"/>
      <c r="N6325" s="53"/>
      <c r="O6325" s="53"/>
      <c r="R6325" s="43"/>
      <c r="AC6325" s="25"/>
      <c r="AD6325" s="28"/>
      <c r="AZ6325" s="25"/>
      <c r="BA6325" s="27"/>
      <c r="BB6325" s="29"/>
    </row>
    <row r="6326" spans="1:54">
      <c r="A6326" s="20"/>
      <c r="B6326" s="36"/>
      <c r="C6326" s="114"/>
      <c r="E6326" s="16"/>
      <c r="F6326" s="16"/>
      <c r="G6326" s="16"/>
      <c r="N6326" s="53"/>
      <c r="O6326" s="53"/>
      <c r="R6326" s="43"/>
      <c r="AC6326" s="25"/>
      <c r="AD6326" s="28"/>
      <c r="AZ6326" s="25"/>
      <c r="BA6326" s="27"/>
      <c r="BB6326" s="29"/>
    </row>
    <row r="6327" spans="1:54">
      <c r="A6327" s="20"/>
      <c r="B6327" s="36"/>
      <c r="C6327" s="114"/>
      <c r="E6327" s="16"/>
      <c r="F6327" s="16"/>
      <c r="G6327" s="16"/>
      <c r="N6327" s="53"/>
      <c r="O6327" s="53"/>
      <c r="R6327" s="43"/>
      <c r="AC6327" s="25"/>
      <c r="AD6327" s="28"/>
      <c r="AZ6327" s="25"/>
      <c r="BA6327" s="27"/>
      <c r="BB6327" s="29"/>
    </row>
    <row r="6328" spans="1:54">
      <c r="A6328" s="20"/>
      <c r="B6328" s="36"/>
      <c r="C6328" s="114"/>
      <c r="E6328" s="16"/>
      <c r="F6328" s="16"/>
      <c r="G6328" s="16"/>
      <c r="N6328" s="53"/>
      <c r="O6328" s="53"/>
      <c r="R6328" s="43"/>
      <c r="AC6328" s="25"/>
      <c r="AD6328" s="28"/>
      <c r="AZ6328" s="25"/>
      <c r="BA6328" s="27"/>
      <c r="BB6328" s="29"/>
    </row>
    <row r="6329" spans="1:54">
      <c r="A6329" s="20"/>
      <c r="B6329" s="36"/>
      <c r="C6329" s="114"/>
      <c r="E6329" s="16"/>
      <c r="F6329" s="16"/>
      <c r="G6329" s="16"/>
      <c r="N6329" s="53"/>
      <c r="O6329" s="53"/>
      <c r="R6329" s="43"/>
      <c r="AC6329" s="25"/>
      <c r="AD6329" s="28"/>
      <c r="AZ6329" s="25"/>
      <c r="BA6329" s="27"/>
      <c r="BB6329" s="29"/>
    </row>
    <row r="6330" spans="1:54">
      <c r="A6330" s="20"/>
      <c r="B6330" s="36"/>
      <c r="C6330" s="114"/>
      <c r="E6330" s="16"/>
      <c r="F6330" s="16"/>
      <c r="G6330" s="16"/>
      <c r="N6330" s="53"/>
      <c r="O6330" s="53"/>
      <c r="R6330" s="43"/>
      <c r="AC6330" s="25"/>
      <c r="AD6330" s="28"/>
      <c r="AZ6330" s="25"/>
      <c r="BA6330" s="27"/>
      <c r="BB6330" s="29"/>
    </row>
    <row r="6331" spans="1:54">
      <c r="A6331" s="20"/>
      <c r="B6331" s="36"/>
      <c r="C6331" s="114"/>
      <c r="E6331" s="16"/>
      <c r="F6331" s="16"/>
      <c r="G6331" s="16"/>
      <c r="N6331" s="53"/>
      <c r="O6331" s="53"/>
      <c r="R6331" s="43"/>
      <c r="AC6331" s="25"/>
      <c r="AD6331" s="28"/>
      <c r="AZ6331" s="25"/>
      <c r="BA6331" s="27"/>
      <c r="BB6331" s="29"/>
    </row>
    <row r="6332" spans="1:54">
      <c r="A6332" s="20"/>
      <c r="B6332" s="36"/>
      <c r="C6332" s="114"/>
      <c r="E6332" s="16"/>
      <c r="F6332" s="16"/>
      <c r="G6332" s="16"/>
      <c r="N6332" s="53"/>
      <c r="O6332" s="53"/>
      <c r="R6332" s="43"/>
      <c r="AC6332" s="25"/>
      <c r="AD6332" s="28"/>
      <c r="AZ6332" s="25"/>
      <c r="BA6332" s="27"/>
      <c r="BB6332" s="29"/>
    </row>
    <row r="6333" spans="1:54">
      <c r="A6333" s="20"/>
      <c r="B6333" s="36"/>
      <c r="C6333" s="114"/>
      <c r="E6333" s="16"/>
      <c r="F6333" s="16"/>
      <c r="G6333" s="16"/>
      <c r="N6333" s="53"/>
      <c r="O6333" s="53"/>
      <c r="R6333" s="43"/>
      <c r="AC6333" s="25"/>
      <c r="AD6333" s="28"/>
      <c r="AZ6333" s="25"/>
      <c r="BA6333" s="27"/>
      <c r="BB6333" s="29"/>
    </row>
    <row r="6334" spans="1:54">
      <c r="A6334" s="20"/>
      <c r="B6334" s="36"/>
      <c r="C6334" s="114"/>
      <c r="E6334" s="16"/>
      <c r="F6334" s="16"/>
      <c r="G6334" s="16"/>
      <c r="N6334" s="53"/>
      <c r="O6334" s="53"/>
      <c r="R6334" s="43"/>
      <c r="AC6334" s="25"/>
      <c r="AD6334" s="28"/>
      <c r="AZ6334" s="25"/>
      <c r="BA6334" s="27"/>
      <c r="BB6334" s="29"/>
    </row>
    <row r="6335" spans="1:54">
      <c r="A6335" s="20"/>
      <c r="B6335" s="36"/>
      <c r="C6335" s="114"/>
      <c r="E6335" s="16"/>
      <c r="F6335" s="16"/>
      <c r="G6335" s="16"/>
      <c r="N6335" s="53"/>
      <c r="O6335" s="53"/>
      <c r="R6335" s="43"/>
      <c r="AC6335" s="25"/>
      <c r="AD6335" s="28"/>
      <c r="AZ6335" s="25"/>
      <c r="BA6335" s="27"/>
      <c r="BB6335" s="29"/>
    </row>
    <row r="6336" spans="1:54">
      <c r="A6336" s="20"/>
      <c r="B6336" s="36"/>
      <c r="C6336" s="114"/>
      <c r="E6336" s="16"/>
      <c r="F6336" s="16"/>
      <c r="G6336" s="16"/>
      <c r="N6336" s="53"/>
      <c r="O6336" s="53"/>
      <c r="R6336" s="43"/>
      <c r="AC6336" s="25"/>
      <c r="AD6336" s="28"/>
      <c r="AZ6336" s="25"/>
      <c r="BA6336" s="27"/>
      <c r="BB6336" s="29"/>
    </row>
    <row r="6337" spans="1:54">
      <c r="A6337" s="20"/>
      <c r="B6337" s="36"/>
      <c r="C6337" s="114"/>
      <c r="E6337" s="16"/>
      <c r="F6337" s="16"/>
      <c r="G6337" s="16"/>
      <c r="N6337" s="53"/>
      <c r="O6337" s="53"/>
      <c r="R6337" s="43"/>
      <c r="AC6337" s="25"/>
      <c r="AD6337" s="28"/>
      <c r="AZ6337" s="25"/>
      <c r="BA6337" s="27"/>
      <c r="BB6337" s="29"/>
    </row>
    <row r="6338" spans="1:54">
      <c r="A6338" s="20"/>
      <c r="B6338" s="36"/>
      <c r="C6338" s="114"/>
      <c r="E6338" s="16"/>
      <c r="F6338" s="16"/>
      <c r="G6338" s="16"/>
      <c r="N6338" s="53"/>
      <c r="O6338" s="53"/>
      <c r="R6338" s="43"/>
      <c r="AC6338" s="25"/>
      <c r="AD6338" s="28"/>
      <c r="AZ6338" s="25"/>
      <c r="BA6338" s="27"/>
      <c r="BB6338" s="29"/>
    </row>
    <row r="6339" spans="1:54">
      <c r="A6339" s="20"/>
      <c r="B6339" s="36"/>
      <c r="C6339" s="114"/>
      <c r="E6339" s="16"/>
      <c r="F6339" s="16"/>
      <c r="G6339" s="16"/>
      <c r="N6339" s="53"/>
      <c r="O6339" s="53"/>
      <c r="R6339" s="43"/>
      <c r="AC6339" s="25"/>
      <c r="AD6339" s="28"/>
      <c r="AZ6339" s="25"/>
      <c r="BA6339" s="27"/>
      <c r="BB6339" s="29"/>
    </row>
    <row r="6340" spans="1:54">
      <c r="A6340" s="20"/>
      <c r="B6340" s="36"/>
      <c r="C6340" s="114"/>
      <c r="E6340" s="16"/>
      <c r="F6340" s="16"/>
      <c r="G6340" s="16"/>
      <c r="N6340" s="53"/>
      <c r="O6340" s="53"/>
      <c r="R6340" s="43"/>
      <c r="AC6340" s="25"/>
      <c r="AD6340" s="28"/>
      <c r="AZ6340" s="25"/>
      <c r="BA6340" s="27"/>
      <c r="BB6340" s="29"/>
    </row>
    <row r="6341" spans="1:54">
      <c r="A6341" s="20"/>
      <c r="B6341" s="36"/>
      <c r="C6341" s="114"/>
      <c r="E6341" s="16"/>
      <c r="F6341" s="16"/>
      <c r="G6341" s="16"/>
      <c r="N6341" s="53"/>
      <c r="O6341" s="53"/>
      <c r="R6341" s="43"/>
      <c r="AC6341" s="25"/>
      <c r="AD6341" s="28"/>
      <c r="AZ6341" s="25"/>
      <c r="BA6341" s="27"/>
      <c r="BB6341" s="29"/>
    </row>
    <row r="6342" spans="1:54">
      <c r="A6342" s="20"/>
      <c r="B6342" s="36"/>
      <c r="C6342" s="114"/>
      <c r="E6342" s="16"/>
      <c r="F6342" s="16"/>
      <c r="G6342" s="16"/>
      <c r="N6342" s="53"/>
      <c r="O6342" s="53"/>
      <c r="R6342" s="43"/>
      <c r="AC6342" s="25"/>
      <c r="AD6342" s="28"/>
      <c r="AZ6342" s="25"/>
      <c r="BA6342" s="27"/>
      <c r="BB6342" s="29"/>
    </row>
    <row r="6343" spans="1:54">
      <c r="A6343" s="20"/>
      <c r="B6343" s="36"/>
      <c r="C6343" s="114"/>
      <c r="E6343" s="16"/>
      <c r="F6343" s="16"/>
      <c r="G6343" s="16"/>
      <c r="N6343" s="53"/>
      <c r="O6343" s="53"/>
      <c r="R6343" s="43"/>
      <c r="AC6343" s="25"/>
      <c r="AD6343" s="28"/>
      <c r="AZ6343" s="25"/>
      <c r="BA6343" s="27"/>
      <c r="BB6343" s="29"/>
    </row>
    <row r="6344" spans="1:54">
      <c r="A6344" s="20"/>
      <c r="B6344" s="36"/>
      <c r="C6344" s="114"/>
      <c r="E6344" s="16"/>
      <c r="F6344" s="16"/>
      <c r="G6344" s="16"/>
      <c r="N6344" s="53"/>
      <c r="O6344" s="53"/>
      <c r="R6344" s="43"/>
      <c r="AC6344" s="25"/>
      <c r="AD6344" s="28"/>
      <c r="AZ6344" s="25"/>
      <c r="BA6344" s="27"/>
      <c r="BB6344" s="29"/>
    </row>
    <row r="6345" spans="1:54">
      <c r="A6345" s="20"/>
      <c r="B6345" s="36"/>
      <c r="C6345" s="114"/>
      <c r="E6345" s="16"/>
      <c r="F6345" s="16"/>
      <c r="G6345" s="16"/>
      <c r="N6345" s="53"/>
      <c r="O6345" s="53"/>
      <c r="R6345" s="43"/>
      <c r="AC6345" s="25"/>
      <c r="AD6345" s="28"/>
      <c r="AZ6345" s="25"/>
      <c r="BA6345" s="27"/>
      <c r="BB6345" s="29"/>
    </row>
    <row r="6346" spans="1:54">
      <c r="A6346" s="20"/>
      <c r="B6346" s="36"/>
      <c r="C6346" s="114"/>
      <c r="E6346" s="16"/>
      <c r="F6346" s="16"/>
      <c r="G6346" s="16"/>
      <c r="N6346" s="53"/>
      <c r="O6346" s="53"/>
      <c r="R6346" s="43"/>
      <c r="AC6346" s="25"/>
      <c r="AD6346" s="28"/>
      <c r="AZ6346" s="25"/>
      <c r="BA6346" s="27"/>
      <c r="BB6346" s="29"/>
    </row>
    <row r="6347" spans="1:54">
      <c r="A6347" s="20"/>
      <c r="B6347" s="36"/>
      <c r="C6347" s="114"/>
      <c r="E6347" s="16"/>
      <c r="F6347" s="16"/>
      <c r="G6347" s="16"/>
      <c r="N6347" s="53"/>
      <c r="O6347" s="53"/>
      <c r="R6347" s="43"/>
      <c r="AC6347" s="25"/>
      <c r="AD6347" s="28"/>
      <c r="AZ6347" s="25"/>
      <c r="BA6347" s="27"/>
      <c r="BB6347" s="29"/>
    </row>
    <row r="6348" spans="1:54">
      <c r="A6348" s="20"/>
      <c r="B6348" s="36"/>
      <c r="C6348" s="114"/>
      <c r="E6348" s="16"/>
      <c r="F6348" s="16"/>
      <c r="G6348" s="16"/>
      <c r="N6348" s="53"/>
      <c r="O6348" s="53"/>
      <c r="R6348" s="43"/>
      <c r="AC6348" s="25"/>
      <c r="AD6348" s="28"/>
      <c r="AZ6348" s="25"/>
      <c r="BA6348" s="27"/>
      <c r="BB6348" s="29"/>
    </row>
    <row r="6349" spans="1:54">
      <c r="A6349" s="20"/>
      <c r="B6349" s="36"/>
      <c r="C6349" s="114"/>
      <c r="E6349" s="16"/>
      <c r="F6349" s="16"/>
      <c r="G6349" s="16"/>
      <c r="N6349" s="53"/>
      <c r="O6349" s="53"/>
      <c r="R6349" s="43"/>
      <c r="AC6349" s="25"/>
      <c r="AD6349" s="28"/>
      <c r="AZ6349" s="25"/>
      <c r="BA6349" s="27"/>
      <c r="BB6349" s="29"/>
    </row>
    <row r="6350" spans="1:54">
      <c r="A6350" s="20"/>
      <c r="B6350" s="36"/>
      <c r="C6350" s="114"/>
      <c r="E6350" s="16"/>
      <c r="F6350" s="16"/>
      <c r="G6350" s="16"/>
      <c r="N6350" s="53"/>
      <c r="O6350" s="53"/>
      <c r="R6350" s="43"/>
      <c r="AC6350" s="25"/>
      <c r="AD6350" s="28"/>
      <c r="AZ6350" s="25"/>
      <c r="BA6350" s="27"/>
      <c r="BB6350" s="29"/>
    </row>
    <row r="6351" spans="1:54">
      <c r="A6351" s="20"/>
      <c r="B6351" s="36"/>
      <c r="C6351" s="114"/>
      <c r="E6351" s="16"/>
      <c r="F6351" s="16"/>
      <c r="G6351" s="16"/>
      <c r="N6351" s="53"/>
      <c r="O6351" s="53"/>
      <c r="R6351" s="43"/>
      <c r="AC6351" s="25"/>
      <c r="AD6351" s="28"/>
      <c r="AZ6351" s="25"/>
      <c r="BA6351" s="27"/>
      <c r="BB6351" s="29"/>
    </row>
    <row r="6352" spans="1:54">
      <c r="A6352" s="20"/>
      <c r="B6352" s="36"/>
      <c r="C6352" s="114"/>
      <c r="E6352" s="16"/>
      <c r="F6352" s="16"/>
      <c r="G6352" s="16"/>
      <c r="N6352" s="53"/>
      <c r="O6352" s="53"/>
      <c r="R6352" s="43"/>
      <c r="AC6352" s="25"/>
      <c r="AD6352" s="28"/>
      <c r="AZ6352" s="25"/>
      <c r="BA6352" s="27"/>
      <c r="BB6352" s="29"/>
    </row>
    <row r="6353" spans="1:54">
      <c r="A6353" s="20"/>
      <c r="B6353" s="36"/>
      <c r="C6353" s="114"/>
      <c r="E6353" s="16"/>
      <c r="F6353" s="16"/>
      <c r="G6353" s="16"/>
      <c r="N6353" s="53"/>
      <c r="O6353" s="53"/>
      <c r="R6353" s="43"/>
      <c r="AC6353" s="25"/>
      <c r="AD6353" s="28"/>
      <c r="AZ6353" s="25"/>
      <c r="BA6353" s="27"/>
      <c r="BB6353" s="29"/>
    </row>
    <row r="6354" spans="1:54">
      <c r="A6354" s="20"/>
      <c r="B6354" s="36"/>
      <c r="C6354" s="114"/>
      <c r="E6354" s="16"/>
      <c r="F6354" s="16"/>
      <c r="G6354" s="16"/>
      <c r="N6354" s="53"/>
      <c r="O6354" s="53"/>
      <c r="R6354" s="43"/>
      <c r="AC6354" s="25"/>
      <c r="AD6354" s="28"/>
      <c r="AZ6354" s="25"/>
      <c r="BA6354" s="27"/>
      <c r="BB6354" s="29"/>
    </row>
    <row r="6355" spans="1:54">
      <c r="A6355" s="20"/>
      <c r="B6355" s="36"/>
      <c r="C6355" s="114"/>
      <c r="E6355" s="16"/>
      <c r="F6355" s="16"/>
      <c r="G6355" s="16"/>
      <c r="N6355" s="53"/>
      <c r="O6355" s="53"/>
      <c r="R6355" s="43"/>
      <c r="AC6355" s="25"/>
      <c r="AD6355" s="28"/>
      <c r="AZ6355" s="25"/>
      <c r="BA6355" s="27"/>
      <c r="BB6355" s="29"/>
    </row>
    <row r="6356" spans="1:54">
      <c r="A6356" s="20"/>
      <c r="B6356" s="36"/>
      <c r="C6356" s="114"/>
      <c r="E6356" s="16"/>
      <c r="F6356" s="16"/>
      <c r="G6356" s="16"/>
      <c r="N6356" s="53"/>
      <c r="O6356" s="53"/>
      <c r="R6356" s="43"/>
      <c r="AC6356" s="25"/>
      <c r="AD6356" s="28"/>
      <c r="AZ6356" s="25"/>
      <c r="BA6356" s="27"/>
      <c r="BB6356" s="29"/>
    </row>
    <row r="6357" spans="1:54">
      <c r="A6357" s="20"/>
      <c r="B6357" s="36"/>
      <c r="C6357" s="114"/>
      <c r="E6357" s="16"/>
      <c r="F6357" s="16"/>
      <c r="G6357" s="16"/>
      <c r="N6357" s="53"/>
      <c r="O6357" s="53"/>
      <c r="R6357" s="43"/>
      <c r="AC6357" s="25"/>
      <c r="AD6357" s="28"/>
      <c r="AZ6357" s="25"/>
      <c r="BA6357" s="27"/>
      <c r="BB6357" s="29"/>
    </row>
    <row r="6358" spans="1:54">
      <c r="A6358" s="20"/>
      <c r="B6358" s="36"/>
      <c r="C6358" s="114"/>
      <c r="E6358" s="16"/>
      <c r="F6358" s="16"/>
      <c r="G6358" s="16"/>
      <c r="N6358" s="53"/>
      <c r="O6358" s="53"/>
      <c r="R6358" s="43"/>
      <c r="AC6358" s="25"/>
      <c r="AD6358" s="28"/>
      <c r="AZ6358" s="25"/>
      <c r="BA6358" s="27"/>
      <c r="BB6358" s="29"/>
    </row>
    <row r="6359" spans="1:54">
      <c r="A6359" s="20"/>
      <c r="B6359" s="36"/>
      <c r="C6359" s="114"/>
      <c r="E6359" s="16"/>
      <c r="F6359" s="16"/>
      <c r="G6359" s="16"/>
      <c r="N6359" s="53"/>
      <c r="O6359" s="53"/>
      <c r="R6359" s="43"/>
      <c r="AC6359" s="25"/>
      <c r="AD6359" s="28"/>
      <c r="AZ6359" s="25"/>
      <c r="BA6359" s="27"/>
      <c r="BB6359" s="29"/>
    </row>
    <row r="6360" spans="1:54">
      <c r="A6360" s="20"/>
      <c r="B6360" s="36"/>
      <c r="C6360" s="114"/>
      <c r="E6360" s="16"/>
      <c r="F6360" s="16"/>
      <c r="G6360" s="16"/>
      <c r="N6360" s="53"/>
      <c r="O6360" s="53"/>
      <c r="R6360" s="43"/>
      <c r="AC6360" s="25"/>
      <c r="AD6360" s="28"/>
      <c r="AZ6360" s="25"/>
      <c r="BA6360" s="27"/>
      <c r="BB6360" s="29"/>
    </row>
    <row r="6361" spans="1:54">
      <c r="A6361" s="20"/>
      <c r="B6361" s="36"/>
      <c r="C6361" s="114"/>
      <c r="E6361" s="16"/>
      <c r="F6361" s="16"/>
      <c r="G6361" s="16"/>
      <c r="N6361" s="53"/>
      <c r="O6361" s="53"/>
      <c r="R6361" s="43"/>
      <c r="AC6361" s="25"/>
      <c r="AD6361" s="28"/>
      <c r="AZ6361" s="25"/>
      <c r="BA6361" s="27"/>
      <c r="BB6361" s="29"/>
    </row>
    <row r="6362" spans="1:54">
      <c r="A6362" s="20"/>
      <c r="B6362" s="36"/>
      <c r="C6362" s="114"/>
      <c r="E6362" s="16"/>
      <c r="F6362" s="16"/>
      <c r="G6362" s="16"/>
      <c r="N6362" s="53"/>
      <c r="O6362" s="53"/>
      <c r="R6362" s="43"/>
      <c r="AC6362" s="25"/>
      <c r="AD6362" s="28"/>
      <c r="AZ6362" s="25"/>
      <c r="BA6362" s="27"/>
      <c r="BB6362" s="29"/>
    </row>
    <row r="6363" spans="1:54">
      <c r="A6363" s="20"/>
      <c r="B6363" s="36"/>
      <c r="C6363" s="114"/>
      <c r="E6363" s="16"/>
      <c r="F6363" s="16"/>
      <c r="G6363" s="16"/>
      <c r="N6363" s="53"/>
      <c r="O6363" s="53"/>
      <c r="R6363" s="43"/>
      <c r="AC6363" s="25"/>
      <c r="AD6363" s="28"/>
      <c r="AZ6363" s="25"/>
      <c r="BA6363" s="27"/>
      <c r="BB6363" s="29"/>
    </row>
    <row r="6364" spans="1:54">
      <c r="A6364" s="20"/>
      <c r="B6364" s="36"/>
      <c r="C6364" s="114"/>
      <c r="E6364" s="16"/>
      <c r="F6364" s="16"/>
      <c r="G6364" s="16"/>
      <c r="N6364" s="53"/>
      <c r="O6364" s="53"/>
      <c r="R6364" s="43"/>
      <c r="AC6364" s="25"/>
      <c r="AD6364" s="28"/>
      <c r="AZ6364" s="25"/>
      <c r="BA6364" s="27"/>
      <c r="BB6364" s="29"/>
    </row>
    <row r="6365" spans="1:54">
      <c r="A6365" s="20"/>
      <c r="B6365" s="36"/>
      <c r="C6365" s="114"/>
      <c r="E6365" s="16"/>
      <c r="F6365" s="16"/>
      <c r="G6365" s="16"/>
      <c r="N6365" s="53"/>
      <c r="O6365" s="53"/>
      <c r="R6365" s="43"/>
      <c r="AC6365" s="25"/>
      <c r="AD6365" s="28"/>
      <c r="AZ6365" s="25"/>
      <c r="BA6365" s="27"/>
      <c r="BB6365" s="29"/>
    </row>
    <row r="6366" spans="1:54">
      <c r="A6366" s="20"/>
      <c r="B6366" s="36"/>
      <c r="C6366" s="114"/>
      <c r="E6366" s="16"/>
      <c r="F6366" s="16"/>
      <c r="G6366" s="16"/>
      <c r="N6366" s="53"/>
      <c r="O6366" s="53"/>
      <c r="R6366" s="43"/>
      <c r="AC6366" s="25"/>
      <c r="AD6366" s="28"/>
      <c r="AZ6366" s="25"/>
      <c r="BA6366" s="27"/>
      <c r="BB6366" s="29"/>
    </row>
    <row r="6367" spans="1:54">
      <c r="A6367" s="20"/>
      <c r="B6367" s="36"/>
      <c r="C6367" s="114"/>
      <c r="E6367" s="16"/>
      <c r="F6367" s="16"/>
      <c r="G6367" s="16"/>
      <c r="N6367" s="53"/>
      <c r="O6367" s="53"/>
      <c r="R6367" s="43"/>
      <c r="AC6367" s="25"/>
      <c r="AD6367" s="28"/>
      <c r="AZ6367" s="25"/>
      <c r="BA6367" s="27"/>
      <c r="BB6367" s="29"/>
    </row>
    <row r="6368" spans="1:54">
      <c r="A6368" s="20"/>
      <c r="B6368" s="36"/>
      <c r="C6368" s="114"/>
      <c r="E6368" s="16"/>
      <c r="F6368" s="16"/>
      <c r="G6368" s="16"/>
      <c r="N6368" s="53"/>
      <c r="O6368" s="53"/>
      <c r="R6368" s="43"/>
      <c r="AC6368" s="25"/>
      <c r="AD6368" s="28"/>
      <c r="AZ6368" s="25"/>
      <c r="BA6368" s="27"/>
      <c r="BB6368" s="29"/>
    </row>
    <row r="6369" spans="1:54">
      <c r="A6369" s="20"/>
      <c r="B6369" s="36"/>
      <c r="C6369" s="114"/>
      <c r="E6369" s="16"/>
      <c r="F6369" s="16"/>
      <c r="G6369" s="16"/>
      <c r="N6369" s="53"/>
      <c r="O6369" s="53"/>
      <c r="R6369" s="43"/>
      <c r="AC6369" s="25"/>
      <c r="AD6369" s="28"/>
      <c r="AZ6369" s="25"/>
      <c r="BA6369" s="27"/>
      <c r="BB6369" s="29"/>
    </row>
    <row r="6370" spans="1:54">
      <c r="A6370" s="20"/>
      <c r="B6370" s="36"/>
      <c r="C6370" s="114"/>
      <c r="E6370" s="16"/>
      <c r="F6370" s="16"/>
      <c r="G6370" s="16"/>
      <c r="N6370" s="53"/>
      <c r="O6370" s="53"/>
      <c r="R6370" s="43"/>
      <c r="AC6370" s="25"/>
      <c r="AD6370" s="28"/>
      <c r="AZ6370" s="25"/>
      <c r="BA6370" s="27"/>
      <c r="BB6370" s="29"/>
    </row>
    <row r="6371" spans="1:54">
      <c r="A6371" s="20"/>
      <c r="B6371" s="36"/>
      <c r="C6371" s="114"/>
      <c r="E6371" s="16"/>
      <c r="F6371" s="16"/>
      <c r="G6371" s="16"/>
      <c r="N6371" s="53"/>
      <c r="O6371" s="53"/>
      <c r="R6371" s="43"/>
      <c r="AC6371" s="25"/>
      <c r="AD6371" s="28"/>
      <c r="AZ6371" s="25"/>
      <c r="BA6371" s="27"/>
      <c r="BB6371" s="29"/>
    </row>
    <row r="6372" spans="1:54">
      <c r="A6372" s="20"/>
      <c r="B6372" s="36"/>
      <c r="C6372" s="114"/>
      <c r="E6372" s="16"/>
      <c r="F6372" s="16"/>
      <c r="G6372" s="16"/>
      <c r="N6372" s="53"/>
      <c r="O6372" s="53"/>
      <c r="R6372" s="43"/>
      <c r="AC6372" s="25"/>
      <c r="AD6372" s="28"/>
      <c r="AZ6372" s="25"/>
      <c r="BA6372" s="27"/>
      <c r="BB6372" s="29"/>
    </row>
    <row r="6373" spans="1:54">
      <c r="A6373" s="20"/>
      <c r="B6373" s="36"/>
      <c r="C6373" s="114"/>
      <c r="E6373" s="16"/>
      <c r="F6373" s="16"/>
      <c r="G6373" s="16"/>
      <c r="N6373" s="53"/>
      <c r="O6373" s="53"/>
      <c r="R6373" s="43"/>
      <c r="AC6373" s="25"/>
      <c r="AD6373" s="28"/>
      <c r="AZ6373" s="25"/>
      <c r="BA6373" s="27"/>
      <c r="BB6373" s="29"/>
    </row>
    <row r="6374" spans="1:54">
      <c r="A6374" s="20"/>
      <c r="B6374" s="36"/>
      <c r="C6374" s="114"/>
      <c r="E6374" s="16"/>
      <c r="F6374" s="16"/>
      <c r="G6374" s="16"/>
      <c r="N6374" s="53"/>
      <c r="O6374" s="53"/>
      <c r="R6374" s="43"/>
      <c r="AC6374" s="25"/>
      <c r="AD6374" s="28"/>
      <c r="AZ6374" s="25"/>
      <c r="BA6374" s="27"/>
      <c r="BB6374" s="29"/>
    </row>
    <row r="6375" spans="1:54">
      <c r="A6375" s="20"/>
      <c r="B6375" s="36"/>
      <c r="C6375" s="114"/>
      <c r="E6375" s="16"/>
      <c r="F6375" s="16"/>
      <c r="G6375" s="16"/>
      <c r="N6375" s="53"/>
      <c r="O6375" s="53"/>
      <c r="R6375" s="43"/>
      <c r="AC6375" s="25"/>
      <c r="AD6375" s="28"/>
      <c r="AZ6375" s="25"/>
      <c r="BA6375" s="27"/>
      <c r="BB6375" s="29"/>
    </row>
    <row r="6376" spans="1:54">
      <c r="A6376" s="20"/>
      <c r="B6376" s="36"/>
      <c r="C6376" s="114"/>
      <c r="E6376" s="16"/>
      <c r="F6376" s="16"/>
      <c r="G6376" s="16"/>
      <c r="N6376" s="53"/>
      <c r="O6376" s="53"/>
      <c r="R6376" s="43"/>
      <c r="AC6376" s="25"/>
      <c r="AD6376" s="28"/>
      <c r="AZ6376" s="25"/>
      <c r="BA6376" s="27"/>
      <c r="BB6376" s="29"/>
    </row>
    <row r="6377" spans="1:54">
      <c r="A6377" s="20"/>
      <c r="B6377" s="36"/>
      <c r="C6377" s="114"/>
      <c r="E6377" s="16"/>
      <c r="F6377" s="16"/>
      <c r="G6377" s="16"/>
      <c r="N6377" s="53"/>
      <c r="O6377" s="53"/>
      <c r="R6377" s="43"/>
      <c r="AC6377" s="25"/>
      <c r="AD6377" s="28"/>
      <c r="AZ6377" s="25"/>
      <c r="BA6377" s="27"/>
      <c r="BB6377" s="29"/>
    </row>
    <row r="6378" spans="1:54">
      <c r="A6378" s="20"/>
      <c r="B6378" s="36"/>
      <c r="C6378" s="114"/>
      <c r="E6378" s="16"/>
      <c r="F6378" s="16"/>
      <c r="G6378" s="16"/>
      <c r="N6378" s="53"/>
      <c r="O6378" s="53"/>
      <c r="R6378" s="43"/>
      <c r="AC6378" s="25"/>
      <c r="AD6378" s="28"/>
      <c r="AZ6378" s="25"/>
      <c r="BA6378" s="27"/>
      <c r="BB6378" s="29"/>
    </row>
    <row r="6379" spans="1:54">
      <c r="A6379" s="20"/>
      <c r="B6379" s="36"/>
      <c r="C6379" s="114"/>
      <c r="E6379" s="16"/>
      <c r="F6379" s="16"/>
      <c r="G6379" s="16"/>
      <c r="N6379" s="53"/>
      <c r="O6379" s="53"/>
      <c r="R6379" s="43"/>
      <c r="AC6379" s="25"/>
      <c r="AD6379" s="28"/>
      <c r="AZ6379" s="25"/>
      <c r="BA6379" s="27"/>
      <c r="BB6379" s="29"/>
    </row>
    <row r="6380" spans="1:54">
      <c r="A6380" s="20"/>
      <c r="B6380" s="36"/>
      <c r="C6380" s="114"/>
      <c r="E6380" s="16"/>
      <c r="F6380" s="16"/>
      <c r="G6380" s="16"/>
      <c r="N6380" s="53"/>
      <c r="O6380" s="53"/>
      <c r="R6380" s="43"/>
      <c r="AC6380" s="25"/>
      <c r="AD6380" s="28"/>
      <c r="AZ6380" s="25"/>
      <c r="BA6380" s="27"/>
      <c r="BB6380" s="29"/>
    </row>
    <row r="6381" spans="1:54">
      <c r="A6381" s="20"/>
      <c r="B6381" s="36"/>
      <c r="C6381" s="114"/>
      <c r="E6381" s="16"/>
      <c r="F6381" s="16"/>
      <c r="G6381" s="16"/>
      <c r="N6381" s="53"/>
      <c r="O6381" s="53"/>
      <c r="R6381" s="43"/>
      <c r="AC6381" s="25"/>
      <c r="AD6381" s="28"/>
      <c r="AZ6381" s="25"/>
      <c r="BA6381" s="27"/>
      <c r="BB6381" s="29"/>
    </row>
    <row r="6382" spans="1:54">
      <c r="A6382" s="20"/>
      <c r="B6382" s="36"/>
      <c r="C6382" s="114"/>
      <c r="E6382" s="16"/>
      <c r="F6382" s="16"/>
      <c r="G6382" s="16"/>
      <c r="N6382" s="53"/>
      <c r="O6382" s="53"/>
      <c r="R6382" s="43"/>
      <c r="AC6382" s="25"/>
      <c r="AD6382" s="28"/>
      <c r="AZ6382" s="25"/>
      <c r="BA6382" s="27"/>
      <c r="BB6382" s="29"/>
    </row>
    <row r="6383" spans="1:54">
      <c r="A6383" s="20"/>
      <c r="B6383" s="36"/>
      <c r="C6383" s="114"/>
      <c r="E6383" s="16"/>
      <c r="F6383" s="16"/>
      <c r="G6383" s="16"/>
      <c r="N6383" s="53"/>
      <c r="O6383" s="53"/>
      <c r="R6383" s="43"/>
      <c r="AC6383" s="25"/>
      <c r="AD6383" s="28"/>
      <c r="AZ6383" s="25"/>
      <c r="BA6383" s="27"/>
      <c r="BB6383" s="29"/>
    </row>
    <row r="6384" spans="1:54">
      <c r="A6384" s="20"/>
      <c r="B6384" s="36"/>
      <c r="C6384" s="114"/>
      <c r="E6384" s="16"/>
      <c r="F6384" s="16"/>
      <c r="G6384" s="16"/>
      <c r="N6384" s="53"/>
      <c r="O6384" s="53"/>
      <c r="R6384" s="43"/>
      <c r="AC6384" s="25"/>
      <c r="AD6384" s="28"/>
      <c r="AZ6384" s="25"/>
      <c r="BA6384" s="27"/>
      <c r="BB6384" s="29"/>
    </row>
    <row r="6385" spans="1:54">
      <c r="A6385" s="20"/>
      <c r="B6385" s="36"/>
      <c r="C6385" s="114"/>
      <c r="E6385" s="16"/>
      <c r="F6385" s="16"/>
      <c r="G6385" s="16"/>
      <c r="N6385" s="53"/>
      <c r="O6385" s="53"/>
      <c r="R6385" s="43"/>
      <c r="AC6385" s="25"/>
      <c r="AD6385" s="28"/>
      <c r="AZ6385" s="25"/>
      <c r="BA6385" s="27"/>
      <c r="BB6385" s="29"/>
    </row>
    <row r="6386" spans="1:54">
      <c r="A6386" s="20"/>
      <c r="B6386" s="36"/>
      <c r="C6386" s="114"/>
      <c r="E6386" s="16"/>
      <c r="F6386" s="16"/>
      <c r="G6386" s="16"/>
      <c r="N6386" s="53"/>
      <c r="O6386" s="53"/>
      <c r="R6386" s="43"/>
      <c r="AC6386" s="25"/>
      <c r="AD6386" s="28"/>
      <c r="AZ6386" s="25"/>
      <c r="BA6386" s="27"/>
      <c r="BB6386" s="29"/>
    </row>
    <row r="6387" spans="1:54">
      <c r="A6387" s="20"/>
      <c r="B6387" s="36"/>
      <c r="C6387" s="114"/>
      <c r="E6387" s="16"/>
      <c r="F6387" s="16"/>
      <c r="G6387" s="16"/>
      <c r="N6387" s="53"/>
      <c r="O6387" s="53"/>
      <c r="R6387" s="43"/>
      <c r="AC6387" s="25"/>
      <c r="AD6387" s="28"/>
      <c r="AZ6387" s="25"/>
      <c r="BA6387" s="27"/>
      <c r="BB6387" s="29"/>
    </row>
    <row r="6388" spans="1:54">
      <c r="A6388" s="20"/>
      <c r="B6388" s="36"/>
      <c r="C6388" s="114"/>
      <c r="E6388" s="16"/>
      <c r="F6388" s="16"/>
      <c r="G6388" s="16"/>
      <c r="N6388" s="53"/>
      <c r="O6388" s="53"/>
      <c r="R6388" s="43"/>
      <c r="AC6388" s="25"/>
      <c r="AD6388" s="28"/>
      <c r="AZ6388" s="25"/>
      <c r="BA6388" s="27"/>
      <c r="BB6388" s="29"/>
    </row>
    <row r="6389" spans="1:54">
      <c r="A6389" s="20"/>
      <c r="B6389" s="36"/>
      <c r="C6389" s="114"/>
      <c r="E6389" s="16"/>
      <c r="F6389" s="16"/>
      <c r="G6389" s="16"/>
      <c r="N6389" s="53"/>
      <c r="O6389" s="53"/>
      <c r="R6389" s="43"/>
      <c r="AC6389" s="25"/>
      <c r="AD6389" s="28"/>
      <c r="AZ6389" s="25"/>
      <c r="BA6389" s="27"/>
      <c r="BB6389" s="29"/>
    </row>
    <row r="6390" spans="1:54">
      <c r="A6390" s="20"/>
      <c r="B6390" s="36"/>
      <c r="C6390" s="114"/>
      <c r="E6390" s="16"/>
      <c r="F6390" s="16"/>
      <c r="G6390" s="16"/>
      <c r="N6390" s="53"/>
      <c r="O6390" s="53"/>
      <c r="R6390" s="43"/>
      <c r="AC6390" s="25"/>
      <c r="AD6390" s="28"/>
      <c r="AZ6390" s="25"/>
      <c r="BA6390" s="27"/>
      <c r="BB6390" s="29"/>
    </row>
    <row r="6391" spans="1:54">
      <c r="A6391" s="20"/>
      <c r="B6391" s="36"/>
      <c r="C6391" s="114"/>
      <c r="E6391" s="16"/>
      <c r="F6391" s="16"/>
      <c r="G6391" s="16"/>
      <c r="N6391" s="53"/>
      <c r="O6391" s="53"/>
      <c r="R6391" s="43"/>
      <c r="AC6391" s="25"/>
      <c r="AD6391" s="28"/>
      <c r="AZ6391" s="25"/>
      <c r="BA6391" s="27"/>
      <c r="BB6391" s="29"/>
    </row>
    <row r="6392" spans="1:54">
      <c r="A6392" s="20"/>
      <c r="B6392" s="36"/>
      <c r="C6392" s="114"/>
      <c r="E6392" s="16"/>
      <c r="F6392" s="16"/>
      <c r="G6392" s="16"/>
      <c r="N6392" s="53"/>
      <c r="O6392" s="53"/>
      <c r="R6392" s="43"/>
      <c r="AC6392" s="25"/>
      <c r="AD6392" s="28"/>
      <c r="AZ6392" s="25"/>
      <c r="BA6392" s="27"/>
      <c r="BB6392" s="29"/>
    </row>
    <row r="6393" spans="1:54">
      <c r="A6393" s="20"/>
      <c r="B6393" s="36"/>
      <c r="C6393" s="114"/>
      <c r="E6393" s="16"/>
      <c r="F6393" s="16"/>
      <c r="G6393" s="16"/>
      <c r="N6393" s="53"/>
      <c r="O6393" s="53"/>
      <c r="R6393" s="43"/>
      <c r="AC6393" s="25"/>
      <c r="AD6393" s="28"/>
      <c r="AZ6393" s="25"/>
      <c r="BA6393" s="27"/>
      <c r="BB6393" s="29"/>
    </row>
    <row r="6394" spans="1:54">
      <c r="A6394" s="20"/>
      <c r="B6394" s="36"/>
      <c r="C6394" s="114"/>
      <c r="E6394" s="16"/>
      <c r="F6394" s="16"/>
      <c r="G6394" s="16"/>
      <c r="N6394" s="53"/>
      <c r="O6394" s="53"/>
      <c r="R6394" s="43"/>
      <c r="AC6394" s="25"/>
      <c r="AD6394" s="28"/>
      <c r="AZ6394" s="25"/>
      <c r="BA6394" s="27"/>
      <c r="BB6394" s="29"/>
    </row>
    <row r="6395" spans="1:54">
      <c r="A6395" s="20"/>
      <c r="B6395" s="36"/>
      <c r="C6395" s="114"/>
      <c r="E6395" s="16"/>
      <c r="F6395" s="16"/>
      <c r="G6395" s="16"/>
      <c r="N6395" s="53"/>
      <c r="O6395" s="53"/>
      <c r="R6395" s="43"/>
      <c r="AC6395" s="25"/>
      <c r="AD6395" s="28"/>
      <c r="AZ6395" s="25"/>
      <c r="BA6395" s="27"/>
      <c r="BB6395" s="29"/>
    </row>
    <row r="6396" spans="1:54">
      <c r="A6396" s="20"/>
      <c r="B6396" s="36"/>
      <c r="C6396" s="114"/>
      <c r="E6396" s="16"/>
      <c r="F6396" s="16"/>
      <c r="G6396" s="16"/>
      <c r="N6396" s="53"/>
      <c r="O6396" s="53"/>
      <c r="R6396" s="43"/>
      <c r="AC6396" s="25"/>
      <c r="AD6396" s="28"/>
      <c r="AZ6396" s="25"/>
      <c r="BA6396" s="27"/>
      <c r="BB6396" s="29"/>
    </row>
    <row r="6397" spans="1:54">
      <c r="A6397" s="20"/>
      <c r="B6397" s="36"/>
      <c r="C6397" s="114"/>
      <c r="E6397" s="16"/>
      <c r="F6397" s="16"/>
      <c r="G6397" s="16"/>
      <c r="N6397" s="53"/>
      <c r="O6397" s="53"/>
      <c r="R6397" s="43"/>
      <c r="AC6397" s="25"/>
      <c r="AD6397" s="28"/>
      <c r="AZ6397" s="25"/>
      <c r="BA6397" s="27"/>
      <c r="BB6397" s="29"/>
    </row>
    <row r="6398" spans="1:54">
      <c r="A6398" s="20"/>
      <c r="B6398" s="36"/>
      <c r="C6398" s="114"/>
      <c r="E6398" s="16"/>
      <c r="F6398" s="16"/>
      <c r="G6398" s="16"/>
      <c r="N6398" s="53"/>
      <c r="O6398" s="53"/>
      <c r="R6398" s="43"/>
      <c r="AC6398" s="25"/>
      <c r="AD6398" s="28"/>
      <c r="AZ6398" s="25"/>
      <c r="BA6398" s="27"/>
      <c r="BB6398" s="29"/>
    </row>
    <row r="6399" spans="1:54">
      <c r="A6399" s="20"/>
      <c r="B6399" s="36"/>
      <c r="C6399" s="114"/>
      <c r="E6399" s="16"/>
      <c r="F6399" s="16"/>
      <c r="G6399" s="16"/>
      <c r="N6399" s="53"/>
      <c r="O6399" s="53"/>
      <c r="R6399" s="43"/>
      <c r="AC6399" s="25"/>
      <c r="AD6399" s="28"/>
      <c r="AZ6399" s="25"/>
      <c r="BA6399" s="27"/>
      <c r="BB6399" s="29"/>
    </row>
    <row r="6400" spans="1:54">
      <c r="A6400" s="20"/>
      <c r="B6400" s="36"/>
      <c r="C6400" s="114"/>
      <c r="E6400" s="16"/>
      <c r="F6400" s="16"/>
      <c r="G6400" s="16"/>
      <c r="N6400" s="53"/>
      <c r="O6400" s="53"/>
      <c r="R6400" s="43"/>
      <c r="AC6400" s="25"/>
      <c r="AD6400" s="28"/>
      <c r="AZ6400" s="25"/>
      <c r="BA6400" s="27"/>
      <c r="BB6400" s="29"/>
    </row>
    <row r="6401" spans="1:54">
      <c r="A6401" s="20"/>
      <c r="B6401" s="36"/>
      <c r="C6401" s="114"/>
      <c r="E6401" s="16"/>
      <c r="F6401" s="16"/>
      <c r="G6401" s="16"/>
      <c r="N6401" s="53"/>
      <c r="O6401" s="53"/>
      <c r="R6401" s="43"/>
      <c r="AC6401" s="25"/>
      <c r="AD6401" s="28"/>
      <c r="AZ6401" s="25"/>
      <c r="BA6401" s="27"/>
      <c r="BB6401" s="29"/>
    </row>
    <row r="6402" spans="1:54">
      <c r="A6402" s="20"/>
      <c r="B6402" s="36"/>
      <c r="C6402" s="114"/>
      <c r="E6402" s="16"/>
      <c r="F6402" s="16"/>
      <c r="G6402" s="16"/>
      <c r="N6402" s="53"/>
      <c r="O6402" s="53"/>
      <c r="R6402" s="43"/>
      <c r="AC6402" s="25"/>
      <c r="AD6402" s="28"/>
      <c r="AZ6402" s="25"/>
      <c r="BA6402" s="27"/>
      <c r="BB6402" s="29"/>
    </row>
    <row r="6403" spans="1:54">
      <c r="A6403" s="20"/>
      <c r="B6403" s="36"/>
      <c r="C6403" s="114"/>
      <c r="E6403" s="16"/>
      <c r="F6403" s="16"/>
      <c r="G6403" s="16"/>
      <c r="N6403" s="53"/>
      <c r="O6403" s="53"/>
      <c r="R6403" s="43"/>
      <c r="AC6403" s="25"/>
      <c r="AD6403" s="28"/>
      <c r="AZ6403" s="25"/>
      <c r="BA6403" s="27"/>
      <c r="BB6403" s="29"/>
    </row>
    <row r="6404" spans="1:54">
      <c r="A6404" s="20"/>
      <c r="B6404" s="36"/>
      <c r="C6404" s="114"/>
      <c r="E6404" s="16"/>
      <c r="F6404" s="16"/>
      <c r="G6404" s="16"/>
      <c r="N6404" s="53"/>
      <c r="O6404" s="53"/>
      <c r="R6404" s="43"/>
      <c r="AC6404" s="25"/>
      <c r="AD6404" s="28"/>
      <c r="AZ6404" s="25"/>
      <c r="BA6404" s="27"/>
      <c r="BB6404" s="29"/>
    </row>
    <row r="6405" spans="1:54">
      <c r="A6405" s="20"/>
      <c r="B6405" s="36"/>
      <c r="C6405" s="114"/>
      <c r="E6405" s="16"/>
      <c r="F6405" s="16"/>
      <c r="G6405" s="16"/>
      <c r="N6405" s="53"/>
      <c r="O6405" s="53"/>
      <c r="R6405" s="43"/>
      <c r="AC6405" s="25"/>
      <c r="AD6405" s="28"/>
      <c r="AZ6405" s="25"/>
      <c r="BA6405" s="27"/>
      <c r="BB6405" s="29"/>
    </row>
    <row r="6406" spans="1:54">
      <c r="A6406" s="20"/>
      <c r="B6406" s="36"/>
      <c r="C6406" s="114"/>
      <c r="E6406" s="16"/>
      <c r="F6406" s="16"/>
      <c r="G6406" s="16"/>
      <c r="N6406" s="53"/>
      <c r="O6406" s="53"/>
      <c r="R6406" s="43"/>
      <c r="AC6406" s="25"/>
      <c r="AD6406" s="28"/>
      <c r="AZ6406" s="25"/>
      <c r="BA6406" s="27"/>
      <c r="BB6406" s="29"/>
    </row>
    <row r="6407" spans="1:54">
      <c r="A6407" s="20"/>
      <c r="B6407" s="36"/>
      <c r="C6407" s="114"/>
      <c r="E6407" s="16"/>
      <c r="F6407" s="16"/>
      <c r="G6407" s="16"/>
      <c r="N6407" s="53"/>
      <c r="O6407" s="53"/>
      <c r="R6407" s="43"/>
      <c r="AC6407" s="25"/>
      <c r="AD6407" s="28"/>
      <c r="AZ6407" s="25"/>
      <c r="BA6407" s="27"/>
      <c r="BB6407" s="29"/>
    </row>
    <row r="6408" spans="1:54">
      <c r="A6408" s="20"/>
      <c r="B6408" s="36"/>
      <c r="C6408" s="114"/>
      <c r="E6408" s="16"/>
      <c r="F6408" s="16"/>
      <c r="G6408" s="16"/>
      <c r="N6408" s="53"/>
      <c r="O6408" s="53"/>
      <c r="R6408" s="43"/>
      <c r="AC6408" s="25"/>
      <c r="AD6408" s="28"/>
      <c r="AZ6408" s="25"/>
      <c r="BA6408" s="27"/>
      <c r="BB6408" s="29"/>
    </row>
    <row r="6409" spans="1:54">
      <c r="A6409" s="20"/>
      <c r="B6409" s="36"/>
      <c r="C6409" s="114"/>
      <c r="E6409" s="16"/>
      <c r="F6409" s="16"/>
      <c r="G6409" s="16"/>
      <c r="N6409" s="53"/>
      <c r="O6409" s="53"/>
      <c r="R6409" s="43"/>
      <c r="AC6409" s="25"/>
      <c r="AD6409" s="28"/>
      <c r="AZ6409" s="25"/>
      <c r="BA6409" s="27"/>
      <c r="BB6409" s="29"/>
    </row>
    <row r="6410" spans="1:54">
      <c r="A6410" s="20"/>
      <c r="B6410" s="36"/>
      <c r="C6410" s="114"/>
      <c r="E6410" s="16"/>
      <c r="F6410" s="16"/>
      <c r="G6410" s="16"/>
      <c r="N6410" s="53"/>
      <c r="O6410" s="53"/>
      <c r="R6410" s="43"/>
      <c r="AC6410" s="25"/>
      <c r="AD6410" s="28"/>
      <c r="AZ6410" s="25"/>
      <c r="BA6410" s="27"/>
      <c r="BB6410" s="29"/>
    </row>
    <row r="6411" spans="1:54">
      <c r="A6411" s="20"/>
      <c r="B6411" s="36"/>
      <c r="C6411" s="114"/>
      <c r="E6411" s="16"/>
      <c r="F6411" s="16"/>
      <c r="G6411" s="16"/>
      <c r="N6411" s="53"/>
      <c r="O6411" s="53"/>
      <c r="R6411" s="43"/>
      <c r="AC6411" s="25"/>
      <c r="AD6411" s="28"/>
      <c r="AZ6411" s="25"/>
      <c r="BA6411" s="27"/>
      <c r="BB6411" s="29"/>
    </row>
    <row r="6412" spans="1:54">
      <c r="A6412" s="20"/>
      <c r="B6412" s="36"/>
      <c r="C6412" s="114"/>
      <c r="E6412" s="16"/>
      <c r="F6412" s="16"/>
      <c r="G6412" s="16"/>
      <c r="N6412" s="53"/>
      <c r="O6412" s="53"/>
      <c r="R6412" s="43"/>
      <c r="AC6412" s="25"/>
      <c r="AD6412" s="28"/>
      <c r="AZ6412" s="25"/>
      <c r="BA6412" s="27"/>
      <c r="BB6412" s="29"/>
    </row>
    <row r="6413" spans="1:54">
      <c r="A6413" s="20"/>
      <c r="B6413" s="36"/>
      <c r="C6413" s="114"/>
      <c r="E6413" s="16"/>
      <c r="F6413" s="16"/>
      <c r="G6413" s="16"/>
      <c r="N6413" s="53"/>
      <c r="O6413" s="53"/>
      <c r="R6413" s="43"/>
      <c r="AC6413" s="25"/>
      <c r="AD6413" s="28"/>
      <c r="AZ6413" s="25"/>
      <c r="BA6413" s="27"/>
      <c r="BB6413" s="29"/>
    </row>
    <row r="6414" spans="1:54">
      <c r="A6414" s="20"/>
      <c r="B6414" s="36"/>
      <c r="C6414" s="114"/>
      <c r="E6414" s="16"/>
      <c r="F6414" s="16"/>
      <c r="G6414" s="16"/>
      <c r="N6414" s="53"/>
      <c r="O6414" s="53"/>
      <c r="R6414" s="43"/>
      <c r="AC6414" s="25"/>
      <c r="AD6414" s="28"/>
      <c r="AZ6414" s="25"/>
      <c r="BA6414" s="27"/>
      <c r="BB6414" s="29"/>
    </row>
    <row r="6415" spans="1:54">
      <c r="A6415" s="20"/>
      <c r="B6415" s="36"/>
      <c r="C6415" s="114"/>
      <c r="E6415" s="16"/>
      <c r="F6415" s="16"/>
      <c r="G6415" s="16"/>
      <c r="N6415" s="53"/>
      <c r="O6415" s="53"/>
      <c r="R6415" s="43"/>
      <c r="AC6415" s="25"/>
      <c r="AD6415" s="28"/>
      <c r="AZ6415" s="25"/>
      <c r="BA6415" s="27"/>
      <c r="BB6415" s="29"/>
    </row>
    <row r="6416" spans="1:54">
      <c r="A6416" s="20"/>
      <c r="B6416" s="36"/>
      <c r="C6416" s="114"/>
      <c r="E6416" s="16"/>
      <c r="F6416" s="16"/>
      <c r="G6416" s="16"/>
      <c r="N6416" s="53"/>
      <c r="O6416" s="53"/>
      <c r="R6416" s="43"/>
      <c r="AC6416" s="25"/>
      <c r="AD6416" s="28"/>
      <c r="AZ6416" s="25"/>
      <c r="BA6416" s="27"/>
      <c r="BB6416" s="29"/>
    </row>
    <row r="6417" spans="1:54">
      <c r="A6417" s="20"/>
      <c r="B6417" s="36"/>
      <c r="C6417" s="114"/>
      <c r="E6417" s="16"/>
      <c r="F6417" s="16"/>
      <c r="G6417" s="16"/>
      <c r="N6417" s="53"/>
      <c r="O6417" s="53"/>
      <c r="R6417" s="43"/>
      <c r="AC6417" s="25"/>
      <c r="AD6417" s="28"/>
      <c r="AZ6417" s="25"/>
      <c r="BA6417" s="27"/>
      <c r="BB6417" s="29"/>
    </row>
    <row r="6418" spans="1:54">
      <c r="A6418" s="20"/>
      <c r="B6418" s="36"/>
      <c r="C6418" s="114"/>
      <c r="E6418" s="16"/>
      <c r="F6418" s="16"/>
      <c r="G6418" s="16"/>
      <c r="N6418" s="53"/>
      <c r="O6418" s="53"/>
      <c r="R6418" s="43"/>
      <c r="AC6418" s="25"/>
      <c r="AD6418" s="28"/>
      <c r="AZ6418" s="25"/>
      <c r="BA6418" s="27"/>
      <c r="BB6418" s="29"/>
    </row>
    <row r="6419" spans="1:54">
      <c r="A6419" s="20"/>
      <c r="B6419" s="36"/>
      <c r="C6419" s="114"/>
      <c r="E6419" s="16"/>
      <c r="F6419" s="16"/>
      <c r="G6419" s="16"/>
      <c r="N6419" s="53"/>
      <c r="O6419" s="53"/>
      <c r="R6419" s="43"/>
      <c r="AC6419" s="25"/>
      <c r="AD6419" s="28"/>
      <c r="AZ6419" s="25"/>
      <c r="BA6419" s="27"/>
      <c r="BB6419" s="29"/>
    </row>
    <row r="6420" spans="1:54">
      <c r="A6420" s="20"/>
      <c r="B6420" s="36"/>
      <c r="C6420" s="114"/>
      <c r="E6420" s="16"/>
      <c r="F6420" s="16"/>
      <c r="G6420" s="16"/>
      <c r="N6420" s="53"/>
      <c r="O6420" s="53"/>
      <c r="R6420" s="43"/>
      <c r="AC6420" s="25"/>
      <c r="AD6420" s="28"/>
      <c r="AZ6420" s="25"/>
      <c r="BA6420" s="27"/>
      <c r="BB6420" s="29"/>
    </row>
    <row r="6421" spans="1:54">
      <c r="A6421" s="20"/>
      <c r="B6421" s="36"/>
      <c r="C6421" s="114"/>
      <c r="E6421" s="16"/>
      <c r="F6421" s="16"/>
      <c r="G6421" s="16"/>
      <c r="N6421" s="53"/>
      <c r="O6421" s="53"/>
      <c r="R6421" s="43"/>
      <c r="AC6421" s="25"/>
      <c r="AD6421" s="28"/>
      <c r="AZ6421" s="25"/>
      <c r="BA6421" s="27"/>
      <c r="BB6421" s="29"/>
    </row>
    <row r="6422" spans="1:54">
      <c r="A6422" s="20"/>
      <c r="B6422" s="36"/>
      <c r="C6422" s="114"/>
      <c r="E6422" s="16"/>
      <c r="F6422" s="16"/>
      <c r="G6422" s="16"/>
      <c r="N6422" s="53"/>
      <c r="O6422" s="53"/>
      <c r="R6422" s="43"/>
      <c r="AC6422" s="25"/>
      <c r="AD6422" s="28"/>
      <c r="AZ6422" s="25"/>
      <c r="BA6422" s="27"/>
      <c r="BB6422" s="29"/>
    </row>
    <row r="6423" spans="1:54">
      <c r="A6423" s="20"/>
      <c r="B6423" s="36"/>
      <c r="C6423" s="114"/>
      <c r="E6423" s="16"/>
      <c r="F6423" s="16"/>
      <c r="G6423" s="16"/>
      <c r="N6423" s="53"/>
      <c r="O6423" s="53"/>
      <c r="R6423" s="43"/>
      <c r="AC6423" s="25"/>
      <c r="AD6423" s="28"/>
      <c r="AZ6423" s="25"/>
      <c r="BA6423" s="27"/>
      <c r="BB6423" s="29"/>
    </row>
    <row r="6424" spans="1:54">
      <c r="A6424" s="20"/>
      <c r="B6424" s="36"/>
      <c r="C6424" s="114"/>
      <c r="E6424" s="16"/>
      <c r="F6424" s="16"/>
      <c r="G6424" s="16"/>
      <c r="N6424" s="53"/>
      <c r="O6424" s="53"/>
      <c r="R6424" s="43"/>
      <c r="AC6424" s="25"/>
      <c r="AD6424" s="28"/>
      <c r="AZ6424" s="25"/>
      <c r="BA6424" s="27"/>
      <c r="BB6424" s="29"/>
    </row>
    <row r="6425" spans="1:54">
      <c r="A6425" s="20"/>
      <c r="B6425" s="36"/>
      <c r="C6425" s="114"/>
      <c r="E6425" s="16"/>
      <c r="F6425" s="16"/>
      <c r="G6425" s="16"/>
      <c r="N6425" s="53"/>
      <c r="O6425" s="53"/>
      <c r="R6425" s="43"/>
      <c r="AC6425" s="25"/>
      <c r="AD6425" s="28"/>
      <c r="AZ6425" s="25"/>
      <c r="BA6425" s="27"/>
      <c r="BB6425" s="29"/>
    </row>
    <row r="6426" spans="1:54">
      <c r="A6426" s="20"/>
      <c r="B6426" s="36"/>
      <c r="C6426" s="114"/>
      <c r="E6426" s="16"/>
      <c r="F6426" s="16"/>
      <c r="G6426" s="16"/>
      <c r="N6426" s="53"/>
      <c r="O6426" s="53"/>
      <c r="R6426" s="43"/>
      <c r="AC6426" s="25"/>
      <c r="AD6426" s="28"/>
      <c r="AZ6426" s="25"/>
      <c r="BA6426" s="27"/>
      <c r="BB6426" s="29"/>
    </row>
    <row r="6427" spans="1:54">
      <c r="A6427" s="20"/>
      <c r="B6427" s="36"/>
      <c r="C6427" s="114"/>
      <c r="E6427" s="16"/>
      <c r="F6427" s="16"/>
      <c r="G6427" s="16"/>
      <c r="N6427" s="53"/>
      <c r="O6427" s="53"/>
      <c r="R6427" s="43"/>
      <c r="AC6427" s="25"/>
      <c r="AD6427" s="28"/>
      <c r="AZ6427" s="25"/>
      <c r="BA6427" s="27"/>
      <c r="BB6427" s="29"/>
    </row>
    <row r="6428" spans="1:54">
      <c r="A6428" s="20"/>
      <c r="B6428" s="36"/>
      <c r="C6428" s="114"/>
      <c r="E6428" s="16"/>
      <c r="F6428" s="16"/>
      <c r="G6428" s="16"/>
      <c r="N6428" s="53"/>
      <c r="O6428" s="53"/>
      <c r="R6428" s="43"/>
      <c r="AC6428" s="25"/>
      <c r="AD6428" s="28"/>
      <c r="AZ6428" s="25"/>
      <c r="BA6428" s="27"/>
      <c r="BB6428" s="29"/>
    </row>
    <row r="6429" spans="1:54">
      <c r="A6429" s="20"/>
      <c r="B6429" s="36"/>
      <c r="C6429" s="114"/>
      <c r="E6429" s="16"/>
      <c r="F6429" s="16"/>
      <c r="G6429" s="16"/>
      <c r="N6429" s="53"/>
      <c r="O6429" s="53"/>
      <c r="R6429" s="43"/>
      <c r="AC6429" s="25"/>
      <c r="AD6429" s="28"/>
      <c r="AZ6429" s="25"/>
      <c r="BA6429" s="27"/>
      <c r="BB6429" s="29"/>
    </row>
    <row r="6430" spans="1:54">
      <c r="A6430" s="20"/>
      <c r="B6430" s="36"/>
      <c r="C6430" s="114"/>
      <c r="E6430" s="16"/>
      <c r="F6430" s="16"/>
      <c r="G6430" s="16"/>
      <c r="N6430" s="53"/>
      <c r="O6430" s="53"/>
      <c r="R6430" s="43"/>
      <c r="AC6430" s="25"/>
      <c r="AD6430" s="28"/>
      <c r="AZ6430" s="25"/>
      <c r="BA6430" s="27"/>
      <c r="BB6430" s="29"/>
    </row>
    <row r="6431" spans="1:54">
      <c r="A6431" s="20"/>
      <c r="B6431" s="36"/>
      <c r="C6431" s="114"/>
      <c r="E6431" s="16"/>
      <c r="F6431" s="16"/>
      <c r="G6431" s="16"/>
      <c r="N6431" s="53"/>
      <c r="O6431" s="53"/>
      <c r="R6431" s="43"/>
      <c r="AC6431" s="25"/>
      <c r="AD6431" s="28"/>
      <c r="AZ6431" s="25"/>
      <c r="BA6431" s="27"/>
      <c r="BB6431" s="29"/>
    </row>
    <row r="6432" spans="1:54">
      <c r="A6432" s="20"/>
      <c r="B6432" s="36"/>
      <c r="C6432" s="114"/>
      <c r="E6432" s="16"/>
      <c r="F6432" s="16"/>
      <c r="G6432" s="16"/>
      <c r="N6432" s="53"/>
      <c r="O6432" s="53"/>
      <c r="R6432" s="43"/>
      <c r="AC6432" s="25"/>
      <c r="AD6432" s="28"/>
      <c r="AZ6432" s="25"/>
      <c r="BA6432" s="27"/>
      <c r="BB6432" s="29"/>
    </row>
    <row r="6433" spans="1:54">
      <c r="A6433" s="20"/>
      <c r="B6433" s="36"/>
      <c r="C6433" s="114"/>
      <c r="E6433" s="16"/>
      <c r="F6433" s="16"/>
      <c r="G6433" s="16"/>
      <c r="N6433" s="53"/>
      <c r="O6433" s="53"/>
      <c r="R6433" s="43"/>
      <c r="AC6433" s="25"/>
      <c r="AD6433" s="28"/>
      <c r="AZ6433" s="25"/>
      <c r="BA6433" s="27"/>
      <c r="BB6433" s="29"/>
    </row>
    <row r="6434" spans="1:54">
      <c r="A6434" s="20"/>
      <c r="B6434" s="36"/>
      <c r="C6434" s="114"/>
      <c r="E6434" s="16"/>
      <c r="F6434" s="16"/>
      <c r="G6434" s="16"/>
      <c r="N6434" s="53"/>
      <c r="O6434" s="53"/>
      <c r="R6434" s="43"/>
      <c r="AC6434" s="25"/>
      <c r="AD6434" s="28"/>
      <c r="AZ6434" s="25"/>
      <c r="BA6434" s="27"/>
      <c r="BB6434" s="29"/>
    </row>
    <row r="6435" spans="1:54">
      <c r="A6435" s="20"/>
      <c r="B6435" s="36"/>
      <c r="C6435" s="114"/>
      <c r="E6435" s="16"/>
      <c r="F6435" s="16"/>
      <c r="G6435" s="16"/>
      <c r="N6435" s="53"/>
      <c r="O6435" s="53"/>
      <c r="R6435" s="43"/>
      <c r="AC6435" s="25"/>
      <c r="AD6435" s="28"/>
      <c r="AZ6435" s="25"/>
      <c r="BA6435" s="27"/>
      <c r="BB6435" s="29"/>
    </row>
    <row r="6436" spans="1:54">
      <c r="A6436" s="20"/>
      <c r="B6436" s="36"/>
      <c r="C6436" s="114"/>
      <c r="E6436" s="16"/>
      <c r="F6436" s="16"/>
      <c r="G6436" s="16"/>
      <c r="N6436" s="53"/>
      <c r="O6436" s="53"/>
      <c r="R6436" s="43"/>
      <c r="AC6436" s="25"/>
      <c r="AD6436" s="28"/>
      <c r="AZ6436" s="25"/>
      <c r="BA6436" s="27"/>
      <c r="BB6436" s="29"/>
    </row>
    <row r="6437" spans="1:54">
      <c r="A6437" s="20"/>
      <c r="B6437" s="36"/>
      <c r="C6437" s="114"/>
      <c r="E6437" s="16"/>
      <c r="F6437" s="16"/>
      <c r="G6437" s="16"/>
      <c r="N6437" s="53"/>
      <c r="O6437" s="53"/>
      <c r="R6437" s="43"/>
      <c r="AC6437" s="25"/>
      <c r="AD6437" s="28"/>
      <c r="AZ6437" s="25"/>
      <c r="BA6437" s="27"/>
      <c r="BB6437" s="29"/>
    </row>
    <row r="6438" spans="1:54">
      <c r="A6438" s="20"/>
      <c r="B6438" s="36"/>
      <c r="C6438" s="114"/>
      <c r="E6438" s="16"/>
      <c r="F6438" s="16"/>
      <c r="G6438" s="16"/>
      <c r="N6438" s="53"/>
      <c r="O6438" s="53"/>
      <c r="R6438" s="43"/>
      <c r="AC6438" s="25"/>
      <c r="AD6438" s="28"/>
      <c r="AZ6438" s="25"/>
      <c r="BA6438" s="27"/>
      <c r="BB6438" s="29"/>
    </row>
    <row r="6439" spans="1:54">
      <c r="A6439" s="20"/>
      <c r="B6439" s="36"/>
      <c r="C6439" s="114"/>
      <c r="E6439" s="16"/>
      <c r="F6439" s="16"/>
      <c r="G6439" s="16"/>
      <c r="N6439" s="53"/>
      <c r="O6439" s="53"/>
      <c r="R6439" s="43"/>
      <c r="AC6439" s="25"/>
      <c r="AD6439" s="28"/>
      <c r="AZ6439" s="25"/>
      <c r="BA6439" s="27"/>
      <c r="BB6439" s="29"/>
    </row>
    <row r="6440" spans="1:54">
      <c r="A6440" s="20"/>
      <c r="B6440" s="36"/>
      <c r="C6440" s="114"/>
      <c r="E6440" s="16"/>
      <c r="F6440" s="16"/>
      <c r="G6440" s="16"/>
      <c r="N6440" s="53"/>
      <c r="O6440" s="53"/>
      <c r="R6440" s="43"/>
      <c r="AC6440" s="25"/>
      <c r="AD6440" s="28"/>
      <c r="AZ6440" s="25"/>
      <c r="BA6440" s="27"/>
      <c r="BB6440" s="29"/>
    </row>
    <row r="6441" spans="1:54">
      <c r="A6441" s="20"/>
      <c r="B6441" s="36"/>
      <c r="C6441" s="114"/>
      <c r="E6441" s="16"/>
      <c r="F6441" s="16"/>
      <c r="G6441" s="16"/>
      <c r="N6441" s="53"/>
      <c r="O6441" s="53"/>
      <c r="R6441" s="43"/>
      <c r="AC6441" s="25"/>
      <c r="AD6441" s="28"/>
      <c r="AZ6441" s="25"/>
      <c r="BA6441" s="27"/>
      <c r="BB6441" s="29"/>
    </row>
    <row r="6442" spans="1:54">
      <c r="A6442" s="20"/>
      <c r="B6442" s="36"/>
      <c r="C6442" s="114"/>
      <c r="E6442" s="16"/>
      <c r="F6442" s="16"/>
      <c r="G6442" s="16"/>
      <c r="N6442" s="53"/>
      <c r="O6442" s="53"/>
      <c r="R6442" s="43"/>
      <c r="AC6442" s="25"/>
      <c r="AD6442" s="28"/>
      <c r="AZ6442" s="25"/>
      <c r="BA6442" s="27"/>
      <c r="BB6442" s="29"/>
    </row>
    <row r="6443" spans="1:54">
      <c r="A6443" s="20"/>
      <c r="B6443" s="36"/>
      <c r="C6443" s="114"/>
      <c r="E6443" s="16"/>
      <c r="F6443" s="16"/>
      <c r="G6443" s="16"/>
      <c r="N6443" s="53"/>
      <c r="O6443" s="53"/>
      <c r="R6443" s="43"/>
      <c r="AC6443" s="25"/>
      <c r="AD6443" s="28"/>
      <c r="AZ6443" s="25"/>
      <c r="BA6443" s="27"/>
      <c r="BB6443" s="29"/>
    </row>
    <row r="6444" spans="1:54">
      <c r="A6444" s="20"/>
      <c r="B6444" s="36"/>
      <c r="C6444" s="114"/>
      <c r="E6444" s="16"/>
      <c r="F6444" s="16"/>
      <c r="G6444" s="16"/>
      <c r="N6444" s="53"/>
      <c r="O6444" s="53"/>
      <c r="R6444" s="43"/>
      <c r="AC6444" s="25"/>
      <c r="AD6444" s="28"/>
      <c r="AZ6444" s="25"/>
      <c r="BA6444" s="27"/>
      <c r="BB6444" s="29"/>
    </row>
    <row r="6445" spans="1:54">
      <c r="A6445" s="20"/>
      <c r="B6445" s="36"/>
      <c r="C6445" s="114"/>
      <c r="E6445" s="16"/>
      <c r="F6445" s="16"/>
      <c r="G6445" s="16"/>
      <c r="N6445" s="53"/>
      <c r="O6445" s="53"/>
      <c r="R6445" s="43"/>
      <c r="AC6445" s="25"/>
      <c r="AD6445" s="28"/>
      <c r="AZ6445" s="25"/>
      <c r="BA6445" s="27"/>
      <c r="BB6445" s="29"/>
    </row>
    <row r="6446" spans="1:54">
      <c r="A6446" s="20"/>
      <c r="B6446" s="36"/>
      <c r="C6446" s="114"/>
      <c r="E6446" s="16"/>
      <c r="F6446" s="16"/>
      <c r="G6446" s="16"/>
      <c r="N6446" s="53"/>
      <c r="O6446" s="53"/>
      <c r="R6446" s="43"/>
      <c r="AC6446" s="25"/>
      <c r="AD6446" s="28"/>
      <c r="AZ6446" s="25"/>
      <c r="BA6446" s="27"/>
      <c r="BB6446" s="29"/>
    </row>
    <row r="6447" spans="1:54">
      <c r="A6447" s="20"/>
      <c r="B6447" s="36"/>
      <c r="C6447" s="114"/>
      <c r="E6447" s="16"/>
      <c r="F6447" s="16"/>
      <c r="G6447" s="16"/>
      <c r="N6447" s="53"/>
      <c r="O6447" s="53"/>
      <c r="R6447" s="43"/>
      <c r="AC6447" s="25"/>
      <c r="AD6447" s="28"/>
      <c r="AZ6447" s="25"/>
      <c r="BA6447" s="27"/>
      <c r="BB6447" s="29"/>
    </row>
    <row r="6448" spans="1:54">
      <c r="A6448" s="20"/>
      <c r="B6448" s="36"/>
      <c r="C6448" s="114"/>
      <c r="E6448" s="16"/>
      <c r="F6448" s="16"/>
      <c r="G6448" s="16"/>
      <c r="N6448" s="53"/>
      <c r="O6448" s="53"/>
      <c r="R6448" s="43"/>
      <c r="AC6448" s="25"/>
      <c r="AD6448" s="28"/>
      <c r="AZ6448" s="25"/>
      <c r="BA6448" s="27"/>
      <c r="BB6448" s="29"/>
    </row>
    <row r="6449" spans="1:54">
      <c r="A6449" s="20"/>
      <c r="B6449" s="36"/>
      <c r="C6449" s="114"/>
      <c r="E6449" s="16"/>
      <c r="F6449" s="16"/>
      <c r="G6449" s="16"/>
      <c r="N6449" s="53"/>
      <c r="O6449" s="53"/>
      <c r="R6449" s="43"/>
      <c r="AC6449" s="25"/>
      <c r="AD6449" s="28"/>
      <c r="AZ6449" s="25"/>
      <c r="BA6449" s="27"/>
      <c r="BB6449" s="29"/>
    </row>
    <row r="6450" spans="1:54">
      <c r="A6450" s="20"/>
      <c r="B6450" s="36"/>
      <c r="C6450" s="114"/>
      <c r="E6450" s="16"/>
      <c r="F6450" s="16"/>
      <c r="G6450" s="16"/>
      <c r="N6450" s="53"/>
      <c r="O6450" s="53"/>
      <c r="R6450" s="43"/>
      <c r="AC6450" s="25"/>
      <c r="AD6450" s="28"/>
      <c r="AZ6450" s="25"/>
      <c r="BA6450" s="27"/>
      <c r="BB6450" s="29"/>
    </row>
    <row r="6451" spans="1:54">
      <c r="A6451" s="20"/>
      <c r="B6451" s="36"/>
      <c r="C6451" s="114"/>
      <c r="E6451" s="16"/>
      <c r="F6451" s="16"/>
      <c r="G6451" s="16"/>
      <c r="N6451" s="53"/>
      <c r="O6451" s="53"/>
      <c r="R6451" s="43"/>
      <c r="AC6451" s="25"/>
      <c r="AD6451" s="28"/>
      <c r="AZ6451" s="25"/>
      <c r="BA6451" s="27"/>
      <c r="BB6451" s="29"/>
    </row>
    <row r="6452" spans="1:54">
      <c r="A6452" s="20"/>
      <c r="B6452" s="36"/>
      <c r="C6452" s="114"/>
      <c r="E6452" s="16"/>
      <c r="F6452" s="16"/>
      <c r="G6452" s="16"/>
      <c r="N6452" s="53"/>
      <c r="O6452" s="53"/>
      <c r="R6452" s="43"/>
      <c r="AC6452" s="25"/>
      <c r="AD6452" s="28"/>
      <c r="AZ6452" s="25"/>
      <c r="BA6452" s="27"/>
      <c r="BB6452" s="29"/>
    </row>
    <row r="6453" spans="1:54">
      <c r="A6453" s="20"/>
      <c r="B6453" s="36"/>
      <c r="C6453" s="114"/>
      <c r="E6453" s="16"/>
      <c r="F6453" s="16"/>
      <c r="G6453" s="16"/>
      <c r="N6453" s="53"/>
      <c r="O6453" s="53"/>
      <c r="R6453" s="43"/>
      <c r="AC6453" s="25"/>
      <c r="AD6453" s="28"/>
      <c r="AZ6453" s="25"/>
      <c r="BA6453" s="27"/>
      <c r="BB6453" s="29"/>
    </row>
    <row r="6454" spans="1:54">
      <c r="A6454" s="20"/>
      <c r="B6454" s="36"/>
      <c r="C6454" s="114"/>
      <c r="E6454" s="16"/>
      <c r="F6454" s="16"/>
      <c r="G6454" s="16"/>
      <c r="N6454" s="53"/>
      <c r="O6454" s="53"/>
      <c r="R6454" s="43"/>
      <c r="AC6454" s="25"/>
      <c r="AD6454" s="28"/>
      <c r="AZ6454" s="25"/>
      <c r="BA6454" s="27"/>
      <c r="BB6454" s="29"/>
    </row>
    <row r="6455" spans="1:54">
      <c r="A6455" s="20"/>
      <c r="B6455" s="36"/>
      <c r="C6455" s="114"/>
      <c r="E6455" s="16"/>
      <c r="F6455" s="16"/>
      <c r="G6455" s="16"/>
      <c r="N6455" s="53"/>
      <c r="O6455" s="53"/>
      <c r="R6455" s="43"/>
      <c r="AC6455" s="25"/>
      <c r="AD6455" s="28"/>
      <c r="AZ6455" s="25"/>
      <c r="BA6455" s="27"/>
      <c r="BB6455" s="29"/>
    </row>
    <row r="6456" spans="1:54">
      <c r="A6456" s="20"/>
      <c r="B6456" s="36"/>
      <c r="C6456" s="114"/>
      <c r="E6456" s="16"/>
      <c r="F6456" s="16"/>
      <c r="G6456" s="16"/>
      <c r="N6456" s="53"/>
      <c r="O6456" s="53"/>
      <c r="R6456" s="43"/>
      <c r="AC6456" s="25"/>
      <c r="AD6456" s="28"/>
      <c r="AZ6456" s="25"/>
      <c r="BA6456" s="27"/>
      <c r="BB6456" s="29"/>
    </row>
    <row r="6457" spans="1:54">
      <c r="A6457" s="20"/>
      <c r="B6457" s="36"/>
      <c r="C6457" s="114"/>
      <c r="E6457" s="16"/>
      <c r="F6457" s="16"/>
      <c r="G6457" s="16"/>
      <c r="N6457" s="53"/>
      <c r="O6457" s="53"/>
      <c r="R6457" s="43"/>
      <c r="AC6457" s="25"/>
      <c r="AD6457" s="28"/>
      <c r="AZ6457" s="25"/>
      <c r="BA6457" s="27"/>
      <c r="BB6457" s="29"/>
    </row>
    <row r="6458" spans="1:54">
      <c r="A6458" s="20"/>
      <c r="B6458" s="36"/>
      <c r="C6458" s="114"/>
      <c r="E6458" s="16"/>
      <c r="F6458" s="16"/>
      <c r="G6458" s="16"/>
      <c r="N6458" s="53"/>
      <c r="O6458" s="53"/>
      <c r="R6458" s="43"/>
      <c r="AC6458" s="25"/>
      <c r="AD6458" s="28"/>
      <c r="AZ6458" s="25"/>
      <c r="BA6458" s="27"/>
      <c r="BB6458" s="29"/>
    </row>
    <row r="6459" spans="1:54">
      <c r="A6459" s="20"/>
      <c r="B6459" s="36"/>
      <c r="C6459" s="114"/>
      <c r="E6459" s="16"/>
      <c r="F6459" s="16"/>
      <c r="G6459" s="16"/>
      <c r="N6459" s="53"/>
      <c r="O6459" s="53"/>
      <c r="R6459" s="43"/>
      <c r="AC6459" s="25"/>
      <c r="AD6459" s="28"/>
      <c r="AZ6459" s="25"/>
      <c r="BA6459" s="27"/>
      <c r="BB6459" s="29"/>
    </row>
    <row r="6460" spans="1:54">
      <c r="A6460" s="20"/>
      <c r="B6460" s="36"/>
      <c r="C6460" s="114"/>
      <c r="E6460" s="16"/>
      <c r="F6460" s="16"/>
      <c r="G6460" s="16"/>
      <c r="N6460" s="53"/>
      <c r="O6460" s="53"/>
      <c r="R6460" s="43"/>
      <c r="AC6460" s="25"/>
      <c r="AD6460" s="28"/>
      <c r="AZ6460" s="25"/>
      <c r="BA6460" s="27"/>
      <c r="BB6460" s="29"/>
    </row>
    <row r="6461" spans="1:54">
      <c r="A6461" s="20"/>
      <c r="B6461" s="36"/>
      <c r="C6461" s="114"/>
      <c r="E6461" s="16"/>
      <c r="F6461" s="16"/>
      <c r="G6461" s="16"/>
      <c r="N6461" s="53"/>
      <c r="O6461" s="53"/>
      <c r="R6461" s="43"/>
      <c r="AC6461" s="25"/>
      <c r="AD6461" s="28"/>
      <c r="AZ6461" s="25"/>
      <c r="BA6461" s="27"/>
      <c r="BB6461" s="29"/>
    </row>
    <row r="6462" spans="1:54">
      <c r="A6462" s="20"/>
      <c r="B6462" s="36"/>
      <c r="C6462" s="114"/>
      <c r="E6462" s="16"/>
      <c r="F6462" s="16"/>
      <c r="G6462" s="16"/>
      <c r="N6462" s="53"/>
      <c r="O6462" s="53"/>
      <c r="R6462" s="43"/>
      <c r="AC6462" s="25"/>
      <c r="AD6462" s="28"/>
      <c r="AZ6462" s="25"/>
      <c r="BA6462" s="27"/>
      <c r="BB6462" s="29"/>
    </row>
    <row r="6463" spans="1:54">
      <c r="A6463" s="20"/>
      <c r="B6463" s="36"/>
      <c r="C6463" s="114"/>
      <c r="E6463" s="16"/>
      <c r="F6463" s="16"/>
      <c r="G6463" s="16"/>
      <c r="N6463" s="53"/>
      <c r="O6463" s="53"/>
      <c r="R6463" s="43"/>
      <c r="AC6463" s="25"/>
      <c r="AD6463" s="28"/>
      <c r="AZ6463" s="25"/>
      <c r="BA6463" s="27"/>
      <c r="BB6463" s="29"/>
    </row>
    <row r="6464" spans="1:54">
      <c r="A6464" s="20"/>
      <c r="B6464" s="36"/>
      <c r="C6464" s="114"/>
      <c r="E6464" s="16"/>
      <c r="F6464" s="16"/>
      <c r="G6464" s="16"/>
      <c r="N6464" s="53"/>
      <c r="O6464" s="53"/>
      <c r="R6464" s="43"/>
      <c r="AC6464" s="25"/>
      <c r="AD6464" s="28"/>
      <c r="AZ6464" s="25"/>
      <c r="BA6464" s="27"/>
      <c r="BB6464" s="29"/>
    </row>
    <row r="6465" spans="1:54">
      <c r="A6465" s="20"/>
      <c r="B6465" s="36"/>
      <c r="C6465" s="114"/>
      <c r="E6465" s="16"/>
      <c r="F6465" s="16"/>
      <c r="G6465" s="16"/>
      <c r="N6465" s="53"/>
      <c r="O6465" s="53"/>
      <c r="R6465" s="43"/>
      <c r="AC6465" s="25"/>
      <c r="AD6465" s="28"/>
      <c r="AZ6465" s="25"/>
      <c r="BA6465" s="27"/>
      <c r="BB6465" s="29"/>
    </row>
    <row r="6466" spans="1:54">
      <c r="A6466" s="20"/>
      <c r="B6466" s="36"/>
      <c r="C6466" s="114"/>
      <c r="E6466" s="16"/>
      <c r="F6466" s="16"/>
      <c r="G6466" s="16"/>
      <c r="N6466" s="53"/>
      <c r="O6466" s="53"/>
      <c r="R6466" s="43"/>
      <c r="AC6466" s="25"/>
      <c r="AD6466" s="28"/>
      <c r="AZ6466" s="25"/>
      <c r="BA6466" s="27"/>
      <c r="BB6466" s="29"/>
    </row>
    <row r="6467" spans="1:54">
      <c r="A6467" s="20"/>
      <c r="B6467" s="36"/>
      <c r="C6467" s="114"/>
      <c r="E6467" s="16"/>
      <c r="F6467" s="16"/>
      <c r="G6467" s="16"/>
      <c r="N6467" s="53"/>
      <c r="O6467" s="53"/>
      <c r="R6467" s="43"/>
      <c r="AC6467" s="25"/>
      <c r="AD6467" s="28"/>
      <c r="AZ6467" s="25"/>
      <c r="BA6467" s="27"/>
      <c r="BB6467" s="29"/>
    </row>
    <row r="6468" spans="1:54">
      <c r="A6468" s="20"/>
      <c r="B6468" s="36"/>
      <c r="C6468" s="114"/>
      <c r="E6468" s="16"/>
      <c r="F6468" s="16"/>
      <c r="G6468" s="16"/>
      <c r="N6468" s="53"/>
      <c r="O6468" s="53"/>
      <c r="R6468" s="43"/>
      <c r="AC6468" s="25"/>
      <c r="AD6468" s="28"/>
      <c r="AZ6468" s="25"/>
      <c r="BA6468" s="27"/>
      <c r="BB6468" s="29"/>
    </row>
    <row r="6469" spans="1:54">
      <c r="A6469" s="20"/>
      <c r="B6469" s="36"/>
      <c r="C6469" s="114"/>
      <c r="E6469" s="16"/>
      <c r="F6469" s="16"/>
      <c r="G6469" s="16"/>
      <c r="N6469" s="53"/>
      <c r="O6469" s="53"/>
      <c r="R6469" s="43"/>
      <c r="AC6469" s="25"/>
      <c r="AD6469" s="28"/>
      <c r="AZ6469" s="25"/>
      <c r="BA6469" s="27"/>
      <c r="BB6469" s="29"/>
    </row>
    <row r="6470" spans="1:54">
      <c r="A6470" s="20"/>
      <c r="B6470" s="36"/>
      <c r="C6470" s="114"/>
      <c r="E6470" s="16"/>
      <c r="F6470" s="16"/>
      <c r="G6470" s="16"/>
      <c r="N6470" s="53"/>
      <c r="O6470" s="53"/>
      <c r="R6470" s="43"/>
      <c r="AC6470" s="25"/>
      <c r="AD6470" s="28"/>
      <c r="AZ6470" s="25"/>
      <c r="BA6470" s="27"/>
      <c r="BB6470" s="29"/>
    </row>
    <row r="6471" spans="1:54">
      <c r="A6471" s="20"/>
      <c r="B6471" s="36"/>
      <c r="C6471" s="114"/>
      <c r="E6471" s="16"/>
      <c r="F6471" s="16"/>
      <c r="G6471" s="16"/>
      <c r="N6471" s="53"/>
      <c r="O6471" s="53"/>
      <c r="R6471" s="43"/>
      <c r="AC6471" s="25"/>
      <c r="AD6471" s="28"/>
      <c r="AZ6471" s="25"/>
      <c r="BA6471" s="27"/>
      <c r="BB6471" s="29"/>
    </row>
    <row r="6472" spans="1:54">
      <c r="A6472" s="20"/>
      <c r="B6472" s="36"/>
      <c r="C6472" s="114"/>
      <c r="E6472" s="16"/>
      <c r="F6472" s="16"/>
      <c r="G6472" s="16"/>
      <c r="N6472" s="53"/>
      <c r="O6472" s="53"/>
      <c r="R6472" s="43"/>
      <c r="AC6472" s="25"/>
      <c r="AD6472" s="28"/>
      <c r="AZ6472" s="25"/>
      <c r="BA6472" s="27"/>
      <c r="BB6472" s="29"/>
    </row>
    <row r="6473" spans="1:54">
      <c r="A6473" s="20"/>
      <c r="B6473" s="36"/>
      <c r="C6473" s="114"/>
      <c r="E6473" s="16"/>
      <c r="F6473" s="16"/>
      <c r="G6473" s="16"/>
      <c r="N6473" s="53"/>
      <c r="O6473" s="53"/>
      <c r="R6473" s="43"/>
      <c r="AC6473" s="25"/>
      <c r="AD6473" s="28"/>
      <c r="AZ6473" s="25"/>
      <c r="BA6473" s="27"/>
      <c r="BB6473" s="29"/>
    </row>
    <row r="6474" spans="1:54">
      <c r="A6474" s="20"/>
      <c r="B6474" s="36"/>
      <c r="C6474" s="114"/>
      <c r="E6474" s="16"/>
      <c r="F6474" s="16"/>
      <c r="G6474" s="16"/>
      <c r="N6474" s="53"/>
      <c r="O6474" s="53"/>
      <c r="R6474" s="43"/>
      <c r="AC6474" s="25"/>
      <c r="AD6474" s="28"/>
      <c r="AZ6474" s="25"/>
      <c r="BA6474" s="27"/>
      <c r="BB6474" s="29"/>
    </row>
    <row r="6475" spans="1:54">
      <c r="A6475" s="20"/>
      <c r="B6475" s="36"/>
      <c r="C6475" s="114"/>
      <c r="E6475" s="16"/>
      <c r="F6475" s="16"/>
      <c r="G6475" s="16"/>
      <c r="N6475" s="53"/>
      <c r="O6475" s="53"/>
      <c r="R6475" s="43"/>
      <c r="AC6475" s="25"/>
      <c r="AD6475" s="28"/>
      <c r="AZ6475" s="25"/>
      <c r="BA6475" s="27"/>
      <c r="BB6475" s="29"/>
    </row>
    <row r="6476" spans="1:54">
      <c r="A6476" s="20"/>
      <c r="B6476" s="36"/>
      <c r="C6476" s="114"/>
      <c r="E6476" s="16"/>
      <c r="F6476" s="16"/>
      <c r="G6476" s="16"/>
      <c r="N6476" s="53"/>
      <c r="O6476" s="53"/>
      <c r="R6476" s="43"/>
      <c r="AC6476" s="25"/>
      <c r="AD6476" s="28"/>
      <c r="AZ6476" s="25"/>
      <c r="BA6476" s="27"/>
      <c r="BB6476" s="29"/>
    </row>
    <row r="6477" spans="1:54">
      <c r="A6477" s="20"/>
      <c r="B6477" s="36"/>
      <c r="C6477" s="114"/>
      <c r="E6477" s="16"/>
      <c r="F6477" s="16"/>
      <c r="G6477" s="16"/>
      <c r="N6477" s="53"/>
      <c r="O6477" s="53"/>
      <c r="R6477" s="43"/>
      <c r="AC6477" s="25"/>
      <c r="AD6477" s="28"/>
      <c r="AZ6477" s="25"/>
      <c r="BA6477" s="27"/>
      <c r="BB6477" s="29"/>
    </row>
    <row r="6478" spans="1:54">
      <c r="A6478" s="20"/>
      <c r="B6478" s="36"/>
      <c r="C6478" s="114"/>
      <c r="E6478" s="16"/>
      <c r="F6478" s="16"/>
      <c r="G6478" s="16"/>
      <c r="N6478" s="53"/>
      <c r="O6478" s="53"/>
      <c r="R6478" s="43"/>
      <c r="AC6478" s="25"/>
      <c r="AD6478" s="28"/>
      <c r="AZ6478" s="25"/>
      <c r="BA6478" s="27"/>
      <c r="BB6478" s="29"/>
    </row>
    <row r="6479" spans="1:54">
      <c r="A6479" s="20"/>
      <c r="B6479" s="36"/>
      <c r="C6479" s="114"/>
      <c r="E6479" s="16"/>
      <c r="F6479" s="16"/>
      <c r="G6479" s="16"/>
      <c r="N6479" s="53"/>
      <c r="O6479" s="53"/>
      <c r="R6479" s="43"/>
      <c r="AC6479" s="25"/>
      <c r="AD6479" s="28"/>
      <c r="AZ6479" s="25"/>
      <c r="BA6479" s="27"/>
      <c r="BB6479" s="29"/>
    </row>
    <row r="6480" spans="1:54">
      <c r="A6480" s="20"/>
      <c r="B6480" s="36"/>
      <c r="C6480" s="114"/>
      <c r="E6480" s="16"/>
      <c r="F6480" s="16"/>
      <c r="G6480" s="16"/>
      <c r="N6480" s="53"/>
      <c r="O6480" s="53"/>
      <c r="R6480" s="43"/>
      <c r="AC6480" s="25"/>
      <c r="AD6480" s="28"/>
      <c r="AZ6480" s="25"/>
      <c r="BA6480" s="27"/>
      <c r="BB6480" s="29"/>
    </row>
    <row r="6481" spans="1:54">
      <c r="A6481" s="20"/>
      <c r="B6481" s="36"/>
      <c r="C6481" s="114"/>
      <c r="E6481" s="16"/>
      <c r="F6481" s="16"/>
      <c r="G6481" s="16"/>
      <c r="N6481" s="53"/>
      <c r="O6481" s="53"/>
      <c r="R6481" s="43"/>
      <c r="AC6481" s="25"/>
      <c r="AD6481" s="28"/>
      <c r="AZ6481" s="25"/>
      <c r="BA6481" s="27"/>
      <c r="BB6481" s="29"/>
    </row>
    <row r="6482" spans="1:54">
      <c r="A6482" s="20"/>
      <c r="B6482" s="36"/>
      <c r="C6482" s="114"/>
      <c r="E6482" s="16"/>
      <c r="F6482" s="16"/>
      <c r="G6482" s="16"/>
      <c r="N6482" s="53"/>
      <c r="O6482" s="53"/>
      <c r="R6482" s="43"/>
      <c r="AC6482" s="25"/>
      <c r="AD6482" s="28"/>
      <c r="AZ6482" s="25"/>
      <c r="BA6482" s="27"/>
      <c r="BB6482" s="29"/>
    </row>
    <row r="6483" spans="1:54">
      <c r="A6483" s="20"/>
      <c r="B6483" s="36"/>
      <c r="C6483" s="114"/>
      <c r="E6483" s="16"/>
      <c r="F6483" s="16"/>
      <c r="G6483" s="16"/>
      <c r="N6483" s="53"/>
      <c r="O6483" s="53"/>
      <c r="R6483" s="43"/>
      <c r="AC6483" s="25"/>
      <c r="AD6483" s="28"/>
      <c r="AZ6483" s="25"/>
      <c r="BA6483" s="27"/>
      <c r="BB6483" s="29"/>
    </row>
    <row r="6484" spans="1:54">
      <c r="A6484" s="20"/>
      <c r="B6484" s="36"/>
      <c r="C6484" s="114"/>
      <c r="E6484" s="16"/>
      <c r="F6484" s="16"/>
      <c r="G6484" s="16"/>
      <c r="N6484" s="53"/>
      <c r="O6484" s="53"/>
      <c r="R6484" s="43"/>
      <c r="AC6484" s="25"/>
      <c r="AD6484" s="28"/>
      <c r="AZ6484" s="25"/>
      <c r="BA6484" s="27"/>
      <c r="BB6484" s="29"/>
    </row>
    <row r="6485" spans="1:54">
      <c r="A6485" s="20"/>
      <c r="B6485" s="36"/>
      <c r="C6485" s="114"/>
      <c r="E6485" s="16"/>
      <c r="F6485" s="16"/>
      <c r="G6485" s="16"/>
      <c r="N6485" s="53"/>
      <c r="O6485" s="53"/>
      <c r="R6485" s="43"/>
      <c r="AC6485" s="25"/>
      <c r="AD6485" s="28"/>
      <c r="AZ6485" s="25"/>
      <c r="BA6485" s="27"/>
      <c r="BB6485" s="29"/>
    </row>
    <row r="6486" spans="1:54">
      <c r="A6486" s="20"/>
      <c r="B6486" s="36"/>
      <c r="C6486" s="114"/>
      <c r="E6486" s="16"/>
      <c r="F6486" s="16"/>
      <c r="G6486" s="16"/>
      <c r="N6486" s="53"/>
      <c r="O6486" s="53"/>
      <c r="R6486" s="43"/>
      <c r="AC6486" s="25"/>
      <c r="AD6486" s="28"/>
      <c r="AZ6486" s="25"/>
      <c r="BA6486" s="27"/>
      <c r="BB6486" s="29"/>
    </row>
    <row r="6487" spans="1:54">
      <c r="A6487" s="20"/>
      <c r="B6487" s="36"/>
      <c r="C6487" s="114"/>
      <c r="E6487" s="16"/>
      <c r="F6487" s="16"/>
      <c r="G6487" s="16"/>
      <c r="N6487" s="53"/>
      <c r="O6487" s="53"/>
      <c r="R6487" s="43"/>
      <c r="AC6487" s="25"/>
      <c r="AD6487" s="28"/>
      <c r="AZ6487" s="25"/>
      <c r="BA6487" s="27"/>
      <c r="BB6487" s="29"/>
    </row>
    <row r="6488" spans="1:54">
      <c r="A6488" s="20"/>
      <c r="B6488" s="36"/>
      <c r="C6488" s="114"/>
      <c r="E6488" s="16"/>
      <c r="F6488" s="16"/>
      <c r="G6488" s="16"/>
      <c r="N6488" s="53"/>
      <c r="O6488" s="53"/>
      <c r="R6488" s="43"/>
      <c r="AC6488" s="25"/>
      <c r="AD6488" s="28"/>
      <c r="AZ6488" s="25"/>
      <c r="BA6488" s="27"/>
      <c r="BB6488" s="29"/>
    </row>
    <row r="6489" spans="1:54">
      <c r="A6489" s="20"/>
      <c r="B6489" s="36"/>
      <c r="C6489" s="114"/>
      <c r="E6489" s="16"/>
      <c r="F6489" s="16"/>
      <c r="G6489" s="16"/>
      <c r="N6489" s="53"/>
      <c r="O6489" s="53"/>
      <c r="R6489" s="43"/>
      <c r="AC6489" s="25"/>
      <c r="AD6489" s="28"/>
      <c r="AZ6489" s="25"/>
      <c r="BA6489" s="27"/>
      <c r="BB6489" s="29"/>
    </row>
    <row r="6490" spans="1:54">
      <c r="A6490" s="20"/>
      <c r="B6490" s="36"/>
      <c r="C6490" s="114"/>
      <c r="E6490" s="16"/>
      <c r="F6490" s="16"/>
      <c r="G6490" s="16"/>
      <c r="N6490" s="53"/>
      <c r="O6490" s="53"/>
      <c r="R6490" s="43"/>
      <c r="AC6490" s="25"/>
      <c r="AD6490" s="28"/>
      <c r="AZ6490" s="25"/>
      <c r="BA6490" s="27"/>
      <c r="BB6490" s="29"/>
    </row>
    <row r="6491" spans="1:54">
      <c r="A6491" s="20"/>
      <c r="B6491" s="36"/>
      <c r="C6491" s="114"/>
      <c r="E6491" s="16"/>
      <c r="F6491" s="16"/>
      <c r="G6491" s="16"/>
      <c r="N6491" s="53"/>
      <c r="O6491" s="53"/>
      <c r="R6491" s="43"/>
      <c r="AC6491" s="25"/>
      <c r="AD6491" s="28"/>
      <c r="AZ6491" s="25"/>
      <c r="BA6491" s="27"/>
      <c r="BB6491" s="29"/>
    </row>
    <row r="6492" spans="1:54">
      <c r="A6492" s="20"/>
      <c r="B6492" s="36"/>
      <c r="C6492" s="114"/>
      <c r="E6492" s="16"/>
      <c r="F6492" s="16"/>
      <c r="G6492" s="16"/>
      <c r="N6492" s="53"/>
      <c r="O6492" s="53"/>
      <c r="R6492" s="43"/>
      <c r="AC6492" s="25"/>
      <c r="AD6492" s="28"/>
      <c r="AZ6492" s="25"/>
      <c r="BA6492" s="27"/>
      <c r="BB6492" s="29"/>
    </row>
    <row r="6493" spans="1:54">
      <c r="A6493" s="20"/>
      <c r="B6493" s="36"/>
      <c r="C6493" s="114"/>
      <c r="E6493" s="16"/>
      <c r="F6493" s="16"/>
      <c r="G6493" s="16"/>
      <c r="N6493" s="53"/>
      <c r="O6493" s="53"/>
      <c r="R6493" s="43"/>
      <c r="AC6493" s="25"/>
      <c r="AD6493" s="28"/>
      <c r="AZ6493" s="25"/>
      <c r="BA6493" s="27"/>
      <c r="BB6493" s="29"/>
    </row>
    <row r="6494" spans="1:54">
      <c r="A6494" s="20"/>
      <c r="B6494" s="36"/>
      <c r="C6494" s="114"/>
      <c r="E6494" s="16"/>
      <c r="F6494" s="16"/>
      <c r="G6494" s="16"/>
      <c r="N6494" s="53"/>
      <c r="O6494" s="53"/>
      <c r="R6494" s="43"/>
      <c r="AC6494" s="25"/>
      <c r="AD6494" s="28"/>
      <c r="AZ6494" s="25"/>
      <c r="BA6494" s="27"/>
      <c r="BB6494" s="29"/>
    </row>
    <row r="6495" spans="1:54">
      <c r="A6495" s="20"/>
      <c r="B6495" s="36"/>
      <c r="C6495" s="114"/>
      <c r="E6495" s="16"/>
      <c r="F6495" s="16"/>
      <c r="G6495" s="16"/>
      <c r="N6495" s="53"/>
      <c r="O6495" s="53"/>
      <c r="R6495" s="43"/>
      <c r="AC6495" s="25"/>
      <c r="AD6495" s="28"/>
      <c r="AZ6495" s="25"/>
      <c r="BA6495" s="27"/>
      <c r="BB6495" s="29"/>
    </row>
    <row r="6496" spans="1:54">
      <c r="A6496" s="20"/>
      <c r="B6496" s="36"/>
      <c r="C6496" s="114"/>
      <c r="E6496" s="16"/>
      <c r="F6496" s="16"/>
      <c r="G6496" s="16"/>
      <c r="N6496" s="53"/>
      <c r="O6496" s="53"/>
      <c r="R6496" s="43"/>
      <c r="AC6496" s="25"/>
      <c r="AD6496" s="28"/>
      <c r="AZ6496" s="25"/>
      <c r="BA6496" s="27"/>
      <c r="BB6496" s="29"/>
    </row>
    <row r="6497" spans="1:54">
      <c r="A6497" s="20"/>
      <c r="B6497" s="36"/>
      <c r="C6497" s="114"/>
      <c r="E6497" s="16"/>
      <c r="F6497" s="16"/>
      <c r="G6497" s="16"/>
      <c r="N6497" s="53"/>
      <c r="O6497" s="53"/>
      <c r="R6497" s="43"/>
      <c r="AC6497" s="25"/>
      <c r="AD6497" s="28"/>
      <c r="AZ6497" s="25"/>
      <c r="BA6497" s="27"/>
      <c r="BB6497" s="29"/>
    </row>
    <row r="6498" spans="1:54">
      <c r="A6498" s="20"/>
      <c r="B6498" s="36"/>
      <c r="C6498" s="114"/>
      <c r="E6498" s="16"/>
      <c r="F6498" s="16"/>
      <c r="G6498" s="16"/>
      <c r="N6498" s="53"/>
      <c r="O6498" s="53"/>
      <c r="R6498" s="43"/>
      <c r="AC6498" s="25"/>
      <c r="AD6498" s="28"/>
      <c r="AZ6498" s="25"/>
      <c r="BA6498" s="27"/>
      <c r="BB6498" s="29"/>
    </row>
    <row r="6499" spans="1:54">
      <c r="A6499" s="20"/>
      <c r="B6499" s="36"/>
      <c r="C6499" s="114"/>
      <c r="E6499" s="16"/>
      <c r="F6499" s="16"/>
      <c r="G6499" s="16"/>
      <c r="N6499" s="53"/>
      <c r="O6499" s="53"/>
      <c r="R6499" s="43"/>
      <c r="AC6499" s="25"/>
      <c r="AD6499" s="28"/>
      <c r="AZ6499" s="25"/>
      <c r="BA6499" s="27"/>
      <c r="BB6499" s="29"/>
    </row>
    <row r="6500" spans="1:54">
      <c r="A6500" s="20"/>
      <c r="B6500" s="36"/>
      <c r="C6500" s="114"/>
      <c r="E6500" s="16"/>
      <c r="F6500" s="16"/>
      <c r="G6500" s="16"/>
      <c r="N6500" s="53"/>
      <c r="O6500" s="53"/>
      <c r="R6500" s="43"/>
      <c r="AC6500" s="25"/>
      <c r="AD6500" s="28"/>
      <c r="AZ6500" s="25"/>
      <c r="BA6500" s="27"/>
      <c r="BB6500" s="29"/>
    </row>
    <row r="6501" spans="1:54">
      <c r="A6501" s="20"/>
      <c r="B6501" s="36"/>
      <c r="C6501" s="114"/>
      <c r="E6501" s="16"/>
      <c r="F6501" s="16"/>
      <c r="G6501" s="16"/>
      <c r="N6501" s="53"/>
      <c r="O6501" s="53"/>
      <c r="R6501" s="43"/>
      <c r="AC6501" s="25"/>
      <c r="AD6501" s="28"/>
      <c r="AZ6501" s="25"/>
      <c r="BA6501" s="27"/>
      <c r="BB6501" s="29"/>
    </row>
    <row r="6502" spans="1:54">
      <c r="A6502" s="20"/>
      <c r="B6502" s="36"/>
      <c r="C6502" s="114"/>
      <c r="E6502" s="16"/>
      <c r="F6502" s="16"/>
      <c r="G6502" s="16"/>
      <c r="N6502" s="53"/>
      <c r="O6502" s="53"/>
      <c r="R6502" s="43"/>
      <c r="AC6502" s="25"/>
      <c r="AD6502" s="28"/>
      <c r="AZ6502" s="25"/>
      <c r="BA6502" s="27"/>
      <c r="BB6502" s="29"/>
    </row>
    <row r="6503" spans="1:54">
      <c r="A6503" s="20"/>
      <c r="B6503" s="36"/>
      <c r="C6503" s="114"/>
      <c r="E6503" s="16"/>
      <c r="F6503" s="16"/>
      <c r="G6503" s="16"/>
      <c r="N6503" s="53"/>
      <c r="O6503" s="53"/>
      <c r="R6503" s="43"/>
      <c r="AC6503" s="25"/>
      <c r="AD6503" s="28"/>
      <c r="AZ6503" s="25"/>
      <c r="BA6503" s="27"/>
      <c r="BB6503" s="29"/>
    </row>
    <row r="6504" spans="1:54">
      <c r="A6504" s="20"/>
      <c r="B6504" s="36"/>
      <c r="C6504" s="114"/>
      <c r="E6504" s="16"/>
      <c r="F6504" s="16"/>
      <c r="G6504" s="16"/>
      <c r="N6504" s="53"/>
      <c r="O6504" s="53"/>
      <c r="R6504" s="43"/>
      <c r="AC6504" s="25"/>
      <c r="AD6504" s="28"/>
      <c r="AZ6504" s="25"/>
      <c r="BA6504" s="27"/>
      <c r="BB6504" s="29"/>
    </row>
    <row r="6505" spans="1:54">
      <c r="A6505" s="20"/>
      <c r="B6505" s="36"/>
      <c r="C6505" s="114"/>
      <c r="E6505" s="16"/>
      <c r="F6505" s="16"/>
      <c r="G6505" s="16"/>
      <c r="N6505" s="53"/>
      <c r="O6505" s="53"/>
      <c r="R6505" s="43"/>
      <c r="AC6505" s="25"/>
      <c r="AD6505" s="28"/>
      <c r="AZ6505" s="25"/>
      <c r="BA6505" s="27"/>
      <c r="BB6505" s="29"/>
    </row>
    <row r="6506" spans="1:54">
      <c r="A6506" s="20"/>
      <c r="B6506" s="36"/>
      <c r="C6506" s="114"/>
      <c r="E6506" s="16"/>
      <c r="F6506" s="16"/>
      <c r="G6506" s="16"/>
      <c r="N6506" s="53"/>
      <c r="O6506" s="53"/>
      <c r="R6506" s="43"/>
      <c r="AC6506" s="25"/>
      <c r="AD6506" s="28"/>
      <c r="AZ6506" s="25"/>
      <c r="BA6506" s="27"/>
      <c r="BB6506" s="29"/>
    </row>
    <row r="6507" spans="1:54">
      <c r="A6507" s="20"/>
      <c r="B6507" s="36"/>
      <c r="C6507" s="114"/>
      <c r="E6507" s="16"/>
      <c r="F6507" s="16"/>
      <c r="G6507" s="16"/>
      <c r="N6507" s="53"/>
      <c r="O6507" s="53"/>
      <c r="R6507" s="43"/>
      <c r="AC6507" s="25"/>
      <c r="AD6507" s="28"/>
      <c r="AZ6507" s="25"/>
      <c r="BA6507" s="27"/>
      <c r="BB6507" s="29"/>
    </row>
    <row r="6508" spans="1:54">
      <c r="A6508" s="20"/>
      <c r="B6508" s="36"/>
      <c r="C6508" s="114"/>
      <c r="E6508" s="16"/>
      <c r="F6508" s="16"/>
      <c r="G6508" s="16"/>
      <c r="N6508" s="53"/>
      <c r="O6508" s="53"/>
      <c r="R6508" s="43"/>
      <c r="AC6508" s="25"/>
      <c r="AD6508" s="28"/>
      <c r="AZ6508" s="25"/>
      <c r="BA6508" s="27"/>
      <c r="BB6508" s="29"/>
    </row>
    <row r="6509" spans="1:54">
      <c r="A6509" s="20"/>
      <c r="B6509" s="36"/>
      <c r="C6509" s="114"/>
      <c r="E6509" s="16"/>
      <c r="F6509" s="16"/>
      <c r="G6509" s="16"/>
      <c r="N6509" s="53"/>
      <c r="O6509" s="53"/>
      <c r="R6509" s="43"/>
      <c r="AC6509" s="25"/>
      <c r="AD6509" s="28"/>
      <c r="AZ6509" s="25"/>
      <c r="BA6509" s="27"/>
      <c r="BB6509" s="29"/>
    </row>
    <row r="6510" spans="1:54">
      <c r="A6510" s="20"/>
      <c r="B6510" s="36"/>
      <c r="C6510" s="114"/>
      <c r="E6510" s="16"/>
      <c r="F6510" s="16"/>
      <c r="G6510" s="16"/>
      <c r="N6510" s="53"/>
      <c r="O6510" s="53"/>
      <c r="R6510" s="43"/>
      <c r="AC6510" s="25"/>
      <c r="AD6510" s="28"/>
      <c r="AZ6510" s="25"/>
      <c r="BA6510" s="27"/>
      <c r="BB6510" s="29"/>
    </row>
    <row r="6511" spans="1:54">
      <c r="A6511" s="20"/>
      <c r="B6511" s="36"/>
      <c r="C6511" s="114"/>
      <c r="E6511" s="16"/>
      <c r="F6511" s="16"/>
      <c r="G6511" s="16"/>
      <c r="N6511" s="53"/>
      <c r="O6511" s="53"/>
      <c r="R6511" s="43"/>
      <c r="AC6511" s="25"/>
      <c r="AD6511" s="28"/>
      <c r="AZ6511" s="25"/>
      <c r="BA6511" s="27"/>
      <c r="BB6511" s="29"/>
    </row>
    <row r="6512" spans="1:54">
      <c r="A6512" s="20"/>
      <c r="B6512" s="36"/>
      <c r="C6512" s="114"/>
      <c r="E6512" s="16"/>
      <c r="F6512" s="16"/>
      <c r="G6512" s="16"/>
      <c r="N6512" s="53"/>
      <c r="O6512" s="53"/>
      <c r="R6512" s="43"/>
      <c r="AC6512" s="25"/>
      <c r="AD6512" s="28"/>
      <c r="AZ6512" s="25"/>
      <c r="BA6512" s="27"/>
      <c r="BB6512" s="29"/>
    </row>
    <row r="6513" spans="1:54">
      <c r="A6513" s="20"/>
      <c r="B6513" s="36"/>
      <c r="C6513" s="114"/>
      <c r="E6513" s="16"/>
      <c r="F6513" s="16"/>
      <c r="G6513" s="16"/>
      <c r="N6513" s="53"/>
      <c r="O6513" s="53"/>
      <c r="R6513" s="43"/>
      <c r="AC6513" s="25"/>
      <c r="AD6513" s="28"/>
      <c r="AZ6513" s="25"/>
      <c r="BA6513" s="27"/>
      <c r="BB6513" s="29"/>
    </row>
    <row r="6514" spans="1:54">
      <c r="A6514" s="20"/>
      <c r="B6514" s="36"/>
      <c r="C6514" s="114"/>
      <c r="E6514" s="16"/>
      <c r="F6514" s="16"/>
      <c r="G6514" s="16"/>
      <c r="N6514" s="53"/>
      <c r="O6514" s="53"/>
      <c r="R6514" s="43"/>
      <c r="AC6514" s="25"/>
      <c r="AD6514" s="28"/>
      <c r="AZ6514" s="25"/>
      <c r="BA6514" s="27"/>
      <c r="BB6514" s="29"/>
    </row>
    <row r="6515" spans="1:54">
      <c r="A6515" s="20"/>
      <c r="B6515" s="36"/>
      <c r="C6515" s="114"/>
      <c r="E6515" s="16"/>
      <c r="F6515" s="16"/>
      <c r="G6515" s="16"/>
      <c r="N6515" s="53"/>
      <c r="O6515" s="53"/>
      <c r="R6515" s="43"/>
      <c r="AC6515" s="25"/>
      <c r="AD6515" s="28"/>
      <c r="AZ6515" s="25"/>
      <c r="BA6515" s="27"/>
      <c r="BB6515" s="29"/>
    </row>
    <row r="6516" spans="1:54">
      <c r="A6516" s="20"/>
      <c r="B6516" s="36"/>
      <c r="C6516" s="114"/>
      <c r="E6516" s="16"/>
      <c r="F6516" s="16"/>
      <c r="G6516" s="16"/>
      <c r="N6516" s="53"/>
      <c r="O6516" s="53"/>
      <c r="R6516" s="43"/>
      <c r="AC6516" s="25"/>
      <c r="AD6516" s="28"/>
      <c r="AZ6516" s="25"/>
      <c r="BA6516" s="27"/>
      <c r="BB6516" s="29"/>
    </row>
    <row r="6517" spans="1:54">
      <c r="A6517" s="20"/>
      <c r="B6517" s="36"/>
      <c r="C6517" s="114"/>
      <c r="E6517" s="16"/>
      <c r="F6517" s="16"/>
      <c r="G6517" s="16"/>
      <c r="N6517" s="53"/>
      <c r="O6517" s="53"/>
      <c r="R6517" s="43"/>
      <c r="AC6517" s="25"/>
      <c r="AD6517" s="28"/>
      <c r="AZ6517" s="25"/>
      <c r="BA6517" s="27"/>
      <c r="BB6517" s="29"/>
    </row>
    <row r="6518" spans="1:54">
      <c r="A6518" s="20"/>
      <c r="B6518" s="36"/>
      <c r="C6518" s="114"/>
      <c r="E6518" s="16"/>
      <c r="F6518" s="16"/>
      <c r="G6518" s="16"/>
      <c r="N6518" s="53"/>
      <c r="O6518" s="53"/>
      <c r="R6518" s="43"/>
      <c r="AC6518" s="25"/>
      <c r="AD6518" s="28"/>
      <c r="AZ6518" s="25"/>
      <c r="BA6518" s="27"/>
      <c r="BB6518" s="29"/>
    </row>
    <row r="6519" spans="1:54">
      <c r="A6519" s="20"/>
      <c r="B6519" s="36"/>
      <c r="C6519" s="114"/>
      <c r="E6519" s="16"/>
      <c r="F6519" s="16"/>
      <c r="G6519" s="16"/>
      <c r="N6519" s="53"/>
      <c r="O6519" s="53"/>
      <c r="R6519" s="43"/>
      <c r="AC6519" s="25"/>
      <c r="AD6519" s="28"/>
      <c r="AZ6519" s="25"/>
      <c r="BA6519" s="27"/>
      <c r="BB6519" s="29"/>
    </row>
    <row r="6520" spans="1:54">
      <c r="A6520" s="20"/>
      <c r="B6520" s="36"/>
      <c r="C6520" s="114"/>
      <c r="E6520" s="16"/>
      <c r="F6520" s="16"/>
      <c r="G6520" s="16"/>
      <c r="N6520" s="53"/>
      <c r="O6520" s="53"/>
      <c r="R6520" s="43"/>
      <c r="AC6520" s="25"/>
      <c r="AD6520" s="28"/>
      <c r="AZ6520" s="25"/>
      <c r="BA6520" s="27"/>
      <c r="BB6520" s="29"/>
    </row>
    <row r="6521" spans="1:54">
      <c r="A6521" s="20"/>
      <c r="B6521" s="36"/>
      <c r="C6521" s="114"/>
      <c r="E6521" s="16"/>
      <c r="F6521" s="16"/>
      <c r="G6521" s="16"/>
      <c r="N6521" s="53"/>
      <c r="O6521" s="53"/>
      <c r="R6521" s="43"/>
      <c r="AC6521" s="25"/>
      <c r="AD6521" s="28"/>
      <c r="AZ6521" s="25"/>
      <c r="BA6521" s="27"/>
      <c r="BB6521" s="29"/>
    </row>
    <row r="6522" spans="1:54">
      <c r="A6522" s="20"/>
      <c r="B6522" s="36"/>
      <c r="C6522" s="114"/>
      <c r="E6522" s="16"/>
      <c r="F6522" s="16"/>
      <c r="G6522" s="16"/>
      <c r="N6522" s="53"/>
      <c r="O6522" s="53"/>
      <c r="R6522" s="43"/>
      <c r="AC6522" s="25"/>
      <c r="AD6522" s="28"/>
      <c r="AZ6522" s="25"/>
      <c r="BA6522" s="27"/>
      <c r="BB6522" s="29"/>
    </row>
    <row r="6523" spans="1:54">
      <c r="A6523" s="20"/>
      <c r="B6523" s="36"/>
      <c r="C6523" s="114"/>
      <c r="E6523" s="16"/>
      <c r="F6523" s="16"/>
      <c r="G6523" s="16"/>
      <c r="N6523" s="53"/>
      <c r="O6523" s="53"/>
      <c r="R6523" s="43"/>
      <c r="AC6523" s="25"/>
      <c r="AD6523" s="28"/>
      <c r="AZ6523" s="25"/>
      <c r="BA6523" s="27"/>
      <c r="BB6523" s="29"/>
    </row>
    <row r="6524" spans="1:54">
      <c r="A6524" s="20"/>
      <c r="B6524" s="36"/>
      <c r="C6524" s="114"/>
      <c r="E6524" s="16"/>
      <c r="F6524" s="16"/>
      <c r="G6524" s="16"/>
      <c r="N6524" s="53"/>
      <c r="O6524" s="53"/>
      <c r="R6524" s="43"/>
      <c r="AC6524" s="25"/>
      <c r="AD6524" s="28"/>
      <c r="AZ6524" s="25"/>
      <c r="BA6524" s="27"/>
      <c r="BB6524" s="29"/>
    </row>
    <row r="6525" spans="1:54">
      <c r="A6525" s="20"/>
      <c r="B6525" s="36"/>
      <c r="C6525" s="114"/>
      <c r="E6525" s="16"/>
      <c r="F6525" s="16"/>
      <c r="G6525" s="16"/>
      <c r="N6525" s="53"/>
      <c r="O6525" s="53"/>
      <c r="R6525" s="43"/>
      <c r="AC6525" s="25"/>
      <c r="AD6525" s="28"/>
      <c r="AZ6525" s="25"/>
      <c r="BA6525" s="27"/>
      <c r="BB6525" s="29"/>
    </row>
    <row r="6526" spans="1:54">
      <c r="A6526" s="20"/>
      <c r="B6526" s="36"/>
      <c r="C6526" s="114"/>
      <c r="E6526" s="16"/>
      <c r="F6526" s="16"/>
      <c r="G6526" s="16"/>
      <c r="N6526" s="53"/>
      <c r="O6526" s="53"/>
      <c r="R6526" s="43"/>
      <c r="AC6526" s="25"/>
      <c r="AD6526" s="28"/>
      <c r="AZ6526" s="25"/>
      <c r="BA6526" s="27"/>
      <c r="BB6526" s="29"/>
    </row>
    <row r="6527" spans="1:54">
      <c r="A6527" s="20"/>
      <c r="B6527" s="36"/>
      <c r="C6527" s="114"/>
      <c r="E6527" s="16"/>
      <c r="F6527" s="16"/>
      <c r="G6527" s="16"/>
      <c r="N6527" s="53"/>
      <c r="O6527" s="53"/>
      <c r="R6527" s="43"/>
      <c r="AC6527" s="25"/>
      <c r="AD6527" s="28"/>
      <c r="AZ6527" s="25"/>
      <c r="BA6527" s="27"/>
      <c r="BB6527" s="29"/>
    </row>
    <row r="6528" spans="1:54">
      <c r="A6528" s="20"/>
      <c r="B6528" s="36"/>
      <c r="C6528" s="114"/>
      <c r="E6528" s="16"/>
      <c r="F6528" s="16"/>
      <c r="G6528" s="16"/>
      <c r="N6528" s="53"/>
      <c r="O6528" s="53"/>
      <c r="R6528" s="43"/>
      <c r="AC6528" s="25"/>
      <c r="AD6528" s="28"/>
      <c r="AZ6528" s="25"/>
      <c r="BA6528" s="27"/>
      <c r="BB6528" s="29"/>
    </row>
    <row r="6529" spans="1:54">
      <c r="A6529" s="20"/>
      <c r="B6529" s="36"/>
      <c r="C6529" s="114"/>
      <c r="E6529" s="16"/>
      <c r="F6529" s="16"/>
      <c r="G6529" s="16"/>
      <c r="N6529" s="53"/>
      <c r="O6529" s="53"/>
      <c r="R6529" s="43"/>
      <c r="AC6529" s="25"/>
      <c r="AD6529" s="28"/>
      <c r="AZ6529" s="25"/>
      <c r="BA6529" s="27"/>
      <c r="BB6529" s="29"/>
    </row>
    <row r="6530" spans="1:54">
      <c r="A6530" s="20"/>
      <c r="B6530" s="36"/>
      <c r="C6530" s="114"/>
      <c r="E6530" s="16"/>
      <c r="F6530" s="16"/>
      <c r="G6530" s="16"/>
      <c r="N6530" s="53"/>
      <c r="O6530" s="53"/>
      <c r="R6530" s="43"/>
      <c r="AC6530" s="25"/>
      <c r="AD6530" s="28"/>
      <c r="AZ6530" s="25"/>
      <c r="BA6530" s="27"/>
      <c r="BB6530" s="29"/>
    </row>
    <row r="6531" spans="1:54">
      <c r="A6531" s="20"/>
      <c r="B6531" s="36"/>
      <c r="C6531" s="114"/>
      <c r="E6531" s="16"/>
      <c r="F6531" s="16"/>
      <c r="G6531" s="16"/>
      <c r="N6531" s="53"/>
      <c r="O6531" s="53"/>
      <c r="R6531" s="43"/>
      <c r="AC6531" s="25"/>
      <c r="AD6531" s="28"/>
      <c r="AZ6531" s="25"/>
      <c r="BA6531" s="27"/>
      <c r="BB6531" s="29"/>
    </row>
    <row r="6532" spans="1:54">
      <c r="A6532" s="20"/>
      <c r="B6532" s="36"/>
      <c r="C6532" s="114"/>
      <c r="E6532" s="16"/>
      <c r="F6532" s="16"/>
      <c r="G6532" s="16"/>
      <c r="N6532" s="53"/>
      <c r="O6532" s="53"/>
      <c r="R6532" s="43"/>
      <c r="AC6532" s="25"/>
      <c r="AD6532" s="28"/>
      <c r="AZ6532" s="25"/>
      <c r="BA6532" s="27"/>
      <c r="BB6532" s="29"/>
    </row>
    <row r="6533" spans="1:54">
      <c r="A6533" s="20"/>
      <c r="B6533" s="36"/>
      <c r="C6533" s="114"/>
      <c r="E6533" s="16"/>
      <c r="F6533" s="16"/>
      <c r="G6533" s="16"/>
      <c r="N6533" s="53"/>
      <c r="O6533" s="53"/>
      <c r="R6533" s="43"/>
      <c r="AC6533" s="25"/>
      <c r="AD6533" s="28"/>
      <c r="AZ6533" s="25"/>
      <c r="BA6533" s="27"/>
      <c r="BB6533" s="29"/>
    </row>
    <row r="6534" spans="1:54">
      <c r="A6534" s="20"/>
      <c r="B6534" s="36"/>
      <c r="C6534" s="114"/>
      <c r="E6534" s="16"/>
      <c r="F6534" s="16"/>
      <c r="G6534" s="16"/>
      <c r="N6534" s="53"/>
      <c r="O6534" s="53"/>
      <c r="R6534" s="43"/>
      <c r="AC6534" s="25"/>
      <c r="AD6534" s="28"/>
      <c r="AZ6534" s="25"/>
      <c r="BA6534" s="27"/>
      <c r="BB6534" s="29"/>
    </row>
    <row r="6535" spans="1:54">
      <c r="A6535" s="20"/>
      <c r="B6535" s="36"/>
      <c r="C6535" s="114"/>
      <c r="E6535" s="16"/>
      <c r="F6535" s="16"/>
      <c r="G6535" s="16"/>
      <c r="N6535" s="53"/>
      <c r="O6535" s="53"/>
      <c r="R6535" s="43"/>
      <c r="AC6535" s="25"/>
      <c r="AD6535" s="28"/>
      <c r="AZ6535" s="25"/>
      <c r="BA6535" s="27"/>
      <c r="BB6535" s="29"/>
    </row>
    <row r="6536" spans="1:54">
      <c r="A6536" s="20"/>
      <c r="B6536" s="36"/>
      <c r="C6536" s="114"/>
      <c r="E6536" s="16"/>
      <c r="F6536" s="16"/>
      <c r="G6536" s="16"/>
      <c r="N6536" s="53"/>
      <c r="O6536" s="53"/>
      <c r="R6536" s="43"/>
      <c r="AC6536" s="25"/>
      <c r="AD6536" s="28"/>
      <c r="AZ6536" s="25"/>
      <c r="BA6536" s="27"/>
      <c r="BB6536" s="29"/>
    </row>
    <row r="6537" spans="1:54">
      <c r="A6537" s="20"/>
      <c r="B6537" s="36"/>
      <c r="C6537" s="114"/>
      <c r="E6537" s="16"/>
      <c r="F6537" s="16"/>
      <c r="G6537" s="16"/>
      <c r="N6537" s="53"/>
      <c r="O6537" s="53"/>
      <c r="R6537" s="43"/>
      <c r="AC6537" s="25"/>
      <c r="AD6537" s="28"/>
      <c r="AZ6537" s="25"/>
      <c r="BA6537" s="27"/>
      <c r="BB6537" s="29"/>
    </row>
    <row r="6538" spans="1:54">
      <c r="A6538" s="20"/>
      <c r="B6538" s="36"/>
      <c r="C6538" s="114"/>
      <c r="E6538" s="16"/>
      <c r="F6538" s="16"/>
      <c r="G6538" s="16"/>
      <c r="N6538" s="53"/>
      <c r="O6538" s="53"/>
      <c r="R6538" s="43"/>
      <c r="AC6538" s="25"/>
      <c r="AD6538" s="28"/>
      <c r="AZ6538" s="25"/>
      <c r="BA6538" s="27"/>
      <c r="BB6538" s="29"/>
    </row>
    <row r="6539" spans="1:54">
      <c r="A6539" s="20"/>
      <c r="B6539" s="36"/>
      <c r="C6539" s="114"/>
      <c r="E6539" s="16"/>
      <c r="F6539" s="16"/>
      <c r="G6539" s="16"/>
      <c r="N6539" s="53"/>
      <c r="O6539" s="53"/>
      <c r="R6539" s="43"/>
      <c r="AC6539" s="25"/>
      <c r="AD6539" s="28"/>
      <c r="AZ6539" s="25"/>
      <c r="BA6539" s="27"/>
      <c r="BB6539" s="29"/>
    </row>
    <row r="6540" spans="1:54">
      <c r="A6540" s="20"/>
      <c r="B6540" s="36"/>
      <c r="C6540" s="114"/>
      <c r="E6540" s="16"/>
      <c r="F6540" s="16"/>
      <c r="G6540" s="16"/>
      <c r="N6540" s="53"/>
      <c r="O6540" s="53"/>
      <c r="R6540" s="43"/>
      <c r="AC6540" s="25"/>
      <c r="AD6540" s="28"/>
      <c r="AZ6540" s="25"/>
      <c r="BA6540" s="27"/>
      <c r="BB6540" s="29"/>
    </row>
    <row r="6541" spans="1:54">
      <c r="A6541" s="20"/>
      <c r="B6541" s="36"/>
      <c r="C6541" s="114"/>
      <c r="E6541" s="16"/>
      <c r="F6541" s="16"/>
      <c r="G6541" s="16"/>
      <c r="N6541" s="53"/>
      <c r="O6541" s="53"/>
      <c r="R6541" s="43"/>
      <c r="AC6541" s="25"/>
      <c r="AD6541" s="28"/>
      <c r="AZ6541" s="25"/>
      <c r="BA6541" s="27"/>
      <c r="BB6541" s="29"/>
    </row>
    <row r="6542" spans="1:54">
      <c r="A6542" s="20"/>
      <c r="B6542" s="36"/>
      <c r="C6542" s="114"/>
      <c r="E6542" s="16"/>
      <c r="F6542" s="16"/>
      <c r="G6542" s="16"/>
      <c r="N6542" s="53"/>
      <c r="O6542" s="53"/>
      <c r="R6542" s="43"/>
      <c r="AC6542" s="25"/>
      <c r="AD6542" s="28"/>
      <c r="AZ6542" s="25"/>
      <c r="BA6542" s="27"/>
      <c r="BB6542" s="29"/>
    </row>
    <row r="6543" spans="1:54">
      <c r="A6543" s="20"/>
      <c r="B6543" s="36"/>
      <c r="C6543" s="114"/>
      <c r="E6543" s="16"/>
      <c r="F6543" s="16"/>
      <c r="G6543" s="16"/>
      <c r="N6543" s="53"/>
      <c r="O6543" s="53"/>
      <c r="R6543" s="43"/>
      <c r="AC6543" s="25"/>
      <c r="AD6543" s="28"/>
      <c r="AZ6543" s="25"/>
      <c r="BA6543" s="27"/>
      <c r="BB6543" s="29"/>
    </row>
    <row r="6544" spans="1:54">
      <c r="A6544" s="20"/>
      <c r="B6544" s="36"/>
      <c r="C6544" s="114"/>
      <c r="E6544" s="16"/>
      <c r="F6544" s="16"/>
      <c r="G6544" s="16"/>
      <c r="N6544" s="53"/>
      <c r="O6544" s="53"/>
      <c r="R6544" s="43"/>
      <c r="AC6544" s="25"/>
      <c r="AD6544" s="28"/>
      <c r="AZ6544" s="25"/>
      <c r="BA6544" s="27"/>
      <c r="BB6544" s="29"/>
    </row>
    <row r="6545" spans="1:54">
      <c r="A6545" s="20"/>
      <c r="B6545" s="36"/>
      <c r="C6545" s="114"/>
      <c r="E6545" s="16"/>
      <c r="F6545" s="16"/>
      <c r="G6545" s="16"/>
      <c r="N6545" s="53"/>
      <c r="O6545" s="53"/>
      <c r="R6545" s="43"/>
      <c r="AC6545" s="25"/>
      <c r="AD6545" s="28"/>
      <c r="AZ6545" s="25"/>
      <c r="BA6545" s="27"/>
      <c r="BB6545" s="29"/>
    </row>
    <row r="6546" spans="1:54">
      <c r="A6546" s="20"/>
      <c r="B6546" s="36"/>
      <c r="C6546" s="114"/>
      <c r="E6546" s="16"/>
      <c r="F6546" s="16"/>
      <c r="G6546" s="16"/>
      <c r="N6546" s="53"/>
      <c r="O6546" s="53"/>
      <c r="R6546" s="43"/>
      <c r="AC6546" s="25"/>
      <c r="AD6546" s="28"/>
      <c r="AZ6546" s="25"/>
      <c r="BA6546" s="27"/>
      <c r="BB6546" s="29"/>
    </row>
    <row r="6547" spans="1:54">
      <c r="A6547" s="20"/>
      <c r="B6547" s="36"/>
      <c r="C6547" s="114"/>
      <c r="E6547" s="16"/>
      <c r="F6547" s="16"/>
      <c r="G6547" s="16"/>
      <c r="N6547" s="53"/>
      <c r="O6547" s="53"/>
      <c r="R6547" s="43"/>
      <c r="AC6547" s="25"/>
      <c r="AD6547" s="28"/>
      <c r="AZ6547" s="25"/>
      <c r="BA6547" s="27"/>
      <c r="BB6547" s="29"/>
    </row>
    <row r="6548" spans="1:54">
      <c r="A6548" s="20"/>
      <c r="B6548" s="36"/>
      <c r="C6548" s="114"/>
      <c r="E6548" s="16"/>
      <c r="F6548" s="16"/>
      <c r="G6548" s="16"/>
      <c r="N6548" s="53"/>
      <c r="O6548" s="53"/>
      <c r="R6548" s="43"/>
      <c r="AC6548" s="25"/>
      <c r="AD6548" s="28"/>
      <c r="AZ6548" s="25"/>
      <c r="BA6548" s="27"/>
      <c r="BB6548" s="29"/>
    </row>
    <row r="6549" spans="1:54">
      <c r="A6549" s="20"/>
      <c r="B6549" s="36"/>
      <c r="C6549" s="114"/>
      <c r="E6549" s="16"/>
      <c r="F6549" s="16"/>
      <c r="G6549" s="16"/>
      <c r="N6549" s="53"/>
      <c r="O6549" s="53"/>
      <c r="R6549" s="43"/>
      <c r="AC6549" s="25"/>
      <c r="AD6549" s="28"/>
      <c r="AZ6549" s="25"/>
      <c r="BA6549" s="27"/>
      <c r="BB6549" s="29"/>
    </row>
    <row r="6550" spans="1:54">
      <c r="A6550" s="20"/>
      <c r="B6550" s="36"/>
      <c r="C6550" s="114"/>
      <c r="E6550" s="16"/>
      <c r="F6550" s="16"/>
      <c r="G6550" s="16"/>
      <c r="N6550" s="53"/>
      <c r="O6550" s="53"/>
      <c r="R6550" s="43"/>
      <c r="AC6550" s="25"/>
      <c r="AD6550" s="28"/>
      <c r="AZ6550" s="25"/>
      <c r="BA6550" s="27"/>
      <c r="BB6550" s="29"/>
    </row>
    <row r="6551" spans="1:54">
      <c r="A6551" s="20"/>
      <c r="B6551" s="36"/>
      <c r="C6551" s="114"/>
      <c r="E6551" s="16"/>
      <c r="F6551" s="16"/>
      <c r="G6551" s="16"/>
      <c r="N6551" s="53"/>
      <c r="O6551" s="53"/>
      <c r="R6551" s="43"/>
      <c r="AC6551" s="25"/>
      <c r="AD6551" s="28"/>
      <c r="AZ6551" s="25"/>
      <c r="BA6551" s="27"/>
      <c r="BB6551" s="29"/>
    </row>
    <row r="6552" spans="1:54">
      <c r="A6552" s="20"/>
      <c r="B6552" s="36"/>
      <c r="C6552" s="114"/>
      <c r="E6552" s="16"/>
      <c r="F6552" s="16"/>
      <c r="G6552" s="16"/>
      <c r="N6552" s="53"/>
      <c r="O6552" s="53"/>
      <c r="R6552" s="43"/>
      <c r="AC6552" s="25"/>
      <c r="AD6552" s="28"/>
      <c r="AZ6552" s="25"/>
      <c r="BA6552" s="27"/>
      <c r="BB6552" s="29"/>
    </row>
    <row r="6553" spans="1:54">
      <c r="A6553" s="20"/>
      <c r="B6553" s="36"/>
      <c r="C6553" s="114"/>
      <c r="E6553" s="16"/>
      <c r="F6553" s="16"/>
      <c r="G6553" s="16"/>
      <c r="N6553" s="53"/>
      <c r="O6553" s="53"/>
      <c r="R6553" s="43"/>
      <c r="AC6553" s="25"/>
      <c r="AD6553" s="28"/>
      <c r="AZ6553" s="25"/>
      <c r="BA6553" s="27"/>
      <c r="BB6553" s="29"/>
    </row>
    <row r="6554" spans="1:54">
      <c r="A6554" s="20"/>
      <c r="B6554" s="36"/>
      <c r="C6554" s="114"/>
      <c r="E6554" s="16"/>
      <c r="F6554" s="16"/>
      <c r="G6554" s="16"/>
      <c r="N6554" s="53"/>
      <c r="O6554" s="53"/>
      <c r="R6554" s="43"/>
      <c r="AC6554" s="25"/>
      <c r="AD6554" s="28"/>
      <c r="AZ6554" s="25"/>
      <c r="BA6554" s="27"/>
      <c r="BB6554" s="29"/>
    </row>
    <row r="6555" spans="1:54">
      <c r="A6555" s="20"/>
      <c r="B6555" s="36"/>
      <c r="C6555" s="114"/>
      <c r="E6555" s="16"/>
      <c r="F6555" s="16"/>
      <c r="G6555" s="16"/>
      <c r="N6555" s="53"/>
      <c r="O6555" s="53"/>
      <c r="R6555" s="43"/>
      <c r="AC6555" s="25"/>
      <c r="AD6555" s="28"/>
      <c r="AZ6555" s="25"/>
      <c r="BA6555" s="27"/>
      <c r="BB6555" s="29"/>
    </row>
    <row r="6556" spans="1:54">
      <c r="A6556" s="20"/>
      <c r="B6556" s="36"/>
      <c r="C6556" s="114"/>
      <c r="E6556" s="16"/>
      <c r="F6556" s="16"/>
      <c r="G6556" s="16"/>
      <c r="N6556" s="53"/>
      <c r="O6556" s="53"/>
      <c r="R6556" s="43"/>
      <c r="AC6556" s="25"/>
      <c r="AD6556" s="28"/>
      <c r="AZ6556" s="25"/>
      <c r="BA6556" s="27"/>
      <c r="BB6556" s="29"/>
    </row>
    <row r="6557" spans="1:54">
      <c r="A6557" s="20"/>
      <c r="B6557" s="36"/>
      <c r="C6557" s="114"/>
      <c r="E6557" s="16"/>
      <c r="F6557" s="16"/>
      <c r="G6557" s="16"/>
      <c r="N6557" s="53"/>
      <c r="O6557" s="53"/>
      <c r="R6557" s="43"/>
      <c r="AC6557" s="25"/>
      <c r="AD6557" s="28"/>
      <c r="AZ6557" s="25"/>
      <c r="BA6557" s="27"/>
      <c r="BB6557" s="29"/>
    </row>
    <row r="6558" spans="1:54">
      <c r="A6558" s="20"/>
      <c r="B6558" s="36"/>
      <c r="C6558" s="114"/>
      <c r="E6558" s="16"/>
      <c r="F6558" s="16"/>
      <c r="G6558" s="16"/>
      <c r="N6558" s="53"/>
      <c r="O6558" s="53"/>
      <c r="R6558" s="43"/>
      <c r="AC6558" s="25"/>
      <c r="AD6558" s="28"/>
      <c r="AZ6558" s="25"/>
      <c r="BA6558" s="27"/>
      <c r="BB6558" s="29"/>
    </row>
    <row r="6559" spans="1:54">
      <c r="A6559" s="20"/>
      <c r="B6559" s="36"/>
      <c r="C6559" s="114"/>
      <c r="E6559" s="16"/>
      <c r="F6559" s="16"/>
      <c r="G6559" s="16"/>
      <c r="N6559" s="53"/>
      <c r="O6559" s="53"/>
      <c r="R6559" s="43"/>
      <c r="AC6559" s="25"/>
      <c r="AD6559" s="28"/>
      <c r="AZ6559" s="25"/>
      <c r="BA6559" s="27"/>
      <c r="BB6559" s="29"/>
    </row>
    <row r="6560" spans="1:54">
      <c r="A6560" s="20"/>
      <c r="B6560" s="36"/>
      <c r="C6560" s="114"/>
      <c r="E6560" s="16"/>
      <c r="F6560" s="16"/>
      <c r="G6560" s="16"/>
      <c r="N6560" s="53"/>
      <c r="O6560" s="53"/>
      <c r="R6560" s="43"/>
      <c r="AC6560" s="25"/>
      <c r="AD6560" s="28"/>
      <c r="AZ6560" s="25"/>
      <c r="BA6560" s="27"/>
      <c r="BB6560" s="29"/>
    </row>
    <row r="6561" spans="1:54">
      <c r="A6561" s="20"/>
      <c r="B6561" s="36"/>
      <c r="C6561" s="114"/>
      <c r="E6561" s="16"/>
      <c r="F6561" s="16"/>
      <c r="G6561" s="16"/>
      <c r="N6561" s="53"/>
      <c r="O6561" s="53"/>
      <c r="R6561" s="43"/>
      <c r="AC6561" s="25"/>
      <c r="AD6561" s="28"/>
      <c r="AZ6561" s="25"/>
      <c r="BA6561" s="27"/>
      <c r="BB6561" s="29"/>
    </row>
    <row r="6562" spans="1:54">
      <c r="A6562" s="20"/>
      <c r="B6562" s="36"/>
      <c r="C6562" s="114"/>
      <c r="E6562" s="16"/>
      <c r="F6562" s="16"/>
      <c r="G6562" s="16"/>
      <c r="N6562" s="53"/>
      <c r="O6562" s="53"/>
      <c r="R6562" s="43"/>
      <c r="AC6562" s="25"/>
      <c r="AD6562" s="28"/>
      <c r="AZ6562" s="25"/>
      <c r="BA6562" s="27"/>
      <c r="BB6562" s="29"/>
    </row>
    <row r="6563" spans="1:54">
      <c r="A6563" s="20"/>
      <c r="B6563" s="36"/>
      <c r="C6563" s="114"/>
      <c r="E6563" s="16"/>
      <c r="F6563" s="16"/>
      <c r="G6563" s="16"/>
      <c r="N6563" s="53"/>
      <c r="O6563" s="53"/>
      <c r="R6563" s="43"/>
      <c r="AC6563" s="25"/>
      <c r="AD6563" s="28"/>
      <c r="AZ6563" s="25"/>
      <c r="BA6563" s="27"/>
      <c r="BB6563" s="29"/>
    </row>
    <row r="6564" spans="1:54">
      <c r="A6564" s="20"/>
      <c r="B6564" s="36"/>
      <c r="C6564" s="114"/>
      <c r="E6564" s="16"/>
      <c r="F6564" s="16"/>
      <c r="G6564" s="16"/>
      <c r="N6564" s="53"/>
      <c r="O6564" s="53"/>
      <c r="R6564" s="43"/>
      <c r="AC6564" s="25"/>
      <c r="AD6564" s="28"/>
      <c r="AZ6564" s="25"/>
      <c r="BA6564" s="27"/>
      <c r="BB6564" s="29"/>
    </row>
    <row r="6565" spans="1:54">
      <c r="A6565" s="20"/>
      <c r="B6565" s="36"/>
      <c r="C6565" s="114"/>
      <c r="E6565" s="16"/>
      <c r="F6565" s="16"/>
      <c r="G6565" s="16"/>
      <c r="N6565" s="53"/>
      <c r="O6565" s="53"/>
      <c r="R6565" s="43"/>
      <c r="AC6565" s="25"/>
      <c r="AD6565" s="28"/>
      <c r="AZ6565" s="25"/>
      <c r="BA6565" s="27"/>
      <c r="BB6565" s="29"/>
    </row>
    <row r="6566" spans="1:54">
      <c r="A6566" s="20"/>
      <c r="B6566" s="36"/>
      <c r="C6566" s="114"/>
      <c r="E6566" s="16"/>
      <c r="F6566" s="16"/>
      <c r="G6566" s="16"/>
      <c r="N6566" s="53"/>
      <c r="O6566" s="53"/>
      <c r="R6566" s="43"/>
      <c r="AC6566" s="25"/>
      <c r="AD6566" s="28"/>
      <c r="AZ6566" s="25"/>
      <c r="BA6566" s="27"/>
      <c r="BB6566" s="29"/>
    </row>
    <row r="6567" spans="1:54">
      <c r="A6567" s="20"/>
      <c r="B6567" s="36"/>
      <c r="C6567" s="114"/>
      <c r="E6567" s="16"/>
      <c r="F6567" s="16"/>
      <c r="G6567" s="16"/>
      <c r="N6567" s="53"/>
      <c r="O6567" s="53"/>
      <c r="R6567" s="43"/>
      <c r="AC6567" s="25"/>
      <c r="AD6567" s="28"/>
      <c r="AZ6567" s="25"/>
      <c r="BA6567" s="27"/>
      <c r="BB6567" s="29"/>
    </row>
    <row r="6568" spans="1:54">
      <c r="A6568" s="20"/>
      <c r="B6568" s="36"/>
      <c r="C6568" s="114"/>
      <c r="E6568" s="16"/>
      <c r="F6568" s="16"/>
      <c r="G6568" s="16"/>
      <c r="N6568" s="53"/>
      <c r="O6568" s="53"/>
      <c r="R6568" s="43"/>
      <c r="AC6568" s="25"/>
      <c r="AD6568" s="28"/>
      <c r="AZ6568" s="25"/>
      <c r="BA6568" s="27"/>
      <c r="BB6568" s="29"/>
    </row>
    <row r="6569" spans="1:54">
      <c r="A6569" s="20"/>
      <c r="B6569" s="36"/>
      <c r="C6569" s="114"/>
      <c r="E6569" s="16"/>
      <c r="F6569" s="16"/>
      <c r="G6569" s="16"/>
      <c r="N6569" s="53"/>
      <c r="O6569" s="53"/>
      <c r="R6569" s="43"/>
      <c r="AC6569" s="25"/>
      <c r="AD6569" s="28"/>
      <c r="AZ6569" s="25"/>
      <c r="BA6569" s="27"/>
      <c r="BB6569" s="29"/>
    </row>
    <row r="6570" spans="1:54">
      <c r="A6570" s="20"/>
      <c r="B6570" s="36"/>
      <c r="C6570" s="114"/>
      <c r="E6570" s="16"/>
      <c r="F6570" s="16"/>
      <c r="G6570" s="16"/>
      <c r="N6570" s="53"/>
      <c r="O6570" s="53"/>
      <c r="R6570" s="43"/>
      <c r="AC6570" s="25"/>
      <c r="AD6570" s="28"/>
      <c r="AZ6570" s="25"/>
      <c r="BA6570" s="27"/>
      <c r="BB6570" s="29"/>
    </row>
    <row r="6571" spans="1:54">
      <c r="A6571" s="20"/>
      <c r="B6571" s="36"/>
      <c r="C6571" s="114"/>
      <c r="E6571" s="16"/>
      <c r="F6571" s="16"/>
      <c r="G6571" s="16"/>
      <c r="N6571" s="53"/>
      <c r="O6571" s="53"/>
      <c r="R6571" s="43"/>
      <c r="AC6571" s="25"/>
      <c r="AD6571" s="28"/>
      <c r="AZ6571" s="25"/>
      <c r="BA6571" s="27"/>
      <c r="BB6571" s="29"/>
    </row>
    <row r="6572" spans="1:54">
      <c r="A6572" s="20"/>
      <c r="B6572" s="36"/>
      <c r="C6572" s="114"/>
      <c r="E6572" s="16"/>
      <c r="F6572" s="16"/>
      <c r="G6572" s="16"/>
      <c r="N6572" s="53"/>
      <c r="O6572" s="53"/>
      <c r="R6572" s="43"/>
      <c r="AC6572" s="25"/>
      <c r="AD6572" s="28"/>
      <c r="AZ6572" s="25"/>
      <c r="BA6572" s="27"/>
      <c r="BB6572" s="29"/>
    </row>
    <row r="6573" spans="1:54">
      <c r="A6573" s="20"/>
      <c r="B6573" s="36"/>
      <c r="C6573" s="114"/>
      <c r="E6573" s="16"/>
      <c r="F6573" s="16"/>
      <c r="G6573" s="16"/>
      <c r="N6573" s="53"/>
      <c r="O6573" s="53"/>
      <c r="R6573" s="43"/>
      <c r="AC6573" s="25"/>
      <c r="AD6573" s="28"/>
      <c r="AZ6573" s="25"/>
      <c r="BA6573" s="27"/>
      <c r="BB6573" s="29"/>
    </row>
    <row r="6574" spans="1:54">
      <c r="A6574" s="20"/>
      <c r="B6574" s="36"/>
      <c r="C6574" s="114"/>
      <c r="E6574" s="16"/>
      <c r="F6574" s="16"/>
      <c r="G6574" s="16"/>
      <c r="N6574" s="53"/>
      <c r="O6574" s="53"/>
      <c r="R6574" s="43"/>
      <c r="AC6574" s="25"/>
      <c r="AD6574" s="28"/>
      <c r="AZ6574" s="25"/>
      <c r="BA6574" s="27"/>
      <c r="BB6574" s="29"/>
    </row>
    <row r="6575" spans="1:54">
      <c r="A6575" s="20"/>
      <c r="B6575" s="36"/>
      <c r="C6575" s="114"/>
      <c r="E6575" s="16"/>
      <c r="F6575" s="16"/>
      <c r="G6575" s="16"/>
      <c r="N6575" s="53"/>
      <c r="O6575" s="53"/>
      <c r="R6575" s="43"/>
      <c r="AC6575" s="25"/>
      <c r="AD6575" s="28"/>
      <c r="AZ6575" s="25"/>
      <c r="BA6575" s="27"/>
      <c r="BB6575" s="29"/>
    </row>
    <row r="6576" spans="1:54">
      <c r="A6576" s="20"/>
      <c r="B6576" s="36"/>
      <c r="C6576" s="114"/>
      <c r="E6576" s="16"/>
      <c r="F6576" s="16"/>
      <c r="G6576" s="16"/>
      <c r="N6576" s="53"/>
      <c r="O6576" s="53"/>
      <c r="R6576" s="43"/>
      <c r="AC6576" s="25"/>
      <c r="AD6576" s="28"/>
      <c r="AZ6576" s="25"/>
      <c r="BA6576" s="27"/>
      <c r="BB6576" s="29"/>
    </row>
    <row r="6577" spans="1:54">
      <c r="A6577" s="20"/>
      <c r="B6577" s="36"/>
      <c r="C6577" s="114"/>
      <c r="E6577" s="16"/>
      <c r="F6577" s="16"/>
      <c r="G6577" s="16"/>
      <c r="N6577" s="53"/>
      <c r="O6577" s="53"/>
      <c r="R6577" s="43"/>
      <c r="AC6577" s="25"/>
      <c r="AD6577" s="28"/>
      <c r="AZ6577" s="25"/>
      <c r="BA6577" s="27"/>
      <c r="BB6577" s="29"/>
    </row>
    <row r="6578" spans="1:54">
      <c r="A6578" s="20"/>
      <c r="B6578" s="36"/>
      <c r="C6578" s="114"/>
      <c r="E6578" s="16"/>
      <c r="F6578" s="16"/>
      <c r="G6578" s="16"/>
      <c r="N6578" s="53"/>
      <c r="O6578" s="53"/>
      <c r="R6578" s="43"/>
      <c r="AC6578" s="25"/>
      <c r="AD6578" s="28"/>
      <c r="AZ6578" s="25"/>
      <c r="BA6578" s="27"/>
      <c r="BB6578" s="29"/>
    </row>
    <row r="6579" spans="1:54">
      <c r="A6579" s="20"/>
      <c r="B6579" s="36"/>
      <c r="C6579" s="114"/>
      <c r="E6579" s="16"/>
      <c r="F6579" s="16"/>
      <c r="G6579" s="16"/>
      <c r="N6579" s="53"/>
      <c r="O6579" s="53"/>
      <c r="R6579" s="43"/>
      <c r="AC6579" s="25"/>
      <c r="AD6579" s="28"/>
      <c r="AZ6579" s="25"/>
      <c r="BA6579" s="27"/>
      <c r="BB6579" s="29"/>
    </row>
    <row r="6580" spans="1:54">
      <c r="A6580" s="20"/>
      <c r="B6580" s="36"/>
      <c r="C6580" s="114"/>
      <c r="E6580" s="16"/>
      <c r="F6580" s="16"/>
      <c r="G6580" s="16"/>
      <c r="N6580" s="53"/>
      <c r="O6580" s="53"/>
      <c r="R6580" s="43"/>
      <c r="AC6580" s="25"/>
      <c r="AD6580" s="28"/>
      <c r="AZ6580" s="25"/>
      <c r="BA6580" s="27"/>
      <c r="BB6580" s="29"/>
    </row>
    <row r="6581" spans="1:54">
      <c r="A6581" s="20"/>
      <c r="B6581" s="36"/>
      <c r="C6581" s="114"/>
      <c r="E6581" s="16"/>
      <c r="F6581" s="16"/>
      <c r="G6581" s="16"/>
      <c r="N6581" s="53"/>
      <c r="O6581" s="53"/>
      <c r="R6581" s="43"/>
      <c r="AC6581" s="25"/>
      <c r="AD6581" s="28"/>
      <c r="AZ6581" s="25"/>
      <c r="BA6581" s="27"/>
      <c r="BB6581" s="29"/>
    </row>
    <row r="6582" spans="1:54">
      <c r="A6582" s="20"/>
      <c r="B6582" s="36"/>
      <c r="C6582" s="114"/>
      <c r="E6582" s="16"/>
      <c r="F6582" s="16"/>
      <c r="G6582" s="16"/>
      <c r="N6582" s="53"/>
      <c r="O6582" s="53"/>
      <c r="R6582" s="43"/>
      <c r="AC6582" s="25"/>
      <c r="AD6582" s="28"/>
      <c r="AZ6582" s="25"/>
      <c r="BA6582" s="27"/>
      <c r="BB6582" s="29"/>
    </row>
    <row r="6583" spans="1:54">
      <c r="A6583" s="20"/>
      <c r="B6583" s="36"/>
      <c r="C6583" s="114"/>
      <c r="E6583" s="16"/>
      <c r="F6583" s="16"/>
      <c r="G6583" s="16"/>
      <c r="N6583" s="53"/>
      <c r="O6583" s="53"/>
      <c r="R6583" s="43"/>
      <c r="AC6583" s="25"/>
      <c r="AD6583" s="28"/>
      <c r="AZ6583" s="25"/>
      <c r="BA6583" s="27"/>
      <c r="BB6583" s="29"/>
    </row>
    <row r="6584" spans="1:54">
      <c r="A6584" s="20"/>
      <c r="B6584" s="36"/>
      <c r="C6584" s="114"/>
      <c r="E6584" s="16"/>
      <c r="F6584" s="16"/>
      <c r="G6584" s="16"/>
      <c r="N6584" s="53"/>
      <c r="O6584" s="53"/>
      <c r="R6584" s="43"/>
      <c r="AC6584" s="25"/>
      <c r="AD6584" s="28"/>
      <c r="AZ6584" s="25"/>
      <c r="BA6584" s="27"/>
      <c r="BB6584" s="29"/>
    </row>
    <row r="6585" spans="1:54">
      <c r="A6585" s="20"/>
      <c r="B6585" s="36"/>
      <c r="C6585" s="114"/>
      <c r="E6585" s="16"/>
      <c r="F6585" s="16"/>
      <c r="G6585" s="16"/>
      <c r="N6585" s="53"/>
      <c r="O6585" s="53"/>
      <c r="R6585" s="43"/>
      <c r="AC6585" s="25"/>
      <c r="AD6585" s="28"/>
      <c r="AZ6585" s="25"/>
      <c r="BA6585" s="27"/>
      <c r="BB6585" s="29"/>
    </row>
    <row r="6586" spans="1:54">
      <c r="A6586" s="20"/>
      <c r="B6586" s="36"/>
      <c r="C6586" s="114"/>
      <c r="E6586" s="16"/>
      <c r="F6586" s="16"/>
      <c r="G6586" s="16"/>
      <c r="N6586" s="53"/>
      <c r="O6586" s="53"/>
      <c r="R6586" s="43"/>
      <c r="AC6586" s="25"/>
      <c r="AD6586" s="28"/>
      <c r="AZ6586" s="25"/>
      <c r="BA6586" s="27"/>
      <c r="BB6586" s="29"/>
    </row>
    <row r="6587" spans="1:54">
      <c r="A6587" s="20"/>
      <c r="B6587" s="36"/>
      <c r="C6587" s="114"/>
      <c r="E6587" s="16"/>
      <c r="F6587" s="16"/>
      <c r="G6587" s="16"/>
      <c r="N6587" s="53"/>
      <c r="O6587" s="53"/>
      <c r="R6587" s="43"/>
      <c r="AC6587" s="25"/>
      <c r="AD6587" s="28"/>
      <c r="AZ6587" s="25"/>
      <c r="BA6587" s="27"/>
      <c r="BB6587" s="29"/>
    </row>
    <row r="6588" spans="1:54">
      <c r="A6588" s="20"/>
      <c r="B6588" s="36"/>
      <c r="C6588" s="114"/>
      <c r="E6588" s="16"/>
      <c r="F6588" s="16"/>
      <c r="G6588" s="16"/>
      <c r="N6588" s="53"/>
      <c r="O6588" s="53"/>
      <c r="R6588" s="43"/>
      <c r="AC6588" s="25"/>
      <c r="AD6588" s="28"/>
      <c r="AZ6588" s="25"/>
      <c r="BA6588" s="27"/>
      <c r="BB6588" s="29"/>
    </row>
    <row r="6589" spans="1:54">
      <c r="A6589" s="20"/>
      <c r="B6589" s="36"/>
      <c r="C6589" s="114"/>
      <c r="E6589" s="16"/>
      <c r="F6589" s="16"/>
      <c r="G6589" s="16"/>
      <c r="N6589" s="53"/>
      <c r="O6589" s="53"/>
      <c r="R6589" s="43"/>
      <c r="AC6589" s="25"/>
      <c r="AD6589" s="28"/>
      <c r="AZ6589" s="25"/>
      <c r="BA6589" s="27"/>
      <c r="BB6589" s="29"/>
    </row>
    <row r="6590" spans="1:54">
      <c r="A6590" s="20"/>
      <c r="B6590" s="36"/>
      <c r="C6590" s="114"/>
      <c r="E6590" s="16"/>
      <c r="F6590" s="16"/>
      <c r="G6590" s="16"/>
      <c r="N6590" s="53"/>
      <c r="O6590" s="53"/>
      <c r="R6590" s="43"/>
      <c r="AC6590" s="25"/>
      <c r="AD6590" s="28"/>
      <c r="AZ6590" s="25"/>
      <c r="BA6590" s="27"/>
      <c r="BB6590" s="29"/>
    </row>
    <row r="6591" spans="1:54">
      <c r="A6591" s="20"/>
      <c r="B6591" s="36"/>
      <c r="C6591" s="114"/>
      <c r="E6591" s="16"/>
      <c r="F6591" s="16"/>
      <c r="G6591" s="16"/>
      <c r="N6591" s="53"/>
      <c r="O6591" s="53"/>
      <c r="R6591" s="43"/>
      <c r="AC6591" s="25"/>
      <c r="AD6591" s="28"/>
      <c r="AZ6591" s="25"/>
      <c r="BA6591" s="27"/>
      <c r="BB6591" s="29"/>
    </row>
    <row r="6592" spans="1:54">
      <c r="A6592" s="20"/>
      <c r="B6592" s="36"/>
      <c r="C6592" s="114"/>
      <c r="E6592" s="16"/>
      <c r="F6592" s="16"/>
      <c r="G6592" s="16"/>
      <c r="N6592" s="53"/>
      <c r="O6592" s="53"/>
      <c r="R6592" s="43"/>
      <c r="AC6592" s="25"/>
      <c r="AD6592" s="28"/>
      <c r="AZ6592" s="25"/>
      <c r="BA6592" s="27"/>
      <c r="BB6592" s="29"/>
    </row>
    <row r="6593" spans="1:54">
      <c r="A6593" s="20"/>
      <c r="B6593" s="36"/>
      <c r="C6593" s="114"/>
      <c r="E6593" s="16"/>
      <c r="F6593" s="16"/>
      <c r="G6593" s="16"/>
      <c r="N6593" s="53"/>
      <c r="O6593" s="53"/>
      <c r="R6593" s="43"/>
      <c r="AC6593" s="25"/>
      <c r="AD6593" s="28"/>
      <c r="AZ6593" s="25"/>
      <c r="BA6593" s="27"/>
      <c r="BB6593" s="29"/>
    </row>
    <row r="6594" spans="1:54">
      <c r="A6594" s="20"/>
      <c r="B6594" s="36"/>
      <c r="C6594" s="114"/>
      <c r="E6594" s="16"/>
      <c r="F6594" s="16"/>
      <c r="G6594" s="16"/>
      <c r="N6594" s="53"/>
      <c r="O6594" s="53"/>
      <c r="R6594" s="43"/>
      <c r="AC6594" s="25"/>
      <c r="AD6594" s="28"/>
      <c r="AZ6594" s="25"/>
      <c r="BA6594" s="27"/>
      <c r="BB6594" s="29"/>
    </row>
    <row r="6595" spans="1:54">
      <c r="A6595" s="20"/>
      <c r="B6595" s="36"/>
      <c r="C6595" s="114"/>
      <c r="E6595" s="16"/>
      <c r="F6595" s="16"/>
      <c r="G6595" s="16"/>
      <c r="N6595" s="53"/>
      <c r="O6595" s="53"/>
      <c r="R6595" s="43"/>
      <c r="AC6595" s="25"/>
      <c r="AD6595" s="28"/>
      <c r="AZ6595" s="25"/>
      <c r="BA6595" s="27"/>
      <c r="BB6595" s="29"/>
    </row>
    <row r="6596" spans="1:54">
      <c r="A6596" s="20"/>
      <c r="B6596" s="36"/>
      <c r="C6596" s="114"/>
      <c r="E6596" s="16"/>
      <c r="F6596" s="16"/>
      <c r="G6596" s="16"/>
      <c r="N6596" s="53"/>
      <c r="O6596" s="53"/>
      <c r="R6596" s="43"/>
      <c r="AC6596" s="25"/>
      <c r="AD6596" s="28"/>
      <c r="AZ6596" s="25"/>
      <c r="BA6596" s="27"/>
      <c r="BB6596" s="29"/>
    </row>
    <row r="6597" spans="1:54">
      <c r="A6597" s="20"/>
      <c r="B6597" s="36"/>
      <c r="C6597" s="114"/>
      <c r="E6597" s="16"/>
      <c r="F6597" s="16"/>
      <c r="G6597" s="16"/>
      <c r="N6597" s="53"/>
      <c r="O6597" s="53"/>
      <c r="R6597" s="43"/>
      <c r="AC6597" s="25"/>
      <c r="AD6597" s="28"/>
      <c r="AZ6597" s="25"/>
      <c r="BA6597" s="27"/>
      <c r="BB6597" s="29"/>
    </row>
    <row r="6598" spans="1:54">
      <c r="A6598" s="20"/>
      <c r="B6598" s="36"/>
      <c r="C6598" s="114"/>
      <c r="E6598" s="16"/>
      <c r="F6598" s="16"/>
      <c r="G6598" s="16"/>
      <c r="N6598" s="53"/>
      <c r="O6598" s="53"/>
      <c r="R6598" s="43"/>
      <c r="AC6598" s="25"/>
      <c r="AD6598" s="28"/>
      <c r="AZ6598" s="25"/>
      <c r="BA6598" s="27"/>
      <c r="BB6598" s="29"/>
    </row>
    <row r="6599" spans="1:54">
      <c r="A6599" s="20"/>
      <c r="B6599" s="36"/>
      <c r="C6599" s="114"/>
      <c r="E6599" s="16"/>
      <c r="F6599" s="16"/>
      <c r="G6599" s="16"/>
      <c r="N6599" s="53"/>
      <c r="O6599" s="53"/>
      <c r="R6599" s="43"/>
      <c r="AC6599" s="25"/>
      <c r="AD6599" s="28"/>
      <c r="AZ6599" s="25"/>
      <c r="BA6599" s="27"/>
      <c r="BB6599" s="29"/>
    </row>
    <row r="6600" spans="1:54">
      <c r="A6600" s="20"/>
      <c r="B6600" s="36"/>
      <c r="C6600" s="114"/>
      <c r="E6600" s="16"/>
      <c r="F6600" s="16"/>
      <c r="G6600" s="16"/>
      <c r="N6600" s="53"/>
      <c r="O6600" s="53"/>
      <c r="R6600" s="43"/>
      <c r="AC6600" s="25"/>
      <c r="AD6600" s="28"/>
      <c r="AZ6600" s="25"/>
      <c r="BA6600" s="27"/>
      <c r="BB6600" s="29"/>
    </row>
    <row r="6601" spans="1:54">
      <c r="A6601" s="20"/>
      <c r="B6601" s="36"/>
      <c r="C6601" s="114"/>
      <c r="E6601" s="16"/>
      <c r="F6601" s="16"/>
      <c r="G6601" s="16"/>
      <c r="N6601" s="53"/>
      <c r="O6601" s="53"/>
      <c r="R6601" s="43"/>
      <c r="AC6601" s="25"/>
      <c r="AD6601" s="28"/>
      <c r="AZ6601" s="25"/>
      <c r="BA6601" s="27"/>
      <c r="BB6601" s="29"/>
    </row>
    <row r="6602" spans="1:54">
      <c r="A6602" s="20"/>
      <c r="B6602" s="36"/>
      <c r="C6602" s="114"/>
      <c r="E6602" s="16"/>
      <c r="F6602" s="16"/>
      <c r="G6602" s="16"/>
      <c r="N6602" s="53"/>
      <c r="O6602" s="53"/>
      <c r="R6602" s="43"/>
      <c r="AC6602" s="25"/>
      <c r="AD6602" s="28"/>
      <c r="AZ6602" s="25"/>
      <c r="BA6602" s="27"/>
      <c r="BB6602" s="29"/>
    </row>
    <row r="6603" spans="1:54">
      <c r="A6603" s="20"/>
      <c r="B6603" s="36"/>
      <c r="C6603" s="114"/>
      <c r="E6603" s="16"/>
      <c r="F6603" s="16"/>
      <c r="G6603" s="16"/>
      <c r="N6603" s="53"/>
      <c r="O6603" s="53"/>
      <c r="R6603" s="43"/>
      <c r="AC6603" s="25"/>
      <c r="AD6603" s="28"/>
      <c r="AZ6603" s="25"/>
      <c r="BA6603" s="27"/>
      <c r="BB6603" s="29"/>
    </row>
    <row r="6604" spans="1:54">
      <c r="A6604" s="20"/>
      <c r="B6604" s="36"/>
      <c r="C6604" s="114"/>
      <c r="E6604" s="16"/>
      <c r="F6604" s="16"/>
      <c r="G6604" s="16"/>
      <c r="N6604" s="53"/>
      <c r="O6604" s="53"/>
      <c r="R6604" s="43"/>
      <c r="AC6604" s="25"/>
      <c r="AD6604" s="28"/>
      <c r="AZ6604" s="25"/>
      <c r="BA6604" s="27"/>
      <c r="BB6604" s="29"/>
    </row>
    <row r="6605" spans="1:54">
      <c r="A6605" s="20"/>
      <c r="B6605" s="36"/>
      <c r="C6605" s="114"/>
      <c r="E6605" s="16"/>
      <c r="F6605" s="16"/>
      <c r="G6605" s="16"/>
      <c r="N6605" s="53"/>
      <c r="O6605" s="53"/>
      <c r="R6605" s="43"/>
      <c r="AC6605" s="25"/>
      <c r="AD6605" s="28"/>
      <c r="AZ6605" s="25"/>
      <c r="BA6605" s="27"/>
      <c r="BB6605" s="29"/>
    </row>
    <row r="6606" spans="1:54">
      <c r="A6606" s="20"/>
      <c r="B6606" s="36"/>
      <c r="C6606" s="114"/>
      <c r="E6606" s="16"/>
      <c r="F6606" s="16"/>
      <c r="G6606" s="16"/>
      <c r="N6606" s="53"/>
      <c r="O6606" s="53"/>
      <c r="R6606" s="43"/>
      <c r="AC6606" s="25"/>
      <c r="AD6606" s="28"/>
      <c r="AZ6606" s="25"/>
      <c r="BA6606" s="27"/>
      <c r="BB6606" s="29"/>
    </row>
    <row r="6607" spans="1:54">
      <c r="A6607" s="20"/>
      <c r="B6607" s="36"/>
      <c r="C6607" s="114"/>
      <c r="E6607" s="16"/>
      <c r="F6607" s="16"/>
      <c r="G6607" s="16"/>
      <c r="N6607" s="53"/>
      <c r="O6607" s="53"/>
      <c r="R6607" s="43"/>
      <c r="AC6607" s="25"/>
      <c r="AD6607" s="28"/>
      <c r="AZ6607" s="25"/>
      <c r="BA6607" s="27"/>
      <c r="BB6607" s="29"/>
    </row>
    <row r="6608" spans="1:54">
      <c r="A6608" s="20"/>
      <c r="B6608" s="36"/>
      <c r="C6608" s="114"/>
      <c r="E6608" s="16"/>
      <c r="F6608" s="16"/>
      <c r="G6608" s="16"/>
      <c r="N6608" s="53"/>
      <c r="O6608" s="53"/>
      <c r="R6608" s="43"/>
      <c r="AC6608" s="25"/>
      <c r="AD6608" s="28"/>
      <c r="AZ6608" s="25"/>
      <c r="BA6608" s="27"/>
      <c r="BB6608" s="29"/>
    </row>
    <row r="6609" spans="1:54">
      <c r="A6609" s="20"/>
      <c r="B6609" s="36"/>
      <c r="C6609" s="114"/>
      <c r="E6609" s="16"/>
      <c r="F6609" s="16"/>
      <c r="G6609" s="16"/>
      <c r="N6609" s="53"/>
      <c r="O6609" s="53"/>
      <c r="R6609" s="43"/>
      <c r="AC6609" s="25"/>
      <c r="AD6609" s="28"/>
      <c r="AZ6609" s="25"/>
      <c r="BA6609" s="27"/>
      <c r="BB6609" s="29"/>
    </row>
    <row r="6610" spans="1:54">
      <c r="A6610" s="20"/>
      <c r="B6610" s="36"/>
      <c r="C6610" s="114"/>
      <c r="E6610" s="16"/>
      <c r="F6610" s="16"/>
      <c r="G6610" s="16"/>
      <c r="N6610" s="53"/>
      <c r="O6610" s="53"/>
      <c r="R6610" s="43"/>
      <c r="AC6610" s="25"/>
      <c r="AD6610" s="28"/>
      <c r="AZ6610" s="25"/>
      <c r="BA6610" s="27"/>
      <c r="BB6610" s="29"/>
    </row>
    <row r="6611" spans="1:54">
      <c r="A6611" s="20"/>
      <c r="B6611" s="36"/>
      <c r="C6611" s="114"/>
      <c r="E6611" s="16"/>
      <c r="F6611" s="16"/>
      <c r="G6611" s="16"/>
      <c r="N6611" s="53"/>
      <c r="O6611" s="53"/>
      <c r="R6611" s="43"/>
      <c r="AC6611" s="25"/>
      <c r="AD6611" s="28"/>
      <c r="AZ6611" s="25"/>
      <c r="BA6611" s="27"/>
      <c r="BB6611" s="29"/>
    </row>
    <row r="6612" spans="1:54">
      <c r="A6612" s="20"/>
      <c r="B6612" s="36"/>
      <c r="C6612" s="114"/>
      <c r="E6612" s="16"/>
      <c r="F6612" s="16"/>
      <c r="G6612" s="16"/>
      <c r="N6612" s="53"/>
      <c r="O6612" s="53"/>
      <c r="R6612" s="43"/>
      <c r="AC6612" s="25"/>
      <c r="AD6612" s="28"/>
      <c r="AZ6612" s="25"/>
      <c r="BA6612" s="27"/>
      <c r="BB6612" s="29"/>
    </row>
    <row r="6613" spans="1:54">
      <c r="A6613" s="20"/>
      <c r="B6613" s="36"/>
      <c r="C6613" s="114"/>
      <c r="E6613" s="16"/>
      <c r="F6613" s="16"/>
      <c r="G6613" s="16"/>
      <c r="N6613" s="53"/>
      <c r="O6613" s="53"/>
      <c r="R6613" s="43"/>
      <c r="AC6613" s="25"/>
      <c r="AD6613" s="28"/>
      <c r="AZ6613" s="25"/>
      <c r="BA6613" s="27"/>
      <c r="BB6613" s="29"/>
    </row>
    <row r="6614" spans="1:54">
      <c r="A6614" s="20"/>
      <c r="B6614" s="36"/>
      <c r="C6614" s="114"/>
      <c r="E6614" s="16"/>
      <c r="F6614" s="16"/>
      <c r="G6614" s="16"/>
      <c r="N6614" s="53"/>
      <c r="O6614" s="53"/>
      <c r="R6614" s="43"/>
      <c r="AC6614" s="25"/>
      <c r="AD6614" s="28"/>
      <c r="AZ6614" s="25"/>
      <c r="BA6614" s="27"/>
      <c r="BB6614" s="29"/>
    </row>
    <row r="6615" spans="1:54">
      <c r="A6615" s="20"/>
      <c r="B6615" s="36"/>
      <c r="C6615" s="114"/>
      <c r="E6615" s="16"/>
      <c r="F6615" s="16"/>
      <c r="G6615" s="16"/>
      <c r="N6615" s="53"/>
      <c r="O6615" s="53"/>
      <c r="R6615" s="43"/>
      <c r="AC6615" s="25"/>
      <c r="AD6615" s="28"/>
      <c r="AZ6615" s="25"/>
      <c r="BA6615" s="27"/>
      <c r="BB6615" s="29"/>
    </row>
    <row r="6616" spans="1:54">
      <c r="A6616" s="20"/>
      <c r="B6616" s="36"/>
      <c r="C6616" s="114"/>
      <c r="E6616" s="16"/>
      <c r="F6616" s="16"/>
      <c r="G6616" s="16"/>
      <c r="N6616" s="53"/>
      <c r="O6616" s="53"/>
      <c r="R6616" s="43"/>
      <c r="AC6616" s="25"/>
      <c r="AD6616" s="28"/>
      <c r="AZ6616" s="25"/>
      <c r="BA6616" s="27"/>
      <c r="BB6616" s="29"/>
    </row>
    <row r="6617" spans="1:54">
      <c r="A6617" s="20"/>
      <c r="B6617" s="36"/>
      <c r="C6617" s="114"/>
      <c r="E6617" s="16"/>
      <c r="F6617" s="16"/>
      <c r="G6617" s="16"/>
      <c r="N6617" s="53"/>
      <c r="O6617" s="53"/>
      <c r="R6617" s="43"/>
      <c r="AC6617" s="25"/>
      <c r="AD6617" s="28"/>
      <c r="AZ6617" s="25"/>
      <c r="BA6617" s="27"/>
      <c r="BB6617" s="29"/>
    </row>
    <row r="6618" spans="1:54">
      <c r="A6618" s="20"/>
      <c r="B6618" s="36"/>
      <c r="C6618" s="114"/>
      <c r="E6618" s="16"/>
      <c r="F6618" s="16"/>
      <c r="G6618" s="16"/>
      <c r="N6618" s="53"/>
      <c r="O6618" s="53"/>
      <c r="R6618" s="43"/>
      <c r="AC6618" s="25"/>
      <c r="AD6618" s="28"/>
      <c r="AZ6618" s="25"/>
      <c r="BA6618" s="27"/>
      <c r="BB6618" s="29"/>
    </row>
    <row r="6619" spans="1:54">
      <c r="A6619" s="20"/>
      <c r="B6619" s="36"/>
      <c r="C6619" s="114"/>
      <c r="E6619" s="16"/>
      <c r="F6619" s="16"/>
      <c r="G6619" s="16"/>
      <c r="N6619" s="53"/>
      <c r="O6619" s="53"/>
      <c r="R6619" s="43"/>
      <c r="AC6619" s="25"/>
      <c r="AD6619" s="28"/>
      <c r="AZ6619" s="25"/>
      <c r="BA6619" s="27"/>
      <c r="BB6619" s="29"/>
    </row>
    <row r="6620" spans="1:54">
      <c r="A6620" s="20"/>
      <c r="B6620" s="36"/>
      <c r="C6620" s="114"/>
      <c r="E6620" s="16"/>
      <c r="F6620" s="16"/>
      <c r="G6620" s="16"/>
      <c r="N6620" s="53"/>
      <c r="O6620" s="53"/>
      <c r="R6620" s="43"/>
      <c r="AC6620" s="25"/>
      <c r="AD6620" s="28"/>
      <c r="AZ6620" s="25"/>
      <c r="BA6620" s="27"/>
      <c r="BB6620" s="29"/>
    </row>
    <row r="6621" spans="1:54">
      <c r="A6621" s="20"/>
      <c r="B6621" s="36"/>
      <c r="C6621" s="114"/>
      <c r="E6621" s="16"/>
      <c r="F6621" s="16"/>
      <c r="G6621" s="16"/>
      <c r="N6621" s="53"/>
      <c r="O6621" s="53"/>
      <c r="R6621" s="43"/>
      <c r="AC6621" s="25"/>
      <c r="AD6621" s="28"/>
      <c r="AZ6621" s="25"/>
      <c r="BA6621" s="27"/>
      <c r="BB6621" s="29"/>
    </row>
    <row r="6622" spans="1:54">
      <c r="A6622" s="20"/>
      <c r="B6622" s="36"/>
      <c r="C6622" s="114"/>
      <c r="E6622" s="16"/>
      <c r="F6622" s="16"/>
      <c r="G6622" s="16"/>
      <c r="N6622" s="53"/>
      <c r="O6622" s="53"/>
      <c r="R6622" s="43"/>
      <c r="AC6622" s="25"/>
      <c r="AD6622" s="28"/>
      <c r="AZ6622" s="25"/>
      <c r="BA6622" s="27"/>
      <c r="BB6622" s="29"/>
    </row>
    <row r="6623" spans="1:54">
      <c r="A6623" s="20"/>
      <c r="B6623" s="36"/>
      <c r="C6623" s="114"/>
      <c r="E6623" s="16"/>
      <c r="F6623" s="16"/>
      <c r="G6623" s="16"/>
      <c r="N6623" s="53"/>
      <c r="O6623" s="53"/>
      <c r="R6623" s="43"/>
      <c r="AC6623" s="25"/>
      <c r="AD6623" s="28"/>
      <c r="AZ6623" s="25"/>
      <c r="BA6623" s="27"/>
      <c r="BB6623" s="29"/>
    </row>
    <row r="6624" spans="1:54">
      <c r="A6624" s="20"/>
      <c r="B6624" s="36"/>
      <c r="C6624" s="114"/>
      <c r="E6624" s="16"/>
      <c r="F6624" s="16"/>
      <c r="G6624" s="16"/>
      <c r="N6624" s="53"/>
      <c r="O6624" s="53"/>
      <c r="R6624" s="43"/>
      <c r="AC6624" s="25"/>
      <c r="AD6624" s="28"/>
      <c r="AZ6624" s="25"/>
      <c r="BA6624" s="27"/>
      <c r="BB6624" s="29"/>
    </row>
    <row r="6625" spans="1:54">
      <c r="A6625" s="20"/>
      <c r="B6625" s="36"/>
      <c r="C6625" s="114"/>
      <c r="E6625" s="16"/>
      <c r="F6625" s="16"/>
      <c r="G6625" s="16"/>
      <c r="N6625" s="53"/>
      <c r="O6625" s="53"/>
      <c r="R6625" s="43"/>
      <c r="AC6625" s="25"/>
      <c r="AD6625" s="28"/>
      <c r="AZ6625" s="25"/>
      <c r="BA6625" s="27"/>
      <c r="BB6625" s="29"/>
    </row>
    <row r="6626" spans="1:54">
      <c r="A6626" s="20"/>
      <c r="B6626" s="36"/>
      <c r="C6626" s="114"/>
      <c r="E6626" s="16"/>
      <c r="F6626" s="16"/>
      <c r="G6626" s="16"/>
      <c r="N6626" s="53"/>
      <c r="O6626" s="53"/>
      <c r="R6626" s="43"/>
      <c r="AC6626" s="25"/>
      <c r="AD6626" s="28"/>
      <c r="AZ6626" s="25"/>
      <c r="BA6626" s="27"/>
      <c r="BB6626" s="29"/>
    </row>
    <row r="6627" spans="1:54">
      <c r="A6627" s="20"/>
      <c r="B6627" s="36"/>
      <c r="C6627" s="114"/>
      <c r="E6627" s="16"/>
      <c r="F6627" s="16"/>
      <c r="G6627" s="16"/>
      <c r="N6627" s="53"/>
      <c r="O6627" s="53"/>
      <c r="R6627" s="43"/>
      <c r="AC6627" s="25"/>
      <c r="AD6627" s="28"/>
      <c r="AZ6627" s="25"/>
      <c r="BA6627" s="27"/>
      <c r="BB6627" s="29"/>
    </row>
    <row r="6628" spans="1:54">
      <c r="A6628" s="20"/>
      <c r="B6628" s="36"/>
      <c r="C6628" s="114"/>
      <c r="E6628" s="16"/>
      <c r="F6628" s="16"/>
      <c r="G6628" s="16"/>
      <c r="N6628" s="53"/>
      <c r="O6628" s="53"/>
      <c r="R6628" s="43"/>
      <c r="AC6628" s="25"/>
      <c r="AD6628" s="28"/>
      <c r="AZ6628" s="25"/>
      <c r="BA6628" s="27"/>
      <c r="BB6628" s="29"/>
    </row>
    <row r="6629" spans="1:54">
      <c r="A6629" s="20"/>
      <c r="B6629" s="36"/>
      <c r="C6629" s="114"/>
      <c r="E6629" s="16"/>
      <c r="F6629" s="16"/>
      <c r="G6629" s="16"/>
      <c r="N6629" s="53"/>
      <c r="O6629" s="53"/>
      <c r="R6629" s="43"/>
      <c r="AC6629" s="25"/>
      <c r="AD6629" s="28"/>
      <c r="AZ6629" s="25"/>
      <c r="BA6629" s="27"/>
      <c r="BB6629" s="29"/>
    </row>
    <row r="6630" spans="1:54">
      <c r="A6630" s="20"/>
      <c r="B6630" s="36"/>
      <c r="C6630" s="114"/>
      <c r="E6630" s="16"/>
      <c r="F6630" s="16"/>
      <c r="G6630" s="16"/>
      <c r="N6630" s="53"/>
      <c r="O6630" s="53"/>
      <c r="R6630" s="43"/>
      <c r="AC6630" s="25"/>
      <c r="AD6630" s="28"/>
      <c r="AZ6630" s="25"/>
      <c r="BA6630" s="27"/>
      <c r="BB6630" s="29"/>
    </row>
    <row r="6631" spans="1:54">
      <c r="A6631" s="20"/>
      <c r="B6631" s="36"/>
      <c r="C6631" s="114"/>
      <c r="E6631" s="16"/>
      <c r="F6631" s="16"/>
      <c r="G6631" s="16"/>
      <c r="N6631" s="53"/>
      <c r="O6631" s="53"/>
      <c r="R6631" s="43"/>
      <c r="AC6631" s="25"/>
      <c r="AD6631" s="28"/>
      <c r="AZ6631" s="25"/>
      <c r="BA6631" s="27"/>
      <c r="BB6631" s="29"/>
    </row>
    <row r="6632" spans="1:54">
      <c r="A6632" s="20"/>
      <c r="B6632" s="36"/>
      <c r="C6632" s="114"/>
      <c r="E6632" s="16"/>
      <c r="F6632" s="16"/>
      <c r="G6632" s="16"/>
      <c r="N6632" s="53"/>
      <c r="O6632" s="53"/>
      <c r="R6632" s="43"/>
      <c r="AC6632" s="25"/>
      <c r="AD6632" s="28"/>
      <c r="AZ6632" s="25"/>
      <c r="BA6632" s="27"/>
      <c r="BB6632" s="29"/>
    </row>
    <row r="6633" spans="1:54">
      <c r="A6633" s="20"/>
      <c r="B6633" s="36"/>
      <c r="C6633" s="114"/>
      <c r="E6633" s="16"/>
      <c r="F6633" s="16"/>
      <c r="G6633" s="16"/>
      <c r="N6633" s="53"/>
      <c r="O6633" s="53"/>
      <c r="R6633" s="43"/>
      <c r="AC6633" s="25"/>
      <c r="AD6633" s="28"/>
      <c r="AZ6633" s="25"/>
      <c r="BA6633" s="27"/>
      <c r="BB6633" s="29"/>
    </row>
    <row r="6634" spans="1:54">
      <c r="A6634" s="20"/>
      <c r="B6634" s="36"/>
      <c r="C6634" s="114"/>
      <c r="E6634" s="16"/>
      <c r="F6634" s="16"/>
      <c r="G6634" s="16"/>
      <c r="N6634" s="53"/>
      <c r="O6634" s="53"/>
      <c r="R6634" s="43"/>
      <c r="AC6634" s="25"/>
      <c r="AD6634" s="28"/>
      <c r="AZ6634" s="25"/>
      <c r="BA6634" s="27"/>
      <c r="BB6634" s="29"/>
    </row>
    <row r="6635" spans="1:54">
      <c r="A6635" s="20"/>
      <c r="B6635" s="36"/>
      <c r="C6635" s="114"/>
      <c r="E6635" s="16"/>
      <c r="F6635" s="16"/>
      <c r="G6635" s="16"/>
      <c r="N6635" s="53"/>
      <c r="O6635" s="53"/>
      <c r="R6635" s="43"/>
      <c r="AC6635" s="25"/>
      <c r="AD6635" s="28"/>
      <c r="AZ6635" s="25"/>
      <c r="BA6635" s="27"/>
      <c r="BB6635" s="29"/>
    </row>
    <row r="6636" spans="1:54">
      <c r="A6636" s="20"/>
      <c r="B6636" s="36"/>
      <c r="C6636" s="114"/>
      <c r="E6636" s="16"/>
      <c r="F6636" s="16"/>
      <c r="G6636" s="16"/>
      <c r="N6636" s="53"/>
      <c r="O6636" s="53"/>
      <c r="R6636" s="43"/>
      <c r="AC6636" s="25"/>
      <c r="AD6636" s="28"/>
      <c r="AZ6636" s="25"/>
      <c r="BA6636" s="27"/>
      <c r="BB6636" s="29"/>
    </row>
    <row r="6637" spans="1:54">
      <c r="A6637" s="20"/>
      <c r="B6637" s="36"/>
      <c r="C6637" s="114"/>
      <c r="E6637" s="16"/>
      <c r="F6637" s="16"/>
      <c r="G6637" s="16"/>
      <c r="N6637" s="53"/>
      <c r="O6637" s="53"/>
      <c r="R6637" s="43"/>
      <c r="AC6637" s="25"/>
      <c r="AD6637" s="28"/>
      <c r="AZ6637" s="25"/>
      <c r="BA6637" s="27"/>
      <c r="BB6637" s="29"/>
    </row>
    <row r="6638" spans="1:54">
      <c r="A6638" s="20"/>
      <c r="B6638" s="36"/>
      <c r="C6638" s="114"/>
      <c r="E6638" s="16"/>
      <c r="F6638" s="16"/>
      <c r="G6638" s="16"/>
      <c r="N6638" s="53"/>
      <c r="O6638" s="53"/>
      <c r="R6638" s="43"/>
      <c r="AC6638" s="25"/>
      <c r="AD6638" s="28"/>
      <c r="AZ6638" s="25"/>
      <c r="BA6638" s="27"/>
      <c r="BB6638" s="29"/>
    </row>
    <row r="6639" spans="1:54">
      <c r="A6639" s="20"/>
      <c r="B6639" s="36"/>
      <c r="C6639" s="114"/>
      <c r="E6639" s="16"/>
      <c r="F6639" s="16"/>
      <c r="G6639" s="16"/>
      <c r="N6639" s="53"/>
      <c r="O6639" s="53"/>
      <c r="R6639" s="43"/>
      <c r="AC6639" s="25"/>
      <c r="AD6639" s="28"/>
      <c r="AZ6639" s="25"/>
      <c r="BA6639" s="27"/>
      <c r="BB6639" s="29"/>
    </row>
    <row r="6640" spans="1:54">
      <c r="A6640" s="20"/>
      <c r="B6640" s="36"/>
      <c r="C6640" s="114"/>
      <c r="E6640" s="16"/>
      <c r="F6640" s="16"/>
      <c r="G6640" s="16"/>
      <c r="N6640" s="53"/>
      <c r="O6640" s="53"/>
      <c r="R6640" s="43"/>
      <c r="AC6640" s="25"/>
      <c r="AD6640" s="28"/>
      <c r="AZ6640" s="25"/>
      <c r="BA6640" s="27"/>
      <c r="BB6640" s="29"/>
    </row>
    <row r="6641" spans="1:54">
      <c r="A6641" s="20"/>
      <c r="B6641" s="36"/>
      <c r="C6641" s="114"/>
      <c r="E6641" s="16"/>
      <c r="F6641" s="16"/>
      <c r="G6641" s="16"/>
      <c r="N6641" s="53"/>
      <c r="O6641" s="53"/>
      <c r="R6641" s="43"/>
      <c r="AC6641" s="25"/>
      <c r="AD6641" s="28"/>
      <c r="AZ6641" s="25"/>
      <c r="BA6641" s="27"/>
      <c r="BB6641" s="29"/>
    </row>
    <row r="6642" spans="1:54">
      <c r="A6642" s="20"/>
      <c r="B6642" s="36"/>
      <c r="C6642" s="114"/>
      <c r="E6642" s="16"/>
      <c r="F6642" s="16"/>
      <c r="G6642" s="16"/>
      <c r="N6642" s="53"/>
      <c r="O6642" s="53"/>
      <c r="R6642" s="43"/>
      <c r="AC6642" s="25"/>
      <c r="AD6642" s="28"/>
      <c r="AZ6642" s="25"/>
      <c r="BA6642" s="27"/>
      <c r="BB6642" s="29"/>
    </row>
    <row r="6643" spans="1:54">
      <c r="A6643" s="20"/>
      <c r="B6643" s="36"/>
      <c r="C6643" s="114"/>
      <c r="E6643" s="16"/>
      <c r="F6643" s="16"/>
      <c r="G6643" s="16"/>
      <c r="N6643" s="53"/>
      <c r="O6643" s="53"/>
      <c r="R6643" s="43"/>
      <c r="AC6643" s="25"/>
      <c r="AD6643" s="28"/>
      <c r="AZ6643" s="25"/>
      <c r="BA6643" s="27"/>
      <c r="BB6643" s="29"/>
    </row>
    <row r="6644" spans="1:54">
      <c r="A6644" s="20"/>
      <c r="B6644" s="36"/>
      <c r="C6644" s="114"/>
      <c r="E6644" s="16"/>
      <c r="F6644" s="16"/>
      <c r="G6644" s="16"/>
      <c r="N6644" s="53"/>
      <c r="O6644" s="53"/>
      <c r="R6644" s="43"/>
      <c r="AC6644" s="25"/>
      <c r="AD6644" s="28"/>
      <c r="AZ6644" s="25"/>
      <c r="BA6644" s="27"/>
      <c r="BB6644" s="29"/>
    </row>
    <row r="6645" spans="1:54">
      <c r="A6645" s="20"/>
      <c r="B6645" s="36"/>
      <c r="C6645" s="114"/>
      <c r="E6645" s="16"/>
      <c r="F6645" s="16"/>
      <c r="G6645" s="16"/>
      <c r="N6645" s="53"/>
      <c r="O6645" s="53"/>
      <c r="R6645" s="43"/>
      <c r="AC6645" s="25"/>
      <c r="AD6645" s="28"/>
      <c r="AZ6645" s="25"/>
      <c r="BA6645" s="27"/>
      <c r="BB6645" s="29"/>
    </row>
    <row r="6646" spans="1:54">
      <c r="A6646" s="20"/>
      <c r="B6646" s="36"/>
      <c r="C6646" s="114"/>
      <c r="E6646" s="16"/>
      <c r="F6646" s="16"/>
      <c r="G6646" s="16"/>
      <c r="N6646" s="53"/>
      <c r="O6646" s="53"/>
      <c r="R6646" s="43"/>
      <c r="AC6646" s="25"/>
      <c r="AD6646" s="28"/>
      <c r="AZ6646" s="25"/>
      <c r="BA6646" s="27"/>
      <c r="BB6646" s="29"/>
    </row>
    <row r="6647" spans="1:54">
      <c r="A6647" s="20"/>
      <c r="B6647" s="36"/>
      <c r="C6647" s="114"/>
      <c r="E6647" s="16"/>
      <c r="F6647" s="16"/>
      <c r="G6647" s="16"/>
      <c r="N6647" s="53"/>
      <c r="O6647" s="53"/>
      <c r="R6647" s="43"/>
      <c r="AC6647" s="25"/>
      <c r="AD6647" s="28"/>
      <c r="AZ6647" s="25"/>
      <c r="BA6647" s="27"/>
      <c r="BB6647" s="29"/>
    </row>
    <row r="6648" spans="1:54">
      <c r="A6648" s="20"/>
      <c r="B6648" s="36"/>
      <c r="C6648" s="114"/>
      <c r="E6648" s="16"/>
      <c r="F6648" s="16"/>
      <c r="G6648" s="16"/>
      <c r="N6648" s="53"/>
      <c r="O6648" s="53"/>
      <c r="R6648" s="43"/>
      <c r="AC6648" s="25"/>
      <c r="AD6648" s="28"/>
      <c r="AZ6648" s="25"/>
      <c r="BA6648" s="27"/>
      <c r="BB6648" s="29"/>
    </row>
    <row r="6649" spans="1:54">
      <c r="A6649" s="20"/>
      <c r="B6649" s="36"/>
      <c r="C6649" s="114"/>
      <c r="E6649" s="16"/>
      <c r="F6649" s="16"/>
      <c r="G6649" s="16"/>
      <c r="N6649" s="53"/>
      <c r="O6649" s="53"/>
      <c r="R6649" s="43"/>
      <c r="AC6649" s="25"/>
      <c r="AD6649" s="28"/>
      <c r="AZ6649" s="25"/>
      <c r="BA6649" s="27"/>
      <c r="BB6649" s="29"/>
    </row>
    <row r="6650" spans="1:54">
      <c r="A6650" s="20"/>
      <c r="B6650" s="36"/>
      <c r="C6650" s="114"/>
      <c r="E6650" s="16"/>
      <c r="F6650" s="16"/>
      <c r="G6650" s="16"/>
      <c r="N6650" s="53"/>
      <c r="O6650" s="53"/>
      <c r="R6650" s="43"/>
      <c r="AC6650" s="25"/>
      <c r="AD6650" s="28"/>
      <c r="AZ6650" s="25"/>
      <c r="BA6650" s="27"/>
      <c r="BB6650" s="29"/>
    </row>
    <row r="6651" spans="1:54">
      <c r="A6651" s="20"/>
      <c r="B6651" s="36"/>
      <c r="C6651" s="114"/>
      <c r="E6651" s="16"/>
      <c r="F6651" s="16"/>
      <c r="G6651" s="16"/>
      <c r="N6651" s="53"/>
      <c r="O6651" s="53"/>
      <c r="R6651" s="43"/>
      <c r="AC6651" s="25"/>
      <c r="AD6651" s="28"/>
      <c r="AZ6651" s="25"/>
      <c r="BA6651" s="27"/>
      <c r="BB6651" s="29"/>
    </row>
    <row r="6652" spans="1:54">
      <c r="A6652" s="20"/>
      <c r="B6652" s="36"/>
      <c r="C6652" s="114"/>
      <c r="E6652" s="16"/>
      <c r="F6652" s="16"/>
      <c r="G6652" s="16"/>
      <c r="N6652" s="53"/>
      <c r="O6652" s="53"/>
      <c r="R6652" s="43"/>
      <c r="AC6652" s="25"/>
      <c r="AD6652" s="28"/>
      <c r="AZ6652" s="25"/>
      <c r="BA6652" s="27"/>
      <c r="BB6652" s="29"/>
    </row>
    <row r="6653" spans="1:54">
      <c r="A6653" s="20"/>
      <c r="B6653" s="36"/>
      <c r="C6653" s="114"/>
      <c r="E6653" s="16"/>
      <c r="F6653" s="16"/>
      <c r="G6653" s="16"/>
      <c r="N6653" s="53"/>
      <c r="O6653" s="53"/>
      <c r="R6653" s="43"/>
      <c r="AC6653" s="25"/>
      <c r="AD6653" s="28"/>
      <c r="AZ6653" s="25"/>
      <c r="BA6653" s="27"/>
      <c r="BB6653" s="29"/>
    </row>
    <row r="6654" spans="1:54">
      <c r="A6654" s="20"/>
      <c r="B6654" s="36"/>
      <c r="C6654" s="114"/>
      <c r="E6654" s="16"/>
      <c r="F6654" s="16"/>
      <c r="G6654" s="16"/>
      <c r="N6654" s="53"/>
      <c r="O6654" s="53"/>
      <c r="R6654" s="43"/>
      <c r="AC6654" s="25"/>
      <c r="AD6654" s="28"/>
      <c r="AZ6654" s="25"/>
      <c r="BA6654" s="27"/>
      <c r="BB6654" s="29"/>
    </row>
    <row r="6655" spans="1:54">
      <c r="A6655" s="20"/>
      <c r="B6655" s="36"/>
      <c r="C6655" s="114"/>
      <c r="E6655" s="16"/>
      <c r="F6655" s="16"/>
      <c r="G6655" s="16"/>
      <c r="N6655" s="53"/>
      <c r="O6655" s="53"/>
      <c r="R6655" s="43"/>
      <c r="AC6655" s="25"/>
      <c r="AD6655" s="28"/>
      <c r="AZ6655" s="25"/>
      <c r="BA6655" s="27"/>
      <c r="BB6655" s="29"/>
    </row>
    <row r="6656" spans="1:54">
      <c r="A6656" s="20"/>
      <c r="B6656" s="36"/>
      <c r="C6656" s="114"/>
      <c r="E6656" s="16"/>
      <c r="F6656" s="16"/>
      <c r="G6656" s="16"/>
      <c r="N6656" s="53"/>
      <c r="O6656" s="53"/>
      <c r="R6656" s="43"/>
      <c r="AC6656" s="25"/>
      <c r="AD6656" s="28"/>
      <c r="AZ6656" s="25"/>
      <c r="BA6656" s="27"/>
      <c r="BB6656" s="29"/>
    </row>
    <row r="6657" spans="1:54">
      <c r="A6657" s="20"/>
      <c r="B6657" s="36"/>
      <c r="C6657" s="114"/>
      <c r="E6657" s="16"/>
      <c r="F6657" s="16"/>
      <c r="G6657" s="16"/>
      <c r="N6657" s="53"/>
      <c r="O6657" s="53"/>
      <c r="R6657" s="43"/>
      <c r="AC6657" s="25"/>
      <c r="AD6657" s="28"/>
      <c r="AZ6657" s="25"/>
      <c r="BA6657" s="27"/>
      <c r="BB6657" s="29"/>
    </row>
    <row r="6658" spans="1:54">
      <c r="A6658" s="20"/>
      <c r="B6658" s="36"/>
      <c r="C6658" s="114"/>
      <c r="E6658" s="16"/>
      <c r="F6658" s="16"/>
      <c r="G6658" s="16"/>
      <c r="N6658" s="53"/>
      <c r="O6658" s="53"/>
      <c r="R6658" s="43"/>
      <c r="AC6658" s="25"/>
      <c r="AD6658" s="28"/>
      <c r="AZ6658" s="25"/>
      <c r="BA6658" s="27"/>
      <c r="BB6658" s="29"/>
    </row>
    <row r="6659" spans="1:54">
      <c r="A6659" s="20"/>
      <c r="B6659" s="36"/>
      <c r="C6659" s="114"/>
      <c r="E6659" s="16"/>
      <c r="F6659" s="16"/>
      <c r="G6659" s="16"/>
      <c r="N6659" s="53"/>
      <c r="O6659" s="53"/>
      <c r="R6659" s="43"/>
      <c r="AC6659" s="25"/>
      <c r="AD6659" s="28"/>
      <c r="AZ6659" s="25"/>
      <c r="BA6659" s="27"/>
      <c r="BB6659" s="29"/>
    </row>
    <row r="6660" spans="1:54">
      <c r="A6660" s="20"/>
      <c r="B6660" s="36"/>
      <c r="C6660" s="114"/>
      <c r="E6660" s="16"/>
      <c r="F6660" s="16"/>
      <c r="G6660" s="16"/>
      <c r="N6660" s="53"/>
      <c r="O6660" s="53"/>
      <c r="R6660" s="43"/>
      <c r="AC6660" s="25"/>
      <c r="AD6660" s="28"/>
      <c r="AZ6660" s="25"/>
      <c r="BA6660" s="27"/>
      <c r="BB6660" s="29"/>
    </row>
    <row r="6661" spans="1:54">
      <c r="A6661" s="20"/>
      <c r="B6661" s="36"/>
      <c r="C6661" s="114"/>
      <c r="E6661" s="16"/>
      <c r="F6661" s="16"/>
      <c r="G6661" s="16"/>
      <c r="N6661" s="53"/>
      <c r="O6661" s="53"/>
      <c r="R6661" s="43"/>
      <c r="AC6661" s="25"/>
      <c r="AD6661" s="28"/>
      <c r="AZ6661" s="25"/>
      <c r="BA6661" s="27"/>
      <c r="BB6661" s="29"/>
    </row>
    <row r="6662" spans="1:54">
      <c r="A6662" s="20"/>
      <c r="B6662" s="36"/>
      <c r="C6662" s="114"/>
      <c r="E6662" s="16"/>
      <c r="F6662" s="16"/>
      <c r="G6662" s="16"/>
      <c r="N6662" s="53"/>
      <c r="O6662" s="53"/>
      <c r="R6662" s="43"/>
      <c r="AC6662" s="25"/>
      <c r="AD6662" s="28"/>
      <c r="AZ6662" s="25"/>
      <c r="BA6662" s="27"/>
      <c r="BB6662" s="29"/>
    </row>
    <row r="6663" spans="1:54">
      <c r="A6663" s="20"/>
      <c r="B6663" s="36"/>
      <c r="C6663" s="114"/>
      <c r="E6663" s="16"/>
      <c r="F6663" s="16"/>
      <c r="G6663" s="16"/>
      <c r="N6663" s="53"/>
      <c r="O6663" s="53"/>
      <c r="R6663" s="43"/>
      <c r="AC6663" s="25"/>
      <c r="AD6663" s="28"/>
      <c r="AZ6663" s="25"/>
      <c r="BA6663" s="27"/>
      <c r="BB6663" s="29"/>
    </row>
    <row r="6664" spans="1:54">
      <c r="A6664" s="20"/>
      <c r="B6664" s="36"/>
      <c r="C6664" s="114"/>
      <c r="E6664" s="16"/>
      <c r="F6664" s="16"/>
      <c r="G6664" s="16"/>
      <c r="N6664" s="53"/>
      <c r="O6664" s="53"/>
      <c r="R6664" s="43"/>
      <c r="AC6664" s="25"/>
      <c r="AD6664" s="28"/>
      <c r="AZ6664" s="25"/>
      <c r="BA6664" s="27"/>
      <c r="BB6664" s="29"/>
    </row>
    <row r="6665" spans="1:54">
      <c r="A6665" s="20"/>
      <c r="B6665" s="36"/>
      <c r="C6665" s="114"/>
      <c r="E6665" s="16"/>
      <c r="F6665" s="16"/>
      <c r="G6665" s="16"/>
      <c r="N6665" s="53"/>
      <c r="O6665" s="53"/>
      <c r="R6665" s="43"/>
      <c r="AC6665" s="25"/>
      <c r="AD6665" s="28"/>
      <c r="AZ6665" s="25"/>
      <c r="BA6665" s="27"/>
      <c r="BB6665" s="29"/>
    </row>
    <row r="6666" spans="1:54">
      <c r="A6666" s="20"/>
      <c r="B6666" s="36"/>
      <c r="C6666" s="114"/>
      <c r="E6666" s="16"/>
      <c r="F6666" s="16"/>
      <c r="G6666" s="16"/>
      <c r="N6666" s="53"/>
      <c r="O6666" s="53"/>
      <c r="R6666" s="43"/>
      <c r="AC6666" s="25"/>
      <c r="AD6666" s="28"/>
      <c r="AZ6666" s="25"/>
      <c r="BA6666" s="27"/>
      <c r="BB6666" s="29"/>
    </row>
    <row r="6667" spans="1:54">
      <c r="A6667" s="20"/>
      <c r="B6667" s="36"/>
      <c r="C6667" s="114"/>
      <c r="E6667" s="16"/>
      <c r="F6667" s="16"/>
      <c r="G6667" s="16"/>
      <c r="N6667" s="53"/>
      <c r="O6667" s="53"/>
      <c r="R6667" s="43"/>
      <c r="AC6667" s="25"/>
      <c r="AD6667" s="28"/>
      <c r="AZ6667" s="25"/>
      <c r="BA6667" s="27"/>
      <c r="BB6667" s="29"/>
    </row>
    <row r="6668" spans="1:54">
      <c r="A6668" s="20"/>
      <c r="B6668" s="36"/>
      <c r="C6668" s="114"/>
      <c r="E6668" s="16"/>
      <c r="F6668" s="16"/>
      <c r="G6668" s="16"/>
      <c r="N6668" s="53"/>
      <c r="O6668" s="53"/>
      <c r="R6668" s="43"/>
      <c r="AC6668" s="25"/>
      <c r="AD6668" s="28"/>
      <c r="AZ6668" s="25"/>
      <c r="BA6668" s="27"/>
      <c r="BB6668" s="29"/>
    </row>
    <row r="6669" spans="1:54">
      <c r="A6669" s="20"/>
      <c r="B6669" s="36"/>
      <c r="C6669" s="114"/>
      <c r="E6669" s="16"/>
      <c r="F6669" s="16"/>
      <c r="G6669" s="16"/>
      <c r="N6669" s="53"/>
      <c r="O6669" s="53"/>
      <c r="R6669" s="43"/>
      <c r="AC6669" s="25"/>
      <c r="AD6669" s="28"/>
      <c r="AZ6669" s="25"/>
      <c r="BA6669" s="27"/>
      <c r="BB6669" s="29"/>
    </row>
    <row r="6670" spans="1:54">
      <c r="A6670" s="20"/>
      <c r="B6670" s="36"/>
      <c r="C6670" s="114"/>
      <c r="E6670" s="16"/>
      <c r="F6670" s="16"/>
      <c r="G6670" s="16"/>
      <c r="N6670" s="53"/>
      <c r="O6670" s="53"/>
      <c r="R6670" s="43"/>
      <c r="AC6670" s="25"/>
      <c r="AD6670" s="28"/>
      <c r="AZ6670" s="25"/>
      <c r="BA6670" s="27"/>
      <c r="BB6670" s="29"/>
    </row>
    <row r="6671" spans="1:54">
      <c r="A6671" s="20"/>
      <c r="B6671" s="36"/>
      <c r="C6671" s="114"/>
      <c r="E6671" s="16"/>
      <c r="F6671" s="16"/>
      <c r="G6671" s="16"/>
      <c r="N6671" s="53"/>
      <c r="O6671" s="53"/>
      <c r="R6671" s="43"/>
      <c r="AC6671" s="25"/>
      <c r="AD6671" s="28"/>
      <c r="AZ6671" s="25"/>
      <c r="BA6671" s="27"/>
      <c r="BB6671" s="29"/>
    </row>
    <row r="6672" spans="1:54">
      <c r="A6672" s="20"/>
      <c r="B6672" s="36"/>
      <c r="C6672" s="114"/>
      <c r="E6672" s="16"/>
      <c r="F6672" s="16"/>
      <c r="G6672" s="16"/>
      <c r="N6672" s="53"/>
      <c r="O6672" s="53"/>
      <c r="R6672" s="43"/>
      <c r="AC6672" s="25"/>
      <c r="AD6672" s="28"/>
      <c r="AZ6672" s="25"/>
      <c r="BA6672" s="27"/>
      <c r="BB6672" s="29"/>
    </row>
    <row r="6673" spans="1:54">
      <c r="A6673" s="20"/>
      <c r="B6673" s="36"/>
      <c r="C6673" s="114"/>
      <c r="E6673" s="16"/>
      <c r="F6673" s="16"/>
      <c r="G6673" s="16"/>
      <c r="N6673" s="53"/>
      <c r="O6673" s="53"/>
      <c r="R6673" s="43"/>
      <c r="AC6673" s="25"/>
      <c r="AD6673" s="28"/>
      <c r="AZ6673" s="25"/>
      <c r="BA6673" s="27"/>
      <c r="BB6673" s="29"/>
    </row>
    <row r="6674" spans="1:54">
      <c r="A6674" s="20"/>
      <c r="B6674" s="36"/>
      <c r="C6674" s="114"/>
      <c r="E6674" s="16"/>
      <c r="F6674" s="16"/>
      <c r="G6674" s="16"/>
      <c r="N6674" s="53"/>
      <c r="O6674" s="53"/>
      <c r="R6674" s="43"/>
      <c r="AC6674" s="25"/>
      <c r="AD6674" s="28"/>
      <c r="AZ6674" s="25"/>
      <c r="BA6674" s="27"/>
      <c r="BB6674" s="29"/>
    </row>
    <row r="6675" spans="1:54">
      <c r="A6675" s="20"/>
      <c r="B6675" s="36"/>
      <c r="C6675" s="114"/>
      <c r="E6675" s="16"/>
      <c r="F6675" s="16"/>
      <c r="G6675" s="16"/>
      <c r="N6675" s="53"/>
      <c r="O6675" s="53"/>
      <c r="R6675" s="43"/>
      <c r="AC6675" s="25"/>
      <c r="AD6675" s="28"/>
      <c r="AZ6675" s="25"/>
      <c r="BA6675" s="27"/>
      <c r="BB6675" s="29"/>
    </row>
    <row r="6676" spans="1:54">
      <c r="A6676" s="20"/>
      <c r="B6676" s="36"/>
      <c r="C6676" s="114"/>
      <c r="E6676" s="16"/>
      <c r="F6676" s="16"/>
      <c r="G6676" s="16"/>
      <c r="N6676" s="53"/>
      <c r="O6676" s="53"/>
      <c r="R6676" s="43"/>
      <c r="AC6676" s="25"/>
      <c r="AD6676" s="28"/>
      <c r="AZ6676" s="25"/>
      <c r="BA6676" s="27"/>
      <c r="BB6676" s="29"/>
    </row>
    <row r="6677" spans="1:54">
      <c r="A6677" s="20"/>
      <c r="B6677" s="36"/>
      <c r="C6677" s="114"/>
      <c r="E6677" s="16"/>
      <c r="F6677" s="16"/>
      <c r="G6677" s="16"/>
      <c r="N6677" s="53"/>
      <c r="O6677" s="53"/>
      <c r="R6677" s="43"/>
      <c r="AC6677" s="25"/>
      <c r="AD6677" s="28"/>
      <c r="AZ6677" s="25"/>
      <c r="BA6677" s="27"/>
      <c r="BB6677" s="29"/>
    </row>
    <row r="6678" spans="1:54">
      <c r="A6678" s="20"/>
      <c r="B6678" s="36"/>
      <c r="C6678" s="114"/>
      <c r="E6678" s="16"/>
      <c r="F6678" s="16"/>
      <c r="G6678" s="16"/>
      <c r="N6678" s="53"/>
      <c r="O6678" s="53"/>
      <c r="R6678" s="43"/>
      <c r="AC6678" s="25"/>
      <c r="AD6678" s="28"/>
      <c r="AZ6678" s="25"/>
      <c r="BA6678" s="27"/>
      <c r="BB6678" s="29"/>
    </row>
    <row r="6679" spans="1:54">
      <c r="A6679" s="20"/>
      <c r="B6679" s="36"/>
      <c r="C6679" s="114"/>
      <c r="E6679" s="16"/>
      <c r="F6679" s="16"/>
      <c r="G6679" s="16"/>
      <c r="N6679" s="53"/>
      <c r="O6679" s="53"/>
      <c r="R6679" s="43"/>
      <c r="AC6679" s="25"/>
      <c r="AD6679" s="28"/>
      <c r="AZ6679" s="25"/>
      <c r="BA6679" s="27"/>
      <c r="BB6679" s="29"/>
    </row>
    <row r="6680" spans="1:54">
      <c r="A6680" s="20"/>
      <c r="B6680" s="36"/>
      <c r="C6680" s="114"/>
      <c r="E6680" s="16"/>
      <c r="F6680" s="16"/>
      <c r="G6680" s="16"/>
      <c r="N6680" s="53"/>
      <c r="O6680" s="53"/>
      <c r="R6680" s="43"/>
      <c r="AC6680" s="25"/>
      <c r="AD6680" s="28"/>
      <c r="AZ6680" s="25"/>
      <c r="BA6680" s="27"/>
      <c r="BB6680" s="29"/>
    </row>
    <row r="6681" spans="1:54">
      <c r="A6681" s="20"/>
      <c r="B6681" s="36"/>
      <c r="C6681" s="114"/>
      <c r="E6681" s="16"/>
      <c r="F6681" s="16"/>
      <c r="G6681" s="16"/>
      <c r="N6681" s="53"/>
      <c r="O6681" s="53"/>
      <c r="R6681" s="43"/>
      <c r="AC6681" s="25"/>
      <c r="AD6681" s="28"/>
      <c r="AZ6681" s="25"/>
      <c r="BA6681" s="27"/>
      <c r="BB6681" s="29"/>
    </row>
    <row r="6682" spans="1:54">
      <c r="A6682" s="20"/>
      <c r="B6682" s="36"/>
      <c r="C6682" s="114"/>
      <c r="E6682" s="16"/>
      <c r="F6682" s="16"/>
      <c r="G6682" s="16"/>
      <c r="N6682" s="53"/>
      <c r="O6682" s="53"/>
      <c r="R6682" s="43"/>
      <c r="AC6682" s="25"/>
      <c r="AD6682" s="28"/>
      <c r="AZ6682" s="25"/>
      <c r="BA6682" s="27"/>
      <c r="BB6682" s="29"/>
    </row>
    <row r="6683" spans="1:54">
      <c r="A6683" s="20"/>
      <c r="B6683" s="36"/>
      <c r="C6683" s="114"/>
      <c r="E6683" s="16"/>
      <c r="F6683" s="16"/>
      <c r="G6683" s="16"/>
      <c r="N6683" s="53"/>
      <c r="O6683" s="53"/>
      <c r="R6683" s="43"/>
      <c r="AC6683" s="25"/>
      <c r="AD6683" s="28"/>
      <c r="AZ6683" s="25"/>
      <c r="BA6683" s="27"/>
      <c r="BB6683" s="29"/>
    </row>
    <row r="6684" spans="1:54">
      <c r="A6684" s="20"/>
      <c r="B6684" s="36"/>
      <c r="C6684" s="114"/>
      <c r="E6684" s="16"/>
      <c r="F6684" s="16"/>
      <c r="G6684" s="16"/>
      <c r="N6684" s="53"/>
      <c r="O6684" s="53"/>
      <c r="R6684" s="43"/>
      <c r="AC6684" s="25"/>
      <c r="AD6684" s="28"/>
      <c r="AZ6684" s="25"/>
      <c r="BA6684" s="27"/>
      <c r="BB6684" s="29"/>
    </row>
    <row r="6685" spans="1:54">
      <c r="A6685" s="20"/>
      <c r="B6685" s="36"/>
      <c r="C6685" s="114"/>
      <c r="E6685" s="16"/>
      <c r="F6685" s="16"/>
      <c r="G6685" s="16"/>
      <c r="N6685" s="53"/>
      <c r="O6685" s="53"/>
      <c r="R6685" s="43"/>
      <c r="AC6685" s="25"/>
      <c r="AD6685" s="28"/>
      <c r="AZ6685" s="25"/>
      <c r="BA6685" s="27"/>
      <c r="BB6685" s="29"/>
    </row>
    <row r="6686" spans="1:54">
      <c r="A6686" s="20"/>
      <c r="B6686" s="36"/>
      <c r="C6686" s="114"/>
      <c r="E6686" s="16"/>
      <c r="F6686" s="16"/>
      <c r="G6686" s="16"/>
      <c r="N6686" s="53"/>
      <c r="O6686" s="53"/>
      <c r="R6686" s="43"/>
      <c r="AC6686" s="25"/>
      <c r="AD6686" s="28"/>
      <c r="AZ6686" s="25"/>
      <c r="BA6686" s="27"/>
      <c r="BB6686" s="29"/>
    </row>
    <row r="6687" spans="1:54">
      <c r="A6687" s="20"/>
      <c r="B6687" s="36"/>
      <c r="C6687" s="114"/>
      <c r="E6687" s="16"/>
      <c r="F6687" s="16"/>
      <c r="G6687" s="16"/>
      <c r="N6687" s="53"/>
      <c r="O6687" s="53"/>
      <c r="R6687" s="43"/>
      <c r="AC6687" s="25"/>
      <c r="AD6687" s="28"/>
      <c r="AZ6687" s="25"/>
      <c r="BA6687" s="27"/>
      <c r="BB6687" s="29"/>
    </row>
    <row r="6688" spans="1:54">
      <c r="A6688" s="20"/>
      <c r="B6688" s="36"/>
      <c r="C6688" s="114"/>
      <c r="E6688" s="16"/>
      <c r="F6688" s="16"/>
      <c r="G6688" s="16"/>
      <c r="N6688" s="53"/>
      <c r="O6688" s="53"/>
      <c r="R6688" s="43"/>
      <c r="AC6688" s="25"/>
      <c r="AD6688" s="28"/>
      <c r="AZ6688" s="25"/>
      <c r="BA6688" s="27"/>
      <c r="BB6688" s="29"/>
    </row>
    <row r="6689" spans="1:54">
      <c r="A6689" s="20"/>
      <c r="B6689" s="36"/>
      <c r="C6689" s="114"/>
      <c r="E6689" s="16"/>
      <c r="F6689" s="16"/>
      <c r="G6689" s="16"/>
      <c r="N6689" s="53"/>
      <c r="O6689" s="53"/>
      <c r="R6689" s="43"/>
      <c r="AC6689" s="25"/>
      <c r="AD6689" s="28"/>
      <c r="AZ6689" s="25"/>
      <c r="BA6689" s="27"/>
      <c r="BB6689" s="29"/>
    </row>
    <row r="6690" spans="1:54">
      <c r="A6690" s="20"/>
      <c r="B6690" s="36"/>
      <c r="C6690" s="114"/>
      <c r="E6690" s="16"/>
      <c r="F6690" s="16"/>
      <c r="G6690" s="16"/>
      <c r="N6690" s="53"/>
      <c r="O6690" s="53"/>
      <c r="R6690" s="43"/>
      <c r="AC6690" s="25"/>
      <c r="AD6690" s="28"/>
      <c r="AZ6690" s="25"/>
      <c r="BA6690" s="27"/>
      <c r="BB6690" s="29"/>
    </row>
    <row r="6691" spans="1:54">
      <c r="A6691" s="20"/>
      <c r="B6691" s="36"/>
      <c r="C6691" s="114"/>
      <c r="E6691" s="16"/>
      <c r="F6691" s="16"/>
      <c r="G6691" s="16"/>
      <c r="N6691" s="53"/>
      <c r="O6691" s="53"/>
      <c r="R6691" s="43"/>
      <c r="AC6691" s="25"/>
      <c r="AD6691" s="28"/>
      <c r="AZ6691" s="25"/>
      <c r="BA6691" s="27"/>
      <c r="BB6691" s="29"/>
    </row>
    <row r="6692" spans="1:54">
      <c r="A6692" s="20"/>
      <c r="B6692" s="36"/>
      <c r="C6692" s="114"/>
      <c r="E6692" s="16"/>
      <c r="F6692" s="16"/>
      <c r="G6692" s="16"/>
      <c r="N6692" s="53"/>
      <c r="O6692" s="53"/>
      <c r="R6692" s="43"/>
      <c r="AC6692" s="25"/>
      <c r="AD6692" s="28"/>
      <c r="AZ6692" s="25"/>
      <c r="BA6692" s="27"/>
      <c r="BB6692" s="29"/>
    </row>
    <row r="6693" spans="1:54">
      <c r="A6693" s="20"/>
      <c r="B6693" s="36"/>
      <c r="C6693" s="114"/>
      <c r="E6693" s="16"/>
      <c r="F6693" s="16"/>
      <c r="G6693" s="16"/>
      <c r="N6693" s="53"/>
      <c r="O6693" s="53"/>
      <c r="R6693" s="43"/>
      <c r="AC6693" s="25"/>
      <c r="AD6693" s="28"/>
      <c r="AZ6693" s="25"/>
      <c r="BA6693" s="27"/>
      <c r="BB6693" s="29"/>
    </row>
    <row r="6694" spans="1:54">
      <c r="A6694" s="20"/>
      <c r="B6694" s="36"/>
      <c r="C6694" s="114"/>
      <c r="E6694" s="16"/>
      <c r="F6694" s="16"/>
      <c r="G6694" s="16"/>
      <c r="N6694" s="53"/>
      <c r="O6694" s="53"/>
      <c r="R6694" s="43"/>
      <c r="AC6694" s="25"/>
      <c r="AD6694" s="28"/>
      <c r="AZ6694" s="25"/>
      <c r="BA6694" s="27"/>
      <c r="BB6694" s="29"/>
    </row>
    <row r="6695" spans="1:54">
      <c r="A6695" s="20"/>
      <c r="B6695" s="36"/>
      <c r="C6695" s="114"/>
      <c r="E6695" s="16"/>
      <c r="F6695" s="16"/>
      <c r="G6695" s="16"/>
      <c r="N6695" s="53"/>
      <c r="O6695" s="53"/>
      <c r="R6695" s="43"/>
      <c r="AC6695" s="25"/>
      <c r="AD6695" s="28"/>
      <c r="AZ6695" s="25"/>
      <c r="BA6695" s="27"/>
      <c r="BB6695" s="29"/>
    </row>
    <row r="6696" spans="1:54">
      <c r="A6696" s="20"/>
      <c r="B6696" s="36"/>
      <c r="C6696" s="114"/>
      <c r="E6696" s="16"/>
      <c r="F6696" s="16"/>
      <c r="G6696" s="16"/>
      <c r="N6696" s="53"/>
      <c r="O6696" s="53"/>
      <c r="R6696" s="43"/>
      <c r="AC6696" s="25"/>
      <c r="AD6696" s="28"/>
      <c r="AZ6696" s="25"/>
      <c r="BA6696" s="27"/>
      <c r="BB6696" s="29"/>
    </row>
    <row r="6697" spans="1:54">
      <c r="A6697" s="20"/>
      <c r="B6697" s="36"/>
      <c r="C6697" s="114"/>
      <c r="E6697" s="16"/>
      <c r="F6697" s="16"/>
      <c r="G6697" s="16"/>
      <c r="N6697" s="53"/>
      <c r="O6697" s="53"/>
      <c r="R6697" s="43"/>
      <c r="AC6697" s="25"/>
      <c r="AD6697" s="28"/>
      <c r="AZ6697" s="25"/>
      <c r="BA6697" s="27"/>
      <c r="BB6697" s="29"/>
    </row>
    <row r="6698" spans="1:54">
      <c r="A6698" s="20"/>
      <c r="B6698" s="36"/>
      <c r="C6698" s="114"/>
      <c r="E6698" s="16"/>
      <c r="F6698" s="16"/>
      <c r="G6698" s="16"/>
      <c r="N6698" s="53"/>
      <c r="O6698" s="53"/>
      <c r="R6698" s="43"/>
      <c r="AC6698" s="25"/>
      <c r="AD6698" s="28"/>
      <c r="AZ6698" s="25"/>
      <c r="BA6698" s="27"/>
      <c r="BB6698" s="29"/>
    </row>
    <row r="6699" spans="1:54">
      <c r="A6699" s="20"/>
      <c r="B6699" s="36"/>
      <c r="C6699" s="114"/>
      <c r="E6699" s="16"/>
      <c r="F6699" s="16"/>
      <c r="G6699" s="16"/>
      <c r="N6699" s="53"/>
      <c r="O6699" s="53"/>
      <c r="R6699" s="43"/>
      <c r="AC6699" s="25"/>
      <c r="AD6699" s="28"/>
      <c r="AZ6699" s="25"/>
      <c r="BA6699" s="27"/>
      <c r="BB6699" s="29"/>
    </row>
    <row r="6700" spans="1:54">
      <c r="A6700" s="20"/>
      <c r="B6700" s="36"/>
      <c r="C6700" s="114"/>
      <c r="E6700" s="16"/>
      <c r="F6700" s="16"/>
      <c r="G6700" s="16"/>
      <c r="N6700" s="53"/>
      <c r="O6700" s="53"/>
      <c r="R6700" s="43"/>
      <c r="AC6700" s="25"/>
      <c r="AD6700" s="28"/>
      <c r="AZ6700" s="25"/>
      <c r="BA6700" s="27"/>
      <c r="BB6700" s="29"/>
    </row>
    <row r="6701" spans="1:54">
      <c r="A6701" s="20"/>
      <c r="B6701" s="36"/>
      <c r="C6701" s="114"/>
      <c r="E6701" s="16"/>
      <c r="F6701" s="16"/>
      <c r="G6701" s="16"/>
      <c r="N6701" s="53"/>
      <c r="O6701" s="53"/>
      <c r="R6701" s="43"/>
      <c r="AC6701" s="25"/>
      <c r="AD6701" s="28"/>
      <c r="AZ6701" s="25"/>
      <c r="BA6701" s="27"/>
      <c r="BB6701" s="29"/>
    </row>
    <row r="6702" spans="1:54">
      <c r="A6702" s="20"/>
      <c r="B6702" s="36"/>
      <c r="C6702" s="114"/>
      <c r="E6702" s="16"/>
      <c r="F6702" s="16"/>
      <c r="G6702" s="16"/>
      <c r="N6702" s="53"/>
      <c r="O6702" s="53"/>
      <c r="R6702" s="43"/>
      <c r="AC6702" s="25"/>
      <c r="AD6702" s="28"/>
      <c r="AZ6702" s="25"/>
      <c r="BA6702" s="27"/>
      <c r="BB6702" s="29"/>
    </row>
    <row r="6703" spans="1:54">
      <c r="A6703" s="20"/>
      <c r="B6703" s="36"/>
      <c r="C6703" s="114"/>
      <c r="E6703" s="16"/>
      <c r="F6703" s="16"/>
      <c r="G6703" s="16"/>
      <c r="N6703" s="53"/>
      <c r="O6703" s="53"/>
      <c r="R6703" s="43"/>
      <c r="AC6703" s="25"/>
      <c r="AD6703" s="28"/>
      <c r="AZ6703" s="25"/>
      <c r="BA6703" s="27"/>
      <c r="BB6703" s="29"/>
    </row>
    <row r="6704" spans="1:54">
      <c r="A6704" s="20"/>
      <c r="B6704" s="36"/>
      <c r="C6704" s="114"/>
      <c r="E6704" s="16"/>
      <c r="F6704" s="16"/>
      <c r="G6704" s="16"/>
      <c r="N6704" s="53"/>
      <c r="O6704" s="53"/>
      <c r="R6704" s="43"/>
      <c r="AC6704" s="25"/>
      <c r="AD6704" s="28"/>
      <c r="AZ6704" s="25"/>
      <c r="BA6704" s="27"/>
      <c r="BB6704" s="29"/>
    </row>
    <row r="6705" spans="1:54">
      <c r="A6705" s="20"/>
      <c r="B6705" s="36"/>
      <c r="C6705" s="114"/>
      <c r="E6705" s="16"/>
      <c r="F6705" s="16"/>
      <c r="G6705" s="16"/>
      <c r="N6705" s="53"/>
      <c r="O6705" s="53"/>
      <c r="R6705" s="43"/>
      <c r="AC6705" s="25"/>
      <c r="AD6705" s="28"/>
      <c r="AZ6705" s="25"/>
      <c r="BA6705" s="27"/>
      <c r="BB6705" s="29"/>
    </row>
    <row r="6706" spans="1:54">
      <c r="A6706" s="20"/>
      <c r="B6706" s="36"/>
      <c r="C6706" s="114"/>
      <c r="E6706" s="16"/>
      <c r="F6706" s="16"/>
      <c r="G6706" s="16"/>
      <c r="N6706" s="53"/>
      <c r="O6706" s="53"/>
      <c r="R6706" s="43"/>
      <c r="AC6706" s="25"/>
      <c r="AD6706" s="28"/>
      <c r="AZ6706" s="25"/>
      <c r="BA6706" s="27"/>
      <c r="BB6706" s="29"/>
    </row>
    <row r="6707" spans="1:54">
      <c r="A6707" s="20"/>
      <c r="B6707" s="36"/>
      <c r="C6707" s="114"/>
      <c r="E6707" s="16"/>
      <c r="F6707" s="16"/>
      <c r="G6707" s="16"/>
      <c r="N6707" s="53"/>
      <c r="O6707" s="53"/>
      <c r="R6707" s="43"/>
      <c r="AC6707" s="25"/>
      <c r="AD6707" s="28"/>
      <c r="AZ6707" s="25"/>
      <c r="BA6707" s="27"/>
      <c r="BB6707" s="29"/>
    </row>
    <row r="6708" spans="1:54">
      <c r="A6708" s="20"/>
      <c r="B6708" s="36"/>
      <c r="C6708" s="114"/>
      <c r="E6708" s="16"/>
      <c r="F6708" s="16"/>
      <c r="G6708" s="16"/>
      <c r="N6708" s="53"/>
      <c r="O6708" s="53"/>
      <c r="R6708" s="43"/>
      <c r="AC6708" s="25"/>
      <c r="AD6708" s="28"/>
      <c r="AZ6708" s="25"/>
      <c r="BA6708" s="27"/>
      <c r="BB6708" s="29"/>
    </row>
    <row r="6709" spans="1:54">
      <c r="A6709" s="20"/>
      <c r="B6709" s="36"/>
      <c r="C6709" s="114"/>
      <c r="E6709" s="16"/>
      <c r="F6709" s="16"/>
      <c r="G6709" s="16"/>
      <c r="N6709" s="53"/>
      <c r="O6709" s="53"/>
      <c r="R6709" s="43"/>
      <c r="AC6709" s="25"/>
      <c r="AD6709" s="28"/>
      <c r="AZ6709" s="25"/>
      <c r="BA6709" s="27"/>
      <c r="BB6709" s="29"/>
    </row>
    <row r="6710" spans="1:54">
      <c r="A6710" s="20"/>
      <c r="B6710" s="36"/>
      <c r="C6710" s="114"/>
      <c r="E6710" s="16"/>
      <c r="F6710" s="16"/>
      <c r="G6710" s="16"/>
      <c r="N6710" s="53"/>
      <c r="O6710" s="53"/>
      <c r="R6710" s="43"/>
      <c r="AC6710" s="25"/>
      <c r="AD6710" s="28"/>
      <c r="AZ6710" s="25"/>
      <c r="BA6710" s="27"/>
      <c r="BB6710" s="29"/>
    </row>
    <row r="6711" spans="1:54">
      <c r="A6711" s="20"/>
      <c r="B6711" s="36"/>
      <c r="C6711" s="114"/>
      <c r="E6711" s="16"/>
      <c r="F6711" s="16"/>
      <c r="G6711" s="16"/>
      <c r="N6711" s="53"/>
      <c r="O6711" s="53"/>
      <c r="R6711" s="43"/>
      <c r="AC6711" s="25"/>
      <c r="AD6711" s="28"/>
      <c r="AZ6711" s="25"/>
      <c r="BA6711" s="27"/>
      <c r="BB6711" s="29"/>
    </row>
    <row r="6712" spans="1:54">
      <c r="A6712" s="20"/>
      <c r="B6712" s="36"/>
      <c r="C6712" s="114"/>
      <c r="E6712" s="16"/>
      <c r="F6712" s="16"/>
      <c r="G6712" s="16"/>
      <c r="N6712" s="53"/>
      <c r="O6712" s="53"/>
      <c r="R6712" s="43"/>
      <c r="AC6712" s="25"/>
      <c r="AD6712" s="28"/>
      <c r="AZ6712" s="25"/>
      <c r="BA6712" s="27"/>
      <c r="BB6712" s="29"/>
    </row>
    <row r="6713" spans="1:54">
      <c r="A6713" s="20"/>
      <c r="B6713" s="36"/>
      <c r="C6713" s="114"/>
      <c r="E6713" s="16"/>
      <c r="F6713" s="16"/>
      <c r="G6713" s="16"/>
      <c r="N6713" s="53"/>
      <c r="O6713" s="53"/>
      <c r="R6713" s="43"/>
      <c r="AC6713" s="25"/>
      <c r="AD6713" s="28"/>
      <c r="AZ6713" s="25"/>
      <c r="BA6713" s="27"/>
      <c r="BB6713" s="29"/>
    </row>
    <row r="6714" spans="1:54">
      <c r="A6714" s="20"/>
      <c r="B6714" s="36"/>
      <c r="C6714" s="114"/>
      <c r="E6714" s="16"/>
      <c r="F6714" s="16"/>
      <c r="G6714" s="16"/>
      <c r="N6714" s="53"/>
      <c r="O6714" s="53"/>
      <c r="R6714" s="43"/>
      <c r="AC6714" s="25"/>
      <c r="AD6714" s="28"/>
      <c r="AZ6714" s="25"/>
      <c r="BA6714" s="27"/>
      <c r="BB6714" s="29"/>
    </row>
    <row r="6715" spans="1:54">
      <c r="A6715" s="20"/>
      <c r="B6715" s="36"/>
      <c r="C6715" s="114"/>
      <c r="E6715" s="16"/>
      <c r="F6715" s="16"/>
      <c r="G6715" s="16"/>
      <c r="N6715" s="53"/>
      <c r="O6715" s="53"/>
      <c r="R6715" s="43"/>
      <c r="AC6715" s="25"/>
      <c r="AD6715" s="28"/>
      <c r="AZ6715" s="25"/>
      <c r="BA6715" s="27"/>
      <c r="BB6715" s="29"/>
    </row>
    <row r="6716" spans="1:54">
      <c r="A6716" s="20"/>
      <c r="B6716" s="36"/>
      <c r="C6716" s="114"/>
      <c r="E6716" s="16"/>
      <c r="F6716" s="16"/>
      <c r="G6716" s="16"/>
      <c r="N6716" s="53"/>
      <c r="O6716" s="53"/>
      <c r="R6716" s="43"/>
      <c r="AC6716" s="25"/>
      <c r="AD6716" s="28"/>
      <c r="AZ6716" s="25"/>
      <c r="BA6716" s="27"/>
      <c r="BB6716" s="29"/>
    </row>
    <row r="6717" spans="1:54">
      <c r="A6717" s="20"/>
      <c r="B6717" s="36"/>
      <c r="C6717" s="114"/>
      <c r="E6717" s="16"/>
      <c r="F6717" s="16"/>
      <c r="G6717" s="16"/>
      <c r="N6717" s="53"/>
      <c r="O6717" s="53"/>
      <c r="R6717" s="43"/>
      <c r="AC6717" s="25"/>
      <c r="AD6717" s="28"/>
      <c r="AZ6717" s="25"/>
      <c r="BA6717" s="27"/>
      <c r="BB6717" s="29"/>
    </row>
    <row r="6718" spans="1:54">
      <c r="A6718" s="20"/>
      <c r="B6718" s="36"/>
      <c r="C6718" s="114"/>
      <c r="E6718" s="16"/>
      <c r="F6718" s="16"/>
      <c r="G6718" s="16"/>
      <c r="N6718" s="53"/>
      <c r="O6718" s="53"/>
      <c r="R6718" s="43"/>
      <c r="AC6718" s="25"/>
      <c r="AD6718" s="28"/>
      <c r="AZ6718" s="25"/>
      <c r="BA6718" s="27"/>
      <c r="BB6718" s="29"/>
    </row>
    <row r="6719" spans="1:54">
      <c r="A6719" s="20"/>
      <c r="B6719" s="36"/>
      <c r="C6719" s="114"/>
      <c r="E6719" s="16"/>
      <c r="F6719" s="16"/>
      <c r="G6719" s="16"/>
      <c r="N6719" s="53"/>
      <c r="O6719" s="53"/>
      <c r="R6719" s="43"/>
      <c r="AC6719" s="25"/>
      <c r="AD6719" s="28"/>
      <c r="AZ6719" s="25"/>
      <c r="BA6719" s="27"/>
      <c r="BB6719" s="29"/>
    </row>
    <row r="6720" spans="1:54">
      <c r="A6720" s="20"/>
      <c r="B6720" s="36"/>
      <c r="C6720" s="114"/>
      <c r="E6720" s="16"/>
      <c r="F6720" s="16"/>
      <c r="G6720" s="16"/>
      <c r="N6720" s="53"/>
      <c r="O6720" s="53"/>
      <c r="R6720" s="43"/>
      <c r="AC6720" s="25"/>
      <c r="AD6720" s="28"/>
      <c r="AZ6720" s="25"/>
      <c r="BA6720" s="27"/>
      <c r="BB6720" s="29"/>
    </row>
    <row r="6721" spans="1:54">
      <c r="A6721" s="20"/>
      <c r="B6721" s="36"/>
      <c r="C6721" s="114"/>
      <c r="E6721" s="16"/>
      <c r="F6721" s="16"/>
      <c r="G6721" s="16"/>
      <c r="N6721" s="53"/>
      <c r="O6721" s="53"/>
      <c r="R6721" s="43"/>
      <c r="AC6721" s="25"/>
      <c r="AD6721" s="28"/>
      <c r="AZ6721" s="25"/>
      <c r="BA6721" s="27"/>
      <c r="BB6721" s="29"/>
    </row>
    <row r="6722" spans="1:54">
      <c r="A6722" s="20"/>
      <c r="B6722" s="36"/>
      <c r="C6722" s="114"/>
      <c r="E6722" s="16"/>
      <c r="F6722" s="16"/>
      <c r="G6722" s="16"/>
      <c r="N6722" s="53"/>
      <c r="O6722" s="53"/>
      <c r="R6722" s="43"/>
      <c r="AC6722" s="25"/>
      <c r="AD6722" s="28"/>
      <c r="AZ6722" s="25"/>
      <c r="BA6722" s="27"/>
      <c r="BB6722" s="29"/>
    </row>
    <row r="6723" spans="1:54">
      <c r="A6723" s="20"/>
      <c r="B6723" s="36"/>
      <c r="C6723" s="114"/>
      <c r="E6723" s="16"/>
      <c r="F6723" s="16"/>
      <c r="G6723" s="16"/>
      <c r="N6723" s="53"/>
      <c r="O6723" s="53"/>
      <c r="R6723" s="43"/>
      <c r="AC6723" s="25"/>
      <c r="AD6723" s="28"/>
      <c r="AZ6723" s="25"/>
      <c r="BA6723" s="27"/>
      <c r="BB6723" s="29"/>
    </row>
    <row r="6724" spans="1:54">
      <c r="A6724" s="20"/>
      <c r="B6724" s="36"/>
      <c r="C6724" s="114"/>
      <c r="E6724" s="16"/>
      <c r="F6724" s="16"/>
      <c r="G6724" s="16"/>
      <c r="N6724" s="53"/>
      <c r="O6724" s="53"/>
      <c r="R6724" s="43"/>
      <c r="AC6724" s="25"/>
      <c r="AD6724" s="28"/>
      <c r="AZ6724" s="25"/>
      <c r="BA6724" s="27"/>
      <c r="BB6724" s="29"/>
    </row>
    <row r="6725" spans="1:54">
      <c r="A6725" s="20"/>
      <c r="B6725" s="36"/>
      <c r="C6725" s="114"/>
      <c r="E6725" s="16"/>
      <c r="F6725" s="16"/>
      <c r="G6725" s="16"/>
      <c r="N6725" s="53"/>
      <c r="O6725" s="53"/>
      <c r="R6725" s="43"/>
      <c r="AC6725" s="25"/>
      <c r="AD6725" s="28"/>
      <c r="AZ6725" s="25"/>
      <c r="BA6725" s="27"/>
      <c r="BB6725" s="29"/>
    </row>
    <row r="6726" spans="1:54">
      <c r="A6726" s="20"/>
      <c r="B6726" s="36"/>
      <c r="C6726" s="114"/>
      <c r="E6726" s="16"/>
      <c r="F6726" s="16"/>
      <c r="G6726" s="16"/>
      <c r="N6726" s="53"/>
      <c r="O6726" s="53"/>
      <c r="R6726" s="43"/>
      <c r="AC6726" s="25"/>
      <c r="AD6726" s="28"/>
      <c r="AZ6726" s="25"/>
      <c r="BA6726" s="27"/>
      <c r="BB6726" s="29"/>
    </row>
    <row r="6727" spans="1:54">
      <c r="A6727" s="20"/>
      <c r="B6727" s="36"/>
      <c r="C6727" s="114"/>
      <c r="E6727" s="16"/>
      <c r="F6727" s="16"/>
      <c r="G6727" s="16"/>
      <c r="N6727" s="53"/>
      <c r="O6727" s="53"/>
      <c r="R6727" s="43"/>
      <c r="AC6727" s="25"/>
      <c r="AD6727" s="28"/>
      <c r="AZ6727" s="25"/>
      <c r="BA6727" s="27"/>
      <c r="BB6727" s="29"/>
    </row>
    <row r="6728" spans="1:54">
      <c r="A6728" s="20"/>
      <c r="B6728" s="36"/>
      <c r="C6728" s="114"/>
      <c r="E6728" s="16"/>
      <c r="F6728" s="16"/>
      <c r="G6728" s="16"/>
      <c r="N6728" s="53"/>
      <c r="O6728" s="53"/>
      <c r="R6728" s="43"/>
      <c r="AC6728" s="25"/>
      <c r="AD6728" s="28"/>
      <c r="AZ6728" s="25"/>
      <c r="BA6728" s="27"/>
      <c r="BB6728" s="29"/>
    </row>
    <row r="6729" spans="1:54">
      <c r="A6729" s="20"/>
      <c r="B6729" s="36"/>
      <c r="C6729" s="114"/>
      <c r="E6729" s="16"/>
      <c r="F6729" s="16"/>
      <c r="G6729" s="16"/>
      <c r="N6729" s="53"/>
      <c r="O6729" s="53"/>
      <c r="R6729" s="43"/>
      <c r="AC6729" s="25"/>
      <c r="AD6729" s="28"/>
      <c r="AZ6729" s="25"/>
      <c r="BA6729" s="27"/>
      <c r="BB6729" s="29"/>
    </row>
    <row r="6730" spans="1:54">
      <c r="A6730" s="20"/>
      <c r="B6730" s="36"/>
      <c r="C6730" s="114"/>
      <c r="E6730" s="16"/>
      <c r="F6730" s="16"/>
      <c r="G6730" s="16"/>
      <c r="N6730" s="53"/>
      <c r="O6730" s="53"/>
      <c r="R6730" s="43"/>
      <c r="AC6730" s="25"/>
      <c r="AD6730" s="28"/>
      <c r="AZ6730" s="25"/>
      <c r="BA6730" s="27"/>
      <c r="BB6730" s="29"/>
    </row>
    <row r="6731" spans="1:54">
      <c r="A6731" s="20"/>
      <c r="B6731" s="36"/>
      <c r="C6731" s="114"/>
      <c r="E6731" s="16"/>
      <c r="F6731" s="16"/>
      <c r="G6731" s="16"/>
      <c r="N6731" s="53"/>
      <c r="O6731" s="53"/>
      <c r="R6731" s="43"/>
      <c r="AC6731" s="25"/>
      <c r="AD6731" s="28"/>
      <c r="AZ6731" s="25"/>
      <c r="BA6731" s="27"/>
      <c r="BB6731" s="29"/>
    </row>
    <row r="6732" spans="1:54">
      <c r="A6732" s="20"/>
      <c r="B6732" s="36"/>
      <c r="C6732" s="114"/>
      <c r="E6732" s="16"/>
      <c r="F6732" s="16"/>
      <c r="G6732" s="16"/>
      <c r="N6732" s="53"/>
      <c r="O6732" s="53"/>
      <c r="R6732" s="43"/>
      <c r="AC6732" s="25"/>
      <c r="AD6732" s="28"/>
      <c r="AZ6732" s="25"/>
      <c r="BA6732" s="27"/>
      <c r="BB6732" s="29"/>
    </row>
    <row r="6733" spans="1:54">
      <c r="A6733" s="20"/>
      <c r="B6733" s="36"/>
      <c r="C6733" s="114"/>
      <c r="E6733" s="16"/>
      <c r="F6733" s="16"/>
      <c r="G6733" s="16"/>
      <c r="N6733" s="53"/>
      <c r="O6733" s="53"/>
      <c r="R6733" s="43"/>
      <c r="AC6733" s="25"/>
      <c r="AD6733" s="28"/>
      <c r="AZ6733" s="25"/>
      <c r="BA6733" s="27"/>
      <c r="BB6733" s="29"/>
    </row>
    <row r="6734" spans="1:54">
      <c r="A6734" s="20"/>
      <c r="B6734" s="36"/>
      <c r="C6734" s="114"/>
      <c r="E6734" s="16"/>
      <c r="F6734" s="16"/>
      <c r="G6734" s="16"/>
      <c r="N6734" s="53"/>
      <c r="O6734" s="53"/>
      <c r="R6734" s="43"/>
      <c r="AC6734" s="25"/>
      <c r="AD6734" s="28"/>
      <c r="AZ6734" s="25"/>
      <c r="BA6734" s="27"/>
      <c r="BB6734" s="29"/>
    </row>
    <row r="6735" spans="1:54">
      <c r="A6735" s="20"/>
      <c r="B6735" s="36"/>
      <c r="C6735" s="114"/>
      <c r="E6735" s="16"/>
      <c r="F6735" s="16"/>
      <c r="G6735" s="16"/>
      <c r="N6735" s="53"/>
      <c r="O6735" s="53"/>
      <c r="R6735" s="43"/>
      <c r="AC6735" s="25"/>
      <c r="AD6735" s="28"/>
      <c r="AZ6735" s="25"/>
      <c r="BA6735" s="27"/>
      <c r="BB6735" s="29"/>
    </row>
    <row r="6736" spans="1:54">
      <c r="A6736" s="20"/>
      <c r="B6736" s="36"/>
      <c r="C6736" s="114"/>
      <c r="E6736" s="16"/>
      <c r="F6736" s="16"/>
      <c r="G6736" s="16"/>
      <c r="N6736" s="53"/>
      <c r="O6736" s="53"/>
      <c r="R6736" s="43"/>
      <c r="AC6736" s="25"/>
      <c r="AD6736" s="28"/>
      <c r="AZ6736" s="25"/>
      <c r="BA6736" s="27"/>
      <c r="BB6736" s="29"/>
    </row>
    <row r="6737" spans="1:54">
      <c r="A6737" s="20"/>
      <c r="B6737" s="36"/>
      <c r="C6737" s="114"/>
      <c r="E6737" s="16"/>
      <c r="F6737" s="16"/>
      <c r="G6737" s="16"/>
      <c r="N6737" s="53"/>
      <c r="O6737" s="53"/>
      <c r="R6737" s="43"/>
      <c r="AC6737" s="25"/>
      <c r="AD6737" s="28"/>
      <c r="AZ6737" s="25"/>
      <c r="BA6737" s="27"/>
      <c r="BB6737" s="29"/>
    </row>
    <row r="6738" spans="1:54">
      <c r="A6738" s="20"/>
      <c r="B6738" s="36"/>
      <c r="C6738" s="114"/>
      <c r="E6738" s="16"/>
      <c r="F6738" s="16"/>
      <c r="G6738" s="16"/>
      <c r="N6738" s="53"/>
      <c r="O6738" s="53"/>
      <c r="R6738" s="43"/>
      <c r="AC6738" s="25"/>
      <c r="AD6738" s="28"/>
      <c r="AZ6738" s="25"/>
      <c r="BA6738" s="27"/>
      <c r="BB6738" s="29"/>
    </row>
    <row r="6739" spans="1:54">
      <c r="A6739" s="20"/>
      <c r="B6739" s="36"/>
      <c r="C6739" s="114"/>
      <c r="E6739" s="16"/>
      <c r="F6739" s="16"/>
      <c r="G6739" s="16"/>
      <c r="N6739" s="53"/>
      <c r="O6739" s="53"/>
      <c r="R6739" s="43"/>
      <c r="AC6739" s="25"/>
      <c r="AD6739" s="28"/>
      <c r="AZ6739" s="25"/>
      <c r="BA6739" s="27"/>
      <c r="BB6739" s="29"/>
    </row>
    <row r="6740" spans="1:54">
      <c r="A6740" s="20"/>
      <c r="B6740" s="36"/>
      <c r="C6740" s="114"/>
      <c r="E6740" s="16"/>
      <c r="F6740" s="16"/>
      <c r="G6740" s="16"/>
      <c r="N6740" s="53"/>
      <c r="O6740" s="53"/>
      <c r="R6740" s="43"/>
      <c r="AC6740" s="25"/>
      <c r="AD6740" s="28"/>
      <c r="AZ6740" s="25"/>
      <c r="BA6740" s="27"/>
      <c r="BB6740" s="29"/>
    </row>
    <row r="6741" spans="1:54">
      <c r="A6741" s="20"/>
      <c r="B6741" s="36"/>
      <c r="C6741" s="114"/>
      <c r="E6741" s="16"/>
      <c r="F6741" s="16"/>
      <c r="G6741" s="16"/>
      <c r="N6741" s="53"/>
      <c r="O6741" s="53"/>
      <c r="R6741" s="43"/>
      <c r="AC6741" s="25"/>
      <c r="AD6741" s="28"/>
      <c r="AZ6741" s="25"/>
      <c r="BA6741" s="27"/>
      <c r="BB6741" s="29"/>
    </row>
    <row r="6742" spans="1:54">
      <c r="A6742" s="20"/>
      <c r="B6742" s="36"/>
      <c r="C6742" s="114"/>
      <c r="E6742" s="16"/>
      <c r="F6742" s="16"/>
      <c r="G6742" s="16"/>
      <c r="N6742" s="53"/>
      <c r="O6742" s="53"/>
      <c r="R6742" s="43"/>
      <c r="AC6742" s="25"/>
      <c r="AD6742" s="28"/>
      <c r="AZ6742" s="25"/>
      <c r="BA6742" s="27"/>
      <c r="BB6742" s="29"/>
    </row>
    <row r="6743" spans="1:54">
      <c r="A6743" s="20"/>
      <c r="B6743" s="36"/>
      <c r="C6743" s="114"/>
      <c r="E6743" s="16"/>
      <c r="F6743" s="16"/>
      <c r="G6743" s="16"/>
      <c r="N6743" s="53"/>
      <c r="O6743" s="53"/>
      <c r="R6743" s="43"/>
      <c r="AC6743" s="25"/>
      <c r="AD6743" s="28"/>
      <c r="AZ6743" s="25"/>
      <c r="BA6743" s="27"/>
      <c r="BB6743" s="29"/>
    </row>
    <row r="6744" spans="1:54">
      <c r="A6744" s="20"/>
      <c r="B6744" s="36"/>
      <c r="C6744" s="114"/>
      <c r="E6744" s="16"/>
      <c r="F6744" s="16"/>
      <c r="G6744" s="16"/>
      <c r="N6744" s="53"/>
      <c r="O6744" s="53"/>
      <c r="R6744" s="43"/>
      <c r="AC6744" s="25"/>
      <c r="AD6744" s="28"/>
      <c r="AZ6744" s="25"/>
      <c r="BA6744" s="27"/>
      <c r="BB6744" s="29"/>
    </row>
    <row r="6745" spans="1:54">
      <c r="A6745" s="20"/>
      <c r="B6745" s="36"/>
      <c r="C6745" s="114"/>
      <c r="E6745" s="16"/>
      <c r="F6745" s="16"/>
      <c r="G6745" s="16"/>
      <c r="N6745" s="53"/>
      <c r="O6745" s="53"/>
      <c r="R6745" s="43"/>
      <c r="AC6745" s="25"/>
      <c r="AD6745" s="28"/>
      <c r="AZ6745" s="25"/>
      <c r="BA6745" s="27"/>
      <c r="BB6745" s="29"/>
    </row>
    <row r="6746" spans="1:54">
      <c r="A6746" s="20"/>
      <c r="B6746" s="36"/>
      <c r="C6746" s="114"/>
      <c r="E6746" s="16"/>
      <c r="F6746" s="16"/>
      <c r="G6746" s="16"/>
      <c r="N6746" s="53"/>
      <c r="O6746" s="53"/>
      <c r="R6746" s="43"/>
      <c r="AC6746" s="25"/>
      <c r="AD6746" s="28"/>
      <c r="AZ6746" s="25"/>
      <c r="BA6746" s="27"/>
      <c r="BB6746" s="29"/>
    </row>
    <row r="6747" spans="1:54">
      <c r="A6747" s="20"/>
      <c r="B6747" s="36"/>
      <c r="C6747" s="114"/>
      <c r="E6747" s="16"/>
      <c r="F6747" s="16"/>
      <c r="G6747" s="16"/>
      <c r="N6747" s="53"/>
      <c r="O6747" s="53"/>
      <c r="R6747" s="43"/>
      <c r="AC6747" s="25"/>
      <c r="AD6747" s="28"/>
      <c r="AZ6747" s="25"/>
      <c r="BA6747" s="27"/>
      <c r="BB6747" s="29"/>
    </row>
    <row r="6748" spans="1:54">
      <c r="A6748" s="20"/>
      <c r="B6748" s="36"/>
      <c r="C6748" s="114"/>
      <c r="E6748" s="16"/>
      <c r="F6748" s="16"/>
      <c r="G6748" s="16"/>
      <c r="N6748" s="53"/>
      <c r="O6748" s="53"/>
      <c r="R6748" s="43"/>
      <c r="AC6748" s="25"/>
      <c r="AD6748" s="28"/>
      <c r="AZ6748" s="25"/>
      <c r="BA6748" s="27"/>
      <c r="BB6748" s="29"/>
    </row>
    <row r="6749" spans="1:54">
      <c r="A6749" s="20"/>
      <c r="B6749" s="36"/>
      <c r="C6749" s="114"/>
      <c r="E6749" s="16"/>
      <c r="F6749" s="16"/>
      <c r="G6749" s="16"/>
      <c r="N6749" s="53"/>
      <c r="O6749" s="53"/>
      <c r="R6749" s="43"/>
      <c r="AC6749" s="25"/>
      <c r="AD6749" s="28"/>
      <c r="AZ6749" s="25"/>
      <c r="BA6749" s="27"/>
      <c r="BB6749" s="29"/>
    </row>
    <row r="6750" spans="1:54">
      <c r="A6750" s="20"/>
      <c r="B6750" s="36"/>
      <c r="C6750" s="114"/>
      <c r="E6750" s="16"/>
      <c r="F6750" s="16"/>
      <c r="G6750" s="16"/>
      <c r="N6750" s="53"/>
      <c r="O6750" s="53"/>
      <c r="R6750" s="43"/>
      <c r="AC6750" s="25"/>
      <c r="AD6750" s="28"/>
      <c r="AZ6750" s="25"/>
      <c r="BA6750" s="27"/>
      <c r="BB6750" s="29"/>
    </row>
    <row r="6751" spans="1:54">
      <c r="A6751" s="20"/>
      <c r="B6751" s="36"/>
      <c r="C6751" s="114"/>
      <c r="E6751" s="16"/>
      <c r="F6751" s="16"/>
      <c r="G6751" s="16"/>
      <c r="N6751" s="53"/>
      <c r="O6751" s="53"/>
      <c r="R6751" s="43"/>
      <c r="AC6751" s="25"/>
      <c r="AD6751" s="28"/>
      <c r="AZ6751" s="25"/>
      <c r="BA6751" s="27"/>
      <c r="BB6751" s="29"/>
    </row>
    <row r="6752" spans="1:54">
      <c r="A6752" s="20"/>
      <c r="B6752" s="36"/>
      <c r="C6752" s="114"/>
      <c r="E6752" s="16"/>
      <c r="F6752" s="16"/>
      <c r="G6752" s="16"/>
      <c r="N6752" s="53"/>
      <c r="O6752" s="53"/>
      <c r="R6752" s="43"/>
      <c r="AC6752" s="25"/>
      <c r="AD6752" s="28"/>
      <c r="AZ6752" s="25"/>
      <c r="BA6752" s="27"/>
      <c r="BB6752" s="29"/>
    </row>
    <row r="6753" spans="1:54">
      <c r="A6753" s="20"/>
      <c r="B6753" s="36"/>
      <c r="C6753" s="114"/>
      <c r="E6753" s="16"/>
      <c r="F6753" s="16"/>
      <c r="G6753" s="16"/>
      <c r="N6753" s="53"/>
      <c r="O6753" s="53"/>
      <c r="R6753" s="43"/>
      <c r="AC6753" s="25"/>
      <c r="AD6753" s="28"/>
      <c r="AZ6753" s="25"/>
      <c r="BA6753" s="27"/>
      <c r="BB6753" s="29"/>
    </row>
    <row r="6754" spans="1:54">
      <c r="A6754" s="20"/>
      <c r="B6754" s="36"/>
      <c r="C6754" s="114"/>
      <c r="E6754" s="16"/>
      <c r="F6754" s="16"/>
      <c r="G6754" s="16"/>
      <c r="N6754" s="53"/>
      <c r="O6754" s="53"/>
      <c r="R6754" s="43"/>
      <c r="AC6754" s="25"/>
      <c r="AD6754" s="28"/>
      <c r="AZ6754" s="25"/>
      <c r="BA6754" s="27"/>
      <c r="BB6754" s="29"/>
    </row>
    <row r="6755" spans="1:54">
      <c r="A6755" s="20"/>
      <c r="B6755" s="36"/>
      <c r="C6755" s="114"/>
      <c r="E6755" s="16"/>
      <c r="F6755" s="16"/>
      <c r="G6755" s="16"/>
      <c r="N6755" s="53"/>
      <c r="O6755" s="53"/>
      <c r="R6755" s="43"/>
      <c r="AC6755" s="25"/>
      <c r="AD6755" s="28"/>
      <c r="AZ6755" s="25"/>
      <c r="BA6755" s="27"/>
      <c r="BB6755" s="29"/>
    </row>
    <row r="6756" spans="1:54">
      <c r="A6756" s="20"/>
      <c r="B6756" s="36"/>
      <c r="C6756" s="114"/>
      <c r="E6756" s="16"/>
      <c r="F6756" s="16"/>
      <c r="G6756" s="16"/>
      <c r="N6756" s="53"/>
      <c r="O6756" s="53"/>
      <c r="R6756" s="43"/>
      <c r="AC6756" s="25"/>
      <c r="AD6756" s="28"/>
      <c r="AZ6756" s="25"/>
      <c r="BA6756" s="27"/>
      <c r="BB6756" s="29"/>
    </row>
    <row r="6757" spans="1:54">
      <c r="A6757" s="20"/>
      <c r="B6757" s="36"/>
      <c r="C6757" s="114"/>
      <c r="E6757" s="16"/>
      <c r="F6757" s="16"/>
      <c r="G6757" s="16"/>
      <c r="N6757" s="53"/>
      <c r="O6757" s="53"/>
      <c r="R6757" s="43"/>
      <c r="AC6757" s="25"/>
      <c r="AD6757" s="28"/>
      <c r="AZ6757" s="25"/>
      <c r="BA6757" s="27"/>
      <c r="BB6757" s="29"/>
    </row>
    <row r="6758" spans="1:54">
      <c r="A6758" s="20"/>
      <c r="B6758" s="36"/>
      <c r="C6758" s="114"/>
      <c r="E6758" s="16"/>
      <c r="F6758" s="16"/>
      <c r="G6758" s="16"/>
      <c r="N6758" s="53"/>
      <c r="O6758" s="53"/>
      <c r="R6758" s="43"/>
      <c r="AC6758" s="25"/>
      <c r="AD6758" s="28"/>
      <c r="AZ6758" s="25"/>
      <c r="BA6758" s="27"/>
      <c r="BB6758" s="29"/>
    </row>
    <row r="6759" spans="1:54">
      <c r="A6759" s="20"/>
      <c r="B6759" s="36"/>
      <c r="C6759" s="114"/>
      <c r="E6759" s="16"/>
      <c r="F6759" s="16"/>
      <c r="G6759" s="16"/>
      <c r="N6759" s="53"/>
      <c r="O6759" s="53"/>
      <c r="R6759" s="43"/>
      <c r="AC6759" s="25"/>
      <c r="AD6759" s="28"/>
      <c r="AZ6759" s="25"/>
      <c r="BA6759" s="27"/>
      <c r="BB6759" s="29"/>
    </row>
    <row r="6760" spans="1:54">
      <c r="A6760" s="20"/>
      <c r="B6760" s="36"/>
      <c r="C6760" s="114"/>
      <c r="E6760" s="16"/>
      <c r="F6760" s="16"/>
      <c r="G6760" s="16"/>
      <c r="N6760" s="53"/>
      <c r="O6760" s="53"/>
      <c r="R6760" s="43"/>
      <c r="AC6760" s="25"/>
      <c r="AD6760" s="28"/>
      <c r="AZ6760" s="25"/>
      <c r="BA6760" s="27"/>
      <c r="BB6760" s="29"/>
    </row>
    <row r="6761" spans="1:54">
      <c r="A6761" s="20"/>
      <c r="B6761" s="36"/>
      <c r="C6761" s="114"/>
      <c r="E6761" s="16"/>
      <c r="F6761" s="16"/>
      <c r="G6761" s="16"/>
      <c r="N6761" s="53"/>
      <c r="O6761" s="53"/>
      <c r="R6761" s="43"/>
      <c r="AC6761" s="25"/>
      <c r="AD6761" s="28"/>
      <c r="AZ6761" s="25"/>
      <c r="BA6761" s="27"/>
      <c r="BB6761" s="29"/>
    </row>
    <row r="6762" spans="1:54">
      <c r="A6762" s="20"/>
      <c r="B6762" s="36"/>
      <c r="C6762" s="114"/>
      <c r="E6762" s="16"/>
      <c r="F6762" s="16"/>
      <c r="G6762" s="16"/>
      <c r="N6762" s="53"/>
      <c r="O6762" s="53"/>
      <c r="R6762" s="43"/>
      <c r="AC6762" s="25"/>
      <c r="AD6762" s="28"/>
      <c r="AZ6762" s="25"/>
      <c r="BA6762" s="27"/>
      <c r="BB6762" s="29"/>
    </row>
    <row r="6763" spans="1:54">
      <c r="A6763" s="20"/>
      <c r="B6763" s="36"/>
      <c r="C6763" s="114"/>
      <c r="E6763" s="16"/>
      <c r="F6763" s="16"/>
      <c r="G6763" s="16"/>
      <c r="N6763" s="53"/>
      <c r="O6763" s="53"/>
      <c r="R6763" s="43"/>
      <c r="AC6763" s="25"/>
      <c r="AD6763" s="28"/>
      <c r="AZ6763" s="25"/>
      <c r="BA6763" s="27"/>
      <c r="BB6763" s="29"/>
    </row>
    <row r="6764" spans="1:54">
      <c r="A6764" s="20"/>
      <c r="B6764" s="36"/>
      <c r="C6764" s="114"/>
      <c r="E6764" s="16"/>
      <c r="F6764" s="16"/>
      <c r="G6764" s="16"/>
      <c r="N6764" s="53"/>
      <c r="O6764" s="53"/>
      <c r="R6764" s="43"/>
      <c r="AC6764" s="25"/>
      <c r="AD6764" s="28"/>
      <c r="AZ6764" s="25"/>
      <c r="BA6764" s="27"/>
      <c r="BB6764" s="29"/>
    </row>
    <row r="6765" spans="1:54">
      <c r="A6765" s="20"/>
      <c r="B6765" s="36"/>
      <c r="C6765" s="114"/>
      <c r="E6765" s="16"/>
      <c r="F6765" s="16"/>
      <c r="G6765" s="16"/>
      <c r="N6765" s="53"/>
      <c r="O6765" s="53"/>
      <c r="R6765" s="43"/>
      <c r="AC6765" s="25"/>
      <c r="AD6765" s="28"/>
      <c r="AZ6765" s="25"/>
      <c r="BA6765" s="27"/>
      <c r="BB6765" s="29"/>
    </row>
    <row r="6766" spans="1:54">
      <c r="A6766" s="20"/>
      <c r="B6766" s="36"/>
      <c r="C6766" s="114"/>
      <c r="E6766" s="16"/>
      <c r="F6766" s="16"/>
      <c r="G6766" s="16"/>
      <c r="N6766" s="53"/>
      <c r="O6766" s="53"/>
      <c r="R6766" s="43"/>
      <c r="AC6766" s="25"/>
      <c r="AD6766" s="28"/>
      <c r="AZ6766" s="25"/>
      <c r="BA6766" s="27"/>
      <c r="BB6766" s="29"/>
    </row>
    <row r="6767" spans="1:54">
      <c r="A6767" s="20"/>
      <c r="B6767" s="36"/>
      <c r="C6767" s="114"/>
      <c r="E6767" s="16"/>
      <c r="F6767" s="16"/>
      <c r="G6767" s="16"/>
      <c r="N6767" s="53"/>
      <c r="O6767" s="53"/>
      <c r="R6767" s="43"/>
      <c r="AC6767" s="25"/>
      <c r="AD6767" s="28"/>
      <c r="AZ6767" s="25"/>
      <c r="BA6767" s="27"/>
      <c r="BB6767" s="29"/>
    </row>
    <row r="6768" spans="1:54">
      <c r="A6768" s="20"/>
      <c r="B6768" s="36"/>
      <c r="C6768" s="114"/>
      <c r="E6768" s="16"/>
      <c r="F6768" s="16"/>
      <c r="G6768" s="16"/>
      <c r="N6768" s="53"/>
      <c r="O6768" s="53"/>
      <c r="R6768" s="43"/>
      <c r="AC6768" s="25"/>
      <c r="AD6768" s="28"/>
      <c r="AZ6768" s="25"/>
      <c r="BA6768" s="27"/>
      <c r="BB6768" s="29"/>
    </row>
    <row r="6769" spans="1:54">
      <c r="A6769" s="20"/>
      <c r="B6769" s="36"/>
      <c r="C6769" s="114"/>
      <c r="E6769" s="16"/>
      <c r="F6769" s="16"/>
      <c r="G6769" s="16"/>
      <c r="N6769" s="53"/>
      <c r="O6769" s="53"/>
      <c r="R6769" s="43"/>
      <c r="AC6769" s="25"/>
      <c r="AD6769" s="28"/>
      <c r="AZ6769" s="25"/>
      <c r="BA6769" s="27"/>
      <c r="BB6769" s="29"/>
    </row>
    <row r="6770" spans="1:54">
      <c r="A6770" s="20"/>
      <c r="B6770" s="36"/>
      <c r="C6770" s="114"/>
      <c r="E6770" s="16"/>
      <c r="F6770" s="16"/>
      <c r="G6770" s="16"/>
      <c r="N6770" s="53"/>
      <c r="O6770" s="53"/>
      <c r="R6770" s="43"/>
      <c r="AC6770" s="25"/>
      <c r="AD6770" s="28"/>
      <c r="AZ6770" s="25"/>
      <c r="BA6770" s="27"/>
      <c r="BB6770" s="29"/>
    </row>
    <row r="6771" spans="1:54">
      <c r="A6771" s="20"/>
      <c r="B6771" s="36"/>
      <c r="C6771" s="114"/>
      <c r="E6771" s="16"/>
      <c r="F6771" s="16"/>
      <c r="G6771" s="16"/>
      <c r="N6771" s="53"/>
      <c r="O6771" s="53"/>
      <c r="R6771" s="43"/>
      <c r="AC6771" s="25"/>
      <c r="AD6771" s="28"/>
      <c r="AZ6771" s="25"/>
      <c r="BA6771" s="27"/>
      <c r="BB6771" s="29"/>
    </row>
    <row r="6772" spans="1:54">
      <c r="A6772" s="20"/>
      <c r="B6772" s="36"/>
      <c r="C6772" s="114"/>
      <c r="E6772" s="16"/>
      <c r="F6772" s="16"/>
      <c r="G6772" s="16"/>
      <c r="N6772" s="53"/>
      <c r="O6772" s="53"/>
      <c r="R6772" s="43"/>
      <c r="AC6772" s="25"/>
      <c r="AD6772" s="28"/>
      <c r="AZ6772" s="25"/>
      <c r="BA6772" s="27"/>
      <c r="BB6772" s="29"/>
    </row>
    <row r="6773" spans="1:54">
      <c r="A6773" s="20"/>
      <c r="B6773" s="36"/>
      <c r="C6773" s="114"/>
      <c r="E6773" s="16"/>
      <c r="F6773" s="16"/>
      <c r="G6773" s="16"/>
      <c r="N6773" s="53"/>
      <c r="O6773" s="53"/>
      <c r="R6773" s="43"/>
      <c r="AC6773" s="25"/>
      <c r="AD6773" s="28"/>
      <c r="AZ6773" s="25"/>
      <c r="BA6773" s="27"/>
      <c r="BB6773" s="29"/>
    </row>
    <row r="6774" spans="1:54">
      <c r="A6774" s="20"/>
      <c r="B6774" s="36"/>
      <c r="C6774" s="114"/>
      <c r="E6774" s="16"/>
      <c r="F6774" s="16"/>
      <c r="G6774" s="16"/>
      <c r="N6774" s="53"/>
      <c r="O6774" s="53"/>
      <c r="R6774" s="43"/>
      <c r="AC6774" s="25"/>
      <c r="AD6774" s="28"/>
      <c r="AZ6774" s="25"/>
      <c r="BA6774" s="27"/>
      <c r="BB6774" s="29"/>
    </row>
    <row r="6775" spans="1:54">
      <c r="A6775" s="20"/>
      <c r="B6775" s="36"/>
      <c r="C6775" s="114"/>
      <c r="E6775" s="16"/>
      <c r="F6775" s="16"/>
      <c r="G6775" s="16"/>
      <c r="N6775" s="53"/>
      <c r="O6775" s="53"/>
      <c r="R6775" s="43"/>
      <c r="AC6775" s="25"/>
      <c r="AD6775" s="28"/>
      <c r="AZ6775" s="25"/>
      <c r="BA6775" s="27"/>
      <c r="BB6775" s="29"/>
    </row>
    <row r="6776" spans="1:54">
      <c r="A6776" s="20"/>
      <c r="B6776" s="36"/>
      <c r="C6776" s="114"/>
      <c r="E6776" s="16"/>
      <c r="F6776" s="16"/>
      <c r="G6776" s="16"/>
      <c r="N6776" s="53"/>
      <c r="O6776" s="53"/>
      <c r="R6776" s="43"/>
      <c r="AC6776" s="25"/>
      <c r="AD6776" s="28"/>
      <c r="AZ6776" s="25"/>
      <c r="BA6776" s="27"/>
      <c r="BB6776" s="29"/>
    </row>
    <row r="6777" spans="1:54">
      <c r="A6777" s="20"/>
      <c r="B6777" s="36"/>
      <c r="C6777" s="114"/>
      <c r="E6777" s="16"/>
      <c r="F6777" s="16"/>
      <c r="G6777" s="16"/>
      <c r="N6777" s="53"/>
      <c r="O6777" s="53"/>
      <c r="R6777" s="43"/>
      <c r="AC6777" s="25"/>
      <c r="AD6777" s="28"/>
      <c r="AZ6777" s="25"/>
      <c r="BA6777" s="27"/>
      <c r="BB6777" s="29"/>
    </row>
    <row r="6778" spans="1:54">
      <c r="A6778" s="20"/>
      <c r="B6778" s="36"/>
      <c r="C6778" s="114"/>
      <c r="E6778" s="16"/>
      <c r="F6778" s="16"/>
      <c r="G6778" s="16"/>
      <c r="N6778" s="53"/>
      <c r="O6778" s="53"/>
      <c r="R6778" s="43"/>
      <c r="AC6778" s="25"/>
      <c r="AD6778" s="28"/>
      <c r="AZ6778" s="25"/>
      <c r="BA6778" s="27"/>
      <c r="BB6778" s="29"/>
    </row>
    <row r="6779" spans="1:54">
      <c r="A6779" s="20"/>
      <c r="B6779" s="36"/>
      <c r="C6779" s="114"/>
      <c r="E6779" s="16"/>
      <c r="F6779" s="16"/>
      <c r="G6779" s="16"/>
      <c r="N6779" s="53"/>
      <c r="O6779" s="53"/>
      <c r="R6779" s="43"/>
      <c r="AC6779" s="25"/>
      <c r="AD6779" s="28"/>
      <c r="AZ6779" s="25"/>
      <c r="BA6779" s="27"/>
      <c r="BB6779" s="29"/>
    </row>
    <row r="6780" spans="1:54">
      <c r="A6780" s="20"/>
      <c r="B6780" s="36"/>
      <c r="C6780" s="114"/>
      <c r="E6780" s="16"/>
      <c r="F6780" s="16"/>
      <c r="G6780" s="16"/>
      <c r="N6780" s="53"/>
      <c r="O6780" s="53"/>
      <c r="R6780" s="43"/>
      <c r="AC6780" s="25"/>
      <c r="AD6780" s="28"/>
      <c r="AZ6780" s="25"/>
      <c r="BA6780" s="27"/>
      <c r="BB6780" s="29"/>
    </row>
    <row r="6781" spans="1:54">
      <c r="A6781" s="20"/>
      <c r="B6781" s="36"/>
      <c r="C6781" s="114"/>
      <c r="E6781" s="16"/>
      <c r="F6781" s="16"/>
      <c r="G6781" s="16"/>
      <c r="N6781" s="53"/>
      <c r="O6781" s="53"/>
      <c r="R6781" s="43"/>
      <c r="AC6781" s="25"/>
      <c r="AD6781" s="28"/>
      <c r="AZ6781" s="25"/>
      <c r="BA6781" s="27"/>
      <c r="BB6781" s="29"/>
    </row>
    <row r="6782" spans="1:54">
      <c r="A6782" s="20"/>
      <c r="B6782" s="36"/>
      <c r="C6782" s="114"/>
      <c r="E6782" s="16"/>
      <c r="F6782" s="16"/>
      <c r="G6782" s="16"/>
      <c r="N6782" s="53"/>
      <c r="O6782" s="53"/>
      <c r="R6782" s="43"/>
      <c r="AC6782" s="25"/>
      <c r="AD6782" s="28"/>
      <c r="AZ6782" s="25"/>
      <c r="BA6782" s="27"/>
      <c r="BB6782" s="29"/>
    </row>
    <row r="6783" spans="1:54">
      <c r="A6783" s="20"/>
      <c r="B6783" s="36"/>
      <c r="C6783" s="114"/>
      <c r="E6783" s="16"/>
      <c r="F6783" s="16"/>
      <c r="G6783" s="16"/>
      <c r="N6783" s="53"/>
      <c r="O6783" s="53"/>
      <c r="R6783" s="43"/>
      <c r="AC6783" s="25"/>
      <c r="AD6783" s="28"/>
      <c r="AZ6783" s="25"/>
      <c r="BA6783" s="27"/>
      <c r="BB6783" s="29"/>
    </row>
    <row r="6784" spans="1:54">
      <c r="A6784" s="20"/>
      <c r="B6784" s="36"/>
      <c r="C6784" s="114"/>
      <c r="E6784" s="16"/>
      <c r="F6784" s="16"/>
      <c r="G6784" s="16"/>
      <c r="N6784" s="53"/>
      <c r="O6784" s="53"/>
      <c r="R6784" s="43"/>
      <c r="AC6784" s="25"/>
      <c r="AD6784" s="28"/>
      <c r="AZ6784" s="25"/>
      <c r="BA6784" s="27"/>
      <c r="BB6784" s="29"/>
    </row>
    <row r="6785" spans="1:54">
      <c r="A6785" s="20"/>
      <c r="B6785" s="36"/>
      <c r="C6785" s="114"/>
      <c r="E6785" s="16"/>
      <c r="F6785" s="16"/>
      <c r="G6785" s="16"/>
      <c r="N6785" s="53"/>
      <c r="O6785" s="53"/>
      <c r="R6785" s="43"/>
      <c r="AC6785" s="25"/>
      <c r="AD6785" s="28"/>
      <c r="AZ6785" s="25"/>
      <c r="BA6785" s="27"/>
      <c r="BB6785" s="29"/>
    </row>
    <row r="6786" spans="1:54">
      <c r="A6786" s="20"/>
      <c r="B6786" s="36"/>
      <c r="C6786" s="114"/>
      <c r="E6786" s="16"/>
      <c r="F6786" s="16"/>
      <c r="G6786" s="16"/>
      <c r="N6786" s="53"/>
      <c r="O6786" s="53"/>
      <c r="R6786" s="43"/>
      <c r="AC6786" s="25"/>
      <c r="AD6786" s="28"/>
      <c r="AZ6786" s="25"/>
      <c r="BA6786" s="27"/>
      <c r="BB6786" s="29"/>
    </row>
    <row r="6787" spans="1:54">
      <c r="A6787" s="20"/>
      <c r="B6787" s="36"/>
      <c r="C6787" s="114"/>
      <c r="E6787" s="16"/>
      <c r="F6787" s="16"/>
      <c r="G6787" s="16"/>
      <c r="N6787" s="53"/>
      <c r="O6787" s="53"/>
      <c r="R6787" s="43"/>
      <c r="AC6787" s="25"/>
      <c r="AD6787" s="28"/>
      <c r="AZ6787" s="25"/>
      <c r="BA6787" s="27"/>
      <c r="BB6787" s="29"/>
    </row>
    <row r="6788" spans="1:54">
      <c r="A6788" s="20"/>
      <c r="B6788" s="36"/>
      <c r="C6788" s="114"/>
      <c r="E6788" s="16"/>
      <c r="F6788" s="16"/>
      <c r="G6788" s="16"/>
      <c r="N6788" s="53"/>
      <c r="O6788" s="53"/>
      <c r="R6788" s="43"/>
      <c r="AC6788" s="25"/>
      <c r="AD6788" s="28"/>
      <c r="AZ6788" s="25"/>
      <c r="BA6788" s="27"/>
      <c r="BB6788" s="29"/>
    </row>
    <row r="6789" spans="1:54">
      <c r="A6789" s="20"/>
      <c r="B6789" s="36"/>
      <c r="C6789" s="114"/>
      <c r="E6789" s="16"/>
      <c r="F6789" s="16"/>
      <c r="G6789" s="16"/>
      <c r="N6789" s="53"/>
      <c r="O6789" s="53"/>
      <c r="R6789" s="43"/>
      <c r="AC6789" s="25"/>
      <c r="AD6789" s="28"/>
      <c r="AZ6789" s="25"/>
      <c r="BA6789" s="27"/>
      <c r="BB6789" s="29"/>
    </row>
    <row r="6790" spans="1:54">
      <c r="A6790" s="20"/>
      <c r="B6790" s="36"/>
      <c r="C6790" s="114"/>
      <c r="E6790" s="16"/>
      <c r="F6790" s="16"/>
      <c r="G6790" s="16"/>
      <c r="N6790" s="53"/>
      <c r="O6790" s="53"/>
      <c r="R6790" s="43"/>
      <c r="AC6790" s="25"/>
      <c r="AD6790" s="28"/>
      <c r="AZ6790" s="25"/>
      <c r="BA6790" s="27"/>
      <c r="BB6790" s="29"/>
    </row>
    <row r="6791" spans="1:54">
      <c r="A6791" s="20"/>
      <c r="B6791" s="36"/>
      <c r="C6791" s="114"/>
      <c r="E6791" s="16"/>
      <c r="F6791" s="16"/>
      <c r="G6791" s="16"/>
      <c r="N6791" s="53"/>
      <c r="O6791" s="53"/>
      <c r="R6791" s="43"/>
      <c r="AC6791" s="25"/>
      <c r="AD6791" s="28"/>
      <c r="AZ6791" s="25"/>
      <c r="BA6791" s="27"/>
      <c r="BB6791" s="29"/>
    </row>
    <row r="6792" spans="1:54">
      <c r="A6792" s="20"/>
      <c r="B6792" s="36"/>
      <c r="C6792" s="114"/>
      <c r="E6792" s="16"/>
      <c r="F6792" s="16"/>
      <c r="G6792" s="16"/>
      <c r="N6792" s="53"/>
      <c r="O6792" s="53"/>
      <c r="R6792" s="43"/>
      <c r="AC6792" s="25"/>
      <c r="AD6792" s="28"/>
      <c r="AZ6792" s="25"/>
      <c r="BA6792" s="27"/>
      <c r="BB6792" s="29"/>
    </row>
    <row r="6793" spans="1:54">
      <c r="A6793" s="20"/>
      <c r="B6793" s="36"/>
      <c r="C6793" s="114"/>
      <c r="E6793" s="16"/>
      <c r="F6793" s="16"/>
      <c r="G6793" s="16"/>
      <c r="N6793" s="53"/>
      <c r="O6793" s="53"/>
      <c r="R6793" s="43"/>
      <c r="AC6793" s="25"/>
      <c r="AD6793" s="28"/>
      <c r="AZ6793" s="25"/>
      <c r="BA6793" s="27"/>
      <c r="BB6793" s="29"/>
    </row>
    <row r="6794" spans="1:54">
      <c r="A6794" s="20"/>
      <c r="B6794" s="36"/>
      <c r="C6794" s="114"/>
      <c r="E6794" s="16"/>
      <c r="F6794" s="16"/>
      <c r="G6794" s="16"/>
      <c r="N6794" s="53"/>
      <c r="O6794" s="53"/>
      <c r="R6794" s="43"/>
      <c r="AC6794" s="25"/>
      <c r="AD6794" s="28"/>
      <c r="AZ6794" s="25"/>
      <c r="BA6794" s="27"/>
      <c r="BB6794" s="29"/>
    </row>
    <row r="6795" spans="1:54">
      <c r="A6795" s="20"/>
      <c r="B6795" s="36"/>
      <c r="C6795" s="114"/>
      <c r="E6795" s="16"/>
      <c r="F6795" s="16"/>
      <c r="G6795" s="16"/>
      <c r="N6795" s="53"/>
      <c r="O6795" s="53"/>
      <c r="R6795" s="43"/>
      <c r="AC6795" s="25"/>
      <c r="AD6795" s="28"/>
      <c r="AZ6795" s="25"/>
      <c r="BA6795" s="27"/>
      <c r="BB6795" s="29"/>
    </row>
    <row r="6796" spans="1:54">
      <c r="A6796" s="20"/>
      <c r="B6796" s="36"/>
      <c r="C6796" s="114"/>
      <c r="E6796" s="16"/>
      <c r="F6796" s="16"/>
      <c r="G6796" s="16"/>
      <c r="N6796" s="53"/>
      <c r="O6796" s="53"/>
      <c r="R6796" s="43"/>
      <c r="AC6796" s="25"/>
      <c r="AD6796" s="28"/>
      <c r="AZ6796" s="25"/>
      <c r="BA6796" s="27"/>
      <c r="BB6796" s="29"/>
    </row>
    <row r="6797" spans="1:54">
      <c r="A6797" s="20"/>
      <c r="B6797" s="36"/>
      <c r="C6797" s="114"/>
      <c r="E6797" s="16"/>
      <c r="F6797" s="16"/>
      <c r="G6797" s="16"/>
      <c r="N6797" s="53"/>
      <c r="O6797" s="53"/>
      <c r="R6797" s="43"/>
      <c r="AC6797" s="25"/>
      <c r="AD6797" s="28"/>
      <c r="AZ6797" s="25"/>
      <c r="BA6797" s="27"/>
      <c r="BB6797" s="29"/>
    </row>
    <row r="6798" spans="1:54">
      <c r="A6798" s="20"/>
      <c r="B6798" s="36"/>
      <c r="C6798" s="114"/>
      <c r="E6798" s="16"/>
      <c r="F6798" s="16"/>
      <c r="G6798" s="16"/>
      <c r="N6798" s="53"/>
      <c r="O6798" s="53"/>
      <c r="R6798" s="43"/>
      <c r="AC6798" s="25"/>
      <c r="AD6798" s="28"/>
      <c r="AZ6798" s="25"/>
      <c r="BA6798" s="27"/>
      <c r="BB6798" s="29"/>
    </row>
    <row r="6799" spans="1:54">
      <c r="A6799" s="20"/>
      <c r="B6799" s="36"/>
      <c r="C6799" s="114"/>
      <c r="E6799" s="16"/>
      <c r="F6799" s="16"/>
      <c r="G6799" s="16"/>
      <c r="N6799" s="53"/>
      <c r="O6799" s="53"/>
      <c r="R6799" s="43"/>
      <c r="AC6799" s="25"/>
      <c r="AD6799" s="28"/>
      <c r="AZ6799" s="25"/>
      <c r="BA6799" s="27"/>
      <c r="BB6799" s="29"/>
    </row>
    <row r="6800" spans="1:54">
      <c r="A6800" s="20"/>
      <c r="B6800" s="36"/>
      <c r="C6800" s="114"/>
      <c r="E6800" s="16"/>
      <c r="F6800" s="16"/>
      <c r="G6800" s="16"/>
      <c r="N6800" s="53"/>
      <c r="O6800" s="53"/>
      <c r="R6800" s="43"/>
      <c r="AC6800" s="25"/>
      <c r="AD6800" s="28"/>
      <c r="AZ6800" s="25"/>
      <c r="BA6800" s="27"/>
      <c r="BB6800" s="29"/>
    </row>
    <row r="6801" spans="1:54">
      <c r="A6801" s="20"/>
      <c r="B6801" s="36"/>
      <c r="C6801" s="114"/>
      <c r="E6801" s="16"/>
      <c r="F6801" s="16"/>
      <c r="G6801" s="16"/>
      <c r="N6801" s="53"/>
      <c r="O6801" s="53"/>
      <c r="R6801" s="43"/>
      <c r="AC6801" s="25"/>
      <c r="AD6801" s="28"/>
      <c r="AZ6801" s="25"/>
      <c r="BA6801" s="27"/>
      <c r="BB6801" s="29"/>
    </row>
    <row r="6802" spans="1:54">
      <c r="A6802" s="20"/>
      <c r="B6802" s="36"/>
      <c r="C6802" s="114"/>
      <c r="E6802" s="16"/>
      <c r="F6802" s="16"/>
      <c r="G6802" s="16"/>
      <c r="N6802" s="53"/>
      <c r="O6802" s="53"/>
      <c r="R6802" s="43"/>
      <c r="AC6802" s="25"/>
      <c r="AD6802" s="28"/>
      <c r="AZ6802" s="25"/>
      <c r="BA6802" s="27"/>
      <c r="BB6802" s="29"/>
    </row>
    <row r="6803" spans="1:54">
      <c r="A6803" s="20"/>
      <c r="B6803" s="36"/>
      <c r="C6803" s="114"/>
      <c r="E6803" s="16"/>
      <c r="F6803" s="16"/>
      <c r="G6803" s="16"/>
      <c r="N6803" s="53"/>
      <c r="O6803" s="53"/>
      <c r="R6803" s="43"/>
      <c r="AC6803" s="25"/>
      <c r="AD6803" s="28"/>
      <c r="AZ6803" s="25"/>
      <c r="BA6803" s="27"/>
      <c r="BB6803" s="29"/>
    </row>
    <row r="6804" spans="1:54">
      <c r="A6804" s="20"/>
      <c r="B6804" s="36"/>
      <c r="C6804" s="114"/>
      <c r="E6804" s="16"/>
      <c r="F6804" s="16"/>
      <c r="G6804" s="16"/>
      <c r="N6804" s="53"/>
      <c r="O6804" s="53"/>
      <c r="R6804" s="43"/>
      <c r="AC6804" s="25"/>
      <c r="AD6804" s="28"/>
      <c r="AZ6804" s="25"/>
      <c r="BA6804" s="27"/>
      <c r="BB6804" s="29"/>
    </row>
    <row r="6805" spans="1:54">
      <c r="A6805" s="20"/>
      <c r="B6805" s="36"/>
      <c r="C6805" s="114"/>
      <c r="E6805" s="16"/>
      <c r="F6805" s="16"/>
      <c r="G6805" s="16"/>
      <c r="N6805" s="53"/>
      <c r="O6805" s="53"/>
      <c r="R6805" s="43"/>
      <c r="AC6805" s="25"/>
      <c r="AD6805" s="28"/>
      <c r="AZ6805" s="25"/>
      <c r="BA6805" s="27"/>
      <c r="BB6805" s="29"/>
    </row>
    <row r="6806" spans="1:54">
      <c r="A6806" s="20"/>
      <c r="B6806" s="36"/>
      <c r="C6806" s="114"/>
      <c r="E6806" s="16"/>
      <c r="F6806" s="16"/>
      <c r="G6806" s="16"/>
      <c r="N6806" s="53"/>
      <c r="O6806" s="53"/>
      <c r="R6806" s="43"/>
      <c r="AC6806" s="25"/>
      <c r="AD6806" s="28"/>
      <c r="AZ6806" s="25"/>
      <c r="BA6806" s="27"/>
      <c r="BB6806" s="29"/>
    </row>
    <row r="6807" spans="1:54">
      <c r="A6807" s="20"/>
      <c r="B6807" s="36"/>
      <c r="C6807" s="114"/>
      <c r="E6807" s="16"/>
      <c r="F6807" s="16"/>
      <c r="G6807" s="16"/>
      <c r="N6807" s="53"/>
      <c r="O6807" s="53"/>
      <c r="R6807" s="43"/>
      <c r="AC6807" s="25"/>
      <c r="AD6807" s="28"/>
      <c r="AZ6807" s="25"/>
      <c r="BA6807" s="27"/>
      <c r="BB6807" s="29"/>
    </row>
    <row r="6808" spans="1:54">
      <c r="A6808" s="20"/>
      <c r="B6808" s="36"/>
      <c r="C6808" s="114"/>
      <c r="E6808" s="16"/>
      <c r="F6808" s="16"/>
      <c r="G6808" s="16"/>
      <c r="N6808" s="53"/>
      <c r="O6808" s="53"/>
      <c r="R6808" s="43"/>
      <c r="AC6808" s="25"/>
      <c r="AD6808" s="28"/>
      <c r="AZ6808" s="25"/>
      <c r="BA6808" s="27"/>
      <c r="BB6808" s="29"/>
    </row>
    <row r="6809" spans="1:54">
      <c r="A6809" s="20"/>
      <c r="B6809" s="36"/>
      <c r="C6809" s="114"/>
      <c r="E6809" s="16"/>
      <c r="F6809" s="16"/>
      <c r="G6809" s="16"/>
      <c r="N6809" s="53"/>
      <c r="O6809" s="53"/>
      <c r="R6809" s="43"/>
      <c r="AC6809" s="25"/>
      <c r="AD6809" s="28"/>
      <c r="AZ6809" s="25"/>
      <c r="BA6809" s="27"/>
      <c r="BB6809" s="29"/>
    </row>
    <row r="6810" spans="1:54">
      <c r="A6810" s="20"/>
      <c r="B6810" s="36"/>
      <c r="C6810" s="114"/>
      <c r="E6810" s="16"/>
      <c r="F6810" s="16"/>
      <c r="G6810" s="16"/>
      <c r="N6810" s="53"/>
      <c r="O6810" s="53"/>
      <c r="R6810" s="43"/>
      <c r="AC6810" s="25"/>
      <c r="AD6810" s="28"/>
      <c r="AZ6810" s="25"/>
      <c r="BA6810" s="27"/>
      <c r="BB6810" s="29"/>
    </row>
    <row r="6811" spans="1:54">
      <c r="A6811" s="20"/>
      <c r="B6811" s="36"/>
      <c r="C6811" s="114"/>
      <c r="E6811" s="16"/>
      <c r="F6811" s="16"/>
      <c r="G6811" s="16"/>
      <c r="N6811" s="53"/>
      <c r="O6811" s="53"/>
      <c r="R6811" s="43"/>
      <c r="AC6811" s="25"/>
      <c r="AD6811" s="28"/>
      <c r="AZ6811" s="25"/>
      <c r="BA6811" s="27"/>
      <c r="BB6811" s="29"/>
    </row>
    <row r="6812" spans="1:54">
      <c r="A6812" s="20"/>
      <c r="B6812" s="36"/>
      <c r="C6812" s="114"/>
      <c r="E6812" s="16"/>
      <c r="F6812" s="16"/>
      <c r="G6812" s="16"/>
      <c r="N6812" s="53"/>
      <c r="O6812" s="53"/>
      <c r="R6812" s="43"/>
      <c r="AC6812" s="25"/>
      <c r="AD6812" s="28"/>
      <c r="AZ6812" s="25"/>
      <c r="BA6812" s="27"/>
      <c r="BB6812" s="29"/>
    </row>
    <row r="6813" spans="1:54">
      <c r="A6813" s="20"/>
      <c r="B6813" s="36"/>
      <c r="C6813" s="114"/>
      <c r="E6813" s="16"/>
      <c r="F6813" s="16"/>
      <c r="G6813" s="16"/>
      <c r="N6813" s="53"/>
      <c r="O6813" s="53"/>
      <c r="R6813" s="43"/>
      <c r="AC6813" s="25"/>
      <c r="AD6813" s="28"/>
      <c r="AZ6813" s="25"/>
      <c r="BA6813" s="27"/>
      <c r="BB6813" s="29"/>
    </row>
    <row r="6814" spans="1:54">
      <c r="A6814" s="20"/>
      <c r="B6814" s="36"/>
      <c r="C6814" s="114"/>
      <c r="E6814" s="16"/>
      <c r="F6814" s="16"/>
      <c r="G6814" s="16"/>
      <c r="N6814" s="53"/>
      <c r="O6814" s="53"/>
      <c r="R6814" s="43"/>
      <c r="AC6814" s="25"/>
      <c r="AD6814" s="28"/>
      <c r="AZ6814" s="25"/>
      <c r="BA6814" s="27"/>
      <c r="BB6814" s="29"/>
    </row>
    <row r="6815" spans="1:54">
      <c r="A6815" s="20"/>
      <c r="B6815" s="36"/>
      <c r="C6815" s="114"/>
      <c r="E6815" s="16"/>
      <c r="F6815" s="16"/>
      <c r="G6815" s="16"/>
      <c r="N6815" s="53"/>
      <c r="O6815" s="53"/>
      <c r="R6815" s="43"/>
      <c r="AC6815" s="25"/>
      <c r="AD6815" s="28"/>
      <c r="AZ6815" s="25"/>
      <c r="BA6815" s="27"/>
      <c r="BB6815" s="29"/>
    </row>
    <row r="6816" spans="1:54">
      <c r="A6816" s="20"/>
      <c r="B6816" s="36"/>
      <c r="C6816" s="114"/>
      <c r="E6816" s="16"/>
      <c r="F6816" s="16"/>
      <c r="G6816" s="16"/>
      <c r="N6816" s="53"/>
      <c r="O6816" s="53"/>
      <c r="R6816" s="43"/>
      <c r="AC6816" s="25"/>
      <c r="AD6816" s="28"/>
      <c r="AZ6816" s="25"/>
      <c r="BA6816" s="27"/>
      <c r="BB6816" s="29"/>
    </row>
    <row r="6817" spans="1:54">
      <c r="A6817" s="20"/>
      <c r="B6817" s="36"/>
      <c r="C6817" s="114"/>
      <c r="E6817" s="16"/>
      <c r="F6817" s="16"/>
      <c r="G6817" s="16"/>
      <c r="N6817" s="53"/>
      <c r="O6817" s="53"/>
      <c r="R6817" s="43"/>
      <c r="AC6817" s="25"/>
      <c r="AD6817" s="28"/>
      <c r="AZ6817" s="25"/>
      <c r="BA6817" s="27"/>
      <c r="BB6817" s="29"/>
    </row>
    <row r="6818" spans="1:54">
      <c r="A6818" s="20"/>
      <c r="B6818" s="36"/>
      <c r="C6818" s="114"/>
      <c r="E6818" s="16"/>
      <c r="F6818" s="16"/>
      <c r="G6818" s="16"/>
      <c r="N6818" s="53"/>
      <c r="O6818" s="53"/>
      <c r="R6818" s="43"/>
      <c r="AC6818" s="25"/>
      <c r="AD6818" s="28"/>
      <c r="AZ6818" s="25"/>
      <c r="BA6818" s="27"/>
      <c r="BB6818" s="29"/>
    </row>
    <row r="6819" spans="1:54">
      <c r="A6819" s="20"/>
      <c r="B6819" s="36"/>
      <c r="C6819" s="114"/>
      <c r="E6819" s="16"/>
      <c r="F6819" s="16"/>
      <c r="G6819" s="16"/>
      <c r="N6819" s="53"/>
      <c r="O6819" s="53"/>
      <c r="R6819" s="43"/>
      <c r="AC6819" s="25"/>
      <c r="AD6819" s="28"/>
      <c r="AZ6819" s="25"/>
      <c r="BA6819" s="27"/>
      <c r="BB6819" s="29"/>
    </row>
    <row r="6820" spans="1:54">
      <c r="A6820" s="20"/>
      <c r="B6820" s="36"/>
      <c r="C6820" s="114"/>
      <c r="E6820" s="16"/>
      <c r="F6820" s="16"/>
      <c r="G6820" s="16"/>
      <c r="N6820" s="53"/>
      <c r="O6820" s="53"/>
      <c r="R6820" s="43"/>
      <c r="AC6820" s="25"/>
      <c r="AD6820" s="28"/>
      <c r="AZ6820" s="25"/>
      <c r="BA6820" s="27"/>
      <c r="BB6820" s="29"/>
    </row>
    <row r="6821" spans="1:54">
      <c r="A6821" s="20"/>
      <c r="B6821" s="36"/>
      <c r="C6821" s="114"/>
      <c r="E6821" s="16"/>
      <c r="F6821" s="16"/>
      <c r="G6821" s="16"/>
      <c r="N6821" s="53"/>
      <c r="O6821" s="53"/>
      <c r="R6821" s="43"/>
      <c r="AC6821" s="25"/>
      <c r="AD6821" s="28"/>
      <c r="AZ6821" s="25"/>
      <c r="BA6821" s="27"/>
      <c r="BB6821" s="29"/>
    </row>
    <row r="6822" spans="1:54">
      <c r="A6822" s="20"/>
      <c r="B6822" s="36"/>
      <c r="C6822" s="114"/>
      <c r="E6822" s="16"/>
      <c r="F6822" s="16"/>
      <c r="G6822" s="16"/>
      <c r="N6822" s="53"/>
      <c r="O6822" s="53"/>
      <c r="R6822" s="43"/>
      <c r="AC6822" s="25"/>
      <c r="AD6822" s="28"/>
      <c r="AZ6822" s="25"/>
      <c r="BA6822" s="27"/>
      <c r="BB6822" s="29"/>
    </row>
    <row r="6823" spans="1:54">
      <c r="A6823" s="20"/>
      <c r="B6823" s="36"/>
      <c r="C6823" s="114"/>
      <c r="E6823" s="16"/>
      <c r="F6823" s="16"/>
      <c r="G6823" s="16"/>
      <c r="N6823" s="53"/>
      <c r="O6823" s="53"/>
      <c r="R6823" s="43"/>
      <c r="AC6823" s="25"/>
      <c r="AD6823" s="28"/>
      <c r="AZ6823" s="25"/>
      <c r="BA6823" s="27"/>
      <c r="BB6823" s="29"/>
    </row>
    <row r="6824" spans="1:54">
      <c r="A6824" s="20"/>
      <c r="B6824" s="36"/>
      <c r="C6824" s="114"/>
      <c r="E6824" s="16"/>
      <c r="F6824" s="16"/>
      <c r="G6824" s="16"/>
      <c r="N6824" s="53"/>
      <c r="O6824" s="53"/>
      <c r="R6824" s="43"/>
      <c r="AC6824" s="25"/>
      <c r="AD6824" s="28"/>
      <c r="AZ6824" s="25"/>
      <c r="BA6824" s="27"/>
      <c r="BB6824" s="29"/>
    </row>
    <row r="6825" spans="1:54">
      <c r="A6825" s="20"/>
      <c r="B6825" s="36"/>
      <c r="C6825" s="114"/>
      <c r="E6825" s="16"/>
      <c r="F6825" s="16"/>
      <c r="G6825" s="16"/>
      <c r="N6825" s="53"/>
      <c r="O6825" s="53"/>
      <c r="R6825" s="43"/>
      <c r="AC6825" s="25"/>
      <c r="AD6825" s="28"/>
      <c r="AZ6825" s="25"/>
      <c r="BA6825" s="27"/>
      <c r="BB6825" s="29"/>
    </row>
    <row r="6826" spans="1:54">
      <c r="A6826" s="20"/>
      <c r="B6826" s="36"/>
      <c r="C6826" s="114"/>
      <c r="E6826" s="16"/>
      <c r="F6826" s="16"/>
      <c r="G6826" s="16"/>
      <c r="N6826" s="53"/>
      <c r="O6826" s="53"/>
      <c r="R6826" s="43"/>
      <c r="AC6826" s="25"/>
      <c r="AD6826" s="28"/>
      <c r="AZ6826" s="25"/>
      <c r="BA6826" s="27"/>
      <c r="BB6826" s="29"/>
    </row>
    <row r="6827" spans="1:54">
      <c r="A6827" s="20"/>
      <c r="B6827" s="36"/>
      <c r="C6827" s="114"/>
      <c r="E6827" s="16"/>
      <c r="F6827" s="16"/>
      <c r="G6827" s="16"/>
      <c r="N6827" s="53"/>
      <c r="O6827" s="53"/>
      <c r="R6827" s="43"/>
      <c r="AC6827" s="25"/>
      <c r="AD6827" s="28"/>
      <c r="AZ6827" s="25"/>
      <c r="BA6827" s="27"/>
      <c r="BB6827" s="29"/>
    </row>
    <row r="6828" spans="1:54">
      <c r="A6828" s="20"/>
      <c r="B6828" s="36"/>
      <c r="C6828" s="114"/>
      <c r="E6828" s="16"/>
      <c r="F6828" s="16"/>
      <c r="G6828" s="16"/>
      <c r="N6828" s="53"/>
      <c r="O6828" s="53"/>
      <c r="R6828" s="43"/>
      <c r="AC6828" s="25"/>
      <c r="AD6828" s="28"/>
      <c r="AZ6828" s="25"/>
      <c r="BA6828" s="27"/>
      <c r="BB6828" s="29"/>
    </row>
    <row r="6829" spans="1:54">
      <c r="A6829" s="20"/>
      <c r="B6829" s="36"/>
      <c r="C6829" s="114"/>
      <c r="E6829" s="16"/>
      <c r="F6829" s="16"/>
      <c r="G6829" s="16"/>
      <c r="N6829" s="53"/>
      <c r="O6829" s="53"/>
      <c r="R6829" s="43"/>
      <c r="AC6829" s="25"/>
      <c r="AD6829" s="28"/>
      <c r="AZ6829" s="25"/>
      <c r="BA6829" s="27"/>
      <c r="BB6829" s="29"/>
    </row>
    <row r="6830" spans="1:54">
      <c r="A6830" s="20"/>
      <c r="B6830" s="36"/>
      <c r="C6830" s="114"/>
      <c r="E6830" s="16"/>
      <c r="F6830" s="16"/>
      <c r="G6830" s="16"/>
      <c r="N6830" s="53"/>
      <c r="O6830" s="53"/>
      <c r="R6830" s="43"/>
      <c r="AC6830" s="25"/>
      <c r="AD6830" s="28"/>
      <c r="AZ6830" s="25"/>
      <c r="BA6830" s="27"/>
      <c r="BB6830" s="29"/>
    </row>
    <row r="6831" spans="1:54">
      <c r="A6831" s="20"/>
      <c r="B6831" s="36"/>
      <c r="C6831" s="114"/>
      <c r="E6831" s="16"/>
      <c r="F6831" s="16"/>
      <c r="G6831" s="16"/>
      <c r="N6831" s="53"/>
      <c r="O6831" s="53"/>
      <c r="R6831" s="43"/>
      <c r="AC6831" s="25"/>
      <c r="AD6831" s="28"/>
      <c r="AZ6831" s="25"/>
      <c r="BA6831" s="27"/>
      <c r="BB6831" s="29"/>
    </row>
    <row r="6832" spans="1:54">
      <c r="A6832" s="20"/>
      <c r="B6832" s="36"/>
      <c r="C6832" s="114"/>
      <c r="E6832" s="16"/>
      <c r="F6832" s="16"/>
      <c r="G6832" s="16"/>
      <c r="N6832" s="53"/>
      <c r="O6832" s="53"/>
      <c r="R6832" s="43"/>
      <c r="AC6832" s="25"/>
      <c r="AD6832" s="28"/>
      <c r="AZ6832" s="25"/>
      <c r="BA6832" s="27"/>
      <c r="BB6832" s="29"/>
    </row>
    <row r="6833" spans="1:54">
      <c r="A6833" s="20"/>
      <c r="B6833" s="36"/>
      <c r="C6833" s="114"/>
      <c r="E6833" s="16"/>
      <c r="F6833" s="16"/>
      <c r="G6833" s="16"/>
      <c r="N6833" s="53"/>
      <c r="O6833" s="53"/>
      <c r="R6833" s="43"/>
      <c r="AC6833" s="25"/>
      <c r="AD6833" s="28"/>
      <c r="AZ6833" s="25"/>
      <c r="BA6833" s="27"/>
      <c r="BB6833" s="29"/>
    </row>
    <row r="6834" spans="1:54">
      <c r="A6834" s="20"/>
      <c r="B6834" s="36"/>
      <c r="C6834" s="114"/>
      <c r="E6834" s="16"/>
      <c r="F6834" s="16"/>
      <c r="G6834" s="16"/>
      <c r="N6834" s="53"/>
      <c r="O6834" s="53"/>
      <c r="R6834" s="43"/>
      <c r="AC6834" s="25"/>
      <c r="AD6834" s="28"/>
      <c r="AZ6834" s="25"/>
      <c r="BA6834" s="27"/>
      <c r="BB6834" s="29"/>
    </row>
    <row r="6835" spans="1:54">
      <c r="A6835" s="20"/>
      <c r="B6835" s="36"/>
      <c r="C6835" s="114"/>
      <c r="E6835" s="16"/>
      <c r="F6835" s="16"/>
      <c r="G6835" s="16"/>
      <c r="N6835" s="53"/>
      <c r="O6835" s="53"/>
      <c r="R6835" s="43"/>
      <c r="AC6835" s="25"/>
      <c r="AD6835" s="28"/>
      <c r="AZ6835" s="25"/>
      <c r="BA6835" s="27"/>
      <c r="BB6835" s="29"/>
    </row>
    <row r="6836" spans="1:54">
      <c r="A6836" s="20"/>
      <c r="B6836" s="36"/>
      <c r="C6836" s="114"/>
      <c r="E6836" s="16"/>
      <c r="F6836" s="16"/>
      <c r="G6836" s="16"/>
      <c r="N6836" s="53"/>
      <c r="O6836" s="53"/>
      <c r="R6836" s="43"/>
      <c r="AC6836" s="25"/>
      <c r="AD6836" s="28"/>
      <c r="AZ6836" s="25"/>
      <c r="BA6836" s="27"/>
      <c r="BB6836" s="29"/>
    </row>
    <row r="6837" spans="1:54">
      <c r="A6837" s="20"/>
      <c r="B6837" s="36"/>
      <c r="C6837" s="114"/>
      <c r="E6837" s="16"/>
      <c r="F6837" s="16"/>
      <c r="G6837" s="16"/>
      <c r="N6837" s="53"/>
      <c r="O6837" s="53"/>
      <c r="R6837" s="43"/>
      <c r="AC6837" s="25"/>
      <c r="AD6837" s="28"/>
      <c r="AZ6837" s="25"/>
      <c r="BA6837" s="27"/>
      <c r="BB6837" s="29"/>
    </row>
    <row r="6838" spans="1:54">
      <c r="A6838" s="20"/>
      <c r="B6838" s="36"/>
      <c r="C6838" s="114"/>
      <c r="E6838" s="16"/>
      <c r="F6838" s="16"/>
      <c r="G6838" s="16"/>
      <c r="N6838" s="53"/>
      <c r="O6838" s="53"/>
      <c r="R6838" s="43"/>
      <c r="AC6838" s="25"/>
      <c r="AD6838" s="28"/>
      <c r="AZ6838" s="25"/>
      <c r="BA6838" s="27"/>
      <c r="BB6838" s="29"/>
    </row>
    <row r="6839" spans="1:54">
      <c r="A6839" s="20"/>
      <c r="B6839" s="36"/>
      <c r="C6839" s="114"/>
      <c r="E6839" s="16"/>
      <c r="F6839" s="16"/>
      <c r="G6839" s="16"/>
      <c r="N6839" s="53"/>
      <c r="O6839" s="53"/>
      <c r="R6839" s="43"/>
      <c r="AC6839" s="25"/>
      <c r="AD6839" s="28"/>
      <c r="AZ6839" s="25"/>
      <c r="BA6839" s="27"/>
      <c r="BB6839" s="29"/>
    </row>
    <row r="6840" spans="1:54">
      <c r="A6840" s="20"/>
      <c r="B6840" s="36"/>
      <c r="C6840" s="114"/>
      <c r="E6840" s="16"/>
      <c r="F6840" s="16"/>
      <c r="G6840" s="16"/>
      <c r="N6840" s="53"/>
      <c r="O6840" s="53"/>
      <c r="R6840" s="43"/>
      <c r="AC6840" s="25"/>
      <c r="AD6840" s="28"/>
      <c r="AZ6840" s="25"/>
      <c r="BA6840" s="27"/>
      <c r="BB6840" s="29"/>
    </row>
    <row r="6841" spans="1:54">
      <c r="A6841" s="20"/>
      <c r="B6841" s="36"/>
      <c r="C6841" s="114"/>
      <c r="E6841" s="16"/>
      <c r="F6841" s="16"/>
      <c r="G6841" s="16"/>
      <c r="N6841" s="53"/>
      <c r="O6841" s="53"/>
      <c r="R6841" s="43"/>
      <c r="AC6841" s="25"/>
      <c r="AD6841" s="28"/>
      <c r="AZ6841" s="25"/>
      <c r="BA6841" s="27"/>
      <c r="BB6841" s="29"/>
    </row>
    <row r="6842" spans="1:54">
      <c r="A6842" s="20"/>
      <c r="B6842" s="36"/>
      <c r="C6842" s="114"/>
      <c r="E6842" s="16"/>
      <c r="F6842" s="16"/>
      <c r="G6842" s="16"/>
      <c r="N6842" s="53"/>
      <c r="O6842" s="53"/>
      <c r="R6842" s="43"/>
      <c r="AC6842" s="25"/>
      <c r="AD6842" s="28"/>
      <c r="AZ6842" s="25"/>
      <c r="BA6842" s="27"/>
      <c r="BB6842" s="29"/>
    </row>
    <row r="6843" spans="1:54">
      <c r="A6843" s="20"/>
      <c r="B6843" s="36"/>
      <c r="C6843" s="114"/>
      <c r="E6843" s="16"/>
      <c r="F6843" s="16"/>
      <c r="G6843" s="16"/>
      <c r="N6843" s="53"/>
      <c r="O6843" s="53"/>
      <c r="R6843" s="43"/>
      <c r="AC6843" s="25"/>
      <c r="AD6843" s="28"/>
      <c r="AZ6843" s="25"/>
      <c r="BA6843" s="27"/>
      <c r="BB6843" s="29"/>
    </row>
    <row r="6844" spans="1:54">
      <c r="A6844" s="20"/>
      <c r="B6844" s="36"/>
      <c r="C6844" s="114"/>
      <c r="E6844" s="16"/>
      <c r="F6844" s="16"/>
      <c r="G6844" s="16"/>
      <c r="N6844" s="53"/>
      <c r="O6844" s="53"/>
      <c r="R6844" s="43"/>
      <c r="AC6844" s="25"/>
      <c r="AD6844" s="28"/>
      <c r="AZ6844" s="25"/>
      <c r="BA6844" s="27"/>
      <c r="BB6844" s="29"/>
    </row>
    <row r="6845" spans="1:54">
      <c r="A6845" s="20"/>
      <c r="B6845" s="36"/>
      <c r="C6845" s="114"/>
      <c r="E6845" s="16"/>
      <c r="F6845" s="16"/>
      <c r="G6845" s="16"/>
      <c r="N6845" s="53"/>
      <c r="O6845" s="53"/>
      <c r="R6845" s="43"/>
      <c r="AC6845" s="25"/>
      <c r="AD6845" s="28"/>
      <c r="AZ6845" s="25"/>
      <c r="BA6845" s="27"/>
      <c r="BB6845" s="29"/>
    </row>
    <row r="6846" spans="1:54">
      <c r="A6846" s="20"/>
      <c r="B6846" s="36"/>
      <c r="C6846" s="114"/>
      <c r="E6846" s="16"/>
      <c r="F6846" s="16"/>
      <c r="G6846" s="16"/>
      <c r="N6846" s="53"/>
      <c r="O6846" s="53"/>
      <c r="R6846" s="43"/>
      <c r="AC6846" s="25"/>
      <c r="AD6846" s="28"/>
      <c r="AZ6846" s="25"/>
      <c r="BA6846" s="27"/>
      <c r="BB6846" s="29"/>
    </row>
    <row r="6847" spans="1:54">
      <c r="A6847" s="20"/>
      <c r="B6847" s="36"/>
      <c r="C6847" s="114"/>
      <c r="E6847" s="16"/>
      <c r="F6847" s="16"/>
      <c r="G6847" s="16"/>
      <c r="N6847" s="53"/>
      <c r="O6847" s="53"/>
      <c r="R6847" s="43"/>
      <c r="AC6847" s="25"/>
      <c r="AD6847" s="28"/>
      <c r="AZ6847" s="25"/>
      <c r="BA6847" s="27"/>
      <c r="BB6847" s="29"/>
    </row>
    <row r="6848" spans="1:54">
      <c r="A6848" s="20"/>
      <c r="B6848" s="36"/>
      <c r="C6848" s="114"/>
      <c r="E6848" s="16"/>
      <c r="F6848" s="16"/>
      <c r="G6848" s="16"/>
      <c r="N6848" s="53"/>
      <c r="O6848" s="53"/>
      <c r="R6848" s="43"/>
      <c r="AC6848" s="25"/>
      <c r="AD6848" s="28"/>
      <c r="AZ6848" s="25"/>
      <c r="BA6848" s="27"/>
      <c r="BB6848" s="29"/>
    </row>
    <row r="6849" spans="1:54">
      <c r="A6849" s="20"/>
      <c r="B6849" s="36"/>
      <c r="C6849" s="114"/>
      <c r="E6849" s="16"/>
      <c r="F6849" s="16"/>
      <c r="G6849" s="16"/>
      <c r="N6849" s="53"/>
      <c r="O6849" s="53"/>
      <c r="R6849" s="43"/>
      <c r="AC6849" s="25"/>
      <c r="AD6849" s="28"/>
      <c r="AZ6849" s="25"/>
      <c r="BA6849" s="27"/>
      <c r="BB6849" s="29"/>
    </row>
    <row r="6850" spans="1:54">
      <c r="A6850" s="20"/>
      <c r="B6850" s="36"/>
      <c r="C6850" s="114"/>
      <c r="E6850" s="16"/>
      <c r="F6850" s="16"/>
      <c r="G6850" s="16"/>
      <c r="N6850" s="53"/>
      <c r="O6850" s="53"/>
      <c r="R6850" s="43"/>
      <c r="AC6850" s="25"/>
      <c r="AD6850" s="28"/>
      <c r="AZ6850" s="25"/>
      <c r="BA6850" s="27"/>
      <c r="BB6850" s="29"/>
    </row>
    <row r="6851" spans="1:54">
      <c r="A6851" s="20"/>
      <c r="B6851" s="36"/>
      <c r="C6851" s="114"/>
      <c r="E6851" s="16"/>
      <c r="F6851" s="16"/>
      <c r="G6851" s="16"/>
      <c r="N6851" s="53"/>
      <c r="O6851" s="53"/>
      <c r="R6851" s="43"/>
      <c r="AC6851" s="25"/>
      <c r="AD6851" s="28"/>
      <c r="AZ6851" s="25"/>
      <c r="BA6851" s="27"/>
      <c r="BB6851" s="29"/>
    </row>
    <row r="6852" spans="1:54">
      <c r="A6852" s="20"/>
      <c r="B6852" s="36"/>
      <c r="C6852" s="114"/>
      <c r="E6852" s="16"/>
      <c r="F6852" s="16"/>
      <c r="G6852" s="16"/>
      <c r="N6852" s="53"/>
      <c r="O6852" s="53"/>
      <c r="R6852" s="43"/>
      <c r="AC6852" s="25"/>
      <c r="AD6852" s="28"/>
      <c r="AZ6852" s="25"/>
      <c r="BA6852" s="27"/>
      <c r="BB6852" s="29"/>
    </row>
    <row r="6853" spans="1:54">
      <c r="A6853" s="20"/>
      <c r="B6853" s="36"/>
      <c r="C6853" s="114"/>
      <c r="E6853" s="16"/>
      <c r="F6853" s="16"/>
      <c r="G6853" s="16"/>
      <c r="N6853" s="53"/>
      <c r="O6853" s="53"/>
      <c r="R6853" s="43"/>
      <c r="AC6853" s="25"/>
      <c r="AD6853" s="28"/>
      <c r="AZ6853" s="25"/>
      <c r="BA6853" s="27"/>
      <c r="BB6853" s="29"/>
    </row>
    <row r="6854" spans="1:54">
      <c r="A6854" s="20"/>
      <c r="B6854" s="36"/>
      <c r="C6854" s="114"/>
      <c r="E6854" s="16"/>
      <c r="F6854" s="16"/>
      <c r="G6854" s="16"/>
      <c r="N6854" s="53"/>
      <c r="O6854" s="53"/>
      <c r="R6854" s="43"/>
      <c r="AC6854" s="25"/>
      <c r="AD6854" s="28"/>
      <c r="AZ6854" s="25"/>
      <c r="BA6854" s="27"/>
      <c r="BB6854" s="29"/>
    </row>
    <row r="6855" spans="1:54">
      <c r="A6855" s="20"/>
      <c r="B6855" s="36"/>
      <c r="C6855" s="114"/>
      <c r="E6855" s="16"/>
      <c r="F6855" s="16"/>
      <c r="G6855" s="16"/>
      <c r="N6855" s="53"/>
      <c r="O6855" s="53"/>
      <c r="R6855" s="43"/>
      <c r="AC6855" s="25"/>
      <c r="AD6855" s="28"/>
      <c r="AZ6855" s="25"/>
      <c r="BA6855" s="27"/>
      <c r="BB6855" s="29"/>
    </row>
    <row r="6856" spans="1:54">
      <c r="A6856" s="20"/>
      <c r="B6856" s="36"/>
      <c r="C6856" s="114"/>
      <c r="E6856" s="16"/>
      <c r="F6856" s="16"/>
      <c r="G6856" s="16"/>
      <c r="N6856" s="53"/>
      <c r="O6856" s="53"/>
      <c r="R6856" s="43"/>
      <c r="AC6856" s="25"/>
      <c r="AD6856" s="28"/>
      <c r="AZ6856" s="25"/>
      <c r="BA6856" s="27"/>
      <c r="BB6856" s="29"/>
    </row>
    <row r="6857" spans="1:54">
      <c r="A6857" s="20"/>
      <c r="B6857" s="36"/>
      <c r="C6857" s="114"/>
      <c r="E6857" s="16"/>
      <c r="F6857" s="16"/>
      <c r="G6857" s="16"/>
      <c r="N6857" s="53"/>
      <c r="O6857" s="53"/>
      <c r="R6857" s="43"/>
      <c r="AC6857" s="25"/>
      <c r="AD6857" s="28"/>
      <c r="AZ6857" s="25"/>
      <c r="BA6857" s="27"/>
      <c r="BB6857" s="29"/>
    </row>
    <row r="6858" spans="1:54">
      <c r="A6858" s="20"/>
      <c r="B6858" s="36"/>
      <c r="C6858" s="114"/>
      <c r="E6858" s="16"/>
      <c r="F6858" s="16"/>
      <c r="G6858" s="16"/>
      <c r="N6858" s="53"/>
      <c r="O6858" s="53"/>
      <c r="R6858" s="43"/>
      <c r="AC6858" s="25"/>
      <c r="AD6858" s="28"/>
      <c r="AZ6858" s="25"/>
      <c r="BA6858" s="27"/>
      <c r="BB6858" s="29"/>
    </row>
    <row r="6859" spans="1:54">
      <c r="A6859" s="20"/>
      <c r="B6859" s="36"/>
      <c r="C6859" s="114"/>
      <c r="E6859" s="16"/>
      <c r="F6859" s="16"/>
      <c r="G6859" s="16"/>
      <c r="N6859" s="53"/>
      <c r="O6859" s="53"/>
      <c r="R6859" s="43"/>
      <c r="AC6859" s="25"/>
      <c r="AD6859" s="28"/>
      <c r="AZ6859" s="25"/>
      <c r="BA6859" s="27"/>
      <c r="BB6859" s="29"/>
    </row>
    <row r="6860" spans="1:54">
      <c r="A6860" s="20"/>
      <c r="B6860" s="36"/>
      <c r="C6860" s="114"/>
      <c r="E6860" s="16"/>
      <c r="F6860" s="16"/>
      <c r="G6860" s="16"/>
      <c r="N6860" s="53"/>
      <c r="O6860" s="53"/>
      <c r="R6860" s="43"/>
      <c r="AC6860" s="25"/>
      <c r="AD6860" s="28"/>
      <c r="AZ6860" s="25"/>
      <c r="BA6860" s="27"/>
      <c r="BB6860" s="29"/>
    </row>
    <row r="6861" spans="1:54">
      <c r="A6861" s="20"/>
      <c r="B6861" s="36"/>
      <c r="C6861" s="114"/>
      <c r="E6861" s="16"/>
      <c r="F6861" s="16"/>
      <c r="G6861" s="16"/>
      <c r="N6861" s="53"/>
      <c r="O6861" s="53"/>
      <c r="R6861" s="43"/>
      <c r="AC6861" s="25"/>
      <c r="AD6861" s="28"/>
      <c r="AZ6861" s="25"/>
      <c r="BA6861" s="27"/>
      <c r="BB6861" s="29"/>
    </row>
    <row r="6862" spans="1:54">
      <c r="A6862" s="20"/>
      <c r="B6862" s="36"/>
      <c r="C6862" s="114"/>
      <c r="E6862" s="16"/>
      <c r="F6862" s="16"/>
      <c r="G6862" s="16"/>
      <c r="N6862" s="53"/>
      <c r="O6862" s="53"/>
      <c r="R6862" s="43"/>
      <c r="AC6862" s="25"/>
      <c r="AD6862" s="28"/>
      <c r="AZ6862" s="25"/>
      <c r="BA6862" s="27"/>
      <c r="BB6862" s="29"/>
    </row>
    <row r="6863" spans="1:54">
      <c r="A6863" s="20"/>
      <c r="B6863" s="36"/>
      <c r="C6863" s="114"/>
      <c r="E6863" s="16"/>
      <c r="F6863" s="16"/>
      <c r="G6863" s="16"/>
      <c r="N6863" s="53"/>
      <c r="O6863" s="53"/>
      <c r="R6863" s="43"/>
      <c r="AC6863" s="25"/>
      <c r="AD6863" s="28"/>
      <c r="AZ6863" s="25"/>
      <c r="BA6863" s="27"/>
      <c r="BB6863" s="29"/>
    </row>
    <row r="6864" spans="1:54">
      <c r="A6864" s="20"/>
      <c r="B6864" s="36"/>
      <c r="C6864" s="114"/>
      <c r="E6864" s="16"/>
      <c r="F6864" s="16"/>
      <c r="G6864" s="16"/>
      <c r="N6864" s="53"/>
      <c r="O6864" s="53"/>
      <c r="R6864" s="43"/>
      <c r="AC6864" s="25"/>
      <c r="AD6864" s="28"/>
      <c r="AZ6864" s="25"/>
      <c r="BA6864" s="27"/>
      <c r="BB6864" s="29"/>
    </row>
    <row r="6865" spans="1:54">
      <c r="A6865" s="20"/>
      <c r="B6865" s="36"/>
      <c r="C6865" s="114"/>
      <c r="E6865" s="16"/>
      <c r="F6865" s="16"/>
      <c r="G6865" s="16"/>
      <c r="N6865" s="53"/>
      <c r="O6865" s="53"/>
      <c r="R6865" s="43"/>
      <c r="AC6865" s="25"/>
      <c r="AD6865" s="28"/>
      <c r="AZ6865" s="25"/>
      <c r="BA6865" s="27"/>
      <c r="BB6865" s="29"/>
    </row>
    <row r="6866" spans="1:54">
      <c r="A6866" s="20"/>
      <c r="B6866" s="36"/>
      <c r="C6866" s="114"/>
      <c r="E6866" s="16"/>
      <c r="F6866" s="16"/>
      <c r="G6866" s="16"/>
      <c r="N6866" s="53"/>
      <c r="O6866" s="53"/>
      <c r="R6866" s="43"/>
      <c r="AC6866" s="25"/>
      <c r="AD6866" s="28"/>
      <c r="AZ6866" s="25"/>
      <c r="BA6866" s="27"/>
      <c r="BB6866" s="29"/>
    </row>
    <row r="6867" spans="1:54">
      <c r="A6867" s="20"/>
      <c r="B6867" s="36"/>
      <c r="C6867" s="114"/>
      <c r="E6867" s="16"/>
      <c r="F6867" s="16"/>
      <c r="G6867" s="16"/>
      <c r="N6867" s="53"/>
      <c r="O6867" s="53"/>
      <c r="R6867" s="43"/>
      <c r="AC6867" s="25"/>
      <c r="AD6867" s="28"/>
      <c r="AZ6867" s="25"/>
      <c r="BA6867" s="27"/>
      <c r="BB6867" s="29"/>
    </row>
    <row r="6868" spans="1:54">
      <c r="A6868" s="20"/>
      <c r="B6868" s="36"/>
      <c r="C6868" s="114"/>
      <c r="E6868" s="16"/>
      <c r="F6868" s="16"/>
      <c r="G6868" s="16"/>
      <c r="N6868" s="53"/>
      <c r="O6868" s="53"/>
      <c r="R6868" s="43"/>
      <c r="AC6868" s="25"/>
      <c r="AD6868" s="28"/>
      <c r="AZ6868" s="25"/>
      <c r="BA6868" s="27"/>
      <c r="BB6868" s="29"/>
    </row>
    <row r="6869" spans="1:54">
      <c r="A6869" s="20"/>
      <c r="B6869" s="36"/>
      <c r="C6869" s="114"/>
      <c r="E6869" s="16"/>
      <c r="F6869" s="16"/>
      <c r="G6869" s="16"/>
      <c r="N6869" s="53"/>
      <c r="O6869" s="53"/>
      <c r="R6869" s="43"/>
      <c r="AC6869" s="25"/>
      <c r="AD6869" s="28"/>
      <c r="AZ6869" s="25"/>
      <c r="BA6869" s="27"/>
      <c r="BB6869" s="29"/>
    </row>
    <row r="6870" spans="1:54">
      <c r="A6870" s="20"/>
      <c r="B6870" s="36"/>
      <c r="C6870" s="114"/>
      <c r="E6870" s="16"/>
      <c r="F6870" s="16"/>
      <c r="G6870" s="16"/>
      <c r="N6870" s="53"/>
      <c r="O6870" s="53"/>
      <c r="R6870" s="43"/>
      <c r="AC6870" s="25"/>
      <c r="AD6870" s="28"/>
      <c r="AZ6870" s="25"/>
      <c r="BA6870" s="27"/>
      <c r="BB6870" s="29"/>
    </row>
    <row r="6871" spans="1:54">
      <c r="A6871" s="20"/>
      <c r="B6871" s="36"/>
      <c r="C6871" s="114"/>
      <c r="E6871" s="16"/>
      <c r="F6871" s="16"/>
      <c r="G6871" s="16"/>
      <c r="N6871" s="53"/>
      <c r="O6871" s="53"/>
      <c r="R6871" s="43"/>
      <c r="AC6871" s="25"/>
      <c r="AD6871" s="28"/>
      <c r="AZ6871" s="25"/>
      <c r="BA6871" s="27"/>
      <c r="BB6871" s="29"/>
    </row>
    <row r="6872" spans="1:54">
      <c r="A6872" s="20"/>
      <c r="B6872" s="36"/>
      <c r="C6872" s="114"/>
      <c r="E6872" s="16"/>
      <c r="F6872" s="16"/>
      <c r="G6872" s="16"/>
      <c r="N6872" s="53"/>
      <c r="O6872" s="53"/>
      <c r="R6872" s="43"/>
      <c r="AC6872" s="25"/>
      <c r="AD6872" s="28"/>
      <c r="AZ6872" s="25"/>
      <c r="BA6872" s="27"/>
      <c r="BB6872" s="29"/>
    </row>
    <row r="6873" spans="1:54">
      <c r="A6873" s="20"/>
      <c r="B6873" s="36"/>
      <c r="C6873" s="114"/>
      <c r="E6873" s="16"/>
      <c r="F6873" s="16"/>
      <c r="G6873" s="16"/>
      <c r="N6873" s="53"/>
      <c r="O6873" s="53"/>
      <c r="R6873" s="43"/>
      <c r="AC6873" s="25"/>
      <c r="AD6873" s="28"/>
      <c r="AZ6873" s="25"/>
      <c r="BA6873" s="27"/>
      <c r="BB6873" s="29"/>
    </row>
    <row r="6874" spans="1:54">
      <c r="A6874" s="20"/>
      <c r="B6874" s="36"/>
      <c r="C6874" s="114"/>
      <c r="E6874" s="16"/>
      <c r="F6874" s="16"/>
      <c r="G6874" s="16"/>
      <c r="N6874" s="53"/>
      <c r="O6874" s="53"/>
      <c r="R6874" s="43"/>
      <c r="AC6874" s="25"/>
      <c r="AD6874" s="28"/>
      <c r="AZ6874" s="25"/>
      <c r="BA6874" s="27"/>
      <c r="BB6874" s="29"/>
    </row>
    <row r="6875" spans="1:54">
      <c r="A6875" s="20"/>
      <c r="B6875" s="36"/>
      <c r="C6875" s="114"/>
      <c r="E6875" s="16"/>
      <c r="F6875" s="16"/>
      <c r="G6875" s="16"/>
      <c r="N6875" s="53"/>
      <c r="O6875" s="53"/>
      <c r="R6875" s="43"/>
      <c r="AC6875" s="25"/>
      <c r="AD6875" s="28"/>
      <c r="AZ6875" s="25"/>
      <c r="BA6875" s="27"/>
      <c r="BB6875" s="29"/>
    </row>
    <row r="6876" spans="1:54">
      <c r="A6876" s="20"/>
      <c r="B6876" s="36"/>
      <c r="C6876" s="114"/>
      <c r="E6876" s="16"/>
      <c r="F6876" s="16"/>
      <c r="G6876" s="16"/>
      <c r="N6876" s="53"/>
      <c r="O6876" s="53"/>
      <c r="R6876" s="43"/>
      <c r="AC6876" s="25"/>
      <c r="AD6876" s="28"/>
      <c r="AZ6876" s="25"/>
      <c r="BA6876" s="27"/>
      <c r="BB6876" s="29"/>
    </row>
    <row r="6877" spans="1:54">
      <c r="A6877" s="20"/>
      <c r="B6877" s="36"/>
      <c r="C6877" s="114"/>
      <c r="E6877" s="16"/>
      <c r="F6877" s="16"/>
      <c r="G6877" s="16"/>
      <c r="N6877" s="53"/>
      <c r="O6877" s="53"/>
      <c r="R6877" s="43"/>
      <c r="AC6877" s="25"/>
      <c r="AD6877" s="28"/>
      <c r="AZ6877" s="25"/>
      <c r="BA6877" s="27"/>
      <c r="BB6877" s="29"/>
    </row>
    <row r="6878" spans="1:54">
      <c r="A6878" s="20"/>
      <c r="B6878" s="36"/>
      <c r="C6878" s="114"/>
      <c r="E6878" s="16"/>
      <c r="F6878" s="16"/>
      <c r="G6878" s="16"/>
      <c r="N6878" s="53"/>
      <c r="O6878" s="53"/>
      <c r="R6878" s="43"/>
      <c r="AC6878" s="25"/>
      <c r="AD6878" s="28"/>
      <c r="AZ6878" s="25"/>
      <c r="BA6878" s="27"/>
      <c r="BB6878" s="29"/>
    </row>
    <row r="6879" spans="1:54">
      <c r="A6879" s="20"/>
      <c r="B6879" s="36"/>
      <c r="C6879" s="114"/>
      <c r="E6879" s="16"/>
      <c r="F6879" s="16"/>
      <c r="G6879" s="16"/>
      <c r="N6879" s="53"/>
      <c r="O6879" s="53"/>
      <c r="R6879" s="43"/>
      <c r="AC6879" s="25"/>
      <c r="AD6879" s="28"/>
      <c r="AZ6879" s="25"/>
      <c r="BA6879" s="27"/>
      <c r="BB6879" s="29"/>
    </row>
    <row r="6880" spans="1:54">
      <c r="A6880" s="20"/>
      <c r="B6880" s="36"/>
      <c r="C6880" s="114"/>
      <c r="E6880" s="16"/>
      <c r="F6880" s="16"/>
      <c r="G6880" s="16"/>
      <c r="N6880" s="53"/>
      <c r="O6880" s="53"/>
      <c r="R6880" s="43"/>
      <c r="AC6880" s="25"/>
      <c r="AD6880" s="28"/>
      <c r="AZ6880" s="25"/>
      <c r="BA6880" s="27"/>
      <c r="BB6880" s="29"/>
    </row>
    <row r="6881" spans="1:54">
      <c r="A6881" s="20"/>
      <c r="B6881" s="36"/>
      <c r="C6881" s="114"/>
      <c r="E6881" s="16"/>
      <c r="F6881" s="16"/>
      <c r="G6881" s="16"/>
      <c r="N6881" s="53"/>
      <c r="O6881" s="53"/>
      <c r="R6881" s="43"/>
      <c r="AC6881" s="25"/>
      <c r="AD6881" s="28"/>
      <c r="AZ6881" s="25"/>
      <c r="BA6881" s="27"/>
      <c r="BB6881" s="29"/>
    </row>
    <row r="6882" spans="1:54">
      <c r="A6882" s="20"/>
      <c r="B6882" s="36"/>
      <c r="C6882" s="114"/>
      <c r="E6882" s="16"/>
      <c r="F6882" s="16"/>
      <c r="G6882" s="16"/>
      <c r="N6882" s="53"/>
      <c r="O6882" s="53"/>
      <c r="R6882" s="43"/>
      <c r="AC6882" s="25"/>
      <c r="AD6882" s="28"/>
      <c r="AZ6882" s="25"/>
      <c r="BA6882" s="27"/>
      <c r="BB6882" s="29"/>
    </row>
    <row r="6883" spans="1:54">
      <c r="A6883" s="20"/>
      <c r="B6883" s="36"/>
      <c r="C6883" s="114"/>
      <c r="E6883" s="16"/>
      <c r="F6883" s="16"/>
      <c r="G6883" s="16"/>
      <c r="N6883" s="53"/>
      <c r="O6883" s="53"/>
      <c r="R6883" s="43"/>
      <c r="AC6883" s="25"/>
      <c r="AD6883" s="28"/>
      <c r="AZ6883" s="25"/>
      <c r="BA6883" s="27"/>
      <c r="BB6883" s="29"/>
    </row>
    <row r="6884" spans="1:54">
      <c r="A6884" s="20"/>
      <c r="B6884" s="36"/>
      <c r="C6884" s="114"/>
      <c r="E6884" s="16"/>
      <c r="F6884" s="16"/>
      <c r="G6884" s="16"/>
      <c r="N6884" s="53"/>
      <c r="O6884" s="53"/>
      <c r="R6884" s="43"/>
      <c r="AC6884" s="25"/>
      <c r="AD6884" s="28"/>
      <c r="AZ6884" s="25"/>
      <c r="BA6884" s="27"/>
      <c r="BB6884" s="29"/>
    </row>
    <row r="6885" spans="1:54">
      <c r="A6885" s="20"/>
      <c r="B6885" s="36"/>
      <c r="C6885" s="114"/>
      <c r="E6885" s="16"/>
      <c r="F6885" s="16"/>
      <c r="G6885" s="16"/>
      <c r="N6885" s="53"/>
      <c r="O6885" s="53"/>
      <c r="R6885" s="43"/>
      <c r="AC6885" s="25"/>
      <c r="AD6885" s="28"/>
      <c r="AZ6885" s="25"/>
      <c r="BA6885" s="27"/>
      <c r="BB6885" s="29"/>
    </row>
    <row r="6886" spans="1:54">
      <c r="A6886" s="20"/>
      <c r="B6886" s="36"/>
      <c r="C6886" s="114"/>
      <c r="E6886" s="16"/>
      <c r="F6886" s="16"/>
      <c r="G6886" s="16"/>
      <c r="N6886" s="53"/>
      <c r="O6886" s="53"/>
      <c r="R6886" s="43"/>
      <c r="AC6886" s="25"/>
      <c r="AD6886" s="28"/>
      <c r="AZ6886" s="25"/>
      <c r="BA6886" s="27"/>
      <c r="BB6886" s="29"/>
    </row>
    <row r="6887" spans="1:54">
      <c r="A6887" s="20"/>
      <c r="B6887" s="36"/>
      <c r="C6887" s="114"/>
      <c r="E6887" s="16"/>
      <c r="F6887" s="16"/>
      <c r="G6887" s="16"/>
      <c r="N6887" s="53"/>
      <c r="O6887" s="53"/>
      <c r="R6887" s="43"/>
      <c r="AC6887" s="25"/>
      <c r="AD6887" s="28"/>
      <c r="AZ6887" s="25"/>
      <c r="BA6887" s="27"/>
      <c r="BB6887" s="29"/>
    </row>
    <row r="6888" spans="1:54">
      <c r="A6888" s="20"/>
      <c r="B6888" s="36"/>
      <c r="C6888" s="114"/>
      <c r="E6888" s="16"/>
      <c r="F6888" s="16"/>
      <c r="G6888" s="16"/>
      <c r="N6888" s="53"/>
      <c r="O6888" s="53"/>
      <c r="R6888" s="43"/>
      <c r="AC6888" s="25"/>
      <c r="AD6888" s="28"/>
      <c r="AZ6888" s="25"/>
      <c r="BA6888" s="27"/>
      <c r="BB6888" s="29"/>
    </row>
    <row r="6889" spans="1:54">
      <c r="A6889" s="20"/>
      <c r="B6889" s="36"/>
      <c r="C6889" s="114"/>
      <c r="E6889" s="16"/>
      <c r="F6889" s="16"/>
      <c r="G6889" s="16"/>
      <c r="N6889" s="53"/>
      <c r="O6889" s="53"/>
      <c r="R6889" s="43"/>
      <c r="AC6889" s="25"/>
      <c r="AD6889" s="28"/>
      <c r="AZ6889" s="25"/>
      <c r="BA6889" s="27"/>
      <c r="BB6889" s="29"/>
    </row>
    <row r="6890" spans="1:54">
      <c r="A6890" s="20"/>
      <c r="B6890" s="36"/>
      <c r="C6890" s="114"/>
      <c r="E6890" s="16"/>
      <c r="F6890" s="16"/>
      <c r="G6890" s="16"/>
      <c r="N6890" s="53"/>
      <c r="O6890" s="53"/>
      <c r="R6890" s="43"/>
      <c r="AC6890" s="25"/>
      <c r="AD6890" s="28"/>
      <c r="AZ6890" s="25"/>
      <c r="BA6890" s="27"/>
      <c r="BB6890" s="29"/>
    </row>
    <row r="6891" spans="1:54">
      <c r="A6891" s="20"/>
      <c r="B6891" s="36"/>
      <c r="C6891" s="114"/>
      <c r="E6891" s="16"/>
      <c r="F6891" s="16"/>
      <c r="G6891" s="16"/>
      <c r="N6891" s="53"/>
      <c r="O6891" s="53"/>
      <c r="R6891" s="43"/>
      <c r="AC6891" s="25"/>
      <c r="AD6891" s="28"/>
      <c r="AZ6891" s="25"/>
      <c r="BA6891" s="27"/>
      <c r="BB6891" s="29"/>
    </row>
    <row r="6892" spans="1:54">
      <c r="A6892" s="20"/>
      <c r="B6892" s="36"/>
      <c r="C6892" s="114"/>
      <c r="E6892" s="16"/>
      <c r="F6892" s="16"/>
      <c r="G6892" s="16"/>
      <c r="N6892" s="53"/>
      <c r="O6892" s="53"/>
      <c r="R6892" s="43"/>
      <c r="AC6892" s="25"/>
      <c r="AD6892" s="28"/>
      <c r="AZ6892" s="25"/>
      <c r="BA6892" s="27"/>
      <c r="BB6892" s="29"/>
    </row>
    <row r="6893" spans="1:54">
      <c r="A6893" s="20"/>
      <c r="B6893" s="36"/>
      <c r="C6893" s="114"/>
      <c r="E6893" s="16"/>
      <c r="F6893" s="16"/>
      <c r="G6893" s="16"/>
      <c r="N6893" s="53"/>
      <c r="O6893" s="53"/>
      <c r="R6893" s="43"/>
      <c r="AC6893" s="25"/>
      <c r="AD6893" s="28"/>
      <c r="AZ6893" s="25"/>
      <c r="BA6893" s="27"/>
      <c r="BB6893" s="29"/>
    </row>
    <row r="6894" spans="1:54">
      <c r="A6894" s="20"/>
      <c r="B6894" s="36"/>
      <c r="C6894" s="114"/>
      <c r="E6894" s="16"/>
      <c r="F6894" s="16"/>
      <c r="G6894" s="16"/>
      <c r="N6894" s="53"/>
      <c r="O6894" s="53"/>
      <c r="R6894" s="43"/>
      <c r="AC6894" s="25"/>
      <c r="AD6894" s="28"/>
      <c r="AZ6894" s="25"/>
      <c r="BA6894" s="27"/>
      <c r="BB6894" s="29"/>
    </row>
    <row r="6895" spans="1:54">
      <c r="A6895" s="20"/>
      <c r="B6895" s="36"/>
      <c r="C6895" s="114"/>
      <c r="E6895" s="16"/>
      <c r="F6895" s="16"/>
      <c r="G6895" s="16"/>
      <c r="N6895" s="53"/>
      <c r="O6895" s="53"/>
      <c r="R6895" s="43"/>
      <c r="AC6895" s="25"/>
      <c r="AD6895" s="28"/>
      <c r="AZ6895" s="25"/>
      <c r="BA6895" s="27"/>
      <c r="BB6895" s="29"/>
    </row>
    <row r="6896" spans="1:54">
      <c r="A6896" s="20"/>
      <c r="B6896" s="36"/>
      <c r="C6896" s="114"/>
      <c r="E6896" s="16"/>
      <c r="F6896" s="16"/>
      <c r="G6896" s="16"/>
      <c r="N6896" s="53"/>
      <c r="O6896" s="53"/>
      <c r="R6896" s="43"/>
      <c r="AC6896" s="25"/>
      <c r="AD6896" s="28"/>
      <c r="AZ6896" s="25"/>
      <c r="BA6896" s="27"/>
      <c r="BB6896" s="29"/>
    </row>
    <row r="6897" spans="1:54">
      <c r="A6897" s="20"/>
      <c r="B6897" s="36"/>
      <c r="C6897" s="114"/>
      <c r="E6897" s="16"/>
      <c r="F6897" s="16"/>
      <c r="G6897" s="16"/>
      <c r="N6897" s="53"/>
      <c r="O6897" s="53"/>
      <c r="R6897" s="43"/>
      <c r="AC6897" s="25"/>
      <c r="AD6897" s="28"/>
      <c r="AZ6897" s="25"/>
      <c r="BA6897" s="27"/>
      <c r="BB6897" s="29"/>
    </row>
    <row r="6898" spans="1:54">
      <c r="A6898" s="20"/>
      <c r="B6898" s="36"/>
      <c r="C6898" s="114"/>
      <c r="E6898" s="16"/>
      <c r="F6898" s="16"/>
      <c r="G6898" s="16"/>
      <c r="N6898" s="53"/>
      <c r="O6898" s="53"/>
      <c r="R6898" s="43"/>
      <c r="AC6898" s="25"/>
      <c r="AD6898" s="28"/>
      <c r="AZ6898" s="25"/>
      <c r="BA6898" s="27"/>
      <c r="BB6898" s="29"/>
    </row>
    <row r="6899" spans="1:54">
      <c r="A6899" s="20"/>
      <c r="B6899" s="36"/>
      <c r="C6899" s="114"/>
      <c r="E6899" s="16"/>
      <c r="F6899" s="16"/>
      <c r="G6899" s="16"/>
      <c r="N6899" s="53"/>
      <c r="O6899" s="53"/>
      <c r="R6899" s="43"/>
      <c r="AC6899" s="25"/>
      <c r="AD6899" s="28"/>
      <c r="AZ6899" s="25"/>
      <c r="BA6899" s="27"/>
      <c r="BB6899" s="29"/>
    </row>
    <row r="6900" spans="1:54">
      <c r="A6900" s="20"/>
      <c r="B6900" s="36"/>
      <c r="C6900" s="114"/>
      <c r="E6900" s="16"/>
      <c r="F6900" s="16"/>
      <c r="G6900" s="16"/>
      <c r="N6900" s="53"/>
      <c r="O6900" s="53"/>
      <c r="R6900" s="43"/>
      <c r="AC6900" s="25"/>
      <c r="AD6900" s="28"/>
      <c r="AZ6900" s="25"/>
      <c r="BA6900" s="27"/>
      <c r="BB6900" s="29"/>
    </row>
    <row r="6901" spans="1:54">
      <c r="A6901" s="20"/>
      <c r="B6901" s="36"/>
      <c r="C6901" s="114"/>
      <c r="E6901" s="16"/>
      <c r="F6901" s="16"/>
      <c r="G6901" s="16"/>
      <c r="N6901" s="53"/>
      <c r="O6901" s="53"/>
      <c r="R6901" s="43"/>
      <c r="AC6901" s="25"/>
      <c r="AD6901" s="28"/>
      <c r="AZ6901" s="25"/>
      <c r="BA6901" s="27"/>
      <c r="BB6901" s="29"/>
    </row>
    <row r="6902" spans="1:54">
      <c r="A6902" s="20"/>
      <c r="B6902" s="36"/>
      <c r="C6902" s="114"/>
      <c r="E6902" s="16"/>
      <c r="F6902" s="16"/>
      <c r="G6902" s="16"/>
      <c r="N6902" s="53"/>
      <c r="O6902" s="53"/>
      <c r="R6902" s="43"/>
      <c r="AC6902" s="25"/>
      <c r="AD6902" s="28"/>
      <c r="AZ6902" s="25"/>
      <c r="BA6902" s="27"/>
      <c r="BB6902" s="29"/>
    </row>
    <row r="6903" spans="1:54">
      <c r="A6903" s="20"/>
      <c r="B6903" s="36"/>
      <c r="C6903" s="114"/>
      <c r="E6903" s="16"/>
      <c r="F6903" s="16"/>
      <c r="G6903" s="16"/>
      <c r="N6903" s="53"/>
      <c r="O6903" s="53"/>
      <c r="R6903" s="43"/>
      <c r="AC6903" s="25"/>
      <c r="AD6903" s="28"/>
      <c r="AZ6903" s="25"/>
      <c r="BA6903" s="27"/>
      <c r="BB6903" s="29"/>
    </row>
    <row r="6904" spans="1:54">
      <c r="A6904" s="20"/>
      <c r="B6904" s="36"/>
      <c r="C6904" s="114"/>
      <c r="E6904" s="16"/>
      <c r="F6904" s="16"/>
      <c r="G6904" s="16"/>
      <c r="N6904" s="53"/>
      <c r="O6904" s="53"/>
      <c r="R6904" s="43"/>
      <c r="AC6904" s="25"/>
      <c r="AD6904" s="28"/>
      <c r="AZ6904" s="25"/>
      <c r="BA6904" s="27"/>
      <c r="BB6904" s="29"/>
    </row>
    <row r="6905" spans="1:54">
      <c r="A6905" s="20"/>
      <c r="B6905" s="36"/>
      <c r="C6905" s="114"/>
      <c r="E6905" s="16"/>
      <c r="F6905" s="16"/>
      <c r="G6905" s="16"/>
      <c r="N6905" s="53"/>
      <c r="O6905" s="53"/>
      <c r="R6905" s="43"/>
      <c r="AC6905" s="25"/>
      <c r="AD6905" s="28"/>
      <c r="AZ6905" s="25"/>
      <c r="BA6905" s="27"/>
      <c r="BB6905" s="29"/>
    </row>
    <row r="6906" spans="1:54">
      <c r="A6906" s="20"/>
      <c r="B6906" s="36"/>
      <c r="C6906" s="114"/>
      <c r="E6906" s="16"/>
      <c r="F6906" s="16"/>
      <c r="G6906" s="16"/>
      <c r="N6906" s="53"/>
      <c r="O6906" s="53"/>
      <c r="R6906" s="43"/>
      <c r="AC6906" s="25"/>
      <c r="AD6906" s="28"/>
      <c r="AZ6906" s="25"/>
      <c r="BA6906" s="27"/>
      <c r="BB6906" s="29"/>
    </row>
    <row r="6907" spans="1:54">
      <c r="A6907" s="20"/>
      <c r="B6907" s="36"/>
      <c r="C6907" s="114"/>
      <c r="E6907" s="16"/>
      <c r="F6907" s="16"/>
      <c r="G6907" s="16"/>
      <c r="N6907" s="53"/>
      <c r="O6907" s="53"/>
      <c r="R6907" s="43"/>
      <c r="AC6907" s="25"/>
      <c r="AD6907" s="28"/>
      <c r="AZ6907" s="25"/>
      <c r="BA6907" s="27"/>
      <c r="BB6907" s="29"/>
    </row>
    <row r="6908" spans="1:54">
      <c r="A6908" s="20"/>
      <c r="B6908" s="36"/>
      <c r="C6908" s="114"/>
      <c r="E6908" s="16"/>
      <c r="F6908" s="16"/>
      <c r="G6908" s="16"/>
      <c r="N6908" s="53"/>
      <c r="O6908" s="53"/>
      <c r="R6908" s="43"/>
      <c r="AC6908" s="25"/>
      <c r="AD6908" s="28"/>
      <c r="AZ6908" s="25"/>
      <c r="BA6908" s="27"/>
      <c r="BB6908" s="29"/>
    </row>
    <row r="6909" spans="1:54">
      <c r="A6909" s="20"/>
      <c r="B6909" s="36"/>
      <c r="C6909" s="114"/>
      <c r="E6909" s="16"/>
      <c r="F6909" s="16"/>
      <c r="G6909" s="16"/>
      <c r="N6909" s="53"/>
      <c r="O6909" s="53"/>
      <c r="R6909" s="43"/>
      <c r="AC6909" s="25"/>
      <c r="AD6909" s="28"/>
      <c r="AZ6909" s="25"/>
      <c r="BA6909" s="27"/>
      <c r="BB6909" s="29"/>
    </row>
    <row r="6910" spans="1:54">
      <c r="A6910" s="20"/>
      <c r="B6910" s="36"/>
      <c r="C6910" s="114"/>
      <c r="E6910" s="16"/>
      <c r="F6910" s="16"/>
      <c r="G6910" s="16"/>
      <c r="N6910" s="53"/>
      <c r="O6910" s="53"/>
      <c r="R6910" s="43"/>
      <c r="AC6910" s="25"/>
      <c r="AD6910" s="28"/>
      <c r="AZ6910" s="25"/>
      <c r="BA6910" s="27"/>
      <c r="BB6910" s="29"/>
    </row>
    <row r="6911" spans="1:54">
      <c r="A6911" s="20"/>
      <c r="B6911" s="36"/>
      <c r="C6911" s="114"/>
      <c r="E6911" s="16"/>
      <c r="F6911" s="16"/>
      <c r="G6911" s="16"/>
      <c r="N6911" s="53"/>
      <c r="O6911" s="53"/>
      <c r="R6911" s="43"/>
      <c r="AC6911" s="25"/>
      <c r="AD6911" s="28"/>
      <c r="AZ6911" s="25"/>
      <c r="BA6911" s="27"/>
      <c r="BB6911" s="29"/>
    </row>
    <row r="6912" spans="1:54">
      <c r="A6912" s="20"/>
      <c r="B6912" s="36"/>
      <c r="C6912" s="114"/>
      <c r="E6912" s="16"/>
      <c r="F6912" s="16"/>
      <c r="G6912" s="16"/>
      <c r="N6912" s="53"/>
      <c r="O6912" s="53"/>
      <c r="R6912" s="43"/>
      <c r="AC6912" s="25"/>
      <c r="AD6912" s="28"/>
      <c r="AZ6912" s="25"/>
      <c r="BA6912" s="27"/>
      <c r="BB6912" s="29"/>
    </row>
    <row r="6913" spans="1:54">
      <c r="A6913" s="20"/>
      <c r="B6913" s="36"/>
      <c r="C6913" s="114"/>
      <c r="E6913" s="16"/>
      <c r="F6913" s="16"/>
      <c r="G6913" s="16"/>
      <c r="N6913" s="53"/>
      <c r="O6913" s="53"/>
      <c r="R6913" s="43"/>
      <c r="AC6913" s="25"/>
      <c r="AD6913" s="28"/>
      <c r="AZ6913" s="25"/>
      <c r="BA6913" s="27"/>
      <c r="BB6913" s="29"/>
    </row>
    <row r="6914" spans="1:54">
      <c r="A6914" s="20"/>
      <c r="B6914" s="36"/>
      <c r="C6914" s="114"/>
      <c r="E6914" s="16"/>
      <c r="F6914" s="16"/>
      <c r="G6914" s="16"/>
      <c r="N6914" s="53"/>
      <c r="O6914" s="53"/>
      <c r="R6914" s="43"/>
      <c r="AC6914" s="25"/>
      <c r="AD6914" s="28"/>
      <c r="AZ6914" s="25"/>
      <c r="BA6914" s="27"/>
      <c r="BB6914" s="29"/>
    </row>
    <row r="6915" spans="1:54">
      <c r="A6915" s="20"/>
      <c r="B6915" s="36"/>
      <c r="C6915" s="114"/>
      <c r="E6915" s="16"/>
      <c r="F6915" s="16"/>
      <c r="G6915" s="16"/>
      <c r="N6915" s="53"/>
      <c r="O6915" s="53"/>
      <c r="R6915" s="43"/>
      <c r="AC6915" s="25"/>
      <c r="AD6915" s="28"/>
      <c r="AZ6915" s="25"/>
      <c r="BA6915" s="27"/>
      <c r="BB6915" s="29"/>
    </row>
    <row r="6916" spans="1:54">
      <c r="A6916" s="20"/>
      <c r="B6916" s="36"/>
      <c r="C6916" s="114"/>
      <c r="E6916" s="16"/>
      <c r="F6916" s="16"/>
      <c r="G6916" s="16"/>
      <c r="N6916" s="53"/>
      <c r="O6916" s="53"/>
      <c r="R6916" s="43"/>
      <c r="AC6916" s="25"/>
      <c r="AD6916" s="28"/>
      <c r="AZ6916" s="25"/>
      <c r="BA6916" s="27"/>
      <c r="BB6916" s="29"/>
    </row>
    <row r="6917" spans="1:54">
      <c r="A6917" s="20"/>
      <c r="B6917" s="36"/>
      <c r="C6917" s="114"/>
      <c r="E6917" s="16"/>
      <c r="F6917" s="16"/>
      <c r="G6917" s="16"/>
      <c r="N6917" s="53"/>
      <c r="O6917" s="53"/>
      <c r="R6917" s="43"/>
      <c r="AC6917" s="25"/>
      <c r="AD6917" s="28"/>
      <c r="AZ6917" s="25"/>
      <c r="BA6917" s="27"/>
      <c r="BB6917" s="29"/>
    </row>
    <row r="6918" spans="1:54">
      <c r="A6918" s="20"/>
      <c r="B6918" s="36"/>
      <c r="C6918" s="114"/>
      <c r="E6918" s="16"/>
      <c r="F6918" s="16"/>
      <c r="G6918" s="16"/>
      <c r="N6918" s="53"/>
      <c r="O6918" s="53"/>
      <c r="R6918" s="43"/>
      <c r="AC6918" s="25"/>
      <c r="AD6918" s="28"/>
      <c r="AZ6918" s="25"/>
      <c r="BA6918" s="27"/>
      <c r="BB6918" s="29"/>
    </row>
    <row r="6919" spans="1:54">
      <c r="A6919" s="20"/>
      <c r="B6919" s="36"/>
      <c r="C6919" s="114"/>
      <c r="E6919" s="16"/>
      <c r="F6919" s="16"/>
      <c r="G6919" s="16"/>
      <c r="N6919" s="53"/>
      <c r="O6919" s="53"/>
      <c r="R6919" s="43"/>
      <c r="AC6919" s="25"/>
      <c r="AD6919" s="28"/>
      <c r="AZ6919" s="25"/>
      <c r="BA6919" s="27"/>
      <c r="BB6919" s="29"/>
    </row>
    <row r="6920" spans="1:54">
      <c r="A6920" s="20"/>
      <c r="B6920" s="36"/>
      <c r="C6920" s="114"/>
      <c r="E6920" s="16"/>
      <c r="F6920" s="16"/>
      <c r="G6920" s="16"/>
      <c r="N6920" s="53"/>
      <c r="O6920" s="53"/>
      <c r="R6920" s="43"/>
      <c r="AC6920" s="25"/>
      <c r="AD6920" s="28"/>
      <c r="AZ6920" s="25"/>
      <c r="BA6920" s="27"/>
      <c r="BB6920" s="29"/>
    </row>
    <row r="6921" spans="1:54">
      <c r="A6921" s="20"/>
      <c r="B6921" s="36"/>
      <c r="C6921" s="114"/>
      <c r="E6921" s="16"/>
      <c r="F6921" s="16"/>
      <c r="G6921" s="16"/>
      <c r="N6921" s="53"/>
      <c r="O6921" s="53"/>
      <c r="R6921" s="43"/>
      <c r="AC6921" s="25"/>
      <c r="AD6921" s="28"/>
      <c r="AZ6921" s="25"/>
      <c r="BA6921" s="27"/>
      <c r="BB6921" s="29"/>
    </row>
    <row r="6922" spans="1:54">
      <c r="A6922" s="20"/>
      <c r="B6922" s="36"/>
      <c r="C6922" s="114"/>
      <c r="E6922" s="16"/>
      <c r="F6922" s="16"/>
      <c r="G6922" s="16"/>
      <c r="N6922" s="53"/>
      <c r="O6922" s="53"/>
      <c r="R6922" s="43"/>
      <c r="AC6922" s="25"/>
      <c r="AD6922" s="28"/>
      <c r="AZ6922" s="25"/>
      <c r="BA6922" s="27"/>
      <c r="BB6922" s="29"/>
    </row>
    <row r="6923" spans="1:54">
      <c r="A6923" s="20"/>
      <c r="B6923" s="36"/>
      <c r="C6923" s="114"/>
      <c r="E6923" s="16"/>
      <c r="F6923" s="16"/>
      <c r="G6923" s="16"/>
      <c r="N6923" s="53"/>
      <c r="O6923" s="53"/>
      <c r="R6923" s="43"/>
      <c r="AC6923" s="25"/>
      <c r="AD6923" s="28"/>
      <c r="AZ6923" s="25"/>
      <c r="BA6923" s="27"/>
      <c r="BB6923" s="29"/>
    </row>
    <row r="6924" spans="1:54">
      <c r="A6924" s="20"/>
      <c r="B6924" s="36"/>
      <c r="C6924" s="114"/>
      <c r="E6924" s="16"/>
      <c r="F6924" s="16"/>
      <c r="G6924" s="16"/>
      <c r="N6924" s="53"/>
      <c r="O6924" s="53"/>
      <c r="R6924" s="43"/>
      <c r="AC6924" s="25"/>
      <c r="AD6924" s="28"/>
      <c r="AZ6924" s="25"/>
      <c r="BA6924" s="27"/>
      <c r="BB6924" s="29"/>
    </row>
    <row r="6925" spans="1:54">
      <c r="A6925" s="20"/>
      <c r="B6925" s="36"/>
      <c r="C6925" s="114"/>
      <c r="E6925" s="16"/>
      <c r="F6925" s="16"/>
      <c r="G6925" s="16"/>
      <c r="N6925" s="53"/>
      <c r="O6925" s="53"/>
      <c r="R6925" s="43"/>
      <c r="AC6925" s="25"/>
      <c r="AD6925" s="28"/>
      <c r="AZ6925" s="25"/>
      <c r="BA6925" s="27"/>
      <c r="BB6925" s="29"/>
    </row>
    <row r="6926" spans="1:54">
      <c r="A6926" s="20"/>
      <c r="B6926" s="36"/>
      <c r="C6926" s="114"/>
      <c r="E6926" s="16"/>
      <c r="F6926" s="16"/>
      <c r="G6926" s="16"/>
      <c r="N6926" s="53"/>
      <c r="O6926" s="53"/>
      <c r="R6926" s="43"/>
      <c r="AC6926" s="25"/>
      <c r="AD6926" s="28"/>
      <c r="AZ6926" s="25"/>
      <c r="BA6926" s="27"/>
      <c r="BB6926" s="29"/>
    </row>
    <row r="6927" spans="1:54">
      <c r="A6927" s="20"/>
      <c r="B6927" s="36"/>
      <c r="C6927" s="114"/>
      <c r="E6927" s="16"/>
      <c r="F6927" s="16"/>
      <c r="G6927" s="16"/>
      <c r="N6927" s="53"/>
      <c r="O6927" s="53"/>
      <c r="R6927" s="43"/>
      <c r="AC6927" s="25"/>
      <c r="AD6927" s="28"/>
      <c r="AZ6927" s="25"/>
      <c r="BA6927" s="27"/>
      <c r="BB6927" s="29"/>
    </row>
    <row r="6928" spans="1:54">
      <c r="A6928" s="20"/>
      <c r="B6928" s="36"/>
      <c r="C6928" s="114"/>
      <c r="E6928" s="16"/>
      <c r="F6928" s="16"/>
      <c r="G6928" s="16"/>
      <c r="N6928" s="53"/>
      <c r="O6928" s="53"/>
      <c r="R6928" s="43"/>
      <c r="AC6928" s="25"/>
      <c r="AD6928" s="28"/>
      <c r="AZ6928" s="25"/>
      <c r="BA6928" s="27"/>
      <c r="BB6928" s="29"/>
    </row>
    <row r="6929" spans="1:54">
      <c r="A6929" s="20"/>
      <c r="B6929" s="36"/>
      <c r="C6929" s="114"/>
      <c r="E6929" s="16"/>
      <c r="F6929" s="16"/>
      <c r="G6929" s="16"/>
      <c r="N6929" s="53"/>
      <c r="O6929" s="53"/>
      <c r="R6929" s="43"/>
      <c r="AC6929" s="25"/>
      <c r="AD6929" s="28"/>
      <c r="AZ6929" s="25"/>
      <c r="BA6929" s="27"/>
      <c r="BB6929" s="29"/>
    </row>
    <row r="6930" spans="1:54">
      <c r="A6930" s="20"/>
      <c r="B6930" s="36"/>
      <c r="C6930" s="114"/>
      <c r="E6930" s="16"/>
      <c r="F6930" s="16"/>
      <c r="G6930" s="16"/>
      <c r="N6930" s="53"/>
      <c r="O6930" s="53"/>
      <c r="R6930" s="43"/>
      <c r="AC6930" s="25"/>
      <c r="AD6930" s="28"/>
      <c r="AZ6930" s="25"/>
      <c r="BA6930" s="27"/>
      <c r="BB6930" s="29"/>
    </row>
    <row r="6931" spans="1:54">
      <c r="A6931" s="20"/>
      <c r="B6931" s="36"/>
      <c r="C6931" s="114"/>
      <c r="E6931" s="16"/>
      <c r="F6931" s="16"/>
      <c r="G6931" s="16"/>
      <c r="N6931" s="53"/>
      <c r="O6931" s="53"/>
      <c r="R6931" s="43"/>
      <c r="AC6931" s="25"/>
      <c r="AD6931" s="28"/>
      <c r="AZ6931" s="25"/>
      <c r="BA6931" s="27"/>
      <c r="BB6931" s="29"/>
    </row>
    <row r="6932" spans="1:54">
      <c r="A6932" s="20"/>
      <c r="B6932" s="36"/>
      <c r="C6932" s="114"/>
      <c r="E6932" s="16"/>
      <c r="F6932" s="16"/>
      <c r="G6932" s="16"/>
      <c r="N6932" s="53"/>
      <c r="O6932" s="53"/>
      <c r="R6932" s="43"/>
      <c r="AC6932" s="25"/>
      <c r="AD6932" s="28"/>
      <c r="AZ6932" s="25"/>
      <c r="BA6932" s="27"/>
      <c r="BB6932" s="29"/>
    </row>
    <row r="6933" spans="1:54">
      <c r="A6933" s="20"/>
      <c r="B6933" s="36"/>
      <c r="C6933" s="114"/>
      <c r="E6933" s="16"/>
      <c r="F6933" s="16"/>
      <c r="G6933" s="16"/>
      <c r="N6933" s="53"/>
      <c r="O6933" s="53"/>
      <c r="R6933" s="43"/>
      <c r="AC6933" s="25"/>
      <c r="AD6933" s="28"/>
      <c r="AZ6933" s="25"/>
      <c r="BA6933" s="27"/>
      <c r="BB6933" s="29"/>
    </row>
    <row r="6934" spans="1:54">
      <c r="A6934" s="20"/>
      <c r="B6934" s="36"/>
      <c r="C6934" s="114"/>
      <c r="E6934" s="16"/>
      <c r="F6934" s="16"/>
      <c r="G6934" s="16"/>
      <c r="N6934" s="53"/>
      <c r="O6934" s="53"/>
      <c r="R6934" s="43"/>
      <c r="AC6934" s="25"/>
      <c r="AD6934" s="28"/>
      <c r="AZ6934" s="25"/>
      <c r="BA6934" s="27"/>
      <c r="BB6934" s="29"/>
    </row>
    <row r="6935" spans="1:54">
      <c r="A6935" s="20"/>
      <c r="B6935" s="36"/>
      <c r="C6935" s="114"/>
      <c r="E6935" s="16"/>
      <c r="F6935" s="16"/>
      <c r="G6935" s="16"/>
      <c r="N6935" s="53"/>
      <c r="O6935" s="53"/>
      <c r="R6935" s="43"/>
      <c r="AC6935" s="25"/>
      <c r="AD6935" s="28"/>
      <c r="AZ6935" s="25"/>
      <c r="BA6935" s="27"/>
      <c r="BB6935" s="29"/>
    </row>
    <row r="6936" spans="1:54">
      <c r="A6936" s="20"/>
      <c r="B6936" s="36"/>
      <c r="C6936" s="114"/>
      <c r="E6936" s="16"/>
      <c r="F6936" s="16"/>
      <c r="G6936" s="16"/>
      <c r="N6936" s="53"/>
      <c r="O6936" s="53"/>
      <c r="R6936" s="43"/>
      <c r="AC6936" s="25"/>
      <c r="AD6936" s="28"/>
      <c r="AZ6936" s="25"/>
      <c r="BA6936" s="27"/>
      <c r="BB6936" s="29"/>
    </row>
    <row r="6937" spans="1:54">
      <c r="A6937" s="20"/>
      <c r="B6937" s="36"/>
      <c r="C6937" s="114"/>
      <c r="E6937" s="16"/>
      <c r="F6937" s="16"/>
      <c r="G6937" s="16"/>
      <c r="N6937" s="53"/>
      <c r="O6937" s="53"/>
      <c r="R6937" s="43"/>
      <c r="AC6937" s="25"/>
      <c r="AD6937" s="28"/>
      <c r="AZ6937" s="25"/>
      <c r="BA6937" s="27"/>
      <c r="BB6937" s="29"/>
    </row>
    <row r="6938" spans="1:54">
      <c r="A6938" s="20"/>
      <c r="B6938" s="36"/>
      <c r="C6938" s="114"/>
      <c r="E6938" s="16"/>
      <c r="F6938" s="16"/>
      <c r="G6938" s="16"/>
      <c r="N6938" s="53"/>
      <c r="O6938" s="53"/>
      <c r="R6938" s="43"/>
      <c r="AC6938" s="25"/>
      <c r="AD6938" s="28"/>
      <c r="AZ6938" s="25"/>
      <c r="BA6938" s="27"/>
      <c r="BB6938" s="29"/>
    </row>
    <row r="6939" spans="1:54">
      <c r="A6939" s="20"/>
      <c r="B6939" s="36"/>
      <c r="C6939" s="114"/>
      <c r="E6939" s="16"/>
      <c r="F6939" s="16"/>
      <c r="G6939" s="16"/>
      <c r="N6939" s="53"/>
      <c r="O6939" s="53"/>
      <c r="R6939" s="43"/>
      <c r="AC6939" s="25"/>
      <c r="AD6939" s="28"/>
      <c r="AZ6939" s="25"/>
      <c r="BA6939" s="27"/>
      <c r="BB6939" s="29"/>
    </row>
    <row r="6940" spans="1:54">
      <c r="A6940" s="20"/>
      <c r="B6940" s="36"/>
      <c r="C6940" s="114"/>
      <c r="E6940" s="16"/>
      <c r="F6940" s="16"/>
      <c r="G6940" s="16"/>
      <c r="N6940" s="53"/>
      <c r="O6940" s="53"/>
      <c r="R6940" s="43"/>
      <c r="AC6940" s="25"/>
      <c r="AD6940" s="28"/>
      <c r="AZ6940" s="25"/>
      <c r="BA6940" s="27"/>
      <c r="BB6940" s="29"/>
    </row>
    <row r="6941" spans="1:54">
      <c r="A6941" s="20"/>
      <c r="B6941" s="36"/>
      <c r="C6941" s="114"/>
      <c r="E6941" s="16"/>
      <c r="F6941" s="16"/>
      <c r="G6941" s="16"/>
      <c r="N6941" s="53"/>
      <c r="O6941" s="53"/>
      <c r="R6941" s="43"/>
      <c r="AC6941" s="25"/>
      <c r="AD6941" s="28"/>
      <c r="AZ6941" s="25"/>
      <c r="BA6941" s="27"/>
      <c r="BB6941" s="29"/>
    </row>
    <row r="6942" spans="1:54">
      <c r="A6942" s="20"/>
      <c r="B6942" s="36"/>
      <c r="C6942" s="114"/>
      <c r="E6942" s="16"/>
      <c r="F6942" s="16"/>
      <c r="G6942" s="16"/>
      <c r="N6942" s="53"/>
      <c r="O6942" s="53"/>
      <c r="R6942" s="43"/>
      <c r="AC6942" s="25"/>
      <c r="AD6942" s="28"/>
      <c r="AZ6942" s="25"/>
      <c r="BA6942" s="27"/>
      <c r="BB6942" s="29"/>
    </row>
    <row r="6943" spans="1:54">
      <c r="A6943" s="20"/>
      <c r="B6943" s="36"/>
      <c r="C6943" s="114"/>
      <c r="E6943" s="16"/>
      <c r="F6943" s="16"/>
      <c r="G6943" s="16"/>
      <c r="N6943" s="53"/>
      <c r="O6943" s="53"/>
      <c r="R6943" s="43"/>
      <c r="AC6943" s="25"/>
      <c r="AD6943" s="28"/>
      <c r="AZ6943" s="25"/>
      <c r="BA6943" s="27"/>
      <c r="BB6943" s="29"/>
    </row>
    <row r="6944" spans="1:54">
      <c r="A6944" s="20"/>
      <c r="B6944" s="36"/>
      <c r="C6944" s="114"/>
      <c r="E6944" s="16"/>
      <c r="F6944" s="16"/>
      <c r="G6944" s="16"/>
      <c r="N6944" s="53"/>
      <c r="O6944" s="53"/>
      <c r="R6944" s="43"/>
      <c r="AC6944" s="25"/>
      <c r="AD6944" s="28"/>
      <c r="AZ6944" s="25"/>
      <c r="BA6944" s="27"/>
      <c r="BB6944" s="29"/>
    </row>
    <row r="6945" spans="1:54">
      <c r="A6945" s="20"/>
      <c r="B6945" s="36"/>
      <c r="C6945" s="114"/>
      <c r="E6945" s="16"/>
      <c r="F6945" s="16"/>
      <c r="G6945" s="16"/>
      <c r="N6945" s="53"/>
      <c r="O6945" s="53"/>
      <c r="R6945" s="43"/>
      <c r="AC6945" s="25"/>
      <c r="AD6945" s="28"/>
      <c r="AZ6945" s="25"/>
      <c r="BA6945" s="27"/>
      <c r="BB6945" s="29"/>
    </row>
    <row r="6946" spans="1:54">
      <c r="A6946" s="20"/>
      <c r="B6946" s="36"/>
      <c r="C6946" s="114"/>
      <c r="E6946" s="16"/>
      <c r="F6946" s="16"/>
      <c r="G6946" s="16"/>
      <c r="N6946" s="53"/>
      <c r="O6946" s="53"/>
      <c r="R6946" s="43"/>
      <c r="AC6946" s="25"/>
      <c r="AD6946" s="28"/>
      <c r="AZ6946" s="25"/>
      <c r="BA6946" s="27"/>
      <c r="BB6946" s="29"/>
    </row>
    <row r="6947" spans="1:54">
      <c r="A6947" s="20"/>
      <c r="B6947" s="36"/>
      <c r="C6947" s="114"/>
      <c r="E6947" s="16"/>
      <c r="F6947" s="16"/>
      <c r="G6947" s="16"/>
      <c r="N6947" s="53"/>
      <c r="O6947" s="53"/>
      <c r="R6947" s="43"/>
      <c r="AC6947" s="25"/>
      <c r="AD6947" s="28"/>
      <c r="AZ6947" s="25"/>
      <c r="BA6947" s="27"/>
      <c r="BB6947" s="29"/>
    </row>
    <row r="6948" spans="1:54">
      <c r="A6948" s="20"/>
      <c r="B6948" s="36"/>
      <c r="C6948" s="114"/>
      <c r="E6948" s="16"/>
      <c r="F6948" s="16"/>
      <c r="G6948" s="16"/>
      <c r="N6948" s="53"/>
      <c r="O6948" s="53"/>
      <c r="R6948" s="43"/>
      <c r="AC6948" s="25"/>
      <c r="AD6948" s="28"/>
      <c r="AZ6948" s="25"/>
      <c r="BA6948" s="27"/>
      <c r="BB6948" s="29"/>
    </row>
    <row r="6949" spans="1:54">
      <c r="A6949" s="20"/>
      <c r="B6949" s="36"/>
      <c r="C6949" s="114"/>
      <c r="E6949" s="16"/>
      <c r="F6949" s="16"/>
      <c r="G6949" s="16"/>
      <c r="N6949" s="53"/>
      <c r="O6949" s="53"/>
      <c r="R6949" s="43"/>
      <c r="AC6949" s="25"/>
      <c r="AD6949" s="28"/>
      <c r="AZ6949" s="25"/>
      <c r="BA6949" s="27"/>
      <c r="BB6949" s="29"/>
    </row>
    <row r="6950" spans="1:54">
      <c r="A6950" s="20"/>
      <c r="B6950" s="36"/>
      <c r="C6950" s="114"/>
      <c r="E6950" s="16"/>
      <c r="F6950" s="16"/>
      <c r="G6950" s="16"/>
      <c r="N6950" s="53"/>
      <c r="O6950" s="53"/>
      <c r="R6950" s="43"/>
      <c r="AC6950" s="25"/>
      <c r="AD6950" s="28"/>
      <c r="AZ6950" s="25"/>
      <c r="BA6950" s="27"/>
      <c r="BB6950" s="29"/>
    </row>
    <row r="6951" spans="1:54">
      <c r="A6951" s="20"/>
      <c r="B6951" s="36"/>
      <c r="C6951" s="114"/>
      <c r="E6951" s="16"/>
      <c r="F6951" s="16"/>
      <c r="G6951" s="16"/>
      <c r="N6951" s="53"/>
      <c r="O6951" s="53"/>
      <c r="R6951" s="43"/>
      <c r="AC6951" s="25"/>
      <c r="AD6951" s="28"/>
      <c r="AZ6951" s="25"/>
      <c r="BA6951" s="27"/>
      <c r="BB6951" s="29"/>
    </row>
    <row r="6952" spans="1:54">
      <c r="A6952" s="20"/>
      <c r="B6952" s="36"/>
      <c r="C6952" s="114"/>
      <c r="E6952" s="16"/>
      <c r="F6952" s="16"/>
      <c r="G6952" s="16"/>
      <c r="N6952" s="53"/>
      <c r="O6952" s="53"/>
      <c r="R6952" s="43"/>
      <c r="AC6952" s="25"/>
      <c r="AD6952" s="28"/>
      <c r="AZ6952" s="25"/>
      <c r="BA6952" s="27"/>
      <c r="BB6952" s="29"/>
    </row>
    <row r="6953" spans="1:54">
      <c r="A6953" s="20"/>
      <c r="B6953" s="36"/>
      <c r="C6953" s="114"/>
      <c r="E6953" s="16"/>
      <c r="F6953" s="16"/>
      <c r="G6953" s="16"/>
      <c r="N6953" s="53"/>
      <c r="O6953" s="53"/>
      <c r="R6953" s="43"/>
      <c r="AC6953" s="25"/>
      <c r="AD6953" s="28"/>
      <c r="AZ6953" s="25"/>
      <c r="BA6953" s="27"/>
      <c r="BB6953" s="29"/>
    </row>
    <row r="6954" spans="1:54">
      <c r="A6954" s="20"/>
      <c r="B6954" s="36"/>
      <c r="C6954" s="114"/>
      <c r="E6954" s="16"/>
      <c r="F6954" s="16"/>
      <c r="G6954" s="16"/>
      <c r="N6954" s="53"/>
      <c r="O6954" s="53"/>
      <c r="R6954" s="43"/>
      <c r="AC6954" s="25"/>
      <c r="AD6954" s="28"/>
      <c r="AZ6954" s="25"/>
      <c r="BA6954" s="27"/>
      <c r="BB6954" s="29"/>
    </row>
    <row r="6955" spans="1:54">
      <c r="A6955" s="20"/>
      <c r="B6955" s="36"/>
      <c r="C6955" s="114"/>
      <c r="E6955" s="16"/>
      <c r="F6955" s="16"/>
      <c r="G6955" s="16"/>
      <c r="N6955" s="53"/>
      <c r="O6955" s="53"/>
      <c r="R6955" s="43"/>
      <c r="AC6955" s="25"/>
      <c r="AD6955" s="28"/>
      <c r="AZ6955" s="25"/>
      <c r="BA6955" s="27"/>
      <c r="BB6955" s="29"/>
    </row>
    <row r="6956" spans="1:54">
      <c r="A6956" s="20"/>
      <c r="B6956" s="36"/>
      <c r="C6956" s="114"/>
      <c r="E6956" s="16"/>
      <c r="F6956" s="16"/>
      <c r="G6956" s="16"/>
      <c r="N6956" s="53"/>
      <c r="O6956" s="53"/>
      <c r="R6956" s="43"/>
      <c r="AC6956" s="25"/>
      <c r="AD6956" s="28"/>
      <c r="AZ6956" s="25"/>
      <c r="BA6956" s="27"/>
      <c r="BB6956" s="29"/>
    </row>
    <row r="6957" spans="1:54">
      <c r="A6957" s="20"/>
      <c r="B6957" s="36"/>
      <c r="C6957" s="114"/>
      <c r="E6957" s="16"/>
      <c r="F6957" s="16"/>
      <c r="G6957" s="16"/>
      <c r="N6957" s="53"/>
      <c r="O6957" s="53"/>
      <c r="R6957" s="43"/>
      <c r="AC6957" s="25"/>
      <c r="AD6957" s="28"/>
      <c r="AZ6957" s="25"/>
      <c r="BA6957" s="27"/>
      <c r="BB6957" s="29"/>
    </row>
    <row r="6958" spans="1:54">
      <c r="A6958" s="20"/>
      <c r="B6958" s="36"/>
      <c r="C6958" s="114"/>
      <c r="E6958" s="16"/>
      <c r="F6958" s="16"/>
      <c r="G6958" s="16"/>
      <c r="N6958" s="53"/>
      <c r="O6958" s="53"/>
      <c r="R6958" s="43"/>
      <c r="AC6958" s="25"/>
      <c r="AD6958" s="28"/>
      <c r="AZ6958" s="25"/>
      <c r="BA6958" s="27"/>
      <c r="BB6958" s="29"/>
    </row>
    <row r="6959" spans="1:54">
      <c r="A6959" s="20"/>
      <c r="B6959" s="36"/>
      <c r="C6959" s="114"/>
      <c r="E6959" s="16"/>
      <c r="F6959" s="16"/>
      <c r="G6959" s="16"/>
      <c r="N6959" s="53"/>
      <c r="O6959" s="53"/>
      <c r="R6959" s="43"/>
      <c r="AC6959" s="25"/>
      <c r="AD6959" s="28"/>
      <c r="AZ6959" s="25"/>
      <c r="BA6959" s="27"/>
      <c r="BB6959" s="29"/>
    </row>
    <row r="6960" spans="1:54">
      <c r="A6960" s="20"/>
      <c r="B6960" s="36"/>
      <c r="C6960" s="114"/>
      <c r="E6960" s="16"/>
      <c r="F6960" s="16"/>
      <c r="G6960" s="16"/>
      <c r="N6960" s="53"/>
      <c r="O6960" s="53"/>
      <c r="R6960" s="43"/>
      <c r="AC6960" s="25"/>
      <c r="AD6960" s="28"/>
      <c r="AZ6960" s="25"/>
      <c r="BA6960" s="27"/>
      <c r="BB6960" s="29"/>
    </row>
    <row r="6961" spans="1:54">
      <c r="A6961" s="20"/>
      <c r="B6961" s="36"/>
      <c r="C6961" s="114"/>
      <c r="E6961" s="16"/>
      <c r="F6961" s="16"/>
      <c r="G6961" s="16"/>
      <c r="N6961" s="53"/>
      <c r="O6961" s="53"/>
      <c r="R6961" s="43"/>
      <c r="AC6961" s="25"/>
      <c r="AD6961" s="28"/>
      <c r="AZ6961" s="25"/>
      <c r="BA6961" s="27"/>
      <c r="BB6961" s="29"/>
    </row>
    <row r="6962" spans="1:54">
      <c r="A6962" s="20"/>
      <c r="B6962" s="36"/>
      <c r="C6962" s="114"/>
      <c r="E6962" s="16"/>
      <c r="F6962" s="16"/>
      <c r="G6962" s="16"/>
      <c r="N6962" s="53"/>
      <c r="O6962" s="53"/>
      <c r="R6962" s="43"/>
      <c r="AC6962" s="25"/>
      <c r="AD6962" s="28"/>
      <c r="AZ6962" s="25"/>
      <c r="BA6962" s="27"/>
      <c r="BB6962" s="29"/>
    </row>
    <row r="6963" spans="1:54">
      <c r="A6963" s="20"/>
      <c r="B6963" s="36"/>
      <c r="C6963" s="114"/>
      <c r="E6963" s="16"/>
      <c r="F6963" s="16"/>
      <c r="G6963" s="16"/>
      <c r="N6963" s="53"/>
      <c r="O6963" s="53"/>
      <c r="R6963" s="43"/>
      <c r="AC6963" s="25"/>
      <c r="AD6963" s="28"/>
      <c r="AZ6963" s="25"/>
      <c r="BA6963" s="27"/>
      <c r="BB6963" s="29"/>
    </row>
    <row r="6964" spans="1:54">
      <c r="A6964" s="20"/>
      <c r="B6964" s="36"/>
      <c r="C6964" s="114"/>
      <c r="E6964" s="16"/>
      <c r="F6964" s="16"/>
      <c r="G6964" s="16"/>
      <c r="N6964" s="53"/>
      <c r="O6964" s="53"/>
      <c r="R6964" s="43"/>
      <c r="AC6964" s="25"/>
      <c r="AD6964" s="28"/>
      <c r="AZ6964" s="25"/>
      <c r="BA6964" s="27"/>
      <c r="BB6964" s="29"/>
    </row>
    <row r="6965" spans="1:54">
      <c r="A6965" s="20"/>
      <c r="B6965" s="36"/>
      <c r="C6965" s="114"/>
      <c r="E6965" s="16"/>
      <c r="F6965" s="16"/>
      <c r="G6965" s="16"/>
      <c r="N6965" s="53"/>
      <c r="O6965" s="53"/>
      <c r="R6965" s="43"/>
      <c r="AC6965" s="25"/>
      <c r="AD6965" s="28"/>
      <c r="AZ6965" s="25"/>
      <c r="BA6965" s="27"/>
      <c r="BB6965" s="29"/>
    </row>
    <row r="6966" spans="1:54">
      <c r="A6966" s="20"/>
      <c r="B6966" s="36"/>
      <c r="C6966" s="114"/>
      <c r="E6966" s="16"/>
      <c r="F6966" s="16"/>
      <c r="G6966" s="16"/>
      <c r="N6966" s="53"/>
      <c r="O6966" s="53"/>
      <c r="R6966" s="43"/>
      <c r="AC6966" s="25"/>
      <c r="AD6966" s="28"/>
      <c r="AZ6966" s="25"/>
      <c r="BA6966" s="27"/>
      <c r="BB6966" s="29"/>
    </row>
    <row r="6967" spans="1:54">
      <c r="A6967" s="20"/>
      <c r="B6967" s="36"/>
      <c r="C6967" s="114"/>
      <c r="E6967" s="16"/>
      <c r="F6967" s="16"/>
      <c r="G6967" s="16"/>
      <c r="N6967" s="53"/>
      <c r="O6967" s="53"/>
      <c r="R6967" s="43"/>
      <c r="AC6967" s="25"/>
      <c r="AD6967" s="28"/>
      <c r="AZ6967" s="25"/>
      <c r="BA6967" s="27"/>
      <c r="BB6967" s="29"/>
    </row>
    <row r="6968" spans="1:54">
      <c r="A6968" s="20"/>
      <c r="B6968" s="36"/>
      <c r="C6968" s="114"/>
      <c r="E6968" s="16"/>
      <c r="F6968" s="16"/>
      <c r="G6968" s="16"/>
      <c r="N6968" s="53"/>
      <c r="O6968" s="53"/>
      <c r="R6968" s="43"/>
      <c r="AC6968" s="25"/>
      <c r="AD6968" s="28"/>
      <c r="AZ6968" s="25"/>
      <c r="BA6968" s="27"/>
      <c r="BB6968" s="29"/>
    </row>
    <row r="6969" spans="1:54">
      <c r="A6969" s="20"/>
      <c r="B6969" s="36"/>
      <c r="C6969" s="114"/>
      <c r="E6969" s="16"/>
      <c r="F6969" s="16"/>
      <c r="G6969" s="16"/>
      <c r="N6969" s="53"/>
      <c r="O6969" s="53"/>
      <c r="R6969" s="43"/>
      <c r="AC6969" s="25"/>
      <c r="AD6969" s="28"/>
      <c r="AZ6969" s="25"/>
      <c r="BA6969" s="27"/>
      <c r="BB6969" s="29"/>
    </row>
    <row r="6970" spans="1:54">
      <c r="A6970" s="20"/>
      <c r="B6970" s="36"/>
      <c r="C6970" s="114"/>
      <c r="E6970" s="16"/>
      <c r="F6970" s="16"/>
      <c r="G6970" s="16"/>
      <c r="N6970" s="53"/>
      <c r="O6970" s="53"/>
      <c r="R6970" s="43"/>
      <c r="AC6970" s="25"/>
      <c r="AD6970" s="28"/>
      <c r="AZ6970" s="25"/>
      <c r="BA6970" s="27"/>
      <c r="BB6970" s="29"/>
    </row>
    <row r="6971" spans="1:54">
      <c r="A6971" s="20"/>
      <c r="B6971" s="36"/>
      <c r="C6971" s="114"/>
      <c r="E6971" s="16"/>
      <c r="F6971" s="16"/>
      <c r="G6971" s="16"/>
      <c r="N6971" s="53"/>
      <c r="O6971" s="53"/>
      <c r="R6971" s="43"/>
      <c r="AC6971" s="25"/>
      <c r="AD6971" s="28"/>
      <c r="AZ6971" s="25"/>
      <c r="BA6971" s="27"/>
      <c r="BB6971" s="29"/>
    </row>
    <row r="6972" spans="1:54">
      <c r="A6972" s="20"/>
      <c r="B6972" s="36"/>
      <c r="C6972" s="114"/>
      <c r="E6972" s="16"/>
      <c r="F6972" s="16"/>
      <c r="G6972" s="16"/>
      <c r="N6972" s="53"/>
      <c r="O6972" s="53"/>
      <c r="R6972" s="43"/>
      <c r="AC6972" s="25"/>
      <c r="AD6972" s="28"/>
      <c r="AZ6972" s="25"/>
      <c r="BA6972" s="27"/>
      <c r="BB6972" s="29"/>
    </row>
    <row r="6973" spans="1:54">
      <c r="A6973" s="20"/>
      <c r="B6973" s="36"/>
      <c r="C6973" s="114"/>
      <c r="E6973" s="16"/>
      <c r="F6973" s="16"/>
      <c r="G6973" s="16"/>
      <c r="N6973" s="53"/>
      <c r="O6973" s="53"/>
      <c r="R6973" s="43"/>
      <c r="AC6973" s="25"/>
      <c r="AD6973" s="28"/>
      <c r="AZ6973" s="25"/>
      <c r="BA6973" s="27"/>
      <c r="BB6973" s="29"/>
    </row>
    <row r="6974" spans="1:54">
      <c r="A6974" s="20"/>
      <c r="B6974" s="36"/>
      <c r="C6974" s="114"/>
      <c r="E6974" s="16"/>
      <c r="F6974" s="16"/>
      <c r="G6974" s="16"/>
      <c r="N6974" s="53"/>
      <c r="O6974" s="53"/>
      <c r="R6974" s="43"/>
      <c r="AC6974" s="25"/>
      <c r="AD6974" s="28"/>
      <c r="AZ6974" s="25"/>
      <c r="BA6974" s="27"/>
      <c r="BB6974" s="29"/>
    </row>
    <row r="6975" spans="1:54">
      <c r="A6975" s="20"/>
      <c r="B6975" s="36"/>
      <c r="C6975" s="114"/>
      <c r="E6975" s="16"/>
      <c r="F6975" s="16"/>
      <c r="G6975" s="16"/>
      <c r="N6975" s="53"/>
      <c r="O6975" s="53"/>
      <c r="R6975" s="43"/>
      <c r="AC6975" s="25"/>
      <c r="AD6975" s="28"/>
      <c r="AZ6975" s="25"/>
      <c r="BA6975" s="27"/>
      <c r="BB6975" s="29"/>
    </row>
    <row r="6976" spans="1:54">
      <c r="A6976" s="20"/>
      <c r="B6976" s="36"/>
      <c r="C6976" s="114"/>
      <c r="E6976" s="16"/>
      <c r="F6976" s="16"/>
      <c r="G6976" s="16"/>
      <c r="N6976" s="53"/>
      <c r="O6976" s="53"/>
      <c r="R6976" s="43"/>
      <c r="AC6976" s="25"/>
      <c r="AD6976" s="28"/>
      <c r="AZ6976" s="25"/>
      <c r="BA6976" s="27"/>
      <c r="BB6976" s="29"/>
    </row>
    <row r="6977" spans="1:54">
      <c r="A6977" s="20"/>
      <c r="B6977" s="36"/>
      <c r="C6977" s="114"/>
      <c r="E6977" s="16"/>
      <c r="F6977" s="16"/>
      <c r="G6977" s="16"/>
      <c r="N6977" s="53"/>
      <c r="O6977" s="53"/>
      <c r="R6977" s="43"/>
      <c r="AC6977" s="25"/>
      <c r="AD6977" s="28"/>
      <c r="AZ6977" s="25"/>
      <c r="BA6977" s="27"/>
      <c r="BB6977" s="29"/>
    </row>
    <row r="6978" spans="1:54">
      <c r="A6978" s="20"/>
      <c r="B6978" s="36"/>
      <c r="C6978" s="114"/>
      <c r="E6978" s="16"/>
      <c r="F6978" s="16"/>
      <c r="G6978" s="16"/>
      <c r="N6978" s="53"/>
      <c r="O6978" s="53"/>
      <c r="R6978" s="43"/>
      <c r="AC6978" s="25"/>
      <c r="AD6978" s="28"/>
      <c r="AZ6978" s="25"/>
      <c r="BA6978" s="27"/>
      <c r="BB6978" s="29"/>
    </row>
    <row r="6979" spans="1:54">
      <c r="A6979" s="20"/>
      <c r="B6979" s="36"/>
      <c r="C6979" s="114"/>
      <c r="E6979" s="16"/>
      <c r="F6979" s="16"/>
      <c r="G6979" s="16"/>
      <c r="N6979" s="53"/>
      <c r="O6979" s="53"/>
      <c r="R6979" s="43"/>
      <c r="AC6979" s="25"/>
      <c r="AD6979" s="28"/>
      <c r="AZ6979" s="25"/>
      <c r="BA6979" s="27"/>
      <c r="BB6979" s="29"/>
    </row>
    <row r="6980" spans="1:54">
      <c r="A6980" s="20"/>
      <c r="B6980" s="36"/>
      <c r="C6980" s="114"/>
      <c r="E6980" s="16"/>
      <c r="F6980" s="16"/>
      <c r="G6980" s="16"/>
      <c r="N6980" s="53"/>
      <c r="O6980" s="53"/>
      <c r="R6980" s="43"/>
      <c r="AC6980" s="25"/>
      <c r="AD6980" s="28"/>
      <c r="AZ6980" s="25"/>
      <c r="BA6980" s="27"/>
      <c r="BB6980" s="29"/>
    </row>
    <row r="6981" spans="1:54">
      <c r="A6981" s="20"/>
      <c r="B6981" s="36"/>
      <c r="C6981" s="114"/>
      <c r="E6981" s="16"/>
      <c r="F6981" s="16"/>
      <c r="G6981" s="16"/>
      <c r="N6981" s="53"/>
      <c r="O6981" s="53"/>
      <c r="R6981" s="43"/>
      <c r="AC6981" s="25"/>
      <c r="AD6981" s="28"/>
      <c r="AZ6981" s="25"/>
      <c r="BA6981" s="27"/>
      <c r="BB6981" s="29"/>
    </row>
    <row r="6982" spans="1:54">
      <c r="A6982" s="20"/>
      <c r="B6982" s="36"/>
      <c r="C6982" s="114"/>
      <c r="E6982" s="16"/>
      <c r="F6982" s="16"/>
      <c r="G6982" s="16"/>
      <c r="N6982" s="53"/>
      <c r="O6982" s="53"/>
      <c r="R6982" s="43"/>
      <c r="AC6982" s="25"/>
      <c r="AD6982" s="28"/>
      <c r="AZ6982" s="25"/>
      <c r="BA6982" s="27"/>
      <c r="BB6982" s="29"/>
    </row>
    <row r="6983" spans="1:54">
      <c r="A6983" s="20"/>
      <c r="B6983" s="36"/>
      <c r="C6983" s="114"/>
      <c r="E6983" s="16"/>
      <c r="F6983" s="16"/>
      <c r="G6983" s="16"/>
      <c r="N6983" s="53"/>
      <c r="O6983" s="53"/>
      <c r="R6983" s="43"/>
      <c r="AC6983" s="25"/>
      <c r="AD6983" s="28"/>
      <c r="AZ6983" s="25"/>
      <c r="BA6983" s="27"/>
      <c r="BB6983" s="29"/>
    </row>
    <row r="6984" spans="1:54">
      <c r="A6984" s="20"/>
      <c r="B6984" s="36"/>
      <c r="C6984" s="114"/>
      <c r="E6984" s="16"/>
      <c r="F6984" s="16"/>
      <c r="G6984" s="16"/>
      <c r="N6984" s="53"/>
      <c r="O6984" s="53"/>
      <c r="R6984" s="43"/>
      <c r="AC6984" s="25"/>
      <c r="AD6984" s="28"/>
      <c r="AZ6984" s="25"/>
      <c r="BA6984" s="27"/>
      <c r="BB6984" s="29"/>
    </row>
    <row r="6985" spans="1:54">
      <c r="A6985" s="20"/>
      <c r="B6985" s="36"/>
      <c r="C6985" s="114"/>
      <c r="E6985" s="16"/>
      <c r="F6985" s="16"/>
      <c r="G6985" s="16"/>
      <c r="N6985" s="53"/>
      <c r="O6985" s="53"/>
      <c r="R6985" s="43"/>
      <c r="AC6985" s="25"/>
      <c r="AD6985" s="28"/>
      <c r="AZ6985" s="25"/>
      <c r="BA6985" s="27"/>
      <c r="BB6985" s="29"/>
    </row>
    <row r="6986" spans="1:54">
      <c r="A6986" s="20"/>
      <c r="B6986" s="36"/>
      <c r="C6986" s="114"/>
      <c r="E6986" s="16"/>
      <c r="F6986" s="16"/>
      <c r="G6986" s="16"/>
      <c r="N6986" s="53"/>
      <c r="O6986" s="53"/>
      <c r="R6986" s="43"/>
      <c r="AC6986" s="25"/>
      <c r="AD6986" s="28"/>
      <c r="AZ6986" s="25"/>
      <c r="BA6986" s="27"/>
      <c r="BB6986" s="29"/>
    </row>
    <row r="6987" spans="1:54">
      <c r="A6987" s="20"/>
      <c r="B6987" s="36"/>
      <c r="C6987" s="114"/>
      <c r="E6987" s="16"/>
      <c r="F6987" s="16"/>
      <c r="G6987" s="16"/>
      <c r="N6987" s="53"/>
      <c r="O6987" s="53"/>
      <c r="R6987" s="43"/>
      <c r="AC6987" s="25"/>
      <c r="AD6987" s="28"/>
      <c r="AZ6987" s="25"/>
      <c r="BA6987" s="27"/>
      <c r="BB6987" s="29"/>
    </row>
    <row r="6988" spans="1:54">
      <c r="A6988" s="20"/>
      <c r="B6988" s="36"/>
      <c r="C6988" s="114"/>
      <c r="E6988" s="16"/>
      <c r="F6988" s="16"/>
      <c r="G6988" s="16"/>
      <c r="N6988" s="53"/>
      <c r="O6988" s="53"/>
      <c r="R6988" s="43"/>
      <c r="AC6988" s="25"/>
      <c r="AD6988" s="28"/>
      <c r="AZ6988" s="25"/>
      <c r="BA6988" s="27"/>
      <c r="BB6988" s="29"/>
    </row>
    <row r="6989" spans="1:54">
      <c r="A6989" s="20"/>
      <c r="B6989" s="36"/>
      <c r="C6989" s="114"/>
      <c r="E6989" s="16"/>
      <c r="F6989" s="16"/>
      <c r="G6989" s="16"/>
      <c r="N6989" s="53"/>
      <c r="O6989" s="53"/>
      <c r="R6989" s="43"/>
      <c r="AC6989" s="25"/>
      <c r="AD6989" s="28"/>
      <c r="AZ6989" s="25"/>
      <c r="BA6989" s="27"/>
      <c r="BB6989" s="29"/>
    </row>
    <row r="6990" spans="1:54">
      <c r="A6990" s="20"/>
      <c r="B6990" s="36"/>
      <c r="C6990" s="114"/>
      <c r="E6990" s="16"/>
      <c r="F6990" s="16"/>
      <c r="G6990" s="16"/>
      <c r="N6990" s="53"/>
      <c r="O6990" s="53"/>
      <c r="R6990" s="43"/>
      <c r="AC6990" s="25"/>
      <c r="AD6990" s="28"/>
      <c r="AZ6990" s="25"/>
      <c r="BA6990" s="27"/>
      <c r="BB6990" s="29"/>
    </row>
    <row r="6991" spans="1:54">
      <c r="A6991" s="20"/>
      <c r="B6991" s="36"/>
      <c r="C6991" s="114"/>
      <c r="E6991" s="16"/>
      <c r="F6991" s="16"/>
      <c r="G6991" s="16"/>
      <c r="N6991" s="53"/>
      <c r="O6991" s="53"/>
      <c r="R6991" s="43"/>
      <c r="AC6991" s="25"/>
      <c r="AD6991" s="28"/>
      <c r="AZ6991" s="25"/>
      <c r="BA6991" s="27"/>
      <c r="BB6991" s="29"/>
    </row>
    <row r="6992" spans="1:54">
      <c r="A6992" s="20"/>
      <c r="B6992" s="36"/>
      <c r="C6992" s="114"/>
      <c r="E6992" s="16"/>
      <c r="F6992" s="16"/>
      <c r="G6992" s="16"/>
      <c r="N6992" s="53"/>
      <c r="O6992" s="53"/>
      <c r="R6992" s="43"/>
      <c r="AC6992" s="25"/>
      <c r="AD6992" s="28"/>
      <c r="AZ6992" s="25"/>
      <c r="BA6992" s="27"/>
      <c r="BB6992" s="29"/>
    </row>
    <row r="6993" spans="1:54">
      <c r="A6993" s="20"/>
      <c r="B6993" s="36"/>
      <c r="C6993" s="114"/>
      <c r="E6993" s="16"/>
      <c r="F6993" s="16"/>
      <c r="G6993" s="16"/>
      <c r="N6993" s="53"/>
      <c r="O6993" s="53"/>
      <c r="R6993" s="43"/>
      <c r="AC6993" s="25"/>
      <c r="AD6993" s="28"/>
      <c r="AZ6993" s="25"/>
      <c r="BA6993" s="27"/>
      <c r="BB6993" s="29"/>
    </row>
    <row r="6994" spans="1:54">
      <c r="A6994" s="20"/>
      <c r="B6994" s="36"/>
      <c r="C6994" s="114"/>
      <c r="E6994" s="16"/>
      <c r="F6994" s="16"/>
      <c r="G6994" s="16"/>
      <c r="N6994" s="53"/>
      <c r="O6994" s="53"/>
      <c r="R6994" s="43"/>
      <c r="AC6994" s="25"/>
      <c r="AD6994" s="28"/>
      <c r="AZ6994" s="25"/>
      <c r="BA6994" s="27"/>
      <c r="BB6994" s="29"/>
    </row>
    <row r="6995" spans="1:54">
      <c r="A6995" s="20"/>
      <c r="B6995" s="36"/>
      <c r="C6995" s="114"/>
      <c r="E6995" s="16"/>
      <c r="F6995" s="16"/>
      <c r="G6995" s="16"/>
      <c r="N6995" s="53"/>
      <c r="O6995" s="53"/>
      <c r="R6995" s="43"/>
      <c r="AC6995" s="25"/>
      <c r="AD6995" s="28"/>
      <c r="AZ6995" s="25"/>
      <c r="BA6995" s="27"/>
      <c r="BB6995" s="29"/>
    </row>
    <row r="6996" spans="1:54">
      <c r="A6996" s="20"/>
      <c r="B6996" s="36"/>
      <c r="C6996" s="114"/>
      <c r="E6996" s="16"/>
      <c r="F6996" s="16"/>
      <c r="G6996" s="16"/>
      <c r="N6996" s="53"/>
      <c r="O6996" s="53"/>
      <c r="R6996" s="43"/>
      <c r="AC6996" s="25"/>
      <c r="AD6996" s="28"/>
      <c r="AZ6996" s="25"/>
      <c r="BA6996" s="27"/>
      <c r="BB6996" s="29"/>
    </row>
    <row r="6997" spans="1:54">
      <c r="A6997" s="20"/>
      <c r="B6997" s="36"/>
      <c r="C6997" s="114"/>
      <c r="E6997" s="16"/>
      <c r="F6997" s="16"/>
      <c r="G6997" s="16"/>
      <c r="N6997" s="53"/>
      <c r="O6997" s="53"/>
      <c r="R6997" s="43"/>
      <c r="AC6997" s="25"/>
      <c r="AD6997" s="28"/>
      <c r="AZ6997" s="25"/>
      <c r="BA6997" s="27"/>
      <c r="BB6997" s="29"/>
    </row>
    <row r="6998" spans="1:54">
      <c r="A6998" s="20"/>
      <c r="B6998" s="36"/>
      <c r="C6998" s="114"/>
      <c r="E6998" s="16"/>
      <c r="F6998" s="16"/>
      <c r="G6998" s="16"/>
      <c r="N6998" s="53"/>
      <c r="O6998" s="53"/>
      <c r="R6998" s="43"/>
      <c r="AC6998" s="25"/>
      <c r="AD6998" s="28"/>
      <c r="AZ6998" s="25"/>
      <c r="BA6998" s="27"/>
      <c r="BB6998" s="29"/>
    </row>
    <row r="6999" spans="1:54">
      <c r="A6999" s="20"/>
      <c r="B6999" s="36"/>
      <c r="C6999" s="114"/>
      <c r="E6999" s="16"/>
      <c r="F6999" s="16"/>
      <c r="G6999" s="16"/>
      <c r="N6999" s="53"/>
      <c r="O6999" s="53"/>
      <c r="R6999" s="43"/>
      <c r="AC6999" s="25"/>
      <c r="AD6999" s="28"/>
      <c r="AZ6999" s="25"/>
      <c r="BA6999" s="27"/>
      <c r="BB6999" s="29"/>
    </row>
    <row r="7000" spans="1:54">
      <c r="A7000" s="20"/>
      <c r="B7000" s="36"/>
      <c r="C7000" s="114"/>
      <c r="E7000" s="16"/>
      <c r="F7000" s="16"/>
      <c r="G7000" s="16"/>
      <c r="N7000" s="53"/>
      <c r="O7000" s="53"/>
      <c r="R7000" s="43"/>
      <c r="AC7000" s="25"/>
      <c r="AD7000" s="28"/>
      <c r="AZ7000" s="25"/>
      <c r="BA7000" s="27"/>
      <c r="BB7000" s="29"/>
    </row>
    <row r="7001" spans="1:54">
      <c r="A7001" s="20"/>
      <c r="B7001" s="36"/>
      <c r="C7001" s="114"/>
      <c r="E7001" s="16"/>
      <c r="F7001" s="16"/>
      <c r="G7001" s="16"/>
      <c r="N7001" s="53"/>
      <c r="O7001" s="53"/>
      <c r="R7001" s="43"/>
      <c r="AC7001" s="25"/>
      <c r="AD7001" s="28"/>
      <c r="AZ7001" s="25"/>
      <c r="BA7001" s="27"/>
      <c r="BB7001" s="29"/>
    </row>
    <row r="7002" spans="1:54">
      <c r="A7002" s="20"/>
      <c r="B7002" s="36"/>
      <c r="C7002" s="114"/>
      <c r="E7002" s="16"/>
      <c r="F7002" s="16"/>
      <c r="G7002" s="16"/>
      <c r="N7002" s="53"/>
      <c r="O7002" s="53"/>
      <c r="R7002" s="43"/>
      <c r="AC7002" s="25"/>
      <c r="AD7002" s="28"/>
      <c r="AZ7002" s="25"/>
      <c r="BA7002" s="27"/>
      <c r="BB7002" s="29"/>
    </row>
    <row r="7003" spans="1:54">
      <c r="A7003" s="20"/>
      <c r="B7003" s="36"/>
      <c r="C7003" s="114"/>
      <c r="E7003" s="16"/>
      <c r="F7003" s="16"/>
      <c r="G7003" s="16"/>
      <c r="N7003" s="53"/>
      <c r="O7003" s="53"/>
      <c r="R7003" s="43"/>
      <c r="AC7003" s="25"/>
      <c r="AD7003" s="28"/>
      <c r="AZ7003" s="25"/>
      <c r="BA7003" s="27"/>
      <c r="BB7003" s="29"/>
    </row>
    <row r="7004" spans="1:54">
      <c r="A7004" s="20"/>
      <c r="B7004" s="36"/>
      <c r="C7004" s="114"/>
      <c r="E7004" s="16"/>
      <c r="F7004" s="16"/>
      <c r="G7004" s="16"/>
      <c r="N7004" s="53"/>
      <c r="O7004" s="53"/>
      <c r="R7004" s="43"/>
      <c r="AC7004" s="25"/>
      <c r="AD7004" s="28"/>
      <c r="AZ7004" s="25"/>
      <c r="BA7004" s="27"/>
      <c r="BB7004" s="29"/>
    </row>
    <row r="7005" spans="1:54">
      <c r="A7005" s="20"/>
      <c r="B7005" s="36"/>
      <c r="C7005" s="114"/>
      <c r="E7005" s="16"/>
      <c r="F7005" s="16"/>
      <c r="G7005" s="16"/>
      <c r="N7005" s="53"/>
      <c r="O7005" s="53"/>
      <c r="R7005" s="43"/>
      <c r="AC7005" s="25"/>
      <c r="AD7005" s="28"/>
      <c r="AZ7005" s="25"/>
      <c r="BA7005" s="27"/>
      <c r="BB7005" s="29"/>
    </row>
    <row r="7006" spans="1:54">
      <c r="A7006" s="20"/>
      <c r="B7006" s="36"/>
      <c r="C7006" s="114"/>
      <c r="E7006" s="16"/>
      <c r="F7006" s="16"/>
      <c r="G7006" s="16"/>
      <c r="N7006" s="53"/>
      <c r="O7006" s="53"/>
      <c r="R7006" s="43"/>
      <c r="AC7006" s="25"/>
      <c r="AD7006" s="28"/>
      <c r="AZ7006" s="25"/>
      <c r="BA7006" s="27"/>
      <c r="BB7006" s="29"/>
    </row>
    <row r="7007" spans="1:54">
      <c r="A7007" s="20"/>
      <c r="B7007" s="36"/>
      <c r="C7007" s="114"/>
      <c r="E7007" s="16"/>
      <c r="F7007" s="16"/>
      <c r="G7007" s="16"/>
      <c r="N7007" s="53"/>
      <c r="O7007" s="53"/>
      <c r="R7007" s="43"/>
      <c r="AC7007" s="25"/>
      <c r="AD7007" s="28"/>
      <c r="AZ7007" s="25"/>
      <c r="BA7007" s="27"/>
      <c r="BB7007" s="29"/>
    </row>
    <row r="7008" spans="1:54">
      <c r="A7008" s="20"/>
      <c r="B7008" s="36"/>
      <c r="C7008" s="114"/>
      <c r="E7008" s="16"/>
      <c r="F7008" s="16"/>
      <c r="G7008" s="16"/>
      <c r="N7008" s="53"/>
      <c r="O7008" s="53"/>
      <c r="R7008" s="43"/>
      <c r="AC7008" s="25"/>
      <c r="AD7008" s="28"/>
      <c r="AZ7008" s="25"/>
      <c r="BA7008" s="27"/>
      <c r="BB7008" s="29"/>
    </row>
    <row r="7009" spans="1:54">
      <c r="A7009" s="20"/>
      <c r="B7009" s="36"/>
      <c r="C7009" s="114"/>
      <c r="E7009" s="16"/>
      <c r="F7009" s="16"/>
      <c r="G7009" s="16"/>
      <c r="N7009" s="53"/>
      <c r="O7009" s="53"/>
      <c r="R7009" s="43"/>
      <c r="AC7009" s="25"/>
      <c r="AD7009" s="28"/>
      <c r="AZ7009" s="25"/>
      <c r="BA7009" s="27"/>
      <c r="BB7009" s="29"/>
    </row>
    <row r="7010" spans="1:54">
      <c r="A7010" s="20"/>
      <c r="B7010" s="36"/>
      <c r="C7010" s="114"/>
      <c r="E7010" s="16"/>
      <c r="F7010" s="16"/>
      <c r="G7010" s="16"/>
      <c r="N7010" s="53"/>
      <c r="O7010" s="53"/>
      <c r="R7010" s="43"/>
      <c r="AC7010" s="25"/>
      <c r="AD7010" s="28"/>
      <c r="AZ7010" s="25"/>
      <c r="BA7010" s="27"/>
      <c r="BB7010" s="29"/>
    </row>
    <row r="7011" spans="1:54">
      <c r="A7011" s="20"/>
      <c r="B7011" s="36"/>
      <c r="C7011" s="114"/>
      <c r="E7011" s="16"/>
      <c r="F7011" s="16"/>
      <c r="G7011" s="16"/>
      <c r="N7011" s="53"/>
      <c r="O7011" s="53"/>
      <c r="R7011" s="43"/>
      <c r="AC7011" s="25"/>
      <c r="AD7011" s="28"/>
      <c r="AZ7011" s="25"/>
      <c r="BA7011" s="27"/>
      <c r="BB7011" s="29"/>
    </row>
    <row r="7012" spans="1:54">
      <c r="A7012" s="20"/>
      <c r="B7012" s="36"/>
      <c r="C7012" s="114"/>
      <c r="E7012" s="16"/>
      <c r="F7012" s="16"/>
      <c r="G7012" s="16"/>
      <c r="N7012" s="53"/>
      <c r="O7012" s="53"/>
      <c r="R7012" s="43"/>
      <c r="AC7012" s="25"/>
      <c r="AD7012" s="28"/>
      <c r="AZ7012" s="25"/>
      <c r="BA7012" s="27"/>
      <c r="BB7012" s="29"/>
    </row>
    <row r="7013" spans="1:54">
      <c r="A7013" s="20"/>
      <c r="B7013" s="36"/>
      <c r="C7013" s="114"/>
      <c r="E7013" s="16"/>
      <c r="F7013" s="16"/>
      <c r="G7013" s="16"/>
      <c r="N7013" s="53"/>
      <c r="O7013" s="53"/>
      <c r="R7013" s="43"/>
      <c r="AC7013" s="25"/>
      <c r="AD7013" s="28"/>
      <c r="AZ7013" s="25"/>
      <c r="BA7013" s="27"/>
      <c r="BB7013" s="29"/>
    </row>
    <row r="7014" spans="1:54">
      <c r="A7014" s="20"/>
      <c r="B7014" s="36"/>
      <c r="C7014" s="114"/>
      <c r="E7014" s="16"/>
      <c r="F7014" s="16"/>
      <c r="G7014" s="16"/>
      <c r="N7014" s="53"/>
      <c r="O7014" s="53"/>
      <c r="R7014" s="43"/>
      <c r="AC7014" s="25"/>
      <c r="AD7014" s="28"/>
      <c r="AZ7014" s="25"/>
      <c r="BA7014" s="27"/>
      <c r="BB7014" s="29"/>
    </row>
    <row r="7015" spans="1:54">
      <c r="A7015" s="20"/>
      <c r="B7015" s="36"/>
      <c r="C7015" s="114"/>
      <c r="E7015" s="16"/>
      <c r="F7015" s="16"/>
      <c r="G7015" s="16"/>
      <c r="N7015" s="53"/>
      <c r="O7015" s="53"/>
      <c r="R7015" s="43"/>
      <c r="AC7015" s="25"/>
      <c r="AD7015" s="28"/>
      <c r="AZ7015" s="25"/>
      <c r="BA7015" s="27"/>
      <c r="BB7015" s="29"/>
    </row>
    <row r="7016" spans="1:54">
      <c r="A7016" s="20"/>
      <c r="B7016" s="36"/>
      <c r="C7016" s="114"/>
      <c r="E7016" s="16"/>
      <c r="F7016" s="16"/>
      <c r="G7016" s="16"/>
      <c r="N7016" s="53"/>
      <c r="O7016" s="53"/>
      <c r="R7016" s="43"/>
      <c r="AC7016" s="25"/>
      <c r="AD7016" s="28"/>
      <c r="AZ7016" s="25"/>
      <c r="BA7016" s="27"/>
      <c r="BB7016" s="29"/>
    </row>
    <row r="7017" spans="1:54">
      <c r="A7017" s="20"/>
      <c r="B7017" s="36"/>
      <c r="C7017" s="114"/>
      <c r="E7017" s="16"/>
      <c r="F7017" s="16"/>
      <c r="G7017" s="16"/>
      <c r="N7017" s="53"/>
      <c r="O7017" s="53"/>
      <c r="R7017" s="43"/>
      <c r="AC7017" s="25"/>
      <c r="AD7017" s="28"/>
      <c r="AZ7017" s="25"/>
      <c r="BA7017" s="27"/>
      <c r="BB7017" s="29"/>
    </row>
    <row r="7018" spans="1:54">
      <c r="A7018" s="20"/>
      <c r="B7018" s="36"/>
      <c r="C7018" s="114"/>
      <c r="E7018" s="16"/>
      <c r="F7018" s="16"/>
      <c r="G7018" s="16"/>
      <c r="N7018" s="53"/>
      <c r="O7018" s="53"/>
      <c r="R7018" s="43"/>
      <c r="AC7018" s="25"/>
      <c r="AD7018" s="28"/>
      <c r="AZ7018" s="25"/>
      <c r="BA7018" s="27"/>
      <c r="BB7018" s="29"/>
    </row>
    <row r="7019" spans="1:54">
      <c r="A7019" s="20"/>
      <c r="B7019" s="36"/>
      <c r="C7019" s="114"/>
      <c r="E7019" s="16"/>
      <c r="F7019" s="16"/>
      <c r="G7019" s="16"/>
      <c r="N7019" s="53"/>
      <c r="O7019" s="53"/>
      <c r="R7019" s="43"/>
      <c r="AC7019" s="25"/>
      <c r="AD7019" s="28"/>
      <c r="AZ7019" s="25"/>
      <c r="BA7019" s="27"/>
      <c r="BB7019" s="29"/>
    </row>
    <row r="7020" spans="1:54">
      <c r="A7020" s="20"/>
      <c r="B7020" s="36"/>
      <c r="C7020" s="114"/>
      <c r="E7020" s="16"/>
      <c r="F7020" s="16"/>
      <c r="G7020" s="16"/>
      <c r="N7020" s="53"/>
      <c r="O7020" s="53"/>
      <c r="R7020" s="43"/>
      <c r="AC7020" s="25"/>
      <c r="AD7020" s="28"/>
      <c r="AZ7020" s="25"/>
      <c r="BA7020" s="27"/>
      <c r="BB7020" s="29"/>
    </row>
    <row r="7021" spans="1:54">
      <c r="A7021" s="20"/>
      <c r="B7021" s="36"/>
      <c r="C7021" s="114"/>
      <c r="E7021" s="16"/>
      <c r="F7021" s="16"/>
      <c r="G7021" s="16"/>
      <c r="N7021" s="53"/>
      <c r="O7021" s="53"/>
      <c r="R7021" s="43"/>
      <c r="AC7021" s="25"/>
      <c r="AD7021" s="28"/>
      <c r="AZ7021" s="25"/>
      <c r="BA7021" s="27"/>
      <c r="BB7021" s="29"/>
    </row>
    <row r="7022" spans="1:54">
      <c r="A7022" s="20"/>
      <c r="B7022" s="36"/>
      <c r="C7022" s="114"/>
      <c r="E7022" s="16"/>
      <c r="F7022" s="16"/>
      <c r="G7022" s="16"/>
      <c r="N7022" s="53"/>
      <c r="O7022" s="53"/>
      <c r="R7022" s="43"/>
      <c r="AC7022" s="25"/>
      <c r="AD7022" s="28"/>
      <c r="AZ7022" s="25"/>
      <c r="BA7022" s="27"/>
      <c r="BB7022" s="29"/>
    </row>
    <row r="7023" spans="1:54">
      <c r="A7023" s="20"/>
      <c r="B7023" s="36"/>
      <c r="C7023" s="114"/>
      <c r="E7023" s="16"/>
      <c r="F7023" s="16"/>
      <c r="G7023" s="16"/>
      <c r="N7023" s="53"/>
      <c r="O7023" s="53"/>
      <c r="R7023" s="43"/>
      <c r="AC7023" s="25"/>
      <c r="AD7023" s="28"/>
      <c r="AZ7023" s="25"/>
      <c r="BA7023" s="27"/>
      <c r="BB7023" s="29"/>
    </row>
    <row r="7024" spans="1:54">
      <c r="A7024" s="20"/>
      <c r="B7024" s="36"/>
      <c r="C7024" s="114"/>
      <c r="E7024" s="16"/>
      <c r="F7024" s="16"/>
      <c r="G7024" s="16"/>
      <c r="N7024" s="53"/>
      <c r="O7024" s="53"/>
      <c r="R7024" s="43"/>
      <c r="AC7024" s="25"/>
      <c r="AD7024" s="28"/>
      <c r="AZ7024" s="25"/>
      <c r="BA7024" s="27"/>
      <c r="BB7024" s="29"/>
    </row>
    <row r="7025" spans="1:54">
      <c r="A7025" s="20"/>
      <c r="B7025" s="36"/>
      <c r="C7025" s="114"/>
      <c r="E7025" s="16"/>
      <c r="F7025" s="16"/>
      <c r="G7025" s="16"/>
      <c r="N7025" s="53"/>
      <c r="O7025" s="53"/>
      <c r="R7025" s="43"/>
      <c r="AC7025" s="25"/>
      <c r="AD7025" s="28"/>
      <c r="AZ7025" s="25"/>
      <c r="BA7025" s="27"/>
      <c r="BB7025" s="29"/>
    </row>
    <row r="7026" spans="1:54">
      <c r="A7026" s="20"/>
      <c r="B7026" s="36"/>
      <c r="C7026" s="114"/>
      <c r="E7026" s="16"/>
      <c r="F7026" s="16"/>
      <c r="G7026" s="16"/>
      <c r="N7026" s="53"/>
      <c r="O7026" s="53"/>
      <c r="R7026" s="43"/>
      <c r="AC7026" s="25"/>
      <c r="AD7026" s="28"/>
      <c r="AZ7026" s="25"/>
      <c r="BA7026" s="27"/>
      <c r="BB7026" s="29"/>
    </row>
    <row r="7027" spans="1:54">
      <c r="A7027" s="20"/>
      <c r="B7027" s="36"/>
      <c r="C7027" s="114"/>
      <c r="E7027" s="16"/>
      <c r="F7027" s="16"/>
      <c r="G7027" s="16"/>
      <c r="N7027" s="53"/>
      <c r="O7027" s="53"/>
      <c r="R7027" s="43"/>
      <c r="AC7027" s="25"/>
      <c r="AD7027" s="28"/>
      <c r="AZ7027" s="25"/>
      <c r="BA7027" s="27"/>
      <c r="BB7027" s="29"/>
    </row>
    <row r="7028" spans="1:54">
      <c r="A7028" s="20"/>
      <c r="B7028" s="36"/>
      <c r="C7028" s="114"/>
      <c r="E7028" s="16"/>
      <c r="F7028" s="16"/>
      <c r="G7028" s="16"/>
      <c r="N7028" s="53"/>
      <c r="O7028" s="53"/>
      <c r="R7028" s="43"/>
      <c r="AC7028" s="25"/>
      <c r="AD7028" s="28"/>
      <c r="AZ7028" s="25"/>
      <c r="BA7028" s="27"/>
      <c r="BB7028" s="29"/>
    </row>
    <row r="7029" spans="1:54">
      <c r="A7029" s="20"/>
      <c r="B7029" s="36"/>
      <c r="C7029" s="114"/>
      <c r="E7029" s="16"/>
      <c r="F7029" s="16"/>
      <c r="G7029" s="16"/>
      <c r="N7029" s="53"/>
      <c r="O7029" s="53"/>
      <c r="R7029" s="43"/>
      <c r="AC7029" s="25"/>
      <c r="AD7029" s="28"/>
      <c r="AZ7029" s="25"/>
      <c r="BA7029" s="27"/>
      <c r="BB7029" s="29"/>
    </row>
    <row r="7030" spans="1:54">
      <c r="A7030" s="20"/>
      <c r="B7030" s="36"/>
      <c r="C7030" s="114"/>
      <c r="E7030" s="16"/>
      <c r="F7030" s="16"/>
      <c r="G7030" s="16"/>
      <c r="N7030" s="53"/>
      <c r="O7030" s="53"/>
      <c r="R7030" s="43"/>
      <c r="AC7030" s="25"/>
      <c r="AD7030" s="28"/>
      <c r="AZ7030" s="25"/>
      <c r="BA7030" s="27"/>
      <c r="BB7030" s="29"/>
    </row>
    <row r="7031" spans="1:54">
      <c r="A7031" s="20"/>
      <c r="B7031" s="36"/>
      <c r="C7031" s="114"/>
      <c r="E7031" s="16"/>
      <c r="F7031" s="16"/>
      <c r="G7031" s="16"/>
      <c r="N7031" s="53"/>
      <c r="O7031" s="53"/>
      <c r="R7031" s="43"/>
      <c r="AC7031" s="25"/>
      <c r="AD7031" s="28"/>
      <c r="AZ7031" s="25"/>
      <c r="BA7031" s="27"/>
      <c r="BB7031" s="29"/>
    </row>
    <row r="7032" spans="1:54">
      <c r="A7032" s="20"/>
      <c r="B7032" s="36"/>
      <c r="C7032" s="114"/>
      <c r="E7032" s="16"/>
      <c r="F7032" s="16"/>
      <c r="G7032" s="16"/>
      <c r="N7032" s="53"/>
      <c r="O7032" s="53"/>
      <c r="R7032" s="43"/>
      <c r="AC7032" s="25"/>
      <c r="AD7032" s="28"/>
      <c r="AZ7032" s="25"/>
      <c r="BA7032" s="27"/>
      <c r="BB7032" s="29"/>
    </row>
    <row r="7033" spans="1:54">
      <c r="A7033" s="20"/>
      <c r="B7033" s="36"/>
      <c r="C7033" s="114"/>
      <c r="E7033" s="16"/>
      <c r="F7033" s="16"/>
      <c r="G7033" s="16"/>
      <c r="N7033" s="53"/>
      <c r="O7033" s="53"/>
      <c r="R7033" s="43"/>
      <c r="AC7033" s="25"/>
      <c r="AD7033" s="28"/>
      <c r="AZ7033" s="25"/>
      <c r="BA7033" s="27"/>
      <c r="BB7033" s="29"/>
    </row>
    <row r="7034" spans="1:54">
      <c r="A7034" s="20"/>
      <c r="B7034" s="36"/>
      <c r="C7034" s="114"/>
      <c r="E7034" s="16"/>
      <c r="F7034" s="16"/>
      <c r="G7034" s="16"/>
      <c r="N7034" s="53"/>
      <c r="O7034" s="53"/>
      <c r="R7034" s="43"/>
      <c r="AC7034" s="25"/>
      <c r="AD7034" s="28"/>
      <c r="AZ7034" s="25"/>
      <c r="BA7034" s="27"/>
      <c r="BB7034" s="29"/>
    </row>
    <row r="7035" spans="1:54">
      <c r="A7035" s="20"/>
      <c r="B7035" s="36"/>
      <c r="C7035" s="114"/>
      <c r="E7035" s="16"/>
      <c r="F7035" s="16"/>
      <c r="G7035" s="16"/>
      <c r="N7035" s="53"/>
      <c r="O7035" s="53"/>
      <c r="R7035" s="43"/>
      <c r="AC7035" s="25"/>
      <c r="AD7035" s="28"/>
      <c r="AZ7035" s="25"/>
      <c r="BA7035" s="27"/>
      <c r="BB7035" s="29"/>
    </row>
    <row r="7036" spans="1:54">
      <c r="A7036" s="20"/>
      <c r="B7036" s="36"/>
      <c r="C7036" s="114"/>
      <c r="E7036" s="16"/>
      <c r="F7036" s="16"/>
      <c r="G7036" s="16"/>
      <c r="N7036" s="53"/>
      <c r="O7036" s="53"/>
      <c r="R7036" s="43"/>
      <c r="AC7036" s="25"/>
      <c r="AD7036" s="28"/>
      <c r="AZ7036" s="25"/>
      <c r="BA7036" s="27"/>
      <c r="BB7036" s="29"/>
    </row>
    <row r="7037" spans="1:54">
      <c r="A7037" s="20"/>
      <c r="B7037" s="36"/>
      <c r="C7037" s="114"/>
      <c r="E7037" s="16"/>
      <c r="F7037" s="16"/>
      <c r="G7037" s="16"/>
      <c r="N7037" s="53"/>
      <c r="O7037" s="53"/>
      <c r="R7037" s="43"/>
      <c r="AC7037" s="25"/>
      <c r="AD7037" s="28"/>
      <c r="AZ7037" s="25"/>
      <c r="BA7037" s="27"/>
      <c r="BB7037" s="29"/>
    </row>
    <row r="7038" spans="1:54">
      <c r="A7038" s="20"/>
      <c r="B7038" s="36"/>
      <c r="C7038" s="114"/>
      <c r="E7038" s="16"/>
      <c r="F7038" s="16"/>
      <c r="G7038" s="16"/>
      <c r="N7038" s="53"/>
      <c r="O7038" s="53"/>
      <c r="R7038" s="43"/>
      <c r="AC7038" s="25"/>
      <c r="AD7038" s="28"/>
      <c r="AZ7038" s="25"/>
      <c r="BA7038" s="27"/>
      <c r="BB7038" s="29"/>
    </row>
    <row r="7039" spans="1:54">
      <c r="A7039" s="20"/>
      <c r="B7039" s="36"/>
      <c r="C7039" s="114"/>
      <c r="E7039" s="16"/>
      <c r="F7039" s="16"/>
      <c r="G7039" s="16"/>
      <c r="N7039" s="53"/>
      <c r="O7039" s="53"/>
      <c r="R7039" s="43"/>
      <c r="AC7039" s="25"/>
      <c r="AD7039" s="28"/>
      <c r="AZ7039" s="25"/>
      <c r="BA7039" s="27"/>
      <c r="BB7039" s="29"/>
    </row>
    <row r="7040" spans="1:54">
      <c r="A7040" s="20"/>
      <c r="B7040" s="36"/>
      <c r="C7040" s="114"/>
      <c r="E7040" s="16"/>
      <c r="F7040" s="16"/>
      <c r="G7040" s="16"/>
      <c r="N7040" s="53"/>
      <c r="O7040" s="53"/>
      <c r="R7040" s="43"/>
      <c r="AC7040" s="25"/>
      <c r="AD7040" s="28"/>
      <c r="AZ7040" s="25"/>
      <c r="BA7040" s="27"/>
      <c r="BB7040" s="29"/>
    </row>
    <row r="7041" spans="1:54">
      <c r="A7041" s="20"/>
      <c r="B7041" s="36"/>
      <c r="C7041" s="114"/>
      <c r="E7041" s="16"/>
      <c r="F7041" s="16"/>
      <c r="G7041" s="16"/>
      <c r="N7041" s="53"/>
      <c r="O7041" s="53"/>
      <c r="R7041" s="43"/>
      <c r="AC7041" s="25"/>
      <c r="AD7041" s="28"/>
      <c r="AZ7041" s="25"/>
      <c r="BA7041" s="27"/>
      <c r="BB7041" s="29"/>
    </row>
    <row r="7042" spans="1:54">
      <c r="A7042" s="20"/>
      <c r="B7042" s="36"/>
      <c r="C7042" s="114"/>
      <c r="E7042" s="16"/>
      <c r="F7042" s="16"/>
      <c r="G7042" s="16"/>
      <c r="N7042" s="53"/>
      <c r="O7042" s="53"/>
      <c r="R7042" s="43"/>
      <c r="AC7042" s="25"/>
      <c r="AD7042" s="28"/>
      <c r="AZ7042" s="25"/>
      <c r="BA7042" s="27"/>
      <c r="BB7042" s="29"/>
    </row>
    <row r="7043" spans="1:54">
      <c r="A7043" s="20"/>
      <c r="B7043" s="36"/>
      <c r="C7043" s="114"/>
      <c r="E7043" s="16"/>
      <c r="F7043" s="16"/>
      <c r="G7043" s="16"/>
      <c r="N7043" s="53"/>
      <c r="O7043" s="53"/>
      <c r="R7043" s="43"/>
      <c r="AC7043" s="25"/>
      <c r="AD7043" s="28"/>
      <c r="AZ7043" s="25"/>
      <c r="BA7043" s="27"/>
      <c r="BB7043" s="29"/>
    </row>
    <row r="7044" spans="1:54">
      <c r="A7044" s="20"/>
      <c r="B7044" s="36"/>
      <c r="C7044" s="114"/>
      <c r="E7044" s="16"/>
      <c r="F7044" s="16"/>
      <c r="G7044" s="16"/>
      <c r="N7044" s="53"/>
      <c r="O7044" s="53"/>
      <c r="R7044" s="43"/>
      <c r="AC7044" s="25"/>
      <c r="AD7044" s="28"/>
      <c r="AZ7044" s="25"/>
      <c r="BA7044" s="27"/>
      <c r="BB7044" s="29"/>
    </row>
    <row r="7045" spans="1:54">
      <c r="A7045" s="20"/>
      <c r="B7045" s="36"/>
      <c r="C7045" s="114"/>
      <c r="E7045" s="16"/>
      <c r="F7045" s="16"/>
      <c r="G7045" s="16"/>
      <c r="N7045" s="53"/>
      <c r="O7045" s="53"/>
      <c r="R7045" s="43"/>
      <c r="AC7045" s="25"/>
      <c r="AD7045" s="28"/>
      <c r="AZ7045" s="25"/>
      <c r="BA7045" s="27"/>
      <c r="BB7045" s="29"/>
    </row>
    <row r="7046" spans="1:54">
      <c r="A7046" s="20"/>
      <c r="B7046" s="36"/>
      <c r="C7046" s="114"/>
      <c r="E7046" s="16"/>
      <c r="F7046" s="16"/>
      <c r="G7046" s="16"/>
      <c r="N7046" s="53"/>
      <c r="O7046" s="53"/>
      <c r="R7046" s="43"/>
      <c r="AC7046" s="25"/>
      <c r="AD7046" s="28"/>
      <c r="AZ7046" s="25"/>
      <c r="BA7046" s="27"/>
      <c r="BB7046" s="29"/>
    </row>
    <row r="7047" spans="1:54">
      <c r="A7047" s="20"/>
      <c r="B7047" s="36"/>
      <c r="C7047" s="114"/>
      <c r="E7047" s="16"/>
      <c r="F7047" s="16"/>
      <c r="G7047" s="16"/>
      <c r="N7047" s="53"/>
      <c r="O7047" s="53"/>
      <c r="R7047" s="43"/>
      <c r="AC7047" s="25"/>
      <c r="AD7047" s="28"/>
      <c r="AZ7047" s="25"/>
      <c r="BA7047" s="27"/>
      <c r="BB7047" s="29"/>
    </row>
    <row r="7048" spans="1:54">
      <c r="A7048" s="20"/>
      <c r="B7048" s="36"/>
      <c r="C7048" s="114"/>
      <c r="E7048" s="16"/>
      <c r="F7048" s="16"/>
      <c r="G7048" s="16"/>
      <c r="N7048" s="53"/>
      <c r="O7048" s="53"/>
      <c r="R7048" s="43"/>
      <c r="AC7048" s="25"/>
      <c r="AD7048" s="28"/>
      <c r="AZ7048" s="25"/>
      <c r="BA7048" s="27"/>
      <c r="BB7048" s="29"/>
    </row>
    <row r="7049" spans="1:54">
      <c r="A7049" s="20"/>
      <c r="B7049" s="36"/>
      <c r="C7049" s="114"/>
      <c r="E7049" s="16"/>
      <c r="F7049" s="16"/>
      <c r="G7049" s="16"/>
      <c r="N7049" s="53"/>
      <c r="O7049" s="53"/>
      <c r="R7049" s="43"/>
      <c r="AC7049" s="25"/>
      <c r="AD7049" s="28"/>
      <c r="AZ7049" s="25"/>
      <c r="BA7049" s="27"/>
      <c r="BB7049" s="29"/>
    </row>
    <row r="7050" spans="1:54">
      <c r="A7050" s="20"/>
      <c r="B7050" s="36"/>
      <c r="C7050" s="114"/>
      <c r="E7050" s="16"/>
      <c r="F7050" s="16"/>
      <c r="G7050" s="16"/>
      <c r="N7050" s="53"/>
      <c r="O7050" s="53"/>
      <c r="R7050" s="43"/>
      <c r="AC7050" s="25"/>
      <c r="AD7050" s="28"/>
      <c r="AZ7050" s="25"/>
      <c r="BA7050" s="27"/>
      <c r="BB7050" s="29"/>
    </row>
    <row r="7051" spans="1:54">
      <c r="A7051" s="20"/>
      <c r="B7051" s="36"/>
      <c r="C7051" s="114"/>
      <c r="E7051" s="16"/>
      <c r="F7051" s="16"/>
      <c r="G7051" s="16"/>
      <c r="N7051" s="53"/>
      <c r="O7051" s="53"/>
      <c r="R7051" s="43"/>
      <c r="AC7051" s="25"/>
      <c r="AD7051" s="28"/>
      <c r="AZ7051" s="25"/>
      <c r="BA7051" s="27"/>
      <c r="BB7051" s="29"/>
    </row>
    <row r="7052" spans="1:54">
      <c r="A7052" s="20"/>
      <c r="B7052" s="36"/>
      <c r="C7052" s="114"/>
      <c r="E7052" s="16"/>
      <c r="F7052" s="16"/>
      <c r="G7052" s="16"/>
      <c r="N7052" s="53"/>
      <c r="O7052" s="53"/>
      <c r="R7052" s="43"/>
      <c r="AC7052" s="25"/>
      <c r="AD7052" s="28"/>
      <c r="AZ7052" s="25"/>
      <c r="BA7052" s="27"/>
      <c r="BB7052" s="29"/>
    </row>
    <row r="7053" spans="1:54">
      <c r="A7053" s="20"/>
      <c r="B7053" s="36"/>
      <c r="C7053" s="114"/>
      <c r="E7053" s="16"/>
      <c r="F7053" s="16"/>
      <c r="G7053" s="16"/>
      <c r="N7053" s="53"/>
      <c r="O7053" s="53"/>
      <c r="R7053" s="43"/>
      <c r="AC7053" s="25"/>
      <c r="AD7053" s="28"/>
      <c r="AZ7053" s="25"/>
      <c r="BA7053" s="27"/>
      <c r="BB7053" s="29"/>
    </row>
    <row r="7054" spans="1:54">
      <c r="A7054" s="20"/>
      <c r="B7054" s="36"/>
      <c r="C7054" s="114"/>
      <c r="E7054" s="16"/>
      <c r="F7054" s="16"/>
      <c r="G7054" s="16"/>
      <c r="N7054" s="53"/>
      <c r="O7054" s="53"/>
      <c r="R7054" s="43"/>
      <c r="AC7054" s="25"/>
      <c r="AD7054" s="28"/>
      <c r="AZ7054" s="25"/>
      <c r="BA7054" s="27"/>
      <c r="BB7054" s="29"/>
    </row>
    <row r="7055" spans="1:54">
      <c r="A7055" s="20"/>
      <c r="B7055" s="36"/>
      <c r="C7055" s="114"/>
      <c r="E7055" s="16"/>
      <c r="F7055" s="16"/>
      <c r="G7055" s="16"/>
      <c r="N7055" s="53"/>
      <c r="O7055" s="53"/>
      <c r="R7055" s="43"/>
      <c r="AC7055" s="25"/>
      <c r="AD7055" s="28"/>
      <c r="AZ7055" s="25"/>
      <c r="BA7055" s="27"/>
      <c r="BB7055" s="29"/>
    </row>
    <row r="7056" spans="1:54">
      <c r="A7056" s="20"/>
      <c r="B7056" s="36"/>
      <c r="C7056" s="114"/>
      <c r="E7056" s="16"/>
      <c r="F7056" s="16"/>
      <c r="G7056" s="16"/>
      <c r="N7056" s="53"/>
      <c r="O7056" s="53"/>
      <c r="R7056" s="43"/>
      <c r="AC7056" s="25"/>
      <c r="AD7056" s="28"/>
      <c r="AZ7056" s="25"/>
      <c r="BA7056" s="27"/>
      <c r="BB7056" s="29"/>
    </row>
    <row r="7057" spans="1:54">
      <c r="A7057" s="20"/>
      <c r="B7057" s="36"/>
      <c r="C7057" s="114"/>
      <c r="E7057" s="16"/>
      <c r="F7057" s="16"/>
      <c r="G7057" s="16"/>
      <c r="N7057" s="53"/>
      <c r="O7057" s="53"/>
      <c r="R7057" s="43"/>
      <c r="AC7057" s="25"/>
      <c r="AD7057" s="28"/>
      <c r="AZ7057" s="25"/>
      <c r="BA7057" s="27"/>
      <c r="BB7057" s="29"/>
    </row>
    <row r="7058" spans="1:54">
      <c r="A7058" s="20"/>
      <c r="B7058" s="36"/>
      <c r="C7058" s="114"/>
      <c r="E7058" s="16"/>
      <c r="F7058" s="16"/>
      <c r="G7058" s="16"/>
      <c r="N7058" s="53"/>
      <c r="O7058" s="53"/>
      <c r="R7058" s="43"/>
      <c r="AC7058" s="25"/>
      <c r="AD7058" s="28"/>
      <c r="AZ7058" s="25"/>
      <c r="BA7058" s="27"/>
      <c r="BB7058" s="29"/>
    </row>
    <row r="7059" spans="1:54">
      <c r="A7059" s="20"/>
      <c r="B7059" s="36"/>
      <c r="C7059" s="114"/>
      <c r="E7059" s="16"/>
      <c r="F7059" s="16"/>
      <c r="G7059" s="16"/>
      <c r="N7059" s="53"/>
      <c r="O7059" s="53"/>
      <c r="R7059" s="43"/>
      <c r="AC7059" s="25"/>
      <c r="AD7059" s="28"/>
      <c r="AZ7059" s="25"/>
      <c r="BA7059" s="27"/>
      <c r="BB7059" s="29"/>
    </row>
    <row r="7060" spans="1:54">
      <c r="A7060" s="20"/>
      <c r="B7060" s="36"/>
      <c r="C7060" s="114"/>
      <c r="E7060" s="16"/>
      <c r="F7060" s="16"/>
      <c r="G7060" s="16"/>
      <c r="N7060" s="53"/>
      <c r="O7060" s="53"/>
      <c r="R7060" s="43"/>
      <c r="AC7060" s="25"/>
      <c r="AD7060" s="28"/>
      <c r="AZ7060" s="25"/>
      <c r="BA7060" s="27"/>
      <c r="BB7060" s="29"/>
    </row>
    <row r="7061" spans="1:54">
      <c r="A7061" s="20"/>
      <c r="B7061" s="36"/>
      <c r="C7061" s="114"/>
      <c r="E7061" s="16"/>
      <c r="F7061" s="16"/>
      <c r="G7061" s="16"/>
      <c r="N7061" s="53"/>
      <c r="O7061" s="53"/>
      <c r="R7061" s="43"/>
      <c r="AC7061" s="25"/>
      <c r="AD7061" s="28"/>
      <c r="AZ7061" s="25"/>
      <c r="BA7061" s="27"/>
      <c r="BB7061" s="29"/>
    </row>
    <row r="7062" spans="1:54">
      <c r="A7062" s="20"/>
      <c r="B7062" s="36"/>
      <c r="C7062" s="114"/>
      <c r="E7062" s="16"/>
      <c r="F7062" s="16"/>
      <c r="G7062" s="16"/>
      <c r="N7062" s="53"/>
      <c r="O7062" s="53"/>
      <c r="R7062" s="43"/>
      <c r="AC7062" s="25"/>
      <c r="AD7062" s="28"/>
      <c r="AZ7062" s="25"/>
      <c r="BA7062" s="27"/>
      <c r="BB7062" s="29"/>
    </row>
    <row r="7063" spans="1:54">
      <c r="A7063" s="20"/>
      <c r="B7063" s="36"/>
      <c r="C7063" s="114"/>
      <c r="E7063" s="16"/>
      <c r="F7063" s="16"/>
      <c r="G7063" s="16"/>
      <c r="N7063" s="53"/>
      <c r="O7063" s="53"/>
      <c r="R7063" s="43"/>
      <c r="AC7063" s="25"/>
      <c r="AD7063" s="28"/>
      <c r="AZ7063" s="25"/>
      <c r="BA7063" s="27"/>
      <c r="BB7063" s="29"/>
    </row>
    <row r="7064" spans="1:54">
      <c r="A7064" s="20"/>
      <c r="B7064" s="36"/>
      <c r="C7064" s="114"/>
      <c r="E7064" s="16"/>
      <c r="F7064" s="16"/>
      <c r="G7064" s="16"/>
      <c r="N7064" s="53"/>
      <c r="O7064" s="53"/>
      <c r="R7064" s="43"/>
      <c r="AC7064" s="25"/>
      <c r="AD7064" s="28"/>
      <c r="AZ7064" s="25"/>
      <c r="BA7064" s="27"/>
      <c r="BB7064" s="29"/>
    </row>
    <row r="7065" spans="1:54">
      <c r="A7065" s="20"/>
      <c r="B7065" s="36"/>
      <c r="C7065" s="114"/>
      <c r="E7065" s="16"/>
      <c r="F7065" s="16"/>
      <c r="G7065" s="16"/>
      <c r="N7065" s="53"/>
      <c r="O7065" s="53"/>
      <c r="R7065" s="43"/>
      <c r="AC7065" s="25"/>
      <c r="AD7065" s="28"/>
      <c r="AZ7065" s="25"/>
      <c r="BA7065" s="27"/>
      <c r="BB7065" s="29"/>
    </row>
    <row r="7066" spans="1:54">
      <c r="A7066" s="20"/>
      <c r="B7066" s="36"/>
      <c r="C7066" s="114"/>
      <c r="E7066" s="16"/>
      <c r="F7066" s="16"/>
      <c r="G7066" s="16"/>
      <c r="N7066" s="53"/>
      <c r="O7066" s="53"/>
      <c r="R7066" s="43"/>
      <c r="AC7066" s="25"/>
      <c r="AD7066" s="28"/>
      <c r="AZ7066" s="25"/>
      <c r="BA7066" s="27"/>
      <c r="BB7066" s="29"/>
    </row>
    <row r="7067" spans="1:54">
      <c r="A7067" s="20"/>
      <c r="B7067" s="36"/>
      <c r="C7067" s="114"/>
      <c r="E7067" s="16"/>
      <c r="F7067" s="16"/>
      <c r="G7067" s="16"/>
      <c r="N7067" s="53"/>
      <c r="O7067" s="53"/>
      <c r="R7067" s="43"/>
      <c r="AC7067" s="25"/>
      <c r="AD7067" s="28"/>
      <c r="AZ7067" s="25"/>
      <c r="BA7067" s="27"/>
      <c r="BB7067" s="29"/>
    </row>
    <row r="7068" spans="1:54">
      <c r="A7068" s="20"/>
      <c r="B7068" s="36"/>
      <c r="C7068" s="114"/>
      <c r="E7068" s="16"/>
      <c r="F7068" s="16"/>
      <c r="G7068" s="16"/>
      <c r="N7068" s="53"/>
      <c r="O7068" s="53"/>
      <c r="R7068" s="43"/>
      <c r="AC7068" s="25"/>
      <c r="AD7068" s="28"/>
      <c r="AZ7068" s="25"/>
      <c r="BA7068" s="27"/>
      <c r="BB7068" s="29"/>
    </row>
    <row r="7069" spans="1:54">
      <c r="A7069" s="20"/>
      <c r="B7069" s="36"/>
      <c r="C7069" s="114"/>
      <c r="E7069" s="16"/>
      <c r="F7069" s="16"/>
      <c r="G7069" s="16"/>
      <c r="N7069" s="53"/>
      <c r="O7069" s="53"/>
      <c r="R7069" s="43"/>
      <c r="AC7069" s="25"/>
      <c r="AD7069" s="28"/>
      <c r="AZ7069" s="25"/>
      <c r="BA7069" s="27"/>
      <c r="BB7069" s="29"/>
    </row>
    <row r="7070" spans="1:54">
      <c r="A7070" s="20"/>
      <c r="B7070" s="36"/>
      <c r="C7070" s="114"/>
      <c r="E7070" s="16"/>
      <c r="F7070" s="16"/>
      <c r="G7070" s="16"/>
      <c r="N7070" s="53"/>
      <c r="O7070" s="53"/>
      <c r="R7070" s="43"/>
      <c r="AC7070" s="25"/>
      <c r="AD7070" s="28"/>
      <c r="AZ7070" s="25"/>
      <c r="BA7070" s="27"/>
      <c r="BB7070" s="29"/>
    </row>
    <row r="7071" spans="1:54">
      <c r="A7071" s="20"/>
      <c r="B7071" s="36"/>
      <c r="C7071" s="114"/>
      <c r="E7071" s="16"/>
      <c r="F7071" s="16"/>
      <c r="G7071" s="16"/>
      <c r="N7071" s="53"/>
      <c r="O7071" s="53"/>
      <c r="R7071" s="43"/>
      <c r="AC7071" s="25"/>
      <c r="AD7071" s="28"/>
      <c r="AZ7071" s="25"/>
      <c r="BA7071" s="27"/>
      <c r="BB7071" s="29"/>
    </row>
    <row r="7072" spans="1:54">
      <c r="A7072" s="20"/>
      <c r="B7072" s="36"/>
      <c r="C7072" s="114"/>
      <c r="E7072" s="16"/>
      <c r="F7072" s="16"/>
      <c r="G7072" s="16"/>
      <c r="N7072" s="53"/>
      <c r="O7072" s="53"/>
      <c r="R7072" s="43"/>
      <c r="AC7072" s="25"/>
      <c r="AD7072" s="28"/>
      <c r="AZ7072" s="25"/>
      <c r="BA7072" s="27"/>
      <c r="BB7072" s="29"/>
    </row>
    <row r="7073" spans="1:54">
      <c r="A7073" s="20"/>
      <c r="B7073" s="36"/>
      <c r="C7073" s="114"/>
      <c r="E7073" s="16"/>
      <c r="F7073" s="16"/>
      <c r="G7073" s="16"/>
      <c r="N7073" s="53"/>
      <c r="O7073" s="53"/>
      <c r="R7073" s="43"/>
      <c r="AC7073" s="25"/>
      <c r="AD7073" s="28"/>
      <c r="AZ7073" s="25"/>
      <c r="BA7073" s="27"/>
      <c r="BB7073" s="29"/>
    </row>
    <row r="7074" spans="1:54">
      <c r="A7074" s="20"/>
      <c r="B7074" s="36"/>
      <c r="C7074" s="114"/>
      <c r="E7074" s="16"/>
      <c r="F7074" s="16"/>
      <c r="G7074" s="16"/>
      <c r="N7074" s="53"/>
      <c r="O7074" s="53"/>
      <c r="R7074" s="43"/>
      <c r="AC7074" s="25"/>
      <c r="AD7074" s="28"/>
      <c r="AZ7074" s="25"/>
      <c r="BA7074" s="27"/>
      <c r="BB7074" s="29"/>
    </row>
    <row r="7075" spans="1:54">
      <c r="A7075" s="20"/>
      <c r="B7075" s="36"/>
      <c r="C7075" s="114"/>
      <c r="E7075" s="16"/>
      <c r="F7075" s="16"/>
      <c r="G7075" s="16"/>
      <c r="N7075" s="53"/>
      <c r="O7075" s="53"/>
      <c r="R7075" s="43"/>
      <c r="AC7075" s="25"/>
      <c r="AD7075" s="28"/>
      <c r="AZ7075" s="25"/>
      <c r="BA7075" s="27"/>
      <c r="BB7075" s="29"/>
    </row>
    <row r="7076" spans="1:54">
      <c r="A7076" s="20"/>
      <c r="B7076" s="36"/>
      <c r="C7076" s="114"/>
      <c r="E7076" s="16"/>
      <c r="F7076" s="16"/>
      <c r="G7076" s="16"/>
      <c r="N7076" s="53"/>
      <c r="O7076" s="53"/>
      <c r="R7076" s="43"/>
      <c r="AC7076" s="25"/>
      <c r="AD7076" s="28"/>
      <c r="AZ7076" s="25"/>
      <c r="BA7076" s="27"/>
      <c r="BB7076" s="29"/>
    </row>
    <row r="7077" spans="1:54">
      <c r="A7077" s="20"/>
      <c r="B7077" s="36"/>
      <c r="C7077" s="114"/>
      <c r="E7077" s="16"/>
      <c r="F7077" s="16"/>
      <c r="G7077" s="16"/>
      <c r="N7077" s="53"/>
      <c r="O7077" s="53"/>
      <c r="R7077" s="43"/>
      <c r="AC7077" s="25"/>
      <c r="AD7077" s="28"/>
      <c r="AZ7077" s="25"/>
      <c r="BA7077" s="27"/>
      <c r="BB7077" s="29"/>
    </row>
    <row r="7078" spans="1:54">
      <c r="A7078" s="20"/>
      <c r="B7078" s="36"/>
      <c r="C7078" s="114"/>
      <c r="E7078" s="16"/>
      <c r="F7078" s="16"/>
      <c r="G7078" s="16"/>
      <c r="N7078" s="53"/>
      <c r="O7078" s="53"/>
      <c r="R7078" s="43"/>
      <c r="AC7078" s="25"/>
      <c r="AD7078" s="28"/>
      <c r="AZ7078" s="25"/>
      <c r="BA7078" s="27"/>
      <c r="BB7078" s="29"/>
    </row>
    <row r="7079" spans="1:54">
      <c r="A7079" s="20"/>
      <c r="B7079" s="36"/>
      <c r="C7079" s="114"/>
      <c r="E7079" s="16"/>
      <c r="F7079" s="16"/>
      <c r="G7079" s="16"/>
      <c r="N7079" s="53"/>
      <c r="O7079" s="53"/>
      <c r="R7079" s="43"/>
      <c r="AC7079" s="25"/>
      <c r="AD7079" s="28"/>
      <c r="AZ7079" s="25"/>
      <c r="BA7079" s="27"/>
      <c r="BB7079" s="29"/>
    </row>
    <row r="7080" spans="1:54">
      <c r="A7080" s="20"/>
      <c r="B7080" s="36"/>
      <c r="C7080" s="114"/>
      <c r="E7080" s="16"/>
      <c r="F7080" s="16"/>
      <c r="G7080" s="16"/>
      <c r="N7080" s="53"/>
      <c r="O7080" s="53"/>
      <c r="R7080" s="43"/>
      <c r="AC7080" s="25"/>
      <c r="AD7080" s="28"/>
      <c r="AZ7080" s="25"/>
      <c r="BA7080" s="27"/>
      <c r="BB7080" s="29"/>
    </row>
    <row r="7081" spans="1:54">
      <c r="A7081" s="20"/>
      <c r="B7081" s="36"/>
      <c r="C7081" s="114"/>
      <c r="E7081" s="16"/>
      <c r="F7081" s="16"/>
      <c r="G7081" s="16"/>
      <c r="N7081" s="53"/>
      <c r="O7081" s="53"/>
      <c r="R7081" s="43"/>
      <c r="AC7081" s="25"/>
      <c r="AD7081" s="28"/>
      <c r="AZ7081" s="25"/>
      <c r="BA7081" s="27"/>
      <c r="BB7081" s="29"/>
    </row>
    <row r="7082" spans="1:54">
      <c r="A7082" s="20"/>
      <c r="B7082" s="36"/>
      <c r="C7082" s="114"/>
      <c r="E7082" s="16"/>
      <c r="F7082" s="16"/>
      <c r="G7082" s="16"/>
      <c r="N7082" s="53"/>
      <c r="O7082" s="53"/>
      <c r="R7082" s="43"/>
      <c r="AC7082" s="25"/>
      <c r="AD7082" s="28"/>
      <c r="AZ7082" s="25"/>
      <c r="BA7082" s="27"/>
      <c r="BB7082" s="29"/>
    </row>
    <row r="7083" spans="1:54">
      <c r="A7083" s="20"/>
      <c r="B7083" s="36"/>
      <c r="C7083" s="114"/>
      <c r="E7083" s="16"/>
      <c r="F7083" s="16"/>
      <c r="G7083" s="16"/>
      <c r="N7083" s="53"/>
      <c r="O7083" s="53"/>
      <c r="R7083" s="43"/>
      <c r="AC7083" s="25"/>
      <c r="AD7083" s="28"/>
      <c r="AZ7083" s="25"/>
      <c r="BA7083" s="27"/>
      <c r="BB7083" s="29"/>
    </row>
    <row r="7084" spans="1:54">
      <c r="A7084" s="20"/>
      <c r="B7084" s="36"/>
      <c r="C7084" s="114"/>
      <c r="E7084" s="16"/>
      <c r="F7084" s="16"/>
      <c r="G7084" s="16"/>
      <c r="N7084" s="53"/>
      <c r="O7084" s="53"/>
      <c r="R7084" s="43"/>
      <c r="AC7084" s="25"/>
      <c r="AD7084" s="28"/>
      <c r="AZ7084" s="25"/>
      <c r="BA7084" s="27"/>
      <c r="BB7084" s="29"/>
    </row>
    <row r="7085" spans="1:54">
      <c r="A7085" s="20"/>
      <c r="B7085" s="36"/>
      <c r="C7085" s="114"/>
      <c r="E7085" s="16"/>
      <c r="F7085" s="16"/>
      <c r="G7085" s="16"/>
      <c r="N7085" s="53"/>
      <c r="O7085" s="53"/>
      <c r="R7085" s="43"/>
      <c r="AC7085" s="25"/>
      <c r="AD7085" s="28"/>
      <c r="AZ7085" s="25"/>
      <c r="BA7085" s="27"/>
      <c r="BB7085" s="29"/>
    </row>
    <row r="7086" spans="1:54">
      <c r="A7086" s="20"/>
      <c r="B7086" s="36"/>
      <c r="C7086" s="114"/>
      <c r="E7086" s="16"/>
      <c r="F7086" s="16"/>
      <c r="G7086" s="16"/>
      <c r="N7086" s="53"/>
      <c r="O7086" s="53"/>
      <c r="R7086" s="43"/>
      <c r="AC7086" s="25"/>
      <c r="AD7086" s="28"/>
      <c r="AZ7086" s="25"/>
      <c r="BA7086" s="27"/>
      <c r="BB7086" s="29"/>
    </row>
    <row r="7087" spans="1:54">
      <c r="A7087" s="20"/>
      <c r="B7087" s="36"/>
      <c r="C7087" s="114"/>
      <c r="E7087" s="16"/>
      <c r="F7087" s="16"/>
      <c r="G7087" s="16"/>
      <c r="N7087" s="53"/>
      <c r="O7087" s="53"/>
      <c r="R7087" s="43"/>
      <c r="AC7087" s="25"/>
      <c r="AD7087" s="28"/>
      <c r="AZ7087" s="25"/>
      <c r="BA7087" s="27"/>
      <c r="BB7087" s="29"/>
    </row>
    <row r="7088" spans="1:54">
      <c r="A7088" s="20"/>
      <c r="B7088" s="36"/>
      <c r="C7088" s="114"/>
      <c r="E7088" s="16"/>
      <c r="F7088" s="16"/>
      <c r="G7088" s="16"/>
      <c r="N7088" s="53"/>
      <c r="O7088" s="53"/>
      <c r="R7088" s="43"/>
      <c r="AC7088" s="25"/>
      <c r="AD7088" s="28"/>
      <c r="AZ7088" s="25"/>
      <c r="BA7088" s="27"/>
      <c r="BB7088" s="29"/>
    </row>
    <row r="7089" spans="1:54">
      <c r="A7089" s="20"/>
      <c r="B7089" s="36"/>
      <c r="C7089" s="114"/>
      <c r="E7089" s="16"/>
      <c r="F7089" s="16"/>
      <c r="G7089" s="16"/>
      <c r="N7089" s="53"/>
      <c r="O7089" s="53"/>
      <c r="R7089" s="43"/>
      <c r="AC7089" s="25"/>
      <c r="AD7089" s="28"/>
      <c r="AZ7089" s="25"/>
      <c r="BA7089" s="27"/>
      <c r="BB7089" s="29"/>
    </row>
    <row r="7090" spans="1:54">
      <c r="A7090" s="20"/>
      <c r="B7090" s="36"/>
      <c r="C7090" s="114"/>
      <c r="E7090" s="16"/>
      <c r="F7090" s="16"/>
      <c r="G7090" s="16"/>
      <c r="N7090" s="53"/>
      <c r="O7090" s="53"/>
      <c r="R7090" s="43"/>
      <c r="AC7090" s="25"/>
      <c r="AD7090" s="28"/>
      <c r="AZ7090" s="25"/>
      <c r="BA7090" s="27"/>
      <c r="BB7090" s="29"/>
    </row>
    <row r="7091" spans="1:54">
      <c r="A7091" s="20"/>
      <c r="B7091" s="36"/>
      <c r="C7091" s="114"/>
      <c r="E7091" s="16"/>
      <c r="F7091" s="16"/>
      <c r="G7091" s="16"/>
      <c r="N7091" s="53"/>
      <c r="O7091" s="53"/>
      <c r="R7091" s="43"/>
      <c r="AC7091" s="25"/>
      <c r="AD7091" s="28"/>
      <c r="AZ7091" s="25"/>
      <c r="BA7091" s="27"/>
      <c r="BB7091" s="29"/>
    </row>
    <row r="7092" spans="1:54">
      <c r="A7092" s="20"/>
      <c r="B7092" s="36"/>
      <c r="C7092" s="114"/>
      <c r="E7092" s="16"/>
      <c r="F7092" s="16"/>
      <c r="G7092" s="16"/>
      <c r="N7092" s="53"/>
      <c r="O7092" s="53"/>
      <c r="R7092" s="43"/>
      <c r="AC7092" s="25"/>
      <c r="AD7092" s="28"/>
      <c r="AZ7092" s="25"/>
      <c r="BA7092" s="27"/>
      <c r="BB7092" s="29"/>
    </row>
    <row r="7093" spans="1:54">
      <c r="A7093" s="20"/>
      <c r="B7093" s="36"/>
      <c r="C7093" s="114"/>
      <c r="E7093" s="16"/>
      <c r="F7093" s="16"/>
      <c r="G7093" s="16"/>
      <c r="N7093" s="53"/>
      <c r="O7093" s="53"/>
      <c r="R7093" s="43"/>
      <c r="AC7093" s="25"/>
      <c r="AD7093" s="28"/>
      <c r="AZ7093" s="25"/>
      <c r="BA7093" s="27"/>
      <c r="BB7093" s="29"/>
    </row>
    <row r="7094" spans="1:54">
      <c r="A7094" s="20"/>
      <c r="B7094" s="36"/>
      <c r="C7094" s="114"/>
      <c r="E7094" s="16"/>
      <c r="F7094" s="16"/>
      <c r="G7094" s="16"/>
      <c r="N7094" s="53"/>
      <c r="O7094" s="53"/>
      <c r="R7094" s="43"/>
      <c r="AC7094" s="25"/>
      <c r="AD7094" s="28"/>
      <c r="AZ7094" s="25"/>
      <c r="BA7094" s="27"/>
      <c r="BB7094" s="29"/>
    </row>
    <row r="7095" spans="1:54">
      <c r="A7095" s="20"/>
      <c r="B7095" s="36"/>
      <c r="C7095" s="114"/>
      <c r="E7095" s="16"/>
      <c r="F7095" s="16"/>
      <c r="G7095" s="16"/>
      <c r="N7095" s="53"/>
      <c r="O7095" s="53"/>
      <c r="R7095" s="43"/>
      <c r="AC7095" s="25"/>
      <c r="AD7095" s="28"/>
      <c r="AZ7095" s="25"/>
      <c r="BA7095" s="27"/>
      <c r="BB7095" s="29"/>
    </row>
    <row r="7096" spans="1:54">
      <c r="A7096" s="20"/>
      <c r="B7096" s="36"/>
      <c r="C7096" s="114"/>
      <c r="E7096" s="16"/>
      <c r="F7096" s="16"/>
      <c r="G7096" s="16"/>
      <c r="N7096" s="53"/>
      <c r="O7096" s="53"/>
      <c r="R7096" s="43"/>
      <c r="AC7096" s="25"/>
      <c r="AD7096" s="28"/>
      <c r="AZ7096" s="25"/>
      <c r="BA7096" s="27"/>
      <c r="BB7096" s="29"/>
    </row>
    <row r="7097" spans="1:54">
      <c r="A7097" s="20"/>
      <c r="B7097" s="36"/>
      <c r="C7097" s="114"/>
      <c r="E7097" s="16"/>
      <c r="F7097" s="16"/>
      <c r="G7097" s="16"/>
      <c r="N7097" s="53"/>
      <c r="O7097" s="53"/>
      <c r="R7097" s="43"/>
      <c r="AC7097" s="25"/>
      <c r="AD7097" s="28"/>
      <c r="AZ7097" s="25"/>
      <c r="BA7097" s="27"/>
      <c r="BB7097" s="29"/>
    </row>
    <row r="7098" spans="1:54">
      <c r="A7098" s="20"/>
      <c r="B7098" s="36"/>
      <c r="C7098" s="114"/>
      <c r="E7098" s="16"/>
      <c r="F7098" s="16"/>
      <c r="G7098" s="16"/>
      <c r="N7098" s="53"/>
      <c r="O7098" s="53"/>
      <c r="R7098" s="43"/>
      <c r="AC7098" s="25"/>
      <c r="AD7098" s="28"/>
      <c r="AZ7098" s="25"/>
      <c r="BA7098" s="27"/>
      <c r="BB7098" s="29"/>
    </row>
    <row r="7099" spans="1:54">
      <c r="A7099" s="20"/>
      <c r="B7099" s="36"/>
      <c r="C7099" s="114"/>
      <c r="E7099" s="16"/>
      <c r="F7099" s="16"/>
      <c r="G7099" s="16"/>
      <c r="N7099" s="53"/>
      <c r="O7099" s="53"/>
      <c r="R7099" s="43"/>
      <c r="AC7099" s="25"/>
      <c r="AD7099" s="28"/>
      <c r="AZ7099" s="25"/>
      <c r="BA7099" s="27"/>
      <c r="BB7099" s="29"/>
    </row>
    <row r="7100" spans="1:54">
      <c r="A7100" s="20"/>
      <c r="B7100" s="36"/>
      <c r="C7100" s="114"/>
      <c r="E7100" s="16"/>
      <c r="F7100" s="16"/>
      <c r="G7100" s="16"/>
      <c r="N7100" s="53"/>
      <c r="O7100" s="53"/>
      <c r="R7100" s="43"/>
      <c r="AC7100" s="25"/>
      <c r="AD7100" s="28"/>
      <c r="AZ7100" s="25"/>
      <c r="BA7100" s="27"/>
      <c r="BB7100" s="29"/>
    </row>
    <row r="7101" spans="1:54">
      <c r="A7101" s="20"/>
      <c r="B7101" s="36"/>
      <c r="C7101" s="114"/>
      <c r="E7101" s="16"/>
      <c r="F7101" s="16"/>
      <c r="G7101" s="16"/>
      <c r="N7101" s="53"/>
      <c r="O7101" s="53"/>
      <c r="R7101" s="43"/>
      <c r="AC7101" s="25"/>
      <c r="AD7101" s="28"/>
      <c r="AZ7101" s="25"/>
      <c r="BA7101" s="27"/>
      <c r="BB7101" s="29"/>
    </row>
    <row r="7102" spans="1:54">
      <c r="A7102" s="20"/>
      <c r="B7102" s="36"/>
      <c r="C7102" s="114"/>
      <c r="E7102" s="16"/>
      <c r="F7102" s="16"/>
      <c r="G7102" s="16"/>
      <c r="N7102" s="53"/>
      <c r="O7102" s="53"/>
      <c r="R7102" s="43"/>
      <c r="AC7102" s="25"/>
      <c r="AD7102" s="28"/>
      <c r="AZ7102" s="25"/>
      <c r="BA7102" s="27"/>
      <c r="BB7102" s="29"/>
    </row>
    <row r="7103" spans="1:54">
      <c r="A7103" s="20"/>
      <c r="B7103" s="36"/>
      <c r="C7103" s="114"/>
      <c r="E7103" s="16"/>
      <c r="F7103" s="16"/>
      <c r="G7103" s="16"/>
      <c r="N7103" s="53"/>
      <c r="O7103" s="53"/>
      <c r="R7103" s="43"/>
      <c r="AC7103" s="25"/>
      <c r="AD7103" s="28"/>
      <c r="AZ7103" s="25"/>
      <c r="BA7103" s="27"/>
      <c r="BB7103" s="29"/>
    </row>
    <row r="7104" spans="1:54">
      <c r="A7104" s="20"/>
      <c r="B7104" s="36"/>
      <c r="C7104" s="114"/>
      <c r="E7104" s="16"/>
      <c r="F7104" s="16"/>
      <c r="G7104" s="16"/>
      <c r="N7104" s="53"/>
      <c r="O7104" s="53"/>
      <c r="R7104" s="43"/>
      <c r="AC7104" s="25"/>
      <c r="AD7104" s="28"/>
      <c r="AZ7104" s="25"/>
      <c r="BA7104" s="27"/>
      <c r="BB7104" s="29"/>
    </row>
    <row r="7105" spans="1:54">
      <c r="A7105" s="20"/>
      <c r="B7105" s="36"/>
      <c r="C7105" s="114"/>
      <c r="E7105" s="16"/>
      <c r="F7105" s="16"/>
      <c r="G7105" s="16"/>
      <c r="N7105" s="53"/>
      <c r="O7105" s="53"/>
      <c r="R7105" s="43"/>
      <c r="AC7105" s="25"/>
      <c r="AD7105" s="28"/>
      <c r="AZ7105" s="25"/>
      <c r="BA7105" s="27"/>
      <c r="BB7105" s="29"/>
    </row>
    <row r="7106" spans="1:54">
      <c r="A7106" s="20"/>
      <c r="B7106" s="36"/>
      <c r="C7106" s="114"/>
      <c r="E7106" s="16"/>
      <c r="F7106" s="16"/>
      <c r="G7106" s="16"/>
      <c r="N7106" s="53"/>
      <c r="O7106" s="53"/>
      <c r="R7106" s="43"/>
      <c r="AC7106" s="25"/>
      <c r="AD7106" s="28"/>
      <c r="AZ7106" s="25"/>
      <c r="BA7106" s="27"/>
      <c r="BB7106" s="29"/>
    </row>
    <row r="7107" spans="1:54">
      <c r="A7107" s="20"/>
      <c r="B7107" s="36"/>
      <c r="C7107" s="114"/>
      <c r="E7107" s="16"/>
      <c r="F7107" s="16"/>
      <c r="G7107" s="16"/>
      <c r="N7107" s="53"/>
      <c r="O7107" s="53"/>
      <c r="R7107" s="43"/>
      <c r="AC7107" s="25"/>
      <c r="AD7107" s="28"/>
      <c r="AZ7107" s="25"/>
      <c r="BA7107" s="27"/>
      <c r="BB7107" s="29"/>
    </row>
    <row r="7108" spans="1:54">
      <c r="A7108" s="20"/>
      <c r="B7108" s="36"/>
      <c r="C7108" s="114"/>
      <c r="E7108" s="16"/>
      <c r="F7108" s="16"/>
      <c r="G7108" s="16"/>
      <c r="N7108" s="53"/>
      <c r="O7108" s="53"/>
      <c r="R7108" s="43"/>
      <c r="AC7108" s="25"/>
      <c r="AD7108" s="28"/>
      <c r="AZ7108" s="25"/>
      <c r="BA7108" s="27"/>
      <c r="BB7108" s="29"/>
    </row>
    <row r="7109" spans="1:54">
      <c r="A7109" s="20"/>
      <c r="B7109" s="36"/>
      <c r="C7109" s="114"/>
      <c r="E7109" s="16"/>
      <c r="F7109" s="16"/>
      <c r="G7109" s="16"/>
      <c r="N7109" s="53"/>
      <c r="O7109" s="53"/>
      <c r="R7109" s="43"/>
      <c r="AC7109" s="25"/>
      <c r="AD7109" s="28"/>
      <c r="AZ7109" s="25"/>
      <c r="BA7109" s="27"/>
      <c r="BB7109" s="29"/>
    </row>
    <row r="7110" spans="1:54">
      <c r="A7110" s="20"/>
      <c r="B7110" s="36"/>
      <c r="C7110" s="114"/>
      <c r="E7110" s="16"/>
      <c r="F7110" s="16"/>
      <c r="G7110" s="16"/>
      <c r="N7110" s="53"/>
      <c r="O7110" s="53"/>
      <c r="R7110" s="43"/>
      <c r="AC7110" s="25"/>
      <c r="AD7110" s="28"/>
      <c r="AZ7110" s="25"/>
      <c r="BA7110" s="27"/>
      <c r="BB7110" s="29"/>
    </row>
    <row r="7111" spans="1:54">
      <c r="A7111" s="20"/>
      <c r="B7111" s="36"/>
      <c r="C7111" s="114"/>
      <c r="E7111" s="16"/>
      <c r="F7111" s="16"/>
      <c r="G7111" s="16"/>
      <c r="N7111" s="53"/>
      <c r="O7111" s="53"/>
      <c r="R7111" s="43"/>
      <c r="AC7111" s="25"/>
      <c r="AD7111" s="28"/>
      <c r="AZ7111" s="25"/>
      <c r="BA7111" s="27"/>
      <c r="BB7111" s="29"/>
    </row>
    <row r="7112" spans="1:54">
      <c r="A7112" s="20"/>
      <c r="B7112" s="36"/>
      <c r="C7112" s="114"/>
      <c r="E7112" s="16"/>
      <c r="F7112" s="16"/>
      <c r="G7112" s="16"/>
      <c r="N7112" s="53"/>
      <c r="O7112" s="53"/>
      <c r="R7112" s="43"/>
      <c r="AC7112" s="25"/>
      <c r="AD7112" s="28"/>
      <c r="AZ7112" s="25"/>
      <c r="BA7112" s="27"/>
      <c r="BB7112" s="29"/>
    </row>
    <row r="7113" spans="1:54">
      <c r="A7113" s="20"/>
      <c r="B7113" s="36"/>
      <c r="C7113" s="114"/>
      <c r="E7113" s="16"/>
      <c r="F7113" s="16"/>
      <c r="G7113" s="16"/>
      <c r="N7113" s="53"/>
      <c r="O7113" s="53"/>
      <c r="R7113" s="43"/>
      <c r="AC7113" s="25"/>
      <c r="AD7113" s="28"/>
      <c r="AZ7113" s="25"/>
      <c r="BA7113" s="27"/>
      <c r="BB7113" s="29"/>
    </row>
    <row r="7114" spans="1:54">
      <c r="A7114" s="20"/>
      <c r="B7114" s="36"/>
      <c r="C7114" s="114"/>
      <c r="E7114" s="16"/>
      <c r="F7114" s="16"/>
      <c r="G7114" s="16"/>
      <c r="N7114" s="53"/>
      <c r="O7114" s="53"/>
      <c r="R7114" s="43"/>
      <c r="AC7114" s="25"/>
      <c r="AD7114" s="28"/>
      <c r="AZ7114" s="25"/>
      <c r="BA7114" s="27"/>
      <c r="BB7114" s="29"/>
    </row>
    <row r="7115" spans="1:54">
      <c r="A7115" s="20"/>
      <c r="B7115" s="36"/>
      <c r="C7115" s="114"/>
      <c r="E7115" s="16"/>
      <c r="F7115" s="16"/>
      <c r="G7115" s="16"/>
      <c r="N7115" s="53"/>
      <c r="O7115" s="53"/>
      <c r="R7115" s="43"/>
      <c r="AC7115" s="25"/>
      <c r="AD7115" s="28"/>
      <c r="AZ7115" s="25"/>
      <c r="BA7115" s="27"/>
      <c r="BB7115" s="29"/>
    </row>
    <row r="7116" spans="1:54">
      <c r="A7116" s="20"/>
      <c r="B7116" s="36"/>
      <c r="C7116" s="114"/>
      <c r="E7116" s="16"/>
      <c r="F7116" s="16"/>
      <c r="G7116" s="16"/>
      <c r="N7116" s="53"/>
      <c r="O7116" s="53"/>
      <c r="R7116" s="43"/>
      <c r="AC7116" s="25"/>
      <c r="AD7116" s="28"/>
      <c r="AZ7116" s="25"/>
      <c r="BA7116" s="27"/>
      <c r="BB7116" s="29"/>
    </row>
    <row r="7117" spans="1:54">
      <c r="A7117" s="20"/>
      <c r="B7117" s="36"/>
      <c r="C7117" s="114"/>
      <c r="E7117" s="16"/>
      <c r="F7117" s="16"/>
      <c r="G7117" s="16"/>
      <c r="N7117" s="53"/>
      <c r="O7117" s="53"/>
      <c r="R7117" s="43"/>
      <c r="AC7117" s="25"/>
      <c r="AD7117" s="28"/>
      <c r="AZ7117" s="25"/>
      <c r="BA7117" s="27"/>
      <c r="BB7117" s="29"/>
    </row>
    <row r="7118" spans="1:54">
      <c r="A7118" s="20"/>
      <c r="B7118" s="36"/>
      <c r="C7118" s="114"/>
      <c r="E7118" s="16"/>
      <c r="F7118" s="16"/>
      <c r="G7118" s="16"/>
      <c r="N7118" s="53"/>
      <c r="O7118" s="53"/>
      <c r="R7118" s="43"/>
      <c r="AC7118" s="25"/>
      <c r="AD7118" s="28"/>
      <c r="AZ7118" s="25"/>
      <c r="BA7118" s="27"/>
      <c r="BB7118" s="29"/>
    </row>
    <row r="7119" spans="1:54">
      <c r="A7119" s="20"/>
      <c r="B7119" s="36"/>
      <c r="C7119" s="114"/>
      <c r="E7119" s="16"/>
      <c r="F7119" s="16"/>
      <c r="G7119" s="16"/>
      <c r="N7119" s="53"/>
      <c r="O7119" s="53"/>
      <c r="R7119" s="43"/>
      <c r="AC7119" s="25"/>
      <c r="AD7119" s="28"/>
      <c r="AZ7119" s="25"/>
      <c r="BA7119" s="27"/>
      <c r="BB7119" s="29"/>
    </row>
    <row r="7120" spans="1:54">
      <c r="A7120" s="20"/>
      <c r="B7120" s="36"/>
      <c r="C7120" s="114"/>
      <c r="E7120" s="16"/>
      <c r="F7120" s="16"/>
      <c r="G7120" s="16"/>
      <c r="N7120" s="53"/>
      <c r="O7120" s="53"/>
      <c r="R7120" s="43"/>
      <c r="AC7120" s="25"/>
      <c r="AD7120" s="28"/>
      <c r="AZ7120" s="25"/>
      <c r="BA7120" s="27"/>
      <c r="BB7120" s="29"/>
    </row>
    <row r="7121" spans="1:54">
      <c r="A7121" s="20"/>
      <c r="B7121" s="36"/>
      <c r="C7121" s="114"/>
      <c r="E7121" s="16"/>
      <c r="F7121" s="16"/>
      <c r="G7121" s="16"/>
      <c r="N7121" s="53"/>
      <c r="O7121" s="53"/>
      <c r="R7121" s="43"/>
      <c r="AC7121" s="25"/>
      <c r="AD7121" s="28"/>
      <c r="AZ7121" s="25"/>
      <c r="BA7121" s="27"/>
      <c r="BB7121" s="29"/>
    </row>
    <row r="7122" spans="1:54">
      <c r="A7122" s="20"/>
      <c r="B7122" s="36"/>
      <c r="C7122" s="114"/>
      <c r="E7122" s="16"/>
      <c r="F7122" s="16"/>
      <c r="G7122" s="16"/>
      <c r="N7122" s="53"/>
      <c r="O7122" s="53"/>
      <c r="R7122" s="43"/>
      <c r="AC7122" s="25"/>
      <c r="AD7122" s="28"/>
      <c r="AZ7122" s="25"/>
      <c r="BA7122" s="27"/>
      <c r="BB7122" s="29"/>
    </row>
    <row r="7123" spans="1:54">
      <c r="A7123" s="20"/>
      <c r="B7123" s="36"/>
      <c r="C7123" s="114"/>
      <c r="E7123" s="16"/>
      <c r="F7123" s="16"/>
      <c r="G7123" s="16"/>
      <c r="N7123" s="53"/>
      <c r="O7123" s="53"/>
      <c r="R7123" s="43"/>
      <c r="AC7123" s="25"/>
      <c r="AD7123" s="28"/>
      <c r="AZ7123" s="25"/>
      <c r="BA7123" s="27"/>
      <c r="BB7123" s="29"/>
    </row>
    <row r="7124" spans="1:54">
      <c r="A7124" s="20"/>
      <c r="B7124" s="36"/>
      <c r="C7124" s="114"/>
      <c r="E7124" s="16"/>
      <c r="F7124" s="16"/>
      <c r="G7124" s="16"/>
      <c r="N7124" s="53"/>
      <c r="O7124" s="53"/>
      <c r="R7124" s="43"/>
      <c r="AC7124" s="25"/>
      <c r="AD7124" s="28"/>
      <c r="AZ7124" s="25"/>
      <c r="BA7124" s="27"/>
      <c r="BB7124" s="29"/>
    </row>
    <row r="7125" spans="1:54">
      <c r="A7125" s="20"/>
      <c r="B7125" s="36"/>
      <c r="C7125" s="114"/>
      <c r="E7125" s="16"/>
      <c r="F7125" s="16"/>
      <c r="G7125" s="16"/>
      <c r="N7125" s="53"/>
      <c r="O7125" s="53"/>
      <c r="R7125" s="43"/>
      <c r="AC7125" s="25"/>
      <c r="AD7125" s="28"/>
      <c r="AZ7125" s="25"/>
      <c r="BA7125" s="27"/>
      <c r="BB7125" s="29"/>
    </row>
    <row r="7126" spans="1:54">
      <c r="A7126" s="20"/>
      <c r="B7126" s="36"/>
      <c r="C7126" s="114"/>
      <c r="E7126" s="16"/>
      <c r="F7126" s="16"/>
      <c r="G7126" s="16"/>
      <c r="N7126" s="53"/>
      <c r="O7126" s="53"/>
      <c r="R7126" s="43"/>
      <c r="AC7126" s="25"/>
      <c r="AD7126" s="28"/>
      <c r="AZ7126" s="25"/>
      <c r="BA7126" s="27"/>
      <c r="BB7126" s="29"/>
    </row>
    <row r="7127" spans="1:54">
      <c r="A7127" s="20"/>
      <c r="B7127" s="36"/>
      <c r="C7127" s="114"/>
      <c r="E7127" s="16"/>
      <c r="F7127" s="16"/>
      <c r="G7127" s="16"/>
      <c r="N7127" s="53"/>
      <c r="O7127" s="53"/>
      <c r="R7127" s="43"/>
      <c r="AC7127" s="25"/>
      <c r="AD7127" s="28"/>
      <c r="AZ7127" s="25"/>
      <c r="BA7127" s="27"/>
      <c r="BB7127" s="29"/>
    </row>
    <row r="7128" spans="1:54">
      <c r="A7128" s="20"/>
      <c r="B7128" s="36"/>
      <c r="C7128" s="114"/>
      <c r="E7128" s="16"/>
      <c r="F7128" s="16"/>
      <c r="G7128" s="16"/>
      <c r="N7128" s="53"/>
      <c r="O7128" s="53"/>
      <c r="R7128" s="43"/>
      <c r="AC7128" s="25"/>
      <c r="AD7128" s="28"/>
      <c r="AZ7128" s="25"/>
      <c r="BA7128" s="27"/>
      <c r="BB7128" s="29"/>
    </row>
    <row r="7129" spans="1:54">
      <c r="A7129" s="20"/>
      <c r="B7129" s="36"/>
      <c r="C7129" s="114"/>
      <c r="E7129" s="16"/>
      <c r="F7129" s="16"/>
      <c r="G7129" s="16"/>
      <c r="N7129" s="53"/>
      <c r="O7129" s="53"/>
      <c r="R7129" s="43"/>
      <c r="AC7129" s="25"/>
      <c r="AD7129" s="28"/>
      <c r="AZ7129" s="25"/>
      <c r="BA7129" s="27"/>
      <c r="BB7129" s="29"/>
    </row>
    <row r="7130" spans="1:54">
      <c r="A7130" s="20"/>
      <c r="B7130" s="36"/>
      <c r="C7130" s="114"/>
      <c r="E7130" s="16"/>
      <c r="F7130" s="16"/>
      <c r="G7130" s="16"/>
      <c r="N7130" s="53"/>
      <c r="O7130" s="53"/>
      <c r="R7130" s="43"/>
      <c r="AC7130" s="25"/>
      <c r="AD7130" s="28"/>
      <c r="AZ7130" s="25"/>
      <c r="BA7130" s="27"/>
      <c r="BB7130" s="29"/>
    </row>
    <row r="7131" spans="1:54">
      <c r="A7131" s="20"/>
      <c r="B7131" s="36"/>
      <c r="C7131" s="114"/>
      <c r="E7131" s="16"/>
      <c r="F7131" s="16"/>
      <c r="G7131" s="16"/>
      <c r="N7131" s="53"/>
      <c r="O7131" s="53"/>
      <c r="R7131" s="43"/>
      <c r="AC7131" s="25"/>
      <c r="AD7131" s="28"/>
      <c r="AZ7131" s="25"/>
      <c r="BA7131" s="27"/>
      <c r="BB7131" s="29"/>
    </row>
    <row r="7132" spans="1:54">
      <c r="A7132" s="20"/>
      <c r="B7132" s="36"/>
      <c r="C7132" s="114"/>
      <c r="E7132" s="16"/>
      <c r="F7132" s="16"/>
      <c r="G7132" s="16"/>
      <c r="N7132" s="53"/>
      <c r="O7132" s="53"/>
      <c r="R7132" s="43"/>
      <c r="AC7132" s="25"/>
      <c r="AD7132" s="28"/>
      <c r="AZ7132" s="25"/>
      <c r="BA7132" s="27"/>
      <c r="BB7132" s="29"/>
    </row>
    <row r="7133" spans="1:54">
      <c r="A7133" s="20"/>
      <c r="B7133" s="36"/>
      <c r="C7133" s="114"/>
      <c r="E7133" s="16"/>
      <c r="F7133" s="16"/>
      <c r="G7133" s="16"/>
      <c r="N7133" s="53"/>
      <c r="O7133" s="53"/>
      <c r="R7133" s="43"/>
      <c r="AC7133" s="25"/>
      <c r="AD7133" s="28"/>
      <c r="AZ7133" s="25"/>
      <c r="BA7133" s="27"/>
      <c r="BB7133" s="29"/>
    </row>
    <row r="7134" spans="1:54">
      <c r="A7134" s="20"/>
      <c r="B7134" s="36"/>
      <c r="C7134" s="114"/>
      <c r="E7134" s="16"/>
      <c r="F7134" s="16"/>
      <c r="G7134" s="16"/>
      <c r="N7134" s="53"/>
      <c r="O7134" s="53"/>
      <c r="R7134" s="43"/>
      <c r="AC7134" s="25"/>
      <c r="AD7134" s="28"/>
      <c r="AZ7134" s="25"/>
      <c r="BA7134" s="27"/>
      <c r="BB7134" s="29"/>
    </row>
    <row r="7135" spans="1:54">
      <c r="A7135" s="20"/>
      <c r="B7135" s="36"/>
      <c r="C7135" s="114"/>
      <c r="E7135" s="16"/>
      <c r="F7135" s="16"/>
      <c r="G7135" s="16"/>
      <c r="N7135" s="53"/>
      <c r="O7135" s="53"/>
      <c r="R7135" s="43"/>
      <c r="AC7135" s="25"/>
      <c r="AD7135" s="28"/>
      <c r="AZ7135" s="25"/>
      <c r="BA7135" s="27"/>
      <c r="BB7135" s="29"/>
    </row>
    <row r="7136" spans="1:54">
      <c r="A7136" s="20"/>
      <c r="B7136" s="36"/>
      <c r="C7136" s="114"/>
      <c r="E7136" s="16"/>
      <c r="F7136" s="16"/>
      <c r="G7136" s="16"/>
      <c r="N7136" s="53"/>
      <c r="O7136" s="53"/>
      <c r="R7136" s="43"/>
      <c r="AC7136" s="25"/>
      <c r="AD7136" s="28"/>
      <c r="AZ7136" s="25"/>
      <c r="BA7136" s="27"/>
      <c r="BB7136" s="29"/>
    </row>
    <row r="7137" spans="1:54">
      <c r="A7137" s="20"/>
      <c r="B7137" s="36"/>
      <c r="C7137" s="114"/>
      <c r="E7137" s="16"/>
      <c r="F7137" s="16"/>
      <c r="G7137" s="16"/>
      <c r="N7137" s="53"/>
      <c r="O7137" s="53"/>
      <c r="R7137" s="43"/>
      <c r="AC7137" s="25"/>
      <c r="AD7137" s="28"/>
      <c r="AZ7137" s="25"/>
      <c r="BA7137" s="27"/>
      <c r="BB7137" s="29"/>
    </row>
    <row r="7138" spans="1:54">
      <c r="A7138" s="20"/>
      <c r="B7138" s="36"/>
      <c r="C7138" s="114"/>
      <c r="E7138" s="16"/>
      <c r="F7138" s="16"/>
      <c r="G7138" s="16"/>
      <c r="N7138" s="53"/>
      <c r="O7138" s="53"/>
      <c r="R7138" s="43"/>
      <c r="AC7138" s="25"/>
      <c r="AD7138" s="28"/>
      <c r="AZ7138" s="25"/>
      <c r="BA7138" s="27"/>
      <c r="BB7138" s="29"/>
    </row>
    <row r="7139" spans="1:54">
      <c r="A7139" s="20"/>
      <c r="B7139" s="36"/>
      <c r="C7139" s="114"/>
      <c r="E7139" s="16"/>
      <c r="F7139" s="16"/>
      <c r="G7139" s="16"/>
      <c r="N7139" s="53"/>
      <c r="O7139" s="53"/>
      <c r="R7139" s="43"/>
      <c r="AC7139" s="25"/>
      <c r="AD7139" s="28"/>
      <c r="AZ7139" s="25"/>
      <c r="BA7139" s="27"/>
      <c r="BB7139" s="29"/>
    </row>
    <row r="7140" spans="1:54">
      <c r="A7140" s="20"/>
      <c r="B7140" s="36"/>
      <c r="C7140" s="114"/>
      <c r="E7140" s="16"/>
      <c r="F7140" s="16"/>
      <c r="G7140" s="16"/>
      <c r="N7140" s="53"/>
      <c r="O7140" s="53"/>
      <c r="R7140" s="43"/>
      <c r="AC7140" s="25"/>
      <c r="AD7140" s="28"/>
      <c r="AZ7140" s="25"/>
      <c r="BA7140" s="27"/>
      <c r="BB7140" s="29"/>
    </row>
    <row r="7141" spans="1:54">
      <c r="A7141" s="20"/>
      <c r="B7141" s="36"/>
      <c r="C7141" s="114"/>
      <c r="E7141" s="16"/>
      <c r="F7141" s="16"/>
      <c r="G7141" s="16"/>
      <c r="N7141" s="53"/>
      <c r="O7141" s="53"/>
      <c r="R7141" s="43"/>
      <c r="AC7141" s="25"/>
      <c r="AD7141" s="28"/>
      <c r="AZ7141" s="25"/>
      <c r="BA7141" s="27"/>
      <c r="BB7141" s="29"/>
    </row>
    <row r="7142" spans="1:54">
      <c r="A7142" s="20"/>
      <c r="B7142" s="36"/>
      <c r="C7142" s="114"/>
      <c r="E7142" s="16"/>
      <c r="F7142" s="16"/>
      <c r="G7142" s="16"/>
      <c r="N7142" s="53"/>
      <c r="O7142" s="53"/>
      <c r="R7142" s="43"/>
      <c r="AC7142" s="25"/>
      <c r="AD7142" s="28"/>
      <c r="AZ7142" s="25"/>
      <c r="BA7142" s="27"/>
      <c r="BB7142" s="29"/>
    </row>
    <row r="7143" spans="1:54">
      <c r="A7143" s="20"/>
      <c r="B7143" s="36"/>
      <c r="C7143" s="114"/>
      <c r="E7143" s="16"/>
      <c r="F7143" s="16"/>
      <c r="G7143" s="16"/>
      <c r="N7143" s="53"/>
      <c r="O7143" s="53"/>
      <c r="R7143" s="43"/>
      <c r="AC7143" s="25"/>
      <c r="AD7143" s="28"/>
      <c r="AZ7143" s="25"/>
      <c r="BA7143" s="27"/>
      <c r="BB7143" s="29"/>
    </row>
    <row r="7144" spans="1:54">
      <c r="A7144" s="20"/>
      <c r="B7144" s="36"/>
      <c r="C7144" s="114"/>
      <c r="E7144" s="16"/>
      <c r="F7144" s="16"/>
      <c r="G7144" s="16"/>
      <c r="N7144" s="53"/>
      <c r="O7144" s="53"/>
      <c r="R7144" s="43"/>
      <c r="AC7144" s="25"/>
      <c r="AD7144" s="28"/>
      <c r="AZ7144" s="25"/>
      <c r="BA7144" s="27"/>
      <c r="BB7144" s="29"/>
    </row>
    <row r="7145" spans="1:54">
      <c r="A7145" s="20"/>
      <c r="B7145" s="36"/>
      <c r="C7145" s="114"/>
      <c r="E7145" s="16"/>
      <c r="F7145" s="16"/>
      <c r="G7145" s="16"/>
      <c r="N7145" s="53"/>
      <c r="O7145" s="53"/>
      <c r="R7145" s="43"/>
      <c r="AC7145" s="25"/>
      <c r="AD7145" s="28"/>
      <c r="AZ7145" s="25"/>
      <c r="BA7145" s="27"/>
      <c r="BB7145" s="29"/>
    </row>
    <row r="7146" spans="1:54">
      <c r="A7146" s="20"/>
      <c r="B7146" s="36"/>
      <c r="C7146" s="114"/>
      <c r="E7146" s="16"/>
      <c r="F7146" s="16"/>
      <c r="G7146" s="16"/>
      <c r="N7146" s="53"/>
      <c r="O7146" s="53"/>
      <c r="R7146" s="43"/>
      <c r="AC7146" s="25"/>
      <c r="AD7146" s="28"/>
      <c r="AZ7146" s="25"/>
      <c r="BA7146" s="27"/>
      <c r="BB7146" s="29"/>
    </row>
    <row r="7147" spans="1:54">
      <c r="A7147" s="20"/>
      <c r="B7147" s="36"/>
      <c r="C7147" s="114"/>
      <c r="E7147" s="16"/>
      <c r="F7147" s="16"/>
      <c r="G7147" s="16"/>
      <c r="N7147" s="53"/>
      <c r="O7147" s="53"/>
      <c r="R7147" s="43"/>
      <c r="AC7147" s="25"/>
      <c r="AD7147" s="28"/>
      <c r="AZ7147" s="25"/>
      <c r="BA7147" s="27"/>
      <c r="BB7147" s="29"/>
    </row>
    <row r="7148" spans="1:54">
      <c r="A7148" s="20"/>
      <c r="B7148" s="36"/>
      <c r="C7148" s="114"/>
      <c r="E7148" s="16"/>
      <c r="F7148" s="16"/>
      <c r="G7148" s="16"/>
      <c r="N7148" s="53"/>
      <c r="O7148" s="53"/>
      <c r="R7148" s="43"/>
      <c r="AC7148" s="25"/>
      <c r="AD7148" s="28"/>
      <c r="AZ7148" s="25"/>
      <c r="BA7148" s="27"/>
      <c r="BB7148" s="29"/>
    </row>
    <row r="7149" spans="1:54">
      <c r="A7149" s="20"/>
      <c r="B7149" s="36"/>
      <c r="C7149" s="114"/>
      <c r="E7149" s="16"/>
      <c r="F7149" s="16"/>
      <c r="G7149" s="16"/>
      <c r="N7149" s="53"/>
      <c r="O7149" s="53"/>
      <c r="R7149" s="43"/>
      <c r="AC7149" s="25"/>
      <c r="AD7149" s="28"/>
      <c r="AZ7149" s="25"/>
      <c r="BA7149" s="27"/>
      <c r="BB7149" s="29"/>
    </row>
    <row r="7150" spans="1:54">
      <c r="A7150" s="20"/>
      <c r="B7150" s="36"/>
      <c r="C7150" s="114"/>
      <c r="E7150" s="16"/>
      <c r="F7150" s="16"/>
      <c r="G7150" s="16"/>
      <c r="N7150" s="53"/>
      <c r="O7150" s="53"/>
      <c r="R7150" s="43"/>
      <c r="AC7150" s="25"/>
      <c r="AD7150" s="28"/>
      <c r="AZ7150" s="25"/>
      <c r="BA7150" s="27"/>
      <c r="BB7150" s="29"/>
    </row>
    <row r="7151" spans="1:54">
      <c r="A7151" s="20"/>
      <c r="B7151" s="36"/>
      <c r="C7151" s="114"/>
      <c r="E7151" s="16"/>
      <c r="F7151" s="16"/>
      <c r="G7151" s="16"/>
      <c r="N7151" s="53"/>
      <c r="O7151" s="53"/>
      <c r="R7151" s="43"/>
      <c r="AC7151" s="25"/>
      <c r="AD7151" s="28"/>
      <c r="AZ7151" s="25"/>
      <c r="BA7151" s="27"/>
      <c r="BB7151" s="29"/>
    </row>
    <row r="7152" spans="1:54">
      <c r="A7152" s="20"/>
      <c r="B7152" s="36"/>
      <c r="C7152" s="114"/>
      <c r="E7152" s="16"/>
      <c r="F7152" s="16"/>
      <c r="G7152" s="16"/>
      <c r="N7152" s="53"/>
      <c r="O7152" s="53"/>
      <c r="R7152" s="43"/>
      <c r="AC7152" s="25"/>
      <c r="AD7152" s="28"/>
      <c r="AZ7152" s="25"/>
      <c r="BA7152" s="27"/>
      <c r="BB7152" s="29"/>
    </row>
    <row r="7153" spans="1:54">
      <c r="A7153" s="20"/>
      <c r="B7153" s="36"/>
      <c r="C7153" s="114"/>
      <c r="E7153" s="16"/>
      <c r="F7153" s="16"/>
      <c r="G7153" s="16"/>
      <c r="N7153" s="53"/>
      <c r="O7153" s="53"/>
      <c r="R7153" s="43"/>
      <c r="AC7153" s="25"/>
      <c r="AD7153" s="28"/>
      <c r="AZ7153" s="25"/>
      <c r="BA7153" s="27"/>
      <c r="BB7153" s="29"/>
    </row>
    <row r="7154" spans="1:54">
      <c r="A7154" s="20"/>
      <c r="B7154" s="36"/>
      <c r="C7154" s="114"/>
      <c r="E7154" s="16"/>
      <c r="F7154" s="16"/>
      <c r="G7154" s="16"/>
      <c r="N7154" s="53"/>
      <c r="O7154" s="53"/>
      <c r="R7154" s="43"/>
      <c r="AC7154" s="25"/>
      <c r="AD7154" s="28"/>
      <c r="AZ7154" s="25"/>
      <c r="BA7154" s="27"/>
      <c r="BB7154" s="29"/>
    </row>
    <row r="7155" spans="1:54">
      <c r="A7155" s="20"/>
      <c r="B7155" s="36"/>
      <c r="C7155" s="114"/>
      <c r="E7155" s="16"/>
      <c r="F7155" s="16"/>
      <c r="G7155" s="16"/>
      <c r="N7155" s="53"/>
      <c r="O7155" s="53"/>
      <c r="R7155" s="43"/>
      <c r="AC7155" s="25"/>
      <c r="AD7155" s="28"/>
      <c r="AZ7155" s="25"/>
      <c r="BA7155" s="27"/>
      <c r="BB7155" s="29"/>
    </row>
    <row r="7156" spans="1:54">
      <c r="A7156" s="20"/>
      <c r="B7156" s="36"/>
      <c r="C7156" s="114"/>
      <c r="E7156" s="16"/>
      <c r="F7156" s="16"/>
      <c r="G7156" s="16"/>
      <c r="N7156" s="53"/>
      <c r="O7156" s="53"/>
      <c r="R7156" s="43"/>
      <c r="AC7156" s="25"/>
      <c r="AD7156" s="28"/>
      <c r="AZ7156" s="25"/>
      <c r="BA7156" s="27"/>
      <c r="BB7156" s="29"/>
    </row>
    <row r="7157" spans="1:54">
      <c r="A7157" s="20"/>
      <c r="B7157" s="36"/>
      <c r="C7157" s="114"/>
      <c r="E7157" s="16"/>
      <c r="F7157" s="16"/>
      <c r="G7157" s="16"/>
      <c r="N7157" s="53"/>
      <c r="O7157" s="53"/>
      <c r="R7157" s="43"/>
      <c r="AC7157" s="25"/>
      <c r="AD7157" s="28"/>
      <c r="AZ7157" s="25"/>
      <c r="BA7157" s="27"/>
      <c r="BB7157" s="29"/>
    </row>
    <row r="7158" spans="1:54">
      <c r="A7158" s="20"/>
      <c r="B7158" s="36"/>
      <c r="C7158" s="114"/>
      <c r="E7158" s="16"/>
      <c r="F7158" s="16"/>
      <c r="G7158" s="16"/>
      <c r="N7158" s="53"/>
      <c r="O7158" s="53"/>
      <c r="R7158" s="43"/>
      <c r="AC7158" s="25"/>
      <c r="AD7158" s="28"/>
      <c r="AZ7158" s="25"/>
      <c r="BA7158" s="27"/>
      <c r="BB7158" s="29"/>
    </row>
    <row r="7159" spans="1:54">
      <c r="A7159" s="20"/>
      <c r="B7159" s="36"/>
      <c r="C7159" s="114"/>
      <c r="E7159" s="16"/>
      <c r="F7159" s="16"/>
      <c r="G7159" s="16"/>
      <c r="N7159" s="53"/>
      <c r="O7159" s="53"/>
      <c r="R7159" s="43"/>
      <c r="AC7159" s="25"/>
      <c r="AD7159" s="28"/>
      <c r="AZ7159" s="25"/>
      <c r="BA7159" s="27"/>
      <c r="BB7159" s="29"/>
    </row>
    <row r="7160" spans="1:54">
      <c r="A7160" s="20"/>
      <c r="B7160" s="36"/>
      <c r="C7160" s="114"/>
      <c r="E7160" s="16"/>
      <c r="F7160" s="16"/>
      <c r="G7160" s="16"/>
      <c r="N7160" s="53"/>
      <c r="O7160" s="53"/>
      <c r="R7160" s="43"/>
      <c r="AC7160" s="25"/>
      <c r="AD7160" s="28"/>
      <c r="AZ7160" s="25"/>
      <c r="BA7160" s="27"/>
      <c r="BB7160" s="29"/>
    </row>
    <row r="7161" spans="1:54">
      <c r="A7161" s="20"/>
      <c r="B7161" s="36"/>
      <c r="C7161" s="114"/>
      <c r="E7161" s="16"/>
      <c r="F7161" s="16"/>
      <c r="G7161" s="16"/>
      <c r="N7161" s="53"/>
      <c r="O7161" s="53"/>
      <c r="R7161" s="43"/>
      <c r="AC7161" s="25"/>
      <c r="AD7161" s="28"/>
      <c r="AZ7161" s="25"/>
      <c r="BA7161" s="27"/>
      <c r="BB7161" s="29"/>
    </row>
    <row r="7162" spans="1:54">
      <c r="A7162" s="20"/>
      <c r="B7162" s="36"/>
      <c r="C7162" s="114"/>
      <c r="E7162" s="16"/>
      <c r="F7162" s="16"/>
      <c r="G7162" s="16"/>
      <c r="N7162" s="53"/>
      <c r="O7162" s="53"/>
      <c r="R7162" s="43"/>
      <c r="AC7162" s="25"/>
      <c r="AD7162" s="28"/>
      <c r="AZ7162" s="25"/>
      <c r="BA7162" s="27"/>
      <c r="BB7162" s="29"/>
    </row>
    <row r="7163" spans="1:54">
      <c r="A7163" s="20"/>
      <c r="B7163" s="36"/>
      <c r="C7163" s="114"/>
      <c r="E7163" s="16"/>
      <c r="F7163" s="16"/>
      <c r="G7163" s="16"/>
      <c r="N7163" s="53"/>
      <c r="O7163" s="53"/>
      <c r="R7163" s="43"/>
      <c r="AC7163" s="25"/>
      <c r="AD7163" s="28"/>
      <c r="AZ7163" s="25"/>
      <c r="BA7163" s="27"/>
      <c r="BB7163" s="29"/>
    </row>
    <row r="7164" spans="1:54">
      <c r="A7164" s="20"/>
      <c r="B7164" s="36"/>
      <c r="C7164" s="114"/>
      <c r="E7164" s="16"/>
      <c r="F7164" s="16"/>
      <c r="G7164" s="16"/>
      <c r="N7164" s="53"/>
      <c r="O7164" s="53"/>
      <c r="R7164" s="43"/>
      <c r="AC7164" s="25"/>
      <c r="AD7164" s="28"/>
      <c r="AZ7164" s="25"/>
      <c r="BA7164" s="27"/>
      <c r="BB7164" s="29"/>
    </row>
    <row r="7165" spans="1:54">
      <c r="A7165" s="20"/>
      <c r="B7165" s="36"/>
      <c r="C7165" s="114"/>
      <c r="E7165" s="16"/>
      <c r="F7165" s="16"/>
      <c r="G7165" s="16"/>
      <c r="N7165" s="53"/>
      <c r="O7165" s="53"/>
      <c r="R7165" s="43"/>
      <c r="AC7165" s="25"/>
      <c r="AD7165" s="28"/>
      <c r="AZ7165" s="25"/>
      <c r="BA7165" s="27"/>
      <c r="BB7165" s="29"/>
    </row>
    <row r="7166" spans="1:54">
      <c r="A7166" s="20"/>
      <c r="B7166" s="36"/>
      <c r="C7166" s="114"/>
      <c r="E7166" s="16"/>
      <c r="F7166" s="16"/>
      <c r="G7166" s="16"/>
      <c r="N7166" s="53"/>
      <c r="O7166" s="53"/>
      <c r="R7166" s="43"/>
      <c r="AC7166" s="25"/>
      <c r="AD7166" s="28"/>
      <c r="AZ7166" s="25"/>
      <c r="BA7166" s="27"/>
      <c r="BB7166" s="29"/>
    </row>
    <row r="7167" spans="1:54">
      <c r="A7167" s="20"/>
      <c r="B7167" s="36"/>
      <c r="C7167" s="114"/>
      <c r="E7167" s="16"/>
      <c r="F7167" s="16"/>
      <c r="G7167" s="16"/>
      <c r="N7167" s="53"/>
      <c r="O7167" s="53"/>
      <c r="R7167" s="43"/>
      <c r="AC7167" s="25"/>
      <c r="AD7167" s="28"/>
      <c r="AZ7167" s="25"/>
      <c r="BA7167" s="27"/>
      <c r="BB7167" s="29"/>
    </row>
    <row r="7168" spans="1:54">
      <c r="A7168" s="20"/>
      <c r="B7168" s="36"/>
      <c r="C7168" s="114"/>
      <c r="E7168" s="16"/>
      <c r="F7168" s="16"/>
      <c r="G7168" s="16"/>
      <c r="N7168" s="53"/>
      <c r="O7168" s="53"/>
      <c r="R7168" s="43"/>
      <c r="AC7168" s="25"/>
      <c r="AD7168" s="28"/>
      <c r="AZ7168" s="25"/>
      <c r="BA7168" s="27"/>
      <c r="BB7168" s="29"/>
    </row>
    <row r="7169" spans="1:54">
      <c r="A7169" s="20"/>
      <c r="B7169" s="36"/>
      <c r="C7169" s="114"/>
      <c r="E7169" s="16"/>
      <c r="F7169" s="16"/>
      <c r="G7169" s="16"/>
      <c r="N7169" s="53"/>
      <c r="O7169" s="53"/>
      <c r="R7169" s="43"/>
      <c r="AC7169" s="25"/>
      <c r="AD7169" s="28"/>
      <c r="AZ7169" s="25"/>
      <c r="BA7169" s="27"/>
      <c r="BB7169" s="29"/>
    </row>
    <row r="7170" spans="1:54">
      <c r="A7170" s="20"/>
      <c r="B7170" s="36"/>
      <c r="C7170" s="114"/>
      <c r="E7170" s="16"/>
      <c r="F7170" s="16"/>
      <c r="G7170" s="16"/>
      <c r="N7170" s="53"/>
      <c r="O7170" s="53"/>
      <c r="R7170" s="43"/>
      <c r="AC7170" s="25"/>
      <c r="AD7170" s="28"/>
      <c r="AZ7170" s="25"/>
      <c r="BA7170" s="27"/>
      <c r="BB7170" s="29"/>
    </row>
    <row r="7171" spans="1:54">
      <c r="A7171" s="20"/>
      <c r="B7171" s="36"/>
      <c r="C7171" s="114"/>
      <c r="E7171" s="16"/>
      <c r="F7171" s="16"/>
      <c r="G7171" s="16"/>
      <c r="N7171" s="53"/>
      <c r="O7171" s="53"/>
      <c r="R7171" s="43"/>
      <c r="AC7171" s="25"/>
      <c r="AD7171" s="28"/>
      <c r="AZ7171" s="25"/>
      <c r="BA7171" s="27"/>
      <c r="BB7171" s="29"/>
    </row>
    <row r="7172" spans="1:54">
      <c r="A7172" s="20"/>
      <c r="B7172" s="36"/>
      <c r="C7172" s="114"/>
      <c r="E7172" s="16"/>
      <c r="F7172" s="16"/>
      <c r="G7172" s="16"/>
      <c r="N7172" s="53"/>
      <c r="O7172" s="53"/>
      <c r="R7172" s="43"/>
      <c r="AC7172" s="25"/>
      <c r="AD7172" s="28"/>
      <c r="AZ7172" s="25"/>
      <c r="BA7172" s="27"/>
      <c r="BB7172" s="29"/>
    </row>
    <row r="7173" spans="1:54">
      <c r="A7173" s="20"/>
      <c r="B7173" s="36"/>
      <c r="C7173" s="114"/>
      <c r="E7173" s="16"/>
      <c r="F7173" s="16"/>
      <c r="G7173" s="16"/>
      <c r="N7173" s="53"/>
      <c r="O7173" s="53"/>
      <c r="R7173" s="43"/>
      <c r="AC7173" s="25"/>
      <c r="AD7173" s="28"/>
      <c r="AZ7173" s="25"/>
      <c r="BA7173" s="27"/>
      <c r="BB7173" s="29"/>
    </row>
    <row r="7174" spans="1:54">
      <c r="A7174" s="20"/>
      <c r="B7174" s="36"/>
      <c r="C7174" s="114"/>
      <c r="E7174" s="16"/>
      <c r="F7174" s="16"/>
      <c r="G7174" s="16"/>
      <c r="N7174" s="53"/>
      <c r="O7174" s="53"/>
      <c r="R7174" s="43"/>
      <c r="AC7174" s="25"/>
      <c r="AD7174" s="28"/>
      <c r="AZ7174" s="25"/>
      <c r="BA7174" s="27"/>
      <c r="BB7174" s="29"/>
    </row>
    <row r="7175" spans="1:54">
      <c r="A7175" s="20"/>
      <c r="B7175" s="36"/>
      <c r="C7175" s="114"/>
      <c r="E7175" s="16"/>
      <c r="F7175" s="16"/>
      <c r="G7175" s="16"/>
      <c r="N7175" s="53"/>
      <c r="O7175" s="53"/>
      <c r="R7175" s="43"/>
      <c r="AC7175" s="25"/>
      <c r="AD7175" s="28"/>
      <c r="AZ7175" s="25"/>
      <c r="BA7175" s="27"/>
      <c r="BB7175" s="29"/>
    </row>
    <row r="7176" spans="1:54">
      <c r="A7176" s="20"/>
      <c r="B7176" s="36"/>
      <c r="C7176" s="114"/>
      <c r="E7176" s="16"/>
      <c r="F7176" s="16"/>
      <c r="G7176" s="16"/>
      <c r="N7176" s="53"/>
      <c r="O7176" s="53"/>
      <c r="R7176" s="43"/>
      <c r="AC7176" s="25"/>
      <c r="AD7176" s="28"/>
      <c r="AZ7176" s="25"/>
      <c r="BA7176" s="27"/>
      <c r="BB7176" s="29"/>
    </row>
    <row r="7177" spans="1:54">
      <c r="A7177" s="20"/>
      <c r="B7177" s="36"/>
      <c r="C7177" s="114"/>
      <c r="E7177" s="16"/>
      <c r="F7177" s="16"/>
      <c r="G7177" s="16"/>
      <c r="N7177" s="53"/>
      <c r="O7177" s="53"/>
      <c r="R7177" s="43"/>
      <c r="AC7177" s="25"/>
      <c r="AD7177" s="28"/>
      <c r="AZ7177" s="25"/>
      <c r="BA7177" s="27"/>
      <c r="BB7177" s="29"/>
    </row>
    <row r="7178" spans="1:54">
      <c r="A7178" s="20"/>
      <c r="B7178" s="36"/>
      <c r="C7178" s="114"/>
      <c r="E7178" s="16"/>
      <c r="F7178" s="16"/>
      <c r="G7178" s="16"/>
      <c r="N7178" s="53"/>
      <c r="O7178" s="53"/>
      <c r="R7178" s="43"/>
      <c r="AC7178" s="25"/>
      <c r="AD7178" s="28"/>
      <c r="AZ7178" s="25"/>
      <c r="BA7178" s="27"/>
      <c r="BB7178" s="29"/>
    </row>
    <row r="7179" spans="1:54">
      <c r="A7179" s="20"/>
      <c r="B7179" s="36"/>
      <c r="C7179" s="114"/>
      <c r="E7179" s="16"/>
      <c r="F7179" s="16"/>
      <c r="G7179" s="16"/>
      <c r="N7179" s="53"/>
      <c r="O7179" s="53"/>
      <c r="R7179" s="43"/>
      <c r="AC7179" s="25"/>
      <c r="AD7179" s="28"/>
      <c r="AZ7179" s="25"/>
      <c r="BA7179" s="27"/>
      <c r="BB7179" s="29"/>
    </row>
    <row r="7180" spans="1:54">
      <c r="A7180" s="20"/>
      <c r="B7180" s="36"/>
      <c r="C7180" s="114"/>
      <c r="E7180" s="16"/>
      <c r="F7180" s="16"/>
      <c r="G7180" s="16"/>
      <c r="N7180" s="53"/>
      <c r="O7180" s="53"/>
      <c r="R7180" s="43"/>
      <c r="AC7180" s="25"/>
      <c r="AD7180" s="28"/>
      <c r="AZ7180" s="25"/>
      <c r="BA7180" s="27"/>
      <c r="BB7180" s="29"/>
    </row>
    <row r="7181" spans="1:54">
      <c r="A7181" s="20"/>
      <c r="B7181" s="36"/>
      <c r="C7181" s="114"/>
      <c r="E7181" s="16"/>
      <c r="F7181" s="16"/>
      <c r="G7181" s="16"/>
      <c r="N7181" s="53"/>
      <c r="O7181" s="53"/>
      <c r="R7181" s="43"/>
      <c r="AC7181" s="25"/>
      <c r="AD7181" s="28"/>
      <c r="AZ7181" s="25"/>
      <c r="BA7181" s="27"/>
      <c r="BB7181" s="29"/>
    </row>
    <row r="7182" spans="1:54">
      <c r="A7182" s="20"/>
      <c r="B7182" s="36"/>
      <c r="C7182" s="114"/>
      <c r="E7182" s="16"/>
      <c r="F7182" s="16"/>
      <c r="G7182" s="16"/>
      <c r="N7182" s="53"/>
      <c r="O7182" s="53"/>
      <c r="R7182" s="43"/>
      <c r="AC7182" s="25"/>
      <c r="AD7182" s="28"/>
      <c r="AZ7182" s="25"/>
      <c r="BA7182" s="27"/>
      <c r="BB7182" s="29"/>
    </row>
    <row r="7183" spans="1:54">
      <c r="A7183" s="20"/>
      <c r="B7183" s="36"/>
      <c r="C7183" s="114"/>
      <c r="E7183" s="16"/>
      <c r="F7183" s="16"/>
      <c r="G7183" s="16"/>
      <c r="N7183" s="53"/>
      <c r="O7183" s="53"/>
      <c r="R7183" s="43"/>
      <c r="AC7183" s="25"/>
      <c r="AD7183" s="28"/>
      <c r="AZ7183" s="25"/>
      <c r="BA7183" s="27"/>
      <c r="BB7183" s="29"/>
    </row>
    <row r="7184" spans="1:54">
      <c r="A7184" s="20"/>
      <c r="B7184" s="36"/>
      <c r="C7184" s="114"/>
      <c r="E7184" s="16"/>
      <c r="F7184" s="16"/>
      <c r="G7184" s="16"/>
      <c r="N7184" s="53"/>
      <c r="O7184" s="53"/>
      <c r="R7184" s="43"/>
      <c r="AC7184" s="25"/>
      <c r="AD7184" s="28"/>
      <c r="AZ7184" s="25"/>
      <c r="BA7184" s="27"/>
      <c r="BB7184" s="29"/>
    </row>
    <row r="7185" spans="1:54">
      <c r="A7185" s="20"/>
      <c r="B7185" s="36"/>
      <c r="C7185" s="114"/>
      <c r="E7185" s="16"/>
      <c r="F7185" s="16"/>
      <c r="G7185" s="16"/>
      <c r="N7185" s="53"/>
      <c r="O7185" s="53"/>
      <c r="R7185" s="43"/>
      <c r="AC7185" s="25"/>
      <c r="AD7185" s="28"/>
      <c r="AZ7185" s="25"/>
      <c r="BA7185" s="27"/>
      <c r="BB7185" s="29"/>
    </row>
    <row r="7186" spans="1:54">
      <c r="A7186" s="20"/>
      <c r="B7186" s="36"/>
      <c r="C7186" s="114"/>
      <c r="E7186" s="16"/>
      <c r="F7186" s="16"/>
      <c r="G7186" s="16"/>
      <c r="N7186" s="53"/>
      <c r="O7186" s="53"/>
      <c r="R7186" s="43"/>
      <c r="AC7186" s="25"/>
      <c r="AD7186" s="28"/>
      <c r="AZ7186" s="25"/>
      <c r="BA7186" s="27"/>
      <c r="BB7186" s="29"/>
    </row>
    <row r="7187" spans="1:54">
      <c r="A7187" s="20"/>
      <c r="B7187" s="36"/>
      <c r="C7187" s="114"/>
      <c r="E7187" s="16"/>
      <c r="F7187" s="16"/>
      <c r="G7187" s="16"/>
      <c r="N7187" s="53"/>
      <c r="O7187" s="53"/>
      <c r="R7187" s="43"/>
      <c r="AC7187" s="25"/>
      <c r="AD7187" s="28"/>
      <c r="AZ7187" s="25"/>
      <c r="BA7187" s="27"/>
      <c r="BB7187" s="29"/>
    </row>
    <row r="7188" spans="1:54">
      <c r="A7188" s="20"/>
      <c r="B7188" s="36"/>
      <c r="C7188" s="114"/>
      <c r="E7188" s="16"/>
      <c r="F7188" s="16"/>
      <c r="G7188" s="16"/>
      <c r="N7188" s="53"/>
      <c r="O7188" s="53"/>
      <c r="R7188" s="43"/>
      <c r="AC7188" s="25"/>
      <c r="AD7188" s="28"/>
      <c r="AZ7188" s="25"/>
      <c r="BA7188" s="27"/>
      <c r="BB7188" s="29"/>
    </row>
    <row r="7189" spans="1:54">
      <c r="A7189" s="20"/>
      <c r="B7189" s="36"/>
      <c r="C7189" s="114"/>
      <c r="E7189" s="16"/>
      <c r="F7189" s="16"/>
      <c r="G7189" s="16"/>
      <c r="N7189" s="53"/>
      <c r="O7189" s="53"/>
      <c r="R7189" s="43"/>
      <c r="AC7189" s="25"/>
      <c r="AD7189" s="28"/>
      <c r="AZ7189" s="25"/>
      <c r="BA7189" s="27"/>
      <c r="BB7189" s="29"/>
    </row>
    <row r="7190" spans="1:54">
      <c r="A7190" s="20"/>
      <c r="B7190" s="36"/>
      <c r="C7190" s="114"/>
      <c r="E7190" s="16"/>
      <c r="F7190" s="16"/>
      <c r="G7190" s="16"/>
      <c r="N7190" s="53"/>
      <c r="O7190" s="53"/>
      <c r="R7190" s="43"/>
      <c r="AC7190" s="25"/>
      <c r="AD7190" s="28"/>
      <c r="AZ7190" s="25"/>
      <c r="BA7190" s="27"/>
      <c r="BB7190" s="29"/>
    </row>
    <row r="7191" spans="1:54">
      <c r="A7191" s="20"/>
      <c r="B7191" s="36"/>
      <c r="C7191" s="114"/>
      <c r="E7191" s="16"/>
      <c r="F7191" s="16"/>
      <c r="G7191" s="16"/>
      <c r="N7191" s="53"/>
      <c r="O7191" s="53"/>
      <c r="R7191" s="43"/>
      <c r="AC7191" s="25"/>
      <c r="AD7191" s="28"/>
      <c r="AZ7191" s="25"/>
      <c r="BA7191" s="27"/>
      <c r="BB7191" s="29"/>
    </row>
    <row r="7192" spans="1:54">
      <c r="A7192" s="20"/>
      <c r="B7192" s="36"/>
      <c r="C7192" s="114"/>
      <c r="E7192" s="16"/>
      <c r="F7192" s="16"/>
      <c r="G7192" s="16"/>
      <c r="N7192" s="53"/>
      <c r="O7192" s="53"/>
      <c r="R7192" s="43"/>
      <c r="AC7192" s="25"/>
      <c r="AD7192" s="28"/>
      <c r="AZ7192" s="25"/>
      <c r="BA7192" s="27"/>
      <c r="BB7192" s="29"/>
    </row>
    <row r="7193" spans="1:54">
      <c r="A7193" s="20"/>
      <c r="B7193" s="36"/>
      <c r="C7193" s="114"/>
      <c r="E7193" s="16"/>
      <c r="F7193" s="16"/>
      <c r="G7193" s="16"/>
      <c r="N7193" s="53"/>
      <c r="O7193" s="53"/>
      <c r="R7193" s="43"/>
      <c r="AC7193" s="25"/>
      <c r="AD7193" s="28"/>
      <c r="AZ7193" s="25"/>
      <c r="BA7193" s="27"/>
      <c r="BB7193" s="29"/>
    </row>
    <row r="7194" spans="1:54">
      <c r="A7194" s="20"/>
      <c r="B7194" s="36"/>
      <c r="C7194" s="114"/>
      <c r="E7194" s="16"/>
      <c r="F7194" s="16"/>
      <c r="G7194" s="16"/>
      <c r="N7194" s="53"/>
      <c r="O7194" s="53"/>
      <c r="R7194" s="43"/>
      <c r="AC7194" s="25"/>
      <c r="AD7194" s="28"/>
      <c r="AZ7194" s="25"/>
      <c r="BA7194" s="27"/>
      <c r="BB7194" s="29"/>
    </row>
    <row r="7195" spans="1:54">
      <c r="A7195" s="20"/>
      <c r="B7195" s="36"/>
      <c r="C7195" s="114"/>
      <c r="E7195" s="16"/>
      <c r="F7195" s="16"/>
      <c r="G7195" s="16"/>
      <c r="N7195" s="53"/>
      <c r="O7195" s="53"/>
      <c r="R7195" s="43"/>
      <c r="AC7195" s="25"/>
      <c r="AD7195" s="28"/>
      <c r="AZ7195" s="25"/>
      <c r="BA7195" s="27"/>
      <c r="BB7195" s="29"/>
    </row>
    <row r="7196" spans="1:54">
      <c r="A7196" s="20"/>
      <c r="B7196" s="36"/>
      <c r="C7196" s="114"/>
      <c r="E7196" s="16"/>
      <c r="F7196" s="16"/>
      <c r="G7196" s="16"/>
      <c r="N7196" s="53"/>
      <c r="O7196" s="53"/>
      <c r="R7196" s="43"/>
      <c r="AC7196" s="25"/>
      <c r="AD7196" s="28"/>
      <c r="AZ7196" s="25"/>
      <c r="BA7196" s="27"/>
      <c r="BB7196" s="29"/>
    </row>
    <row r="7197" spans="1:54">
      <c r="A7197" s="20"/>
      <c r="B7197" s="36"/>
      <c r="C7197" s="114"/>
      <c r="E7197" s="16"/>
      <c r="F7197" s="16"/>
      <c r="G7197" s="16"/>
      <c r="N7197" s="53"/>
      <c r="O7197" s="53"/>
      <c r="R7197" s="43"/>
      <c r="AC7197" s="25"/>
      <c r="AD7197" s="28"/>
      <c r="AZ7197" s="25"/>
      <c r="BA7197" s="27"/>
      <c r="BB7197" s="29"/>
    </row>
    <row r="7198" spans="1:54">
      <c r="A7198" s="20"/>
      <c r="B7198" s="36"/>
      <c r="C7198" s="114"/>
      <c r="E7198" s="16"/>
      <c r="F7198" s="16"/>
      <c r="G7198" s="16"/>
      <c r="N7198" s="53"/>
      <c r="O7198" s="53"/>
      <c r="R7198" s="43"/>
      <c r="AC7198" s="25"/>
      <c r="AD7198" s="28"/>
      <c r="AZ7198" s="25"/>
      <c r="BA7198" s="27"/>
      <c r="BB7198" s="29"/>
    </row>
    <row r="7199" spans="1:54">
      <c r="A7199" s="20"/>
      <c r="B7199" s="36"/>
      <c r="C7199" s="114"/>
      <c r="E7199" s="16"/>
      <c r="F7199" s="16"/>
      <c r="G7199" s="16"/>
      <c r="N7199" s="53"/>
      <c r="O7199" s="53"/>
      <c r="R7199" s="43"/>
      <c r="AC7199" s="25"/>
      <c r="AD7199" s="28"/>
      <c r="AZ7199" s="25"/>
      <c r="BA7199" s="27"/>
      <c r="BB7199" s="29"/>
    </row>
    <row r="7200" spans="1:54">
      <c r="A7200" s="20"/>
      <c r="B7200" s="36"/>
      <c r="C7200" s="114"/>
      <c r="E7200" s="16"/>
      <c r="F7200" s="16"/>
      <c r="G7200" s="16"/>
      <c r="N7200" s="53"/>
      <c r="O7200" s="53"/>
      <c r="R7200" s="43"/>
      <c r="AC7200" s="25"/>
      <c r="AD7200" s="28"/>
      <c r="AZ7200" s="25"/>
      <c r="BA7200" s="27"/>
      <c r="BB7200" s="29"/>
    </row>
    <row r="7201" spans="1:54">
      <c r="A7201" s="20"/>
      <c r="B7201" s="36"/>
      <c r="C7201" s="114"/>
      <c r="E7201" s="16"/>
      <c r="F7201" s="16"/>
      <c r="G7201" s="16"/>
      <c r="N7201" s="53"/>
      <c r="O7201" s="53"/>
      <c r="R7201" s="43"/>
      <c r="AC7201" s="25"/>
      <c r="AD7201" s="28"/>
      <c r="AZ7201" s="25"/>
      <c r="BA7201" s="27"/>
      <c r="BB7201" s="29"/>
    </row>
    <row r="7202" spans="1:54">
      <c r="A7202" s="20"/>
      <c r="B7202" s="36"/>
      <c r="C7202" s="114"/>
      <c r="E7202" s="16"/>
      <c r="F7202" s="16"/>
      <c r="G7202" s="16"/>
      <c r="N7202" s="53"/>
      <c r="O7202" s="53"/>
      <c r="R7202" s="43"/>
      <c r="AC7202" s="25"/>
      <c r="AD7202" s="28"/>
      <c r="AZ7202" s="25"/>
      <c r="BA7202" s="27"/>
      <c r="BB7202" s="29"/>
    </row>
    <row r="7203" spans="1:54">
      <c r="A7203" s="20"/>
      <c r="B7203" s="36"/>
      <c r="C7203" s="114"/>
      <c r="E7203" s="16"/>
      <c r="F7203" s="16"/>
      <c r="G7203" s="16"/>
      <c r="N7203" s="53"/>
      <c r="O7203" s="53"/>
      <c r="R7203" s="43"/>
      <c r="AC7203" s="25"/>
      <c r="AD7203" s="28"/>
      <c r="AZ7203" s="25"/>
      <c r="BA7203" s="27"/>
      <c r="BB7203" s="29"/>
    </row>
    <row r="7204" spans="1:54">
      <c r="A7204" s="20"/>
      <c r="B7204" s="36"/>
      <c r="C7204" s="114"/>
      <c r="E7204" s="16"/>
      <c r="F7204" s="16"/>
      <c r="G7204" s="16"/>
      <c r="N7204" s="53"/>
      <c r="O7204" s="53"/>
      <c r="R7204" s="43"/>
      <c r="AC7204" s="25"/>
      <c r="AD7204" s="28"/>
      <c r="AZ7204" s="25"/>
      <c r="BA7204" s="27"/>
      <c r="BB7204" s="29"/>
    </row>
    <row r="7205" spans="1:54">
      <c r="A7205" s="20"/>
      <c r="B7205" s="36"/>
      <c r="C7205" s="114"/>
      <c r="E7205" s="16"/>
      <c r="F7205" s="16"/>
      <c r="G7205" s="16"/>
      <c r="N7205" s="53"/>
      <c r="O7205" s="53"/>
      <c r="R7205" s="43"/>
      <c r="AC7205" s="25"/>
      <c r="AD7205" s="28"/>
      <c r="AZ7205" s="25"/>
      <c r="BA7205" s="27"/>
      <c r="BB7205" s="29"/>
    </row>
    <row r="7206" spans="1:54">
      <c r="A7206" s="20"/>
      <c r="B7206" s="36"/>
      <c r="C7206" s="114"/>
      <c r="E7206" s="16"/>
      <c r="F7206" s="16"/>
      <c r="G7206" s="16"/>
      <c r="N7206" s="53"/>
      <c r="O7206" s="53"/>
      <c r="R7206" s="43"/>
      <c r="AC7206" s="25"/>
      <c r="AD7206" s="28"/>
      <c r="AZ7206" s="25"/>
      <c r="BA7206" s="27"/>
      <c r="BB7206" s="29"/>
    </row>
    <row r="7207" spans="1:54">
      <c r="A7207" s="20"/>
      <c r="B7207" s="36"/>
      <c r="C7207" s="114"/>
      <c r="E7207" s="16"/>
      <c r="F7207" s="16"/>
      <c r="G7207" s="16"/>
      <c r="N7207" s="53"/>
      <c r="O7207" s="53"/>
      <c r="R7207" s="43"/>
      <c r="AC7207" s="25"/>
      <c r="AD7207" s="28"/>
      <c r="AZ7207" s="25"/>
      <c r="BA7207" s="27"/>
      <c r="BB7207" s="29"/>
    </row>
    <row r="7208" spans="1:54">
      <c r="A7208" s="20"/>
      <c r="B7208" s="36"/>
      <c r="C7208" s="114"/>
      <c r="E7208" s="16"/>
      <c r="F7208" s="16"/>
      <c r="G7208" s="16"/>
      <c r="N7208" s="53"/>
      <c r="O7208" s="53"/>
      <c r="R7208" s="43"/>
      <c r="AC7208" s="25"/>
      <c r="AD7208" s="28"/>
      <c r="AZ7208" s="25"/>
      <c r="BA7208" s="27"/>
      <c r="BB7208" s="29"/>
    </row>
    <row r="7209" spans="1:54">
      <c r="A7209" s="20"/>
      <c r="B7209" s="36"/>
      <c r="C7209" s="114"/>
      <c r="E7209" s="16"/>
      <c r="F7209" s="16"/>
      <c r="G7209" s="16"/>
      <c r="N7209" s="53"/>
      <c r="O7209" s="53"/>
      <c r="R7209" s="43"/>
      <c r="AC7209" s="25"/>
      <c r="AD7209" s="28"/>
      <c r="AZ7209" s="25"/>
      <c r="BA7209" s="27"/>
      <c r="BB7209" s="29"/>
    </row>
    <row r="7210" spans="1:54">
      <c r="A7210" s="20"/>
      <c r="B7210" s="36"/>
      <c r="C7210" s="114"/>
      <c r="E7210" s="16"/>
      <c r="F7210" s="16"/>
      <c r="G7210" s="16"/>
      <c r="N7210" s="53"/>
      <c r="O7210" s="53"/>
      <c r="R7210" s="43"/>
      <c r="AC7210" s="25"/>
      <c r="AD7210" s="28"/>
      <c r="AZ7210" s="25"/>
      <c r="BA7210" s="27"/>
      <c r="BB7210" s="29"/>
    </row>
    <row r="7211" spans="1:54">
      <c r="A7211" s="20"/>
      <c r="B7211" s="36"/>
      <c r="C7211" s="114"/>
      <c r="E7211" s="16"/>
      <c r="F7211" s="16"/>
      <c r="G7211" s="16"/>
      <c r="N7211" s="53"/>
      <c r="O7211" s="53"/>
      <c r="R7211" s="43"/>
      <c r="AC7211" s="25"/>
      <c r="AD7211" s="28"/>
      <c r="AZ7211" s="25"/>
      <c r="BA7211" s="27"/>
      <c r="BB7211" s="29"/>
    </row>
    <row r="7212" spans="1:54">
      <c r="A7212" s="20"/>
      <c r="B7212" s="36"/>
      <c r="C7212" s="114"/>
      <c r="E7212" s="16"/>
      <c r="F7212" s="16"/>
      <c r="G7212" s="16"/>
      <c r="N7212" s="53"/>
      <c r="O7212" s="53"/>
      <c r="R7212" s="43"/>
      <c r="AC7212" s="25"/>
      <c r="AD7212" s="28"/>
      <c r="AZ7212" s="25"/>
      <c r="BA7212" s="27"/>
      <c r="BB7212" s="29"/>
    </row>
    <row r="7213" spans="1:54">
      <c r="A7213" s="20"/>
      <c r="B7213" s="36"/>
      <c r="C7213" s="114"/>
      <c r="E7213" s="16"/>
      <c r="F7213" s="16"/>
      <c r="G7213" s="16"/>
      <c r="N7213" s="53"/>
      <c r="O7213" s="53"/>
      <c r="R7213" s="43"/>
      <c r="AC7213" s="25"/>
      <c r="AD7213" s="28"/>
      <c r="AZ7213" s="25"/>
      <c r="BA7213" s="27"/>
      <c r="BB7213" s="29"/>
    </row>
    <row r="7214" spans="1:54">
      <c r="A7214" s="20"/>
      <c r="B7214" s="36"/>
      <c r="C7214" s="114"/>
      <c r="E7214" s="16"/>
      <c r="F7214" s="16"/>
      <c r="G7214" s="16"/>
      <c r="N7214" s="53"/>
      <c r="O7214" s="53"/>
      <c r="R7214" s="43"/>
      <c r="AC7214" s="25"/>
      <c r="AD7214" s="28"/>
      <c r="AZ7214" s="25"/>
      <c r="BA7214" s="27"/>
      <c r="BB7214" s="29"/>
    </row>
    <row r="7215" spans="1:54">
      <c r="A7215" s="20"/>
      <c r="B7215" s="36"/>
      <c r="C7215" s="114"/>
      <c r="E7215" s="16"/>
      <c r="F7215" s="16"/>
      <c r="G7215" s="16"/>
      <c r="N7215" s="53"/>
      <c r="O7215" s="53"/>
      <c r="R7215" s="43"/>
      <c r="AC7215" s="25"/>
      <c r="AD7215" s="28"/>
      <c r="AZ7215" s="25"/>
      <c r="BA7215" s="27"/>
      <c r="BB7215" s="29"/>
    </row>
    <row r="7216" spans="1:54">
      <c r="A7216" s="20"/>
      <c r="B7216" s="36"/>
      <c r="C7216" s="114"/>
      <c r="E7216" s="16"/>
      <c r="F7216" s="16"/>
      <c r="G7216" s="16"/>
      <c r="N7216" s="53"/>
      <c r="O7216" s="53"/>
      <c r="R7216" s="43"/>
      <c r="AC7216" s="25"/>
      <c r="AD7216" s="28"/>
      <c r="AZ7216" s="25"/>
      <c r="BA7216" s="27"/>
      <c r="BB7216" s="29"/>
    </row>
    <row r="7217" spans="1:54">
      <c r="A7217" s="20"/>
      <c r="B7217" s="36"/>
      <c r="C7217" s="114"/>
      <c r="E7217" s="16"/>
      <c r="F7217" s="16"/>
      <c r="G7217" s="16"/>
      <c r="N7217" s="53"/>
      <c r="O7217" s="53"/>
      <c r="R7217" s="43"/>
      <c r="AC7217" s="25"/>
      <c r="AD7217" s="28"/>
      <c r="AZ7217" s="25"/>
      <c r="BA7217" s="27"/>
      <c r="BB7217" s="29"/>
    </row>
    <row r="7218" spans="1:54">
      <c r="A7218" s="20"/>
      <c r="B7218" s="36"/>
      <c r="C7218" s="114"/>
      <c r="E7218" s="16"/>
      <c r="F7218" s="16"/>
      <c r="G7218" s="16"/>
      <c r="N7218" s="53"/>
      <c r="O7218" s="53"/>
      <c r="R7218" s="43"/>
      <c r="AC7218" s="25"/>
      <c r="AD7218" s="28"/>
      <c r="AZ7218" s="25"/>
      <c r="BA7218" s="27"/>
      <c r="BB7218" s="29"/>
    </row>
    <row r="7219" spans="1:54">
      <c r="A7219" s="20"/>
      <c r="B7219" s="36"/>
      <c r="C7219" s="114"/>
      <c r="E7219" s="16"/>
      <c r="F7219" s="16"/>
      <c r="G7219" s="16"/>
      <c r="N7219" s="53"/>
      <c r="O7219" s="53"/>
      <c r="R7219" s="43"/>
      <c r="AC7219" s="25"/>
      <c r="AD7219" s="28"/>
      <c r="AZ7219" s="25"/>
      <c r="BA7219" s="27"/>
      <c r="BB7219" s="29"/>
    </row>
    <row r="7220" spans="1:54">
      <c r="A7220" s="20"/>
      <c r="B7220" s="36"/>
      <c r="C7220" s="114"/>
      <c r="E7220" s="16"/>
      <c r="F7220" s="16"/>
      <c r="G7220" s="16"/>
      <c r="N7220" s="53"/>
      <c r="O7220" s="53"/>
      <c r="R7220" s="43"/>
      <c r="AC7220" s="25"/>
      <c r="AD7220" s="28"/>
      <c r="AZ7220" s="25"/>
      <c r="BA7220" s="27"/>
      <c r="BB7220" s="29"/>
    </row>
    <row r="7221" spans="1:54">
      <c r="A7221" s="20"/>
      <c r="B7221" s="36"/>
      <c r="C7221" s="114"/>
      <c r="E7221" s="16"/>
      <c r="F7221" s="16"/>
      <c r="G7221" s="16"/>
      <c r="N7221" s="53"/>
      <c r="O7221" s="53"/>
      <c r="R7221" s="43"/>
      <c r="AC7221" s="25"/>
      <c r="AD7221" s="28"/>
      <c r="AZ7221" s="25"/>
      <c r="BA7221" s="27"/>
      <c r="BB7221" s="29"/>
    </row>
    <row r="7222" spans="1:54">
      <c r="A7222" s="20"/>
      <c r="B7222" s="36"/>
      <c r="C7222" s="114"/>
      <c r="E7222" s="16"/>
      <c r="F7222" s="16"/>
      <c r="G7222" s="16"/>
      <c r="N7222" s="53"/>
      <c r="O7222" s="53"/>
      <c r="R7222" s="43"/>
      <c r="AC7222" s="25"/>
      <c r="AD7222" s="28"/>
      <c r="AZ7222" s="25"/>
      <c r="BA7222" s="27"/>
      <c r="BB7222" s="29"/>
    </row>
    <row r="7223" spans="1:54">
      <c r="A7223" s="20"/>
      <c r="B7223" s="36"/>
      <c r="C7223" s="114"/>
      <c r="E7223" s="16"/>
      <c r="F7223" s="16"/>
      <c r="G7223" s="16"/>
      <c r="N7223" s="53"/>
      <c r="O7223" s="53"/>
      <c r="R7223" s="43"/>
      <c r="AC7223" s="25"/>
      <c r="AD7223" s="28"/>
      <c r="AZ7223" s="25"/>
      <c r="BA7223" s="27"/>
      <c r="BB7223" s="29"/>
    </row>
    <row r="7224" spans="1:54">
      <c r="A7224" s="20"/>
      <c r="B7224" s="36"/>
      <c r="C7224" s="114"/>
      <c r="E7224" s="16"/>
      <c r="F7224" s="16"/>
      <c r="G7224" s="16"/>
      <c r="N7224" s="53"/>
      <c r="O7224" s="53"/>
      <c r="R7224" s="43"/>
      <c r="AC7224" s="25"/>
      <c r="AD7224" s="28"/>
      <c r="AZ7224" s="25"/>
      <c r="BA7224" s="27"/>
      <c r="BB7224" s="29"/>
    </row>
    <row r="7225" spans="1:54">
      <c r="A7225" s="20"/>
      <c r="B7225" s="36"/>
      <c r="C7225" s="114"/>
      <c r="E7225" s="16"/>
      <c r="F7225" s="16"/>
      <c r="G7225" s="16"/>
      <c r="N7225" s="53"/>
      <c r="O7225" s="53"/>
      <c r="R7225" s="43"/>
      <c r="AC7225" s="25"/>
      <c r="AD7225" s="28"/>
      <c r="AZ7225" s="25"/>
      <c r="BA7225" s="27"/>
      <c r="BB7225" s="29"/>
    </row>
    <row r="7226" spans="1:54">
      <c r="A7226" s="20"/>
      <c r="B7226" s="36"/>
      <c r="C7226" s="114"/>
      <c r="E7226" s="16"/>
      <c r="F7226" s="16"/>
      <c r="G7226" s="16"/>
      <c r="N7226" s="53"/>
      <c r="O7226" s="53"/>
      <c r="R7226" s="43"/>
      <c r="AC7226" s="25"/>
      <c r="AD7226" s="28"/>
      <c r="AZ7226" s="25"/>
      <c r="BA7226" s="27"/>
      <c r="BB7226" s="29"/>
    </row>
    <row r="7227" spans="1:54">
      <c r="A7227" s="20"/>
      <c r="B7227" s="36"/>
      <c r="C7227" s="114"/>
      <c r="E7227" s="16"/>
      <c r="F7227" s="16"/>
      <c r="G7227" s="16"/>
      <c r="N7227" s="53"/>
      <c r="O7227" s="53"/>
      <c r="R7227" s="43"/>
      <c r="AC7227" s="25"/>
      <c r="AD7227" s="28"/>
      <c r="AZ7227" s="25"/>
      <c r="BA7227" s="27"/>
      <c r="BB7227" s="29"/>
    </row>
    <row r="7228" spans="1:54">
      <c r="A7228" s="20"/>
      <c r="B7228" s="36"/>
      <c r="C7228" s="114"/>
      <c r="E7228" s="16"/>
      <c r="F7228" s="16"/>
      <c r="G7228" s="16"/>
      <c r="N7228" s="53"/>
      <c r="O7228" s="53"/>
      <c r="R7228" s="43"/>
      <c r="AC7228" s="25"/>
      <c r="AD7228" s="28"/>
      <c r="AZ7228" s="25"/>
      <c r="BA7228" s="27"/>
      <c r="BB7228" s="29"/>
    </row>
    <row r="7229" spans="1:54">
      <c r="A7229" s="20"/>
      <c r="B7229" s="36"/>
      <c r="C7229" s="114"/>
      <c r="E7229" s="16"/>
      <c r="F7229" s="16"/>
      <c r="G7229" s="16"/>
      <c r="N7229" s="53"/>
      <c r="O7229" s="53"/>
      <c r="R7229" s="43"/>
      <c r="AC7229" s="25"/>
      <c r="AD7229" s="28"/>
      <c r="AZ7229" s="25"/>
      <c r="BA7229" s="27"/>
      <c r="BB7229" s="29"/>
    </row>
    <row r="7230" spans="1:54">
      <c r="A7230" s="20"/>
      <c r="B7230" s="36"/>
      <c r="C7230" s="114"/>
      <c r="E7230" s="16"/>
      <c r="F7230" s="16"/>
      <c r="G7230" s="16"/>
      <c r="N7230" s="53"/>
      <c r="O7230" s="53"/>
      <c r="R7230" s="43"/>
      <c r="AC7230" s="25"/>
      <c r="AD7230" s="28"/>
      <c r="AZ7230" s="25"/>
      <c r="BA7230" s="27"/>
      <c r="BB7230" s="29"/>
    </row>
    <row r="7231" spans="1:54">
      <c r="A7231" s="20"/>
      <c r="B7231" s="36"/>
      <c r="C7231" s="114"/>
      <c r="E7231" s="16"/>
      <c r="F7231" s="16"/>
      <c r="G7231" s="16"/>
      <c r="N7231" s="53"/>
      <c r="O7231" s="53"/>
      <c r="R7231" s="43"/>
      <c r="AC7231" s="25"/>
      <c r="AD7231" s="28"/>
      <c r="AZ7231" s="25"/>
      <c r="BA7231" s="27"/>
      <c r="BB7231" s="29"/>
    </row>
    <row r="7232" spans="1:54">
      <c r="A7232" s="20"/>
      <c r="B7232" s="36"/>
      <c r="C7232" s="114"/>
      <c r="E7232" s="16"/>
      <c r="F7232" s="16"/>
      <c r="G7232" s="16"/>
      <c r="N7232" s="53"/>
      <c r="O7232" s="53"/>
      <c r="R7232" s="43"/>
      <c r="AC7232" s="25"/>
      <c r="AD7232" s="28"/>
      <c r="AZ7232" s="25"/>
      <c r="BA7232" s="27"/>
      <c r="BB7232" s="29"/>
    </row>
    <row r="7233" spans="1:54">
      <c r="A7233" s="20"/>
      <c r="B7233" s="36"/>
      <c r="C7233" s="114"/>
      <c r="E7233" s="16"/>
      <c r="F7233" s="16"/>
      <c r="G7233" s="16"/>
      <c r="N7233" s="53"/>
      <c r="O7233" s="53"/>
      <c r="R7233" s="43"/>
      <c r="AC7233" s="25"/>
      <c r="AD7233" s="28"/>
      <c r="AZ7233" s="25"/>
      <c r="BA7233" s="27"/>
      <c r="BB7233" s="29"/>
    </row>
    <row r="7234" spans="1:54">
      <c r="A7234" s="20"/>
      <c r="B7234" s="36"/>
      <c r="C7234" s="114"/>
      <c r="E7234" s="16"/>
      <c r="F7234" s="16"/>
      <c r="G7234" s="16"/>
      <c r="N7234" s="53"/>
      <c r="O7234" s="53"/>
      <c r="R7234" s="43"/>
      <c r="AC7234" s="25"/>
      <c r="AD7234" s="28"/>
      <c r="AZ7234" s="25"/>
      <c r="BA7234" s="27"/>
      <c r="BB7234" s="29"/>
    </row>
    <row r="7235" spans="1:54">
      <c r="A7235" s="20"/>
      <c r="B7235" s="36"/>
      <c r="C7235" s="114"/>
      <c r="E7235" s="16"/>
      <c r="F7235" s="16"/>
      <c r="G7235" s="16"/>
      <c r="N7235" s="53"/>
      <c r="O7235" s="53"/>
      <c r="R7235" s="43"/>
      <c r="AC7235" s="25"/>
      <c r="AD7235" s="28"/>
      <c r="AZ7235" s="25"/>
      <c r="BA7235" s="27"/>
      <c r="BB7235" s="29"/>
    </row>
    <row r="7236" spans="1:54">
      <c r="A7236" s="20"/>
      <c r="B7236" s="36"/>
      <c r="C7236" s="114"/>
      <c r="E7236" s="16"/>
      <c r="F7236" s="16"/>
      <c r="G7236" s="16"/>
      <c r="N7236" s="53"/>
      <c r="O7236" s="53"/>
      <c r="R7236" s="43"/>
      <c r="AC7236" s="25"/>
      <c r="AD7236" s="28"/>
      <c r="AZ7236" s="25"/>
      <c r="BA7236" s="27"/>
      <c r="BB7236" s="29"/>
    </row>
    <row r="7237" spans="1:54">
      <c r="A7237" s="20"/>
      <c r="B7237" s="36"/>
      <c r="C7237" s="114"/>
      <c r="E7237" s="16"/>
      <c r="F7237" s="16"/>
      <c r="G7237" s="16"/>
      <c r="N7237" s="53"/>
      <c r="O7237" s="53"/>
      <c r="R7237" s="43"/>
      <c r="AC7237" s="25"/>
      <c r="AD7237" s="28"/>
      <c r="AZ7237" s="25"/>
      <c r="BA7237" s="27"/>
      <c r="BB7237" s="29"/>
    </row>
    <row r="7238" spans="1:54">
      <c r="A7238" s="20"/>
      <c r="B7238" s="36"/>
      <c r="C7238" s="114"/>
      <c r="E7238" s="16"/>
      <c r="F7238" s="16"/>
      <c r="G7238" s="16"/>
      <c r="N7238" s="53"/>
      <c r="O7238" s="53"/>
      <c r="R7238" s="43"/>
      <c r="AC7238" s="25"/>
      <c r="AD7238" s="28"/>
      <c r="AZ7238" s="25"/>
      <c r="BA7238" s="27"/>
      <c r="BB7238" s="29"/>
    </row>
    <row r="7239" spans="1:54">
      <c r="A7239" s="20"/>
      <c r="B7239" s="36"/>
      <c r="C7239" s="114"/>
      <c r="E7239" s="16"/>
      <c r="F7239" s="16"/>
      <c r="G7239" s="16"/>
      <c r="N7239" s="53"/>
      <c r="O7239" s="53"/>
      <c r="R7239" s="43"/>
      <c r="AC7239" s="25"/>
      <c r="AD7239" s="28"/>
      <c r="AZ7239" s="25"/>
      <c r="BA7239" s="27"/>
      <c r="BB7239" s="29"/>
    </row>
    <row r="7240" spans="1:54">
      <c r="A7240" s="20"/>
      <c r="B7240" s="36"/>
      <c r="C7240" s="114"/>
      <c r="E7240" s="16"/>
      <c r="F7240" s="16"/>
      <c r="G7240" s="16"/>
      <c r="N7240" s="53"/>
      <c r="O7240" s="53"/>
      <c r="R7240" s="43"/>
      <c r="AC7240" s="25"/>
      <c r="AD7240" s="28"/>
      <c r="AZ7240" s="25"/>
      <c r="BA7240" s="27"/>
      <c r="BB7240" s="29"/>
    </row>
    <row r="7241" spans="1:54">
      <c r="A7241" s="20"/>
      <c r="B7241" s="36"/>
      <c r="C7241" s="114"/>
      <c r="E7241" s="16"/>
      <c r="F7241" s="16"/>
      <c r="G7241" s="16"/>
      <c r="N7241" s="53"/>
      <c r="O7241" s="53"/>
      <c r="R7241" s="43"/>
      <c r="AC7241" s="25"/>
      <c r="AD7241" s="28"/>
      <c r="AZ7241" s="25"/>
      <c r="BA7241" s="27"/>
      <c r="BB7241" s="29"/>
    </row>
    <row r="7242" spans="1:54">
      <c r="A7242" s="20"/>
      <c r="B7242" s="36"/>
      <c r="C7242" s="114"/>
      <c r="E7242" s="16"/>
      <c r="F7242" s="16"/>
      <c r="G7242" s="16"/>
      <c r="N7242" s="53"/>
      <c r="O7242" s="53"/>
      <c r="R7242" s="43"/>
      <c r="AC7242" s="25"/>
      <c r="AD7242" s="28"/>
      <c r="AZ7242" s="25"/>
      <c r="BA7242" s="27"/>
      <c r="BB7242" s="29"/>
    </row>
    <row r="7243" spans="1:54">
      <c r="A7243" s="20"/>
      <c r="B7243" s="36"/>
      <c r="C7243" s="114"/>
      <c r="E7243" s="16"/>
      <c r="F7243" s="16"/>
      <c r="G7243" s="16"/>
      <c r="N7243" s="53"/>
      <c r="O7243" s="53"/>
      <c r="R7243" s="43"/>
      <c r="AC7243" s="25"/>
      <c r="AD7243" s="28"/>
      <c r="AZ7243" s="25"/>
      <c r="BA7243" s="27"/>
      <c r="BB7243" s="29"/>
    </row>
    <row r="7244" spans="1:54">
      <c r="A7244" s="20"/>
      <c r="B7244" s="36"/>
      <c r="C7244" s="114"/>
      <c r="E7244" s="16"/>
      <c r="F7244" s="16"/>
      <c r="G7244" s="16"/>
      <c r="N7244" s="53"/>
      <c r="O7244" s="53"/>
      <c r="R7244" s="43"/>
      <c r="AC7244" s="25"/>
      <c r="AD7244" s="28"/>
      <c r="AZ7244" s="25"/>
      <c r="BA7244" s="27"/>
      <c r="BB7244" s="29"/>
    </row>
    <row r="7245" spans="1:54">
      <c r="A7245" s="20"/>
      <c r="B7245" s="36"/>
      <c r="C7245" s="114"/>
      <c r="E7245" s="16"/>
      <c r="F7245" s="16"/>
      <c r="G7245" s="16"/>
      <c r="N7245" s="53"/>
      <c r="O7245" s="53"/>
      <c r="R7245" s="43"/>
      <c r="AC7245" s="25"/>
      <c r="AD7245" s="28"/>
      <c r="AZ7245" s="25"/>
      <c r="BA7245" s="27"/>
      <c r="BB7245" s="29"/>
    </row>
    <row r="7246" spans="1:54">
      <c r="A7246" s="20"/>
      <c r="B7246" s="36"/>
      <c r="C7246" s="114"/>
      <c r="E7246" s="16"/>
      <c r="F7246" s="16"/>
      <c r="G7246" s="16"/>
      <c r="N7246" s="53"/>
      <c r="O7246" s="53"/>
      <c r="R7246" s="43"/>
      <c r="AC7246" s="25"/>
      <c r="AD7246" s="28"/>
      <c r="AZ7246" s="25"/>
      <c r="BA7246" s="27"/>
      <c r="BB7246" s="29"/>
    </row>
    <row r="7247" spans="1:54">
      <c r="A7247" s="20"/>
      <c r="B7247" s="36"/>
      <c r="C7247" s="114"/>
      <c r="E7247" s="16"/>
      <c r="F7247" s="16"/>
      <c r="G7247" s="16"/>
      <c r="N7247" s="53"/>
      <c r="O7247" s="53"/>
      <c r="R7247" s="43"/>
      <c r="AC7247" s="25"/>
      <c r="AD7247" s="28"/>
      <c r="AZ7247" s="25"/>
      <c r="BA7247" s="27"/>
      <c r="BB7247" s="29"/>
    </row>
    <row r="7248" spans="1:54">
      <c r="A7248" s="20"/>
      <c r="B7248" s="36"/>
      <c r="C7248" s="114"/>
      <c r="E7248" s="16"/>
      <c r="F7248" s="16"/>
      <c r="G7248" s="16"/>
      <c r="N7248" s="53"/>
      <c r="O7248" s="53"/>
      <c r="R7248" s="43"/>
      <c r="AC7248" s="25"/>
      <c r="AD7248" s="28"/>
      <c r="AZ7248" s="25"/>
      <c r="BA7248" s="27"/>
      <c r="BB7248" s="29"/>
    </row>
    <row r="7249" spans="1:54">
      <c r="A7249" s="20"/>
      <c r="B7249" s="36"/>
      <c r="C7249" s="114"/>
      <c r="E7249" s="16"/>
      <c r="F7249" s="16"/>
      <c r="G7249" s="16"/>
      <c r="N7249" s="53"/>
      <c r="O7249" s="53"/>
      <c r="R7249" s="43"/>
      <c r="AC7249" s="25"/>
      <c r="AD7249" s="28"/>
      <c r="AZ7249" s="25"/>
      <c r="BA7249" s="27"/>
      <c r="BB7249" s="29"/>
    </row>
    <row r="7250" spans="1:54">
      <c r="A7250" s="20"/>
      <c r="B7250" s="36"/>
      <c r="C7250" s="114"/>
      <c r="E7250" s="16"/>
      <c r="F7250" s="16"/>
      <c r="G7250" s="16"/>
      <c r="N7250" s="53"/>
      <c r="O7250" s="53"/>
      <c r="R7250" s="43"/>
      <c r="AC7250" s="25"/>
      <c r="AD7250" s="28"/>
      <c r="AZ7250" s="25"/>
      <c r="BA7250" s="27"/>
      <c r="BB7250" s="29"/>
    </row>
    <row r="7251" spans="1:54">
      <c r="A7251" s="20"/>
      <c r="B7251" s="36"/>
      <c r="C7251" s="114"/>
      <c r="E7251" s="16"/>
      <c r="F7251" s="16"/>
      <c r="G7251" s="16"/>
      <c r="N7251" s="53"/>
      <c r="O7251" s="53"/>
      <c r="R7251" s="43"/>
      <c r="AC7251" s="25"/>
      <c r="AD7251" s="28"/>
      <c r="AZ7251" s="25"/>
      <c r="BA7251" s="27"/>
      <c r="BB7251" s="29"/>
    </row>
    <row r="7252" spans="1:54">
      <c r="A7252" s="20"/>
      <c r="B7252" s="36"/>
      <c r="C7252" s="114"/>
      <c r="E7252" s="16"/>
      <c r="F7252" s="16"/>
      <c r="G7252" s="16"/>
      <c r="N7252" s="53"/>
      <c r="O7252" s="53"/>
      <c r="R7252" s="43"/>
      <c r="AC7252" s="25"/>
      <c r="AD7252" s="28"/>
      <c r="AZ7252" s="25"/>
      <c r="BA7252" s="27"/>
      <c r="BB7252" s="29"/>
    </row>
    <row r="7253" spans="1:54">
      <c r="A7253" s="20"/>
      <c r="B7253" s="36"/>
      <c r="C7253" s="114"/>
      <c r="E7253" s="16"/>
      <c r="F7253" s="16"/>
      <c r="G7253" s="16"/>
      <c r="N7253" s="53"/>
      <c r="O7253" s="53"/>
      <c r="R7253" s="43"/>
      <c r="AC7253" s="25"/>
      <c r="AD7253" s="28"/>
      <c r="AZ7253" s="25"/>
      <c r="BA7253" s="27"/>
      <c r="BB7253" s="29"/>
    </row>
    <row r="7254" spans="1:54">
      <c r="A7254" s="20"/>
      <c r="B7254" s="36"/>
      <c r="C7254" s="114"/>
      <c r="E7254" s="16"/>
      <c r="F7254" s="16"/>
      <c r="G7254" s="16"/>
      <c r="N7254" s="53"/>
      <c r="O7254" s="53"/>
      <c r="R7254" s="43"/>
      <c r="AC7254" s="25"/>
      <c r="AD7254" s="28"/>
      <c r="AZ7254" s="25"/>
      <c r="BA7254" s="27"/>
      <c r="BB7254" s="29"/>
    </row>
    <row r="7255" spans="1:54">
      <c r="A7255" s="20"/>
      <c r="B7255" s="36"/>
      <c r="C7255" s="114"/>
      <c r="E7255" s="16"/>
      <c r="F7255" s="16"/>
      <c r="G7255" s="16"/>
      <c r="N7255" s="53"/>
      <c r="O7255" s="53"/>
      <c r="R7255" s="43"/>
      <c r="AC7255" s="25"/>
      <c r="AD7255" s="28"/>
      <c r="AZ7255" s="25"/>
      <c r="BA7255" s="27"/>
      <c r="BB7255" s="29"/>
    </row>
    <row r="7256" spans="1:54">
      <c r="A7256" s="20"/>
      <c r="B7256" s="36"/>
      <c r="C7256" s="114"/>
      <c r="E7256" s="16"/>
      <c r="F7256" s="16"/>
      <c r="G7256" s="16"/>
      <c r="N7256" s="53"/>
      <c r="O7256" s="53"/>
      <c r="R7256" s="43"/>
      <c r="AC7256" s="25"/>
      <c r="AD7256" s="28"/>
      <c r="AZ7256" s="25"/>
      <c r="BA7256" s="27"/>
      <c r="BB7256" s="29"/>
    </row>
    <row r="7257" spans="1:54">
      <c r="A7257" s="20"/>
      <c r="B7257" s="36"/>
      <c r="C7257" s="114"/>
      <c r="E7257" s="16"/>
      <c r="F7257" s="16"/>
      <c r="G7257" s="16"/>
      <c r="N7257" s="53"/>
      <c r="O7257" s="53"/>
      <c r="R7257" s="43"/>
      <c r="AC7257" s="25"/>
      <c r="AD7257" s="28"/>
      <c r="AZ7257" s="25"/>
      <c r="BA7257" s="27"/>
      <c r="BB7257" s="29"/>
    </row>
    <row r="7258" spans="1:54">
      <c r="A7258" s="20"/>
      <c r="B7258" s="36"/>
      <c r="C7258" s="114"/>
      <c r="E7258" s="16"/>
      <c r="F7258" s="16"/>
      <c r="G7258" s="16"/>
      <c r="N7258" s="53"/>
      <c r="O7258" s="53"/>
      <c r="R7258" s="43"/>
      <c r="AC7258" s="25"/>
      <c r="AD7258" s="28"/>
      <c r="AZ7258" s="25"/>
      <c r="BA7258" s="27"/>
      <c r="BB7258" s="29"/>
    </row>
    <row r="7259" spans="1:54">
      <c r="A7259" s="20"/>
      <c r="B7259" s="36"/>
      <c r="C7259" s="114"/>
      <c r="E7259" s="16"/>
      <c r="F7259" s="16"/>
      <c r="G7259" s="16"/>
      <c r="N7259" s="53"/>
      <c r="O7259" s="53"/>
      <c r="R7259" s="43"/>
      <c r="AC7259" s="25"/>
      <c r="AD7259" s="28"/>
      <c r="AZ7259" s="25"/>
      <c r="BA7259" s="27"/>
      <c r="BB7259" s="29"/>
    </row>
    <row r="7260" spans="1:54">
      <c r="A7260" s="20"/>
      <c r="B7260" s="36"/>
      <c r="C7260" s="114"/>
      <c r="E7260" s="16"/>
      <c r="F7260" s="16"/>
      <c r="G7260" s="16"/>
      <c r="N7260" s="53"/>
      <c r="O7260" s="53"/>
      <c r="R7260" s="43"/>
      <c r="AC7260" s="25"/>
      <c r="AD7260" s="28"/>
      <c r="AZ7260" s="25"/>
      <c r="BA7260" s="27"/>
      <c r="BB7260" s="29"/>
    </row>
    <row r="7261" spans="1:54">
      <c r="A7261" s="20"/>
      <c r="B7261" s="36"/>
      <c r="C7261" s="114"/>
      <c r="E7261" s="16"/>
      <c r="F7261" s="16"/>
      <c r="G7261" s="16"/>
      <c r="N7261" s="53"/>
      <c r="O7261" s="53"/>
      <c r="R7261" s="43"/>
      <c r="AC7261" s="25"/>
      <c r="AD7261" s="28"/>
      <c r="AZ7261" s="25"/>
      <c r="BA7261" s="27"/>
      <c r="BB7261" s="29"/>
    </row>
    <row r="7262" spans="1:54">
      <c r="A7262" s="20"/>
      <c r="B7262" s="36"/>
      <c r="C7262" s="114"/>
      <c r="E7262" s="16"/>
      <c r="F7262" s="16"/>
      <c r="G7262" s="16"/>
      <c r="N7262" s="53"/>
      <c r="O7262" s="53"/>
      <c r="R7262" s="43"/>
      <c r="AC7262" s="25"/>
      <c r="AD7262" s="28"/>
      <c r="AZ7262" s="25"/>
      <c r="BA7262" s="27"/>
      <c r="BB7262" s="29"/>
    </row>
    <row r="7263" spans="1:54">
      <c r="A7263" s="20"/>
      <c r="B7263" s="36"/>
      <c r="C7263" s="114"/>
      <c r="E7263" s="16"/>
      <c r="F7263" s="16"/>
      <c r="G7263" s="16"/>
      <c r="N7263" s="53"/>
      <c r="O7263" s="53"/>
      <c r="R7263" s="43"/>
      <c r="AC7263" s="25"/>
      <c r="AD7263" s="28"/>
      <c r="AZ7263" s="25"/>
      <c r="BA7263" s="27"/>
      <c r="BB7263" s="29"/>
    </row>
    <row r="7264" spans="1:54">
      <c r="A7264" s="20"/>
      <c r="B7264" s="36"/>
      <c r="C7264" s="114"/>
      <c r="E7264" s="16"/>
      <c r="F7264" s="16"/>
      <c r="G7264" s="16"/>
      <c r="N7264" s="53"/>
      <c r="O7264" s="53"/>
      <c r="R7264" s="43"/>
      <c r="AC7264" s="25"/>
      <c r="AD7264" s="28"/>
      <c r="AZ7264" s="25"/>
      <c r="BA7264" s="27"/>
      <c r="BB7264" s="29"/>
    </row>
    <row r="7265" spans="1:54">
      <c r="A7265" s="20"/>
      <c r="B7265" s="36"/>
      <c r="C7265" s="114"/>
      <c r="E7265" s="16"/>
      <c r="F7265" s="16"/>
      <c r="G7265" s="16"/>
      <c r="N7265" s="53"/>
      <c r="O7265" s="53"/>
      <c r="R7265" s="43"/>
      <c r="AC7265" s="25"/>
      <c r="AD7265" s="28"/>
      <c r="AZ7265" s="25"/>
      <c r="BA7265" s="27"/>
      <c r="BB7265" s="29"/>
    </row>
    <row r="7266" spans="1:54">
      <c r="A7266" s="20"/>
      <c r="B7266" s="36"/>
      <c r="C7266" s="114"/>
      <c r="E7266" s="16"/>
      <c r="F7266" s="16"/>
      <c r="G7266" s="16"/>
      <c r="N7266" s="53"/>
      <c r="O7266" s="53"/>
      <c r="R7266" s="43"/>
      <c r="AC7266" s="25"/>
      <c r="AD7266" s="28"/>
      <c r="AZ7266" s="25"/>
      <c r="BA7266" s="27"/>
      <c r="BB7266" s="29"/>
    </row>
    <row r="7267" spans="1:54">
      <c r="A7267" s="20"/>
      <c r="B7267" s="36"/>
      <c r="C7267" s="114"/>
      <c r="E7267" s="16"/>
      <c r="F7267" s="16"/>
      <c r="G7267" s="16"/>
      <c r="N7267" s="53"/>
      <c r="O7267" s="53"/>
      <c r="R7267" s="43"/>
      <c r="AC7267" s="25"/>
      <c r="AD7267" s="28"/>
      <c r="AZ7267" s="25"/>
      <c r="BA7267" s="27"/>
      <c r="BB7267" s="29"/>
    </row>
    <row r="7268" spans="1:54">
      <c r="A7268" s="20"/>
      <c r="B7268" s="36"/>
      <c r="C7268" s="114"/>
      <c r="E7268" s="16"/>
      <c r="F7268" s="16"/>
      <c r="G7268" s="16"/>
      <c r="N7268" s="53"/>
      <c r="O7268" s="53"/>
      <c r="R7268" s="43"/>
      <c r="AC7268" s="25"/>
      <c r="AD7268" s="28"/>
      <c r="AZ7268" s="25"/>
      <c r="BA7268" s="27"/>
      <c r="BB7268" s="29"/>
    </row>
    <row r="7269" spans="1:54">
      <c r="A7269" s="20"/>
      <c r="B7269" s="36"/>
      <c r="C7269" s="114"/>
      <c r="E7269" s="16"/>
      <c r="F7269" s="16"/>
      <c r="G7269" s="16"/>
      <c r="N7269" s="53"/>
      <c r="O7269" s="53"/>
      <c r="R7269" s="43"/>
      <c r="AC7269" s="25"/>
      <c r="AD7269" s="28"/>
      <c r="AZ7269" s="25"/>
      <c r="BA7269" s="27"/>
      <c r="BB7269" s="29"/>
    </row>
    <row r="7270" spans="1:54">
      <c r="A7270" s="20"/>
      <c r="B7270" s="36"/>
      <c r="C7270" s="114"/>
      <c r="E7270" s="16"/>
      <c r="F7270" s="16"/>
      <c r="G7270" s="16"/>
      <c r="N7270" s="53"/>
      <c r="O7270" s="53"/>
      <c r="R7270" s="43"/>
      <c r="AC7270" s="25"/>
      <c r="AD7270" s="28"/>
      <c r="AZ7270" s="25"/>
      <c r="BA7270" s="27"/>
      <c r="BB7270" s="29"/>
    </row>
    <row r="7271" spans="1:54">
      <c r="A7271" s="20"/>
      <c r="B7271" s="36"/>
      <c r="C7271" s="114"/>
      <c r="E7271" s="16"/>
      <c r="F7271" s="16"/>
      <c r="G7271" s="16"/>
      <c r="N7271" s="53"/>
      <c r="O7271" s="53"/>
      <c r="R7271" s="43"/>
      <c r="AC7271" s="25"/>
      <c r="AD7271" s="28"/>
      <c r="AZ7271" s="25"/>
      <c r="BA7271" s="27"/>
      <c r="BB7271" s="29"/>
    </row>
    <row r="7272" spans="1:54">
      <c r="A7272" s="20"/>
      <c r="B7272" s="36"/>
      <c r="C7272" s="114"/>
      <c r="E7272" s="16"/>
      <c r="F7272" s="16"/>
      <c r="G7272" s="16"/>
      <c r="N7272" s="53"/>
      <c r="O7272" s="53"/>
      <c r="R7272" s="43"/>
      <c r="AC7272" s="25"/>
      <c r="AD7272" s="28"/>
      <c r="AZ7272" s="25"/>
      <c r="BA7272" s="27"/>
      <c r="BB7272" s="29"/>
    </row>
    <row r="7273" spans="1:54">
      <c r="A7273" s="20"/>
      <c r="B7273" s="36"/>
      <c r="C7273" s="114"/>
      <c r="E7273" s="16"/>
      <c r="F7273" s="16"/>
      <c r="G7273" s="16"/>
      <c r="N7273" s="53"/>
      <c r="O7273" s="53"/>
      <c r="R7273" s="43"/>
      <c r="AC7273" s="25"/>
      <c r="AD7273" s="28"/>
      <c r="AZ7273" s="25"/>
      <c r="BA7273" s="27"/>
      <c r="BB7273" s="29"/>
    </row>
    <row r="7274" spans="1:54">
      <c r="A7274" s="20"/>
      <c r="B7274" s="36"/>
      <c r="C7274" s="114"/>
      <c r="E7274" s="16"/>
      <c r="F7274" s="16"/>
      <c r="G7274" s="16"/>
      <c r="N7274" s="53"/>
      <c r="O7274" s="53"/>
      <c r="R7274" s="43"/>
      <c r="AC7274" s="25"/>
      <c r="AD7274" s="28"/>
      <c r="AZ7274" s="25"/>
      <c r="BA7274" s="27"/>
      <c r="BB7274" s="29"/>
    </row>
    <row r="7275" spans="1:54">
      <c r="A7275" s="20"/>
      <c r="B7275" s="36"/>
      <c r="C7275" s="114"/>
      <c r="E7275" s="16"/>
      <c r="F7275" s="16"/>
      <c r="G7275" s="16"/>
      <c r="N7275" s="53"/>
      <c r="O7275" s="53"/>
      <c r="R7275" s="43"/>
      <c r="AC7275" s="25"/>
      <c r="AD7275" s="28"/>
      <c r="AZ7275" s="25"/>
      <c r="BA7275" s="27"/>
      <c r="BB7275" s="29"/>
    </row>
    <row r="7276" spans="1:54">
      <c r="A7276" s="20"/>
      <c r="B7276" s="36"/>
      <c r="C7276" s="114"/>
      <c r="E7276" s="16"/>
      <c r="F7276" s="16"/>
      <c r="G7276" s="16"/>
      <c r="N7276" s="53"/>
      <c r="O7276" s="53"/>
      <c r="R7276" s="43"/>
      <c r="AC7276" s="25"/>
      <c r="AD7276" s="28"/>
      <c r="AZ7276" s="25"/>
      <c r="BA7276" s="27"/>
      <c r="BB7276" s="29"/>
    </row>
    <row r="7277" spans="1:54">
      <c r="A7277" s="20"/>
      <c r="B7277" s="36"/>
      <c r="C7277" s="114"/>
      <c r="E7277" s="16"/>
      <c r="F7277" s="16"/>
      <c r="G7277" s="16"/>
      <c r="N7277" s="53"/>
      <c r="O7277" s="53"/>
      <c r="R7277" s="43"/>
      <c r="AC7277" s="25"/>
      <c r="AD7277" s="28"/>
      <c r="AZ7277" s="25"/>
      <c r="BA7277" s="27"/>
      <c r="BB7277" s="29"/>
    </row>
    <row r="7278" spans="1:54">
      <c r="A7278" s="20"/>
      <c r="B7278" s="36"/>
      <c r="C7278" s="114"/>
      <c r="E7278" s="16"/>
      <c r="F7278" s="16"/>
      <c r="G7278" s="16"/>
      <c r="N7278" s="53"/>
      <c r="O7278" s="53"/>
      <c r="R7278" s="43"/>
      <c r="AC7278" s="25"/>
      <c r="AD7278" s="28"/>
      <c r="AZ7278" s="25"/>
      <c r="BA7278" s="27"/>
      <c r="BB7278" s="29"/>
    </row>
    <row r="7279" spans="1:54">
      <c r="A7279" s="20"/>
      <c r="B7279" s="36"/>
      <c r="C7279" s="114"/>
      <c r="E7279" s="16"/>
      <c r="F7279" s="16"/>
      <c r="G7279" s="16"/>
      <c r="N7279" s="53"/>
      <c r="O7279" s="53"/>
      <c r="R7279" s="43"/>
      <c r="AC7279" s="25"/>
      <c r="AD7279" s="28"/>
      <c r="AZ7279" s="25"/>
      <c r="BA7279" s="27"/>
      <c r="BB7279" s="29"/>
    </row>
    <row r="7280" spans="1:54">
      <c r="A7280" s="20"/>
      <c r="B7280" s="36"/>
      <c r="C7280" s="114"/>
      <c r="E7280" s="16"/>
      <c r="F7280" s="16"/>
      <c r="G7280" s="16"/>
      <c r="N7280" s="53"/>
      <c r="O7280" s="53"/>
      <c r="R7280" s="43"/>
      <c r="AC7280" s="25"/>
      <c r="AD7280" s="28"/>
      <c r="AZ7280" s="25"/>
      <c r="BA7280" s="27"/>
      <c r="BB7280" s="29"/>
    </row>
    <row r="7281" spans="1:54">
      <c r="A7281" s="20"/>
      <c r="B7281" s="36"/>
      <c r="C7281" s="114"/>
      <c r="E7281" s="16"/>
      <c r="F7281" s="16"/>
      <c r="G7281" s="16"/>
      <c r="N7281" s="53"/>
      <c r="O7281" s="53"/>
      <c r="R7281" s="43"/>
      <c r="AC7281" s="25"/>
      <c r="AD7281" s="28"/>
      <c r="AZ7281" s="25"/>
      <c r="BA7281" s="27"/>
      <c r="BB7281" s="29"/>
    </row>
    <row r="7282" spans="1:54">
      <c r="A7282" s="20"/>
      <c r="B7282" s="36"/>
      <c r="C7282" s="114"/>
      <c r="E7282" s="16"/>
      <c r="F7282" s="16"/>
      <c r="G7282" s="16"/>
      <c r="N7282" s="53"/>
      <c r="O7282" s="53"/>
      <c r="R7282" s="43"/>
      <c r="AC7282" s="25"/>
      <c r="AD7282" s="28"/>
      <c r="AZ7282" s="25"/>
      <c r="BA7282" s="27"/>
      <c r="BB7282" s="29"/>
    </row>
    <row r="7283" spans="1:54">
      <c r="A7283" s="20"/>
      <c r="B7283" s="36"/>
      <c r="C7283" s="114"/>
      <c r="E7283" s="16"/>
      <c r="F7283" s="16"/>
      <c r="G7283" s="16"/>
      <c r="N7283" s="53"/>
      <c r="O7283" s="53"/>
      <c r="R7283" s="43"/>
      <c r="AC7283" s="25"/>
      <c r="AD7283" s="28"/>
      <c r="AZ7283" s="25"/>
      <c r="BA7283" s="27"/>
      <c r="BB7283" s="29"/>
    </row>
    <row r="7284" spans="1:54">
      <c r="A7284" s="20"/>
      <c r="B7284" s="36"/>
      <c r="C7284" s="114"/>
      <c r="E7284" s="16"/>
      <c r="F7284" s="16"/>
      <c r="G7284" s="16"/>
      <c r="N7284" s="53"/>
      <c r="O7284" s="53"/>
      <c r="R7284" s="43"/>
      <c r="AC7284" s="25"/>
      <c r="AD7284" s="28"/>
      <c r="AZ7284" s="25"/>
      <c r="BA7284" s="27"/>
      <c r="BB7284" s="29"/>
    </row>
    <row r="7285" spans="1:54">
      <c r="A7285" s="20"/>
      <c r="B7285" s="36"/>
      <c r="C7285" s="114"/>
      <c r="E7285" s="16"/>
      <c r="F7285" s="16"/>
      <c r="G7285" s="16"/>
      <c r="N7285" s="53"/>
      <c r="O7285" s="53"/>
      <c r="R7285" s="43"/>
      <c r="AC7285" s="25"/>
      <c r="AD7285" s="28"/>
      <c r="AZ7285" s="25"/>
      <c r="BA7285" s="27"/>
      <c r="BB7285" s="29"/>
    </row>
    <row r="7286" spans="1:54">
      <c r="A7286" s="20"/>
      <c r="B7286" s="36"/>
      <c r="C7286" s="114"/>
      <c r="E7286" s="16"/>
      <c r="F7286" s="16"/>
      <c r="G7286" s="16"/>
      <c r="N7286" s="53"/>
      <c r="O7286" s="53"/>
      <c r="R7286" s="43"/>
      <c r="AC7286" s="25"/>
      <c r="AD7286" s="28"/>
      <c r="AZ7286" s="25"/>
      <c r="BA7286" s="27"/>
      <c r="BB7286" s="29"/>
    </row>
    <row r="7287" spans="1:54">
      <c r="A7287" s="20"/>
      <c r="B7287" s="36"/>
      <c r="C7287" s="114"/>
      <c r="E7287" s="16"/>
      <c r="F7287" s="16"/>
      <c r="G7287" s="16"/>
      <c r="N7287" s="53"/>
      <c r="O7287" s="53"/>
      <c r="R7287" s="43"/>
      <c r="AC7287" s="25"/>
      <c r="AD7287" s="28"/>
      <c r="AZ7287" s="25"/>
      <c r="BA7287" s="27"/>
      <c r="BB7287" s="29"/>
    </row>
    <row r="7288" spans="1:54">
      <c r="A7288" s="20"/>
      <c r="B7288" s="36"/>
      <c r="C7288" s="114"/>
      <c r="E7288" s="16"/>
      <c r="F7288" s="16"/>
      <c r="G7288" s="16"/>
      <c r="N7288" s="53"/>
      <c r="O7288" s="53"/>
      <c r="R7288" s="43"/>
      <c r="AC7288" s="25"/>
      <c r="AD7288" s="28"/>
      <c r="AZ7288" s="25"/>
      <c r="BA7288" s="27"/>
      <c r="BB7288" s="29"/>
    </row>
    <row r="7289" spans="1:54">
      <c r="A7289" s="20"/>
      <c r="B7289" s="36"/>
      <c r="C7289" s="114"/>
      <c r="E7289" s="16"/>
      <c r="F7289" s="16"/>
      <c r="G7289" s="16"/>
      <c r="N7289" s="53"/>
      <c r="O7289" s="53"/>
      <c r="R7289" s="43"/>
      <c r="AC7289" s="25"/>
      <c r="AD7289" s="28"/>
      <c r="AZ7289" s="25"/>
      <c r="BA7289" s="27"/>
      <c r="BB7289" s="29"/>
    </row>
    <row r="7290" spans="1:54">
      <c r="A7290" s="20"/>
      <c r="B7290" s="36"/>
      <c r="C7290" s="114"/>
      <c r="E7290" s="16"/>
      <c r="F7290" s="16"/>
      <c r="G7290" s="16"/>
      <c r="N7290" s="53"/>
      <c r="O7290" s="53"/>
      <c r="R7290" s="43"/>
      <c r="AC7290" s="25"/>
      <c r="AD7290" s="28"/>
      <c r="AZ7290" s="25"/>
      <c r="BA7290" s="27"/>
      <c r="BB7290" s="29"/>
    </row>
    <row r="7291" spans="1:54">
      <c r="A7291" s="20"/>
      <c r="B7291" s="36"/>
      <c r="C7291" s="114"/>
      <c r="E7291" s="16"/>
      <c r="F7291" s="16"/>
      <c r="G7291" s="16"/>
      <c r="N7291" s="53"/>
      <c r="O7291" s="53"/>
      <c r="R7291" s="43"/>
      <c r="AC7291" s="25"/>
      <c r="AD7291" s="28"/>
      <c r="AZ7291" s="25"/>
      <c r="BA7291" s="27"/>
      <c r="BB7291" s="29"/>
    </row>
    <row r="7292" spans="1:54">
      <c r="A7292" s="20"/>
      <c r="B7292" s="36"/>
      <c r="C7292" s="114"/>
      <c r="E7292" s="16"/>
      <c r="F7292" s="16"/>
      <c r="G7292" s="16"/>
      <c r="N7292" s="53"/>
      <c r="O7292" s="53"/>
      <c r="R7292" s="43"/>
      <c r="AC7292" s="25"/>
      <c r="AD7292" s="28"/>
      <c r="AZ7292" s="25"/>
      <c r="BA7292" s="27"/>
      <c r="BB7292" s="29"/>
    </row>
    <row r="7293" spans="1:54">
      <c r="A7293" s="20"/>
      <c r="B7293" s="36"/>
      <c r="C7293" s="114"/>
      <c r="E7293" s="16"/>
      <c r="F7293" s="16"/>
      <c r="G7293" s="16"/>
      <c r="N7293" s="53"/>
      <c r="O7293" s="53"/>
      <c r="R7293" s="43"/>
      <c r="AC7293" s="25"/>
      <c r="AD7293" s="28"/>
      <c r="AZ7293" s="25"/>
      <c r="BA7293" s="27"/>
      <c r="BB7293" s="29"/>
    </row>
    <row r="7294" spans="1:54">
      <c r="A7294" s="20"/>
      <c r="B7294" s="36"/>
      <c r="C7294" s="114"/>
      <c r="E7294" s="16"/>
      <c r="F7294" s="16"/>
      <c r="G7294" s="16"/>
      <c r="N7294" s="53"/>
      <c r="O7294" s="53"/>
      <c r="R7294" s="43"/>
      <c r="AC7294" s="25"/>
      <c r="AD7294" s="28"/>
      <c r="AZ7294" s="25"/>
      <c r="BA7294" s="27"/>
      <c r="BB7294" s="29"/>
    </row>
    <row r="7295" spans="1:54">
      <c r="A7295" s="20"/>
      <c r="B7295" s="36"/>
      <c r="C7295" s="114"/>
      <c r="E7295" s="16"/>
      <c r="F7295" s="16"/>
      <c r="G7295" s="16"/>
      <c r="N7295" s="53"/>
      <c r="O7295" s="53"/>
      <c r="R7295" s="43"/>
      <c r="AC7295" s="25"/>
      <c r="AD7295" s="28"/>
      <c r="AZ7295" s="25"/>
      <c r="BA7295" s="27"/>
      <c r="BB7295" s="29"/>
    </row>
    <row r="7296" spans="1:54">
      <c r="A7296" s="20"/>
      <c r="B7296" s="36"/>
      <c r="C7296" s="114"/>
      <c r="E7296" s="16"/>
      <c r="F7296" s="16"/>
      <c r="G7296" s="16"/>
      <c r="N7296" s="53"/>
      <c r="O7296" s="53"/>
      <c r="R7296" s="43"/>
      <c r="AC7296" s="25"/>
      <c r="AD7296" s="28"/>
      <c r="AZ7296" s="25"/>
      <c r="BA7296" s="27"/>
      <c r="BB7296" s="29"/>
    </row>
    <row r="7297" spans="1:54">
      <c r="A7297" s="20"/>
      <c r="B7297" s="36"/>
      <c r="C7297" s="114"/>
      <c r="E7297" s="16"/>
      <c r="F7297" s="16"/>
      <c r="G7297" s="16"/>
      <c r="N7297" s="53"/>
      <c r="O7297" s="53"/>
      <c r="R7297" s="43"/>
      <c r="AC7297" s="25"/>
      <c r="AD7297" s="28"/>
      <c r="AZ7297" s="25"/>
      <c r="BA7297" s="27"/>
      <c r="BB7297" s="29"/>
    </row>
    <row r="7298" spans="1:54">
      <c r="A7298" s="20"/>
      <c r="B7298" s="36"/>
      <c r="C7298" s="114"/>
      <c r="E7298" s="16"/>
      <c r="F7298" s="16"/>
      <c r="G7298" s="16"/>
      <c r="N7298" s="53"/>
      <c r="O7298" s="53"/>
      <c r="R7298" s="43"/>
      <c r="AC7298" s="25"/>
      <c r="AD7298" s="28"/>
      <c r="AZ7298" s="25"/>
      <c r="BA7298" s="27"/>
      <c r="BB7298" s="29"/>
    </row>
    <row r="7299" spans="1:54">
      <c r="A7299" s="20"/>
      <c r="B7299" s="36"/>
      <c r="C7299" s="114"/>
      <c r="E7299" s="16"/>
      <c r="F7299" s="16"/>
      <c r="G7299" s="16"/>
      <c r="N7299" s="53"/>
      <c r="O7299" s="53"/>
      <c r="R7299" s="43"/>
      <c r="AC7299" s="25"/>
      <c r="AD7299" s="28"/>
      <c r="AZ7299" s="25"/>
      <c r="BA7299" s="27"/>
      <c r="BB7299" s="29"/>
    </row>
    <row r="7300" spans="1:54">
      <c r="A7300" s="20"/>
      <c r="B7300" s="36"/>
      <c r="C7300" s="114"/>
      <c r="E7300" s="16"/>
      <c r="F7300" s="16"/>
      <c r="G7300" s="16"/>
      <c r="N7300" s="53"/>
      <c r="O7300" s="53"/>
      <c r="R7300" s="43"/>
      <c r="AC7300" s="25"/>
      <c r="AD7300" s="28"/>
      <c r="AZ7300" s="25"/>
      <c r="BA7300" s="27"/>
      <c r="BB7300" s="29"/>
    </row>
    <row r="7301" spans="1:54">
      <c r="A7301" s="20"/>
      <c r="B7301" s="36"/>
      <c r="C7301" s="114"/>
      <c r="E7301" s="16"/>
      <c r="F7301" s="16"/>
      <c r="G7301" s="16"/>
      <c r="N7301" s="53"/>
      <c r="O7301" s="53"/>
      <c r="R7301" s="43"/>
      <c r="AC7301" s="25"/>
      <c r="AD7301" s="28"/>
      <c r="AZ7301" s="25"/>
      <c r="BA7301" s="27"/>
      <c r="BB7301" s="29"/>
    </row>
    <row r="7302" spans="1:54">
      <c r="A7302" s="20"/>
      <c r="B7302" s="36"/>
      <c r="C7302" s="114"/>
      <c r="E7302" s="16"/>
      <c r="F7302" s="16"/>
      <c r="G7302" s="16"/>
      <c r="N7302" s="53"/>
      <c r="O7302" s="53"/>
      <c r="R7302" s="43"/>
      <c r="AC7302" s="25"/>
      <c r="AD7302" s="28"/>
      <c r="AZ7302" s="25"/>
      <c r="BA7302" s="27"/>
      <c r="BB7302" s="29"/>
    </row>
    <row r="7303" spans="1:54">
      <c r="A7303" s="20"/>
      <c r="B7303" s="36"/>
      <c r="C7303" s="114"/>
      <c r="E7303" s="16"/>
      <c r="F7303" s="16"/>
      <c r="G7303" s="16"/>
      <c r="N7303" s="53"/>
      <c r="O7303" s="53"/>
      <c r="R7303" s="43"/>
      <c r="AC7303" s="25"/>
      <c r="AD7303" s="28"/>
      <c r="AZ7303" s="25"/>
      <c r="BA7303" s="27"/>
      <c r="BB7303" s="29"/>
    </row>
    <row r="7304" spans="1:54">
      <c r="A7304" s="20"/>
      <c r="B7304" s="36"/>
      <c r="C7304" s="114"/>
      <c r="E7304" s="16"/>
      <c r="F7304" s="16"/>
      <c r="G7304" s="16"/>
      <c r="N7304" s="53"/>
      <c r="O7304" s="53"/>
      <c r="R7304" s="43"/>
      <c r="AC7304" s="25"/>
      <c r="AD7304" s="28"/>
      <c r="AZ7304" s="25"/>
      <c r="BA7304" s="27"/>
      <c r="BB7304" s="29"/>
    </row>
    <row r="7305" spans="1:54">
      <c r="A7305" s="20"/>
      <c r="B7305" s="36"/>
      <c r="C7305" s="114"/>
      <c r="E7305" s="16"/>
      <c r="F7305" s="16"/>
      <c r="G7305" s="16"/>
      <c r="N7305" s="53"/>
      <c r="O7305" s="53"/>
      <c r="R7305" s="43"/>
      <c r="AC7305" s="25"/>
      <c r="AD7305" s="28"/>
      <c r="AZ7305" s="25"/>
      <c r="BA7305" s="27"/>
      <c r="BB7305" s="29"/>
    </row>
    <row r="7306" spans="1:54">
      <c r="A7306" s="20"/>
      <c r="B7306" s="36"/>
      <c r="C7306" s="114"/>
      <c r="E7306" s="16"/>
      <c r="F7306" s="16"/>
      <c r="G7306" s="16"/>
      <c r="N7306" s="53"/>
      <c r="O7306" s="53"/>
      <c r="R7306" s="43"/>
      <c r="AC7306" s="25"/>
      <c r="AD7306" s="28"/>
      <c r="AZ7306" s="25"/>
      <c r="BA7306" s="27"/>
      <c r="BB7306" s="29"/>
    </row>
    <row r="7307" spans="1:54">
      <c r="A7307" s="20"/>
      <c r="B7307" s="36"/>
      <c r="C7307" s="114"/>
      <c r="E7307" s="16"/>
      <c r="F7307" s="16"/>
      <c r="G7307" s="16"/>
      <c r="N7307" s="53"/>
      <c r="O7307" s="53"/>
      <c r="R7307" s="43"/>
      <c r="AC7307" s="25"/>
      <c r="AD7307" s="28"/>
      <c r="AZ7307" s="25"/>
      <c r="BA7307" s="27"/>
      <c r="BB7307" s="29"/>
    </row>
    <row r="7308" spans="1:54">
      <c r="A7308" s="20"/>
      <c r="B7308" s="36"/>
      <c r="C7308" s="114"/>
      <c r="E7308" s="16"/>
      <c r="F7308" s="16"/>
      <c r="G7308" s="16"/>
      <c r="N7308" s="53"/>
      <c r="O7308" s="53"/>
      <c r="R7308" s="43"/>
      <c r="AC7308" s="25"/>
      <c r="AD7308" s="28"/>
      <c r="AZ7308" s="25"/>
      <c r="BA7308" s="27"/>
      <c r="BB7308" s="29"/>
    </row>
    <row r="7309" spans="1:54">
      <c r="A7309" s="20"/>
      <c r="B7309" s="36"/>
      <c r="C7309" s="114"/>
      <c r="E7309" s="16"/>
      <c r="F7309" s="16"/>
      <c r="G7309" s="16"/>
      <c r="N7309" s="53"/>
      <c r="O7309" s="53"/>
      <c r="R7309" s="43"/>
      <c r="AC7309" s="25"/>
      <c r="AD7309" s="28"/>
      <c r="AZ7309" s="25"/>
      <c r="BA7309" s="27"/>
      <c r="BB7309" s="29"/>
    </row>
    <row r="7310" spans="1:54">
      <c r="A7310" s="20"/>
      <c r="B7310" s="36"/>
      <c r="C7310" s="114"/>
      <c r="E7310" s="16"/>
      <c r="F7310" s="16"/>
      <c r="G7310" s="16"/>
      <c r="N7310" s="53"/>
      <c r="O7310" s="53"/>
      <c r="R7310" s="43"/>
      <c r="AC7310" s="25"/>
      <c r="AD7310" s="28"/>
      <c r="AZ7310" s="25"/>
      <c r="BA7310" s="27"/>
      <c r="BB7310" s="29"/>
    </row>
    <row r="7311" spans="1:54">
      <c r="A7311" s="20"/>
      <c r="B7311" s="36"/>
      <c r="C7311" s="114"/>
      <c r="E7311" s="16"/>
      <c r="F7311" s="16"/>
      <c r="G7311" s="16"/>
      <c r="N7311" s="53"/>
      <c r="O7311" s="53"/>
      <c r="R7311" s="43"/>
      <c r="AC7311" s="25"/>
      <c r="AD7311" s="28"/>
      <c r="AZ7311" s="25"/>
      <c r="BA7311" s="27"/>
      <c r="BB7311" s="29"/>
    </row>
    <row r="7312" spans="1:54">
      <c r="A7312" s="20"/>
      <c r="B7312" s="36"/>
      <c r="C7312" s="114"/>
      <c r="E7312" s="16"/>
      <c r="F7312" s="16"/>
      <c r="G7312" s="16"/>
      <c r="N7312" s="53"/>
      <c r="O7312" s="53"/>
      <c r="R7312" s="43"/>
      <c r="AC7312" s="25"/>
      <c r="AD7312" s="28"/>
      <c r="AZ7312" s="25"/>
      <c r="BA7312" s="27"/>
      <c r="BB7312" s="29"/>
    </row>
    <row r="7313" spans="1:54">
      <c r="A7313" s="20"/>
      <c r="B7313" s="36"/>
      <c r="C7313" s="114"/>
      <c r="E7313" s="16"/>
      <c r="F7313" s="16"/>
      <c r="G7313" s="16"/>
      <c r="N7313" s="53"/>
      <c r="O7313" s="53"/>
      <c r="R7313" s="43"/>
      <c r="AC7313" s="25"/>
      <c r="AD7313" s="28"/>
      <c r="AZ7313" s="25"/>
      <c r="BA7313" s="27"/>
      <c r="BB7313" s="29"/>
    </row>
    <row r="7314" spans="1:54">
      <c r="A7314" s="20"/>
      <c r="B7314" s="36"/>
      <c r="C7314" s="114"/>
      <c r="E7314" s="16"/>
      <c r="F7314" s="16"/>
      <c r="G7314" s="16"/>
      <c r="N7314" s="53"/>
      <c r="O7314" s="53"/>
      <c r="R7314" s="43"/>
      <c r="AC7314" s="25"/>
      <c r="AD7314" s="28"/>
      <c r="AZ7314" s="25"/>
      <c r="BA7314" s="27"/>
      <c r="BB7314" s="29"/>
    </row>
    <row r="7315" spans="1:54">
      <c r="A7315" s="20"/>
      <c r="B7315" s="36"/>
      <c r="C7315" s="114"/>
      <c r="E7315" s="16"/>
      <c r="F7315" s="16"/>
      <c r="G7315" s="16"/>
      <c r="N7315" s="53"/>
      <c r="O7315" s="53"/>
      <c r="R7315" s="43"/>
      <c r="AC7315" s="25"/>
      <c r="AD7315" s="28"/>
      <c r="AZ7315" s="25"/>
      <c r="BA7315" s="27"/>
      <c r="BB7315" s="29"/>
    </row>
    <row r="7316" spans="1:54">
      <c r="A7316" s="20"/>
      <c r="B7316" s="36"/>
      <c r="C7316" s="114"/>
      <c r="E7316" s="16"/>
      <c r="F7316" s="16"/>
      <c r="G7316" s="16"/>
      <c r="N7316" s="53"/>
      <c r="O7316" s="53"/>
      <c r="R7316" s="43"/>
      <c r="AC7316" s="25"/>
      <c r="AD7316" s="28"/>
      <c r="AZ7316" s="25"/>
      <c r="BA7316" s="27"/>
      <c r="BB7316" s="29"/>
    </row>
    <row r="7317" spans="1:54">
      <c r="A7317" s="20"/>
      <c r="B7317" s="36"/>
      <c r="C7317" s="114"/>
      <c r="E7317" s="16"/>
      <c r="F7317" s="16"/>
      <c r="G7317" s="16"/>
      <c r="N7317" s="53"/>
      <c r="O7317" s="53"/>
      <c r="R7317" s="43"/>
      <c r="AC7317" s="25"/>
      <c r="AD7317" s="28"/>
      <c r="AZ7317" s="25"/>
      <c r="BA7317" s="27"/>
      <c r="BB7317" s="29"/>
    </row>
    <row r="7318" spans="1:54">
      <c r="A7318" s="20"/>
      <c r="B7318" s="36"/>
      <c r="C7318" s="114"/>
      <c r="E7318" s="16"/>
      <c r="F7318" s="16"/>
      <c r="G7318" s="16"/>
      <c r="N7318" s="53"/>
      <c r="O7318" s="53"/>
      <c r="R7318" s="43"/>
      <c r="AC7318" s="25"/>
      <c r="AD7318" s="28"/>
      <c r="AZ7318" s="25"/>
      <c r="BA7318" s="27"/>
      <c r="BB7318" s="29"/>
    </row>
    <row r="7319" spans="1:54">
      <c r="A7319" s="20"/>
      <c r="B7319" s="36"/>
      <c r="C7319" s="114"/>
      <c r="E7319" s="16"/>
      <c r="F7319" s="16"/>
      <c r="G7319" s="16"/>
      <c r="N7319" s="53"/>
      <c r="O7319" s="53"/>
      <c r="R7319" s="43"/>
      <c r="AC7319" s="25"/>
      <c r="AD7319" s="28"/>
      <c r="AZ7319" s="25"/>
      <c r="BA7319" s="27"/>
      <c r="BB7319" s="29"/>
    </row>
    <row r="7320" spans="1:54">
      <c r="A7320" s="20"/>
      <c r="B7320" s="36"/>
      <c r="C7320" s="114"/>
      <c r="E7320" s="16"/>
      <c r="F7320" s="16"/>
      <c r="G7320" s="16"/>
      <c r="N7320" s="53"/>
      <c r="O7320" s="53"/>
      <c r="R7320" s="43"/>
      <c r="AC7320" s="25"/>
      <c r="AD7320" s="28"/>
      <c r="AZ7320" s="25"/>
      <c r="BA7320" s="27"/>
      <c r="BB7320" s="29"/>
    </row>
    <row r="7321" spans="1:54">
      <c r="A7321" s="20"/>
      <c r="B7321" s="36"/>
      <c r="C7321" s="114"/>
      <c r="E7321" s="16"/>
      <c r="F7321" s="16"/>
      <c r="G7321" s="16"/>
      <c r="N7321" s="53"/>
      <c r="O7321" s="53"/>
      <c r="R7321" s="43"/>
      <c r="AC7321" s="25"/>
      <c r="AD7321" s="28"/>
      <c r="AZ7321" s="25"/>
      <c r="BA7321" s="27"/>
      <c r="BB7321" s="29"/>
    </row>
    <row r="7322" spans="1:54">
      <c r="A7322" s="20"/>
      <c r="B7322" s="36"/>
      <c r="C7322" s="114"/>
      <c r="E7322" s="16"/>
      <c r="F7322" s="16"/>
      <c r="G7322" s="16"/>
      <c r="N7322" s="53"/>
      <c r="O7322" s="53"/>
      <c r="R7322" s="43"/>
      <c r="AC7322" s="25"/>
      <c r="AD7322" s="28"/>
      <c r="AZ7322" s="25"/>
      <c r="BA7322" s="27"/>
      <c r="BB7322" s="29"/>
    </row>
    <row r="7323" spans="1:54">
      <c r="A7323" s="20"/>
      <c r="B7323" s="36"/>
      <c r="C7323" s="114"/>
      <c r="E7323" s="16"/>
      <c r="F7323" s="16"/>
      <c r="G7323" s="16"/>
      <c r="N7323" s="53"/>
      <c r="O7323" s="53"/>
      <c r="R7323" s="43"/>
      <c r="AC7323" s="25"/>
      <c r="AD7323" s="28"/>
      <c r="AZ7323" s="25"/>
      <c r="BA7323" s="27"/>
      <c r="BB7323" s="29"/>
    </row>
    <row r="7324" spans="1:54">
      <c r="A7324" s="20"/>
      <c r="B7324" s="36"/>
      <c r="C7324" s="114"/>
      <c r="E7324" s="16"/>
      <c r="F7324" s="16"/>
      <c r="G7324" s="16"/>
      <c r="N7324" s="53"/>
      <c r="O7324" s="53"/>
      <c r="R7324" s="43"/>
      <c r="AC7324" s="25"/>
      <c r="AD7324" s="28"/>
      <c r="AZ7324" s="25"/>
      <c r="BA7324" s="27"/>
      <c r="BB7324" s="29"/>
    </row>
    <row r="7325" spans="1:54">
      <c r="A7325" s="20"/>
      <c r="B7325" s="36"/>
      <c r="C7325" s="114"/>
      <c r="E7325" s="16"/>
      <c r="F7325" s="16"/>
      <c r="G7325" s="16"/>
      <c r="N7325" s="53"/>
      <c r="O7325" s="53"/>
      <c r="R7325" s="43"/>
      <c r="AC7325" s="25"/>
      <c r="AD7325" s="28"/>
      <c r="AZ7325" s="25"/>
      <c r="BA7325" s="27"/>
      <c r="BB7325" s="29"/>
    </row>
    <row r="7326" spans="1:54">
      <c r="A7326" s="20"/>
      <c r="B7326" s="36"/>
      <c r="C7326" s="114"/>
      <c r="E7326" s="16"/>
      <c r="F7326" s="16"/>
      <c r="G7326" s="16"/>
      <c r="N7326" s="53"/>
      <c r="O7326" s="53"/>
      <c r="R7326" s="43"/>
      <c r="AC7326" s="25"/>
      <c r="AD7326" s="28"/>
      <c r="AZ7326" s="25"/>
      <c r="BA7326" s="27"/>
      <c r="BB7326" s="29"/>
    </row>
    <row r="7327" spans="1:54">
      <c r="A7327" s="20"/>
      <c r="B7327" s="36"/>
      <c r="C7327" s="114"/>
      <c r="E7327" s="16"/>
      <c r="F7327" s="16"/>
      <c r="G7327" s="16"/>
      <c r="N7327" s="53"/>
      <c r="O7327" s="53"/>
      <c r="R7327" s="43"/>
      <c r="AC7327" s="25"/>
      <c r="AD7327" s="28"/>
      <c r="AZ7327" s="25"/>
      <c r="BA7327" s="27"/>
      <c r="BB7327" s="29"/>
    </row>
    <row r="7328" spans="1:54">
      <c r="A7328" s="20"/>
      <c r="B7328" s="36"/>
      <c r="C7328" s="114"/>
      <c r="E7328" s="16"/>
      <c r="F7328" s="16"/>
      <c r="G7328" s="16"/>
      <c r="N7328" s="53"/>
      <c r="O7328" s="53"/>
      <c r="R7328" s="43"/>
      <c r="AC7328" s="25"/>
      <c r="AD7328" s="28"/>
      <c r="AZ7328" s="25"/>
      <c r="BA7328" s="27"/>
      <c r="BB7328" s="29"/>
    </row>
    <row r="7329" spans="1:54">
      <c r="A7329" s="20"/>
      <c r="B7329" s="36"/>
      <c r="C7329" s="114"/>
      <c r="E7329" s="16"/>
      <c r="F7329" s="16"/>
      <c r="G7329" s="16"/>
      <c r="N7329" s="53"/>
      <c r="O7329" s="53"/>
      <c r="R7329" s="43"/>
      <c r="AC7329" s="25"/>
      <c r="AD7329" s="28"/>
      <c r="AZ7329" s="25"/>
      <c r="BA7329" s="27"/>
      <c r="BB7329" s="29"/>
    </row>
    <row r="7330" spans="1:54">
      <c r="A7330" s="20"/>
      <c r="B7330" s="36"/>
      <c r="C7330" s="114"/>
      <c r="E7330" s="16"/>
      <c r="F7330" s="16"/>
      <c r="G7330" s="16"/>
      <c r="N7330" s="53"/>
      <c r="O7330" s="53"/>
      <c r="R7330" s="43"/>
      <c r="AC7330" s="25"/>
      <c r="AD7330" s="28"/>
      <c r="AZ7330" s="25"/>
      <c r="BA7330" s="27"/>
      <c r="BB7330" s="29"/>
    </row>
    <row r="7331" spans="1:54">
      <c r="A7331" s="20"/>
      <c r="B7331" s="36"/>
      <c r="C7331" s="114"/>
      <c r="E7331" s="16"/>
      <c r="F7331" s="16"/>
      <c r="G7331" s="16"/>
      <c r="N7331" s="53"/>
      <c r="O7331" s="53"/>
      <c r="R7331" s="43"/>
      <c r="AC7331" s="25"/>
      <c r="AD7331" s="28"/>
      <c r="AZ7331" s="25"/>
      <c r="BA7331" s="27"/>
      <c r="BB7331" s="29"/>
    </row>
    <row r="7332" spans="1:54">
      <c r="A7332" s="20"/>
      <c r="B7332" s="36"/>
      <c r="C7332" s="114"/>
      <c r="E7332" s="16"/>
      <c r="F7332" s="16"/>
      <c r="G7332" s="16"/>
      <c r="N7332" s="53"/>
      <c r="O7332" s="53"/>
      <c r="R7332" s="43"/>
      <c r="AC7332" s="25"/>
      <c r="AD7332" s="28"/>
      <c r="AZ7332" s="25"/>
      <c r="BA7332" s="27"/>
      <c r="BB7332" s="29"/>
    </row>
    <row r="7333" spans="1:54">
      <c r="A7333" s="20"/>
      <c r="B7333" s="36"/>
      <c r="C7333" s="114"/>
      <c r="E7333" s="16"/>
      <c r="F7333" s="16"/>
      <c r="G7333" s="16"/>
      <c r="N7333" s="53"/>
      <c r="O7333" s="53"/>
      <c r="R7333" s="43"/>
      <c r="AC7333" s="25"/>
      <c r="AD7333" s="28"/>
      <c r="AZ7333" s="25"/>
      <c r="BA7333" s="27"/>
      <c r="BB7333" s="29"/>
    </row>
    <row r="7334" spans="1:54">
      <c r="A7334" s="20"/>
      <c r="B7334" s="36"/>
      <c r="C7334" s="114"/>
      <c r="E7334" s="16"/>
      <c r="F7334" s="16"/>
      <c r="G7334" s="16"/>
      <c r="N7334" s="53"/>
      <c r="O7334" s="53"/>
      <c r="R7334" s="43"/>
      <c r="AC7334" s="25"/>
      <c r="AD7334" s="28"/>
      <c r="AZ7334" s="25"/>
      <c r="BA7334" s="27"/>
      <c r="BB7334" s="29"/>
    </row>
    <row r="7335" spans="1:54">
      <c r="A7335" s="20"/>
      <c r="B7335" s="36"/>
      <c r="C7335" s="114"/>
      <c r="E7335" s="16"/>
      <c r="F7335" s="16"/>
      <c r="G7335" s="16"/>
      <c r="N7335" s="53"/>
      <c r="O7335" s="53"/>
      <c r="R7335" s="43"/>
      <c r="AC7335" s="25"/>
      <c r="AD7335" s="28"/>
      <c r="AZ7335" s="25"/>
      <c r="BA7335" s="27"/>
      <c r="BB7335" s="29"/>
    </row>
    <row r="7336" spans="1:54">
      <c r="A7336" s="20"/>
      <c r="B7336" s="36"/>
      <c r="C7336" s="114"/>
      <c r="E7336" s="16"/>
      <c r="F7336" s="16"/>
      <c r="G7336" s="16"/>
      <c r="N7336" s="53"/>
      <c r="O7336" s="53"/>
      <c r="R7336" s="43"/>
      <c r="AC7336" s="25"/>
      <c r="AD7336" s="28"/>
      <c r="AZ7336" s="25"/>
      <c r="BA7336" s="27"/>
      <c r="BB7336" s="29"/>
    </row>
    <row r="7337" spans="1:54">
      <c r="A7337" s="20"/>
      <c r="B7337" s="36"/>
      <c r="C7337" s="114"/>
      <c r="E7337" s="16"/>
      <c r="F7337" s="16"/>
      <c r="G7337" s="16"/>
      <c r="N7337" s="53"/>
      <c r="O7337" s="53"/>
      <c r="R7337" s="43"/>
      <c r="AC7337" s="25"/>
      <c r="AD7337" s="28"/>
      <c r="AZ7337" s="25"/>
      <c r="BA7337" s="27"/>
      <c r="BB7337" s="29"/>
    </row>
    <row r="7338" spans="1:54">
      <c r="A7338" s="20"/>
      <c r="B7338" s="36"/>
      <c r="C7338" s="114"/>
      <c r="E7338" s="16"/>
      <c r="F7338" s="16"/>
      <c r="G7338" s="16"/>
      <c r="N7338" s="53"/>
      <c r="O7338" s="53"/>
      <c r="R7338" s="43"/>
      <c r="AC7338" s="25"/>
      <c r="AD7338" s="28"/>
      <c r="AZ7338" s="25"/>
      <c r="BA7338" s="27"/>
      <c r="BB7338" s="29"/>
    </row>
    <row r="7339" spans="1:54">
      <c r="A7339" s="20"/>
      <c r="B7339" s="36"/>
      <c r="C7339" s="114"/>
      <c r="E7339" s="16"/>
      <c r="F7339" s="16"/>
      <c r="G7339" s="16"/>
      <c r="N7339" s="53"/>
      <c r="O7339" s="53"/>
      <c r="R7339" s="43"/>
      <c r="AC7339" s="25"/>
      <c r="AD7339" s="28"/>
      <c r="AZ7339" s="25"/>
      <c r="BA7339" s="27"/>
      <c r="BB7339" s="29"/>
    </row>
    <row r="7340" spans="1:54">
      <c r="A7340" s="20"/>
      <c r="B7340" s="36"/>
      <c r="C7340" s="114"/>
      <c r="E7340" s="16"/>
      <c r="F7340" s="16"/>
      <c r="G7340" s="16"/>
      <c r="N7340" s="53"/>
      <c r="O7340" s="53"/>
      <c r="R7340" s="43"/>
      <c r="AC7340" s="25"/>
      <c r="AD7340" s="28"/>
      <c r="AZ7340" s="25"/>
      <c r="BA7340" s="27"/>
      <c r="BB7340" s="29"/>
    </row>
    <row r="7341" spans="1:54">
      <c r="A7341" s="20"/>
      <c r="B7341" s="36"/>
      <c r="C7341" s="114"/>
      <c r="E7341" s="16"/>
      <c r="F7341" s="16"/>
      <c r="G7341" s="16"/>
      <c r="N7341" s="53"/>
      <c r="O7341" s="53"/>
      <c r="R7341" s="43"/>
      <c r="AC7341" s="25"/>
      <c r="AD7341" s="28"/>
      <c r="AZ7341" s="25"/>
      <c r="BA7341" s="27"/>
      <c r="BB7341" s="29"/>
    </row>
    <row r="7342" spans="1:54">
      <c r="A7342" s="20"/>
      <c r="B7342" s="36"/>
      <c r="C7342" s="114"/>
      <c r="E7342" s="16"/>
      <c r="F7342" s="16"/>
      <c r="G7342" s="16"/>
      <c r="N7342" s="53"/>
      <c r="O7342" s="53"/>
      <c r="R7342" s="43"/>
      <c r="AC7342" s="25"/>
      <c r="AD7342" s="28"/>
      <c r="AZ7342" s="25"/>
      <c r="BA7342" s="27"/>
      <c r="BB7342" s="29"/>
    </row>
    <row r="7343" spans="1:54">
      <c r="A7343" s="20"/>
      <c r="B7343" s="36"/>
      <c r="C7343" s="114"/>
      <c r="E7343" s="16"/>
      <c r="F7343" s="16"/>
      <c r="G7343" s="16"/>
      <c r="N7343" s="53"/>
      <c r="O7343" s="53"/>
      <c r="R7343" s="43"/>
      <c r="AC7343" s="25"/>
      <c r="AD7343" s="28"/>
      <c r="AZ7343" s="25"/>
      <c r="BA7343" s="27"/>
      <c r="BB7343" s="29"/>
    </row>
    <row r="7344" spans="1:54">
      <c r="A7344" s="20"/>
      <c r="B7344" s="36"/>
      <c r="C7344" s="114"/>
      <c r="E7344" s="16"/>
      <c r="F7344" s="16"/>
      <c r="G7344" s="16"/>
      <c r="N7344" s="53"/>
      <c r="O7344" s="53"/>
      <c r="R7344" s="43"/>
      <c r="AC7344" s="25"/>
      <c r="AD7344" s="28"/>
      <c r="AZ7344" s="25"/>
      <c r="BA7344" s="27"/>
      <c r="BB7344" s="29"/>
    </row>
    <row r="7345" spans="1:54">
      <c r="A7345" s="20"/>
      <c r="B7345" s="36"/>
      <c r="C7345" s="114"/>
      <c r="E7345" s="16"/>
      <c r="F7345" s="16"/>
      <c r="G7345" s="16"/>
      <c r="N7345" s="53"/>
      <c r="O7345" s="53"/>
      <c r="R7345" s="43"/>
      <c r="AC7345" s="25"/>
      <c r="AD7345" s="28"/>
      <c r="AZ7345" s="25"/>
      <c r="BA7345" s="27"/>
      <c r="BB7345" s="29"/>
    </row>
    <row r="7346" spans="1:54">
      <c r="A7346" s="20"/>
      <c r="B7346" s="36"/>
      <c r="C7346" s="114"/>
      <c r="E7346" s="16"/>
      <c r="F7346" s="16"/>
      <c r="G7346" s="16"/>
      <c r="N7346" s="53"/>
      <c r="O7346" s="53"/>
      <c r="R7346" s="43"/>
      <c r="AC7346" s="25"/>
      <c r="AD7346" s="28"/>
      <c r="AZ7346" s="25"/>
      <c r="BA7346" s="27"/>
      <c r="BB7346" s="29"/>
    </row>
    <row r="7347" spans="1:54">
      <c r="A7347" s="20"/>
      <c r="B7347" s="36"/>
      <c r="C7347" s="114"/>
      <c r="E7347" s="16"/>
      <c r="F7347" s="16"/>
      <c r="G7347" s="16"/>
      <c r="N7347" s="53"/>
      <c r="O7347" s="53"/>
      <c r="R7347" s="43"/>
      <c r="AC7347" s="25"/>
      <c r="AD7347" s="28"/>
      <c r="AZ7347" s="25"/>
      <c r="BA7347" s="27"/>
      <c r="BB7347" s="29"/>
    </row>
    <row r="7348" spans="1:54">
      <c r="A7348" s="20"/>
      <c r="B7348" s="36"/>
      <c r="C7348" s="114"/>
      <c r="E7348" s="16"/>
      <c r="F7348" s="16"/>
      <c r="G7348" s="16"/>
      <c r="N7348" s="53"/>
      <c r="O7348" s="53"/>
      <c r="R7348" s="43"/>
      <c r="AC7348" s="25"/>
      <c r="AD7348" s="28"/>
      <c r="AZ7348" s="25"/>
      <c r="BA7348" s="27"/>
      <c r="BB7348" s="29"/>
    </row>
    <row r="7349" spans="1:54">
      <c r="A7349" s="20"/>
      <c r="B7349" s="36"/>
      <c r="C7349" s="114"/>
      <c r="E7349" s="16"/>
      <c r="F7349" s="16"/>
      <c r="G7349" s="16"/>
      <c r="N7349" s="53"/>
      <c r="O7349" s="53"/>
      <c r="R7349" s="43"/>
      <c r="AC7349" s="25"/>
      <c r="AD7349" s="28"/>
      <c r="AZ7349" s="25"/>
      <c r="BA7349" s="27"/>
      <c r="BB7349" s="29"/>
    </row>
    <row r="7350" spans="1:54">
      <c r="A7350" s="20"/>
      <c r="B7350" s="36"/>
      <c r="C7350" s="114"/>
      <c r="E7350" s="16"/>
      <c r="F7350" s="16"/>
      <c r="G7350" s="16"/>
      <c r="N7350" s="53"/>
      <c r="O7350" s="53"/>
      <c r="R7350" s="43"/>
      <c r="AC7350" s="25"/>
      <c r="AD7350" s="28"/>
      <c r="AZ7350" s="25"/>
      <c r="BA7350" s="27"/>
      <c r="BB7350" s="29"/>
    </row>
    <row r="7351" spans="1:54">
      <c r="A7351" s="20"/>
      <c r="B7351" s="36"/>
      <c r="C7351" s="114"/>
      <c r="E7351" s="16"/>
      <c r="F7351" s="16"/>
      <c r="G7351" s="16"/>
      <c r="N7351" s="53"/>
      <c r="O7351" s="53"/>
      <c r="R7351" s="43"/>
      <c r="AC7351" s="25"/>
      <c r="AD7351" s="28"/>
      <c r="AZ7351" s="25"/>
      <c r="BA7351" s="27"/>
      <c r="BB7351" s="29"/>
    </row>
    <row r="7352" spans="1:54">
      <c r="A7352" s="20"/>
      <c r="B7352" s="36"/>
      <c r="C7352" s="114"/>
      <c r="E7352" s="16"/>
      <c r="F7352" s="16"/>
      <c r="G7352" s="16"/>
      <c r="N7352" s="53"/>
      <c r="O7352" s="53"/>
      <c r="R7352" s="43"/>
      <c r="AC7352" s="25"/>
      <c r="AD7352" s="28"/>
      <c r="AZ7352" s="25"/>
      <c r="BA7352" s="27"/>
      <c r="BB7352" s="29"/>
    </row>
    <row r="7353" spans="1:54">
      <c r="A7353" s="20"/>
      <c r="B7353" s="36"/>
      <c r="C7353" s="114"/>
      <c r="E7353" s="16"/>
      <c r="F7353" s="16"/>
      <c r="G7353" s="16"/>
      <c r="N7353" s="53"/>
      <c r="O7353" s="53"/>
      <c r="R7353" s="43"/>
      <c r="AC7353" s="25"/>
      <c r="AD7353" s="28"/>
      <c r="AZ7353" s="25"/>
      <c r="BA7353" s="27"/>
      <c r="BB7353" s="29"/>
    </row>
    <row r="7354" spans="1:54">
      <c r="A7354" s="20"/>
      <c r="B7354" s="36"/>
      <c r="C7354" s="114"/>
      <c r="E7354" s="16"/>
      <c r="F7354" s="16"/>
      <c r="G7354" s="16"/>
      <c r="N7354" s="53"/>
      <c r="O7354" s="53"/>
      <c r="R7354" s="43"/>
      <c r="AC7354" s="25"/>
      <c r="AD7354" s="28"/>
      <c r="AZ7354" s="25"/>
      <c r="BA7354" s="27"/>
      <c r="BB7354" s="29"/>
    </row>
    <row r="7355" spans="1:54">
      <c r="A7355" s="20"/>
      <c r="B7355" s="36"/>
      <c r="C7355" s="114"/>
      <c r="E7355" s="16"/>
      <c r="F7355" s="16"/>
      <c r="G7355" s="16"/>
      <c r="N7355" s="53"/>
      <c r="O7355" s="53"/>
      <c r="R7355" s="43"/>
      <c r="AC7355" s="25"/>
      <c r="AD7355" s="28"/>
      <c r="AZ7355" s="25"/>
      <c r="BA7355" s="27"/>
      <c r="BB7355" s="29"/>
    </row>
    <row r="7356" spans="1:54">
      <c r="A7356" s="20"/>
      <c r="B7356" s="36"/>
      <c r="C7356" s="114"/>
      <c r="E7356" s="16"/>
      <c r="F7356" s="16"/>
      <c r="G7356" s="16"/>
      <c r="N7356" s="53"/>
      <c r="O7356" s="53"/>
      <c r="R7356" s="43"/>
      <c r="AC7356" s="25"/>
      <c r="AD7356" s="28"/>
      <c r="AZ7356" s="25"/>
      <c r="BA7356" s="27"/>
      <c r="BB7356" s="29"/>
    </row>
    <row r="7357" spans="1:54">
      <c r="A7357" s="20"/>
      <c r="B7357" s="36"/>
      <c r="C7357" s="114"/>
      <c r="E7357" s="16"/>
      <c r="F7357" s="16"/>
      <c r="G7357" s="16"/>
      <c r="N7357" s="53"/>
      <c r="O7357" s="53"/>
      <c r="R7357" s="43"/>
      <c r="AC7357" s="25"/>
      <c r="AD7357" s="28"/>
      <c r="AZ7357" s="25"/>
      <c r="BA7357" s="27"/>
      <c r="BB7357" s="29"/>
    </row>
    <row r="7358" spans="1:54">
      <c r="A7358" s="20"/>
      <c r="B7358" s="36"/>
      <c r="C7358" s="114"/>
      <c r="E7358" s="16"/>
      <c r="F7358" s="16"/>
      <c r="G7358" s="16"/>
      <c r="N7358" s="53"/>
      <c r="O7358" s="53"/>
      <c r="R7358" s="43"/>
      <c r="AC7358" s="25"/>
      <c r="AD7358" s="28"/>
      <c r="AZ7358" s="25"/>
      <c r="BA7358" s="27"/>
      <c r="BB7358" s="29"/>
    </row>
    <row r="7359" spans="1:54">
      <c r="A7359" s="20"/>
      <c r="B7359" s="36"/>
      <c r="C7359" s="114"/>
      <c r="E7359" s="16"/>
      <c r="F7359" s="16"/>
      <c r="G7359" s="16"/>
      <c r="N7359" s="53"/>
      <c r="O7359" s="53"/>
      <c r="R7359" s="43"/>
      <c r="AC7359" s="25"/>
      <c r="AD7359" s="28"/>
      <c r="AZ7359" s="25"/>
      <c r="BA7359" s="27"/>
      <c r="BB7359" s="29"/>
    </row>
    <row r="7360" spans="1:54">
      <c r="A7360" s="20"/>
      <c r="B7360" s="36"/>
      <c r="C7360" s="114"/>
      <c r="E7360" s="16"/>
      <c r="F7360" s="16"/>
      <c r="G7360" s="16"/>
      <c r="N7360" s="53"/>
      <c r="O7360" s="53"/>
      <c r="R7360" s="43"/>
      <c r="AC7360" s="25"/>
      <c r="AD7360" s="28"/>
      <c r="AZ7360" s="25"/>
      <c r="BA7360" s="27"/>
      <c r="BB7360" s="29"/>
    </row>
    <row r="7361" spans="1:54">
      <c r="A7361" s="20"/>
      <c r="B7361" s="36"/>
      <c r="C7361" s="114"/>
      <c r="E7361" s="16"/>
      <c r="F7361" s="16"/>
      <c r="G7361" s="16"/>
      <c r="N7361" s="53"/>
      <c r="O7361" s="53"/>
      <c r="R7361" s="43"/>
      <c r="AC7361" s="25"/>
      <c r="AD7361" s="28"/>
      <c r="AZ7361" s="25"/>
      <c r="BA7361" s="27"/>
      <c r="BB7361" s="29"/>
    </row>
    <row r="7362" spans="1:54">
      <c r="A7362" s="20"/>
      <c r="B7362" s="36"/>
      <c r="C7362" s="114"/>
      <c r="E7362" s="16"/>
      <c r="F7362" s="16"/>
      <c r="G7362" s="16"/>
      <c r="N7362" s="53"/>
      <c r="O7362" s="53"/>
      <c r="R7362" s="43"/>
      <c r="AC7362" s="25"/>
      <c r="AD7362" s="28"/>
      <c r="AZ7362" s="25"/>
      <c r="BA7362" s="27"/>
      <c r="BB7362" s="29"/>
    </row>
    <row r="7363" spans="1:54">
      <c r="A7363" s="20"/>
      <c r="B7363" s="36"/>
      <c r="C7363" s="114"/>
      <c r="E7363" s="16"/>
      <c r="F7363" s="16"/>
      <c r="G7363" s="16"/>
      <c r="N7363" s="53"/>
      <c r="O7363" s="53"/>
      <c r="R7363" s="43"/>
      <c r="AC7363" s="25"/>
      <c r="AD7363" s="28"/>
      <c r="AZ7363" s="25"/>
      <c r="BA7363" s="27"/>
      <c r="BB7363" s="29"/>
    </row>
    <row r="7364" spans="1:54">
      <c r="A7364" s="20"/>
      <c r="B7364" s="36"/>
      <c r="C7364" s="114"/>
      <c r="E7364" s="16"/>
      <c r="F7364" s="16"/>
      <c r="G7364" s="16"/>
      <c r="N7364" s="53"/>
      <c r="O7364" s="53"/>
      <c r="R7364" s="43"/>
      <c r="AC7364" s="25"/>
      <c r="AD7364" s="28"/>
      <c r="AZ7364" s="25"/>
      <c r="BA7364" s="27"/>
      <c r="BB7364" s="29"/>
    </row>
    <row r="7365" spans="1:54">
      <c r="A7365" s="20"/>
      <c r="B7365" s="36"/>
      <c r="C7365" s="114"/>
      <c r="E7365" s="16"/>
      <c r="F7365" s="16"/>
      <c r="G7365" s="16"/>
      <c r="N7365" s="53"/>
      <c r="O7365" s="53"/>
      <c r="R7365" s="43"/>
      <c r="AC7365" s="25"/>
      <c r="AD7365" s="28"/>
      <c r="AZ7365" s="25"/>
      <c r="BA7365" s="27"/>
      <c r="BB7365" s="29"/>
    </row>
    <row r="7366" spans="1:54">
      <c r="A7366" s="20"/>
      <c r="B7366" s="36"/>
      <c r="C7366" s="114"/>
      <c r="E7366" s="16"/>
      <c r="F7366" s="16"/>
      <c r="G7366" s="16"/>
      <c r="N7366" s="53"/>
      <c r="O7366" s="53"/>
      <c r="R7366" s="43"/>
      <c r="AC7366" s="25"/>
      <c r="AD7366" s="28"/>
      <c r="AZ7366" s="25"/>
      <c r="BA7366" s="27"/>
      <c r="BB7366" s="29"/>
    </row>
    <row r="7367" spans="1:54">
      <c r="A7367" s="20"/>
      <c r="B7367" s="36"/>
      <c r="C7367" s="114"/>
      <c r="E7367" s="16"/>
      <c r="F7367" s="16"/>
      <c r="G7367" s="16"/>
      <c r="N7367" s="53"/>
      <c r="O7367" s="53"/>
      <c r="R7367" s="43"/>
      <c r="AC7367" s="25"/>
      <c r="AD7367" s="28"/>
      <c r="AZ7367" s="25"/>
      <c r="BA7367" s="27"/>
      <c r="BB7367" s="29"/>
    </row>
    <row r="7368" spans="1:54">
      <c r="A7368" s="20"/>
      <c r="B7368" s="36"/>
      <c r="C7368" s="114"/>
      <c r="E7368" s="16"/>
      <c r="F7368" s="16"/>
      <c r="G7368" s="16"/>
      <c r="N7368" s="53"/>
      <c r="O7368" s="53"/>
      <c r="R7368" s="43"/>
      <c r="AC7368" s="25"/>
      <c r="AD7368" s="28"/>
      <c r="AZ7368" s="25"/>
      <c r="BA7368" s="27"/>
      <c r="BB7368" s="29"/>
    </row>
    <row r="7369" spans="1:54">
      <c r="A7369" s="20"/>
      <c r="B7369" s="36"/>
      <c r="C7369" s="114"/>
      <c r="E7369" s="16"/>
      <c r="F7369" s="16"/>
      <c r="G7369" s="16"/>
      <c r="N7369" s="53"/>
      <c r="O7369" s="53"/>
      <c r="R7369" s="43"/>
      <c r="AC7369" s="25"/>
      <c r="AD7369" s="28"/>
      <c r="AZ7369" s="25"/>
      <c r="BA7369" s="27"/>
      <c r="BB7369" s="29"/>
    </row>
    <row r="7370" spans="1:54">
      <c r="A7370" s="20"/>
      <c r="B7370" s="36"/>
      <c r="C7370" s="114"/>
      <c r="E7370" s="16"/>
      <c r="F7370" s="16"/>
      <c r="G7370" s="16"/>
      <c r="N7370" s="53"/>
      <c r="O7370" s="53"/>
      <c r="R7370" s="43"/>
      <c r="AC7370" s="25"/>
      <c r="AD7370" s="28"/>
      <c r="AZ7370" s="25"/>
      <c r="BA7370" s="27"/>
      <c r="BB7370" s="29"/>
    </row>
    <row r="7371" spans="1:54">
      <c r="A7371" s="20"/>
      <c r="B7371" s="36"/>
      <c r="C7371" s="114"/>
      <c r="E7371" s="16"/>
      <c r="F7371" s="16"/>
      <c r="G7371" s="16"/>
      <c r="N7371" s="53"/>
      <c r="O7371" s="53"/>
      <c r="R7371" s="43"/>
      <c r="AC7371" s="25"/>
      <c r="AD7371" s="28"/>
      <c r="AZ7371" s="25"/>
      <c r="BA7371" s="27"/>
      <c r="BB7371" s="29"/>
    </row>
    <row r="7372" spans="1:54">
      <c r="A7372" s="20"/>
      <c r="B7372" s="36"/>
      <c r="C7372" s="114"/>
      <c r="E7372" s="16"/>
      <c r="F7372" s="16"/>
      <c r="G7372" s="16"/>
      <c r="N7372" s="53"/>
      <c r="O7372" s="53"/>
      <c r="R7372" s="43"/>
      <c r="AC7372" s="25"/>
      <c r="AD7372" s="28"/>
      <c r="AZ7372" s="25"/>
      <c r="BA7372" s="27"/>
      <c r="BB7372" s="29"/>
    </row>
    <row r="7373" spans="1:54">
      <c r="A7373" s="20"/>
      <c r="B7373" s="36"/>
      <c r="C7373" s="114"/>
      <c r="E7373" s="16"/>
      <c r="F7373" s="16"/>
      <c r="G7373" s="16"/>
      <c r="N7373" s="53"/>
      <c r="O7373" s="53"/>
      <c r="R7373" s="43"/>
      <c r="AC7373" s="25"/>
      <c r="AD7373" s="28"/>
      <c r="AZ7373" s="25"/>
      <c r="BA7373" s="27"/>
      <c r="BB7373" s="29"/>
    </row>
    <row r="7374" spans="1:54">
      <c r="A7374" s="20"/>
      <c r="B7374" s="36"/>
      <c r="C7374" s="114"/>
      <c r="E7374" s="16"/>
      <c r="F7374" s="16"/>
      <c r="G7374" s="16"/>
      <c r="N7374" s="53"/>
      <c r="O7374" s="53"/>
      <c r="R7374" s="43"/>
      <c r="AC7374" s="25"/>
      <c r="AD7374" s="28"/>
      <c r="AZ7374" s="25"/>
      <c r="BA7374" s="27"/>
      <c r="BB7374" s="29"/>
    </row>
    <row r="7375" spans="1:54">
      <c r="A7375" s="20"/>
      <c r="B7375" s="36"/>
      <c r="C7375" s="114"/>
      <c r="E7375" s="16"/>
      <c r="F7375" s="16"/>
      <c r="G7375" s="16"/>
      <c r="N7375" s="53"/>
      <c r="O7375" s="53"/>
      <c r="R7375" s="43"/>
      <c r="AC7375" s="25"/>
      <c r="AD7375" s="28"/>
      <c r="AZ7375" s="25"/>
      <c r="BA7375" s="27"/>
      <c r="BB7375" s="29"/>
    </row>
    <row r="7376" spans="1:54">
      <c r="A7376" s="20"/>
      <c r="B7376" s="36"/>
      <c r="C7376" s="114"/>
      <c r="E7376" s="16"/>
      <c r="F7376" s="16"/>
      <c r="G7376" s="16"/>
      <c r="N7376" s="53"/>
      <c r="O7376" s="53"/>
      <c r="R7376" s="43"/>
      <c r="AC7376" s="25"/>
      <c r="AD7376" s="28"/>
      <c r="AZ7376" s="25"/>
      <c r="BA7376" s="27"/>
      <c r="BB7376" s="29"/>
    </row>
    <row r="7377" spans="1:54">
      <c r="A7377" s="20"/>
      <c r="B7377" s="36"/>
      <c r="C7377" s="114"/>
      <c r="E7377" s="16"/>
      <c r="F7377" s="16"/>
      <c r="G7377" s="16"/>
      <c r="N7377" s="53"/>
      <c r="O7377" s="53"/>
      <c r="R7377" s="43"/>
      <c r="AC7377" s="25"/>
      <c r="AD7377" s="28"/>
      <c r="AZ7377" s="25"/>
      <c r="BA7377" s="27"/>
      <c r="BB7377" s="29"/>
    </row>
    <row r="7378" spans="1:54">
      <c r="A7378" s="20"/>
      <c r="B7378" s="36"/>
      <c r="C7378" s="114"/>
      <c r="E7378" s="16"/>
      <c r="F7378" s="16"/>
      <c r="G7378" s="16"/>
      <c r="N7378" s="53"/>
      <c r="O7378" s="53"/>
      <c r="R7378" s="43"/>
      <c r="AC7378" s="25"/>
      <c r="AD7378" s="28"/>
      <c r="AZ7378" s="25"/>
      <c r="BA7378" s="27"/>
      <c r="BB7378" s="29"/>
    </row>
    <row r="7379" spans="1:54">
      <c r="A7379" s="20"/>
      <c r="B7379" s="36"/>
      <c r="C7379" s="114"/>
      <c r="E7379" s="16"/>
      <c r="F7379" s="16"/>
      <c r="G7379" s="16"/>
      <c r="N7379" s="53"/>
      <c r="O7379" s="53"/>
      <c r="R7379" s="43"/>
      <c r="AC7379" s="25"/>
      <c r="AD7379" s="28"/>
      <c r="AZ7379" s="25"/>
      <c r="BA7379" s="27"/>
      <c r="BB7379" s="29"/>
    </row>
    <row r="7380" spans="1:54">
      <c r="A7380" s="20"/>
      <c r="B7380" s="36"/>
      <c r="C7380" s="114"/>
      <c r="E7380" s="16"/>
      <c r="F7380" s="16"/>
      <c r="G7380" s="16"/>
      <c r="N7380" s="53"/>
      <c r="O7380" s="53"/>
      <c r="R7380" s="43"/>
      <c r="AC7380" s="25"/>
      <c r="AD7380" s="28"/>
      <c r="AZ7380" s="25"/>
      <c r="BA7380" s="27"/>
      <c r="BB7380" s="29"/>
    </row>
    <row r="7381" spans="1:54">
      <c r="A7381" s="20"/>
      <c r="B7381" s="36"/>
      <c r="C7381" s="114"/>
      <c r="E7381" s="16"/>
      <c r="F7381" s="16"/>
      <c r="G7381" s="16"/>
      <c r="N7381" s="53"/>
      <c r="O7381" s="53"/>
      <c r="R7381" s="43"/>
      <c r="AC7381" s="25"/>
      <c r="AD7381" s="28"/>
      <c r="AZ7381" s="25"/>
      <c r="BA7381" s="27"/>
      <c r="BB7381" s="29"/>
    </row>
    <row r="7382" spans="1:54">
      <c r="A7382" s="20"/>
      <c r="B7382" s="36"/>
      <c r="C7382" s="114"/>
      <c r="E7382" s="16"/>
      <c r="F7382" s="16"/>
      <c r="G7382" s="16"/>
      <c r="N7382" s="53"/>
      <c r="O7382" s="53"/>
      <c r="R7382" s="43"/>
      <c r="AC7382" s="25"/>
      <c r="AD7382" s="28"/>
      <c r="AZ7382" s="25"/>
      <c r="BA7382" s="27"/>
      <c r="BB7382" s="29"/>
    </row>
    <row r="7383" spans="1:54">
      <c r="A7383" s="20"/>
      <c r="B7383" s="36"/>
      <c r="C7383" s="114"/>
      <c r="E7383" s="16"/>
      <c r="F7383" s="16"/>
      <c r="G7383" s="16"/>
      <c r="N7383" s="53"/>
      <c r="O7383" s="53"/>
      <c r="R7383" s="43"/>
      <c r="AC7383" s="25"/>
      <c r="AD7383" s="28"/>
      <c r="AZ7383" s="25"/>
      <c r="BA7383" s="27"/>
      <c r="BB7383" s="29"/>
    </row>
    <row r="7384" spans="1:54">
      <c r="A7384" s="20"/>
      <c r="B7384" s="36"/>
      <c r="C7384" s="114"/>
      <c r="E7384" s="16"/>
      <c r="F7384" s="16"/>
      <c r="G7384" s="16"/>
      <c r="N7384" s="53"/>
      <c r="O7384" s="53"/>
      <c r="R7384" s="43"/>
      <c r="AC7384" s="25"/>
      <c r="AD7384" s="28"/>
      <c r="AZ7384" s="25"/>
      <c r="BA7384" s="27"/>
      <c r="BB7384" s="29"/>
    </row>
    <row r="7385" spans="1:54">
      <c r="A7385" s="20"/>
      <c r="B7385" s="36"/>
      <c r="C7385" s="114"/>
      <c r="E7385" s="16"/>
      <c r="F7385" s="16"/>
      <c r="G7385" s="16"/>
      <c r="N7385" s="53"/>
      <c r="O7385" s="53"/>
      <c r="R7385" s="43"/>
      <c r="AC7385" s="25"/>
      <c r="AD7385" s="28"/>
      <c r="AZ7385" s="25"/>
      <c r="BA7385" s="27"/>
      <c r="BB7385" s="29"/>
    </row>
    <row r="7386" spans="1:54">
      <c r="A7386" s="20"/>
      <c r="B7386" s="36"/>
      <c r="C7386" s="114"/>
      <c r="E7386" s="16"/>
      <c r="F7386" s="16"/>
      <c r="G7386" s="16"/>
      <c r="N7386" s="53"/>
      <c r="O7386" s="53"/>
      <c r="R7386" s="43"/>
      <c r="AC7386" s="25"/>
      <c r="AD7386" s="28"/>
      <c r="AZ7386" s="25"/>
      <c r="BA7386" s="27"/>
      <c r="BB7386" s="29"/>
    </row>
    <row r="7387" spans="1:54">
      <c r="A7387" s="20"/>
      <c r="B7387" s="36"/>
      <c r="C7387" s="114"/>
      <c r="E7387" s="16"/>
      <c r="F7387" s="16"/>
      <c r="G7387" s="16"/>
      <c r="N7387" s="53"/>
      <c r="O7387" s="53"/>
      <c r="R7387" s="43"/>
      <c r="AC7387" s="25"/>
      <c r="AD7387" s="28"/>
      <c r="AZ7387" s="25"/>
      <c r="BA7387" s="27"/>
      <c r="BB7387" s="29"/>
    </row>
    <row r="7388" spans="1:54">
      <c r="A7388" s="20"/>
      <c r="B7388" s="36"/>
      <c r="C7388" s="114"/>
      <c r="E7388" s="16"/>
      <c r="F7388" s="16"/>
      <c r="G7388" s="16"/>
      <c r="N7388" s="53"/>
      <c r="O7388" s="53"/>
      <c r="R7388" s="43"/>
      <c r="AC7388" s="25"/>
      <c r="AD7388" s="28"/>
      <c r="AZ7388" s="25"/>
      <c r="BA7388" s="27"/>
      <c r="BB7388" s="29"/>
    </row>
    <row r="7389" spans="1:54">
      <c r="A7389" s="20"/>
      <c r="B7389" s="36"/>
      <c r="C7389" s="114"/>
      <c r="E7389" s="16"/>
      <c r="F7389" s="16"/>
      <c r="G7389" s="16"/>
      <c r="N7389" s="53"/>
      <c r="O7389" s="53"/>
      <c r="R7389" s="43"/>
      <c r="AC7389" s="25"/>
      <c r="AD7389" s="28"/>
      <c r="AZ7389" s="25"/>
      <c r="BA7389" s="27"/>
      <c r="BB7389" s="29"/>
    </row>
    <row r="7390" spans="1:54">
      <c r="A7390" s="20"/>
      <c r="B7390" s="36"/>
      <c r="C7390" s="114"/>
      <c r="E7390" s="16"/>
      <c r="F7390" s="16"/>
      <c r="G7390" s="16"/>
      <c r="N7390" s="53"/>
      <c r="O7390" s="53"/>
      <c r="R7390" s="43"/>
      <c r="AC7390" s="25"/>
      <c r="AD7390" s="28"/>
      <c r="AZ7390" s="25"/>
      <c r="BA7390" s="27"/>
      <c r="BB7390" s="29"/>
    </row>
    <row r="7391" spans="1:54">
      <c r="A7391" s="20"/>
      <c r="B7391" s="36"/>
      <c r="C7391" s="114"/>
      <c r="E7391" s="16"/>
      <c r="F7391" s="16"/>
      <c r="G7391" s="16"/>
      <c r="N7391" s="53"/>
      <c r="O7391" s="53"/>
      <c r="R7391" s="43"/>
      <c r="AC7391" s="25"/>
      <c r="AD7391" s="28"/>
      <c r="AZ7391" s="25"/>
      <c r="BA7391" s="27"/>
      <c r="BB7391" s="29"/>
    </row>
    <row r="7392" spans="1:54">
      <c r="A7392" s="20"/>
      <c r="B7392" s="36"/>
      <c r="C7392" s="114"/>
      <c r="E7392" s="16"/>
      <c r="F7392" s="16"/>
      <c r="G7392" s="16"/>
      <c r="N7392" s="53"/>
      <c r="O7392" s="53"/>
      <c r="R7392" s="43"/>
      <c r="AC7392" s="25"/>
      <c r="AD7392" s="28"/>
      <c r="AZ7392" s="25"/>
      <c r="BA7392" s="27"/>
      <c r="BB7392" s="29"/>
    </row>
    <row r="7393" spans="1:54">
      <c r="A7393" s="20"/>
      <c r="B7393" s="36"/>
      <c r="C7393" s="114"/>
      <c r="E7393" s="16"/>
      <c r="F7393" s="16"/>
      <c r="G7393" s="16"/>
      <c r="N7393" s="53"/>
      <c r="O7393" s="53"/>
      <c r="R7393" s="43"/>
      <c r="AC7393" s="25"/>
      <c r="AD7393" s="28"/>
      <c r="AZ7393" s="25"/>
      <c r="BA7393" s="27"/>
      <c r="BB7393" s="29"/>
    </row>
    <row r="7394" spans="1:54">
      <c r="A7394" s="20"/>
      <c r="B7394" s="36"/>
      <c r="C7394" s="114"/>
      <c r="E7394" s="16"/>
      <c r="F7394" s="16"/>
      <c r="G7394" s="16"/>
      <c r="N7394" s="53"/>
      <c r="O7394" s="53"/>
      <c r="R7394" s="43"/>
      <c r="AC7394" s="25"/>
      <c r="AD7394" s="28"/>
      <c r="AZ7394" s="25"/>
      <c r="BA7394" s="27"/>
      <c r="BB7394" s="29"/>
    </row>
    <row r="7395" spans="1:54">
      <c r="A7395" s="20"/>
      <c r="B7395" s="36"/>
      <c r="C7395" s="114"/>
      <c r="E7395" s="16"/>
      <c r="F7395" s="16"/>
      <c r="G7395" s="16"/>
      <c r="N7395" s="53"/>
      <c r="O7395" s="53"/>
      <c r="R7395" s="43"/>
      <c r="AC7395" s="25"/>
      <c r="AD7395" s="28"/>
      <c r="AZ7395" s="25"/>
      <c r="BA7395" s="27"/>
      <c r="BB7395" s="29"/>
    </row>
    <row r="7396" spans="1:54">
      <c r="A7396" s="20"/>
      <c r="B7396" s="36"/>
      <c r="C7396" s="114"/>
      <c r="E7396" s="16"/>
      <c r="F7396" s="16"/>
      <c r="G7396" s="16"/>
      <c r="N7396" s="53"/>
      <c r="O7396" s="53"/>
      <c r="R7396" s="43"/>
      <c r="AC7396" s="25"/>
      <c r="AD7396" s="28"/>
      <c r="AZ7396" s="25"/>
      <c r="BA7396" s="27"/>
      <c r="BB7396" s="29"/>
    </row>
    <row r="7397" spans="1:54">
      <c r="A7397" s="20"/>
      <c r="B7397" s="36"/>
      <c r="C7397" s="114"/>
      <c r="E7397" s="16"/>
      <c r="F7397" s="16"/>
      <c r="G7397" s="16"/>
      <c r="N7397" s="53"/>
      <c r="O7397" s="53"/>
      <c r="R7397" s="43"/>
      <c r="AC7397" s="25"/>
      <c r="AD7397" s="28"/>
      <c r="AZ7397" s="25"/>
      <c r="BA7397" s="27"/>
      <c r="BB7397" s="29"/>
    </row>
    <row r="7398" spans="1:54">
      <c r="A7398" s="20"/>
      <c r="B7398" s="36"/>
      <c r="C7398" s="114"/>
      <c r="E7398" s="16"/>
      <c r="F7398" s="16"/>
      <c r="G7398" s="16"/>
      <c r="N7398" s="53"/>
      <c r="O7398" s="53"/>
      <c r="R7398" s="43"/>
      <c r="AC7398" s="25"/>
      <c r="AD7398" s="28"/>
      <c r="AZ7398" s="25"/>
      <c r="BA7398" s="27"/>
      <c r="BB7398" s="29"/>
    </row>
    <row r="7399" spans="1:54">
      <c r="A7399" s="20"/>
      <c r="B7399" s="36"/>
      <c r="C7399" s="114"/>
      <c r="E7399" s="16"/>
      <c r="F7399" s="16"/>
      <c r="G7399" s="16"/>
      <c r="N7399" s="53"/>
      <c r="O7399" s="53"/>
      <c r="R7399" s="43"/>
      <c r="AC7399" s="25"/>
      <c r="AD7399" s="28"/>
      <c r="AZ7399" s="25"/>
      <c r="BA7399" s="27"/>
      <c r="BB7399" s="29"/>
    </row>
    <row r="7400" spans="1:54">
      <c r="A7400" s="20"/>
      <c r="B7400" s="36"/>
      <c r="C7400" s="114"/>
      <c r="E7400" s="16"/>
      <c r="F7400" s="16"/>
      <c r="G7400" s="16"/>
      <c r="N7400" s="53"/>
      <c r="O7400" s="53"/>
      <c r="R7400" s="43"/>
      <c r="AC7400" s="25"/>
      <c r="AD7400" s="28"/>
      <c r="AZ7400" s="25"/>
      <c r="BA7400" s="27"/>
      <c r="BB7400" s="29"/>
    </row>
    <row r="7401" spans="1:54">
      <c r="A7401" s="20"/>
      <c r="B7401" s="36"/>
      <c r="C7401" s="114"/>
      <c r="E7401" s="16"/>
      <c r="F7401" s="16"/>
      <c r="G7401" s="16"/>
      <c r="N7401" s="53"/>
      <c r="O7401" s="53"/>
      <c r="R7401" s="43"/>
      <c r="AC7401" s="25"/>
      <c r="AD7401" s="28"/>
      <c r="AZ7401" s="25"/>
      <c r="BA7401" s="27"/>
      <c r="BB7401" s="29"/>
    </row>
    <row r="7402" spans="1:54">
      <c r="A7402" s="20"/>
      <c r="B7402" s="36"/>
      <c r="C7402" s="114"/>
      <c r="E7402" s="16"/>
      <c r="F7402" s="16"/>
      <c r="G7402" s="16"/>
      <c r="N7402" s="53"/>
      <c r="O7402" s="53"/>
      <c r="R7402" s="43"/>
      <c r="AC7402" s="25"/>
      <c r="AD7402" s="28"/>
      <c r="AZ7402" s="25"/>
      <c r="BA7402" s="27"/>
      <c r="BB7402" s="29"/>
    </row>
    <row r="7403" spans="1:54">
      <c r="A7403" s="20"/>
      <c r="B7403" s="36"/>
      <c r="C7403" s="114"/>
      <c r="E7403" s="16"/>
      <c r="F7403" s="16"/>
      <c r="G7403" s="16"/>
      <c r="N7403" s="53"/>
      <c r="O7403" s="53"/>
      <c r="R7403" s="43"/>
      <c r="AC7403" s="25"/>
      <c r="AD7403" s="28"/>
      <c r="AZ7403" s="25"/>
      <c r="BA7403" s="27"/>
      <c r="BB7403" s="29"/>
    </row>
    <row r="7404" spans="1:54">
      <c r="A7404" s="20"/>
      <c r="B7404" s="36"/>
      <c r="C7404" s="114"/>
      <c r="E7404" s="16"/>
      <c r="F7404" s="16"/>
      <c r="G7404" s="16"/>
      <c r="N7404" s="53"/>
      <c r="O7404" s="53"/>
      <c r="R7404" s="43"/>
      <c r="AC7404" s="25"/>
      <c r="AD7404" s="28"/>
      <c r="AZ7404" s="25"/>
      <c r="BA7404" s="27"/>
      <c r="BB7404" s="29"/>
    </row>
    <row r="7405" spans="1:54">
      <c r="A7405" s="20"/>
      <c r="B7405" s="36"/>
      <c r="C7405" s="114"/>
      <c r="E7405" s="16"/>
      <c r="F7405" s="16"/>
      <c r="G7405" s="16"/>
      <c r="N7405" s="53"/>
      <c r="O7405" s="53"/>
      <c r="R7405" s="43"/>
      <c r="AC7405" s="25"/>
      <c r="AD7405" s="28"/>
      <c r="AZ7405" s="25"/>
      <c r="BA7405" s="27"/>
      <c r="BB7405" s="29"/>
    </row>
    <row r="7406" spans="1:54">
      <c r="A7406" s="20"/>
      <c r="B7406" s="36"/>
      <c r="C7406" s="114"/>
      <c r="E7406" s="16"/>
      <c r="F7406" s="16"/>
      <c r="G7406" s="16"/>
      <c r="N7406" s="53"/>
      <c r="O7406" s="53"/>
      <c r="R7406" s="43"/>
      <c r="AC7406" s="25"/>
      <c r="AD7406" s="28"/>
      <c r="AZ7406" s="25"/>
      <c r="BA7406" s="27"/>
      <c r="BB7406" s="29"/>
    </row>
    <row r="7407" spans="1:54">
      <c r="A7407" s="20"/>
      <c r="B7407" s="36"/>
      <c r="C7407" s="114"/>
      <c r="E7407" s="16"/>
      <c r="F7407" s="16"/>
      <c r="G7407" s="16"/>
      <c r="N7407" s="53"/>
      <c r="O7407" s="53"/>
      <c r="R7407" s="43"/>
      <c r="AC7407" s="25"/>
      <c r="AD7407" s="28"/>
      <c r="AZ7407" s="25"/>
      <c r="BA7407" s="27"/>
      <c r="BB7407" s="29"/>
    </row>
    <row r="7408" spans="1:54">
      <c r="A7408" s="20"/>
      <c r="B7408" s="36"/>
      <c r="C7408" s="114"/>
      <c r="E7408" s="16"/>
      <c r="F7408" s="16"/>
      <c r="G7408" s="16"/>
      <c r="N7408" s="53"/>
      <c r="O7408" s="53"/>
      <c r="R7408" s="43"/>
      <c r="AC7408" s="25"/>
      <c r="AD7408" s="28"/>
      <c r="AZ7408" s="25"/>
      <c r="BA7408" s="27"/>
      <c r="BB7408" s="29"/>
    </row>
    <row r="7409" spans="1:54">
      <c r="A7409" s="20"/>
      <c r="B7409" s="36"/>
      <c r="C7409" s="114"/>
      <c r="E7409" s="16"/>
      <c r="F7409" s="16"/>
      <c r="G7409" s="16"/>
      <c r="N7409" s="53"/>
      <c r="O7409" s="53"/>
      <c r="R7409" s="43"/>
      <c r="AC7409" s="25"/>
      <c r="AD7409" s="28"/>
      <c r="AZ7409" s="25"/>
      <c r="BA7409" s="27"/>
      <c r="BB7409" s="29"/>
    </row>
    <row r="7410" spans="1:54">
      <c r="A7410" s="20"/>
      <c r="B7410" s="36"/>
      <c r="C7410" s="114"/>
      <c r="E7410" s="16"/>
      <c r="F7410" s="16"/>
      <c r="G7410" s="16"/>
      <c r="N7410" s="53"/>
      <c r="O7410" s="53"/>
      <c r="R7410" s="43"/>
      <c r="AC7410" s="25"/>
      <c r="AD7410" s="28"/>
      <c r="AZ7410" s="25"/>
      <c r="BA7410" s="27"/>
      <c r="BB7410" s="29"/>
    </row>
    <row r="7411" spans="1:54">
      <c r="A7411" s="20"/>
      <c r="B7411" s="36"/>
      <c r="C7411" s="114"/>
      <c r="E7411" s="16"/>
      <c r="F7411" s="16"/>
      <c r="G7411" s="16"/>
      <c r="N7411" s="53"/>
      <c r="O7411" s="53"/>
      <c r="R7411" s="43"/>
      <c r="AC7411" s="25"/>
      <c r="AD7411" s="28"/>
      <c r="AZ7411" s="25"/>
      <c r="BA7411" s="27"/>
      <c r="BB7411" s="29"/>
    </row>
    <row r="7412" spans="1:54">
      <c r="A7412" s="20"/>
      <c r="B7412" s="36"/>
      <c r="C7412" s="114"/>
      <c r="E7412" s="16"/>
      <c r="F7412" s="16"/>
      <c r="G7412" s="16"/>
      <c r="N7412" s="53"/>
      <c r="O7412" s="53"/>
      <c r="R7412" s="43"/>
      <c r="AC7412" s="25"/>
      <c r="AD7412" s="28"/>
      <c r="AZ7412" s="25"/>
      <c r="BA7412" s="27"/>
      <c r="BB7412" s="29"/>
    </row>
    <row r="7413" spans="1:54">
      <c r="A7413" s="20"/>
      <c r="B7413" s="36"/>
      <c r="C7413" s="114"/>
      <c r="E7413" s="16"/>
      <c r="F7413" s="16"/>
      <c r="G7413" s="16"/>
      <c r="N7413" s="53"/>
      <c r="O7413" s="53"/>
      <c r="R7413" s="43"/>
      <c r="AC7413" s="25"/>
      <c r="AD7413" s="28"/>
      <c r="AZ7413" s="25"/>
      <c r="BA7413" s="27"/>
      <c r="BB7413" s="29"/>
    </row>
    <row r="7414" spans="1:54">
      <c r="A7414" s="20"/>
      <c r="B7414" s="36"/>
      <c r="C7414" s="114"/>
      <c r="E7414" s="16"/>
      <c r="F7414" s="16"/>
      <c r="G7414" s="16"/>
      <c r="N7414" s="53"/>
      <c r="O7414" s="53"/>
      <c r="R7414" s="43"/>
      <c r="AC7414" s="25"/>
      <c r="AD7414" s="28"/>
      <c r="AZ7414" s="25"/>
      <c r="BA7414" s="27"/>
      <c r="BB7414" s="29"/>
    </row>
    <row r="7415" spans="1:54">
      <c r="A7415" s="20"/>
      <c r="B7415" s="36"/>
      <c r="C7415" s="114"/>
      <c r="E7415" s="16"/>
      <c r="F7415" s="16"/>
      <c r="G7415" s="16"/>
      <c r="N7415" s="53"/>
      <c r="O7415" s="53"/>
      <c r="R7415" s="43"/>
      <c r="AC7415" s="25"/>
      <c r="AD7415" s="28"/>
      <c r="AZ7415" s="25"/>
      <c r="BA7415" s="27"/>
      <c r="BB7415" s="29"/>
    </row>
    <row r="7416" spans="1:54">
      <c r="A7416" s="20"/>
      <c r="B7416" s="36"/>
      <c r="C7416" s="114"/>
      <c r="E7416" s="16"/>
      <c r="F7416" s="16"/>
      <c r="G7416" s="16"/>
      <c r="N7416" s="53"/>
      <c r="O7416" s="53"/>
      <c r="R7416" s="43"/>
      <c r="AC7416" s="25"/>
      <c r="AD7416" s="28"/>
      <c r="AZ7416" s="25"/>
      <c r="BA7416" s="27"/>
      <c r="BB7416" s="29"/>
    </row>
    <row r="7417" spans="1:54">
      <c r="A7417" s="20"/>
      <c r="B7417" s="36"/>
      <c r="C7417" s="114"/>
      <c r="E7417" s="16"/>
      <c r="F7417" s="16"/>
      <c r="G7417" s="16"/>
      <c r="N7417" s="53"/>
      <c r="O7417" s="53"/>
      <c r="R7417" s="43"/>
      <c r="AC7417" s="25"/>
      <c r="AD7417" s="28"/>
      <c r="AZ7417" s="25"/>
      <c r="BA7417" s="27"/>
      <c r="BB7417" s="29"/>
    </row>
    <row r="7418" spans="1:54">
      <c r="A7418" s="20"/>
      <c r="B7418" s="36"/>
      <c r="C7418" s="114"/>
      <c r="E7418" s="16"/>
      <c r="F7418" s="16"/>
      <c r="G7418" s="16"/>
      <c r="N7418" s="53"/>
      <c r="O7418" s="53"/>
      <c r="R7418" s="43"/>
      <c r="AC7418" s="25"/>
      <c r="AD7418" s="28"/>
      <c r="AZ7418" s="25"/>
      <c r="BA7418" s="27"/>
      <c r="BB7418" s="29"/>
    </row>
    <row r="7419" spans="1:54">
      <c r="A7419" s="20"/>
      <c r="B7419" s="36"/>
      <c r="C7419" s="114"/>
      <c r="E7419" s="16"/>
      <c r="F7419" s="16"/>
      <c r="G7419" s="16"/>
      <c r="N7419" s="53"/>
      <c r="O7419" s="53"/>
      <c r="R7419" s="43"/>
      <c r="AC7419" s="25"/>
      <c r="AD7419" s="28"/>
      <c r="AZ7419" s="25"/>
      <c r="BA7419" s="27"/>
      <c r="BB7419" s="29"/>
    </row>
    <row r="7420" spans="1:54">
      <c r="A7420" s="20"/>
      <c r="B7420" s="36"/>
      <c r="C7420" s="114"/>
      <c r="E7420" s="16"/>
      <c r="F7420" s="16"/>
      <c r="G7420" s="16"/>
      <c r="N7420" s="53"/>
      <c r="O7420" s="53"/>
      <c r="R7420" s="43"/>
      <c r="AC7420" s="25"/>
      <c r="AD7420" s="28"/>
      <c r="AZ7420" s="25"/>
      <c r="BA7420" s="27"/>
      <c r="BB7420" s="29"/>
    </row>
    <row r="7421" spans="1:54">
      <c r="A7421" s="20"/>
      <c r="B7421" s="36"/>
      <c r="C7421" s="114"/>
      <c r="E7421" s="16"/>
      <c r="F7421" s="16"/>
      <c r="G7421" s="16"/>
      <c r="N7421" s="53"/>
      <c r="O7421" s="53"/>
      <c r="R7421" s="43"/>
      <c r="AC7421" s="25"/>
      <c r="AD7421" s="28"/>
      <c r="AZ7421" s="25"/>
      <c r="BA7421" s="27"/>
      <c r="BB7421" s="29"/>
    </row>
    <row r="7422" spans="1:54">
      <c r="A7422" s="20"/>
      <c r="B7422" s="36"/>
      <c r="C7422" s="114"/>
      <c r="E7422" s="16"/>
      <c r="F7422" s="16"/>
      <c r="G7422" s="16"/>
      <c r="N7422" s="53"/>
      <c r="O7422" s="53"/>
      <c r="R7422" s="43"/>
      <c r="AC7422" s="25"/>
      <c r="AD7422" s="28"/>
      <c r="AZ7422" s="25"/>
      <c r="BA7422" s="27"/>
      <c r="BB7422" s="29"/>
    </row>
    <row r="7423" spans="1:54">
      <c r="A7423" s="20"/>
      <c r="B7423" s="36"/>
      <c r="C7423" s="114"/>
      <c r="E7423" s="16"/>
      <c r="F7423" s="16"/>
      <c r="G7423" s="16"/>
      <c r="N7423" s="53"/>
      <c r="O7423" s="53"/>
      <c r="R7423" s="43"/>
      <c r="AC7423" s="25"/>
      <c r="AD7423" s="28"/>
      <c r="AZ7423" s="25"/>
      <c r="BA7423" s="27"/>
      <c r="BB7423" s="29"/>
    </row>
    <row r="7424" spans="1:54">
      <c r="A7424" s="20"/>
      <c r="B7424" s="36"/>
      <c r="C7424" s="114"/>
      <c r="E7424" s="16"/>
      <c r="F7424" s="16"/>
      <c r="G7424" s="16"/>
      <c r="N7424" s="53"/>
      <c r="O7424" s="53"/>
      <c r="R7424" s="43"/>
      <c r="AC7424" s="25"/>
      <c r="AD7424" s="28"/>
      <c r="AZ7424" s="25"/>
      <c r="BA7424" s="27"/>
      <c r="BB7424" s="29"/>
    </row>
    <row r="7425" spans="1:54">
      <c r="A7425" s="20"/>
      <c r="B7425" s="36"/>
      <c r="C7425" s="114"/>
      <c r="E7425" s="16"/>
      <c r="F7425" s="16"/>
      <c r="G7425" s="16"/>
      <c r="N7425" s="53"/>
      <c r="O7425" s="53"/>
      <c r="R7425" s="43"/>
      <c r="AC7425" s="25"/>
      <c r="AD7425" s="28"/>
      <c r="AZ7425" s="25"/>
      <c r="BA7425" s="27"/>
      <c r="BB7425" s="29"/>
    </row>
    <row r="7426" spans="1:54">
      <c r="A7426" s="20"/>
      <c r="B7426" s="36"/>
      <c r="C7426" s="114"/>
      <c r="E7426" s="16"/>
      <c r="F7426" s="16"/>
      <c r="G7426" s="16"/>
      <c r="N7426" s="53"/>
      <c r="O7426" s="53"/>
      <c r="R7426" s="43"/>
      <c r="AC7426" s="25"/>
      <c r="AD7426" s="28"/>
      <c r="AZ7426" s="25"/>
      <c r="BA7426" s="27"/>
      <c r="BB7426" s="29"/>
    </row>
    <row r="7427" spans="1:54">
      <c r="A7427" s="20"/>
      <c r="B7427" s="36"/>
      <c r="C7427" s="114"/>
      <c r="E7427" s="16"/>
      <c r="F7427" s="16"/>
      <c r="G7427" s="16"/>
      <c r="N7427" s="53"/>
      <c r="O7427" s="53"/>
      <c r="R7427" s="43"/>
      <c r="AC7427" s="25"/>
      <c r="AD7427" s="28"/>
      <c r="AZ7427" s="25"/>
      <c r="BA7427" s="27"/>
      <c r="BB7427" s="29"/>
    </row>
    <row r="7428" spans="1:54">
      <c r="A7428" s="20"/>
      <c r="B7428" s="36"/>
      <c r="C7428" s="114"/>
      <c r="E7428" s="16"/>
      <c r="F7428" s="16"/>
      <c r="G7428" s="16"/>
      <c r="N7428" s="53"/>
      <c r="O7428" s="53"/>
      <c r="R7428" s="43"/>
      <c r="AC7428" s="25"/>
      <c r="AD7428" s="28"/>
      <c r="AZ7428" s="25"/>
      <c r="BA7428" s="27"/>
      <c r="BB7428" s="29"/>
    </row>
    <row r="7429" spans="1:54">
      <c r="A7429" s="20"/>
      <c r="B7429" s="36"/>
      <c r="C7429" s="114"/>
      <c r="E7429" s="16"/>
      <c r="F7429" s="16"/>
      <c r="G7429" s="16"/>
      <c r="N7429" s="53"/>
      <c r="O7429" s="53"/>
      <c r="R7429" s="43"/>
      <c r="AC7429" s="25"/>
      <c r="AD7429" s="28"/>
      <c r="AZ7429" s="25"/>
      <c r="BA7429" s="27"/>
      <c r="BB7429" s="29"/>
    </row>
    <row r="7430" spans="1:54">
      <c r="A7430" s="20"/>
      <c r="B7430" s="36"/>
      <c r="C7430" s="114"/>
      <c r="E7430" s="16"/>
      <c r="F7430" s="16"/>
      <c r="G7430" s="16"/>
      <c r="N7430" s="53"/>
      <c r="O7430" s="53"/>
      <c r="R7430" s="43"/>
      <c r="AC7430" s="25"/>
      <c r="AD7430" s="28"/>
      <c r="AZ7430" s="25"/>
      <c r="BA7430" s="27"/>
      <c r="BB7430" s="29"/>
    </row>
    <row r="7431" spans="1:54">
      <c r="A7431" s="20"/>
      <c r="B7431" s="36"/>
      <c r="C7431" s="114"/>
      <c r="E7431" s="16"/>
      <c r="F7431" s="16"/>
      <c r="G7431" s="16"/>
      <c r="N7431" s="53"/>
      <c r="O7431" s="53"/>
      <c r="R7431" s="43"/>
      <c r="AC7431" s="25"/>
      <c r="AD7431" s="28"/>
      <c r="AZ7431" s="25"/>
      <c r="BA7431" s="27"/>
      <c r="BB7431" s="29"/>
    </row>
    <row r="7432" spans="1:54">
      <c r="A7432" s="20"/>
      <c r="B7432" s="36"/>
      <c r="C7432" s="114"/>
      <c r="E7432" s="16"/>
      <c r="F7432" s="16"/>
      <c r="G7432" s="16"/>
      <c r="N7432" s="53"/>
      <c r="O7432" s="53"/>
      <c r="R7432" s="43"/>
      <c r="AC7432" s="25"/>
      <c r="AD7432" s="28"/>
      <c r="AZ7432" s="25"/>
      <c r="BA7432" s="27"/>
      <c r="BB7432" s="29"/>
    </row>
    <row r="7433" spans="1:54">
      <c r="A7433" s="20"/>
      <c r="B7433" s="36"/>
      <c r="C7433" s="114"/>
      <c r="E7433" s="16"/>
      <c r="F7433" s="16"/>
      <c r="G7433" s="16"/>
      <c r="N7433" s="53"/>
      <c r="O7433" s="53"/>
      <c r="R7433" s="43"/>
      <c r="AC7433" s="25"/>
      <c r="AD7433" s="28"/>
      <c r="AZ7433" s="25"/>
      <c r="BA7433" s="27"/>
      <c r="BB7433" s="29"/>
    </row>
    <row r="7434" spans="1:54">
      <c r="A7434" s="20"/>
      <c r="B7434" s="36"/>
      <c r="C7434" s="114"/>
      <c r="E7434" s="16"/>
      <c r="F7434" s="16"/>
      <c r="G7434" s="16"/>
      <c r="N7434" s="53"/>
      <c r="O7434" s="53"/>
      <c r="R7434" s="43"/>
      <c r="AC7434" s="25"/>
      <c r="AD7434" s="28"/>
      <c r="AZ7434" s="25"/>
      <c r="BA7434" s="27"/>
      <c r="BB7434" s="29"/>
    </row>
    <row r="7435" spans="1:54">
      <c r="A7435" s="20"/>
      <c r="B7435" s="36"/>
      <c r="C7435" s="114"/>
      <c r="E7435" s="16"/>
      <c r="F7435" s="16"/>
      <c r="G7435" s="16"/>
      <c r="N7435" s="53"/>
      <c r="O7435" s="53"/>
      <c r="R7435" s="43"/>
      <c r="AC7435" s="25"/>
      <c r="AD7435" s="28"/>
      <c r="AZ7435" s="25"/>
      <c r="BA7435" s="27"/>
      <c r="BB7435" s="29"/>
    </row>
    <row r="7436" spans="1:54">
      <c r="A7436" s="20"/>
      <c r="B7436" s="36"/>
      <c r="C7436" s="114"/>
      <c r="E7436" s="16"/>
      <c r="F7436" s="16"/>
      <c r="G7436" s="16"/>
      <c r="N7436" s="53"/>
      <c r="O7436" s="53"/>
      <c r="R7436" s="43"/>
      <c r="AC7436" s="25"/>
      <c r="AD7436" s="28"/>
      <c r="AZ7436" s="25"/>
      <c r="BA7436" s="27"/>
      <c r="BB7436" s="29"/>
    </row>
    <row r="7437" spans="1:54">
      <c r="A7437" s="20"/>
      <c r="B7437" s="36"/>
      <c r="C7437" s="114"/>
      <c r="E7437" s="16"/>
      <c r="F7437" s="16"/>
      <c r="G7437" s="16"/>
      <c r="N7437" s="53"/>
      <c r="O7437" s="53"/>
      <c r="R7437" s="43"/>
      <c r="AC7437" s="25"/>
      <c r="AD7437" s="28"/>
      <c r="AZ7437" s="25"/>
      <c r="BA7437" s="27"/>
      <c r="BB7437" s="29"/>
    </row>
    <row r="7438" spans="1:54">
      <c r="A7438" s="20"/>
      <c r="B7438" s="36"/>
      <c r="C7438" s="114"/>
      <c r="E7438" s="16"/>
      <c r="F7438" s="16"/>
      <c r="G7438" s="16"/>
      <c r="N7438" s="53"/>
      <c r="O7438" s="53"/>
      <c r="R7438" s="43"/>
      <c r="AC7438" s="25"/>
      <c r="AD7438" s="28"/>
      <c r="AZ7438" s="25"/>
      <c r="BA7438" s="27"/>
      <c r="BB7438" s="29"/>
    </row>
    <row r="7439" spans="1:54">
      <c r="A7439" s="20"/>
      <c r="B7439" s="36"/>
      <c r="C7439" s="114"/>
      <c r="E7439" s="16"/>
      <c r="F7439" s="16"/>
      <c r="G7439" s="16"/>
      <c r="N7439" s="53"/>
      <c r="O7439" s="53"/>
      <c r="R7439" s="43"/>
      <c r="AC7439" s="25"/>
      <c r="AD7439" s="28"/>
      <c r="AZ7439" s="25"/>
      <c r="BA7439" s="27"/>
      <c r="BB7439" s="29"/>
    </row>
    <row r="7440" spans="1:54">
      <c r="A7440" s="20"/>
      <c r="B7440" s="36"/>
      <c r="C7440" s="114"/>
      <c r="E7440" s="16"/>
      <c r="F7440" s="16"/>
      <c r="G7440" s="16"/>
      <c r="N7440" s="53"/>
      <c r="O7440" s="53"/>
      <c r="R7440" s="43"/>
      <c r="AC7440" s="25"/>
      <c r="AD7440" s="28"/>
      <c r="AZ7440" s="25"/>
      <c r="BA7440" s="27"/>
      <c r="BB7440" s="29"/>
    </row>
    <row r="7441" spans="1:54">
      <c r="A7441" s="20"/>
      <c r="B7441" s="36"/>
      <c r="C7441" s="114"/>
      <c r="E7441" s="16"/>
      <c r="F7441" s="16"/>
      <c r="G7441" s="16"/>
      <c r="N7441" s="53"/>
      <c r="O7441" s="53"/>
      <c r="R7441" s="43"/>
      <c r="AC7441" s="25"/>
      <c r="AD7441" s="28"/>
      <c r="AZ7441" s="25"/>
      <c r="BA7441" s="27"/>
      <c r="BB7441" s="29"/>
    </row>
    <row r="7442" spans="1:54">
      <c r="A7442" s="20"/>
      <c r="B7442" s="36"/>
      <c r="C7442" s="114"/>
      <c r="E7442" s="16"/>
      <c r="F7442" s="16"/>
      <c r="G7442" s="16"/>
      <c r="N7442" s="53"/>
      <c r="O7442" s="53"/>
      <c r="R7442" s="43"/>
      <c r="AC7442" s="25"/>
      <c r="AD7442" s="28"/>
      <c r="AZ7442" s="25"/>
      <c r="BA7442" s="27"/>
      <c r="BB7442" s="29"/>
    </row>
    <row r="7443" spans="1:54">
      <c r="A7443" s="20"/>
      <c r="B7443" s="36"/>
      <c r="C7443" s="114"/>
      <c r="E7443" s="16"/>
      <c r="F7443" s="16"/>
      <c r="G7443" s="16"/>
      <c r="N7443" s="53"/>
      <c r="O7443" s="53"/>
      <c r="R7443" s="43"/>
      <c r="AC7443" s="25"/>
      <c r="AD7443" s="28"/>
      <c r="AZ7443" s="25"/>
      <c r="BA7443" s="27"/>
      <c r="BB7443" s="29"/>
    </row>
    <row r="7444" spans="1:54">
      <c r="A7444" s="20"/>
      <c r="B7444" s="36"/>
      <c r="C7444" s="114"/>
      <c r="E7444" s="16"/>
      <c r="F7444" s="16"/>
      <c r="G7444" s="16"/>
      <c r="N7444" s="53"/>
      <c r="O7444" s="53"/>
      <c r="R7444" s="43"/>
      <c r="AC7444" s="25"/>
      <c r="AD7444" s="28"/>
      <c r="AZ7444" s="25"/>
      <c r="BA7444" s="27"/>
      <c r="BB7444" s="29"/>
    </row>
    <row r="7445" spans="1:54">
      <c r="A7445" s="20"/>
      <c r="B7445" s="36"/>
      <c r="C7445" s="114"/>
      <c r="E7445" s="16"/>
      <c r="F7445" s="16"/>
      <c r="G7445" s="16"/>
      <c r="N7445" s="53"/>
      <c r="O7445" s="53"/>
      <c r="R7445" s="43"/>
      <c r="AC7445" s="25"/>
      <c r="AD7445" s="28"/>
      <c r="AZ7445" s="25"/>
      <c r="BA7445" s="27"/>
      <c r="BB7445" s="29"/>
    </row>
    <row r="7446" spans="1:54">
      <c r="A7446" s="20"/>
      <c r="B7446" s="36"/>
      <c r="C7446" s="114"/>
      <c r="E7446" s="16"/>
      <c r="F7446" s="16"/>
      <c r="G7446" s="16"/>
      <c r="N7446" s="53"/>
      <c r="O7446" s="53"/>
      <c r="R7446" s="43"/>
      <c r="AC7446" s="25"/>
      <c r="AD7446" s="28"/>
      <c r="AZ7446" s="25"/>
      <c r="BA7446" s="27"/>
      <c r="BB7446" s="29"/>
    </row>
    <row r="7447" spans="1:54">
      <c r="A7447" s="20"/>
      <c r="B7447" s="36"/>
      <c r="C7447" s="114"/>
      <c r="E7447" s="16"/>
      <c r="F7447" s="16"/>
      <c r="G7447" s="16"/>
      <c r="N7447" s="53"/>
      <c r="O7447" s="53"/>
      <c r="R7447" s="43"/>
      <c r="AC7447" s="25"/>
      <c r="AD7447" s="28"/>
      <c r="AZ7447" s="25"/>
      <c r="BA7447" s="27"/>
      <c r="BB7447" s="29"/>
    </row>
    <row r="7448" spans="1:54">
      <c r="A7448" s="20"/>
      <c r="B7448" s="36"/>
      <c r="C7448" s="114"/>
      <c r="E7448" s="16"/>
      <c r="F7448" s="16"/>
      <c r="G7448" s="16"/>
      <c r="N7448" s="53"/>
      <c r="O7448" s="53"/>
      <c r="R7448" s="43"/>
      <c r="AC7448" s="25"/>
      <c r="AD7448" s="28"/>
      <c r="AZ7448" s="25"/>
      <c r="BA7448" s="27"/>
      <c r="BB7448" s="29"/>
    </row>
    <row r="7449" spans="1:54">
      <c r="A7449" s="20"/>
      <c r="B7449" s="36"/>
      <c r="C7449" s="114"/>
      <c r="E7449" s="16"/>
      <c r="F7449" s="16"/>
      <c r="G7449" s="16"/>
      <c r="N7449" s="53"/>
      <c r="O7449" s="53"/>
      <c r="R7449" s="43"/>
      <c r="AC7449" s="25"/>
      <c r="AD7449" s="28"/>
      <c r="AZ7449" s="25"/>
      <c r="BA7449" s="27"/>
      <c r="BB7449" s="29"/>
    </row>
    <row r="7450" spans="1:54">
      <c r="A7450" s="20"/>
      <c r="B7450" s="36"/>
      <c r="C7450" s="114"/>
      <c r="E7450" s="16"/>
      <c r="F7450" s="16"/>
      <c r="G7450" s="16"/>
      <c r="N7450" s="53"/>
      <c r="O7450" s="53"/>
      <c r="R7450" s="43"/>
      <c r="AC7450" s="25"/>
      <c r="AD7450" s="28"/>
      <c r="AZ7450" s="25"/>
      <c r="BA7450" s="27"/>
      <c r="BB7450" s="29"/>
    </row>
    <row r="7451" spans="1:54">
      <c r="A7451" s="20"/>
      <c r="B7451" s="36"/>
      <c r="C7451" s="114"/>
      <c r="E7451" s="16"/>
      <c r="F7451" s="16"/>
      <c r="G7451" s="16"/>
      <c r="N7451" s="53"/>
      <c r="O7451" s="53"/>
      <c r="R7451" s="43"/>
      <c r="AC7451" s="25"/>
      <c r="AD7451" s="28"/>
      <c r="AZ7451" s="25"/>
      <c r="BA7451" s="27"/>
      <c r="BB7451" s="29"/>
    </row>
    <row r="7452" spans="1:54">
      <c r="A7452" s="20"/>
      <c r="B7452" s="36"/>
      <c r="C7452" s="114"/>
      <c r="E7452" s="16"/>
      <c r="F7452" s="16"/>
      <c r="G7452" s="16"/>
      <c r="N7452" s="53"/>
      <c r="O7452" s="53"/>
      <c r="R7452" s="43"/>
      <c r="AC7452" s="25"/>
      <c r="AD7452" s="28"/>
      <c r="AZ7452" s="25"/>
      <c r="BA7452" s="27"/>
      <c r="BB7452" s="29"/>
    </row>
    <row r="7453" spans="1:54">
      <c r="A7453" s="20"/>
      <c r="B7453" s="36"/>
      <c r="C7453" s="114"/>
      <c r="E7453" s="16"/>
      <c r="F7453" s="16"/>
      <c r="G7453" s="16"/>
      <c r="N7453" s="53"/>
      <c r="O7453" s="53"/>
      <c r="R7453" s="43"/>
      <c r="AC7453" s="25"/>
      <c r="AD7453" s="28"/>
      <c r="AZ7453" s="25"/>
      <c r="BA7453" s="27"/>
      <c r="BB7453" s="29"/>
    </row>
    <row r="7454" spans="1:54">
      <c r="A7454" s="20"/>
      <c r="B7454" s="36"/>
      <c r="C7454" s="114"/>
      <c r="E7454" s="16"/>
      <c r="F7454" s="16"/>
      <c r="G7454" s="16"/>
      <c r="N7454" s="53"/>
      <c r="O7454" s="53"/>
      <c r="R7454" s="43"/>
      <c r="AC7454" s="25"/>
      <c r="AD7454" s="28"/>
      <c r="AZ7454" s="25"/>
      <c r="BA7454" s="27"/>
      <c r="BB7454" s="29"/>
    </row>
    <row r="7455" spans="1:54">
      <c r="A7455" s="20"/>
      <c r="B7455" s="36"/>
      <c r="C7455" s="114"/>
      <c r="E7455" s="16"/>
      <c r="F7455" s="16"/>
      <c r="G7455" s="16"/>
      <c r="N7455" s="53"/>
      <c r="O7455" s="53"/>
      <c r="R7455" s="43"/>
      <c r="AC7455" s="25"/>
      <c r="AD7455" s="28"/>
      <c r="AZ7455" s="25"/>
      <c r="BA7455" s="27"/>
      <c r="BB7455" s="29"/>
    </row>
    <row r="7456" spans="1:54">
      <c r="A7456" s="20"/>
      <c r="B7456" s="36"/>
      <c r="C7456" s="114"/>
      <c r="E7456" s="16"/>
      <c r="F7456" s="16"/>
      <c r="G7456" s="16"/>
      <c r="N7456" s="53"/>
      <c r="O7456" s="53"/>
      <c r="R7456" s="43"/>
      <c r="AC7456" s="25"/>
      <c r="AD7456" s="28"/>
      <c r="AZ7456" s="25"/>
      <c r="BA7456" s="27"/>
      <c r="BB7456" s="29"/>
    </row>
    <row r="7457" spans="1:54">
      <c r="A7457" s="20"/>
      <c r="B7457" s="36"/>
      <c r="C7457" s="114"/>
      <c r="E7457" s="16"/>
      <c r="F7457" s="16"/>
      <c r="G7457" s="16"/>
      <c r="N7457" s="53"/>
      <c r="O7457" s="53"/>
      <c r="R7457" s="43"/>
      <c r="AC7457" s="25"/>
      <c r="AD7457" s="28"/>
      <c r="AZ7457" s="25"/>
      <c r="BA7457" s="27"/>
      <c r="BB7457" s="29"/>
    </row>
    <row r="7458" spans="1:54">
      <c r="A7458" s="20"/>
      <c r="B7458" s="36"/>
      <c r="C7458" s="114"/>
      <c r="E7458" s="16"/>
      <c r="F7458" s="16"/>
      <c r="G7458" s="16"/>
      <c r="N7458" s="53"/>
      <c r="O7458" s="53"/>
      <c r="R7458" s="43"/>
      <c r="AC7458" s="25"/>
      <c r="AD7458" s="28"/>
      <c r="AZ7458" s="25"/>
      <c r="BA7458" s="27"/>
      <c r="BB7458" s="29"/>
    </row>
    <row r="7459" spans="1:54">
      <c r="A7459" s="20"/>
      <c r="B7459" s="36"/>
      <c r="C7459" s="114"/>
      <c r="E7459" s="16"/>
      <c r="F7459" s="16"/>
      <c r="G7459" s="16"/>
      <c r="N7459" s="53"/>
      <c r="O7459" s="53"/>
      <c r="R7459" s="43"/>
      <c r="AC7459" s="25"/>
      <c r="AD7459" s="28"/>
      <c r="AZ7459" s="25"/>
      <c r="BA7459" s="27"/>
      <c r="BB7459" s="29"/>
    </row>
    <row r="7460" spans="1:54">
      <c r="A7460" s="20"/>
      <c r="B7460" s="36"/>
      <c r="C7460" s="114"/>
      <c r="E7460" s="16"/>
      <c r="F7460" s="16"/>
      <c r="G7460" s="16"/>
      <c r="N7460" s="53"/>
      <c r="O7460" s="53"/>
      <c r="R7460" s="43"/>
      <c r="AC7460" s="25"/>
      <c r="AD7460" s="28"/>
      <c r="AZ7460" s="25"/>
      <c r="BA7460" s="27"/>
      <c r="BB7460" s="29"/>
    </row>
    <row r="7461" spans="1:54">
      <c r="A7461" s="20"/>
      <c r="B7461" s="36"/>
      <c r="C7461" s="114"/>
      <c r="E7461" s="16"/>
      <c r="F7461" s="16"/>
      <c r="G7461" s="16"/>
      <c r="N7461" s="53"/>
      <c r="O7461" s="53"/>
      <c r="R7461" s="43"/>
      <c r="AC7461" s="25"/>
      <c r="AD7461" s="28"/>
      <c r="AZ7461" s="25"/>
      <c r="BA7461" s="27"/>
      <c r="BB7461" s="29"/>
    </row>
    <row r="7462" spans="1:54">
      <c r="A7462" s="20"/>
      <c r="B7462" s="36"/>
      <c r="C7462" s="114"/>
      <c r="E7462" s="16"/>
      <c r="F7462" s="16"/>
      <c r="G7462" s="16"/>
      <c r="N7462" s="53"/>
      <c r="O7462" s="53"/>
      <c r="R7462" s="43"/>
      <c r="AC7462" s="25"/>
      <c r="AD7462" s="28"/>
      <c r="AZ7462" s="25"/>
      <c r="BA7462" s="27"/>
      <c r="BB7462" s="29"/>
    </row>
    <row r="7463" spans="1:54">
      <c r="A7463" s="20"/>
      <c r="B7463" s="36"/>
      <c r="C7463" s="114"/>
      <c r="E7463" s="16"/>
      <c r="F7463" s="16"/>
      <c r="G7463" s="16"/>
      <c r="N7463" s="53"/>
      <c r="O7463" s="53"/>
      <c r="R7463" s="43"/>
      <c r="AC7463" s="25"/>
      <c r="AD7463" s="28"/>
      <c r="AZ7463" s="25"/>
      <c r="BA7463" s="27"/>
      <c r="BB7463" s="29"/>
    </row>
    <row r="7464" spans="1:54">
      <c r="A7464" s="20"/>
      <c r="B7464" s="36"/>
      <c r="C7464" s="114"/>
      <c r="E7464" s="16"/>
      <c r="F7464" s="16"/>
      <c r="G7464" s="16"/>
      <c r="N7464" s="53"/>
      <c r="O7464" s="53"/>
      <c r="R7464" s="43"/>
      <c r="AC7464" s="25"/>
      <c r="AD7464" s="28"/>
      <c r="AZ7464" s="25"/>
      <c r="BA7464" s="27"/>
      <c r="BB7464" s="29"/>
    </row>
    <row r="7465" spans="1:54">
      <c r="A7465" s="20"/>
      <c r="B7465" s="36"/>
      <c r="C7465" s="114"/>
      <c r="E7465" s="16"/>
      <c r="F7465" s="16"/>
      <c r="G7465" s="16"/>
      <c r="N7465" s="53"/>
      <c r="O7465" s="53"/>
      <c r="R7465" s="43"/>
      <c r="AC7465" s="25"/>
      <c r="AD7465" s="28"/>
      <c r="AZ7465" s="25"/>
      <c r="BA7465" s="27"/>
      <c r="BB7465" s="29"/>
    </row>
    <row r="7466" spans="1:54">
      <c r="A7466" s="20"/>
      <c r="B7466" s="36"/>
      <c r="C7466" s="114"/>
      <c r="E7466" s="16"/>
      <c r="F7466" s="16"/>
      <c r="G7466" s="16"/>
      <c r="N7466" s="53"/>
      <c r="O7466" s="53"/>
      <c r="R7466" s="43"/>
      <c r="AC7466" s="25"/>
      <c r="AD7466" s="28"/>
      <c r="AZ7466" s="25"/>
      <c r="BA7466" s="27"/>
      <c r="BB7466" s="29"/>
    </row>
    <row r="7467" spans="1:54">
      <c r="A7467" s="20"/>
      <c r="B7467" s="36"/>
      <c r="C7467" s="114"/>
      <c r="E7467" s="16"/>
      <c r="F7467" s="16"/>
      <c r="G7467" s="16"/>
      <c r="N7467" s="53"/>
      <c r="O7467" s="53"/>
      <c r="R7467" s="43"/>
      <c r="AC7467" s="25"/>
      <c r="AD7467" s="28"/>
      <c r="AZ7467" s="25"/>
      <c r="BA7467" s="27"/>
      <c r="BB7467" s="29"/>
    </row>
    <row r="7468" spans="1:54">
      <c r="A7468" s="20"/>
      <c r="B7468" s="36"/>
      <c r="C7468" s="114"/>
      <c r="E7468" s="16"/>
      <c r="F7468" s="16"/>
      <c r="G7468" s="16"/>
      <c r="N7468" s="53"/>
      <c r="O7468" s="53"/>
      <c r="R7468" s="43"/>
      <c r="AC7468" s="25"/>
      <c r="AD7468" s="28"/>
      <c r="AZ7468" s="25"/>
      <c r="BA7468" s="27"/>
      <c r="BB7468" s="29"/>
    </row>
    <row r="7469" spans="1:54">
      <c r="A7469" s="20"/>
      <c r="B7469" s="36"/>
      <c r="C7469" s="114"/>
      <c r="E7469" s="16"/>
      <c r="F7469" s="16"/>
      <c r="G7469" s="16"/>
      <c r="N7469" s="53"/>
      <c r="O7469" s="53"/>
      <c r="R7469" s="43"/>
      <c r="AC7469" s="25"/>
      <c r="AD7469" s="28"/>
      <c r="AZ7469" s="25"/>
      <c r="BA7469" s="27"/>
      <c r="BB7469" s="29"/>
    </row>
    <row r="7470" spans="1:54">
      <c r="A7470" s="20"/>
      <c r="B7470" s="36"/>
      <c r="C7470" s="114"/>
      <c r="E7470" s="16"/>
      <c r="F7470" s="16"/>
      <c r="G7470" s="16"/>
      <c r="N7470" s="53"/>
      <c r="O7470" s="53"/>
      <c r="R7470" s="43"/>
      <c r="AC7470" s="25"/>
      <c r="AD7470" s="28"/>
      <c r="AZ7470" s="25"/>
      <c r="BA7470" s="27"/>
      <c r="BB7470" s="29"/>
    </row>
    <row r="7471" spans="1:54">
      <c r="A7471" s="20"/>
      <c r="B7471" s="36"/>
      <c r="C7471" s="114"/>
      <c r="E7471" s="16"/>
      <c r="F7471" s="16"/>
      <c r="G7471" s="16"/>
      <c r="N7471" s="53"/>
      <c r="O7471" s="53"/>
      <c r="R7471" s="43"/>
      <c r="AC7471" s="25"/>
      <c r="AD7471" s="28"/>
      <c r="AZ7471" s="25"/>
      <c r="BA7471" s="27"/>
      <c r="BB7471" s="29"/>
    </row>
    <row r="7472" spans="1:54">
      <c r="A7472" s="20"/>
      <c r="B7472" s="36"/>
      <c r="C7472" s="114"/>
      <c r="E7472" s="16"/>
      <c r="F7472" s="16"/>
      <c r="G7472" s="16"/>
      <c r="N7472" s="53"/>
      <c r="O7472" s="53"/>
      <c r="R7472" s="43"/>
      <c r="AC7472" s="25"/>
      <c r="AD7472" s="28"/>
      <c r="AZ7472" s="25"/>
      <c r="BA7472" s="27"/>
      <c r="BB7472" s="29"/>
    </row>
    <row r="7473" spans="1:54">
      <c r="A7473" s="20"/>
      <c r="B7473" s="36"/>
      <c r="C7473" s="114"/>
      <c r="E7473" s="16"/>
      <c r="F7473" s="16"/>
      <c r="G7473" s="16"/>
      <c r="N7473" s="53"/>
      <c r="O7473" s="53"/>
      <c r="R7473" s="43"/>
      <c r="AC7473" s="25"/>
      <c r="AD7473" s="28"/>
      <c r="AZ7473" s="25"/>
      <c r="BA7473" s="27"/>
      <c r="BB7473" s="29"/>
    </row>
    <row r="7474" spans="1:54">
      <c r="A7474" s="20"/>
      <c r="B7474" s="36"/>
      <c r="C7474" s="114"/>
      <c r="E7474" s="16"/>
      <c r="F7474" s="16"/>
      <c r="G7474" s="16"/>
      <c r="N7474" s="53"/>
      <c r="O7474" s="53"/>
      <c r="R7474" s="43"/>
      <c r="AC7474" s="25"/>
      <c r="AD7474" s="28"/>
      <c r="AZ7474" s="25"/>
      <c r="BA7474" s="27"/>
      <c r="BB7474" s="29"/>
    </row>
    <row r="7475" spans="1:54">
      <c r="A7475" s="20"/>
      <c r="B7475" s="36"/>
      <c r="C7475" s="114"/>
      <c r="E7475" s="16"/>
      <c r="F7475" s="16"/>
      <c r="G7475" s="16"/>
      <c r="N7475" s="53"/>
      <c r="O7475" s="53"/>
      <c r="R7475" s="43"/>
      <c r="AC7475" s="25"/>
      <c r="AD7475" s="28"/>
      <c r="AZ7475" s="25"/>
      <c r="BA7475" s="27"/>
      <c r="BB7475" s="29"/>
    </row>
    <row r="7476" spans="1:54">
      <c r="A7476" s="20"/>
      <c r="B7476" s="36"/>
      <c r="C7476" s="114"/>
      <c r="E7476" s="16"/>
      <c r="F7476" s="16"/>
      <c r="G7476" s="16"/>
      <c r="N7476" s="53"/>
      <c r="O7476" s="53"/>
      <c r="R7476" s="43"/>
      <c r="AC7476" s="25"/>
      <c r="AD7476" s="28"/>
      <c r="AZ7476" s="25"/>
      <c r="BA7476" s="27"/>
      <c r="BB7476" s="29"/>
    </row>
    <row r="7477" spans="1:54">
      <c r="A7477" s="20"/>
      <c r="B7477" s="36"/>
      <c r="C7477" s="114"/>
      <c r="E7477" s="16"/>
      <c r="F7477" s="16"/>
      <c r="G7477" s="16"/>
      <c r="N7477" s="53"/>
      <c r="O7477" s="53"/>
      <c r="R7477" s="43"/>
      <c r="AC7477" s="25"/>
      <c r="AD7477" s="28"/>
      <c r="AZ7477" s="25"/>
      <c r="BA7477" s="27"/>
      <c r="BB7477" s="29"/>
    </row>
    <row r="7478" spans="1:54">
      <c r="A7478" s="20"/>
      <c r="B7478" s="36"/>
      <c r="C7478" s="114"/>
      <c r="E7478" s="16"/>
      <c r="F7478" s="16"/>
      <c r="G7478" s="16"/>
      <c r="N7478" s="53"/>
      <c r="O7478" s="53"/>
      <c r="R7478" s="43"/>
      <c r="AC7478" s="25"/>
      <c r="AD7478" s="28"/>
      <c r="AZ7478" s="25"/>
      <c r="BA7478" s="27"/>
      <c r="BB7478" s="29"/>
    </row>
    <row r="7479" spans="1:54">
      <c r="A7479" s="20"/>
      <c r="B7479" s="36"/>
      <c r="C7479" s="114"/>
      <c r="E7479" s="16"/>
      <c r="F7479" s="16"/>
      <c r="G7479" s="16"/>
      <c r="N7479" s="53"/>
      <c r="O7479" s="53"/>
      <c r="R7479" s="43"/>
      <c r="AC7479" s="25"/>
      <c r="AD7479" s="28"/>
      <c r="AZ7479" s="25"/>
      <c r="BA7479" s="27"/>
      <c r="BB7479" s="29"/>
    </row>
    <row r="7480" spans="1:54">
      <c r="A7480" s="20"/>
      <c r="B7480" s="36"/>
      <c r="C7480" s="114"/>
      <c r="E7480" s="16"/>
      <c r="F7480" s="16"/>
      <c r="G7480" s="16"/>
      <c r="N7480" s="53"/>
      <c r="O7480" s="53"/>
      <c r="R7480" s="43"/>
      <c r="AC7480" s="25"/>
      <c r="AD7480" s="28"/>
      <c r="AZ7480" s="25"/>
      <c r="BA7480" s="27"/>
      <c r="BB7480" s="29"/>
    </row>
    <row r="7481" spans="1:54">
      <c r="A7481" s="20"/>
      <c r="B7481" s="36"/>
      <c r="C7481" s="114"/>
      <c r="E7481" s="16"/>
      <c r="F7481" s="16"/>
      <c r="G7481" s="16"/>
      <c r="N7481" s="53"/>
      <c r="O7481" s="53"/>
      <c r="R7481" s="43"/>
      <c r="AC7481" s="25"/>
      <c r="AD7481" s="28"/>
      <c r="AZ7481" s="25"/>
      <c r="BA7481" s="27"/>
      <c r="BB7481" s="29"/>
    </row>
    <row r="7482" spans="1:54">
      <c r="A7482" s="20"/>
      <c r="B7482" s="36"/>
      <c r="C7482" s="114"/>
      <c r="E7482" s="16"/>
      <c r="F7482" s="16"/>
      <c r="G7482" s="16"/>
      <c r="N7482" s="53"/>
      <c r="O7482" s="53"/>
      <c r="R7482" s="43"/>
      <c r="AC7482" s="25"/>
      <c r="AD7482" s="28"/>
      <c r="AZ7482" s="25"/>
      <c r="BA7482" s="27"/>
      <c r="BB7482" s="29"/>
    </row>
    <row r="7483" spans="1:54">
      <c r="A7483" s="20"/>
      <c r="B7483" s="36"/>
      <c r="C7483" s="114"/>
      <c r="E7483" s="16"/>
      <c r="F7483" s="16"/>
      <c r="G7483" s="16"/>
      <c r="N7483" s="53"/>
      <c r="O7483" s="53"/>
      <c r="R7483" s="43"/>
      <c r="AC7483" s="25"/>
      <c r="AD7483" s="28"/>
      <c r="AZ7483" s="25"/>
      <c r="BA7483" s="27"/>
      <c r="BB7483" s="29"/>
    </row>
    <row r="7484" spans="1:54">
      <c r="A7484" s="20"/>
      <c r="B7484" s="36"/>
      <c r="C7484" s="114"/>
      <c r="E7484" s="16"/>
      <c r="F7484" s="16"/>
      <c r="G7484" s="16"/>
      <c r="N7484" s="53"/>
      <c r="O7484" s="53"/>
      <c r="R7484" s="43"/>
      <c r="AC7484" s="25"/>
      <c r="AD7484" s="28"/>
      <c r="AZ7484" s="25"/>
      <c r="BA7484" s="27"/>
      <c r="BB7484" s="29"/>
    </row>
    <row r="7485" spans="1:54">
      <c r="A7485" s="20"/>
      <c r="B7485" s="36"/>
      <c r="C7485" s="114"/>
      <c r="E7485" s="16"/>
      <c r="F7485" s="16"/>
      <c r="G7485" s="16"/>
      <c r="N7485" s="53"/>
      <c r="O7485" s="53"/>
      <c r="R7485" s="43"/>
      <c r="AC7485" s="25"/>
      <c r="AD7485" s="28"/>
      <c r="AZ7485" s="25"/>
      <c r="BA7485" s="27"/>
      <c r="BB7485" s="29"/>
    </row>
    <row r="7486" spans="1:54">
      <c r="A7486" s="20"/>
      <c r="B7486" s="36"/>
      <c r="C7486" s="114"/>
      <c r="E7486" s="16"/>
      <c r="F7486" s="16"/>
      <c r="G7486" s="16"/>
      <c r="N7486" s="53"/>
      <c r="O7486" s="53"/>
      <c r="R7486" s="43"/>
      <c r="AC7486" s="25"/>
      <c r="AD7486" s="28"/>
      <c r="AZ7486" s="25"/>
      <c r="BA7486" s="27"/>
      <c r="BB7486" s="29"/>
    </row>
    <row r="7487" spans="1:54">
      <c r="A7487" s="20"/>
      <c r="B7487" s="36"/>
      <c r="C7487" s="114"/>
      <c r="E7487" s="16"/>
      <c r="F7487" s="16"/>
      <c r="G7487" s="16"/>
      <c r="N7487" s="53"/>
      <c r="O7487" s="53"/>
      <c r="R7487" s="43"/>
      <c r="AC7487" s="25"/>
      <c r="AD7487" s="28"/>
      <c r="AZ7487" s="25"/>
      <c r="BA7487" s="27"/>
      <c r="BB7487" s="29"/>
    </row>
    <row r="7488" spans="1:54">
      <c r="A7488" s="20"/>
      <c r="B7488" s="36"/>
      <c r="C7488" s="114"/>
      <c r="E7488" s="16"/>
      <c r="F7488" s="16"/>
      <c r="G7488" s="16"/>
      <c r="N7488" s="53"/>
      <c r="O7488" s="53"/>
      <c r="R7488" s="43"/>
      <c r="AC7488" s="25"/>
      <c r="AD7488" s="28"/>
      <c r="AZ7488" s="25"/>
      <c r="BA7488" s="27"/>
      <c r="BB7488" s="29"/>
    </row>
    <row r="7489" spans="1:54">
      <c r="A7489" s="20"/>
      <c r="B7489" s="36"/>
      <c r="C7489" s="114"/>
      <c r="E7489" s="16"/>
      <c r="F7489" s="16"/>
      <c r="G7489" s="16"/>
      <c r="N7489" s="53"/>
      <c r="O7489" s="53"/>
      <c r="R7489" s="43"/>
      <c r="AC7489" s="25"/>
      <c r="AD7489" s="28"/>
      <c r="AZ7489" s="25"/>
      <c r="BA7489" s="27"/>
      <c r="BB7489" s="29"/>
    </row>
    <row r="7490" spans="1:54">
      <c r="A7490" s="20"/>
      <c r="B7490" s="36"/>
      <c r="C7490" s="114"/>
      <c r="E7490" s="16"/>
      <c r="F7490" s="16"/>
      <c r="G7490" s="16"/>
      <c r="N7490" s="53"/>
      <c r="O7490" s="53"/>
      <c r="R7490" s="43"/>
      <c r="AC7490" s="25"/>
      <c r="AD7490" s="28"/>
      <c r="AZ7490" s="25"/>
      <c r="BA7490" s="27"/>
      <c r="BB7490" s="29"/>
    </row>
    <row r="7491" spans="1:54">
      <c r="A7491" s="20"/>
      <c r="B7491" s="36"/>
      <c r="C7491" s="114"/>
      <c r="E7491" s="16"/>
      <c r="F7491" s="16"/>
      <c r="G7491" s="16"/>
      <c r="N7491" s="53"/>
      <c r="O7491" s="53"/>
      <c r="R7491" s="43"/>
      <c r="AC7491" s="25"/>
      <c r="AD7491" s="28"/>
      <c r="AZ7491" s="25"/>
      <c r="BA7491" s="27"/>
      <c r="BB7491" s="29"/>
    </row>
    <row r="7492" spans="1:54">
      <c r="A7492" s="20"/>
      <c r="B7492" s="36"/>
      <c r="C7492" s="114"/>
      <c r="E7492" s="16"/>
      <c r="F7492" s="16"/>
      <c r="G7492" s="16"/>
      <c r="N7492" s="53"/>
      <c r="O7492" s="53"/>
      <c r="R7492" s="43"/>
      <c r="AC7492" s="25"/>
      <c r="AD7492" s="28"/>
      <c r="AZ7492" s="25"/>
      <c r="BA7492" s="27"/>
      <c r="BB7492" s="29"/>
    </row>
    <row r="7493" spans="1:54">
      <c r="A7493" s="20"/>
      <c r="B7493" s="36"/>
      <c r="C7493" s="114"/>
      <c r="E7493" s="16"/>
      <c r="F7493" s="16"/>
      <c r="G7493" s="16"/>
      <c r="N7493" s="53"/>
      <c r="O7493" s="53"/>
      <c r="R7493" s="43"/>
      <c r="AC7493" s="25"/>
      <c r="AD7493" s="28"/>
      <c r="AZ7493" s="25"/>
      <c r="BA7493" s="27"/>
      <c r="BB7493" s="29"/>
    </row>
    <row r="7494" spans="1:54">
      <c r="A7494" s="20"/>
      <c r="B7494" s="36"/>
      <c r="C7494" s="114"/>
      <c r="E7494" s="16"/>
      <c r="F7494" s="16"/>
      <c r="G7494" s="16"/>
      <c r="N7494" s="53"/>
      <c r="O7494" s="53"/>
      <c r="R7494" s="43"/>
      <c r="AC7494" s="25"/>
      <c r="AD7494" s="28"/>
      <c r="AZ7494" s="25"/>
      <c r="BA7494" s="27"/>
      <c r="BB7494" s="29"/>
    </row>
    <row r="7495" spans="1:54">
      <c r="A7495" s="20"/>
      <c r="B7495" s="36"/>
      <c r="C7495" s="114"/>
      <c r="E7495" s="16"/>
      <c r="F7495" s="16"/>
      <c r="G7495" s="16"/>
      <c r="N7495" s="53"/>
      <c r="O7495" s="53"/>
      <c r="R7495" s="43"/>
      <c r="AC7495" s="25"/>
      <c r="AD7495" s="28"/>
      <c r="AZ7495" s="25"/>
      <c r="BA7495" s="27"/>
      <c r="BB7495" s="29"/>
    </row>
    <row r="7496" spans="1:54">
      <c r="A7496" s="20"/>
      <c r="B7496" s="36"/>
      <c r="C7496" s="114"/>
      <c r="E7496" s="16"/>
      <c r="F7496" s="16"/>
      <c r="G7496" s="16"/>
      <c r="N7496" s="53"/>
      <c r="O7496" s="53"/>
      <c r="R7496" s="43"/>
      <c r="AC7496" s="25"/>
      <c r="AD7496" s="28"/>
      <c r="AZ7496" s="25"/>
      <c r="BA7496" s="27"/>
      <c r="BB7496" s="29"/>
    </row>
    <row r="7497" spans="1:54">
      <c r="A7497" s="20"/>
      <c r="B7497" s="36"/>
      <c r="C7497" s="114"/>
      <c r="E7497" s="16"/>
      <c r="F7497" s="16"/>
      <c r="G7497" s="16"/>
      <c r="N7497" s="53"/>
      <c r="O7497" s="53"/>
      <c r="R7497" s="43"/>
      <c r="AC7497" s="25"/>
      <c r="AD7497" s="28"/>
      <c r="AZ7497" s="25"/>
      <c r="BA7497" s="27"/>
      <c r="BB7497" s="29"/>
    </row>
    <row r="7498" spans="1:54">
      <c r="A7498" s="20"/>
      <c r="B7498" s="36"/>
      <c r="C7498" s="114"/>
      <c r="E7498" s="16"/>
      <c r="F7498" s="16"/>
      <c r="G7498" s="16"/>
      <c r="N7498" s="53"/>
      <c r="O7498" s="53"/>
      <c r="R7498" s="43"/>
      <c r="AC7498" s="25"/>
      <c r="AD7498" s="28"/>
      <c r="AZ7498" s="25"/>
      <c r="BA7498" s="27"/>
      <c r="BB7498" s="29"/>
    </row>
    <row r="7499" spans="1:54">
      <c r="A7499" s="20"/>
      <c r="B7499" s="36"/>
      <c r="C7499" s="114"/>
      <c r="E7499" s="16"/>
      <c r="F7499" s="16"/>
      <c r="G7499" s="16"/>
      <c r="N7499" s="53"/>
      <c r="O7499" s="53"/>
      <c r="R7499" s="43"/>
      <c r="AC7499" s="25"/>
      <c r="AD7499" s="28"/>
      <c r="AZ7499" s="25"/>
      <c r="BA7499" s="27"/>
      <c r="BB7499" s="29"/>
    </row>
    <row r="7500" spans="1:54">
      <c r="A7500" s="20"/>
      <c r="B7500" s="36"/>
      <c r="C7500" s="114"/>
      <c r="E7500" s="16"/>
      <c r="F7500" s="16"/>
      <c r="G7500" s="16"/>
      <c r="N7500" s="53"/>
      <c r="O7500" s="53"/>
      <c r="R7500" s="43"/>
      <c r="AC7500" s="25"/>
      <c r="AD7500" s="28"/>
      <c r="AZ7500" s="25"/>
      <c r="BA7500" s="27"/>
      <c r="BB7500" s="29"/>
    </row>
    <row r="7501" spans="1:54">
      <c r="A7501" s="20"/>
      <c r="B7501" s="36"/>
      <c r="C7501" s="114"/>
      <c r="E7501" s="16"/>
      <c r="F7501" s="16"/>
      <c r="G7501" s="16"/>
      <c r="N7501" s="53"/>
      <c r="O7501" s="53"/>
      <c r="R7501" s="43"/>
      <c r="AC7501" s="25"/>
      <c r="AD7501" s="28"/>
      <c r="AZ7501" s="25"/>
      <c r="BA7501" s="27"/>
      <c r="BB7501" s="29"/>
    </row>
    <row r="7502" spans="1:54">
      <c r="A7502" s="20"/>
      <c r="B7502" s="36"/>
      <c r="C7502" s="114"/>
      <c r="E7502" s="16"/>
      <c r="F7502" s="16"/>
      <c r="G7502" s="16"/>
      <c r="N7502" s="53"/>
      <c r="O7502" s="53"/>
      <c r="R7502" s="43"/>
      <c r="AC7502" s="25"/>
      <c r="AD7502" s="28"/>
      <c r="AZ7502" s="25"/>
      <c r="BA7502" s="27"/>
      <c r="BB7502" s="29"/>
    </row>
    <row r="7503" spans="1:54">
      <c r="A7503" s="20"/>
      <c r="B7503" s="36"/>
      <c r="C7503" s="114"/>
      <c r="E7503" s="16"/>
      <c r="F7503" s="16"/>
      <c r="G7503" s="16"/>
      <c r="N7503" s="53"/>
      <c r="O7503" s="53"/>
      <c r="R7503" s="43"/>
      <c r="AC7503" s="25"/>
      <c r="AD7503" s="28"/>
      <c r="AZ7503" s="25"/>
      <c r="BA7503" s="27"/>
      <c r="BB7503" s="29"/>
    </row>
    <row r="7504" spans="1:54">
      <c r="A7504" s="20"/>
      <c r="B7504" s="36"/>
      <c r="C7504" s="114"/>
      <c r="E7504" s="16"/>
      <c r="F7504" s="16"/>
      <c r="G7504" s="16"/>
      <c r="N7504" s="53"/>
      <c r="O7504" s="53"/>
      <c r="R7504" s="43"/>
      <c r="AC7504" s="25"/>
      <c r="AD7504" s="28"/>
      <c r="AZ7504" s="25"/>
      <c r="BA7504" s="27"/>
      <c r="BB7504" s="29"/>
    </row>
    <row r="7505" spans="1:54">
      <c r="A7505" s="20"/>
      <c r="B7505" s="36"/>
      <c r="C7505" s="114"/>
      <c r="E7505" s="16"/>
      <c r="F7505" s="16"/>
      <c r="G7505" s="16"/>
      <c r="N7505" s="53"/>
      <c r="O7505" s="53"/>
      <c r="R7505" s="43"/>
      <c r="AC7505" s="25"/>
      <c r="AD7505" s="28"/>
      <c r="AZ7505" s="25"/>
      <c r="BA7505" s="27"/>
      <c r="BB7505" s="29"/>
    </row>
    <row r="7506" spans="1:54">
      <c r="A7506" s="20"/>
      <c r="B7506" s="36"/>
      <c r="C7506" s="114"/>
      <c r="E7506" s="16"/>
      <c r="F7506" s="16"/>
      <c r="G7506" s="16"/>
      <c r="N7506" s="53"/>
      <c r="O7506" s="53"/>
      <c r="R7506" s="43"/>
      <c r="AC7506" s="25"/>
      <c r="AD7506" s="28"/>
      <c r="AZ7506" s="25"/>
      <c r="BA7506" s="27"/>
      <c r="BB7506" s="29"/>
    </row>
    <row r="7507" spans="1:54">
      <c r="A7507" s="20"/>
      <c r="B7507" s="36"/>
      <c r="C7507" s="114"/>
      <c r="E7507" s="16"/>
      <c r="F7507" s="16"/>
      <c r="G7507" s="16"/>
      <c r="N7507" s="53"/>
      <c r="O7507" s="53"/>
      <c r="R7507" s="43"/>
      <c r="AC7507" s="25"/>
      <c r="AD7507" s="28"/>
      <c r="AZ7507" s="25"/>
      <c r="BA7507" s="27"/>
      <c r="BB7507" s="29"/>
    </row>
    <row r="7508" spans="1:54">
      <c r="A7508" s="20"/>
      <c r="B7508" s="36"/>
      <c r="C7508" s="114"/>
      <c r="E7508" s="16"/>
      <c r="F7508" s="16"/>
      <c r="G7508" s="16"/>
      <c r="N7508" s="53"/>
      <c r="O7508" s="53"/>
      <c r="R7508" s="43"/>
      <c r="AC7508" s="25"/>
      <c r="AD7508" s="28"/>
      <c r="AZ7508" s="25"/>
      <c r="BA7508" s="27"/>
      <c r="BB7508" s="29"/>
    </row>
    <row r="7509" spans="1:54">
      <c r="A7509" s="20"/>
      <c r="B7509" s="36"/>
      <c r="C7509" s="114"/>
      <c r="E7509" s="16"/>
      <c r="F7509" s="16"/>
      <c r="G7509" s="16"/>
      <c r="N7509" s="53"/>
      <c r="O7509" s="53"/>
      <c r="R7509" s="43"/>
      <c r="AC7509" s="25"/>
      <c r="AD7509" s="28"/>
      <c r="AZ7509" s="25"/>
      <c r="BA7509" s="27"/>
      <c r="BB7509" s="29"/>
    </row>
    <row r="7510" spans="1:54">
      <c r="A7510" s="20"/>
      <c r="B7510" s="36"/>
      <c r="C7510" s="114"/>
      <c r="E7510" s="16"/>
      <c r="F7510" s="16"/>
      <c r="G7510" s="16"/>
      <c r="N7510" s="53"/>
      <c r="O7510" s="53"/>
      <c r="R7510" s="43"/>
      <c r="AC7510" s="25"/>
      <c r="AD7510" s="28"/>
      <c r="AZ7510" s="25"/>
      <c r="BA7510" s="27"/>
      <c r="BB7510" s="29"/>
    </row>
    <row r="7511" spans="1:54">
      <c r="A7511" s="20"/>
      <c r="B7511" s="36"/>
      <c r="C7511" s="114"/>
      <c r="E7511" s="16"/>
      <c r="F7511" s="16"/>
      <c r="G7511" s="16"/>
      <c r="N7511" s="53"/>
      <c r="O7511" s="53"/>
      <c r="R7511" s="43"/>
      <c r="AC7511" s="25"/>
      <c r="AD7511" s="28"/>
      <c r="AZ7511" s="25"/>
      <c r="BA7511" s="27"/>
      <c r="BB7511" s="29"/>
    </row>
    <row r="7512" spans="1:54">
      <c r="A7512" s="20"/>
      <c r="B7512" s="36"/>
      <c r="C7512" s="114"/>
      <c r="E7512" s="16"/>
      <c r="F7512" s="16"/>
      <c r="G7512" s="16"/>
      <c r="N7512" s="53"/>
      <c r="O7512" s="53"/>
      <c r="R7512" s="43"/>
      <c r="AC7512" s="25"/>
      <c r="AD7512" s="28"/>
      <c r="AZ7512" s="25"/>
      <c r="BA7512" s="27"/>
      <c r="BB7512" s="29"/>
    </row>
    <row r="7513" spans="1:54">
      <c r="A7513" s="20"/>
      <c r="B7513" s="36"/>
      <c r="C7513" s="114"/>
      <c r="E7513" s="16"/>
      <c r="F7513" s="16"/>
      <c r="G7513" s="16"/>
      <c r="N7513" s="53"/>
      <c r="O7513" s="53"/>
      <c r="R7513" s="43"/>
      <c r="AC7513" s="25"/>
      <c r="AD7513" s="28"/>
      <c r="AZ7513" s="25"/>
      <c r="BA7513" s="27"/>
      <c r="BB7513" s="29"/>
    </row>
    <row r="7514" spans="1:54">
      <c r="A7514" s="20"/>
      <c r="B7514" s="36"/>
      <c r="C7514" s="114"/>
      <c r="E7514" s="16"/>
      <c r="F7514" s="16"/>
      <c r="G7514" s="16"/>
      <c r="N7514" s="53"/>
      <c r="O7514" s="53"/>
      <c r="R7514" s="43"/>
      <c r="AC7514" s="25"/>
      <c r="AD7514" s="28"/>
      <c r="AZ7514" s="25"/>
      <c r="BA7514" s="27"/>
      <c r="BB7514" s="29"/>
    </row>
    <row r="7515" spans="1:54">
      <c r="A7515" s="20"/>
      <c r="B7515" s="36"/>
      <c r="C7515" s="114"/>
      <c r="E7515" s="16"/>
      <c r="F7515" s="16"/>
      <c r="G7515" s="16"/>
      <c r="N7515" s="53"/>
      <c r="O7515" s="53"/>
      <c r="R7515" s="43"/>
      <c r="AC7515" s="25"/>
      <c r="AD7515" s="28"/>
      <c r="AZ7515" s="25"/>
      <c r="BA7515" s="27"/>
      <c r="BB7515" s="29"/>
    </row>
    <row r="7516" spans="1:54">
      <c r="A7516" s="20"/>
      <c r="B7516" s="36"/>
      <c r="C7516" s="114"/>
      <c r="E7516" s="16"/>
      <c r="F7516" s="16"/>
      <c r="G7516" s="16"/>
      <c r="N7516" s="53"/>
      <c r="O7516" s="53"/>
      <c r="R7516" s="43"/>
      <c r="AC7516" s="25"/>
      <c r="AD7516" s="28"/>
      <c r="AZ7516" s="25"/>
      <c r="BA7516" s="27"/>
      <c r="BB7516" s="29"/>
    </row>
    <row r="7517" spans="1:54">
      <c r="A7517" s="20"/>
      <c r="B7517" s="36"/>
      <c r="C7517" s="114"/>
      <c r="E7517" s="16"/>
      <c r="F7517" s="16"/>
      <c r="G7517" s="16"/>
      <c r="N7517" s="53"/>
      <c r="O7517" s="53"/>
      <c r="R7517" s="43"/>
      <c r="AC7517" s="25"/>
      <c r="AD7517" s="28"/>
      <c r="AZ7517" s="25"/>
      <c r="BA7517" s="27"/>
      <c r="BB7517" s="29"/>
    </row>
    <row r="7518" spans="1:54">
      <c r="A7518" s="20"/>
      <c r="B7518" s="36"/>
      <c r="C7518" s="114"/>
      <c r="E7518" s="16"/>
      <c r="F7518" s="16"/>
      <c r="G7518" s="16"/>
      <c r="N7518" s="53"/>
      <c r="O7518" s="53"/>
      <c r="R7518" s="43"/>
      <c r="AC7518" s="25"/>
      <c r="AD7518" s="28"/>
      <c r="AZ7518" s="25"/>
      <c r="BA7518" s="27"/>
      <c r="BB7518" s="29"/>
    </row>
    <row r="7519" spans="1:54">
      <c r="A7519" s="20"/>
      <c r="B7519" s="36"/>
      <c r="C7519" s="114"/>
      <c r="E7519" s="16"/>
      <c r="F7519" s="16"/>
      <c r="G7519" s="16"/>
      <c r="N7519" s="53"/>
      <c r="O7519" s="53"/>
      <c r="R7519" s="43"/>
      <c r="AC7519" s="25"/>
      <c r="AD7519" s="28"/>
      <c r="AZ7519" s="25"/>
      <c r="BA7519" s="27"/>
      <c r="BB7519" s="29"/>
    </row>
    <row r="7520" spans="1:54">
      <c r="A7520" s="20"/>
      <c r="B7520" s="36"/>
      <c r="C7520" s="114"/>
      <c r="E7520" s="16"/>
      <c r="F7520" s="16"/>
      <c r="G7520" s="16"/>
      <c r="N7520" s="53"/>
      <c r="O7520" s="53"/>
      <c r="R7520" s="43"/>
      <c r="AC7520" s="25"/>
      <c r="AD7520" s="28"/>
      <c r="AZ7520" s="25"/>
      <c r="BA7520" s="27"/>
      <c r="BB7520" s="29"/>
    </row>
    <row r="7521" spans="1:54">
      <c r="A7521" s="20"/>
      <c r="B7521" s="36"/>
      <c r="C7521" s="114"/>
      <c r="E7521" s="16"/>
      <c r="F7521" s="16"/>
      <c r="G7521" s="16"/>
      <c r="N7521" s="53"/>
      <c r="O7521" s="53"/>
      <c r="R7521" s="43"/>
      <c r="AC7521" s="25"/>
      <c r="AD7521" s="28"/>
      <c r="AZ7521" s="25"/>
      <c r="BA7521" s="27"/>
      <c r="BB7521" s="29"/>
    </row>
    <row r="7522" spans="1:54">
      <c r="A7522" s="20"/>
      <c r="B7522" s="36"/>
      <c r="C7522" s="114"/>
      <c r="E7522" s="16"/>
      <c r="F7522" s="16"/>
      <c r="G7522" s="16"/>
      <c r="N7522" s="53"/>
      <c r="O7522" s="53"/>
      <c r="R7522" s="43"/>
      <c r="AC7522" s="25"/>
      <c r="AD7522" s="28"/>
      <c r="AZ7522" s="25"/>
      <c r="BA7522" s="27"/>
      <c r="BB7522" s="29"/>
    </row>
    <row r="7523" spans="1:54">
      <c r="A7523" s="20"/>
      <c r="B7523" s="36"/>
      <c r="C7523" s="114"/>
      <c r="E7523" s="16"/>
      <c r="F7523" s="16"/>
      <c r="G7523" s="16"/>
      <c r="N7523" s="53"/>
      <c r="O7523" s="53"/>
      <c r="R7523" s="43"/>
      <c r="AC7523" s="25"/>
      <c r="AD7523" s="28"/>
      <c r="AZ7523" s="25"/>
      <c r="BA7523" s="27"/>
      <c r="BB7523" s="29"/>
    </row>
    <row r="7524" spans="1:54">
      <c r="A7524" s="20"/>
      <c r="B7524" s="36"/>
      <c r="C7524" s="114"/>
      <c r="E7524" s="16"/>
      <c r="F7524" s="16"/>
      <c r="G7524" s="16"/>
      <c r="N7524" s="53"/>
      <c r="O7524" s="53"/>
      <c r="R7524" s="43"/>
      <c r="AC7524" s="25"/>
      <c r="AD7524" s="28"/>
      <c r="AZ7524" s="25"/>
      <c r="BA7524" s="27"/>
      <c r="BB7524" s="29"/>
    </row>
    <row r="7525" spans="1:54">
      <c r="A7525" s="20"/>
      <c r="B7525" s="36"/>
      <c r="C7525" s="114"/>
      <c r="E7525" s="16"/>
      <c r="F7525" s="16"/>
      <c r="G7525" s="16"/>
      <c r="N7525" s="53"/>
      <c r="O7525" s="53"/>
      <c r="R7525" s="43"/>
      <c r="AC7525" s="25"/>
      <c r="AD7525" s="28"/>
      <c r="AZ7525" s="25"/>
      <c r="BA7525" s="27"/>
      <c r="BB7525" s="29"/>
    </row>
    <row r="7526" spans="1:54">
      <c r="A7526" s="20"/>
      <c r="B7526" s="36"/>
      <c r="C7526" s="114"/>
      <c r="E7526" s="16"/>
      <c r="F7526" s="16"/>
      <c r="G7526" s="16"/>
      <c r="N7526" s="53"/>
      <c r="O7526" s="53"/>
      <c r="R7526" s="43"/>
      <c r="AC7526" s="25"/>
      <c r="AD7526" s="28"/>
      <c r="AZ7526" s="25"/>
      <c r="BA7526" s="27"/>
      <c r="BB7526" s="29"/>
    </row>
    <row r="7527" spans="1:54">
      <c r="A7527" s="20"/>
      <c r="B7527" s="36"/>
      <c r="C7527" s="114"/>
      <c r="E7527" s="16"/>
      <c r="F7527" s="16"/>
      <c r="G7527" s="16"/>
      <c r="N7527" s="53"/>
      <c r="O7527" s="53"/>
      <c r="R7527" s="43"/>
      <c r="AC7527" s="25"/>
      <c r="AD7527" s="28"/>
      <c r="AZ7527" s="25"/>
      <c r="BA7527" s="27"/>
      <c r="BB7527" s="29"/>
    </row>
    <row r="7528" spans="1:54">
      <c r="A7528" s="20"/>
      <c r="B7528" s="36"/>
      <c r="C7528" s="114"/>
      <c r="E7528" s="16"/>
      <c r="F7528" s="16"/>
      <c r="G7528" s="16"/>
      <c r="N7528" s="53"/>
      <c r="O7528" s="53"/>
      <c r="R7528" s="43"/>
      <c r="AC7528" s="25"/>
      <c r="AD7528" s="28"/>
      <c r="AZ7528" s="25"/>
      <c r="BA7528" s="27"/>
      <c r="BB7528" s="29"/>
    </row>
    <row r="7529" spans="1:54">
      <c r="A7529" s="20"/>
      <c r="B7529" s="36"/>
      <c r="C7529" s="114"/>
      <c r="E7529" s="16"/>
      <c r="F7529" s="16"/>
      <c r="G7529" s="16"/>
      <c r="N7529" s="53"/>
      <c r="O7529" s="53"/>
      <c r="R7529" s="43"/>
      <c r="AC7529" s="25"/>
      <c r="AD7529" s="28"/>
      <c r="AZ7529" s="25"/>
      <c r="BA7529" s="27"/>
      <c r="BB7529" s="29"/>
    </row>
    <row r="7530" spans="1:54">
      <c r="A7530" s="20"/>
      <c r="B7530" s="36"/>
      <c r="C7530" s="114"/>
      <c r="E7530" s="16"/>
      <c r="F7530" s="16"/>
      <c r="G7530" s="16"/>
      <c r="N7530" s="53"/>
      <c r="O7530" s="53"/>
      <c r="R7530" s="43"/>
      <c r="AC7530" s="25"/>
      <c r="AD7530" s="28"/>
      <c r="AZ7530" s="25"/>
      <c r="BA7530" s="27"/>
      <c r="BB7530" s="29"/>
    </row>
    <row r="7531" spans="1:54">
      <c r="A7531" s="20"/>
      <c r="B7531" s="36"/>
      <c r="C7531" s="114"/>
      <c r="E7531" s="16"/>
      <c r="F7531" s="16"/>
      <c r="G7531" s="16"/>
      <c r="N7531" s="53"/>
      <c r="O7531" s="53"/>
      <c r="R7531" s="43"/>
      <c r="AC7531" s="25"/>
      <c r="AD7531" s="28"/>
      <c r="AZ7531" s="25"/>
      <c r="BA7531" s="27"/>
      <c r="BB7531" s="29"/>
    </row>
    <row r="7532" spans="1:54">
      <c r="A7532" s="20"/>
      <c r="B7532" s="36"/>
      <c r="C7532" s="114"/>
      <c r="E7532" s="16"/>
      <c r="F7532" s="16"/>
      <c r="G7532" s="16"/>
      <c r="N7532" s="53"/>
      <c r="O7532" s="53"/>
      <c r="R7532" s="43"/>
      <c r="AC7532" s="25"/>
      <c r="AD7532" s="28"/>
      <c r="AZ7532" s="25"/>
      <c r="BA7532" s="27"/>
      <c r="BB7532" s="29"/>
    </row>
    <row r="7533" spans="1:54">
      <c r="A7533" s="20"/>
      <c r="B7533" s="36"/>
      <c r="C7533" s="114"/>
      <c r="E7533" s="16"/>
      <c r="F7533" s="16"/>
      <c r="G7533" s="16"/>
      <c r="N7533" s="53"/>
      <c r="O7533" s="53"/>
      <c r="R7533" s="43"/>
      <c r="AC7533" s="25"/>
      <c r="AD7533" s="28"/>
      <c r="AZ7533" s="25"/>
      <c r="BA7533" s="27"/>
      <c r="BB7533" s="29"/>
    </row>
    <row r="7534" spans="1:54">
      <c r="A7534" s="20"/>
      <c r="B7534" s="36"/>
      <c r="C7534" s="114"/>
      <c r="E7534" s="16"/>
      <c r="F7534" s="16"/>
      <c r="G7534" s="16"/>
      <c r="N7534" s="53"/>
      <c r="O7534" s="53"/>
      <c r="R7534" s="43"/>
      <c r="AC7534" s="25"/>
      <c r="AD7534" s="28"/>
      <c r="AZ7534" s="25"/>
      <c r="BA7534" s="27"/>
      <c r="BB7534" s="29"/>
    </row>
    <row r="7535" spans="1:54">
      <c r="A7535" s="20"/>
      <c r="B7535" s="36"/>
      <c r="C7535" s="114"/>
      <c r="E7535" s="16"/>
      <c r="F7535" s="16"/>
      <c r="G7535" s="16"/>
      <c r="N7535" s="53"/>
      <c r="O7535" s="53"/>
      <c r="R7535" s="43"/>
      <c r="AC7535" s="25"/>
      <c r="AD7535" s="28"/>
      <c r="AZ7535" s="25"/>
      <c r="BA7535" s="27"/>
      <c r="BB7535" s="29"/>
    </row>
    <row r="7536" spans="1:54">
      <c r="A7536" s="20"/>
      <c r="B7536" s="36"/>
      <c r="C7536" s="114"/>
      <c r="E7536" s="16"/>
      <c r="F7536" s="16"/>
      <c r="G7536" s="16"/>
      <c r="N7536" s="53"/>
      <c r="O7536" s="53"/>
      <c r="R7536" s="43"/>
      <c r="AC7536" s="25"/>
      <c r="AD7536" s="28"/>
      <c r="AZ7536" s="25"/>
      <c r="BA7536" s="27"/>
      <c r="BB7536" s="29"/>
    </row>
    <row r="7537" spans="1:54">
      <c r="A7537" s="20"/>
      <c r="B7537" s="36"/>
      <c r="C7537" s="114"/>
      <c r="E7537" s="16"/>
      <c r="F7537" s="16"/>
      <c r="G7537" s="16"/>
      <c r="N7537" s="53"/>
      <c r="O7537" s="53"/>
      <c r="R7537" s="43"/>
      <c r="AC7537" s="25"/>
      <c r="AD7537" s="28"/>
      <c r="AZ7537" s="25"/>
      <c r="BA7537" s="27"/>
      <c r="BB7537" s="29"/>
    </row>
    <row r="7538" spans="1:54">
      <c r="A7538" s="20"/>
      <c r="B7538" s="36"/>
      <c r="C7538" s="114"/>
      <c r="E7538" s="16"/>
      <c r="F7538" s="16"/>
      <c r="G7538" s="16"/>
      <c r="N7538" s="53"/>
      <c r="O7538" s="53"/>
      <c r="R7538" s="43"/>
      <c r="AC7538" s="25"/>
      <c r="AD7538" s="28"/>
      <c r="AZ7538" s="25"/>
      <c r="BA7538" s="27"/>
      <c r="BB7538" s="29"/>
    </row>
    <row r="7539" spans="1:54">
      <c r="A7539" s="20"/>
      <c r="B7539" s="36"/>
      <c r="C7539" s="114"/>
      <c r="E7539" s="16"/>
      <c r="F7539" s="16"/>
      <c r="G7539" s="16"/>
      <c r="N7539" s="53"/>
      <c r="O7539" s="53"/>
      <c r="R7539" s="43"/>
      <c r="AC7539" s="25"/>
      <c r="AD7539" s="28"/>
      <c r="AZ7539" s="25"/>
      <c r="BA7539" s="27"/>
      <c r="BB7539" s="29"/>
    </row>
    <row r="7540" spans="1:54">
      <c r="A7540" s="20"/>
      <c r="B7540" s="36"/>
      <c r="C7540" s="114"/>
      <c r="E7540" s="16"/>
      <c r="F7540" s="16"/>
      <c r="G7540" s="16"/>
      <c r="N7540" s="53"/>
      <c r="O7540" s="53"/>
      <c r="R7540" s="43"/>
      <c r="AC7540" s="25"/>
      <c r="AD7540" s="28"/>
      <c r="AZ7540" s="25"/>
      <c r="BA7540" s="27"/>
      <c r="BB7540" s="29"/>
    </row>
    <row r="7541" spans="1:54">
      <c r="A7541" s="20"/>
      <c r="B7541" s="36"/>
      <c r="C7541" s="114"/>
      <c r="E7541" s="16"/>
      <c r="F7541" s="16"/>
      <c r="G7541" s="16"/>
      <c r="N7541" s="53"/>
      <c r="O7541" s="53"/>
      <c r="R7541" s="43"/>
      <c r="AC7541" s="25"/>
      <c r="AD7541" s="28"/>
      <c r="AZ7541" s="25"/>
      <c r="BA7541" s="27"/>
      <c r="BB7541" s="29"/>
    </row>
    <row r="7542" spans="1:54">
      <c r="A7542" s="20"/>
      <c r="B7542" s="36"/>
      <c r="C7542" s="114"/>
      <c r="E7542" s="16"/>
      <c r="F7542" s="16"/>
      <c r="G7542" s="16"/>
      <c r="N7542" s="53"/>
      <c r="O7542" s="53"/>
      <c r="R7542" s="43"/>
      <c r="AC7542" s="25"/>
      <c r="AD7542" s="28"/>
      <c r="AZ7542" s="25"/>
      <c r="BA7542" s="27"/>
      <c r="BB7542" s="29"/>
    </row>
    <row r="7543" spans="1:54">
      <c r="A7543" s="20"/>
      <c r="B7543" s="36"/>
      <c r="C7543" s="114"/>
      <c r="E7543" s="16"/>
      <c r="F7543" s="16"/>
      <c r="G7543" s="16"/>
      <c r="N7543" s="53"/>
      <c r="O7543" s="53"/>
      <c r="R7543" s="43"/>
      <c r="AC7543" s="25"/>
      <c r="AD7543" s="28"/>
      <c r="AZ7543" s="25"/>
      <c r="BA7543" s="27"/>
      <c r="BB7543" s="29"/>
    </row>
    <row r="7544" spans="1:54">
      <c r="A7544" s="20"/>
      <c r="B7544" s="36"/>
      <c r="C7544" s="114"/>
      <c r="E7544" s="16"/>
      <c r="F7544" s="16"/>
      <c r="G7544" s="16"/>
      <c r="N7544" s="53"/>
      <c r="O7544" s="53"/>
      <c r="R7544" s="43"/>
      <c r="AC7544" s="25"/>
      <c r="AD7544" s="28"/>
      <c r="AZ7544" s="25"/>
      <c r="BA7544" s="27"/>
      <c r="BB7544" s="29"/>
    </row>
    <row r="7545" spans="1:54">
      <c r="A7545" s="20"/>
      <c r="B7545" s="36"/>
      <c r="C7545" s="114"/>
      <c r="E7545" s="16"/>
      <c r="F7545" s="16"/>
      <c r="G7545" s="16"/>
      <c r="N7545" s="53"/>
      <c r="O7545" s="53"/>
      <c r="R7545" s="43"/>
      <c r="AC7545" s="25"/>
      <c r="AD7545" s="28"/>
      <c r="AZ7545" s="25"/>
      <c r="BA7545" s="27"/>
      <c r="BB7545" s="29"/>
    </row>
    <row r="7546" spans="1:54">
      <c r="A7546" s="20"/>
      <c r="B7546" s="36"/>
      <c r="C7546" s="114"/>
      <c r="E7546" s="16"/>
      <c r="F7546" s="16"/>
      <c r="G7546" s="16"/>
      <c r="N7546" s="53"/>
      <c r="O7546" s="53"/>
      <c r="R7546" s="43"/>
      <c r="AC7546" s="25"/>
      <c r="AD7546" s="28"/>
      <c r="AZ7546" s="25"/>
      <c r="BA7546" s="27"/>
      <c r="BB7546" s="29"/>
    </row>
    <row r="7547" spans="1:54">
      <c r="A7547" s="20"/>
      <c r="B7547" s="36"/>
      <c r="C7547" s="114"/>
      <c r="E7547" s="16"/>
      <c r="F7547" s="16"/>
      <c r="G7547" s="16"/>
      <c r="N7547" s="53"/>
      <c r="O7547" s="53"/>
      <c r="R7547" s="43"/>
      <c r="AC7547" s="25"/>
      <c r="AD7547" s="28"/>
      <c r="AZ7547" s="25"/>
      <c r="BA7547" s="27"/>
      <c r="BB7547" s="29"/>
    </row>
    <row r="7548" spans="1:54">
      <c r="A7548" s="20"/>
      <c r="B7548" s="36"/>
      <c r="C7548" s="114"/>
      <c r="E7548" s="16"/>
      <c r="F7548" s="16"/>
      <c r="G7548" s="16"/>
      <c r="N7548" s="53"/>
      <c r="O7548" s="53"/>
      <c r="R7548" s="43"/>
      <c r="AC7548" s="25"/>
      <c r="AD7548" s="28"/>
      <c r="AZ7548" s="25"/>
      <c r="BA7548" s="27"/>
      <c r="BB7548" s="29"/>
    </row>
    <row r="7549" spans="1:54">
      <c r="A7549" s="20"/>
      <c r="B7549" s="36"/>
      <c r="C7549" s="114"/>
      <c r="E7549" s="16"/>
      <c r="F7549" s="16"/>
      <c r="G7549" s="16"/>
      <c r="N7549" s="53"/>
      <c r="O7549" s="53"/>
      <c r="R7549" s="43"/>
      <c r="AC7549" s="25"/>
      <c r="AD7549" s="28"/>
      <c r="AZ7549" s="25"/>
      <c r="BA7549" s="27"/>
      <c r="BB7549" s="29"/>
    </row>
    <row r="7550" spans="1:54">
      <c r="A7550" s="20"/>
      <c r="B7550" s="36"/>
      <c r="C7550" s="114"/>
      <c r="E7550" s="16"/>
      <c r="F7550" s="16"/>
      <c r="G7550" s="16"/>
      <c r="N7550" s="53"/>
      <c r="O7550" s="53"/>
      <c r="R7550" s="43"/>
      <c r="AC7550" s="25"/>
      <c r="AD7550" s="28"/>
      <c r="AZ7550" s="25"/>
      <c r="BA7550" s="27"/>
      <c r="BB7550" s="29"/>
    </row>
    <row r="7551" spans="1:54">
      <c r="A7551" s="20"/>
      <c r="B7551" s="36"/>
      <c r="C7551" s="114"/>
      <c r="E7551" s="16"/>
      <c r="F7551" s="16"/>
      <c r="G7551" s="16"/>
      <c r="N7551" s="53"/>
      <c r="O7551" s="53"/>
      <c r="R7551" s="43"/>
      <c r="AC7551" s="25"/>
      <c r="AD7551" s="28"/>
      <c r="AZ7551" s="25"/>
      <c r="BA7551" s="27"/>
      <c r="BB7551" s="29"/>
    </row>
    <row r="7552" spans="1:54">
      <c r="A7552" s="20"/>
      <c r="B7552" s="36"/>
      <c r="C7552" s="114"/>
      <c r="E7552" s="16"/>
      <c r="F7552" s="16"/>
      <c r="G7552" s="16"/>
      <c r="N7552" s="53"/>
      <c r="O7552" s="53"/>
      <c r="R7552" s="43"/>
      <c r="AC7552" s="25"/>
      <c r="AD7552" s="28"/>
      <c r="AZ7552" s="25"/>
      <c r="BA7552" s="27"/>
      <c r="BB7552" s="29"/>
    </row>
    <row r="7553" spans="1:54">
      <c r="A7553" s="20"/>
      <c r="B7553" s="36"/>
      <c r="C7553" s="114"/>
      <c r="E7553" s="16"/>
      <c r="F7553" s="16"/>
      <c r="G7553" s="16"/>
      <c r="N7553" s="53"/>
      <c r="O7553" s="53"/>
      <c r="R7553" s="43"/>
      <c r="AC7553" s="25"/>
      <c r="AD7553" s="28"/>
      <c r="AZ7553" s="25"/>
      <c r="BA7553" s="27"/>
      <c r="BB7553" s="29"/>
    </row>
    <row r="7554" spans="1:54">
      <c r="A7554" s="20"/>
      <c r="B7554" s="36"/>
      <c r="C7554" s="114"/>
      <c r="E7554" s="16"/>
      <c r="F7554" s="16"/>
      <c r="G7554" s="16"/>
      <c r="N7554" s="53"/>
      <c r="O7554" s="53"/>
      <c r="R7554" s="43"/>
      <c r="AC7554" s="25"/>
      <c r="AD7554" s="28"/>
      <c r="AZ7554" s="25"/>
      <c r="BA7554" s="27"/>
      <c r="BB7554" s="29"/>
    </row>
    <row r="7555" spans="1:54">
      <c r="A7555" s="20"/>
      <c r="B7555" s="36"/>
      <c r="C7555" s="114"/>
      <c r="E7555" s="16"/>
      <c r="F7555" s="16"/>
      <c r="G7555" s="16"/>
      <c r="N7555" s="53"/>
      <c r="O7555" s="53"/>
      <c r="R7555" s="43"/>
      <c r="AC7555" s="25"/>
      <c r="AD7555" s="28"/>
      <c r="AZ7555" s="25"/>
      <c r="BA7555" s="27"/>
      <c r="BB7555" s="29"/>
    </row>
    <row r="7556" spans="1:54">
      <c r="A7556" s="20"/>
      <c r="B7556" s="36"/>
      <c r="C7556" s="114"/>
      <c r="E7556" s="16"/>
      <c r="F7556" s="16"/>
      <c r="G7556" s="16"/>
      <c r="N7556" s="53"/>
      <c r="O7556" s="53"/>
      <c r="R7556" s="43"/>
      <c r="AC7556" s="25"/>
      <c r="AD7556" s="28"/>
      <c r="AZ7556" s="25"/>
      <c r="BA7556" s="27"/>
      <c r="BB7556" s="29"/>
    </row>
    <row r="7557" spans="1:54">
      <c r="A7557" s="20"/>
      <c r="B7557" s="36"/>
      <c r="C7557" s="114"/>
      <c r="E7557" s="16"/>
      <c r="F7557" s="16"/>
      <c r="G7557" s="16"/>
      <c r="N7557" s="53"/>
      <c r="O7557" s="53"/>
      <c r="R7557" s="43"/>
      <c r="AC7557" s="25"/>
      <c r="AD7557" s="28"/>
      <c r="AZ7557" s="25"/>
      <c r="BA7557" s="27"/>
      <c r="BB7557" s="29"/>
    </row>
    <row r="7558" spans="1:54">
      <c r="A7558" s="20"/>
      <c r="B7558" s="36"/>
      <c r="C7558" s="114"/>
      <c r="E7558" s="16"/>
      <c r="F7558" s="16"/>
      <c r="G7558" s="16"/>
      <c r="N7558" s="53"/>
      <c r="O7558" s="53"/>
      <c r="R7558" s="43"/>
      <c r="AC7558" s="25"/>
      <c r="AD7558" s="28"/>
      <c r="AZ7558" s="25"/>
      <c r="BA7558" s="27"/>
      <c r="BB7558" s="29"/>
    </row>
    <row r="7559" spans="1:54">
      <c r="A7559" s="20"/>
      <c r="B7559" s="36"/>
      <c r="C7559" s="114"/>
      <c r="E7559" s="16"/>
      <c r="F7559" s="16"/>
      <c r="G7559" s="16"/>
      <c r="N7559" s="53"/>
      <c r="O7559" s="53"/>
      <c r="R7559" s="43"/>
      <c r="AC7559" s="25"/>
      <c r="AD7559" s="28"/>
      <c r="AZ7559" s="25"/>
      <c r="BA7559" s="27"/>
      <c r="BB7559" s="29"/>
    </row>
    <row r="7560" spans="1:54">
      <c r="A7560" s="20"/>
      <c r="B7560" s="36"/>
      <c r="C7560" s="114"/>
      <c r="E7560" s="16"/>
      <c r="F7560" s="16"/>
      <c r="G7560" s="16"/>
      <c r="N7560" s="53"/>
      <c r="O7560" s="53"/>
      <c r="R7560" s="43"/>
      <c r="AC7560" s="25"/>
      <c r="AD7560" s="28"/>
      <c r="AZ7560" s="25"/>
      <c r="BA7560" s="27"/>
      <c r="BB7560" s="29"/>
    </row>
    <row r="7561" spans="1:54">
      <c r="A7561" s="20"/>
      <c r="B7561" s="36"/>
      <c r="C7561" s="114"/>
      <c r="E7561" s="16"/>
      <c r="F7561" s="16"/>
      <c r="G7561" s="16"/>
      <c r="N7561" s="53"/>
      <c r="O7561" s="53"/>
      <c r="R7561" s="43"/>
      <c r="AC7561" s="25"/>
      <c r="AD7561" s="28"/>
      <c r="AZ7561" s="25"/>
      <c r="BA7561" s="27"/>
      <c r="BB7561" s="29"/>
    </row>
    <row r="7562" spans="1:54">
      <c r="A7562" s="20"/>
      <c r="B7562" s="36"/>
      <c r="C7562" s="114"/>
      <c r="E7562" s="16"/>
      <c r="F7562" s="16"/>
      <c r="G7562" s="16"/>
      <c r="N7562" s="53"/>
      <c r="O7562" s="53"/>
      <c r="R7562" s="43"/>
      <c r="AC7562" s="25"/>
      <c r="AD7562" s="28"/>
      <c r="AZ7562" s="25"/>
      <c r="BA7562" s="27"/>
      <c r="BB7562" s="29"/>
    </row>
    <row r="7563" spans="1:54">
      <c r="A7563" s="20"/>
      <c r="B7563" s="36"/>
      <c r="C7563" s="114"/>
      <c r="E7563" s="16"/>
      <c r="F7563" s="16"/>
      <c r="G7563" s="16"/>
      <c r="N7563" s="53"/>
      <c r="O7563" s="53"/>
      <c r="R7563" s="43"/>
      <c r="AC7563" s="25"/>
      <c r="AD7563" s="28"/>
      <c r="AZ7563" s="25"/>
      <c r="BA7563" s="27"/>
      <c r="BB7563" s="29"/>
    </row>
    <row r="7564" spans="1:54">
      <c r="A7564" s="20"/>
      <c r="B7564" s="36"/>
      <c r="C7564" s="114"/>
      <c r="E7564" s="16"/>
      <c r="F7564" s="16"/>
      <c r="G7564" s="16"/>
      <c r="N7564" s="53"/>
      <c r="O7564" s="53"/>
      <c r="R7564" s="43"/>
      <c r="AC7564" s="25"/>
      <c r="AD7564" s="28"/>
      <c r="AZ7564" s="25"/>
      <c r="BA7564" s="27"/>
      <c r="BB7564" s="29"/>
    </row>
    <row r="7565" spans="1:54">
      <c r="A7565" s="20"/>
      <c r="B7565" s="36"/>
      <c r="C7565" s="114"/>
      <c r="E7565" s="16"/>
      <c r="F7565" s="16"/>
      <c r="G7565" s="16"/>
      <c r="N7565" s="53"/>
      <c r="O7565" s="53"/>
      <c r="R7565" s="43"/>
      <c r="AC7565" s="25"/>
      <c r="AD7565" s="28"/>
      <c r="AZ7565" s="25"/>
      <c r="BA7565" s="27"/>
      <c r="BB7565" s="29"/>
    </row>
    <row r="7566" spans="1:54">
      <c r="A7566" s="20"/>
      <c r="B7566" s="36"/>
      <c r="C7566" s="114"/>
      <c r="E7566" s="16"/>
      <c r="F7566" s="16"/>
      <c r="G7566" s="16"/>
      <c r="N7566" s="53"/>
      <c r="O7566" s="53"/>
      <c r="R7566" s="43"/>
      <c r="AC7566" s="25"/>
      <c r="AD7566" s="28"/>
      <c r="AZ7566" s="25"/>
      <c r="BA7566" s="27"/>
      <c r="BB7566" s="29"/>
    </row>
    <row r="7567" spans="1:54">
      <c r="A7567" s="20"/>
      <c r="B7567" s="36"/>
      <c r="C7567" s="114"/>
      <c r="E7567" s="16"/>
      <c r="F7567" s="16"/>
      <c r="G7567" s="16"/>
      <c r="N7567" s="53"/>
      <c r="O7567" s="53"/>
      <c r="R7567" s="43"/>
      <c r="AC7567" s="25"/>
      <c r="AD7567" s="28"/>
      <c r="AZ7567" s="25"/>
      <c r="BA7567" s="27"/>
      <c r="BB7567" s="29"/>
    </row>
    <row r="7568" spans="1:54">
      <c r="A7568" s="20"/>
      <c r="B7568" s="36"/>
      <c r="C7568" s="114"/>
      <c r="E7568" s="16"/>
      <c r="F7568" s="16"/>
      <c r="G7568" s="16"/>
      <c r="N7568" s="53"/>
      <c r="O7568" s="53"/>
      <c r="R7568" s="43"/>
      <c r="AC7568" s="25"/>
      <c r="AD7568" s="28"/>
      <c r="AZ7568" s="25"/>
      <c r="BA7568" s="27"/>
      <c r="BB7568" s="29"/>
    </row>
    <row r="7569" spans="1:54">
      <c r="A7569" s="20"/>
      <c r="B7569" s="36"/>
      <c r="C7569" s="114"/>
      <c r="E7569" s="16"/>
      <c r="F7569" s="16"/>
      <c r="G7569" s="16"/>
      <c r="N7569" s="53"/>
      <c r="O7569" s="53"/>
      <c r="R7569" s="43"/>
      <c r="AC7569" s="25"/>
      <c r="AD7569" s="28"/>
      <c r="AZ7569" s="25"/>
      <c r="BA7569" s="27"/>
      <c r="BB7569" s="29"/>
    </row>
    <row r="7570" spans="1:54">
      <c r="A7570" s="20"/>
      <c r="B7570" s="36"/>
      <c r="C7570" s="114"/>
      <c r="E7570" s="16"/>
      <c r="F7570" s="16"/>
      <c r="G7570" s="16"/>
      <c r="N7570" s="53"/>
      <c r="O7570" s="53"/>
      <c r="R7570" s="43"/>
      <c r="AC7570" s="25"/>
      <c r="AD7570" s="28"/>
      <c r="AZ7570" s="25"/>
      <c r="BA7570" s="27"/>
      <c r="BB7570" s="29"/>
    </row>
    <row r="7571" spans="1:54">
      <c r="A7571" s="20"/>
      <c r="B7571" s="36"/>
      <c r="C7571" s="114"/>
      <c r="E7571" s="16"/>
      <c r="F7571" s="16"/>
      <c r="G7571" s="16"/>
      <c r="N7571" s="53"/>
      <c r="O7571" s="53"/>
      <c r="R7571" s="43"/>
      <c r="AC7571" s="25"/>
      <c r="AD7571" s="28"/>
      <c r="AZ7571" s="25"/>
      <c r="BA7571" s="27"/>
      <c r="BB7571" s="29"/>
    </row>
    <row r="7572" spans="1:54">
      <c r="A7572" s="20"/>
      <c r="B7572" s="36"/>
      <c r="C7572" s="114"/>
      <c r="E7572" s="16"/>
      <c r="F7572" s="16"/>
      <c r="G7572" s="16"/>
      <c r="N7572" s="53"/>
      <c r="O7572" s="53"/>
      <c r="R7572" s="43"/>
      <c r="AC7572" s="25"/>
      <c r="AD7572" s="28"/>
      <c r="AZ7572" s="25"/>
      <c r="BA7572" s="27"/>
      <c r="BB7572" s="29"/>
    </row>
    <row r="7573" spans="1:54">
      <c r="A7573" s="20"/>
      <c r="B7573" s="36"/>
      <c r="C7573" s="114"/>
      <c r="E7573" s="16"/>
      <c r="F7573" s="16"/>
      <c r="G7573" s="16"/>
      <c r="N7573" s="53"/>
      <c r="O7573" s="53"/>
      <c r="R7573" s="43"/>
      <c r="AC7573" s="25"/>
      <c r="AD7573" s="28"/>
      <c r="AZ7573" s="25"/>
      <c r="BA7573" s="27"/>
      <c r="BB7573" s="29"/>
    </row>
    <row r="7574" spans="1:54">
      <c r="A7574" s="20"/>
      <c r="B7574" s="36"/>
      <c r="C7574" s="114"/>
      <c r="E7574" s="16"/>
      <c r="F7574" s="16"/>
      <c r="G7574" s="16"/>
      <c r="N7574" s="53"/>
      <c r="O7574" s="53"/>
      <c r="R7574" s="43"/>
      <c r="AC7574" s="25"/>
      <c r="AD7574" s="28"/>
      <c r="AZ7574" s="25"/>
      <c r="BA7574" s="27"/>
      <c r="BB7574" s="29"/>
    </row>
    <row r="7575" spans="1:54">
      <c r="A7575" s="20"/>
      <c r="B7575" s="36"/>
      <c r="C7575" s="114"/>
      <c r="E7575" s="16"/>
      <c r="F7575" s="16"/>
      <c r="G7575" s="16"/>
      <c r="N7575" s="53"/>
      <c r="O7575" s="53"/>
      <c r="R7575" s="43"/>
      <c r="AC7575" s="25"/>
      <c r="AD7575" s="28"/>
      <c r="AZ7575" s="25"/>
      <c r="BA7575" s="27"/>
      <c r="BB7575" s="29"/>
    </row>
    <row r="7576" spans="1:54">
      <c r="A7576" s="20"/>
      <c r="B7576" s="36"/>
      <c r="C7576" s="114"/>
      <c r="E7576" s="16"/>
      <c r="F7576" s="16"/>
      <c r="G7576" s="16"/>
      <c r="N7576" s="53"/>
      <c r="O7576" s="53"/>
      <c r="R7576" s="43"/>
      <c r="AC7576" s="25"/>
      <c r="AD7576" s="28"/>
      <c r="AZ7576" s="25"/>
      <c r="BA7576" s="27"/>
      <c r="BB7576" s="29"/>
    </row>
    <row r="7577" spans="1:54">
      <c r="A7577" s="20"/>
      <c r="B7577" s="36"/>
      <c r="C7577" s="114"/>
      <c r="E7577" s="16"/>
      <c r="F7577" s="16"/>
      <c r="G7577" s="16"/>
      <c r="N7577" s="53"/>
      <c r="O7577" s="53"/>
      <c r="R7577" s="43"/>
      <c r="AC7577" s="25"/>
      <c r="AD7577" s="28"/>
      <c r="AZ7577" s="25"/>
      <c r="BA7577" s="27"/>
      <c r="BB7577" s="29"/>
    </row>
    <row r="7578" spans="1:54">
      <c r="A7578" s="20"/>
      <c r="B7578" s="36"/>
      <c r="C7578" s="114"/>
      <c r="E7578" s="16"/>
      <c r="F7578" s="16"/>
      <c r="G7578" s="16"/>
      <c r="N7578" s="53"/>
      <c r="O7578" s="53"/>
      <c r="R7578" s="43"/>
      <c r="AC7578" s="25"/>
      <c r="AD7578" s="28"/>
      <c r="AZ7578" s="25"/>
      <c r="BA7578" s="27"/>
      <c r="BB7578" s="29"/>
    </row>
    <row r="7579" spans="1:54">
      <c r="A7579" s="20"/>
      <c r="B7579" s="36"/>
      <c r="C7579" s="114"/>
      <c r="E7579" s="16"/>
      <c r="F7579" s="16"/>
      <c r="G7579" s="16"/>
      <c r="N7579" s="53"/>
      <c r="O7579" s="53"/>
      <c r="R7579" s="43"/>
      <c r="AC7579" s="25"/>
      <c r="AD7579" s="28"/>
      <c r="AZ7579" s="25"/>
      <c r="BA7579" s="27"/>
      <c r="BB7579" s="29"/>
    </row>
    <row r="7580" spans="1:54">
      <c r="A7580" s="20"/>
      <c r="B7580" s="36"/>
      <c r="C7580" s="114"/>
      <c r="E7580" s="16"/>
      <c r="F7580" s="16"/>
      <c r="G7580" s="16"/>
      <c r="N7580" s="53"/>
      <c r="O7580" s="53"/>
      <c r="R7580" s="43"/>
      <c r="AC7580" s="25"/>
      <c r="AD7580" s="28"/>
      <c r="AZ7580" s="25"/>
      <c r="BA7580" s="27"/>
      <c r="BB7580" s="29"/>
    </row>
    <row r="7581" spans="1:54">
      <c r="A7581" s="20"/>
      <c r="B7581" s="36"/>
      <c r="C7581" s="114"/>
      <c r="E7581" s="16"/>
      <c r="F7581" s="16"/>
      <c r="G7581" s="16"/>
      <c r="N7581" s="53"/>
      <c r="O7581" s="53"/>
      <c r="R7581" s="43"/>
      <c r="AC7581" s="25"/>
      <c r="AD7581" s="28"/>
      <c r="AZ7581" s="25"/>
      <c r="BA7581" s="27"/>
      <c r="BB7581" s="29"/>
    </row>
    <row r="7582" spans="1:54">
      <c r="A7582" s="20"/>
      <c r="B7582" s="36"/>
      <c r="C7582" s="114"/>
      <c r="E7582" s="16"/>
      <c r="F7582" s="16"/>
      <c r="G7582" s="16"/>
      <c r="N7582" s="53"/>
      <c r="O7582" s="53"/>
      <c r="R7582" s="43"/>
      <c r="AC7582" s="25"/>
      <c r="AD7582" s="28"/>
      <c r="AZ7582" s="25"/>
      <c r="BA7582" s="27"/>
      <c r="BB7582" s="29"/>
    </row>
    <row r="7583" spans="1:54">
      <c r="A7583" s="20"/>
      <c r="B7583" s="36"/>
      <c r="C7583" s="114"/>
      <c r="E7583" s="16"/>
      <c r="F7583" s="16"/>
      <c r="G7583" s="16"/>
      <c r="N7583" s="53"/>
      <c r="O7583" s="53"/>
      <c r="R7583" s="43"/>
      <c r="AC7583" s="25"/>
      <c r="AD7583" s="28"/>
      <c r="AZ7583" s="25"/>
      <c r="BA7583" s="27"/>
      <c r="BB7583" s="29"/>
    </row>
    <row r="7584" spans="1:54">
      <c r="A7584" s="20"/>
      <c r="B7584" s="36"/>
      <c r="C7584" s="114"/>
      <c r="E7584" s="16"/>
      <c r="F7584" s="16"/>
      <c r="G7584" s="16"/>
      <c r="N7584" s="53"/>
      <c r="O7584" s="53"/>
      <c r="R7584" s="43"/>
      <c r="AC7584" s="25"/>
      <c r="AD7584" s="28"/>
      <c r="AZ7584" s="25"/>
      <c r="BA7584" s="27"/>
      <c r="BB7584" s="29"/>
    </row>
    <row r="7585" spans="1:54">
      <c r="A7585" s="20"/>
      <c r="B7585" s="36"/>
      <c r="C7585" s="114"/>
      <c r="E7585" s="16"/>
      <c r="F7585" s="16"/>
      <c r="G7585" s="16"/>
      <c r="N7585" s="53"/>
      <c r="O7585" s="53"/>
      <c r="R7585" s="43"/>
      <c r="AC7585" s="25"/>
      <c r="AD7585" s="28"/>
      <c r="AZ7585" s="25"/>
      <c r="BA7585" s="27"/>
      <c r="BB7585" s="29"/>
    </row>
    <row r="7586" spans="1:54">
      <c r="A7586" s="20"/>
      <c r="B7586" s="36"/>
      <c r="C7586" s="114"/>
      <c r="E7586" s="16"/>
      <c r="F7586" s="16"/>
      <c r="G7586" s="16"/>
      <c r="N7586" s="53"/>
      <c r="O7586" s="53"/>
      <c r="R7586" s="43"/>
      <c r="AC7586" s="25"/>
      <c r="AD7586" s="28"/>
      <c r="AZ7586" s="25"/>
      <c r="BA7586" s="27"/>
      <c r="BB7586" s="29"/>
    </row>
    <row r="7587" spans="1:54">
      <c r="A7587" s="20"/>
      <c r="B7587" s="36"/>
      <c r="C7587" s="114"/>
      <c r="E7587" s="16"/>
      <c r="F7587" s="16"/>
      <c r="G7587" s="16"/>
      <c r="N7587" s="53"/>
      <c r="O7587" s="53"/>
      <c r="R7587" s="43"/>
      <c r="AC7587" s="25"/>
      <c r="AD7587" s="28"/>
      <c r="AZ7587" s="25"/>
      <c r="BA7587" s="27"/>
      <c r="BB7587" s="29"/>
    </row>
    <row r="7588" spans="1:54">
      <c r="A7588" s="20"/>
      <c r="B7588" s="36"/>
      <c r="C7588" s="114"/>
      <c r="E7588" s="16"/>
      <c r="F7588" s="16"/>
      <c r="G7588" s="16"/>
      <c r="N7588" s="53"/>
      <c r="O7588" s="53"/>
      <c r="R7588" s="43"/>
      <c r="AC7588" s="25"/>
      <c r="AD7588" s="28"/>
      <c r="AZ7588" s="25"/>
      <c r="BA7588" s="27"/>
      <c r="BB7588" s="29"/>
    </row>
    <row r="7589" spans="1:54">
      <c r="A7589" s="20"/>
      <c r="B7589" s="36"/>
      <c r="C7589" s="114"/>
      <c r="E7589" s="16"/>
      <c r="F7589" s="16"/>
      <c r="G7589" s="16"/>
      <c r="N7589" s="53"/>
      <c r="O7589" s="53"/>
      <c r="R7589" s="43"/>
      <c r="AC7589" s="25"/>
      <c r="AD7589" s="28"/>
      <c r="AZ7589" s="25"/>
      <c r="BA7589" s="27"/>
      <c r="BB7589" s="29"/>
    </row>
    <row r="7590" spans="1:54">
      <c r="A7590" s="20"/>
      <c r="B7590" s="36"/>
      <c r="C7590" s="114"/>
      <c r="E7590" s="16"/>
      <c r="F7590" s="16"/>
      <c r="G7590" s="16"/>
      <c r="N7590" s="53"/>
      <c r="O7590" s="53"/>
      <c r="R7590" s="43"/>
      <c r="AC7590" s="25"/>
      <c r="AD7590" s="28"/>
      <c r="AZ7590" s="25"/>
      <c r="BA7590" s="27"/>
      <c r="BB7590" s="29"/>
    </row>
    <row r="7591" spans="1:54">
      <c r="A7591" s="20"/>
      <c r="B7591" s="36"/>
      <c r="C7591" s="114"/>
      <c r="E7591" s="16"/>
      <c r="F7591" s="16"/>
      <c r="G7591" s="16"/>
      <c r="N7591" s="53"/>
      <c r="O7591" s="53"/>
      <c r="R7591" s="43"/>
      <c r="AC7591" s="25"/>
      <c r="AD7591" s="28"/>
      <c r="AZ7591" s="25"/>
      <c r="BA7591" s="27"/>
      <c r="BB7591" s="29"/>
    </row>
    <row r="7592" spans="1:54">
      <c r="A7592" s="20"/>
      <c r="B7592" s="36"/>
      <c r="C7592" s="114"/>
      <c r="E7592" s="16"/>
      <c r="F7592" s="16"/>
      <c r="G7592" s="16"/>
      <c r="N7592" s="53"/>
      <c r="O7592" s="53"/>
      <c r="R7592" s="43"/>
      <c r="AC7592" s="25"/>
      <c r="AD7592" s="28"/>
      <c r="AZ7592" s="25"/>
      <c r="BA7592" s="27"/>
      <c r="BB7592" s="29"/>
    </row>
    <row r="7593" spans="1:54">
      <c r="A7593" s="20"/>
      <c r="B7593" s="36"/>
      <c r="C7593" s="114"/>
      <c r="E7593" s="16"/>
      <c r="F7593" s="16"/>
      <c r="G7593" s="16"/>
      <c r="N7593" s="53"/>
      <c r="O7593" s="53"/>
      <c r="R7593" s="43"/>
      <c r="AC7593" s="25"/>
      <c r="AD7593" s="28"/>
      <c r="AZ7593" s="25"/>
      <c r="BA7593" s="27"/>
      <c r="BB7593" s="29"/>
    </row>
    <row r="7594" spans="1:54">
      <c r="A7594" s="20"/>
      <c r="B7594" s="36"/>
      <c r="C7594" s="114"/>
      <c r="E7594" s="16"/>
      <c r="F7594" s="16"/>
      <c r="G7594" s="16"/>
      <c r="N7594" s="53"/>
      <c r="O7594" s="53"/>
      <c r="R7594" s="43"/>
      <c r="AC7594" s="25"/>
      <c r="AD7594" s="28"/>
      <c r="AZ7594" s="25"/>
      <c r="BA7594" s="27"/>
      <c r="BB7594" s="29"/>
    </row>
    <row r="7595" spans="1:54">
      <c r="A7595" s="20"/>
      <c r="B7595" s="36"/>
      <c r="C7595" s="114"/>
      <c r="E7595" s="16"/>
      <c r="F7595" s="16"/>
      <c r="G7595" s="16"/>
      <c r="N7595" s="53"/>
      <c r="O7595" s="53"/>
      <c r="R7595" s="43"/>
      <c r="AC7595" s="25"/>
      <c r="AD7595" s="28"/>
      <c r="AZ7595" s="25"/>
      <c r="BA7595" s="27"/>
      <c r="BB7595" s="29"/>
    </row>
    <row r="7596" spans="1:54">
      <c r="A7596" s="20"/>
      <c r="B7596" s="36"/>
      <c r="C7596" s="114"/>
      <c r="E7596" s="16"/>
      <c r="F7596" s="16"/>
      <c r="G7596" s="16"/>
      <c r="N7596" s="53"/>
      <c r="O7596" s="53"/>
      <c r="R7596" s="43"/>
      <c r="AC7596" s="25"/>
      <c r="AD7596" s="28"/>
      <c r="AZ7596" s="25"/>
      <c r="BA7596" s="27"/>
      <c r="BB7596" s="29"/>
    </row>
    <row r="7597" spans="1:54">
      <c r="A7597" s="20"/>
      <c r="B7597" s="36"/>
      <c r="C7597" s="114"/>
      <c r="E7597" s="16"/>
      <c r="F7597" s="16"/>
      <c r="G7597" s="16"/>
      <c r="N7597" s="53"/>
      <c r="O7597" s="53"/>
      <c r="R7597" s="43"/>
      <c r="AC7597" s="25"/>
      <c r="AD7597" s="28"/>
      <c r="AZ7597" s="25"/>
      <c r="BA7597" s="27"/>
      <c r="BB7597" s="29"/>
    </row>
    <row r="7598" spans="1:54">
      <c r="A7598" s="20"/>
      <c r="B7598" s="36"/>
      <c r="C7598" s="114"/>
      <c r="E7598" s="16"/>
      <c r="F7598" s="16"/>
      <c r="G7598" s="16"/>
      <c r="N7598" s="53"/>
      <c r="O7598" s="53"/>
      <c r="R7598" s="43"/>
      <c r="AC7598" s="25"/>
      <c r="AD7598" s="28"/>
      <c r="AZ7598" s="25"/>
      <c r="BA7598" s="27"/>
      <c r="BB7598" s="29"/>
    </row>
    <row r="7599" spans="1:54">
      <c r="A7599" s="20"/>
      <c r="B7599" s="36"/>
      <c r="C7599" s="114"/>
      <c r="E7599" s="16"/>
      <c r="F7599" s="16"/>
      <c r="G7599" s="16"/>
      <c r="N7599" s="53"/>
      <c r="O7599" s="53"/>
      <c r="R7599" s="43"/>
      <c r="AC7599" s="25"/>
      <c r="AD7599" s="28"/>
      <c r="AZ7599" s="25"/>
      <c r="BA7599" s="27"/>
      <c r="BB7599" s="29"/>
    </row>
    <row r="7600" spans="1:54">
      <c r="A7600" s="20"/>
      <c r="B7600" s="36"/>
      <c r="C7600" s="114"/>
      <c r="E7600" s="16"/>
      <c r="F7600" s="16"/>
      <c r="G7600" s="16"/>
      <c r="N7600" s="53"/>
      <c r="O7600" s="53"/>
      <c r="R7600" s="43"/>
      <c r="AC7600" s="25"/>
      <c r="AD7600" s="28"/>
      <c r="AZ7600" s="25"/>
      <c r="BA7600" s="27"/>
      <c r="BB7600" s="29"/>
    </row>
    <row r="7601" spans="1:54">
      <c r="A7601" s="20"/>
      <c r="B7601" s="36"/>
      <c r="C7601" s="114"/>
      <c r="E7601" s="16"/>
      <c r="F7601" s="16"/>
      <c r="G7601" s="16"/>
      <c r="N7601" s="53"/>
      <c r="O7601" s="53"/>
      <c r="R7601" s="43"/>
      <c r="AC7601" s="25"/>
      <c r="AD7601" s="28"/>
      <c r="AZ7601" s="25"/>
      <c r="BA7601" s="27"/>
      <c r="BB7601" s="29"/>
    </row>
    <row r="7602" spans="1:54">
      <c r="A7602" s="20"/>
      <c r="B7602" s="36"/>
      <c r="C7602" s="114"/>
      <c r="E7602" s="16"/>
      <c r="F7602" s="16"/>
      <c r="G7602" s="16"/>
      <c r="N7602" s="53"/>
      <c r="O7602" s="53"/>
      <c r="R7602" s="43"/>
      <c r="AC7602" s="25"/>
      <c r="AD7602" s="28"/>
      <c r="AZ7602" s="25"/>
      <c r="BA7602" s="27"/>
      <c r="BB7602" s="29"/>
    </row>
    <row r="7603" spans="1:54">
      <c r="A7603" s="20"/>
      <c r="B7603" s="36"/>
      <c r="C7603" s="114"/>
      <c r="E7603" s="16"/>
      <c r="F7603" s="16"/>
      <c r="G7603" s="16"/>
      <c r="N7603" s="53"/>
      <c r="O7603" s="53"/>
      <c r="R7603" s="43"/>
      <c r="AC7603" s="25"/>
      <c r="AD7603" s="28"/>
      <c r="AZ7603" s="25"/>
      <c r="BA7603" s="27"/>
      <c r="BB7603" s="29"/>
    </row>
    <row r="7604" spans="1:54">
      <c r="A7604" s="20"/>
      <c r="B7604" s="36"/>
      <c r="C7604" s="114"/>
      <c r="E7604" s="16"/>
      <c r="F7604" s="16"/>
      <c r="G7604" s="16"/>
      <c r="N7604" s="53"/>
      <c r="O7604" s="53"/>
      <c r="R7604" s="43"/>
      <c r="AC7604" s="25"/>
      <c r="AD7604" s="28"/>
      <c r="AZ7604" s="25"/>
      <c r="BA7604" s="27"/>
      <c r="BB7604" s="29"/>
    </row>
    <row r="7605" spans="1:54">
      <c r="A7605" s="20"/>
      <c r="B7605" s="36"/>
      <c r="C7605" s="114"/>
      <c r="E7605" s="16"/>
      <c r="F7605" s="16"/>
      <c r="G7605" s="16"/>
      <c r="N7605" s="53"/>
      <c r="O7605" s="53"/>
      <c r="R7605" s="43"/>
      <c r="AC7605" s="25"/>
      <c r="AD7605" s="28"/>
      <c r="AZ7605" s="25"/>
      <c r="BA7605" s="27"/>
      <c r="BB7605" s="29"/>
    </row>
    <row r="7606" spans="1:54">
      <c r="A7606" s="20"/>
      <c r="B7606" s="36"/>
      <c r="C7606" s="114"/>
      <c r="E7606" s="16"/>
      <c r="F7606" s="16"/>
      <c r="G7606" s="16"/>
      <c r="N7606" s="53"/>
      <c r="O7606" s="53"/>
      <c r="R7606" s="43"/>
      <c r="AC7606" s="25"/>
      <c r="AD7606" s="28"/>
      <c r="AZ7606" s="25"/>
      <c r="BA7606" s="27"/>
      <c r="BB7606" s="29"/>
    </row>
    <row r="7607" spans="1:54">
      <c r="A7607" s="20"/>
      <c r="B7607" s="36"/>
      <c r="C7607" s="114"/>
      <c r="E7607" s="16"/>
      <c r="F7607" s="16"/>
      <c r="G7607" s="16"/>
      <c r="N7607" s="53"/>
      <c r="O7607" s="53"/>
      <c r="R7607" s="43"/>
      <c r="AC7607" s="25"/>
      <c r="AD7607" s="28"/>
      <c r="AZ7607" s="25"/>
      <c r="BA7607" s="27"/>
      <c r="BB7607" s="29"/>
    </row>
    <row r="7608" spans="1:54">
      <c r="A7608" s="20"/>
      <c r="B7608" s="36"/>
      <c r="C7608" s="114"/>
      <c r="E7608" s="16"/>
      <c r="F7608" s="16"/>
      <c r="G7608" s="16"/>
      <c r="N7608" s="53"/>
      <c r="O7608" s="53"/>
      <c r="R7608" s="43"/>
      <c r="AC7608" s="25"/>
      <c r="AD7608" s="28"/>
      <c r="AZ7608" s="25"/>
      <c r="BA7608" s="27"/>
      <c r="BB7608" s="29"/>
    </row>
    <row r="7609" spans="1:54">
      <c r="A7609" s="20"/>
      <c r="B7609" s="36"/>
      <c r="C7609" s="114"/>
      <c r="E7609" s="16"/>
      <c r="F7609" s="16"/>
      <c r="G7609" s="16"/>
      <c r="N7609" s="53"/>
      <c r="O7609" s="53"/>
      <c r="R7609" s="43"/>
      <c r="AC7609" s="25"/>
      <c r="AD7609" s="28"/>
      <c r="AZ7609" s="25"/>
      <c r="BA7609" s="27"/>
      <c r="BB7609" s="29"/>
    </row>
    <row r="7610" spans="1:54">
      <c r="A7610" s="20"/>
      <c r="B7610" s="36"/>
      <c r="C7610" s="114"/>
      <c r="E7610" s="16"/>
      <c r="F7610" s="16"/>
      <c r="G7610" s="16"/>
      <c r="N7610" s="53"/>
      <c r="O7610" s="53"/>
      <c r="R7610" s="43"/>
      <c r="AC7610" s="25"/>
      <c r="AD7610" s="28"/>
      <c r="AZ7610" s="25"/>
      <c r="BA7610" s="27"/>
      <c r="BB7610" s="29"/>
    </row>
    <row r="7611" spans="1:54">
      <c r="A7611" s="20"/>
      <c r="B7611" s="36"/>
      <c r="C7611" s="114"/>
      <c r="E7611" s="16"/>
      <c r="F7611" s="16"/>
      <c r="G7611" s="16"/>
      <c r="N7611" s="53"/>
      <c r="O7611" s="53"/>
      <c r="R7611" s="43"/>
      <c r="AC7611" s="25"/>
      <c r="AD7611" s="28"/>
      <c r="AZ7611" s="25"/>
      <c r="BA7611" s="27"/>
      <c r="BB7611" s="29"/>
    </row>
    <row r="7612" spans="1:54">
      <c r="A7612" s="20"/>
      <c r="B7612" s="36"/>
      <c r="C7612" s="114"/>
      <c r="E7612" s="16"/>
      <c r="F7612" s="16"/>
      <c r="G7612" s="16"/>
      <c r="N7612" s="53"/>
      <c r="O7612" s="53"/>
      <c r="R7612" s="43"/>
      <c r="AC7612" s="25"/>
      <c r="AD7612" s="28"/>
      <c r="AZ7612" s="25"/>
      <c r="BA7612" s="27"/>
      <c r="BB7612" s="29"/>
    </row>
    <row r="7613" spans="1:54">
      <c r="A7613" s="20"/>
      <c r="B7613" s="36"/>
      <c r="C7613" s="114"/>
      <c r="E7613" s="16"/>
      <c r="F7613" s="16"/>
      <c r="G7613" s="16"/>
      <c r="N7613" s="53"/>
      <c r="O7613" s="53"/>
      <c r="R7613" s="43"/>
      <c r="AC7613" s="25"/>
      <c r="AD7613" s="28"/>
      <c r="AZ7613" s="25"/>
      <c r="BA7613" s="27"/>
      <c r="BB7613" s="29"/>
    </row>
    <row r="7614" spans="1:54">
      <c r="A7614" s="20"/>
      <c r="B7614" s="36"/>
      <c r="C7614" s="114"/>
      <c r="E7614" s="16"/>
      <c r="F7614" s="16"/>
      <c r="G7614" s="16"/>
      <c r="N7614" s="53"/>
      <c r="O7614" s="53"/>
      <c r="R7614" s="43"/>
      <c r="AC7614" s="25"/>
      <c r="AD7614" s="28"/>
      <c r="AZ7614" s="25"/>
      <c r="BA7614" s="27"/>
      <c r="BB7614" s="29"/>
    </row>
    <row r="7615" spans="1:54">
      <c r="A7615" s="20"/>
      <c r="B7615" s="36"/>
      <c r="C7615" s="114"/>
      <c r="E7615" s="16"/>
      <c r="F7615" s="16"/>
      <c r="G7615" s="16"/>
      <c r="N7615" s="53"/>
      <c r="O7615" s="53"/>
      <c r="R7615" s="43"/>
      <c r="AC7615" s="25"/>
      <c r="AD7615" s="28"/>
      <c r="AZ7615" s="25"/>
      <c r="BA7615" s="27"/>
      <c r="BB7615" s="29"/>
    </row>
    <row r="7616" spans="1:54">
      <c r="A7616" s="20"/>
      <c r="B7616" s="36"/>
      <c r="C7616" s="114"/>
      <c r="E7616" s="16"/>
      <c r="F7616" s="16"/>
      <c r="G7616" s="16"/>
      <c r="N7616" s="53"/>
      <c r="O7616" s="53"/>
      <c r="R7616" s="43"/>
      <c r="AC7616" s="25"/>
      <c r="AD7616" s="28"/>
      <c r="AZ7616" s="25"/>
      <c r="BA7616" s="27"/>
      <c r="BB7616" s="29"/>
    </row>
    <row r="7617" spans="1:54">
      <c r="A7617" s="20"/>
      <c r="B7617" s="36"/>
      <c r="C7617" s="114"/>
      <c r="E7617" s="16"/>
      <c r="F7617" s="16"/>
      <c r="G7617" s="16"/>
      <c r="N7617" s="53"/>
      <c r="O7617" s="53"/>
      <c r="R7617" s="43"/>
      <c r="AC7617" s="25"/>
      <c r="AD7617" s="28"/>
      <c r="AZ7617" s="25"/>
      <c r="BA7617" s="27"/>
      <c r="BB7617" s="29"/>
    </row>
    <row r="7618" spans="1:54">
      <c r="A7618" s="20"/>
      <c r="B7618" s="36"/>
      <c r="C7618" s="114"/>
      <c r="E7618" s="16"/>
      <c r="F7618" s="16"/>
      <c r="G7618" s="16"/>
      <c r="N7618" s="53"/>
      <c r="O7618" s="53"/>
      <c r="R7618" s="43"/>
      <c r="AC7618" s="25"/>
      <c r="AD7618" s="28"/>
      <c r="AZ7618" s="25"/>
      <c r="BA7618" s="27"/>
      <c r="BB7618" s="29"/>
    </row>
    <row r="7619" spans="1:54">
      <c r="A7619" s="20"/>
      <c r="B7619" s="36"/>
      <c r="C7619" s="114"/>
      <c r="E7619" s="16"/>
      <c r="F7619" s="16"/>
      <c r="G7619" s="16"/>
      <c r="N7619" s="53"/>
      <c r="O7619" s="53"/>
      <c r="R7619" s="43"/>
      <c r="AC7619" s="25"/>
      <c r="AD7619" s="28"/>
      <c r="AZ7619" s="25"/>
      <c r="BA7619" s="27"/>
      <c r="BB7619" s="29"/>
    </row>
    <row r="7620" spans="1:54">
      <c r="A7620" s="20"/>
      <c r="B7620" s="36"/>
      <c r="C7620" s="114"/>
      <c r="E7620" s="16"/>
      <c r="F7620" s="16"/>
      <c r="G7620" s="16"/>
      <c r="N7620" s="53"/>
      <c r="O7620" s="53"/>
      <c r="R7620" s="43"/>
      <c r="AC7620" s="25"/>
      <c r="AD7620" s="28"/>
      <c r="AZ7620" s="25"/>
      <c r="BA7620" s="27"/>
      <c r="BB7620" s="29"/>
    </row>
    <row r="7621" spans="1:54">
      <c r="A7621" s="20"/>
      <c r="B7621" s="36"/>
      <c r="C7621" s="114"/>
      <c r="E7621" s="16"/>
      <c r="F7621" s="16"/>
      <c r="G7621" s="16"/>
      <c r="N7621" s="53"/>
      <c r="O7621" s="53"/>
      <c r="R7621" s="43"/>
      <c r="AC7621" s="25"/>
      <c r="AD7621" s="28"/>
      <c r="AZ7621" s="25"/>
      <c r="BA7621" s="27"/>
      <c r="BB7621" s="29"/>
    </row>
    <row r="7622" spans="1:54">
      <c r="A7622" s="20"/>
      <c r="B7622" s="36"/>
      <c r="C7622" s="114"/>
      <c r="E7622" s="16"/>
      <c r="F7622" s="16"/>
      <c r="G7622" s="16"/>
      <c r="N7622" s="53"/>
      <c r="O7622" s="53"/>
      <c r="R7622" s="43"/>
      <c r="AC7622" s="25"/>
      <c r="AD7622" s="28"/>
      <c r="AZ7622" s="25"/>
      <c r="BA7622" s="27"/>
      <c r="BB7622" s="29"/>
    </row>
    <row r="7623" spans="1:54">
      <c r="A7623" s="20"/>
      <c r="B7623" s="36"/>
      <c r="C7623" s="114"/>
      <c r="E7623" s="16"/>
      <c r="F7623" s="16"/>
      <c r="G7623" s="16"/>
      <c r="N7623" s="53"/>
      <c r="O7623" s="53"/>
      <c r="R7623" s="43"/>
      <c r="AC7623" s="25"/>
      <c r="AD7623" s="28"/>
      <c r="AZ7623" s="25"/>
      <c r="BA7623" s="27"/>
      <c r="BB7623" s="29"/>
    </row>
    <row r="7624" spans="1:54">
      <c r="A7624" s="20"/>
      <c r="B7624" s="36"/>
      <c r="C7624" s="114"/>
      <c r="E7624" s="16"/>
      <c r="F7624" s="16"/>
      <c r="G7624" s="16"/>
      <c r="N7624" s="53"/>
      <c r="O7624" s="53"/>
      <c r="R7624" s="43"/>
      <c r="AC7624" s="25"/>
      <c r="AD7624" s="28"/>
      <c r="AZ7624" s="25"/>
      <c r="BA7624" s="27"/>
      <c r="BB7624" s="29"/>
    </row>
    <row r="7625" spans="1:54">
      <c r="A7625" s="20"/>
      <c r="B7625" s="36"/>
      <c r="C7625" s="114"/>
      <c r="E7625" s="16"/>
      <c r="F7625" s="16"/>
      <c r="G7625" s="16"/>
      <c r="N7625" s="53"/>
      <c r="O7625" s="53"/>
      <c r="R7625" s="43"/>
      <c r="AC7625" s="25"/>
      <c r="AD7625" s="28"/>
      <c r="AZ7625" s="25"/>
      <c r="BA7625" s="27"/>
      <c r="BB7625" s="29"/>
    </row>
    <row r="7626" spans="1:54">
      <c r="A7626" s="20"/>
      <c r="B7626" s="36"/>
      <c r="C7626" s="114"/>
      <c r="E7626" s="16"/>
      <c r="F7626" s="16"/>
      <c r="G7626" s="16"/>
      <c r="N7626" s="53"/>
      <c r="O7626" s="53"/>
      <c r="R7626" s="43"/>
      <c r="AC7626" s="25"/>
      <c r="AD7626" s="28"/>
      <c r="AZ7626" s="25"/>
      <c r="BA7626" s="27"/>
      <c r="BB7626" s="29"/>
    </row>
    <row r="7627" spans="1:54">
      <c r="A7627" s="20"/>
      <c r="B7627" s="36"/>
      <c r="C7627" s="114"/>
      <c r="E7627" s="16"/>
      <c r="F7627" s="16"/>
      <c r="G7627" s="16"/>
      <c r="N7627" s="53"/>
      <c r="O7627" s="53"/>
      <c r="R7627" s="43"/>
      <c r="AC7627" s="25"/>
      <c r="AD7627" s="28"/>
      <c r="AZ7627" s="25"/>
      <c r="BA7627" s="27"/>
      <c r="BB7627" s="29"/>
    </row>
    <row r="7628" spans="1:54">
      <c r="A7628" s="20"/>
      <c r="B7628" s="36"/>
      <c r="C7628" s="114"/>
      <c r="E7628" s="16"/>
      <c r="F7628" s="16"/>
      <c r="G7628" s="16"/>
      <c r="N7628" s="53"/>
      <c r="O7628" s="53"/>
      <c r="R7628" s="43"/>
      <c r="AC7628" s="25"/>
      <c r="AD7628" s="28"/>
      <c r="AZ7628" s="25"/>
      <c r="BA7628" s="27"/>
      <c r="BB7628" s="29"/>
    </row>
    <row r="7629" spans="1:54">
      <c r="A7629" s="20"/>
      <c r="B7629" s="36"/>
      <c r="C7629" s="114"/>
      <c r="E7629" s="16"/>
      <c r="F7629" s="16"/>
      <c r="G7629" s="16"/>
      <c r="N7629" s="53"/>
      <c r="O7629" s="53"/>
      <c r="R7629" s="43"/>
      <c r="AC7629" s="25"/>
      <c r="AD7629" s="28"/>
      <c r="AZ7629" s="25"/>
      <c r="BA7629" s="27"/>
      <c r="BB7629" s="29"/>
    </row>
    <row r="7630" spans="1:54">
      <c r="A7630" s="20"/>
      <c r="B7630" s="36"/>
      <c r="C7630" s="114"/>
      <c r="E7630" s="16"/>
      <c r="F7630" s="16"/>
      <c r="G7630" s="16"/>
      <c r="N7630" s="53"/>
      <c r="O7630" s="53"/>
      <c r="R7630" s="43"/>
      <c r="AC7630" s="25"/>
      <c r="AD7630" s="28"/>
      <c r="AZ7630" s="25"/>
      <c r="BA7630" s="27"/>
      <c r="BB7630" s="29"/>
    </row>
    <row r="7631" spans="1:54">
      <c r="A7631" s="20"/>
      <c r="B7631" s="36"/>
      <c r="C7631" s="114"/>
      <c r="E7631" s="16"/>
      <c r="F7631" s="16"/>
      <c r="G7631" s="16"/>
      <c r="N7631" s="53"/>
      <c r="O7631" s="53"/>
      <c r="R7631" s="43"/>
      <c r="AC7631" s="25"/>
      <c r="AD7631" s="28"/>
      <c r="AZ7631" s="25"/>
      <c r="BA7631" s="27"/>
      <c r="BB7631" s="29"/>
    </row>
    <row r="7632" spans="1:54">
      <c r="A7632" s="20"/>
      <c r="B7632" s="36"/>
      <c r="C7632" s="114"/>
      <c r="E7632" s="16"/>
      <c r="F7632" s="16"/>
      <c r="G7632" s="16"/>
      <c r="N7632" s="53"/>
      <c r="O7632" s="53"/>
      <c r="R7632" s="43"/>
      <c r="AC7632" s="25"/>
      <c r="AD7632" s="28"/>
      <c r="AZ7632" s="25"/>
      <c r="BA7632" s="27"/>
      <c r="BB7632" s="29"/>
    </row>
    <row r="7633" spans="1:54">
      <c r="A7633" s="20"/>
      <c r="B7633" s="36"/>
      <c r="C7633" s="114"/>
      <c r="E7633" s="16"/>
      <c r="F7633" s="16"/>
      <c r="G7633" s="16"/>
      <c r="N7633" s="53"/>
      <c r="O7633" s="53"/>
      <c r="R7633" s="43"/>
      <c r="AC7633" s="25"/>
      <c r="AD7633" s="28"/>
      <c r="AZ7633" s="25"/>
      <c r="BA7633" s="27"/>
      <c r="BB7633" s="29"/>
    </row>
    <row r="7634" spans="1:54">
      <c r="A7634" s="20"/>
      <c r="B7634" s="36"/>
      <c r="C7634" s="114"/>
      <c r="E7634" s="16"/>
      <c r="F7634" s="16"/>
      <c r="G7634" s="16"/>
      <c r="N7634" s="53"/>
      <c r="O7634" s="53"/>
      <c r="R7634" s="43"/>
      <c r="AC7634" s="25"/>
      <c r="AD7634" s="28"/>
      <c r="AZ7634" s="25"/>
      <c r="BA7634" s="27"/>
      <c r="BB7634" s="29"/>
    </row>
    <row r="7635" spans="1:54">
      <c r="A7635" s="20"/>
      <c r="B7635" s="36"/>
      <c r="C7635" s="114"/>
      <c r="E7635" s="16"/>
      <c r="F7635" s="16"/>
      <c r="G7635" s="16"/>
      <c r="N7635" s="53"/>
      <c r="O7635" s="53"/>
      <c r="R7635" s="43"/>
      <c r="AC7635" s="25"/>
      <c r="AD7635" s="28"/>
      <c r="AZ7635" s="25"/>
      <c r="BA7635" s="27"/>
      <c r="BB7635" s="29"/>
    </row>
    <row r="7636" spans="1:54">
      <c r="A7636" s="20"/>
      <c r="B7636" s="36"/>
      <c r="C7636" s="114"/>
      <c r="E7636" s="16"/>
      <c r="F7636" s="16"/>
      <c r="G7636" s="16"/>
      <c r="N7636" s="53"/>
      <c r="O7636" s="53"/>
      <c r="R7636" s="43"/>
      <c r="AC7636" s="25"/>
      <c r="AD7636" s="28"/>
      <c r="AZ7636" s="25"/>
      <c r="BA7636" s="27"/>
      <c r="BB7636" s="29"/>
    </row>
    <row r="7637" spans="1:54">
      <c r="A7637" s="20"/>
      <c r="B7637" s="36"/>
      <c r="C7637" s="114"/>
      <c r="E7637" s="16"/>
      <c r="F7637" s="16"/>
      <c r="G7637" s="16"/>
      <c r="N7637" s="53"/>
      <c r="O7637" s="53"/>
      <c r="R7637" s="43"/>
      <c r="AC7637" s="25"/>
      <c r="AD7637" s="28"/>
      <c r="AZ7637" s="25"/>
      <c r="BA7637" s="27"/>
      <c r="BB7637" s="29"/>
    </row>
    <row r="7638" spans="1:54">
      <c r="A7638" s="20"/>
      <c r="B7638" s="36"/>
      <c r="C7638" s="114"/>
      <c r="E7638" s="16"/>
      <c r="F7638" s="16"/>
      <c r="G7638" s="16"/>
      <c r="N7638" s="53"/>
      <c r="O7638" s="53"/>
      <c r="R7638" s="43"/>
      <c r="AC7638" s="25"/>
      <c r="AD7638" s="28"/>
      <c r="AZ7638" s="25"/>
      <c r="BA7638" s="27"/>
      <c r="BB7638" s="29"/>
    </row>
    <row r="7639" spans="1:54">
      <c r="A7639" s="20"/>
      <c r="B7639" s="36"/>
      <c r="C7639" s="114"/>
      <c r="E7639" s="16"/>
      <c r="F7639" s="16"/>
      <c r="G7639" s="16"/>
      <c r="N7639" s="53"/>
      <c r="O7639" s="53"/>
      <c r="R7639" s="43"/>
      <c r="AC7639" s="25"/>
      <c r="AD7639" s="28"/>
      <c r="AZ7639" s="25"/>
      <c r="BA7639" s="27"/>
      <c r="BB7639" s="29"/>
    </row>
    <row r="7640" spans="1:54">
      <c r="A7640" s="20"/>
      <c r="B7640" s="36"/>
      <c r="C7640" s="114"/>
      <c r="E7640" s="16"/>
      <c r="F7640" s="16"/>
      <c r="G7640" s="16"/>
      <c r="N7640" s="53"/>
      <c r="O7640" s="53"/>
      <c r="R7640" s="43"/>
      <c r="AC7640" s="25"/>
      <c r="AD7640" s="28"/>
      <c r="AZ7640" s="25"/>
      <c r="BA7640" s="27"/>
      <c r="BB7640" s="29"/>
    </row>
    <row r="7641" spans="1:54">
      <c r="A7641" s="20"/>
      <c r="B7641" s="36"/>
      <c r="C7641" s="114"/>
      <c r="E7641" s="16"/>
      <c r="F7641" s="16"/>
      <c r="G7641" s="16"/>
      <c r="N7641" s="53"/>
      <c r="O7641" s="53"/>
      <c r="R7641" s="43"/>
      <c r="AC7641" s="25"/>
      <c r="AD7641" s="28"/>
      <c r="AZ7641" s="25"/>
      <c r="BA7641" s="27"/>
      <c r="BB7641" s="29"/>
    </row>
    <row r="7642" spans="1:54">
      <c r="A7642" s="20"/>
      <c r="B7642" s="36"/>
      <c r="C7642" s="114"/>
      <c r="E7642" s="16"/>
      <c r="F7642" s="16"/>
      <c r="G7642" s="16"/>
      <c r="N7642" s="53"/>
      <c r="O7642" s="53"/>
      <c r="R7642" s="43"/>
      <c r="AC7642" s="25"/>
      <c r="AD7642" s="28"/>
      <c r="AZ7642" s="25"/>
      <c r="BA7642" s="27"/>
      <c r="BB7642" s="29"/>
    </row>
    <row r="7643" spans="1:54">
      <c r="A7643" s="20"/>
      <c r="B7643" s="36"/>
      <c r="C7643" s="114"/>
      <c r="E7643" s="16"/>
      <c r="F7643" s="16"/>
      <c r="G7643" s="16"/>
      <c r="N7643" s="53"/>
      <c r="O7643" s="53"/>
      <c r="R7643" s="43"/>
      <c r="AC7643" s="25"/>
      <c r="AD7643" s="28"/>
      <c r="AZ7643" s="25"/>
      <c r="BA7643" s="27"/>
      <c r="BB7643" s="29"/>
    </row>
    <row r="7644" spans="1:54">
      <c r="A7644" s="20"/>
      <c r="B7644" s="36"/>
      <c r="C7644" s="114"/>
      <c r="E7644" s="16"/>
      <c r="F7644" s="16"/>
      <c r="G7644" s="16"/>
      <c r="N7644" s="53"/>
      <c r="O7644" s="53"/>
      <c r="R7644" s="43"/>
      <c r="AC7644" s="25"/>
      <c r="AD7644" s="28"/>
      <c r="AZ7644" s="25"/>
      <c r="BA7644" s="27"/>
      <c r="BB7644" s="29"/>
    </row>
    <row r="7645" spans="1:54">
      <c r="A7645" s="20"/>
      <c r="B7645" s="36"/>
      <c r="C7645" s="114"/>
      <c r="E7645" s="16"/>
      <c r="F7645" s="16"/>
      <c r="G7645" s="16"/>
      <c r="N7645" s="53"/>
      <c r="O7645" s="53"/>
      <c r="R7645" s="43"/>
      <c r="AC7645" s="25"/>
      <c r="AD7645" s="28"/>
      <c r="AZ7645" s="25"/>
      <c r="BA7645" s="27"/>
      <c r="BB7645" s="29"/>
    </row>
    <row r="7646" spans="1:54">
      <c r="A7646" s="20"/>
      <c r="B7646" s="36"/>
      <c r="C7646" s="114"/>
      <c r="E7646" s="16"/>
      <c r="F7646" s="16"/>
      <c r="G7646" s="16"/>
      <c r="N7646" s="53"/>
      <c r="O7646" s="53"/>
      <c r="R7646" s="43"/>
      <c r="AC7646" s="25"/>
      <c r="AD7646" s="28"/>
      <c r="AZ7646" s="25"/>
      <c r="BA7646" s="27"/>
      <c r="BB7646" s="29"/>
    </row>
    <row r="7647" spans="1:54">
      <c r="A7647" s="20"/>
      <c r="B7647" s="36"/>
      <c r="C7647" s="114"/>
      <c r="E7647" s="16"/>
      <c r="F7647" s="16"/>
      <c r="G7647" s="16"/>
      <c r="N7647" s="53"/>
      <c r="O7647" s="53"/>
      <c r="R7647" s="43"/>
      <c r="AC7647" s="25"/>
      <c r="AD7647" s="28"/>
      <c r="AZ7647" s="25"/>
      <c r="BA7647" s="27"/>
      <c r="BB7647" s="29"/>
    </row>
    <row r="7648" spans="1:54">
      <c r="A7648" s="20"/>
      <c r="B7648" s="36"/>
      <c r="C7648" s="114"/>
      <c r="E7648" s="16"/>
      <c r="F7648" s="16"/>
      <c r="G7648" s="16"/>
      <c r="N7648" s="53"/>
      <c r="O7648" s="53"/>
      <c r="R7648" s="43"/>
      <c r="AC7648" s="25"/>
      <c r="AD7648" s="28"/>
      <c r="AZ7648" s="25"/>
      <c r="BA7648" s="27"/>
      <c r="BB7648" s="29"/>
    </row>
    <row r="7649" spans="1:54">
      <c r="A7649" s="20"/>
      <c r="B7649" s="36"/>
      <c r="C7649" s="114"/>
      <c r="E7649" s="16"/>
      <c r="F7649" s="16"/>
      <c r="G7649" s="16"/>
      <c r="N7649" s="53"/>
      <c r="O7649" s="53"/>
      <c r="R7649" s="43"/>
      <c r="AC7649" s="25"/>
      <c r="AD7649" s="28"/>
      <c r="AZ7649" s="25"/>
      <c r="BA7649" s="27"/>
      <c r="BB7649" s="29"/>
    </row>
    <row r="7650" spans="1:54">
      <c r="A7650" s="20"/>
      <c r="B7650" s="36"/>
      <c r="C7650" s="114"/>
      <c r="E7650" s="16"/>
      <c r="F7650" s="16"/>
      <c r="G7650" s="16"/>
      <c r="N7650" s="53"/>
      <c r="O7650" s="53"/>
      <c r="R7650" s="43"/>
      <c r="AC7650" s="25"/>
      <c r="AD7650" s="28"/>
      <c r="AZ7650" s="25"/>
      <c r="BA7650" s="27"/>
      <c r="BB7650" s="29"/>
    </row>
    <row r="7651" spans="1:54">
      <c r="A7651" s="20"/>
      <c r="B7651" s="36"/>
      <c r="C7651" s="114"/>
      <c r="E7651" s="16"/>
      <c r="F7651" s="16"/>
      <c r="G7651" s="16"/>
      <c r="N7651" s="53"/>
      <c r="O7651" s="53"/>
      <c r="R7651" s="43"/>
      <c r="AC7651" s="25"/>
      <c r="AD7651" s="28"/>
      <c r="AZ7651" s="25"/>
      <c r="BA7651" s="27"/>
      <c r="BB7651" s="29"/>
    </row>
    <row r="7652" spans="1:54">
      <c r="A7652" s="20"/>
      <c r="B7652" s="36"/>
      <c r="C7652" s="114"/>
      <c r="E7652" s="16"/>
      <c r="F7652" s="16"/>
      <c r="G7652" s="16"/>
      <c r="N7652" s="53"/>
      <c r="O7652" s="53"/>
      <c r="R7652" s="43"/>
      <c r="AC7652" s="25"/>
      <c r="AD7652" s="28"/>
      <c r="AZ7652" s="25"/>
      <c r="BA7652" s="27"/>
      <c r="BB7652" s="29"/>
    </row>
    <row r="7653" spans="1:54">
      <c r="A7653" s="20"/>
      <c r="B7653" s="36"/>
      <c r="C7653" s="114"/>
      <c r="E7653" s="16"/>
      <c r="F7653" s="16"/>
      <c r="G7653" s="16"/>
      <c r="N7653" s="53"/>
      <c r="O7653" s="53"/>
      <c r="R7653" s="43"/>
      <c r="AC7653" s="25"/>
      <c r="AD7653" s="28"/>
      <c r="AZ7653" s="25"/>
      <c r="BA7653" s="27"/>
      <c r="BB7653" s="29"/>
    </row>
    <row r="7654" spans="1:54">
      <c r="A7654" s="20"/>
      <c r="B7654" s="36"/>
      <c r="C7654" s="114"/>
      <c r="E7654" s="16"/>
      <c r="F7654" s="16"/>
      <c r="G7654" s="16"/>
      <c r="N7654" s="53"/>
      <c r="O7654" s="53"/>
      <c r="R7654" s="43"/>
      <c r="AC7654" s="25"/>
      <c r="AD7654" s="28"/>
      <c r="AZ7654" s="25"/>
      <c r="BA7654" s="27"/>
      <c r="BB7654" s="29"/>
    </row>
    <row r="7655" spans="1:54">
      <c r="A7655" s="20"/>
      <c r="B7655" s="36"/>
      <c r="C7655" s="114"/>
      <c r="E7655" s="16"/>
      <c r="F7655" s="16"/>
      <c r="G7655" s="16"/>
      <c r="N7655" s="53"/>
      <c r="O7655" s="53"/>
      <c r="R7655" s="43"/>
      <c r="AC7655" s="25"/>
      <c r="AD7655" s="28"/>
      <c r="AZ7655" s="25"/>
      <c r="BA7655" s="27"/>
      <c r="BB7655" s="29"/>
    </row>
    <row r="7656" spans="1:54">
      <c r="A7656" s="20"/>
      <c r="B7656" s="36"/>
      <c r="C7656" s="114"/>
      <c r="E7656" s="16"/>
      <c r="F7656" s="16"/>
      <c r="G7656" s="16"/>
      <c r="N7656" s="53"/>
      <c r="O7656" s="53"/>
      <c r="R7656" s="43"/>
      <c r="AC7656" s="25"/>
      <c r="AD7656" s="28"/>
      <c r="AZ7656" s="25"/>
      <c r="BA7656" s="27"/>
      <c r="BB7656" s="29"/>
    </row>
    <row r="7657" spans="1:54">
      <c r="A7657" s="20"/>
      <c r="B7657" s="36"/>
      <c r="C7657" s="114"/>
      <c r="E7657" s="16"/>
      <c r="F7657" s="16"/>
      <c r="G7657" s="16"/>
      <c r="N7657" s="53"/>
      <c r="O7657" s="53"/>
      <c r="R7657" s="43"/>
      <c r="AC7657" s="25"/>
      <c r="AD7657" s="28"/>
      <c r="AZ7657" s="25"/>
      <c r="BA7657" s="27"/>
      <c r="BB7657" s="29"/>
    </row>
    <row r="7658" spans="1:54">
      <c r="A7658" s="20"/>
      <c r="B7658" s="36"/>
      <c r="C7658" s="114"/>
      <c r="E7658" s="16"/>
      <c r="F7658" s="16"/>
      <c r="G7658" s="16"/>
      <c r="N7658" s="53"/>
      <c r="O7658" s="53"/>
      <c r="R7658" s="43"/>
      <c r="AC7658" s="25"/>
      <c r="AD7658" s="28"/>
      <c r="AZ7658" s="25"/>
      <c r="BA7658" s="27"/>
      <c r="BB7658" s="29"/>
    </row>
    <row r="7659" spans="1:54">
      <c r="A7659" s="20"/>
      <c r="B7659" s="36"/>
      <c r="C7659" s="114"/>
      <c r="E7659" s="16"/>
      <c r="F7659" s="16"/>
      <c r="G7659" s="16"/>
      <c r="N7659" s="53"/>
      <c r="O7659" s="53"/>
      <c r="R7659" s="43"/>
      <c r="AC7659" s="25"/>
      <c r="AD7659" s="28"/>
      <c r="AZ7659" s="25"/>
      <c r="BA7659" s="27"/>
      <c r="BB7659" s="29"/>
    </row>
    <row r="7660" spans="1:54">
      <c r="A7660" s="20"/>
      <c r="B7660" s="36"/>
      <c r="C7660" s="114"/>
      <c r="E7660" s="16"/>
      <c r="F7660" s="16"/>
      <c r="G7660" s="16"/>
      <c r="N7660" s="53"/>
      <c r="O7660" s="53"/>
      <c r="R7660" s="43"/>
      <c r="AC7660" s="25"/>
      <c r="AD7660" s="28"/>
      <c r="AZ7660" s="25"/>
      <c r="BA7660" s="27"/>
      <c r="BB7660" s="29"/>
    </row>
    <row r="7661" spans="1:54">
      <c r="A7661" s="20"/>
      <c r="B7661" s="36"/>
      <c r="C7661" s="114"/>
      <c r="E7661" s="16"/>
      <c r="F7661" s="16"/>
      <c r="G7661" s="16"/>
      <c r="N7661" s="53"/>
      <c r="O7661" s="53"/>
      <c r="R7661" s="43"/>
      <c r="AC7661" s="25"/>
      <c r="AD7661" s="28"/>
      <c r="AZ7661" s="25"/>
      <c r="BA7661" s="27"/>
      <c r="BB7661" s="29"/>
    </row>
    <row r="7662" spans="1:54">
      <c r="A7662" s="20"/>
      <c r="B7662" s="36"/>
      <c r="C7662" s="114"/>
      <c r="E7662" s="16"/>
      <c r="F7662" s="16"/>
      <c r="G7662" s="16"/>
      <c r="N7662" s="53"/>
      <c r="O7662" s="53"/>
      <c r="R7662" s="43"/>
      <c r="AC7662" s="25"/>
      <c r="AD7662" s="28"/>
      <c r="AZ7662" s="25"/>
      <c r="BA7662" s="27"/>
      <c r="BB7662" s="29"/>
    </row>
    <row r="7663" spans="1:54">
      <c r="A7663" s="20"/>
      <c r="B7663" s="36"/>
      <c r="C7663" s="114"/>
      <c r="E7663" s="16"/>
      <c r="F7663" s="16"/>
      <c r="G7663" s="16"/>
      <c r="N7663" s="53"/>
      <c r="O7663" s="53"/>
      <c r="R7663" s="43"/>
      <c r="AC7663" s="25"/>
      <c r="AD7663" s="28"/>
      <c r="AZ7663" s="25"/>
      <c r="BA7663" s="27"/>
      <c r="BB7663" s="29"/>
    </row>
    <row r="7664" spans="1:54">
      <c r="A7664" s="20"/>
      <c r="B7664" s="36"/>
      <c r="C7664" s="114"/>
      <c r="E7664" s="16"/>
      <c r="F7664" s="16"/>
      <c r="G7664" s="16"/>
      <c r="N7664" s="53"/>
      <c r="O7664" s="53"/>
      <c r="R7664" s="43"/>
      <c r="AC7664" s="25"/>
      <c r="AD7664" s="28"/>
      <c r="AZ7664" s="25"/>
      <c r="BA7664" s="27"/>
      <c r="BB7664" s="29"/>
    </row>
    <row r="7665" spans="1:54">
      <c r="A7665" s="20"/>
      <c r="B7665" s="36"/>
      <c r="C7665" s="114"/>
      <c r="E7665" s="16"/>
      <c r="F7665" s="16"/>
      <c r="G7665" s="16"/>
      <c r="N7665" s="53"/>
      <c r="O7665" s="53"/>
      <c r="R7665" s="43"/>
      <c r="AC7665" s="25"/>
      <c r="AD7665" s="28"/>
      <c r="AZ7665" s="25"/>
      <c r="BA7665" s="27"/>
      <c r="BB7665" s="29"/>
    </row>
    <row r="7666" spans="1:54">
      <c r="A7666" s="20"/>
      <c r="B7666" s="36"/>
      <c r="C7666" s="114"/>
      <c r="E7666" s="16"/>
      <c r="F7666" s="16"/>
      <c r="G7666" s="16"/>
      <c r="N7666" s="53"/>
      <c r="O7666" s="53"/>
      <c r="R7666" s="43"/>
      <c r="AC7666" s="25"/>
      <c r="AD7666" s="28"/>
      <c r="AZ7666" s="25"/>
      <c r="BA7666" s="27"/>
      <c r="BB7666" s="29"/>
    </row>
    <row r="7667" spans="1:54">
      <c r="A7667" s="20"/>
      <c r="B7667" s="36"/>
      <c r="C7667" s="114"/>
      <c r="E7667" s="16"/>
      <c r="F7667" s="16"/>
      <c r="G7667" s="16"/>
      <c r="N7667" s="53"/>
      <c r="O7667" s="53"/>
      <c r="R7667" s="43"/>
      <c r="AC7667" s="25"/>
      <c r="AD7667" s="28"/>
      <c r="AZ7667" s="25"/>
      <c r="BA7667" s="27"/>
      <c r="BB7667" s="29"/>
    </row>
    <row r="7668" spans="1:54">
      <c r="A7668" s="20"/>
      <c r="B7668" s="36"/>
      <c r="C7668" s="114"/>
      <c r="E7668" s="16"/>
      <c r="F7668" s="16"/>
      <c r="G7668" s="16"/>
      <c r="N7668" s="53"/>
      <c r="O7668" s="53"/>
      <c r="R7668" s="43"/>
      <c r="AC7668" s="25"/>
      <c r="AD7668" s="28"/>
      <c r="AZ7668" s="25"/>
      <c r="BA7668" s="27"/>
      <c r="BB7668" s="29"/>
    </row>
    <row r="7669" spans="1:54">
      <c r="A7669" s="20"/>
      <c r="B7669" s="36"/>
      <c r="C7669" s="114"/>
      <c r="E7669" s="16"/>
      <c r="F7669" s="16"/>
      <c r="G7669" s="16"/>
      <c r="N7669" s="53"/>
      <c r="O7669" s="53"/>
      <c r="R7669" s="43"/>
      <c r="AC7669" s="25"/>
      <c r="AD7669" s="28"/>
      <c r="AZ7669" s="25"/>
      <c r="BA7669" s="27"/>
      <c r="BB7669" s="29"/>
    </row>
    <row r="7670" spans="1:54">
      <c r="A7670" s="20"/>
      <c r="B7670" s="36"/>
      <c r="C7670" s="114"/>
      <c r="E7670" s="16"/>
      <c r="F7670" s="16"/>
      <c r="G7670" s="16"/>
      <c r="N7670" s="53"/>
      <c r="O7670" s="53"/>
      <c r="R7670" s="43"/>
      <c r="AC7670" s="25"/>
      <c r="AD7670" s="28"/>
      <c r="AZ7670" s="25"/>
      <c r="BA7670" s="27"/>
      <c r="BB7670" s="29"/>
    </row>
    <row r="7671" spans="1:54">
      <c r="A7671" s="20"/>
      <c r="B7671" s="36"/>
      <c r="C7671" s="114"/>
      <c r="E7671" s="16"/>
      <c r="F7671" s="16"/>
      <c r="G7671" s="16"/>
      <c r="N7671" s="53"/>
      <c r="O7671" s="53"/>
      <c r="R7671" s="43"/>
      <c r="AC7671" s="25"/>
      <c r="AD7671" s="28"/>
      <c r="AZ7671" s="25"/>
      <c r="BA7671" s="27"/>
      <c r="BB7671" s="29"/>
    </row>
    <row r="7672" spans="1:54">
      <c r="A7672" s="20"/>
      <c r="B7672" s="36"/>
      <c r="C7672" s="114"/>
      <c r="E7672" s="16"/>
      <c r="F7672" s="16"/>
      <c r="G7672" s="16"/>
      <c r="N7672" s="53"/>
      <c r="O7672" s="53"/>
      <c r="R7672" s="43"/>
      <c r="AC7672" s="25"/>
      <c r="AD7672" s="28"/>
      <c r="AZ7672" s="25"/>
      <c r="BA7672" s="27"/>
      <c r="BB7672" s="29"/>
    </row>
    <row r="7673" spans="1:54">
      <c r="A7673" s="20"/>
      <c r="B7673" s="36"/>
      <c r="C7673" s="114"/>
      <c r="E7673" s="16"/>
      <c r="F7673" s="16"/>
      <c r="G7673" s="16"/>
      <c r="N7673" s="53"/>
      <c r="O7673" s="53"/>
      <c r="R7673" s="43"/>
      <c r="AC7673" s="25"/>
      <c r="AD7673" s="28"/>
      <c r="AZ7673" s="25"/>
      <c r="BA7673" s="27"/>
      <c r="BB7673" s="29"/>
    </row>
    <row r="7674" spans="1:54">
      <c r="A7674" s="20"/>
      <c r="B7674" s="36"/>
      <c r="C7674" s="114"/>
      <c r="E7674" s="16"/>
      <c r="F7674" s="16"/>
      <c r="G7674" s="16"/>
      <c r="N7674" s="53"/>
      <c r="O7674" s="53"/>
      <c r="R7674" s="43"/>
      <c r="AC7674" s="25"/>
      <c r="AD7674" s="28"/>
      <c r="AZ7674" s="25"/>
      <c r="BA7674" s="27"/>
      <c r="BB7674" s="29"/>
    </row>
    <row r="7675" spans="1:54">
      <c r="A7675" s="20"/>
      <c r="B7675" s="36"/>
      <c r="C7675" s="114"/>
      <c r="E7675" s="16"/>
      <c r="F7675" s="16"/>
      <c r="G7675" s="16"/>
      <c r="N7675" s="53"/>
      <c r="O7675" s="53"/>
      <c r="R7675" s="43"/>
      <c r="AC7675" s="25"/>
      <c r="AD7675" s="28"/>
      <c r="AZ7675" s="25"/>
      <c r="BA7675" s="27"/>
      <c r="BB7675" s="29"/>
    </row>
    <row r="7676" spans="1:54">
      <c r="A7676" s="20"/>
      <c r="B7676" s="36"/>
      <c r="C7676" s="114"/>
      <c r="E7676" s="16"/>
      <c r="F7676" s="16"/>
      <c r="G7676" s="16"/>
      <c r="N7676" s="53"/>
      <c r="O7676" s="53"/>
      <c r="R7676" s="43"/>
      <c r="AC7676" s="25"/>
      <c r="AD7676" s="28"/>
      <c r="AZ7676" s="25"/>
      <c r="BA7676" s="27"/>
      <c r="BB7676" s="29"/>
    </row>
    <row r="7677" spans="1:54">
      <c r="A7677" s="20"/>
      <c r="B7677" s="36"/>
      <c r="C7677" s="114"/>
      <c r="E7677" s="16"/>
      <c r="F7677" s="16"/>
      <c r="G7677" s="16"/>
      <c r="N7677" s="53"/>
      <c r="O7677" s="53"/>
      <c r="R7677" s="43"/>
      <c r="AC7677" s="25"/>
      <c r="AD7677" s="28"/>
      <c r="AZ7677" s="25"/>
      <c r="BA7677" s="27"/>
      <c r="BB7677" s="29"/>
    </row>
    <row r="7678" spans="1:54">
      <c r="A7678" s="20"/>
      <c r="B7678" s="36"/>
      <c r="C7678" s="114"/>
      <c r="E7678" s="16"/>
      <c r="F7678" s="16"/>
      <c r="G7678" s="16"/>
      <c r="N7678" s="53"/>
      <c r="O7678" s="53"/>
      <c r="R7678" s="43"/>
      <c r="AC7678" s="25"/>
      <c r="AD7678" s="28"/>
      <c r="AZ7678" s="25"/>
      <c r="BA7678" s="27"/>
      <c r="BB7678" s="29"/>
    </row>
    <row r="7679" spans="1:54">
      <c r="A7679" s="20"/>
      <c r="B7679" s="36"/>
      <c r="C7679" s="114"/>
      <c r="E7679" s="16"/>
      <c r="F7679" s="16"/>
      <c r="G7679" s="16"/>
      <c r="N7679" s="53"/>
      <c r="O7679" s="53"/>
      <c r="R7679" s="43"/>
      <c r="AC7679" s="25"/>
      <c r="AD7679" s="28"/>
      <c r="AZ7679" s="25"/>
      <c r="BA7679" s="27"/>
      <c r="BB7679" s="29"/>
    </row>
    <row r="7680" spans="1:54">
      <c r="A7680" s="20"/>
      <c r="B7680" s="36"/>
      <c r="C7680" s="114"/>
      <c r="E7680" s="16"/>
      <c r="F7680" s="16"/>
      <c r="G7680" s="16"/>
      <c r="N7680" s="53"/>
      <c r="O7680" s="53"/>
      <c r="R7680" s="43"/>
      <c r="AC7680" s="25"/>
      <c r="AD7680" s="28"/>
      <c r="AZ7680" s="25"/>
      <c r="BA7680" s="27"/>
      <c r="BB7680" s="29"/>
    </row>
    <row r="7681" spans="1:54">
      <c r="A7681" s="20"/>
      <c r="B7681" s="36"/>
      <c r="C7681" s="114"/>
      <c r="E7681" s="16"/>
      <c r="F7681" s="16"/>
      <c r="G7681" s="16"/>
      <c r="N7681" s="53"/>
      <c r="O7681" s="53"/>
      <c r="R7681" s="43"/>
      <c r="AC7681" s="25"/>
      <c r="AD7681" s="28"/>
      <c r="AZ7681" s="25"/>
      <c r="BA7681" s="27"/>
      <c r="BB7681" s="29"/>
    </row>
    <row r="7682" spans="1:54">
      <c r="A7682" s="20"/>
      <c r="B7682" s="36"/>
      <c r="C7682" s="114"/>
      <c r="E7682" s="16"/>
      <c r="F7682" s="16"/>
      <c r="G7682" s="16"/>
      <c r="N7682" s="53"/>
      <c r="O7682" s="53"/>
      <c r="R7682" s="43"/>
      <c r="AC7682" s="25"/>
      <c r="AD7682" s="28"/>
      <c r="AZ7682" s="25"/>
      <c r="BA7682" s="27"/>
      <c r="BB7682" s="29"/>
    </row>
    <row r="7683" spans="1:54">
      <c r="A7683" s="20"/>
      <c r="B7683" s="36"/>
      <c r="C7683" s="114"/>
      <c r="E7683" s="16"/>
      <c r="F7683" s="16"/>
      <c r="G7683" s="16"/>
      <c r="N7683" s="53"/>
      <c r="O7683" s="53"/>
      <c r="R7683" s="43"/>
      <c r="AC7683" s="25"/>
      <c r="AD7683" s="28"/>
      <c r="AZ7683" s="25"/>
      <c r="BA7683" s="27"/>
      <c r="BB7683" s="29"/>
    </row>
    <row r="7684" spans="1:54">
      <c r="A7684" s="20"/>
      <c r="B7684" s="36"/>
      <c r="C7684" s="114"/>
      <c r="E7684" s="16"/>
      <c r="F7684" s="16"/>
      <c r="G7684" s="16"/>
      <c r="N7684" s="53"/>
      <c r="O7684" s="53"/>
      <c r="R7684" s="43"/>
      <c r="AC7684" s="25"/>
      <c r="AD7684" s="28"/>
      <c r="AZ7684" s="25"/>
      <c r="BA7684" s="27"/>
      <c r="BB7684" s="29"/>
    </row>
    <row r="7685" spans="1:54">
      <c r="A7685" s="20"/>
      <c r="B7685" s="36"/>
      <c r="C7685" s="114"/>
      <c r="E7685" s="16"/>
      <c r="F7685" s="16"/>
      <c r="G7685" s="16"/>
      <c r="N7685" s="53"/>
      <c r="O7685" s="53"/>
      <c r="R7685" s="43"/>
      <c r="AC7685" s="25"/>
      <c r="AD7685" s="28"/>
      <c r="AZ7685" s="25"/>
      <c r="BA7685" s="27"/>
      <c r="BB7685" s="29"/>
    </row>
    <row r="7686" spans="1:54">
      <c r="A7686" s="20"/>
      <c r="B7686" s="36"/>
      <c r="C7686" s="114"/>
      <c r="E7686" s="16"/>
      <c r="F7686" s="16"/>
      <c r="G7686" s="16"/>
      <c r="N7686" s="53"/>
      <c r="O7686" s="53"/>
      <c r="R7686" s="43"/>
      <c r="AC7686" s="25"/>
      <c r="AD7686" s="28"/>
      <c r="AZ7686" s="25"/>
      <c r="BA7686" s="27"/>
      <c r="BB7686" s="29"/>
    </row>
    <row r="7687" spans="1:54">
      <c r="A7687" s="20"/>
      <c r="B7687" s="36"/>
      <c r="C7687" s="114"/>
      <c r="E7687" s="16"/>
      <c r="F7687" s="16"/>
      <c r="G7687" s="16"/>
      <c r="N7687" s="53"/>
      <c r="O7687" s="53"/>
      <c r="R7687" s="43"/>
      <c r="AC7687" s="25"/>
      <c r="AD7687" s="28"/>
      <c r="AZ7687" s="25"/>
      <c r="BA7687" s="27"/>
      <c r="BB7687" s="29"/>
    </row>
    <row r="7688" spans="1:54">
      <c r="A7688" s="20"/>
      <c r="B7688" s="36"/>
      <c r="C7688" s="114"/>
      <c r="E7688" s="16"/>
      <c r="F7688" s="16"/>
      <c r="G7688" s="16"/>
      <c r="N7688" s="53"/>
      <c r="O7688" s="53"/>
      <c r="R7688" s="43"/>
      <c r="AC7688" s="25"/>
      <c r="AD7688" s="28"/>
      <c r="AZ7688" s="25"/>
      <c r="BA7688" s="27"/>
      <c r="BB7688" s="29"/>
    </row>
    <row r="7689" spans="1:54">
      <c r="A7689" s="20"/>
      <c r="B7689" s="36"/>
      <c r="C7689" s="114"/>
      <c r="E7689" s="16"/>
      <c r="F7689" s="16"/>
      <c r="G7689" s="16"/>
      <c r="N7689" s="53"/>
      <c r="O7689" s="53"/>
      <c r="R7689" s="43"/>
      <c r="AC7689" s="25"/>
      <c r="AD7689" s="28"/>
      <c r="AZ7689" s="25"/>
      <c r="BA7689" s="27"/>
      <c r="BB7689" s="29"/>
    </row>
    <row r="7690" spans="1:54">
      <c r="A7690" s="20"/>
      <c r="B7690" s="36"/>
      <c r="C7690" s="114"/>
      <c r="E7690" s="16"/>
      <c r="F7690" s="16"/>
      <c r="G7690" s="16"/>
      <c r="N7690" s="53"/>
      <c r="O7690" s="53"/>
      <c r="R7690" s="43"/>
      <c r="AC7690" s="25"/>
      <c r="AD7690" s="28"/>
      <c r="AZ7690" s="25"/>
      <c r="BA7690" s="27"/>
      <c r="BB7690" s="29"/>
    </row>
    <row r="7691" spans="1:54">
      <c r="A7691" s="20"/>
      <c r="B7691" s="36"/>
      <c r="C7691" s="114"/>
      <c r="E7691" s="16"/>
      <c r="F7691" s="16"/>
      <c r="G7691" s="16"/>
      <c r="N7691" s="53"/>
      <c r="O7691" s="53"/>
      <c r="R7691" s="43"/>
      <c r="AC7691" s="25"/>
      <c r="AD7691" s="28"/>
      <c r="AZ7691" s="25"/>
      <c r="BA7691" s="27"/>
      <c r="BB7691" s="29"/>
    </row>
    <row r="7692" spans="1:54">
      <c r="A7692" s="20"/>
      <c r="B7692" s="36"/>
      <c r="C7692" s="114"/>
      <c r="E7692" s="16"/>
      <c r="F7692" s="16"/>
      <c r="G7692" s="16"/>
      <c r="N7692" s="53"/>
      <c r="O7692" s="53"/>
      <c r="R7692" s="43"/>
      <c r="AC7692" s="25"/>
      <c r="AD7692" s="28"/>
      <c r="AZ7692" s="25"/>
      <c r="BA7692" s="27"/>
      <c r="BB7692" s="29"/>
    </row>
    <row r="7693" spans="1:54">
      <c r="A7693" s="20"/>
      <c r="B7693" s="36"/>
      <c r="C7693" s="114"/>
      <c r="E7693" s="16"/>
      <c r="F7693" s="16"/>
      <c r="G7693" s="16"/>
      <c r="N7693" s="53"/>
      <c r="O7693" s="53"/>
      <c r="R7693" s="43"/>
      <c r="AC7693" s="25"/>
      <c r="AD7693" s="28"/>
      <c r="AZ7693" s="25"/>
      <c r="BA7693" s="27"/>
      <c r="BB7693" s="29"/>
    </row>
    <row r="7694" spans="1:54">
      <c r="A7694" s="20"/>
      <c r="B7694" s="36"/>
      <c r="C7694" s="114"/>
      <c r="E7694" s="16"/>
      <c r="F7694" s="16"/>
      <c r="G7694" s="16"/>
      <c r="N7694" s="53"/>
      <c r="O7694" s="53"/>
      <c r="R7694" s="43"/>
      <c r="AC7694" s="25"/>
      <c r="AD7694" s="28"/>
      <c r="AZ7694" s="25"/>
      <c r="BA7694" s="27"/>
      <c r="BB7694" s="29"/>
    </row>
    <row r="7695" spans="1:54">
      <c r="A7695" s="20"/>
      <c r="B7695" s="36"/>
      <c r="C7695" s="114"/>
      <c r="E7695" s="16"/>
      <c r="F7695" s="16"/>
      <c r="G7695" s="16"/>
      <c r="N7695" s="53"/>
      <c r="O7695" s="53"/>
      <c r="R7695" s="43"/>
      <c r="AC7695" s="25"/>
      <c r="AD7695" s="28"/>
      <c r="AZ7695" s="25"/>
      <c r="BA7695" s="27"/>
      <c r="BB7695" s="29"/>
    </row>
    <row r="7696" spans="1:54">
      <c r="A7696" s="20"/>
      <c r="B7696" s="36"/>
      <c r="C7696" s="114"/>
      <c r="E7696" s="16"/>
      <c r="F7696" s="16"/>
      <c r="G7696" s="16"/>
      <c r="N7696" s="53"/>
      <c r="O7696" s="53"/>
      <c r="R7696" s="43"/>
      <c r="AC7696" s="25"/>
      <c r="AD7696" s="28"/>
      <c r="AZ7696" s="25"/>
      <c r="BA7696" s="27"/>
      <c r="BB7696" s="29"/>
    </row>
    <row r="7697" spans="1:54">
      <c r="A7697" s="20"/>
      <c r="B7697" s="36"/>
      <c r="C7697" s="114"/>
      <c r="E7697" s="16"/>
      <c r="F7697" s="16"/>
      <c r="G7697" s="16"/>
      <c r="N7697" s="53"/>
      <c r="O7697" s="53"/>
      <c r="R7697" s="43"/>
      <c r="AC7697" s="25"/>
      <c r="AD7697" s="28"/>
      <c r="AZ7697" s="25"/>
      <c r="BA7697" s="27"/>
      <c r="BB7697" s="29"/>
    </row>
    <row r="7698" spans="1:54">
      <c r="A7698" s="20"/>
      <c r="B7698" s="36"/>
      <c r="C7698" s="114"/>
      <c r="E7698" s="16"/>
      <c r="F7698" s="16"/>
      <c r="G7698" s="16"/>
      <c r="N7698" s="53"/>
      <c r="O7698" s="53"/>
      <c r="R7698" s="43"/>
      <c r="AC7698" s="25"/>
      <c r="AD7698" s="28"/>
      <c r="AZ7698" s="25"/>
      <c r="BA7698" s="27"/>
      <c r="BB7698" s="29"/>
    </row>
    <row r="7699" spans="1:54">
      <c r="A7699" s="20"/>
      <c r="B7699" s="36"/>
      <c r="C7699" s="114"/>
      <c r="E7699" s="16"/>
      <c r="F7699" s="16"/>
      <c r="G7699" s="16"/>
      <c r="N7699" s="53"/>
      <c r="O7699" s="53"/>
      <c r="R7699" s="43"/>
      <c r="AC7699" s="25"/>
      <c r="AD7699" s="28"/>
      <c r="AZ7699" s="25"/>
      <c r="BA7699" s="27"/>
      <c r="BB7699" s="29"/>
    </row>
    <row r="7700" spans="1:54">
      <c r="A7700" s="20"/>
      <c r="B7700" s="36"/>
      <c r="C7700" s="114"/>
      <c r="E7700" s="16"/>
      <c r="F7700" s="16"/>
      <c r="G7700" s="16"/>
      <c r="N7700" s="53"/>
      <c r="O7700" s="53"/>
      <c r="R7700" s="43"/>
      <c r="AC7700" s="25"/>
      <c r="AD7700" s="28"/>
      <c r="AZ7700" s="25"/>
      <c r="BA7700" s="27"/>
      <c r="BB7700" s="29"/>
    </row>
    <row r="7701" spans="1:54">
      <c r="A7701" s="20"/>
      <c r="B7701" s="36"/>
      <c r="C7701" s="114"/>
      <c r="E7701" s="16"/>
      <c r="F7701" s="16"/>
      <c r="G7701" s="16"/>
      <c r="N7701" s="53"/>
      <c r="O7701" s="53"/>
      <c r="R7701" s="43"/>
      <c r="AC7701" s="25"/>
      <c r="AD7701" s="28"/>
      <c r="AZ7701" s="25"/>
      <c r="BA7701" s="27"/>
      <c r="BB7701" s="29"/>
    </row>
    <row r="7702" spans="1:54">
      <c r="A7702" s="20"/>
      <c r="B7702" s="36"/>
      <c r="C7702" s="114"/>
      <c r="E7702" s="16"/>
      <c r="F7702" s="16"/>
      <c r="G7702" s="16"/>
      <c r="N7702" s="53"/>
      <c r="O7702" s="53"/>
      <c r="R7702" s="43"/>
      <c r="AC7702" s="25"/>
      <c r="AD7702" s="28"/>
      <c r="AZ7702" s="25"/>
      <c r="BA7702" s="27"/>
      <c r="BB7702" s="29"/>
    </row>
    <row r="7703" spans="1:54">
      <c r="A7703" s="20"/>
      <c r="B7703" s="36"/>
      <c r="C7703" s="114"/>
      <c r="E7703" s="16"/>
      <c r="F7703" s="16"/>
      <c r="G7703" s="16"/>
      <c r="N7703" s="53"/>
      <c r="O7703" s="53"/>
      <c r="R7703" s="43"/>
      <c r="AC7703" s="25"/>
      <c r="AD7703" s="28"/>
      <c r="AZ7703" s="25"/>
      <c r="BA7703" s="27"/>
      <c r="BB7703" s="29"/>
    </row>
    <row r="7704" spans="1:54">
      <c r="A7704" s="20"/>
      <c r="B7704" s="36"/>
      <c r="C7704" s="114"/>
      <c r="E7704" s="16"/>
      <c r="F7704" s="16"/>
      <c r="G7704" s="16"/>
      <c r="N7704" s="53"/>
      <c r="O7704" s="53"/>
      <c r="R7704" s="43"/>
      <c r="AC7704" s="25"/>
      <c r="AD7704" s="28"/>
      <c r="AZ7704" s="25"/>
      <c r="BA7704" s="27"/>
      <c r="BB7704" s="29"/>
    </row>
    <row r="7705" spans="1:54">
      <c r="A7705" s="20"/>
      <c r="B7705" s="36"/>
      <c r="C7705" s="114"/>
      <c r="E7705" s="16"/>
      <c r="F7705" s="16"/>
      <c r="G7705" s="16"/>
      <c r="N7705" s="53"/>
      <c r="O7705" s="53"/>
      <c r="R7705" s="43"/>
      <c r="AC7705" s="25"/>
      <c r="AD7705" s="28"/>
      <c r="AZ7705" s="25"/>
      <c r="BA7705" s="27"/>
      <c r="BB7705" s="29"/>
    </row>
    <row r="7706" spans="1:54">
      <c r="A7706" s="20"/>
      <c r="B7706" s="36"/>
      <c r="C7706" s="114"/>
      <c r="E7706" s="16"/>
      <c r="F7706" s="16"/>
      <c r="G7706" s="16"/>
      <c r="N7706" s="53"/>
      <c r="O7706" s="53"/>
      <c r="R7706" s="43"/>
      <c r="AC7706" s="25"/>
      <c r="AD7706" s="28"/>
      <c r="AZ7706" s="25"/>
      <c r="BA7706" s="27"/>
      <c r="BB7706" s="29"/>
    </row>
    <row r="7707" spans="1:54">
      <c r="A7707" s="20"/>
      <c r="B7707" s="36"/>
      <c r="C7707" s="114"/>
      <c r="E7707" s="16"/>
      <c r="F7707" s="16"/>
      <c r="G7707" s="16"/>
      <c r="N7707" s="53"/>
      <c r="O7707" s="53"/>
      <c r="R7707" s="43"/>
      <c r="AC7707" s="25"/>
      <c r="AD7707" s="28"/>
      <c r="AZ7707" s="25"/>
      <c r="BA7707" s="27"/>
      <c r="BB7707" s="29"/>
    </row>
    <row r="7708" spans="1:54">
      <c r="A7708" s="20"/>
      <c r="B7708" s="36"/>
      <c r="C7708" s="114"/>
      <c r="E7708" s="16"/>
      <c r="F7708" s="16"/>
      <c r="G7708" s="16"/>
      <c r="N7708" s="53"/>
      <c r="O7708" s="53"/>
      <c r="R7708" s="43"/>
      <c r="AC7708" s="25"/>
      <c r="AD7708" s="28"/>
      <c r="AZ7708" s="25"/>
      <c r="BA7708" s="27"/>
      <c r="BB7708" s="29"/>
    </row>
    <row r="7709" spans="1:54">
      <c r="A7709" s="20"/>
      <c r="B7709" s="36"/>
      <c r="C7709" s="114"/>
      <c r="E7709" s="16"/>
      <c r="F7709" s="16"/>
      <c r="G7709" s="16"/>
      <c r="N7709" s="53"/>
      <c r="O7709" s="53"/>
      <c r="R7709" s="43"/>
      <c r="AC7709" s="25"/>
      <c r="AD7709" s="28"/>
      <c r="AZ7709" s="25"/>
      <c r="BA7709" s="27"/>
      <c r="BB7709" s="29"/>
    </row>
    <row r="7710" spans="1:54">
      <c r="A7710" s="20"/>
      <c r="B7710" s="36"/>
      <c r="C7710" s="114"/>
      <c r="E7710" s="16"/>
      <c r="F7710" s="16"/>
      <c r="G7710" s="16"/>
      <c r="N7710" s="53"/>
      <c r="O7710" s="53"/>
      <c r="R7710" s="43"/>
      <c r="AC7710" s="25"/>
      <c r="AD7710" s="28"/>
      <c r="AZ7710" s="25"/>
      <c r="BA7710" s="27"/>
      <c r="BB7710" s="29"/>
    </row>
    <row r="7711" spans="1:54">
      <c r="A7711" s="20"/>
      <c r="B7711" s="36"/>
      <c r="C7711" s="114"/>
      <c r="E7711" s="16"/>
      <c r="F7711" s="16"/>
      <c r="G7711" s="16"/>
      <c r="N7711" s="53"/>
      <c r="O7711" s="53"/>
      <c r="R7711" s="43"/>
      <c r="AC7711" s="25"/>
      <c r="AD7711" s="28"/>
      <c r="AZ7711" s="25"/>
      <c r="BA7711" s="27"/>
      <c r="BB7711" s="29"/>
    </row>
    <row r="7712" spans="1:54">
      <c r="A7712" s="20"/>
      <c r="B7712" s="36"/>
      <c r="C7712" s="114"/>
      <c r="E7712" s="16"/>
      <c r="F7712" s="16"/>
      <c r="G7712" s="16"/>
      <c r="N7712" s="53"/>
      <c r="O7712" s="53"/>
      <c r="R7712" s="43"/>
      <c r="AC7712" s="25"/>
      <c r="AD7712" s="28"/>
      <c r="AZ7712" s="25"/>
      <c r="BA7712" s="27"/>
      <c r="BB7712" s="29"/>
    </row>
    <row r="7713" spans="1:54">
      <c r="A7713" s="20"/>
      <c r="B7713" s="36"/>
      <c r="C7713" s="114"/>
      <c r="E7713" s="16"/>
      <c r="F7713" s="16"/>
      <c r="G7713" s="16"/>
      <c r="N7713" s="53"/>
      <c r="O7713" s="53"/>
      <c r="R7713" s="43"/>
      <c r="AC7713" s="25"/>
      <c r="AD7713" s="28"/>
      <c r="AZ7713" s="25"/>
      <c r="BA7713" s="27"/>
      <c r="BB7713" s="29"/>
    </row>
    <row r="7714" spans="1:54">
      <c r="A7714" s="20"/>
      <c r="B7714" s="36"/>
      <c r="C7714" s="114"/>
      <c r="E7714" s="16"/>
      <c r="F7714" s="16"/>
      <c r="G7714" s="16"/>
      <c r="N7714" s="53"/>
      <c r="O7714" s="53"/>
      <c r="R7714" s="43"/>
      <c r="AC7714" s="25"/>
      <c r="AD7714" s="28"/>
      <c r="AZ7714" s="25"/>
      <c r="BA7714" s="27"/>
      <c r="BB7714" s="29"/>
    </row>
    <row r="7715" spans="1:54">
      <c r="A7715" s="20"/>
      <c r="B7715" s="36"/>
      <c r="C7715" s="114"/>
      <c r="E7715" s="16"/>
      <c r="F7715" s="16"/>
      <c r="G7715" s="16"/>
      <c r="N7715" s="53"/>
      <c r="O7715" s="53"/>
      <c r="R7715" s="43"/>
      <c r="AC7715" s="25"/>
      <c r="AD7715" s="28"/>
      <c r="AZ7715" s="25"/>
      <c r="BA7715" s="27"/>
      <c r="BB7715" s="29"/>
    </row>
    <row r="7716" spans="1:54">
      <c r="A7716" s="20"/>
      <c r="B7716" s="36"/>
      <c r="C7716" s="114"/>
      <c r="E7716" s="16"/>
      <c r="F7716" s="16"/>
      <c r="G7716" s="16"/>
      <c r="N7716" s="53"/>
      <c r="O7716" s="53"/>
      <c r="R7716" s="43"/>
      <c r="AC7716" s="25"/>
      <c r="AD7716" s="28"/>
      <c r="AZ7716" s="25"/>
      <c r="BA7716" s="27"/>
      <c r="BB7716" s="29"/>
    </row>
    <row r="7717" spans="1:54">
      <c r="A7717" s="20"/>
      <c r="B7717" s="36"/>
      <c r="C7717" s="114"/>
      <c r="E7717" s="16"/>
      <c r="F7717" s="16"/>
      <c r="G7717" s="16"/>
      <c r="N7717" s="53"/>
      <c r="O7717" s="53"/>
      <c r="R7717" s="43"/>
      <c r="AC7717" s="25"/>
      <c r="AD7717" s="28"/>
      <c r="AZ7717" s="25"/>
      <c r="BA7717" s="27"/>
      <c r="BB7717" s="29"/>
    </row>
    <row r="7718" spans="1:54">
      <c r="A7718" s="20"/>
      <c r="B7718" s="36"/>
      <c r="C7718" s="114"/>
      <c r="E7718" s="16"/>
      <c r="F7718" s="16"/>
      <c r="G7718" s="16"/>
      <c r="N7718" s="53"/>
      <c r="O7718" s="53"/>
      <c r="R7718" s="43"/>
      <c r="AC7718" s="25"/>
      <c r="AD7718" s="28"/>
      <c r="AZ7718" s="25"/>
      <c r="BA7718" s="27"/>
      <c r="BB7718" s="29"/>
    </row>
    <row r="7719" spans="1:54">
      <c r="A7719" s="20"/>
      <c r="B7719" s="36"/>
      <c r="C7719" s="114"/>
      <c r="E7719" s="16"/>
      <c r="F7719" s="16"/>
      <c r="G7719" s="16"/>
      <c r="N7719" s="53"/>
      <c r="O7719" s="53"/>
      <c r="R7719" s="43"/>
      <c r="AC7719" s="25"/>
      <c r="AD7719" s="28"/>
      <c r="AZ7719" s="25"/>
      <c r="BA7719" s="27"/>
      <c r="BB7719" s="29"/>
    </row>
    <row r="7720" spans="1:54">
      <c r="A7720" s="20"/>
      <c r="B7720" s="36"/>
      <c r="C7720" s="114"/>
      <c r="E7720" s="16"/>
      <c r="F7720" s="16"/>
      <c r="G7720" s="16"/>
      <c r="N7720" s="53"/>
      <c r="O7720" s="53"/>
      <c r="R7720" s="43"/>
      <c r="AC7720" s="25"/>
      <c r="AD7720" s="28"/>
      <c r="AZ7720" s="25"/>
      <c r="BA7720" s="27"/>
      <c r="BB7720" s="29"/>
    </row>
    <row r="7721" spans="1:54">
      <c r="A7721" s="20"/>
      <c r="B7721" s="36"/>
      <c r="C7721" s="114"/>
      <c r="E7721" s="16"/>
      <c r="F7721" s="16"/>
      <c r="G7721" s="16"/>
      <c r="N7721" s="53"/>
      <c r="O7721" s="53"/>
      <c r="R7721" s="43"/>
      <c r="AC7721" s="25"/>
      <c r="AD7721" s="28"/>
      <c r="AZ7721" s="25"/>
      <c r="BA7721" s="27"/>
      <c r="BB7721" s="29"/>
    </row>
    <row r="7722" spans="1:54">
      <c r="A7722" s="20"/>
      <c r="B7722" s="36"/>
      <c r="C7722" s="114"/>
      <c r="E7722" s="16"/>
      <c r="F7722" s="16"/>
      <c r="G7722" s="16"/>
      <c r="N7722" s="53"/>
      <c r="O7722" s="53"/>
      <c r="R7722" s="43"/>
      <c r="AC7722" s="25"/>
      <c r="AD7722" s="28"/>
      <c r="AZ7722" s="25"/>
      <c r="BA7722" s="27"/>
      <c r="BB7722" s="29"/>
    </row>
    <row r="7723" spans="1:54">
      <c r="A7723" s="20"/>
      <c r="B7723" s="36"/>
      <c r="C7723" s="114"/>
      <c r="E7723" s="16"/>
      <c r="F7723" s="16"/>
      <c r="G7723" s="16"/>
      <c r="N7723" s="53"/>
      <c r="O7723" s="53"/>
      <c r="R7723" s="43"/>
      <c r="AC7723" s="25"/>
      <c r="AD7723" s="28"/>
      <c r="AZ7723" s="25"/>
      <c r="BA7723" s="27"/>
      <c r="BB7723" s="29"/>
    </row>
    <row r="7724" spans="1:54">
      <c r="A7724" s="20"/>
      <c r="B7724" s="36"/>
      <c r="C7724" s="114"/>
      <c r="E7724" s="16"/>
      <c r="F7724" s="16"/>
      <c r="G7724" s="16"/>
      <c r="N7724" s="53"/>
      <c r="O7724" s="53"/>
      <c r="R7724" s="43"/>
      <c r="AC7724" s="25"/>
      <c r="AD7724" s="28"/>
      <c r="AZ7724" s="25"/>
      <c r="BA7724" s="27"/>
      <c r="BB7724" s="29"/>
    </row>
    <row r="7725" spans="1:54">
      <c r="A7725" s="20"/>
      <c r="B7725" s="36"/>
      <c r="C7725" s="114"/>
      <c r="E7725" s="16"/>
      <c r="F7725" s="16"/>
      <c r="G7725" s="16"/>
      <c r="N7725" s="53"/>
      <c r="O7725" s="53"/>
      <c r="R7725" s="43"/>
      <c r="AC7725" s="25"/>
      <c r="AD7725" s="28"/>
      <c r="AZ7725" s="25"/>
      <c r="BA7725" s="27"/>
      <c r="BB7725" s="29"/>
    </row>
    <row r="7726" spans="1:54">
      <c r="A7726" s="20"/>
      <c r="B7726" s="36"/>
      <c r="C7726" s="114"/>
      <c r="E7726" s="16"/>
      <c r="F7726" s="16"/>
      <c r="G7726" s="16"/>
      <c r="N7726" s="53"/>
      <c r="O7726" s="53"/>
      <c r="R7726" s="43"/>
      <c r="AC7726" s="25"/>
      <c r="AD7726" s="28"/>
      <c r="AZ7726" s="25"/>
      <c r="BA7726" s="27"/>
      <c r="BB7726" s="29"/>
    </row>
    <row r="7727" spans="1:54">
      <c r="A7727" s="20"/>
      <c r="B7727" s="36"/>
      <c r="C7727" s="114"/>
      <c r="E7727" s="16"/>
      <c r="F7727" s="16"/>
      <c r="G7727" s="16"/>
      <c r="N7727" s="53"/>
      <c r="O7727" s="53"/>
      <c r="R7727" s="43"/>
      <c r="AC7727" s="25"/>
      <c r="AD7727" s="28"/>
      <c r="AZ7727" s="25"/>
      <c r="BA7727" s="27"/>
      <c r="BB7727" s="29"/>
    </row>
    <row r="7728" spans="1:54">
      <c r="A7728" s="20"/>
      <c r="B7728" s="36"/>
      <c r="C7728" s="114"/>
      <c r="E7728" s="16"/>
      <c r="F7728" s="16"/>
      <c r="G7728" s="16"/>
      <c r="N7728" s="53"/>
      <c r="O7728" s="53"/>
      <c r="R7728" s="43"/>
      <c r="AC7728" s="25"/>
      <c r="AD7728" s="28"/>
      <c r="AZ7728" s="25"/>
      <c r="BA7728" s="27"/>
      <c r="BB7728" s="29"/>
    </row>
    <row r="7729" spans="1:54">
      <c r="A7729" s="20"/>
      <c r="B7729" s="36"/>
      <c r="C7729" s="114"/>
      <c r="E7729" s="16"/>
      <c r="F7729" s="16"/>
      <c r="G7729" s="16"/>
      <c r="N7729" s="53"/>
      <c r="O7729" s="53"/>
      <c r="R7729" s="43"/>
      <c r="AC7729" s="25"/>
      <c r="AD7729" s="28"/>
      <c r="AZ7729" s="25"/>
      <c r="BA7729" s="27"/>
      <c r="BB7729" s="29"/>
    </row>
    <row r="7730" spans="1:54">
      <c r="A7730" s="20"/>
      <c r="B7730" s="36"/>
      <c r="C7730" s="114"/>
      <c r="E7730" s="16"/>
      <c r="F7730" s="16"/>
      <c r="G7730" s="16"/>
      <c r="N7730" s="53"/>
      <c r="O7730" s="53"/>
      <c r="R7730" s="43"/>
      <c r="AC7730" s="25"/>
      <c r="AD7730" s="28"/>
      <c r="AZ7730" s="25"/>
      <c r="BA7730" s="27"/>
      <c r="BB7730" s="29"/>
    </row>
    <row r="7731" spans="1:54">
      <c r="A7731" s="20"/>
      <c r="B7731" s="36"/>
      <c r="C7731" s="114"/>
      <c r="E7731" s="16"/>
      <c r="F7731" s="16"/>
      <c r="G7731" s="16"/>
      <c r="N7731" s="53"/>
      <c r="O7731" s="53"/>
      <c r="R7731" s="43"/>
      <c r="AC7731" s="25"/>
      <c r="AD7731" s="28"/>
      <c r="AZ7731" s="25"/>
      <c r="BA7731" s="27"/>
      <c r="BB7731" s="29"/>
    </row>
    <row r="7732" spans="1:54">
      <c r="A7732" s="20"/>
      <c r="B7732" s="36"/>
      <c r="C7732" s="114"/>
      <c r="E7732" s="16"/>
      <c r="F7732" s="16"/>
      <c r="G7732" s="16"/>
      <c r="N7732" s="53"/>
      <c r="O7732" s="53"/>
      <c r="R7732" s="43"/>
      <c r="AC7732" s="25"/>
      <c r="AD7732" s="28"/>
      <c r="AZ7732" s="25"/>
      <c r="BA7732" s="27"/>
      <c r="BB7732" s="29"/>
    </row>
    <row r="7733" spans="1:54">
      <c r="A7733" s="20"/>
      <c r="B7733" s="36"/>
      <c r="C7733" s="114"/>
      <c r="E7733" s="16"/>
      <c r="F7733" s="16"/>
      <c r="G7733" s="16"/>
      <c r="N7733" s="53"/>
      <c r="O7733" s="53"/>
      <c r="R7733" s="43"/>
      <c r="AC7733" s="25"/>
      <c r="AD7733" s="28"/>
      <c r="AZ7733" s="25"/>
      <c r="BA7733" s="27"/>
      <c r="BB7733" s="29"/>
    </row>
    <row r="7734" spans="1:54">
      <c r="A7734" s="20"/>
      <c r="B7734" s="36"/>
      <c r="C7734" s="114"/>
      <c r="E7734" s="16"/>
      <c r="F7734" s="16"/>
      <c r="G7734" s="16"/>
      <c r="N7734" s="53"/>
      <c r="O7734" s="53"/>
      <c r="R7734" s="43"/>
      <c r="AC7734" s="25"/>
      <c r="AD7734" s="28"/>
      <c r="AZ7734" s="25"/>
      <c r="BA7734" s="27"/>
      <c r="BB7734" s="29"/>
    </row>
    <row r="7735" spans="1:54">
      <c r="A7735" s="20"/>
      <c r="B7735" s="36"/>
      <c r="C7735" s="114"/>
      <c r="E7735" s="16"/>
      <c r="F7735" s="16"/>
      <c r="G7735" s="16"/>
      <c r="N7735" s="53"/>
      <c r="O7735" s="53"/>
      <c r="R7735" s="43"/>
      <c r="AC7735" s="25"/>
      <c r="AD7735" s="28"/>
      <c r="AZ7735" s="25"/>
      <c r="BA7735" s="27"/>
      <c r="BB7735" s="29"/>
    </row>
    <row r="7736" spans="1:54">
      <c r="A7736" s="20"/>
      <c r="B7736" s="36"/>
      <c r="C7736" s="114"/>
      <c r="E7736" s="16"/>
      <c r="F7736" s="16"/>
      <c r="G7736" s="16"/>
      <c r="N7736" s="53"/>
      <c r="O7736" s="53"/>
      <c r="R7736" s="43"/>
      <c r="AC7736" s="25"/>
      <c r="AD7736" s="28"/>
      <c r="AZ7736" s="25"/>
      <c r="BA7736" s="27"/>
      <c r="BB7736" s="29"/>
    </row>
    <row r="7737" spans="1:54">
      <c r="A7737" s="20"/>
      <c r="B7737" s="36"/>
      <c r="C7737" s="114"/>
      <c r="E7737" s="16"/>
      <c r="F7737" s="16"/>
      <c r="G7737" s="16"/>
      <c r="N7737" s="53"/>
      <c r="O7737" s="53"/>
      <c r="R7737" s="43"/>
      <c r="AC7737" s="25"/>
      <c r="AD7737" s="28"/>
      <c r="AZ7737" s="25"/>
      <c r="BA7737" s="27"/>
      <c r="BB7737" s="29"/>
    </row>
    <row r="7738" spans="1:54">
      <c r="A7738" s="20"/>
      <c r="B7738" s="36"/>
      <c r="C7738" s="114"/>
      <c r="E7738" s="16"/>
      <c r="F7738" s="16"/>
      <c r="G7738" s="16"/>
      <c r="N7738" s="53"/>
      <c r="O7738" s="53"/>
      <c r="R7738" s="43"/>
      <c r="AC7738" s="25"/>
      <c r="AD7738" s="28"/>
      <c r="AZ7738" s="25"/>
      <c r="BA7738" s="27"/>
      <c r="BB7738" s="29"/>
    </row>
    <row r="7739" spans="1:54">
      <c r="A7739" s="20"/>
      <c r="B7739" s="36"/>
      <c r="C7739" s="114"/>
      <c r="E7739" s="16"/>
      <c r="F7739" s="16"/>
      <c r="G7739" s="16"/>
      <c r="N7739" s="53"/>
      <c r="O7739" s="53"/>
      <c r="R7739" s="43"/>
      <c r="AC7739" s="25"/>
      <c r="AD7739" s="28"/>
      <c r="AZ7739" s="25"/>
      <c r="BA7739" s="27"/>
      <c r="BB7739" s="29"/>
    </row>
    <row r="7740" spans="1:54">
      <c r="A7740" s="20"/>
      <c r="B7740" s="36"/>
      <c r="C7740" s="114"/>
      <c r="E7740" s="16"/>
      <c r="F7740" s="16"/>
      <c r="G7740" s="16"/>
      <c r="N7740" s="53"/>
      <c r="O7740" s="53"/>
      <c r="R7740" s="43"/>
      <c r="AC7740" s="25"/>
      <c r="AD7740" s="28"/>
      <c r="AZ7740" s="25"/>
      <c r="BA7740" s="27"/>
      <c r="BB7740" s="29"/>
    </row>
    <row r="7741" spans="1:54">
      <c r="A7741" s="20"/>
      <c r="B7741" s="36"/>
      <c r="C7741" s="114"/>
      <c r="E7741" s="16"/>
      <c r="F7741" s="16"/>
      <c r="G7741" s="16"/>
      <c r="N7741" s="53"/>
      <c r="O7741" s="53"/>
      <c r="R7741" s="43"/>
      <c r="AC7741" s="25"/>
      <c r="AD7741" s="28"/>
      <c r="AZ7741" s="25"/>
      <c r="BA7741" s="27"/>
      <c r="BB7741" s="29"/>
    </row>
    <row r="7742" spans="1:54">
      <c r="A7742" s="20"/>
      <c r="B7742" s="36"/>
      <c r="C7742" s="114"/>
      <c r="E7742" s="16"/>
      <c r="F7742" s="16"/>
      <c r="G7742" s="16"/>
      <c r="N7742" s="53"/>
      <c r="O7742" s="53"/>
      <c r="R7742" s="43"/>
      <c r="AC7742" s="25"/>
      <c r="AD7742" s="28"/>
      <c r="AZ7742" s="25"/>
      <c r="BA7742" s="27"/>
      <c r="BB7742" s="29"/>
    </row>
    <row r="7743" spans="1:54">
      <c r="A7743" s="20"/>
      <c r="B7743" s="36"/>
      <c r="C7743" s="114"/>
      <c r="E7743" s="16"/>
      <c r="F7743" s="16"/>
      <c r="G7743" s="16"/>
      <c r="N7743" s="53"/>
      <c r="O7743" s="53"/>
      <c r="R7743" s="43"/>
      <c r="AC7743" s="25"/>
      <c r="AD7743" s="28"/>
      <c r="AZ7743" s="25"/>
      <c r="BA7743" s="27"/>
      <c r="BB7743" s="29"/>
    </row>
    <row r="7744" spans="1:54">
      <c r="A7744" s="20"/>
      <c r="B7744" s="36"/>
      <c r="C7744" s="114"/>
      <c r="E7744" s="16"/>
      <c r="F7744" s="16"/>
      <c r="G7744" s="16"/>
      <c r="N7744" s="53"/>
      <c r="O7744" s="53"/>
      <c r="R7744" s="43"/>
      <c r="AC7744" s="25"/>
      <c r="AD7744" s="28"/>
      <c r="AZ7744" s="25"/>
      <c r="BA7744" s="27"/>
      <c r="BB7744" s="29"/>
    </row>
    <row r="7745" spans="1:54">
      <c r="A7745" s="20"/>
      <c r="B7745" s="36"/>
      <c r="C7745" s="114"/>
      <c r="E7745" s="16"/>
      <c r="F7745" s="16"/>
      <c r="G7745" s="16"/>
      <c r="N7745" s="53"/>
      <c r="O7745" s="53"/>
      <c r="R7745" s="43"/>
      <c r="AC7745" s="25"/>
      <c r="AD7745" s="28"/>
      <c r="AZ7745" s="25"/>
      <c r="BA7745" s="27"/>
      <c r="BB7745" s="29"/>
    </row>
    <row r="7746" spans="1:54">
      <c r="A7746" s="20"/>
      <c r="B7746" s="36"/>
      <c r="C7746" s="114"/>
      <c r="E7746" s="16"/>
      <c r="F7746" s="16"/>
      <c r="G7746" s="16"/>
      <c r="N7746" s="53"/>
      <c r="O7746" s="53"/>
      <c r="R7746" s="43"/>
      <c r="AC7746" s="25"/>
      <c r="AD7746" s="28"/>
      <c r="AZ7746" s="25"/>
      <c r="BA7746" s="27"/>
      <c r="BB7746" s="29"/>
    </row>
    <row r="7747" spans="1:54">
      <c r="A7747" s="20"/>
      <c r="B7747" s="36"/>
      <c r="C7747" s="114"/>
      <c r="E7747" s="16"/>
      <c r="F7747" s="16"/>
      <c r="G7747" s="16"/>
      <c r="N7747" s="53"/>
      <c r="O7747" s="53"/>
      <c r="R7747" s="43"/>
      <c r="AC7747" s="25"/>
      <c r="AD7747" s="28"/>
      <c r="AZ7747" s="25"/>
      <c r="BA7747" s="27"/>
      <c r="BB7747" s="29"/>
    </row>
    <row r="7748" spans="1:54">
      <c r="A7748" s="20"/>
      <c r="B7748" s="36"/>
      <c r="C7748" s="114"/>
      <c r="E7748" s="16"/>
      <c r="F7748" s="16"/>
      <c r="G7748" s="16"/>
      <c r="N7748" s="53"/>
      <c r="O7748" s="53"/>
      <c r="R7748" s="43"/>
      <c r="AC7748" s="25"/>
      <c r="AD7748" s="28"/>
      <c r="AZ7748" s="25"/>
      <c r="BA7748" s="27"/>
      <c r="BB7748" s="29"/>
    </row>
    <row r="7749" spans="1:54">
      <c r="A7749" s="20"/>
      <c r="B7749" s="36"/>
      <c r="C7749" s="114"/>
      <c r="E7749" s="16"/>
      <c r="F7749" s="16"/>
      <c r="G7749" s="16"/>
      <c r="N7749" s="53"/>
      <c r="O7749" s="53"/>
      <c r="R7749" s="43"/>
      <c r="AC7749" s="25"/>
      <c r="AD7749" s="28"/>
      <c r="AZ7749" s="25"/>
      <c r="BA7749" s="27"/>
      <c r="BB7749" s="29"/>
    </row>
    <row r="7750" spans="1:54">
      <c r="A7750" s="20"/>
      <c r="B7750" s="36"/>
      <c r="C7750" s="114"/>
      <c r="E7750" s="16"/>
      <c r="F7750" s="16"/>
      <c r="G7750" s="16"/>
      <c r="N7750" s="53"/>
      <c r="O7750" s="53"/>
      <c r="R7750" s="43"/>
      <c r="AC7750" s="25"/>
      <c r="AD7750" s="28"/>
      <c r="AZ7750" s="25"/>
      <c r="BA7750" s="27"/>
      <c r="BB7750" s="29"/>
    </row>
    <row r="7751" spans="1:54">
      <c r="A7751" s="20"/>
      <c r="B7751" s="36"/>
      <c r="C7751" s="114"/>
      <c r="E7751" s="16"/>
      <c r="F7751" s="16"/>
      <c r="G7751" s="16"/>
      <c r="N7751" s="53"/>
      <c r="O7751" s="53"/>
      <c r="R7751" s="43"/>
      <c r="AC7751" s="25"/>
      <c r="AD7751" s="28"/>
      <c r="AZ7751" s="25"/>
      <c r="BA7751" s="27"/>
      <c r="BB7751" s="29"/>
    </row>
    <row r="7752" spans="1:54">
      <c r="A7752" s="20"/>
      <c r="B7752" s="36"/>
      <c r="C7752" s="114"/>
      <c r="E7752" s="16"/>
      <c r="F7752" s="16"/>
      <c r="G7752" s="16"/>
      <c r="N7752" s="53"/>
      <c r="O7752" s="53"/>
      <c r="R7752" s="43"/>
      <c r="AC7752" s="25"/>
      <c r="AD7752" s="28"/>
      <c r="AZ7752" s="25"/>
      <c r="BA7752" s="27"/>
      <c r="BB7752" s="29"/>
    </row>
    <row r="7753" spans="1:54">
      <c r="A7753" s="20"/>
      <c r="B7753" s="36"/>
      <c r="C7753" s="114"/>
      <c r="E7753" s="16"/>
      <c r="F7753" s="16"/>
      <c r="G7753" s="16"/>
      <c r="N7753" s="53"/>
      <c r="O7753" s="53"/>
      <c r="R7753" s="43"/>
      <c r="AC7753" s="25"/>
      <c r="AD7753" s="28"/>
      <c r="AZ7753" s="25"/>
      <c r="BA7753" s="27"/>
      <c r="BB7753" s="29"/>
    </row>
    <row r="7754" spans="1:54">
      <c r="A7754" s="20"/>
      <c r="B7754" s="36"/>
      <c r="C7754" s="114"/>
      <c r="E7754" s="16"/>
      <c r="F7754" s="16"/>
      <c r="G7754" s="16"/>
      <c r="N7754" s="53"/>
      <c r="O7754" s="53"/>
      <c r="R7754" s="43"/>
      <c r="AC7754" s="25"/>
      <c r="AD7754" s="28"/>
      <c r="AZ7754" s="25"/>
      <c r="BA7754" s="27"/>
      <c r="BB7754" s="29"/>
    </row>
    <row r="7755" spans="1:54">
      <c r="A7755" s="20"/>
      <c r="B7755" s="36"/>
      <c r="C7755" s="114"/>
      <c r="E7755" s="16"/>
      <c r="F7755" s="16"/>
      <c r="G7755" s="16"/>
      <c r="N7755" s="53"/>
      <c r="O7755" s="53"/>
      <c r="R7755" s="43"/>
      <c r="AC7755" s="25"/>
      <c r="AD7755" s="28"/>
      <c r="AZ7755" s="25"/>
      <c r="BA7755" s="27"/>
      <c r="BB7755" s="29"/>
    </row>
    <row r="7756" spans="1:54">
      <c r="A7756" s="20"/>
      <c r="B7756" s="36"/>
      <c r="C7756" s="114"/>
      <c r="E7756" s="16"/>
      <c r="F7756" s="16"/>
      <c r="G7756" s="16"/>
      <c r="N7756" s="53"/>
      <c r="O7756" s="53"/>
      <c r="R7756" s="43"/>
      <c r="AC7756" s="25"/>
      <c r="AD7756" s="28"/>
      <c r="AZ7756" s="25"/>
      <c r="BA7756" s="27"/>
      <c r="BB7756" s="29"/>
    </row>
    <row r="7757" spans="1:54">
      <c r="A7757" s="20"/>
      <c r="B7757" s="36"/>
      <c r="C7757" s="114"/>
      <c r="E7757" s="16"/>
      <c r="F7757" s="16"/>
      <c r="G7757" s="16"/>
      <c r="N7757" s="53"/>
      <c r="O7757" s="53"/>
      <c r="R7757" s="43"/>
      <c r="AC7757" s="25"/>
      <c r="AD7757" s="28"/>
      <c r="AZ7757" s="25"/>
      <c r="BA7757" s="27"/>
      <c r="BB7757" s="29"/>
    </row>
    <row r="7758" spans="1:54">
      <c r="A7758" s="20"/>
      <c r="B7758" s="36"/>
      <c r="C7758" s="114"/>
      <c r="E7758" s="16"/>
      <c r="F7758" s="16"/>
      <c r="G7758" s="16"/>
      <c r="N7758" s="53"/>
      <c r="O7758" s="53"/>
      <c r="R7758" s="43"/>
      <c r="AC7758" s="25"/>
      <c r="AD7758" s="28"/>
      <c r="AZ7758" s="25"/>
      <c r="BA7758" s="27"/>
      <c r="BB7758" s="29"/>
    </row>
    <row r="7759" spans="1:54">
      <c r="A7759" s="20"/>
      <c r="B7759" s="36"/>
      <c r="C7759" s="114"/>
      <c r="E7759" s="16"/>
      <c r="F7759" s="16"/>
      <c r="G7759" s="16"/>
      <c r="N7759" s="53"/>
      <c r="O7759" s="53"/>
      <c r="R7759" s="43"/>
      <c r="AC7759" s="25"/>
      <c r="AD7759" s="28"/>
      <c r="AZ7759" s="25"/>
      <c r="BA7759" s="27"/>
      <c r="BB7759" s="29"/>
    </row>
    <row r="7760" spans="1:54">
      <c r="A7760" s="20"/>
      <c r="B7760" s="36"/>
      <c r="C7760" s="114"/>
      <c r="E7760" s="16"/>
      <c r="F7760" s="16"/>
      <c r="G7760" s="16"/>
      <c r="N7760" s="53"/>
      <c r="O7760" s="53"/>
      <c r="R7760" s="43"/>
      <c r="AC7760" s="25"/>
      <c r="AD7760" s="28"/>
      <c r="AZ7760" s="25"/>
      <c r="BA7760" s="27"/>
      <c r="BB7760" s="29"/>
    </row>
    <row r="7761" spans="1:54">
      <c r="A7761" s="20"/>
      <c r="B7761" s="36"/>
      <c r="C7761" s="114"/>
      <c r="E7761" s="16"/>
      <c r="F7761" s="16"/>
      <c r="G7761" s="16"/>
      <c r="N7761" s="53"/>
      <c r="O7761" s="53"/>
      <c r="R7761" s="43"/>
      <c r="AC7761" s="25"/>
      <c r="AD7761" s="28"/>
      <c r="AZ7761" s="25"/>
      <c r="BA7761" s="27"/>
      <c r="BB7761" s="29"/>
    </row>
    <row r="7762" spans="1:54">
      <c r="A7762" s="20"/>
      <c r="B7762" s="36"/>
      <c r="C7762" s="114"/>
      <c r="E7762" s="16"/>
      <c r="F7762" s="16"/>
      <c r="G7762" s="16"/>
      <c r="N7762" s="53"/>
      <c r="O7762" s="53"/>
      <c r="R7762" s="43"/>
      <c r="AC7762" s="25"/>
      <c r="AD7762" s="28"/>
      <c r="AZ7762" s="25"/>
      <c r="BA7762" s="27"/>
      <c r="BB7762" s="29"/>
    </row>
    <row r="7763" spans="1:54">
      <c r="A7763" s="20"/>
      <c r="B7763" s="36"/>
      <c r="C7763" s="114"/>
      <c r="E7763" s="16"/>
      <c r="F7763" s="16"/>
      <c r="G7763" s="16"/>
      <c r="N7763" s="53"/>
      <c r="O7763" s="53"/>
      <c r="R7763" s="43"/>
      <c r="AC7763" s="25"/>
      <c r="AD7763" s="28"/>
      <c r="AZ7763" s="25"/>
      <c r="BA7763" s="27"/>
      <c r="BB7763" s="29"/>
    </row>
    <row r="7764" spans="1:54">
      <c r="A7764" s="20"/>
      <c r="B7764" s="36"/>
      <c r="C7764" s="114"/>
      <c r="E7764" s="16"/>
      <c r="F7764" s="16"/>
      <c r="G7764" s="16"/>
      <c r="N7764" s="53"/>
      <c r="O7764" s="53"/>
      <c r="R7764" s="43"/>
      <c r="AC7764" s="25"/>
      <c r="AD7764" s="28"/>
      <c r="AZ7764" s="25"/>
      <c r="BA7764" s="27"/>
      <c r="BB7764" s="29"/>
    </row>
    <row r="7765" spans="1:54">
      <c r="A7765" s="20"/>
      <c r="B7765" s="36"/>
      <c r="C7765" s="114"/>
      <c r="E7765" s="16"/>
      <c r="F7765" s="16"/>
      <c r="G7765" s="16"/>
      <c r="N7765" s="53"/>
      <c r="O7765" s="53"/>
      <c r="R7765" s="43"/>
      <c r="AC7765" s="25"/>
      <c r="AD7765" s="28"/>
      <c r="AZ7765" s="25"/>
      <c r="BA7765" s="27"/>
      <c r="BB7765" s="29"/>
    </row>
    <row r="7766" spans="1:54">
      <c r="A7766" s="20"/>
      <c r="B7766" s="36"/>
      <c r="C7766" s="114"/>
      <c r="E7766" s="16"/>
      <c r="F7766" s="16"/>
      <c r="G7766" s="16"/>
      <c r="N7766" s="53"/>
      <c r="O7766" s="53"/>
      <c r="R7766" s="43"/>
      <c r="AC7766" s="25"/>
      <c r="AD7766" s="28"/>
      <c r="AZ7766" s="25"/>
      <c r="BA7766" s="27"/>
      <c r="BB7766" s="29"/>
    </row>
    <row r="7767" spans="1:54">
      <c r="A7767" s="20"/>
      <c r="B7767" s="36"/>
      <c r="C7767" s="114"/>
      <c r="E7767" s="16"/>
      <c r="F7767" s="16"/>
      <c r="G7767" s="16"/>
      <c r="N7767" s="53"/>
      <c r="O7767" s="53"/>
      <c r="R7767" s="43"/>
      <c r="AC7767" s="25"/>
      <c r="AD7767" s="28"/>
      <c r="AZ7767" s="25"/>
      <c r="BA7767" s="27"/>
      <c r="BB7767" s="29"/>
    </row>
    <row r="7768" spans="1:54">
      <c r="A7768" s="20"/>
      <c r="B7768" s="36"/>
      <c r="C7768" s="114"/>
      <c r="E7768" s="16"/>
      <c r="F7768" s="16"/>
      <c r="G7768" s="16"/>
      <c r="N7768" s="53"/>
      <c r="O7768" s="53"/>
      <c r="R7768" s="43"/>
      <c r="AC7768" s="25"/>
      <c r="AD7768" s="28"/>
      <c r="AZ7768" s="25"/>
      <c r="BA7768" s="27"/>
      <c r="BB7768" s="29"/>
    </row>
    <row r="7769" spans="1:54">
      <c r="A7769" s="20"/>
      <c r="B7769" s="36"/>
      <c r="C7769" s="114"/>
      <c r="E7769" s="16"/>
      <c r="F7769" s="16"/>
      <c r="G7769" s="16"/>
      <c r="N7769" s="53"/>
      <c r="O7769" s="53"/>
      <c r="R7769" s="43"/>
      <c r="AC7769" s="25"/>
      <c r="AD7769" s="28"/>
      <c r="AZ7769" s="25"/>
      <c r="BA7769" s="27"/>
      <c r="BB7769" s="29"/>
    </row>
    <row r="7770" spans="1:54">
      <c r="A7770" s="20"/>
      <c r="B7770" s="36"/>
      <c r="C7770" s="114"/>
      <c r="E7770" s="16"/>
      <c r="F7770" s="16"/>
      <c r="G7770" s="16"/>
      <c r="N7770" s="53"/>
      <c r="O7770" s="53"/>
      <c r="R7770" s="43"/>
      <c r="AC7770" s="25"/>
      <c r="AD7770" s="28"/>
      <c r="AZ7770" s="25"/>
      <c r="BA7770" s="27"/>
      <c r="BB7770" s="29"/>
    </row>
    <row r="7771" spans="1:54">
      <c r="A7771" s="20"/>
      <c r="B7771" s="36"/>
      <c r="C7771" s="114"/>
      <c r="E7771" s="16"/>
      <c r="F7771" s="16"/>
      <c r="G7771" s="16"/>
      <c r="N7771" s="53"/>
      <c r="O7771" s="53"/>
      <c r="R7771" s="43"/>
      <c r="AC7771" s="25"/>
      <c r="AD7771" s="28"/>
      <c r="AZ7771" s="25"/>
      <c r="BA7771" s="27"/>
      <c r="BB7771" s="29"/>
    </row>
    <row r="7772" spans="1:54">
      <c r="A7772" s="20"/>
      <c r="B7772" s="36"/>
      <c r="C7772" s="114"/>
      <c r="E7772" s="16"/>
      <c r="F7772" s="16"/>
      <c r="G7772" s="16"/>
      <c r="N7772" s="53"/>
      <c r="O7772" s="53"/>
      <c r="R7772" s="43"/>
      <c r="AC7772" s="25"/>
      <c r="AD7772" s="28"/>
      <c r="AZ7772" s="25"/>
      <c r="BA7772" s="27"/>
      <c r="BB7772" s="29"/>
    </row>
    <row r="7773" spans="1:54">
      <c r="A7773" s="20"/>
      <c r="B7773" s="36"/>
      <c r="C7773" s="114"/>
      <c r="E7773" s="16"/>
      <c r="F7773" s="16"/>
      <c r="G7773" s="16"/>
      <c r="N7773" s="53"/>
      <c r="O7773" s="53"/>
      <c r="R7773" s="43"/>
      <c r="AC7773" s="25"/>
      <c r="AD7773" s="28"/>
      <c r="AZ7773" s="25"/>
      <c r="BA7773" s="27"/>
      <c r="BB7773" s="29"/>
    </row>
    <row r="7774" spans="1:54">
      <c r="A7774" s="20"/>
      <c r="B7774" s="36"/>
      <c r="C7774" s="114"/>
      <c r="E7774" s="16"/>
      <c r="F7774" s="16"/>
      <c r="G7774" s="16"/>
      <c r="N7774" s="53"/>
      <c r="O7774" s="53"/>
      <c r="R7774" s="43"/>
      <c r="AC7774" s="25"/>
      <c r="AD7774" s="28"/>
      <c r="AZ7774" s="25"/>
      <c r="BA7774" s="27"/>
      <c r="BB7774" s="29"/>
    </row>
    <row r="7775" spans="1:54">
      <c r="A7775" s="20"/>
      <c r="B7775" s="36"/>
      <c r="C7775" s="114"/>
      <c r="E7775" s="16"/>
      <c r="F7775" s="16"/>
      <c r="G7775" s="16"/>
      <c r="N7775" s="53"/>
      <c r="O7775" s="53"/>
      <c r="R7775" s="43"/>
      <c r="AC7775" s="25"/>
      <c r="AD7775" s="28"/>
      <c r="AZ7775" s="25"/>
      <c r="BA7775" s="27"/>
      <c r="BB7775" s="29"/>
    </row>
    <row r="7776" spans="1:54">
      <c r="A7776" s="20"/>
      <c r="B7776" s="36"/>
      <c r="C7776" s="114"/>
      <c r="E7776" s="16"/>
      <c r="F7776" s="16"/>
      <c r="G7776" s="16"/>
      <c r="N7776" s="53"/>
      <c r="O7776" s="53"/>
      <c r="R7776" s="43"/>
      <c r="AC7776" s="25"/>
      <c r="AD7776" s="28"/>
      <c r="AZ7776" s="25"/>
      <c r="BA7776" s="27"/>
      <c r="BB7776" s="29"/>
    </row>
    <row r="7777" spans="1:54">
      <c r="A7777" s="20"/>
      <c r="B7777" s="36"/>
      <c r="C7777" s="114"/>
      <c r="E7777" s="16"/>
      <c r="F7777" s="16"/>
      <c r="G7777" s="16"/>
      <c r="N7777" s="53"/>
      <c r="O7777" s="53"/>
      <c r="R7777" s="43"/>
      <c r="AC7777" s="25"/>
      <c r="AD7777" s="28"/>
      <c r="AZ7777" s="25"/>
      <c r="BA7777" s="27"/>
      <c r="BB7777" s="29"/>
    </row>
    <row r="7778" spans="1:54">
      <c r="A7778" s="20"/>
      <c r="B7778" s="36"/>
      <c r="C7778" s="114"/>
      <c r="E7778" s="16"/>
      <c r="F7778" s="16"/>
      <c r="G7778" s="16"/>
      <c r="N7778" s="53"/>
      <c r="O7778" s="53"/>
      <c r="R7778" s="43"/>
      <c r="AC7778" s="25"/>
      <c r="AD7778" s="28"/>
      <c r="AZ7778" s="25"/>
      <c r="BA7778" s="27"/>
      <c r="BB7778" s="29"/>
    </row>
    <row r="7779" spans="1:54">
      <c r="A7779" s="20"/>
      <c r="B7779" s="36"/>
      <c r="C7779" s="114"/>
      <c r="E7779" s="16"/>
      <c r="F7779" s="16"/>
      <c r="G7779" s="16"/>
      <c r="N7779" s="53"/>
      <c r="O7779" s="53"/>
      <c r="R7779" s="43"/>
      <c r="AC7779" s="25"/>
      <c r="AD7779" s="28"/>
      <c r="AZ7779" s="25"/>
      <c r="BA7779" s="27"/>
      <c r="BB7779" s="29"/>
    </row>
    <row r="7780" spans="1:54">
      <c r="A7780" s="20"/>
      <c r="B7780" s="36"/>
      <c r="C7780" s="114"/>
      <c r="E7780" s="16"/>
      <c r="F7780" s="16"/>
      <c r="G7780" s="16"/>
      <c r="N7780" s="53"/>
      <c r="O7780" s="53"/>
      <c r="R7780" s="43"/>
      <c r="AC7780" s="25"/>
      <c r="AD7780" s="28"/>
      <c r="AZ7780" s="25"/>
      <c r="BA7780" s="27"/>
      <c r="BB7780" s="29"/>
    </row>
    <row r="7781" spans="1:54">
      <c r="A7781" s="20"/>
      <c r="B7781" s="36"/>
      <c r="C7781" s="114"/>
      <c r="E7781" s="16"/>
      <c r="F7781" s="16"/>
      <c r="G7781" s="16"/>
      <c r="N7781" s="53"/>
      <c r="O7781" s="53"/>
      <c r="R7781" s="43"/>
      <c r="AC7781" s="25"/>
      <c r="AD7781" s="28"/>
      <c r="AZ7781" s="25"/>
      <c r="BA7781" s="27"/>
      <c r="BB7781" s="29"/>
    </row>
    <row r="7782" spans="1:54">
      <c r="A7782" s="20"/>
      <c r="B7782" s="36"/>
      <c r="C7782" s="114"/>
      <c r="E7782" s="16"/>
      <c r="F7782" s="16"/>
      <c r="G7782" s="16"/>
      <c r="N7782" s="53"/>
      <c r="O7782" s="53"/>
      <c r="R7782" s="43"/>
      <c r="AC7782" s="25"/>
      <c r="AD7782" s="28"/>
      <c r="AZ7782" s="25"/>
      <c r="BA7782" s="27"/>
      <c r="BB7782" s="29"/>
    </row>
    <row r="7783" spans="1:54">
      <c r="A7783" s="20"/>
      <c r="B7783" s="36"/>
      <c r="C7783" s="114"/>
      <c r="E7783" s="16"/>
      <c r="F7783" s="16"/>
      <c r="G7783" s="16"/>
      <c r="N7783" s="53"/>
      <c r="O7783" s="53"/>
      <c r="R7783" s="43"/>
      <c r="AC7783" s="25"/>
      <c r="AD7783" s="28"/>
      <c r="AZ7783" s="25"/>
      <c r="BA7783" s="27"/>
      <c r="BB7783" s="29"/>
    </row>
    <row r="7784" spans="1:54">
      <c r="A7784" s="20"/>
      <c r="B7784" s="36"/>
      <c r="C7784" s="114"/>
      <c r="E7784" s="16"/>
      <c r="F7784" s="16"/>
      <c r="G7784" s="16"/>
      <c r="N7784" s="53"/>
      <c r="O7784" s="53"/>
      <c r="R7784" s="43"/>
      <c r="AC7784" s="25"/>
      <c r="AD7784" s="28"/>
      <c r="AZ7784" s="25"/>
      <c r="BA7784" s="27"/>
      <c r="BB7784" s="29"/>
    </row>
    <row r="7785" spans="1:54">
      <c r="A7785" s="20"/>
      <c r="B7785" s="36"/>
      <c r="C7785" s="114"/>
      <c r="E7785" s="16"/>
      <c r="F7785" s="16"/>
      <c r="G7785" s="16"/>
      <c r="N7785" s="53"/>
      <c r="O7785" s="53"/>
      <c r="R7785" s="43"/>
      <c r="AC7785" s="25"/>
      <c r="AD7785" s="28"/>
      <c r="AZ7785" s="25"/>
      <c r="BA7785" s="27"/>
      <c r="BB7785" s="29"/>
    </row>
    <row r="7786" spans="1:54">
      <c r="A7786" s="20"/>
      <c r="B7786" s="36"/>
      <c r="C7786" s="114"/>
      <c r="E7786" s="16"/>
      <c r="F7786" s="16"/>
      <c r="G7786" s="16"/>
      <c r="N7786" s="53"/>
      <c r="O7786" s="53"/>
      <c r="R7786" s="43"/>
      <c r="AC7786" s="25"/>
      <c r="AD7786" s="28"/>
      <c r="AZ7786" s="25"/>
      <c r="BA7786" s="27"/>
      <c r="BB7786" s="29"/>
    </row>
    <row r="7787" spans="1:54">
      <c r="A7787" s="20"/>
      <c r="B7787" s="36"/>
      <c r="C7787" s="114"/>
      <c r="E7787" s="16"/>
      <c r="F7787" s="16"/>
      <c r="G7787" s="16"/>
      <c r="N7787" s="53"/>
      <c r="O7787" s="53"/>
      <c r="R7787" s="43"/>
      <c r="AC7787" s="25"/>
      <c r="AD7787" s="28"/>
      <c r="AZ7787" s="25"/>
      <c r="BA7787" s="27"/>
      <c r="BB7787" s="29"/>
    </row>
    <row r="7788" spans="1:54">
      <c r="A7788" s="20"/>
      <c r="B7788" s="36"/>
      <c r="C7788" s="114"/>
      <c r="E7788" s="16"/>
      <c r="F7788" s="16"/>
      <c r="G7788" s="16"/>
      <c r="N7788" s="53"/>
      <c r="O7788" s="53"/>
      <c r="R7788" s="43"/>
      <c r="AC7788" s="25"/>
      <c r="AD7788" s="28"/>
      <c r="AZ7788" s="25"/>
      <c r="BA7788" s="27"/>
      <c r="BB7788" s="29"/>
    </row>
    <row r="7789" spans="1:54">
      <c r="A7789" s="20"/>
      <c r="B7789" s="36"/>
      <c r="C7789" s="114"/>
      <c r="E7789" s="16"/>
      <c r="F7789" s="16"/>
      <c r="G7789" s="16"/>
      <c r="N7789" s="53"/>
      <c r="O7789" s="53"/>
      <c r="R7789" s="43"/>
      <c r="AC7789" s="25"/>
      <c r="AD7789" s="28"/>
      <c r="AZ7789" s="25"/>
      <c r="BA7789" s="27"/>
      <c r="BB7789" s="29"/>
    </row>
    <row r="7790" spans="1:54">
      <c r="A7790" s="20"/>
      <c r="B7790" s="36"/>
      <c r="C7790" s="114"/>
      <c r="E7790" s="16"/>
      <c r="F7790" s="16"/>
      <c r="G7790" s="16"/>
      <c r="N7790" s="53"/>
      <c r="O7790" s="53"/>
      <c r="R7790" s="43"/>
      <c r="AC7790" s="25"/>
      <c r="AD7790" s="28"/>
      <c r="AZ7790" s="25"/>
      <c r="BA7790" s="27"/>
      <c r="BB7790" s="29"/>
    </row>
    <row r="7791" spans="1:54">
      <c r="A7791" s="20"/>
      <c r="B7791" s="36"/>
      <c r="C7791" s="114"/>
      <c r="E7791" s="16"/>
      <c r="F7791" s="16"/>
      <c r="G7791" s="16"/>
      <c r="N7791" s="53"/>
      <c r="O7791" s="53"/>
      <c r="R7791" s="43"/>
      <c r="AC7791" s="25"/>
      <c r="AD7791" s="28"/>
      <c r="AZ7791" s="25"/>
      <c r="BA7791" s="27"/>
      <c r="BB7791" s="29"/>
    </row>
    <row r="7792" spans="1:54">
      <c r="A7792" s="20"/>
      <c r="B7792" s="36"/>
      <c r="C7792" s="114"/>
      <c r="E7792" s="16"/>
      <c r="F7792" s="16"/>
      <c r="G7792" s="16"/>
      <c r="N7792" s="53"/>
      <c r="O7792" s="53"/>
      <c r="R7792" s="43"/>
      <c r="AC7792" s="25"/>
      <c r="AD7792" s="28"/>
      <c r="AZ7792" s="25"/>
      <c r="BA7792" s="27"/>
      <c r="BB7792" s="29"/>
    </row>
    <row r="7793" spans="1:54">
      <c r="A7793" s="20"/>
      <c r="B7793" s="36"/>
      <c r="C7793" s="114"/>
      <c r="E7793" s="16"/>
      <c r="F7793" s="16"/>
      <c r="G7793" s="16"/>
      <c r="N7793" s="53"/>
      <c r="O7793" s="53"/>
      <c r="R7793" s="43"/>
      <c r="AC7793" s="25"/>
      <c r="AD7793" s="28"/>
      <c r="AZ7793" s="25"/>
      <c r="BA7793" s="27"/>
      <c r="BB7793" s="29"/>
    </row>
    <row r="7794" spans="1:54">
      <c r="A7794" s="20"/>
      <c r="B7794" s="36"/>
      <c r="C7794" s="114"/>
      <c r="E7794" s="16"/>
      <c r="F7794" s="16"/>
      <c r="G7794" s="16"/>
      <c r="N7794" s="53"/>
      <c r="O7794" s="53"/>
      <c r="R7794" s="43"/>
      <c r="AC7794" s="25"/>
      <c r="AD7794" s="28"/>
      <c r="AZ7794" s="25"/>
      <c r="BA7794" s="27"/>
      <c r="BB7794" s="29"/>
    </row>
    <row r="7795" spans="1:54">
      <c r="A7795" s="20"/>
      <c r="B7795" s="36"/>
      <c r="C7795" s="114"/>
      <c r="E7795" s="16"/>
      <c r="F7795" s="16"/>
      <c r="G7795" s="16"/>
      <c r="N7795" s="53"/>
      <c r="O7795" s="53"/>
      <c r="R7795" s="43"/>
      <c r="AC7795" s="25"/>
      <c r="AD7795" s="28"/>
      <c r="AZ7795" s="25"/>
      <c r="BA7795" s="27"/>
      <c r="BB7795" s="29"/>
    </row>
    <row r="7796" spans="1:54">
      <c r="A7796" s="20"/>
      <c r="B7796" s="36"/>
      <c r="C7796" s="114"/>
      <c r="E7796" s="16"/>
      <c r="F7796" s="16"/>
      <c r="G7796" s="16"/>
      <c r="N7796" s="53"/>
      <c r="O7796" s="53"/>
      <c r="R7796" s="43"/>
      <c r="AC7796" s="25"/>
      <c r="AD7796" s="28"/>
      <c r="AZ7796" s="25"/>
      <c r="BA7796" s="27"/>
      <c r="BB7796" s="29"/>
    </row>
    <row r="7797" spans="1:54">
      <c r="A7797" s="20"/>
      <c r="B7797" s="36"/>
      <c r="C7797" s="114"/>
      <c r="E7797" s="16"/>
      <c r="F7797" s="16"/>
      <c r="G7797" s="16"/>
      <c r="N7797" s="53"/>
      <c r="O7797" s="53"/>
      <c r="R7797" s="43"/>
      <c r="AC7797" s="25"/>
      <c r="AD7797" s="28"/>
      <c r="AZ7797" s="25"/>
      <c r="BA7797" s="27"/>
      <c r="BB7797" s="29"/>
    </row>
    <row r="7798" spans="1:54">
      <c r="A7798" s="20"/>
      <c r="B7798" s="36"/>
      <c r="C7798" s="114"/>
      <c r="E7798" s="16"/>
      <c r="F7798" s="16"/>
      <c r="G7798" s="16"/>
      <c r="N7798" s="53"/>
      <c r="O7798" s="53"/>
      <c r="R7798" s="43"/>
      <c r="AC7798" s="25"/>
      <c r="AD7798" s="28"/>
      <c r="AZ7798" s="25"/>
      <c r="BA7798" s="27"/>
      <c r="BB7798" s="29"/>
    </row>
    <row r="7799" spans="1:54">
      <c r="A7799" s="20"/>
      <c r="B7799" s="36"/>
      <c r="C7799" s="114"/>
      <c r="E7799" s="16"/>
      <c r="F7799" s="16"/>
      <c r="G7799" s="16"/>
      <c r="N7799" s="53"/>
      <c r="O7799" s="53"/>
      <c r="R7799" s="43"/>
      <c r="AC7799" s="25"/>
      <c r="AD7799" s="28"/>
      <c r="AZ7799" s="25"/>
      <c r="BA7799" s="27"/>
      <c r="BB7799" s="29"/>
    </row>
    <row r="7800" spans="1:54">
      <c r="A7800" s="20"/>
      <c r="B7800" s="36"/>
      <c r="C7800" s="114"/>
      <c r="E7800" s="16"/>
      <c r="F7800" s="16"/>
      <c r="G7800" s="16"/>
      <c r="N7800" s="53"/>
      <c r="O7800" s="53"/>
      <c r="R7800" s="43"/>
      <c r="AC7800" s="25"/>
      <c r="AD7800" s="28"/>
      <c r="AZ7800" s="25"/>
      <c r="BA7800" s="27"/>
      <c r="BB7800" s="29"/>
    </row>
    <row r="7801" spans="1:54">
      <c r="A7801" s="20"/>
      <c r="B7801" s="36"/>
      <c r="C7801" s="114"/>
      <c r="E7801" s="16"/>
      <c r="F7801" s="16"/>
      <c r="G7801" s="16"/>
      <c r="N7801" s="53"/>
      <c r="O7801" s="53"/>
      <c r="R7801" s="43"/>
      <c r="AC7801" s="25"/>
      <c r="AD7801" s="28"/>
      <c r="AZ7801" s="25"/>
      <c r="BA7801" s="27"/>
      <c r="BB7801" s="29"/>
    </row>
    <row r="7802" spans="1:54">
      <c r="A7802" s="20"/>
      <c r="B7802" s="36"/>
      <c r="C7802" s="114"/>
      <c r="E7802" s="16"/>
      <c r="F7802" s="16"/>
      <c r="G7802" s="16"/>
      <c r="N7802" s="53"/>
      <c r="O7802" s="53"/>
      <c r="R7802" s="43"/>
      <c r="AC7802" s="25"/>
      <c r="AD7802" s="28"/>
      <c r="AZ7802" s="25"/>
      <c r="BA7802" s="27"/>
      <c r="BB7802" s="29"/>
    </row>
    <row r="7803" spans="1:54">
      <c r="A7803" s="20"/>
      <c r="B7803" s="36"/>
      <c r="C7803" s="114"/>
      <c r="E7803" s="16"/>
      <c r="F7803" s="16"/>
      <c r="G7803" s="16"/>
      <c r="N7803" s="53"/>
      <c r="O7803" s="53"/>
      <c r="R7803" s="43"/>
      <c r="AC7803" s="25"/>
      <c r="AD7803" s="28"/>
      <c r="AZ7803" s="25"/>
      <c r="BA7803" s="27"/>
      <c r="BB7803" s="29"/>
    </row>
    <row r="7804" spans="1:54">
      <c r="A7804" s="20"/>
      <c r="B7804" s="36"/>
      <c r="C7804" s="114"/>
      <c r="E7804" s="16"/>
      <c r="F7804" s="16"/>
      <c r="G7804" s="16"/>
      <c r="N7804" s="53"/>
      <c r="O7804" s="53"/>
      <c r="R7804" s="43"/>
      <c r="AC7804" s="25"/>
      <c r="AD7804" s="28"/>
      <c r="AZ7804" s="25"/>
      <c r="BA7804" s="27"/>
      <c r="BB7804" s="29"/>
    </row>
    <row r="7805" spans="1:54">
      <c r="A7805" s="20"/>
      <c r="B7805" s="36"/>
      <c r="C7805" s="114"/>
      <c r="E7805" s="16"/>
      <c r="F7805" s="16"/>
      <c r="G7805" s="16"/>
      <c r="N7805" s="53"/>
      <c r="O7805" s="53"/>
      <c r="R7805" s="43"/>
      <c r="AC7805" s="25"/>
      <c r="AD7805" s="28"/>
      <c r="AZ7805" s="25"/>
      <c r="BA7805" s="27"/>
      <c r="BB7805" s="29"/>
    </row>
    <row r="7806" spans="1:54">
      <c r="A7806" s="20"/>
      <c r="B7806" s="36"/>
      <c r="C7806" s="114"/>
      <c r="E7806" s="16"/>
      <c r="F7806" s="16"/>
      <c r="G7806" s="16"/>
      <c r="N7806" s="53"/>
      <c r="O7806" s="53"/>
      <c r="R7806" s="43"/>
      <c r="AC7806" s="25"/>
      <c r="AD7806" s="28"/>
      <c r="AZ7806" s="25"/>
      <c r="BA7806" s="27"/>
      <c r="BB7806" s="29"/>
    </row>
    <row r="7807" spans="1:54">
      <c r="A7807" s="20"/>
      <c r="B7807" s="36"/>
      <c r="C7807" s="114"/>
      <c r="E7807" s="16"/>
      <c r="F7807" s="16"/>
      <c r="G7807" s="16"/>
      <c r="N7807" s="53"/>
      <c r="O7807" s="53"/>
      <c r="R7807" s="43"/>
      <c r="AC7807" s="25"/>
      <c r="AD7807" s="28"/>
      <c r="AZ7807" s="25"/>
      <c r="BA7807" s="27"/>
      <c r="BB7807" s="29"/>
    </row>
    <row r="7808" spans="1:54">
      <c r="A7808" s="20"/>
      <c r="B7808" s="36"/>
      <c r="C7808" s="114"/>
      <c r="E7808" s="16"/>
      <c r="F7808" s="16"/>
      <c r="G7808" s="16"/>
      <c r="N7808" s="53"/>
      <c r="O7808" s="53"/>
      <c r="R7808" s="43"/>
      <c r="AC7808" s="25"/>
      <c r="AD7808" s="28"/>
      <c r="AZ7808" s="25"/>
      <c r="BA7808" s="27"/>
      <c r="BB7808" s="29"/>
    </row>
    <row r="7809" spans="1:54">
      <c r="A7809" s="20"/>
      <c r="B7809" s="36"/>
      <c r="C7809" s="114"/>
      <c r="E7809" s="16"/>
      <c r="F7809" s="16"/>
      <c r="G7809" s="16"/>
      <c r="N7809" s="53"/>
      <c r="O7809" s="53"/>
      <c r="R7809" s="43"/>
      <c r="AC7809" s="25"/>
      <c r="AD7809" s="28"/>
      <c r="AZ7809" s="25"/>
      <c r="BA7809" s="27"/>
      <c r="BB7809" s="29"/>
    </row>
    <row r="7810" spans="1:54">
      <c r="A7810" s="20"/>
      <c r="B7810" s="36"/>
      <c r="C7810" s="114"/>
      <c r="E7810" s="16"/>
      <c r="F7810" s="16"/>
      <c r="G7810" s="16"/>
      <c r="N7810" s="53"/>
      <c r="O7810" s="53"/>
      <c r="R7810" s="43"/>
      <c r="AC7810" s="25"/>
      <c r="AD7810" s="28"/>
      <c r="AZ7810" s="25"/>
      <c r="BA7810" s="27"/>
      <c r="BB7810" s="29"/>
    </row>
    <row r="7811" spans="1:54">
      <c r="A7811" s="20"/>
      <c r="B7811" s="36"/>
      <c r="C7811" s="114"/>
      <c r="E7811" s="16"/>
      <c r="F7811" s="16"/>
      <c r="G7811" s="16"/>
      <c r="N7811" s="53"/>
      <c r="O7811" s="53"/>
      <c r="R7811" s="43"/>
      <c r="AC7811" s="25"/>
      <c r="AD7811" s="28"/>
      <c r="AZ7811" s="25"/>
      <c r="BA7811" s="27"/>
      <c r="BB7811" s="29"/>
    </row>
    <row r="7812" spans="1:54">
      <c r="A7812" s="20"/>
      <c r="B7812" s="36"/>
      <c r="C7812" s="114"/>
      <c r="E7812" s="16"/>
      <c r="F7812" s="16"/>
      <c r="G7812" s="16"/>
      <c r="N7812" s="53"/>
      <c r="O7812" s="53"/>
      <c r="R7812" s="43"/>
      <c r="AC7812" s="25"/>
      <c r="AD7812" s="28"/>
      <c r="AZ7812" s="25"/>
      <c r="BA7812" s="27"/>
      <c r="BB7812" s="29"/>
    </row>
    <row r="7813" spans="1:54">
      <c r="A7813" s="20"/>
      <c r="B7813" s="36"/>
      <c r="C7813" s="114"/>
      <c r="E7813" s="16"/>
      <c r="F7813" s="16"/>
      <c r="G7813" s="16"/>
      <c r="N7813" s="53"/>
      <c r="O7813" s="53"/>
      <c r="R7813" s="43"/>
      <c r="AC7813" s="25"/>
      <c r="AD7813" s="28"/>
      <c r="AZ7813" s="25"/>
      <c r="BA7813" s="27"/>
      <c r="BB7813" s="29"/>
    </row>
    <row r="7814" spans="1:54">
      <c r="A7814" s="20"/>
      <c r="B7814" s="36"/>
      <c r="C7814" s="114"/>
      <c r="E7814" s="16"/>
      <c r="F7814" s="16"/>
      <c r="G7814" s="16"/>
      <c r="N7814" s="53"/>
      <c r="O7814" s="53"/>
      <c r="R7814" s="43"/>
      <c r="AC7814" s="25"/>
      <c r="AD7814" s="28"/>
      <c r="AZ7814" s="25"/>
      <c r="BA7814" s="27"/>
      <c r="BB7814" s="29"/>
    </row>
    <row r="7815" spans="1:54">
      <c r="A7815" s="20"/>
      <c r="B7815" s="36"/>
      <c r="C7815" s="114"/>
      <c r="E7815" s="16"/>
      <c r="F7815" s="16"/>
      <c r="G7815" s="16"/>
      <c r="N7815" s="53"/>
      <c r="O7815" s="53"/>
      <c r="R7815" s="43"/>
      <c r="AC7815" s="25"/>
      <c r="AD7815" s="28"/>
      <c r="AZ7815" s="25"/>
      <c r="BA7815" s="27"/>
      <c r="BB7815" s="29"/>
    </row>
    <row r="7816" spans="1:54">
      <c r="A7816" s="20"/>
      <c r="B7816" s="36"/>
      <c r="C7816" s="114"/>
      <c r="E7816" s="16"/>
      <c r="F7816" s="16"/>
      <c r="G7816" s="16"/>
      <c r="N7816" s="53"/>
      <c r="O7816" s="53"/>
      <c r="R7816" s="43"/>
      <c r="AC7816" s="25"/>
      <c r="AD7816" s="28"/>
      <c r="AZ7816" s="25"/>
      <c r="BA7816" s="27"/>
      <c r="BB7816" s="29"/>
    </row>
    <row r="7817" spans="1:54">
      <c r="A7817" s="20"/>
      <c r="B7817" s="36"/>
      <c r="C7817" s="114"/>
      <c r="E7817" s="16"/>
      <c r="F7817" s="16"/>
      <c r="G7817" s="16"/>
      <c r="N7817" s="53"/>
      <c r="O7817" s="53"/>
      <c r="R7817" s="43"/>
      <c r="AC7817" s="25"/>
      <c r="AD7817" s="28"/>
      <c r="AZ7817" s="25"/>
      <c r="BA7817" s="27"/>
      <c r="BB7817" s="29"/>
    </row>
    <row r="7818" spans="1:54">
      <c r="A7818" s="20"/>
      <c r="B7818" s="36"/>
      <c r="C7818" s="114"/>
      <c r="E7818" s="16"/>
      <c r="F7818" s="16"/>
      <c r="G7818" s="16"/>
      <c r="N7818" s="53"/>
      <c r="O7818" s="53"/>
      <c r="R7818" s="43"/>
      <c r="AC7818" s="25"/>
      <c r="AD7818" s="28"/>
      <c r="AZ7818" s="25"/>
      <c r="BA7818" s="27"/>
      <c r="BB7818" s="29"/>
    </row>
    <row r="7819" spans="1:54">
      <c r="A7819" s="20"/>
      <c r="B7819" s="36"/>
      <c r="C7819" s="114"/>
      <c r="E7819" s="16"/>
      <c r="F7819" s="16"/>
      <c r="G7819" s="16"/>
      <c r="N7819" s="53"/>
      <c r="O7819" s="53"/>
      <c r="R7819" s="43"/>
      <c r="AC7819" s="25"/>
      <c r="AD7819" s="28"/>
      <c r="AZ7819" s="25"/>
      <c r="BA7819" s="27"/>
      <c r="BB7819" s="29"/>
    </row>
    <row r="7820" spans="1:54">
      <c r="A7820" s="20"/>
      <c r="B7820" s="36"/>
      <c r="C7820" s="114"/>
      <c r="E7820" s="16"/>
      <c r="F7820" s="16"/>
      <c r="G7820" s="16"/>
      <c r="N7820" s="53"/>
      <c r="O7820" s="53"/>
      <c r="R7820" s="43"/>
      <c r="AC7820" s="25"/>
      <c r="AD7820" s="28"/>
      <c r="AZ7820" s="25"/>
      <c r="BA7820" s="27"/>
      <c r="BB7820" s="29"/>
    </row>
    <row r="7821" spans="1:54">
      <c r="A7821" s="20"/>
      <c r="B7821" s="36"/>
      <c r="C7821" s="114"/>
      <c r="E7821" s="16"/>
      <c r="F7821" s="16"/>
      <c r="G7821" s="16"/>
      <c r="N7821" s="53"/>
      <c r="O7821" s="53"/>
      <c r="R7821" s="43"/>
      <c r="AC7821" s="25"/>
      <c r="AD7821" s="28"/>
      <c r="AZ7821" s="25"/>
      <c r="BA7821" s="27"/>
      <c r="BB7821" s="29"/>
    </row>
    <row r="7822" spans="1:54">
      <c r="A7822" s="20"/>
      <c r="B7822" s="36"/>
      <c r="C7822" s="114"/>
      <c r="E7822" s="16"/>
      <c r="F7822" s="16"/>
      <c r="G7822" s="16"/>
      <c r="N7822" s="53"/>
      <c r="O7822" s="53"/>
      <c r="R7822" s="43"/>
      <c r="AC7822" s="25"/>
      <c r="AD7822" s="28"/>
      <c r="AZ7822" s="25"/>
      <c r="BA7822" s="27"/>
      <c r="BB7822" s="29"/>
    </row>
    <row r="7823" spans="1:54">
      <c r="A7823" s="20"/>
      <c r="B7823" s="36"/>
      <c r="C7823" s="114"/>
      <c r="E7823" s="16"/>
      <c r="F7823" s="16"/>
      <c r="G7823" s="16"/>
      <c r="N7823" s="53"/>
      <c r="O7823" s="53"/>
      <c r="R7823" s="43"/>
      <c r="AC7823" s="25"/>
      <c r="AD7823" s="28"/>
      <c r="AZ7823" s="25"/>
      <c r="BA7823" s="27"/>
      <c r="BB7823" s="29"/>
    </row>
    <row r="7824" spans="1:54">
      <c r="A7824" s="20"/>
      <c r="B7824" s="36"/>
      <c r="C7824" s="114"/>
      <c r="E7824" s="16"/>
      <c r="F7824" s="16"/>
      <c r="G7824" s="16"/>
      <c r="N7824" s="53"/>
      <c r="O7824" s="53"/>
      <c r="R7824" s="43"/>
      <c r="AC7824" s="25"/>
      <c r="AD7824" s="28"/>
      <c r="AZ7824" s="25"/>
      <c r="BA7824" s="27"/>
      <c r="BB7824" s="29"/>
    </row>
    <row r="7825" spans="1:54">
      <c r="A7825" s="20"/>
      <c r="B7825" s="36"/>
      <c r="C7825" s="114"/>
      <c r="E7825" s="16"/>
      <c r="F7825" s="16"/>
      <c r="G7825" s="16"/>
      <c r="N7825" s="53"/>
      <c r="O7825" s="53"/>
      <c r="R7825" s="43"/>
      <c r="AC7825" s="25"/>
      <c r="AD7825" s="28"/>
      <c r="AZ7825" s="25"/>
      <c r="BA7825" s="27"/>
      <c r="BB7825" s="29"/>
    </row>
    <row r="7826" spans="1:54">
      <c r="A7826" s="20"/>
      <c r="B7826" s="36"/>
      <c r="C7826" s="114"/>
      <c r="E7826" s="16"/>
      <c r="F7826" s="16"/>
      <c r="G7826" s="16"/>
      <c r="N7826" s="53"/>
      <c r="O7826" s="53"/>
      <c r="R7826" s="43"/>
      <c r="AC7826" s="25"/>
      <c r="AD7826" s="28"/>
      <c r="AZ7826" s="25"/>
      <c r="BA7826" s="27"/>
      <c r="BB7826" s="29"/>
    </row>
    <row r="7827" spans="1:54">
      <c r="A7827" s="20"/>
      <c r="B7827" s="36"/>
      <c r="C7827" s="114"/>
      <c r="E7827" s="16"/>
      <c r="F7827" s="16"/>
      <c r="G7827" s="16"/>
      <c r="N7827" s="53"/>
      <c r="O7827" s="53"/>
      <c r="R7827" s="43"/>
      <c r="AC7827" s="25"/>
      <c r="AD7827" s="28"/>
      <c r="AZ7827" s="25"/>
      <c r="BA7827" s="27"/>
      <c r="BB7827" s="29"/>
    </row>
    <row r="7828" spans="1:54">
      <c r="A7828" s="20"/>
      <c r="B7828" s="36"/>
      <c r="C7828" s="114"/>
      <c r="E7828" s="16"/>
      <c r="F7828" s="16"/>
      <c r="G7828" s="16"/>
      <c r="N7828" s="53"/>
      <c r="O7828" s="53"/>
      <c r="R7828" s="43"/>
      <c r="AC7828" s="25"/>
      <c r="AD7828" s="28"/>
      <c r="AZ7828" s="25"/>
      <c r="BA7828" s="27"/>
      <c r="BB7828" s="29"/>
    </row>
    <row r="7829" spans="1:54">
      <c r="A7829" s="20"/>
      <c r="B7829" s="36"/>
      <c r="C7829" s="114"/>
      <c r="E7829" s="16"/>
      <c r="F7829" s="16"/>
      <c r="G7829" s="16"/>
      <c r="N7829" s="53"/>
      <c r="O7829" s="53"/>
      <c r="R7829" s="43"/>
      <c r="AC7829" s="25"/>
      <c r="AD7829" s="28"/>
      <c r="AZ7829" s="25"/>
      <c r="BA7829" s="27"/>
      <c r="BB7829" s="29"/>
    </row>
    <row r="7830" spans="1:54">
      <c r="A7830" s="20"/>
      <c r="B7830" s="36"/>
      <c r="C7830" s="114"/>
      <c r="E7830" s="16"/>
      <c r="F7830" s="16"/>
      <c r="G7830" s="16"/>
      <c r="N7830" s="53"/>
      <c r="O7830" s="53"/>
      <c r="R7830" s="43"/>
      <c r="AC7830" s="25"/>
      <c r="AD7830" s="28"/>
      <c r="AZ7830" s="25"/>
      <c r="BA7830" s="27"/>
      <c r="BB7830" s="29"/>
    </row>
    <row r="7831" spans="1:54">
      <c r="A7831" s="20"/>
      <c r="B7831" s="36"/>
      <c r="C7831" s="114"/>
      <c r="E7831" s="16"/>
      <c r="F7831" s="16"/>
      <c r="G7831" s="16"/>
      <c r="N7831" s="53"/>
      <c r="O7831" s="53"/>
      <c r="R7831" s="43"/>
      <c r="AC7831" s="25"/>
      <c r="AD7831" s="28"/>
      <c r="AZ7831" s="25"/>
      <c r="BA7831" s="27"/>
      <c r="BB7831" s="29"/>
    </row>
    <row r="7832" spans="1:54">
      <c r="A7832" s="20"/>
      <c r="B7832" s="36"/>
      <c r="C7832" s="114"/>
      <c r="E7832" s="16"/>
      <c r="F7832" s="16"/>
      <c r="G7832" s="16"/>
      <c r="N7832" s="53"/>
      <c r="O7832" s="53"/>
      <c r="R7832" s="43"/>
      <c r="AC7832" s="25"/>
      <c r="AD7832" s="28"/>
      <c r="AZ7832" s="25"/>
      <c r="BA7832" s="27"/>
      <c r="BB7832" s="29"/>
    </row>
    <row r="7833" spans="1:54">
      <c r="A7833" s="20"/>
      <c r="B7833" s="36"/>
      <c r="C7833" s="114"/>
      <c r="E7833" s="16"/>
      <c r="F7833" s="16"/>
      <c r="G7833" s="16"/>
      <c r="N7833" s="53"/>
      <c r="O7833" s="53"/>
      <c r="R7833" s="43"/>
      <c r="AC7833" s="25"/>
      <c r="AD7833" s="28"/>
      <c r="AZ7833" s="25"/>
      <c r="BA7833" s="27"/>
      <c r="BB7833" s="29"/>
    </row>
    <row r="7834" spans="1:54">
      <c r="A7834" s="20"/>
      <c r="B7834" s="36"/>
      <c r="C7834" s="114"/>
      <c r="E7834" s="16"/>
      <c r="F7834" s="16"/>
      <c r="G7834" s="16"/>
      <c r="N7834" s="53"/>
      <c r="O7834" s="53"/>
      <c r="R7834" s="43"/>
      <c r="AC7834" s="25"/>
      <c r="AD7834" s="28"/>
      <c r="AZ7834" s="25"/>
      <c r="BA7834" s="27"/>
      <c r="BB7834" s="29"/>
    </row>
    <row r="7835" spans="1:54">
      <c r="A7835" s="20"/>
      <c r="B7835" s="36"/>
      <c r="C7835" s="114"/>
      <c r="E7835" s="16"/>
      <c r="F7835" s="16"/>
      <c r="G7835" s="16"/>
      <c r="N7835" s="53"/>
      <c r="O7835" s="53"/>
      <c r="R7835" s="43"/>
      <c r="AC7835" s="25"/>
      <c r="AD7835" s="28"/>
      <c r="AZ7835" s="25"/>
      <c r="BA7835" s="27"/>
      <c r="BB7835" s="29"/>
    </row>
    <row r="7836" spans="1:54">
      <c r="A7836" s="20"/>
      <c r="B7836" s="36"/>
      <c r="C7836" s="114"/>
      <c r="E7836" s="16"/>
      <c r="F7836" s="16"/>
      <c r="G7836" s="16"/>
      <c r="N7836" s="53"/>
      <c r="O7836" s="53"/>
      <c r="R7836" s="43"/>
      <c r="AC7836" s="25"/>
      <c r="AD7836" s="28"/>
      <c r="AZ7836" s="25"/>
      <c r="BA7836" s="27"/>
      <c r="BB7836" s="29"/>
    </row>
    <row r="7837" spans="1:54">
      <c r="A7837" s="20"/>
      <c r="B7837" s="36"/>
      <c r="C7837" s="114"/>
      <c r="E7837" s="16"/>
      <c r="F7837" s="16"/>
      <c r="G7837" s="16"/>
      <c r="N7837" s="53"/>
      <c r="O7837" s="53"/>
      <c r="R7837" s="43"/>
      <c r="AC7837" s="25"/>
      <c r="AD7837" s="28"/>
      <c r="AZ7837" s="25"/>
      <c r="BA7837" s="27"/>
      <c r="BB7837" s="29"/>
    </row>
    <row r="7838" spans="1:54">
      <c r="A7838" s="20"/>
      <c r="B7838" s="36"/>
      <c r="C7838" s="114"/>
      <c r="E7838" s="16"/>
      <c r="F7838" s="16"/>
      <c r="G7838" s="16"/>
      <c r="N7838" s="53"/>
      <c r="O7838" s="53"/>
      <c r="R7838" s="43"/>
      <c r="AC7838" s="25"/>
      <c r="AD7838" s="28"/>
      <c r="AZ7838" s="25"/>
      <c r="BA7838" s="27"/>
      <c r="BB7838" s="29"/>
    </row>
    <row r="7839" spans="1:54">
      <c r="A7839" s="20"/>
      <c r="B7839" s="36"/>
      <c r="C7839" s="114"/>
      <c r="E7839" s="16"/>
      <c r="F7839" s="16"/>
      <c r="G7839" s="16"/>
      <c r="N7839" s="53"/>
      <c r="O7839" s="53"/>
      <c r="R7839" s="43"/>
      <c r="AC7839" s="25"/>
      <c r="AD7839" s="28"/>
      <c r="AZ7839" s="25"/>
      <c r="BA7839" s="27"/>
      <c r="BB7839" s="29"/>
    </row>
    <row r="7840" spans="1:54">
      <c r="A7840" s="20"/>
      <c r="B7840" s="36"/>
      <c r="C7840" s="114"/>
      <c r="E7840" s="16"/>
      <c r="F7840" s="16"/>
      <c r="G7840" s="16"/>
      <c r="N7840" s="53"/>
      <c r="O7840" s="53"/>
      <c r="R7840" s="43"/>
      <c r="AC7840" s="25"/>
      <c r="AD7840" s="28"/>
      <c r="AZ7840" s="25"/>
      <c r="BA7840" s="27"/>
      <c r="BB7840" s="29"/>
    </row>
    <row r="7841" spans="1:54">
      <c r="A7841" s="20"/>
      <c r="B7841" s="36"/>
      <c r="C7841" s="114"/>
      <c r="E7841" s="16"/>
      <c r="F7841" s="16"/>
      <c r="G7841" s="16"/>
      <c r="N7841" s="53"/>
      <c r="O7841" s="53"/>
      <c r="R7841" s="43"/>
      <c r="AC7841" s="25"/>
      <c r="AD7841" s="28"/>
      <c r="AZ7841" s="25"/>
      <c r="BA7841" s="27"/>
      <c r="BB7841" s="29"/>
    </row>
    <row r="7842" spans="1:54">
      <c r="A7842" s="20"/>
      <c r="B7842" s="36"/>
      <c r="C7842" s="114"/>
      <c r="E7842" s="16"/>
      <c r="F7842" s="16"/>
      <c r="G7842" s="16"/>
      <c r="N7842" s="53"/>
      <c r="O7842" s="53"/>
      <c r="R7842" s="43"/>
      <c r="AC7842" s="25"/>
      <c r="AD7842" s="28"/>
      <c r="AZ7842" s="25"/>
      <c r="BA7842" s="27"/>
      <c r="BB7842" s="29"/>
    </row>
    <row r="7843" spans="1:54">
      <c r="A7843" s="20"/>
      <c r="B7843" s="36"/>
      <c r="C7843" s="114"/>
      <c r="E7843" s="16"/>
      <c r="F7843" s="16"/>
      <c r="G7843" s="16"/>
      <c r="N7843" s="53"/>
      <c r="O7843" s="53"/>
      <c r="R7843" s="43"/>
      <c r="AC7843" s="25"/>
      <c r="AD7843" s="28"/>
      <c r="AZ7843" s="25"/>
      <c r="BA7843" s="27"/>
      <c r="BB7843" s="29"/>
    </row>
    <row r="7844" spans="1:54">
      <c r="A7844" s="20"/>
      <c r="B7844" s="36"/>
      <c r="C7844" s="114"/>
      <c r="E7844" s="16"/>
      <c r="F7844" s="16"/>
      <c r="G7844" s="16"/>
      <c r="N7844" s="53"/>
      <c r="O7844" s="53"/>
      <c r="R7844" s="43"/>
      <c r="AC7844" s="25"/>
      <c r="AD7844" s="28"/>
      <c r="AZ7844" s="25"/>
      <c r="BA7844" s="27"/>
      <c r="BB7844" s="29"/>
    </row>
    <row r="7845" spans="1:54">
      <c r="A7845" s="20"/>
      <c r="B7845" s="36"/>
      <c r="C7845" s="114"/>
      <c r="E7845" s="16"/>
      <c r="F7845" s="16"/>
      <c r="G7845" s="16"/>
      <c r="N7845" s="53"/>
      <c r="O7845" s="53"/>
      <c r="R7845" s="43"/>
      <c r="AC7845" s="25"/>
      <c r="AD7845" s="28"/>
      <c r="AZ7845" s="25"/>
      <c r="BA7845" s="27"/>
      <c r="BB7845" s="29"/>
    </row>
    <row r="7846" spans="1:54">
      <c r="A7846" s="20"/>
      <c r="B7846" s="36"/>
      <c r="C7846" s="114"/>
      <c r="E7846" s="16"/>
      <c r="F7846" s="16"/>
      <c r="G7846" s="16"/>
      <c r="N7846" s="53"/>
      <c r="O7846" s="53"/>
      <c r="R7846" s="43"/>
      <c r="AC7846" s="25"/>
      <c r="AD7846" s="28"/>
      <c r="AZ7846" s="25"/>
      <c r="BA7846" s="27"/>
      <c r="BB7846" s="29"/>
    </row>
    <row r="7847" spans="1:54">
      <c r="A7847" s="20"/>
      <c r="B7847" s="36"/>
      <c r="C7847" s="114"/>
      <c r="E7847" s="16"/>
      <c r="F7847" s="16"/>
      <c r="G7847" s="16"/>
      <c r="N7847" s="53"/>
      <c r="O7847" s="53"/>
      <c r="R7847" s="43"/>
      <c r="AC7847" s="25"/>
      <c r="AD7847" s="28"/>
      <c r="AZ7847" s="25"/>
      <c r="BA7847" s="27"/>
      <c r="BB7847" s="29"/>
    </row>
    <row r="7848" spans="1:54">
      <c r="A7848" s="20"/>
      <c r="B7848" s="36"/>
      <c r="C7848" s="114"/>
      <c r="E7848" s="16"/>
      <c r="F7848" s="16"/>
      <c r="G7848" s="16"/>
      <c r="N7848" s="53"/>
      <c r="O7848" s="53"/>
      <c r="R7848" s="43"/>
      <c r="AC7848" s="25"/>
      <c r="AD7848" s="28"/>
      <c r="AZ7848" s="25"/>
      <c r="BA7848" s="27"/>
      <c r="BB7848" s="29"/>
    </row>
    <row r="7849" spans="1:54">
      <c r="A7849" s="20"/>
      <c r="B7849" s="36"/>
      <c r="C7849" s="114"/>
      <c r="E7849" s="16"/>
      <c r="F7849" s="16"/>
      <c r="G7849" s="16"/>
      <c r="N7849" s="53"/>
      <c r="O7849" s="53"/>
      <c r="R7849" s="43"/>
      <c r="AC7849" s="25"/>
      <c r="AD7849" s="28"/>
      <c r="AZ7849" s="25"/>
      <c r="BA7849" s="27"/>
      <c r="BB7849" s="29"/>
    </row>
    <row r="7850" spans="1:54">
      <c r="A7850" s="20"/>
      <c r="B7850" s="36"/>
      <c r="C7850" s="114"/>
      <c r="E7850" s="16"/>
      <c r="F7850" s="16"/>
      <c r="G7850" s="16"/>
      <c r="N7850" s="53"/>
      <c r="O7850" s="53"/>
      <c r="R7850" s="43"/>
      <c r="AC7850" s="25"/>
      <c r="AD7850" s="28"/>
      <c r="AZ7850" s="25"/>
      <c r="BA7850" s="27"/>
      <c r="BB7850" s="29"/>
    </row>
    <row r="7851" spans="1:54">
      <c r="A7851" s="20"/>
      <c r="B7851" s="36"/>
      <c r="C7851" s="114"/>
      <c r="E7851" s="16"/>
      <c r="F7851" s="16"/>
      <c r="G7851" s="16"/>
      <c r="N7851" s="53"/>
      <c r="O7851" s="53"/>
      <c r="R7851" s="43"/>
      <c r="AC7851" s="25"/>
      <c r="AD7851" s="28"/>
      <c r="AZ7851" s="25"/>
      <c r="BA7851" s="27"/>
      <c r="BB7851" s="29"/>
    </row>
    <row r="7852" spans="1:54">
      <c r="A7852" s="20"/>
      <c r="B7852" s="36"/>
      <c r="C7852" s="114"/>
      <c r="E7852" s="16"/>
      <c r="F7852" s="16"/>
      <c r="G7852" s="16"/>
      <c r="N7852" s="53"/>
      <c r="O7852" s="53"/>
      <c r="R7852" s="43"/>
      <c r="AC7852" s="25"/>
      <c r="AD7852" s="28"/>
      <c r="AZ7852" s="25"/>
      <c r="BA7852" s="27"/>
      <c r="BB7852" s="29"/>
    </row>
    <row r="7853" spans="1:54">
      <c r="A7853" s="20"/>
      <c r="B7853" s="36"/>
      <c r="C7853" s="114"/>
      <c r="E7853" s="16"/>
      <c r="F7853" s="16"/>
      <c r="G7853" s="16"/>
      <c r="N7853" s="53"/>
      <c r="O7853" s="53"/>
      <c r="R7853" s="43"/>
      <c r="AC7853" s="25"/>
      <c r="AD7853" s="28"/>
      <c r="AZ7853" s="25"/>
      <c r="BA7853" s="27"/>
      <c r="BB7853" s="29"/>
    </row>
    <row r="7854" spans="1:54">
      <c r="A7854" s="20"/>
      <c r="B7854" s="36"/>
      <c r="C7854" s="114"/>
      <c r="E7854" s="16"/>
      <c r="F7854" s="16"/>
      <c r="G7854" s="16"/>
      <c r="N7854" s="53"/>
      <c r="O7854" s="53"/>
      <c r="R7854" s="43"/>
      <c r="AC7854" s="25"/>
      <c r="AD7854" s="28"/>
      <c r="AZ7854" s="25"/>
      <c r="BA7854" s="27"/>
      <c r="BB7854" s="29"/>
    </row>
    <row r="7855" spans="1:54">
      <c r="A7855" s="20"/>
      <c r="B7855" s="36"/>
      <c r="C7855" s="114"/>
      <c r="E7855" s="16"/>
      <c r="F7855" s="16"/>
      <c r="G7855" s="16"/>
      <c r="N7855" s="53"/>
      <c r="O7855" s="53"/>
      <c r="R7855" s="43"/>
      <c r="AC7855" s="25"/>
      <c r="AD7855" s="28"/>
      <c r="AZ7855" s="25"/>
      <c r="BA7855" s="27"/>
      <c r="BB7855" s="29"/>
    </row>
    <row r="7856" spans="1:54">
      <c r="A7856" s="20"/>
      <c r="B7856" s="36"/>
      <c r="C7856" s="114"/>
      <c r="E7856" s="16"/>
      <c r="F7856" s="16"/>
      <c r="G7856" s="16"/>
      <c r="N7856" s="53"/>
      <c r="O7856" s="53"/>
      <c r="R7856" s="43"/>
      <c r="AC7856" s="25"/>
      <c r="AD7856" s="28"/>
      <c r="AZ7856" s="25"/>
      <c r="BA7856" s="27"/>
      <c r="BB7856" s="29"/>
    </row>
    <row r="7857" spans="1:54">
      <c r="A7857" s="20"/>
      <c r="B7857" s="36"/>
      <c r="C7857" s="114"/>
      <c r="E7857" s="16"/>
      <c r="F7857" s="16"/>
      <c r="G7857" s="16"/>
      <c r="N7857" s="53"/>
      <c r="O7857" s="53"/>
      <c r="R7857" s="43"/>
      <c r="AC7857" s="25"/>
      <c r="AD7857" s="28"/>
      <c r="AZ7857" s="25"/>
      <c r="BA7857" s="27"/>
      <c r="BB7857" s="29"/>
    </row>
    <row r="7858" spans="1:54">
      <c r="A7858" s="20"/>
      <c r="B7858" s="36"/>
      <c r="C7858" s="114"/>
      <c r="E7858" s="16"/>
      <c r="F7858" s="16"/>
      <c r="G7858" s="16"/>
      <c r="N7858" s="53"/>
      <c r="O7858" s="53"/>
      <c r="R7858" s="43"/>
      <c r="AC7858" s="25"/>
      <c r="AD7858" s="28"/>
      <c r="AZ7858" s="25"/>
      <c r="BA7858" s="27"/>
      <c r="BB7858" s="29"/>
    </row>
    <row r="7859" spans="1:54">
      <c r="A7859" s="20"/>
      <c r="B7859" s="36"/>
      <c r="C7859" s="114"/>
      <c r="E7859" s="16"/>
      <c r="F7859" s="16"/>
      <c r="G7859" s="16"/>
      <c r="N7859" s="53"/>
      <c r="O7859" s="53"/>
      <c r="R7859" s="43"/>
      <c r="AC7859" s="25"/>
      <c r="AD7859" s="28"/>
      <c r="AZ7859" s="25"/>
      <c r="BA7859" s="27"/>
      <c r="BB7859" s="29"/>
    </row>
    <row r="7860" spans="1:54">
      <c r="A7860" s="20"/>
      <c r="B7860" s="36"/>
      <c r="C7860" s="114"/>
      <c r="E7860" s="16"/>
      <c r="F7860" s="16"/>
      <c r="G7860" s="16"/>
      <c r="N7860" s="53"/>
      <c r="O7860" s="53"/>
      <c r="R7860" s="43"/>
      <c r="AC7860" s="25"/>
      <c r="AD7860" s="28"/>
      <c r="AZ7860" s="25"/>
      <c r="BA7860" s="27"/>
      <c r="BB7860" s="29"/>
    </row>
    <row r="7861" spans="1:54">
      <c r="A7861" s="20"/>
      <c r="B7861" s="36"/>
      <c r="C7861" s="114"/>
      <c r="E7861" s="16"/>
      <c r="F7861" s="16"/>
      <c r="G7861" s="16"/>
      <c r="N7861" s="53"/>
      <c r="O7861" s="53"/>
      <c r="R7861" s="43"/>
      <c r="AC7861" s="25"/>
      <c r="AD7861" s="28"/>
      <c r="AZ7861" s="25"/>
      <c r="BA7861" s="27"/>
      <c r="BB7861" s="29"/>
    </row>
    <row r="7862" spans="1:54">
      <c r="A7862" s="20"/>
      <c r="B7862" s="36"/>
      <c r="C7862" s="114"/>
      <c r="E7862" s="16"/>
      <c r="F7862" s="16"/>
      <c r="G7862" s="16"/>
      <c r="N7862" s="53"/>
      <c r="O7862" s="53"/>
      <c r="R7862" s="43"/>
      <c r="AC7862" s="25"/>
      <c r="AD7862" s="28"/>
      <c r="AZ7862" s="25"/>
      <c r="BA7862" s="27"/>
      <c r="BB7862" s="29"/>
    </row>
    <row r="7863" spans="1:54">
      <c r="A7863" s="20"/>
      <c r="B7863" s="36"/>
      <c r="C7863" s="114"/>
      <c r="E7863" s="16"/>
      <c r="F7863" s="16"/>
      <c r="G7863" s="16"/>
      <c r="N7863" s="53"/>
      <c r="O7863" s="53"/>
      <c r="R7863" s="43"/>
      <c r="AC7863" s="25"/>
      <c r="AD7863" s="28"/>
      <c r="AZ7863" s="25"/>
      <c r="BA7863" s="27"/>
      <c r="BB7863" s="29"/>
    </row>
    <row r="7864" spans="1:54">
      <c r="A7864" s="20"/>
      <c r="B7864" s="36"/>
      <c r="C7864" s="114"/>
      <c r="E7864" s="16"/>
      <c r="F7864" s="16"/>
      <c r="G7864" s="16"/>
      <c r="N7864" s="53"/>
      <c r="O7864" s="53"/>
      <c r="R7864" s="43"/>
      <c r="AC7864" s="25"/>
      <c r="AD7864" s="28"/>
      <c r="AZ7864" s="25"/>
      <c r="BA7864" s="27"/>
      <c r="BB7864" s="29"/>
    </row>
    <row r="7865" spans="1:54">
      <c r="A7865" s="20"/>
      <c r="B7865" s="36"/>
      <c r="C7865" s="114"/>
      <c r="E7865" s="16"/>
      <c r="F7865" s="16"/>
      <c r="G7865" s="16"/>
      <c r="N7865" s="53"/>
      <c r="O7865" s="53"/>
      <c r="R7865" s="43"/>
      <c r="AC7865" s="25"/>
      <c r="AD7865" s="28"/>
      <c r="AZ7865" s="25"/>
      <c r="BA7865" s="27"/>
      <c r="BB7865" s="29"/>
    </row>
    <row r="7866" spans="1:54">
      <c r="A7866" s="20"/>
      <c r="B7866" s="36"/>
      <c r="C7866" s="114"/>
      <c r="E7866" s="16"/>
      <c r="F7866" s="16"/>
      <c r="G7866" s="16"/>
      <c r="N7866" s="53"/>
      <c r="O7866" s="53"/>
      <c r="R7866" s="43"/>
      <c r="AC7866" s="25"/>
      <c r="AD7866" s="28"/>
      <c r="AZ7866" s="25"/>
      <c r="BA7866" s="27"/>
      <c r="BB7866" s="29"/>
    </row>
    <row r="7867" spans="1:54">
      <c r="A7867" s="20"/>
      <c r="B7867" s="36"/>
      <c r="C7867" s="114"/>
      <c r="E7867" s="16"/>
      <c r="F7867" s="16"/>
      <c r="G7867" s="16"/>
      <c r="N7867" s="53"/>
      <c r="O7867" s="53"/>
      <c r="R7867" s="43"/>
      <c r="AC7867" s="25"/>
      <c r="AD7867" s="28"/>
      <c r="AZ7867" s="25"/>
      <c r="BA7867" s="27"/>
      <c r="BB7867" s="29"/>
    </row>
    <row r="7868" spans="1:54">
      <c r="A7868" s="20"/>
      <c r="B7868" s="36"/>
      <c r="C7868" s="114"/>
      <c r="E7868" s="16"/>
      <c r="F7868" s="16"/>
      <c r="G7868" s="16"/>
      <c r="N7868" s="53"/>
      <c r="O7868" s="53"/>
      <c r="R7868" s="43"/>
      <c r="AC7868" s="25"/>
      <c r="AD7868" s="28"/>
      <c r="AZ7868" s="25"/>
      <c r="BA7868" s="27"/>
      <c r="BB7868" s="29"/>
    </row>
    <row r="7869" spans="1:54">
      <c r="A7869" s="20"/>
      <c r="B7869" s="36"/>
      <c r="C7869" s="114"/>
      <c r="E7869" s="16"/>
      <c r="F7869" s="16"/>
      <c r="G7869" s="16"/>
      <c r="N7869" s="53"/>
      <c r="O7869" s="53"/>
      <c r="R7869" s="43"/>
      <c r="AC7869" s="25"/>
      <c r="AD7869" s="28"/>
      <c r="AZ7869" s="25"/>
      <c r="BA7869" s="27"/>
      <c r="BB7869" s="29"/>
    </row>
    <row r="7870" spans="1:54">
      <c r="A7870" s="20"/>
      <c r="B7870" s="36"/>
      <c r="C7870" s="114"/>
      <c r="E7870" s="16"/>
      <c r="F7870" s="16"/>
      <c r="G7870" s="16"/>
      <c r="N7870" s="53"/>
      <c r="O7870" s="53"/>
      <c r="R7870" s="43"/>
      <c r="AC7870" s="25"/>
      <c r="AD7870" s="28"/>
      <c r="AZ7870" s="25"/>
      <c r="BA7870" s="27"/>
      <c r="BB7870" s="29"/>
    </row>
    <row r="7871" spans="1:54">
      <c r="A7871" s="20"/>
      <c r="B7871" s="36"/>
      <c r="C7871" s="114"/>
      <c r="E7871" s="16"/>
      <c r="F7871" s="16"/>
      <c r="G7871" s="16"/>
      <c r="N7871" s="53"/>
      <c r="O7871" s="53"/>
      <c r="R7871" s="43"/>
      <c r="AC7871" s="25"/>
      <c r="AD7871" s="28"/>
      <c r="AZ7871" s="25"/>
      <c r="BA7871" s="27"/>
      <c r="BB7871" s="29"/>
    </row>
    <row r="7872" spans="1:54">
      <c r="A7872" s="20"/>
      <c r="B7872" s="36"/>
      <c r="C7872" s="114"/>
      <c r="E7872" s="16"/>
      <c r="F7872" s="16"/>
      <c r="G7872" s="16"/>
      <c r="N7872" s="53"/>
      <c r="O7872" s="53"/>
      <c r="R7872" s="43"/>
      <c r="AC7872" s="25"/>
      <c r="AD7872" s="28"/>
      <c r="AZ7872" s="25"/>
      <c r="BA7872" s="27"/>
      <c r="BB7872" s="29"/>
    </row>
    <row r="7873" spans="1:54">
      <c r="A7873" s="20"/>
      <c r="B7873" s="36"/>
      <c r="C7873" s="114"/>
      <c r="E7873" s="16"/>
      <c r="F7873" s="16"/>
      <c r="G7873" s="16"/>
      <c r="N7873" s="53"/>
      <c r="O7873" s="53"/>
      <c r="R7873" s="43"/>
      <c r="AC7873" s="25"/>
      <c r="AD7873" s="28"/>
      <c r="AZ7873" s="25"/>
      <c r="BA7873" s="27"/>
      <c r="BB7873" s="29"/>
    </row>
    <row r="7874" spans="1:54">
      <c r="A7874" s="20"/>
      <c r="B7874" s="36"/>
      <c r="C7874" s="114"/>
      <c r="E7874" s="16"/>
      <c r="F7874" s="16"/>
      <c r="G7874" s="16"/>
      <c r="N7874" s="53"/>
      <c r="O7874" s="53"/>
      <c r="R7874" s="43"/>
      <c r="AC7874" s="25"/>
      <c r="AD7874" s="28"/>
      <c r="AZ7874" s="25"/>
      <c r="BA7874" s="27"/>
      <c r="BB7874" s="29"/>
    </row>
    <row r="7875" spans="1:54">
      <c r="A7875" s="20"/>
      <c r="B7875" s="36"/>
      <c r="C7875" s="114"/>
      <c r="E7875" s="16"/>
      <c r="F7875" s="16"/>
      <c r="G7875" s="16"/>
      <c r="N7875" s="53"/>
      <c r="O7875" s="53"/>
      <c r="R7875" s="43"/>
      <c r="AC7875" s="25"/>
      <c r="AD7875" s="28"/>
      <c r="AZ7875" s="25"/>
      <c r="BA7875" s="27"/>
      <c r="BB7875" s="29"/>
    </row>
    <row r="7876" spans="1:54">
      <c r="A7876" s="20"/>
      <c r="B7876" s="36"/>
      <c r="C7876" s="114"/>
      <c r="E7876" s="16"/>
      <c r="F7876" s="16"/>
      <c r="G7876" s="16"/>
      <c r="N7876" s="53"/>
      <c r="O7876" s="53"/>
      <c r="R7876" s="43"/>
      <c r="AC7876" s="25"/>
      <c r="AD7876" s="28"/>
      <c r="AZ7876" s="25"/>
      <c r="BA7876" s="27"/>
      <c r="BB7876" s="29"/>
    </row>
    <row r="7877" spans="1:54">
      <c r="A7877" s="20"/>
      <c r="B7877" s="36"/>
      <c r="C7877" s="114"/>
      <c r="E7877" s="16"/>
      <c r="F7877" s="16"/>
      <c r="G7877" s="16"/>
      <c r="N7877" s="53"/>
      <c r="O7877" s="53"/>
      <c r="R7877" s="43"/>
      <c r="AC7877" s="25"/>
      <c r="AD7877" s="28"/>
      <c r="AZ7877" s="25"/>
      <c r="BA7877" s="27"/>
      <c r="BB7877" s="29"/>
    </row>
    <row r="7878" spans="1:54">
      <c r="A7878" s="20"/>
      <c r="B7878" s="36"/>
      <c r="C7878" s="114"/>
      <c r="E7878" s="16"/>
      <c r="F7878" s="16"/>
      <c r="G7878" s="16"/>
      <c r="N7878" s="53"/>
      <c r="O7878" s="53"/>
      <c r="R7878" s="43"/>
      <c r="AC7878" s="25"/>
      <c r="AD7878" s="28"/>
      <c r="AZ7878" s="25"/>
      <c r="BA7878" s="27"/>
      <c r="BB7878" s="29"/>
    </row>
    <row r="7879" spans="1:54">
      <c r="A7879" s="20"/>
      <c r="B7879" s="36"/>
      <c r="C7879" s="114"/>
      <c r="E7879" s="16"/>
      <c r="F7879" s="16"/>
      <c r="G7879" s="16"/>
      <c r="N7879" s="53"/>
      <c r="O7879" s="53"/>
      <c r="R7879" s="43"/>
      <c r="AC7879" s="25"/>
      <c r="AD7879" s="28"/>
      <c r="AZ7879" s="25"/>
      <c r="BA7879" s="27"/>
      <c r="BB7879" s="29"/>
    </row>
    <row r="7880" spans="1:54">
      <c r="A7880" s="20"/>
      <c r="B7880" s="36"/>
      <c r="C7880" s="114"/>
      <c r="E7880" s="16"/>
      <c r="F7880" s="16"/>
      <c r="G7880" s="16"/>
      <c r="N7880" s="53"/>
      <c r="O7880" s="53"/>
      <c r="R7880" s="43"/>
      <c r="AC7880" s="25"/>
      <c r="AD7880" s="28"/>
      <c r="AZ7880" s="25"/>
      <c r="BA7880" s="27"/>
      <c r="BB7880" s="29"/>
    </row>
    <row r="7881" spans="1:54">
      <c r="A7881" s="20"/>
      <c r="B7881" s="36"/>
      <c r="C7881" s="114"/>
      <c r="E7881" s="16"/>
      <c r="F7881" s="16"/>
      <c r="G7881" s="16"/>
      <c r="N7881" s="53"/>
      <c r="O7881" s="53"/>
      <c r="R7881" s="43"/>
      <c r="AC7881" s="25"/>
      <c r="AD7881" s="28"/>
      <c r="AZ7881" s="25"/>
      <c r="BA7881" s="27"/>
      <c r="BB7881" s="29"/>
    </row>
    <row r="7882" spans="1:54">
      <c r="A7882" s="20"/>
      <c r="B7882" s="36"/>
      <c r="C7882" s="114"/>
      <c r="E7882" s="16"/>
      <c r="F7882" s="16"/>
      <c r="G7882" s="16"/>
      <c r="N7882" s="53"/>
      <c r="O7882" s="53"/>
      <c r="R7882" s="43"/>
      <c r="AC7882" s="25"/>
      <c r="AD7882" s="28"/>
      <c r="AZ7882" s="25"/>
      <c r="BA7882" s="27"/>
      <c r="BB7882" s="29"/>
    </row>
    <row r="7883" spans="1:54">
      <c r="A7883" s="20"/>
      <c r="B7883" s="36"/>
      <c r="C7883" s="114"/>
      <c r="E7883" s="16"/>
      <c r="F7883" s="16"/>
      <c r="G7883" s="16"/>
      <c r="N7883" s="53"/>
      <c r="O7883" s="53"/>
      <c r="R7883" s="43"/>
      <c r="AC7883" s="25"/>
      <c r="AD7883" s="28"/>
      <c r="AZ7883" s="25"/>
      <c r="BA7883" s="27"/>
      <c r="BB7883" s="29"/>
    </row>
    <row r="7884" spans="1:54">
      <c r="A7884" s="20"/>
      <c r="B7884" s="36"/>
      <c r="C7884" s="114"/>
      <c r="E7884" s="16"/>
      <c r="F7884" s="16"/>
      <c r="G7884" s="16"/>
      <c r="N7884" s="53"/>
      <c r="O7884" s="53"/>
      <c r="R7884" s="43"/>
      <c r="AC7884" s="25"/>
      <c r="AD7884" s="28"/>
      <c r="AZ7884" s="25"/>
      <c r="BA7884" s="27"/>
      <c r="BB7884" s="29"/>
    </row>
    <row r="7885" spans="1:54">
      <c r="A7885" s="20"/>
      <c r="B7885" s="36"/>
      <c r="C7885" s="114"/>
      <c r="E7885" s="16"/>
      <c r="F7885" s="16"/>
      <c r="G7885" s="16"/>
      <c r="N7885" s="53"/>
      <c r="O7885" s="53"/>
      <c r="R7885" s="43"/>
      <c r="AC7885" s="25"/>
      <c r="AD7885" s="28"/>
      <c r="AZ7885" s="25"/>
      <c r="BA7885" s="27"/>
      <c r="BB7885" s="29"/>
    </row>
    <row r="7886" spans="1:54">
      <c r="A7886" s="20"/>
      <c r="B7886" s="36"/>
      <c r="C7886" s="114"/>
      <c r="E7886" s="16"/>
      <c r="F7886" s="16"/>
      <c r="G7886" s="16"/>
      <c r="N7886" s="53"/>
      <c r="O7886" s="53"/>
      <c r="R7886" s="43"/>
      <c r="AC7886" s="25"/>
      <c r="AD7886" s="28"/>
      <c r="AZ7886" s="25"/>
      <c r="BA7886" s="27"/>
      <c r="BB7886" s="29"/>
    </row>
    <row r="7887" spans="1:54">
      <c r="A7887" s="20"/>
      <c r="B7887" s="36"/>
      <c r="C7887" s="114"/>
      <c r="E7887" s="16"/>
      <c r="F7887" s="16"/>
      <c r="G7887" s="16"/>
      <c r="N7887" s="53"/>
      <c r="O7887" s="53"/>
      <c r="R7887" s="43"/>
      <c r="AC7887" s="25"/>
      <c r="AD7887" s="28"/>
      <c r="AZ7887" s="25"/>
      <c r="BA7887" s="27"/>
      <c r="BB7887" s="29"/>
    </row>
    <row r="7888" spans="1:54">
      <c r="A7888" s="20"/>
      <c r="B7888" s="36"/>
      <c r="C7888" s="114"/>
      <c r="E7888" s="16"/>
      <c r="F7888" s="16"/>
      <c r="G7888" s="16"/>
      <c r="N7888" s="53"/>
      <c r="O7888" s="53"/>
      <c r="R7888" s="43"/>
      <c r="AC7888" s="25"/>
      <c r="AD7888" s="28"/>
      <c r="AZ7888" s="25"/>
      <c r="BA7888" s="27"/>
      <c r="BB7888" s="29"/>
    </row>
    <row r="7889" spans="1:54">
      <c r="A7889" s="20"/>
      <c r="B7889" s="36"/>
      <c r="C7889" s="114"/>
      <c r="E7889" s="16"/>
      <c r="F7889" s="16"/>
      <c r="G7889" s="16"/>
      <c r="N7889" s="53"/>
      <c r="O7889" s="53"/>
      <c r="R7889" s="43"/>
      <c r="AC7889" s="25"/>
      <c r="AD7889" s="28"/>
      <c r="AZ7889" s="25"/>
      <c r="BA7889" s="27"/>
      <c r="BB7889" s="29"/>
    </row>
    <row r="7890" spans="1:54">
      <c r="A7890" s="20"/>
      <c r="B7890" s="36"/>
      <c r="C7890" s="114"/>
      <c r="E7890" s="16"/>
      <c r="F7890" s="16"/>
      <c r="G7890" s="16"/>
      <c r="N7890" s="53"/>
      <c r="O7890" s="53"/>
      <c r="R7890" s="43"/>
      <c r="AC7890" s="25"/>
      <c r="AD7890" s="28"/>
      <c r="AZ7890" s="25"/>
      <c r="BA7890" s="27"/>
      <c r="BB7890" s="29"/>
    </row>
    <row r="7891" spans="1:54">
      <c r="A7891" s="20"/>
      <c r="B7891" s="36"/>
      <c r="C7891" s="114"/>
      <c r="E7891" s="16"/>
      <c r="F7891" s="16"/>
      <c r="G7891" s="16"/>
      <c r="N7891" s="53"/>
      <c r="O7891" s="53"/>
      <c r="R7891" s="43"/>
      <c r="AC7891" s="25"/>
      <c r="AD7891" s="28"/>
      <c r="AZ7891" s="25"/>
      <c r="BA7891" s="27"/>
      <c r="BB7891" s="29"/>
    </row>
    <row r="7892" spans="1:54">
      <c r="A7892" s="20"/>
      <c r="B7892" s="36"/>
      <c r="C7892" s="114"/>
      <c r="E7892" s="16"/>
      <c r="F7892" s="16"/>
      <c r="G7892" s="16"/>
      <c r="N7892" s="53"/>
      <c r="O7892" s="53"/>
      <c r="R7892" s="43"/>
      <c r="AC7892" s="25"/>
      <c r="AD7892" s="28"/>
      <c r="AZ7892" s="25"/>
      <c r="BA7892" s="27"/>
      <c r="BB7892" s="29"/>
    </row>
    <row r="7893" spans="1:54">
      <c r="A7893" s="20"/>
      <c r="B7893" s="36"/>
      <c r="C7893" s="114"/>
      <c r="E7893" s="16"/>
      <c r="F7893" s="16"/>
      <c r="G7893" s="16"/>
      <c r="N7893" s="53"/>
      <c r="O7893" s="53"/>
      <c r="R7893" s="43"/>
      <c r="AC7893" s="25"/>
      <c r="AD7893" s="28"/>
      <c r="AZ7893" s="25"/>
      <c r="BA7893" s="27"/>
      <c r="BB7893" s="29"/>
    </row>
    <row r="7894" spans="1:54">
      <c r="A7894" s="20"/>
      <c r="B7894" s="36"/>
      <c r="C7894" s="114"/>
      <c r="E7894" s="16"/>
      <c r="F7894" s="16"/>
      <c r="G7894" s="16"/>
      <c r="N7894" s="53"/>
      <c r="O7894" s="53"/>
      <c r="R7894" s="43"/>
      <c r="AC7894" s="25"/>
      <c r="AD7894" s="28"/>
      <c r="AZ7894" s="25"/>
      <c r="BA7894" s="27"/>
      <c r="BB7894" s="29"/>
    </row>
    <row r="7895" spans="1:54">
      <c r="A7895" s="20"/>
      <c r="B7895" s="36"/>
      <c r="C7895" s="114"/>
      <c r="E7895" s="16"/>
      <c r="F7895" s="16"/>
      <c r="G7895" s="16"/>
      <c r="N7895" s="53"/>
      <c r="O7895" s="53"/>
      <c r="R7895" s="43"/>
      <c r="AC7895" s="25"/>
      <c r="AD7895" s="28"/>
      <c r="AZ7895" s="25"/>
      <c r="BA7895" s="27"/>
      <c r="BB7895" s="29"/>
    </row>
    <row r="7896" spans="1:54">
      <c r="A7896" s="20"/>
      <c r="B7896" s="36"/>
      <c r="C7896" s="114"/>
      <c r="E7896" s="16"/>
      <c r="F7896" s="16"/>
      <c r="G7896" s="16"/>
      <c r="N7896" s="53"/>
      <c r="O7896" s="53"/>
      <c r="R7896" s="43"/>
      <c r="AC7896" s="25"/>
      <c r="AD7896" s="28"/>
      <c r="AZ7896" s="25"/>
      <c r="BA7896" s="27"/>
      <c r="BB7896" s="29"/>
    </row>
    <row r="7897" spans="1:54">
      <c r="A7897" s="20"/>
      <c r="B7897" s="36"/>
      <c r="C7897" s="114"/>
      <c r="E7897" s="16"/>
      <c r="F7897" s="16"/>
      <c r="G7897" s="16"/>
      <c r="N7897" s="53"/>
      <c r="O7897" s="53"/>
      <c r="R7897" s="43"/>
      <c r="AC7897" s="25"/>
      <c r="AD7897" s="28"/>
      <c r="AZ7897" s="25"/>
      <c r="BA7897" s="27"/>
      <c r="BB7897" s="29"/>
    </row>
    <row r="7898" spans="1:54">
      <c r="A7898" s="20"/>
      <c r="B7898" s="36"/>
      <c r="C7898" s="114"/>
      <c r="E7898" s="16"/>
      <c r="F7898" s="16"/>
      <c r="G7898" s="16"/>
      <c r="N7898" s="53"/>
      <c r="O7898" s="53"/>
      <c r="R7898" s="43"/>
      <c r="AC7898" s="25"/>
      <c r="AD7898" s="28"/>
      <c r="AZ7898" s="25"/>
      <c r="BA7898" s="27"/>
      <c r="BB7898" s="29"/>
    </row>
    <row r="7899" spans="1:54">
      <c r="A7899" s="20"/>
      <c r="B7899" s="36"/>
      <c r="C7899" s="114"/>
      <c r="E7899" s="16"/>
      <c r="F7899" s="16"/>
      <c r="G7899" s="16"/>
      <c r="N7899" s="53"/>
      <c r="O7899" s="53"/>
      <c r="R7899" s="43"/>
      <c r="AC7899" s="25"/>
      <c r="AD7899" s="28"/>
      <c r="AZ7899" s="25"/>
      <c r="BA7899" s="27"/>
      <c r="BB7899" s="29"/>
    </row>
    <row r="7900" spans="1:54">
      <c r="A7900" s="20"/>
      <c r="B7900" s="36"/>
      <c r="C7900" s="114"/>
      <c r="E7900" s="16"/>
      <c r="F7900" s="16"/>
      <c r="G7900" s="16"/>
      <c r="N7900" s="53"/>
      <c r="O7900" s="53"/>
      <c r="R7900" s="43"/>
      <c r="AC7900" s="25"/>
      <c r="AD7900" s="28"/>
      <c r="AZ7900" s="25"/>
      <c r="BA7900" s="27"/>
      <c r="BB7900" s="29"/>
    </row>
    <row r="7901" spans="1:54">
      <c r="A7901" s="20"/>
      <c r="B7901" s="36"/>
      <c r="C7901" s="114"/>
      <c r="E7901" s="16"/>
      <c r="F7901" s="16"/>
      <c r="G7901" s="16"/>
      <c r="N7901" s="53"/>
      <c r="O7901" s="53"/>
      <c r="R7901" s="43"/>
      <c r="AC7901" s="25"/>
      <c r="AD7901" s="28"/>
      <c r="AZ7901" s="25"/>
      <c r="BA7901" s="27"/>
      <c r="BB7901" s="29"/>
    </row>
    <row r="7902" spans="1:54">
      <c r="A7902" s="20"/>
      <c r="B7902" s="36"/>
      <c r="C7902" s="114"/>
      <c r="E7902" s="16"/>
      <c r="F7902" s="16"/>
      <c r="G7902" s="16"/>
      <c r="N7902" s="53"/>
      <c r="O7902" s="53"/>
      <c r="R7902" s="43"/>
      <c r="AC7902" s="25"/>
      <c r="AD7902" s="28"/>
      <c r="AZ7902" s="25"/>
      <c r="BA7902" s="27"/>
      <c r="BB7902" s="29"/>
    </row>
    <row r="7903" spans="1:54">
      <c r="A7903" s="20"/>
      <c r="B7903" s="36"/>
      <c r="C7903" s="114"/>
      <c r="E7903" s="16"/>
      <c r="F7903" s="16"/>
      <c r="G7903" s="16"/>
      <c r="N7903" s="53"/>
      <c r="O7903" s="53"/>
      <c r="R7903" s="43"/>
      <c r="AC7903" s="25"/>
      <c r="AD7903" s="28"/>
      <c r="AZ7903" s="25"/>
      <c r="BA7903" s="27"/>
      <c r="BB7903" s="29"/>
    </row>
    <row r="7904" spans="1:54">
      <c r="A7904" s="20"/>
      <c r="B7904" s="36"/>
      <c r="C7904" s="114"/>
      <c r="E7904" s="16"/>
      <c r="F7904" s="16"/>
      <c r="G7904" s="16"/>
      <c r="N7904" s="53"/>
      <c r="O7904" s="53"/>
      <c r="R7904" s="43"/>
      <c r="AC7904" s="25"/>
      <c r="AD7904" s="28"/>
      <c r="AZ7904" s="25"/>
      <c r="BA7904" s="27"/>
      <c r="BB7904" s="29"/>
    </row>
    <row r="7905" spans="1:54">
      <c r="A7905" s="20"/>
      <c r="B7905" s="36"/>
      <c r="C7905" s="114"/>
      <c r="E7905" s="16"/>
      <c r="F7905" s="16"/>
      <c r="G7905" s="16"/>
      <c r="N7905" s="53"/>
      <c r="O7905" s="53"/>
      <c r="R7905" s="43"/>
      <c r="AC7905" s="25"/>
      <c r="AD7905" s="28"/>
      <c r="AZ7905" s="25"/>
      <c r="BA7905" s="27"/>
      <c r="BB7905" s="29"/>
    </row>
    <row r="7906" spans="1:54">
      <c r="A7906" s="20"/>
      <c r="B7906" s="36"/>
      <c r="C7906" s="114"/>
      <c r="E7906" s="16"/>
      <c r="F7906" s="16"/>
      <c r="G7906" s="16"/>
      <c r="N7906" s="53"/>
      <c r="O7906" s="53"/>
      <c r="R7906" s="43"/>
      <c r="AC7906" s="25"/>
      <c r="AD7906" s="28"/>
      <c r="AZ7906" s="25"/>
      <c r="BA7906" s="27"/>
      <c r="BB7906" s="29"/>
    </row>
    <row r="7907" spans="1:54">
      <c r="A7907" s="20"/>
      <c r="B7907" s="36"/>
      <c r="C7907" s="114"/>
      <c r="E7907" s="16"/>
      <c r="F7907" s="16"/>
      <c r="G7907" s="16"/>
      <c r="N7907" s="53"/>
      <c r="O7907" s="53"/>
      <c r="R7907" s="43"/>
      <c r="AC7907" s="25"/>
      <c r="AD7907" s="28"/>
      <c r="AZ7907" s="25"/>
      <c r="BA7907" s="27"/>
      <c r="BB7907" s="29"/>
    </row>
    <row r="7908" spans="1:54">
      <c r="A7908" s="20"/>
      <c r="B7908" s="36"/>
      <c r="C7908" s="114"/>
      <c r="E7908" s="16"/>
      <c r="F7908" s="16"/>
      <c r="G7908" s="16"/>
      <c r="N7908" s="53"/>
      <c r="O7908" s="53"/>
      <c r="R7908" s="43"/>
      <c r="AC7908" s="25"/>
      <c r="AD7908" s="28"/>
      <c r="AZ7908" s="25"/>
      <c r="BA7908" s="27"/>
      <c r="BB7908" s="29"/>
    </row>
    <row r="7909" spans="1:54">
      <c r="A7909" s="20"/>
      <c r="B7909" s="36"/>
      <c r="C7909" s="114"/>
      <c r="E7909" s="16"/>
      <c r="F7909" s="16"/>
      <c r="G7909" s="16"/>
      <c r="N7909" s="53"/>
      <c r="O7909" s="53"/>
      <c r="R7909" s="43"/>
      <c r="AC7909" s="25"/>
      <c r="AD7909" s="28"/>
      <c r="AZ7909" s="25"/>
      <c r="BA7909" s="27"/>
      <c r="BB7909" s="29"/>
    </row>
    <row r="7910" spans="1:54">
      <c r="A7910" s="20"/>
      <c r="B7910" s="36"/>
      <c r="C7910" s="114"/>
      <c r="E7910" s="16"/>
      <c r="F7910" s="16"/>
      <c r="G7910" s="16"/>
      <c r="N7910" s="53"/>
      <c r="O7910" s="53"/>
      <c r="R7910" s="43"/>
      <c r="AC7910" s="25"/>
      <c r="AD7910" s="28"/>
      <c r="AZ7910" s="25"/>
      <c r="BA7910" s="27"/>
      <c r="BB7910" s="29"/>
    </row>
    <row r="7911" spans="1:54">
      <c r="A7911" s="20"/>
      <c r="B7911" s="36"/>
      <c r="C7911" s="114"/>
      <c r="E7911" s="16"/>
      <c r="F7911" s="16"/>
      <c r="G7911" s="16"/>
      <c r="N7911" s="53"/>
      <c r="O7911" s="53"/>
      <c r="R7911" s="43"/>
      <c r="AC7911" s="25"/>
      <c r="AD7911" s="28"/>
      <c r="AZ7911" s="25"/>
      <c r="BA7911" s="27"/>
      <c r="BB7911" s="29"/>
    </row>
    <row r="7912" spans="1:54">
      <c r="A7912" s="20"/>
      <c r="B7912" s="36"/>
      <c r="C7912" s="114"/>
      <c r="E7912" s="16"/>
      <c r="F7912" s="16"/>
      <c r="G7912" s="16"/>
      <c r="N7912" s="53"/>
      <c r="O7912" s="53"/>
      <c r="R7912" s="43"/>
      <c r="AC7912" s="25"/>
      <c r="AD7912" s="28"/>
      <c r="AZ7912" s="25"/>
      <c r="BA7912" s="27"/>
      <c r="BB7912" s="29"/>
    </row>
    <row r="7913" spans="1:54">
      <c r="A7913" s="20"/>
      <c r="B7913" s="36"/>
      <c r="C7913" s="114"/>
      <c r="E7913" s="16"/>
      <c r="F7913" s="16"/>
      <c r="G7913" s="16"/>
      <c r="N7913" s="53"/>
      <c r="O7913" s="53"/>
      <c r="R7913" s="43"/>
      <c r="AC7913" s="25"/>
      <c r="AD7913" s="28"/>
      <c r="AZ7913" s="25"/>
      <c r="BA7913" s="27"/>
      <c r="BB7913" s="29"/>
    </row>
    <row r="7914" spans="1:54">
      <c r="A7914" s="20"/>
      <c r="B7914" s="36"/>
      <c r="C7914" s="114"/>
      <c r="E7914" s="16"/>
      <c r="F7914" s="16"/>
      <c r="G7914" s="16"/>
      <c r="N7914" s="53"/>
      <c r="O7914" s="53"/>
      <c r="R7914" s="43"/>
      <c r="AC7914" s="25"/>
      <c r="AD7914" s="28"/>
      <c r="AZ7914" s="25"/>
      <c r="BA7914" s="27"/>
      <c r="BB7914" s="29"/>
    </row>
    <row r="7915" spans="1:54">
      <c r="A7915" s="20"/>
      <c r="B7915" s="36"/>
      <c r="C7915" s="114"/>
      <c r="E7915" s="16"/>
      <c r="F7915" s="16"/>
      <c r="G7915" s="16"/>
      <c r="N7915" s="53"/>
      <c r="O7915" s="53"/>
      <c r="R7915" s="43"/>
      <c r="AC7915" s="25"/>
      <c r="AD7915" s="28"/>
      <c r="AZ7915" s="25"/>
      <c r="BA7915" s="27"/>
      <c r="BB7915" s="29"/>
    </row>
    <row r="7916" spans="1:54">
      <c r="A7916" s="20"/>
      <c r="B7916" s="36"/>
      <c r="C7916" s="114"/>
      <c r="E7916" s="16"/>
      <c r="F7916" s="16"/>
      <c r="G7916" s="16"/>
      <c r="N7916" s="53"/>
      <c r="O7916" s="53"/>
      <c r="R7916" s="43"/>
      <c r="AC7916" s="25"/>
      <c r="AD7916" s="28"/>
      <c r="AZ7916" s="25"/>
      <c r="BA7916" s="27"/>
      <c r="BB7916" s="29"/>
    </row>
    <row r="7917" spans="1:54">
      <c r="A7917" s="20"/>
      <c r="B7917" s="36"/>
      <c r="C7917" s="114"/>
      <c r="E7917" s="16"/>
      <c r="F7917" s="16"/>
      <c r="G7917" s="16"/>
      <c r="N7917" s="53"/>
      <c r="O7917" s="53"/>
      <c r="R7917" s="43"/>
      <c r="AC7917" s="25"/>
      <c r="AD7917" s="28"/>
      <c r="AZ7917" s="25"/>
      <c r="BA7917" s="27"/>
      <c r="BB7917" s="29"/>
    </row>
    <row r="7918" spans="1:54">
      <c r="A7918" s="20"/>
      <c r="B7918" s="36"/>
      <c r="C7918" s="114"/>
      <c r="E7918" s="16"/>
      <c r="F7918" s="16"/>
      <c r="G7918" s="16"/>
      <c r="N7918" s="53"/>
      <c r="O7918" s="53"/>
      <c r="R7918" s="43"/>
      <c r="AC7918" s="25"/>
      <c r="AD7918" s="28"/>
      <c r="AZ7918" s="25"/>
      <c r="BA7918" s="27"/>
      <c r="BB7918" s="29"/>
    </row>
    <row r="7919" spans="1:54">
      <c r="A7919" s="20"/>
      <c r="B7919" s="36"/>
      <c r="C7919" s="114"/>
      <c r="E7919" s="16"/>
      <c r="F7919" s="16"/>
      <c r="G7919" s="16"/>
      <c r="N7919" s="53"/>
      <c r="O7919" s="53"/>
      <c r="R7919" s="43"/>
      <c r="AC7919" s="25"/>
      <c r="AD7919" s="28"/>
      <c r="AZ7919" s="25"/>
      <c r="BA7919" s="27"/>
      <c r="BB7919" s="29"/>
    </row>
    <row r="7920" spans="1:54">
      <c r="A7920" s="20"/>
      <c r="B7920" s="36"/>
      <c r="C7920" s="114"/>
      <c r="E7920" s="16"/>
      <c r="F7920" s="16"/>
      <c r="G7920" s="16"/>
      <c r="N7920" s="53"/>
      <c r="O7920" s="53"/>
      <c r="R7920" s="43"/>
      <c r="AC7920" s="25"/>
      <c r="AD7920" s="28"/>
      <c r="AZ7920" s="25"/>
      <c r="BA7920" s="27"/>
      <c r="BB7920" s="29"/>
    </row>
    <row r="7921" spans="1:54">
      <c r="A7921" s="20"/>
      <c r="B7921" s="36"/>
      <c r="C7921" s="114"/>
      <c r="E7921" s="16"/>
      <c r="F7921" s="16"/>
      <c r="G7921" s="16"/>
      <c r="N7921" s="53"/>
      <c r="O7921" s="53"/>
      <c r="R7921" s="43"/>
      <c r="AC7921" s="25"/>
      <c r="AD7921" s="28"/>
      <c r="AZ7921" s="25"/>
      <c r="BA7921" s="27"/>
      <c r="BB7921" s="29"/>
    </row>
    <row r="7922" spans="1:54">
      <c r="A7922" s="20"/>
      <c r="B7922" s="36"/>
      <c r="C7922" s="114"/>
      <c r="E7922" s="16"/>
      <c r="F7922" s="16"/>
      <c r="G7922" s="16"/>
      <c r="N7922" s="53"/>
      <c r="O7922" s="53"/>
      <c r="R7922" s="43"/>
      <c r="AC7922" s="25"/>
      <c r="AD7922" s="28"/>
      <c r="AZ7922" s="25"/>
      <c r="BA7922" s="27"/>
      <c r="BB7922" s="29"/>
    </row>
    <row r="7923" spans="1:54">
      <c r="A7923" s="20"/>
      <c r="B7923" s="36"/>
      <c r="C7923" s="114"/>
      <c r="E7923" s="16"/>
      <c r="F7923" s="16"/>
      <c r="G7923" s="16"/>
      <c r="N7923" s="53"/>
      <c r="O7923" s="53"/>
      <c r="R7923" s="43"/>
      <c r="AC7923" s="25"/>
      <c r="AD7923" s="28"/>
      <c r="AZ7923" s="25"/>
      <c r="BA7923" s="27"/>
      <c r="BB7923" s="29"/>
    </row>
    <row r="7924" spans="1:54">
      <c r="A7924" s="20"/>
      <c r="B7924" s="36"/>
      <c r="C7924" s="114"/>
      <c r="E7924" s="16"/>
      <c r="F7924" s="16"/>
      <c r="G7924" s="16"/>
      <c r="N7924" s="53"/>
      <c r="O7924" s="53"/>
      <c r="R7924" s="43"/>
      <c r="AC7924" s="25"/>
      <c r="AD7924" s="28"/>
      <c r="AZ7924" s="25"/>
      <c r="BA7924" s="27"/>
      <c r="BB7924" s="29"/>
    </row>
    <row r="7925" spans="1:54">
      <c r="A7925" s="20"/>
      <c r="B7925" s="36"/>
      <c r="C7925" s="114"/>
      <c r="E7925" s="16"/>
      <c r="F7925" s="16"/>
      <c r="G7925" s="16"/>
      <c r="N7925" s="53"/>
      <c r="O7925" s="53"/>
      <c r="R7925" s="43"/>
      <c r="AC7925" s="25"/>
      <c r="AD7925" s="28"/>
      <c r="AZ7925" s="25"/>
      <c r="BA7925" s="27"/>
      <c r="BB7925" s="29"/>
    </row>
    <row r="7926" spans="1:54">
      <c r="A7926" s="20"/>
      <c r="B7926" s="36"/>
      <c r="C7926" s="114"/>
      <c r="E7926" s="16"/>
      <c r="F7926" s="16"/>
      <c r="G7926" s="16"/>
      <c r="N7926" s="53"/>
      <c r="O7926" s="53"/>
      <c r="R7926" s="43"/>
      <c r="AC7926" s="25"/>
      <c r="AD7926" s="28"/>
      <c r="AZ7926" s="25"/>
      <c r="BA7926" s="27"/>
      <c r="BB7926" s="29"/>
    </row>
    <row r="7927" spans="1:54">
      <c r="A7927" s="20"/>
      <c r="B7927" s="36"/>
      <c r="C7927" s="114"/>
      <c r="E7927" s="16"/>
      <c r="F7927" s="16"/>
      <c r="G7927" s="16"/>
      <c r="N7927" s="53"/>
      <c r="O7927" s="53"/>
      <c r="R7927" s="43"/>
      <c r="AC7927" s="25"/>
      <c r="AD7927" s="28"/>
      <c r="AZ7927" s="25"/>
      <c r="BA7927" s="27"/>
      <c r="BB7927" s="29"/>
    </row>
    <row r="7928" spans="1:54">
      <c r="A7928" s="20"/>
      <c r="B7928" s="36"/>
      <c r="C7928" s="114"/>
      <c r="E7928" s="16"/>
      <c r="F7928" s="16"/>
      <c r="G7928" s="16"/>
      <c r="N7928" s="53"/>
      <c r="O7928" s="53"/>
      <c r="R7928" s="43"/>
      <c r="AC7928" s="25"/>
      <c r="AD7928" s="28"/>
      <c r="AZ7928" s="25"/>
      <c r="BA7928" s="27"/>
      <c r="BB7928" s="29"/>
    </row>
    <row r="7929" spans="1:54">
      <c r="A7929" s="20"/>
      <c r="B7929" s="36"/>
      <c r="C7929" s="114"/>
      <c r="E7929" s="16"/>
      <c r="F7929" s="16"/>
      <c r="G7929" s="16"/>
      <c r="N7929" s="53"/>
      <c r="O7929" s="53"/>
      <c r="R7929" s="43"/>
      <c r="AC7929" s="25"/>
      <c r="AD7929" s="28"/>
      <c r="AZ7929" s="25"/>
      <c r="BA7929" s="27"/>
      <c r="BB7929" s="29"/>
    </row>
    <row r="7930" spans="1:54">
      <c r="A7930" s="20"/>
      <c r="B7930" s="36"/>
      <c r="C7930" s="114"/>
      <c r="E7930" s="16"/>
      <c r="F7930" s="16"/>
      <c r="G7930" s="16"/>
      <c r="N7930" s="53"/>
      <c r="O7930" s="53"/>
      <c r="R7930" s="43"/>
      <c r="AC7930" s="25"/>
      <c r="AD7930" s="28"/>
      <c r="AZ7930" s="25"/>
      <c r="BA7930" s="27"/>
      <c r="BB7930" s="29"/>
    </row>
    <row r="7931" spans="1:54">
      <c r="A7931" s="20"/>
      <c r="B7931" s="36"/>
      <c r="C7931" s="114"/>
      <c r="E7931" s="16"/>
      <c r="F7931" s="16"/>
      <c r="G7931" s="16"/>
      <c r="N7931" s="53"/>
      <c r="O7931" s="53"/>
      <c r="R7931" s="43"/>
      <c r="AC7931" s="25"/>
      <c r="AD7931" s="28"/>
      <c r="AZ7931" s="25"/>
      <c r="BA7931" s="27"/>
      <c r="BB7931" s="29"/>
    </row>
    <row r="7932" spans="1:54">
      <c r="A7932" s="20"/>
      <c r="B7932" s="36"/>
      <c r="C7932" s="114"/>
      <c r="E7932" s="16"/>
      <c r="F7932" s="16"/>
      <c r="G7932" s="16"/>
      <c r="N7932" s="53"/>
      <c r="O7932" s="53"/>
      <c r="R7932" s="43"/>
      <c r="AC7932" s="25"/>
      <c r="AD7932" s="28"/>
      <c r="AZ7932" s="25"/>
      <c r="BA7932" s="27"/>
      <c r="BB7932" s="29"/>
    </row>
    <row r="7933" spans="1:54">
      <c r="A7933" s="20"/>
      <c r="B7933" s="36"/>
      <c r="C7933" s="114"/>
      <c r="E7933" s="16"/>
      <c r="F7933" s="16"/>
      <c r="G7933" s="16"/>
      <c r="N7933" s="53"/>
      <c r="O7933" s="53"/>
      <c r="R7933" s="43"/>
      <c r="AC7933" s="25"/>
      <c r="AD7933" s="28"/>
      <c r="AZ7933" s="25"/>
      <c r="BA7933" s="27"/>
      <c r="BB7933" s="29"/>
    </row>
    <row r="7934" spans="1:54">
      <c r="A7934" s="20"/>
      <c r="B7934" s="36"/>
      <c r="C7934" s="114"/>
      <c r="E7934" s="16"/>
      <c r="F7934" s="16"/>
      <c r="G7934" s="16"/>
      <c r="N7934" s="53"/>
      <c r="O7934" s="53"/>
      <c r="R7934" s="43"/>
      <c r="AC7934" s="25"/>
      <c r="AD7934" s="28"/>
      <c r="AZ7934" s="25"/>
      <c r="BA7934" s="27"/>
      <c r="BB7934" s="29"/>
    </row>
    <row r="7935" spans="1:54">
      <c r="A7935" s="20"/>
      <c r="B7935" s="36"/>
      <c r="C7935" s="114"/>
      <c r="E7935" s="16"/>
      <c r="F7935" s="16"/>
      <c r="G7935" s="16"/>
      <c r="N7935" s="53"/>
      <c r="O7935" s="53"/>
      <c r="R7935" s="43"/>
      <c r="AC7935" s="25"/>
      <c r="AD7935" s="28"/>
      <c r="AZ7935" s="25"/>
      <c r="BA7935" s="27"/>
      <c r="BB7935" s="29"/>
    </row>
    <row r="7936" spans="1:54">
      <c r="A7936" s="20"/>
      <c r="B7936" s="36"/>
      <c r="C7936" s="114"/>
      <c r="E7936" s="16"/>
      <c r="F7936" s="16"/>
      <c r="G7936" s="16"/>
      <c r="N7936" s="53"/>
      <c r="O7936" s="53"/>
      <c r="R7936" s="43"/>
      <c r="AC7936" s="25"/>
      <c r="AD7936" s="28"/>
      <c r="AZ7936" s="25"/>
      <c r="BA7936" s="27"/>
      <c r="BB7936" s="29"/>
    </row>
    <row r="7937" spans="1:54">
      <c r="A7937" s="20"/>
      <c r="B7937" s="36"/>
      <c r="C7937" s="114"/>
      <c r="E7937" s="16"/>
      <c r="F7937" s="16"/>
      <c r="G7937" s="16"/>
      <c r="N7937" s="53"/>
      <c r="O7937" s="53"/>
      <c r="R7937" s="43"/>
      <c r="AC7937" s="25"/>
      <c r="AD7937" s="28"/>
      <c r="AZ7937" s="25"/>
      <c r="BA7937" s="27"/>
      <c r="BB7937" s="29"/>
    </row>
    <row r="7938" spans="1:54">
      <c r="A7938" s="20"/>
      <c r="B7938" s="36"/>
      <c r="C7938" s="114"/>
      <c r="E7938" s="16"/>
      <c r="F7938" s="16"/>
      <c r="G7938" s="16"/>
      <c r="N7938" s="53"/>
      <c r="O7938" s="53"/>
      <c r="R7938" s="43"/>
      <c r="AC7938" s="25"/>
      <c r="AD7938" s="28"/>
      <c r="AZ7938" s="25"/>
      <c r="BA7938" s="27"/>
      <c r="BB7938" s="29"/>
    </row>
    <row r="7939" spans="1:54">
      <c r="A7939" s="20"/>
      <c r="B7939" s="36"/>
      <c r="C7939" s="114"/>
      <c r="E7939" s="16"/>
      <c r="F7939" s="16"/>
      <c r="G7939" s="16"/>
      <c r="N7939" s="53"/>
      <c r="O7939" s="53"/>
      <c r="R7939" s="43"/>
      <c r="AC7939" s="25"/>
      <c r="AD7939" s="28"/>
      <c r="AZ7939" s="25"/>
      <c r="BA7939" s="27"/>
      <c r="BB7939" s="29"/>
    </row>
    <row r="7940" spans="1:54">
      <c r="A7940" s="20"/>
      <c r="B7940" s="36"/>
      <c r="C7940" s="114"/>
      <c r="E7940" s="16"/>
      <c r="F7940" s="16"/>
      <c r="G7940" s="16"/>
      <c r="N7940" s="53"/>
      <c r="O7940" s="53"/>
      <c r="R7940" s="43"/>
      <c r="AC7940" s="25"/>
      <c r="AD7940" s="28"/>
      <c r="AZ7940" s="25"/>
      <c r="BA7940" s="27"/>
      <c r="BB7940" s="29"/>
    </row>
    <row r="7941" spans="1:54">
      <c r="A7941" s="20"/>
      <c r="B7941" s="36"/>
      <c r="C7941" s="114"/>
      <c r="E7941" s="16"/>
      <c r="F7941" s="16"/>
      <c r="G7941" s="16"/>
      <c r="N7941" s="53"/>
      <c r="O7941" s="53"/>
      <c r="R7941" s="43"/>
      <c r="AC7941" s="25"/>
      <c r="AD7941" s="28"/>
      <c r="AZ7941" s="25"/>
      <c r="BA7941" s="27"/>
      <c r="BB7941" s="29"/>
    </row>
    <row r="7942" spans="1:54">
      <c r="A7942" s="20"/>
      <c r="B7942" s="36"/>
      <c r="C7942" s="114"/>
      <c r="E7942" s="16"/>
      <c r="F7942" s="16"/>
      <c r="G7942" s="16"/>
      <c r="N7942" s="53"/>
      <c r="O7942" s="53"/>
      <c r="R7942" s="43"/>
      <c r="AC7942" s="25"/>
      <c r="AD7942" s="28"/>
      <c r="AZ7942" s="25"/>
      <c r="BA7942" s="27"/>
      <c r="BB7942" s="29"/>
    </row>
    <row r="7943" spans="1:54">
      <c r="A7943" s="20"/>
      <c r="B7943" s="36"/>
      <c r="C7943" s="114"/>
      <c r="E7943" s="16"/>
      <c r="F7943" s="16"/>
      <c r="G7943" s="16"/>
      <c r="N7943" s="53"/>
      <c r="O7943" s="53"/>
      <c r="R7943" s="43"/>
      <c r="AC7943" s="25"/>
      <c r="AD7943" s="28"/>
      <c r="AZ7943" s="25"/>
      <c r="BA7943" s="27"/>
      <c r="BB7943" s="29"/>
    </row>
    <row r="7944" spans="1:54">
      <c r="A7944" s="20"/>
      <c r="B7944" s="36"/>
      <c r="C7944" s="114"/>
      <c r="E7944" s="16"/>
      <c r="F7944" s="16"/>
      <c r="G7944" s="16"/>
      <c r="N7944" s="53"/>
      <c r="O7944" s="53"/>
      <c r="R7944" s="43"/>
      <c r="AC7944" s="25"/>
      <c r="AD7944" s="28"/>
      <c r="AZ7944" s="25"/>
      <c r="BA7944" s="27"/>
      <c r="BB7944" s="29"/>
    </row>
    <row r="7945" spans="1:54">
      <c r="A7945" s="20"/>
      <c r="B7945" s="36"/>
      <c r="C7945" s="114"/>
      <c r="E7945" s="16"/>
      <c r="F7945" s="16"/>
      <c r="G7945" s="16"/>
      <c r="N7945" s="53"/>
      <c r="O7945" s="53"/>
      <c r="R7945" s="43"/>
      <c r="AC7945" s="25"/>
      <c r="AD7945" s="28"/>
      <c r="AZ7945" s="25"/>
      <c r="BA7945" s="27"/>
      <c r="BB7945" s="29"/>
    </row>
    <row r="7946" spans="1:54">
      <c r="A7946" s="20"/>
      <c r="B7946" s="36"/>
      <c r="C7946" s="114"/>
      <c r="E7946" s="16"/>
      <c r="F7946" s="16"/>
      <c r="G7946" s="16"/>
      <c r="N7946" s="53"/>
      <c r="O7946" s="53"/>
      <c r="R7946" s="43"/>
      <c r="AC7946" s="25"/>
      <c r="AD7946" s="28"/>
      <c r="AZ7946" s="25"/>
      <c r="BA7946" s="27"/>
      <c r="BB7946" s="29"/>
    </row>
    <row r="7947" spans="1:54">
      <c r="A7947" s="20"/>
      <c r="B7947" s="36"/>
      <c r="C7947" s="114"/>
      <c r="E7947" s="16"/>
      <c r="F7947" s="16"/>
      <c r="G7947" s="16"/>
      <c r="N7947" s="53"/>
      <c r="O7947" s="53"/>
      <c r="R7947" s="43"/>
      <c r="AC7947" s="25"/>
      <c r="AD7947" s="28"/>
      <c r="AZ7947" s="25"/>
      <c r="BA7947" s="27"/>
      <c r="BB7947" s="29"/>
    </row>
    <row r="7948" spans="1:54">
      <c r="A7948" s="20"/>
      <c r="B7948" s="36"/>
      <c r="C7948" s="114"/>
      <c r="E7948" s="16"/>
      <c r="F7948" s="16"/>
      <c r="G7948" s="16"/>
      <c r="N7948" s="53"/>
      <c r="O7948" s="53"/>
      <c r="R7948" s="43"/>
      <c r="AC7948" s="25"/>
      <c r="AD7948" s="28"/>
      <c r="AZ7948" s="25"/>
      <c r="BA7948" s="27"/>
      <c r="BB7948" s="29"/>
    </row>
    <row r="7949" spans="1:54">
      <c r="A7949" s="20"/>
      <c r="B7949" s="36"/>
      <c r="C7949" s="114"/>
      <c r="E7949" s="16"/>
      <c r="F7949" s="16"/>
      <c r="G7949" s="16"/>
      <c r="N7949" s="53"/>
      <c r="O7949" s="53"/>
      <c r="R7949" s="43"/>
      <c r="AC7949" s="25"/>
      <c r="AD7949" s="28"/>
      <c r="AZ7949" s="25"/>
      <c r="BA7949" s="27"/>
      <c r="BB7949" s="29"/>
    </row>
    <row r="7950" spans="1:54">
      <c r="A7950" s="20"/>
      <c r="B7950" s="36"/>
      <c r="C7950" s="114"/>
      <c r="E7950" s="16"/>
      <c r="F7950" s="16"/>
      <c r="G7950" s="16"/>
      <c r="N7950" s="53"/>
      <c r="O7950" s="53"/>
      <c r="R7950" s="43"/>
      <c r="AC7950" s="25"/>
      <c r="AD7950" s="28"/>
      <c r="AZ7950" s="25"/>
      <c r="BA7950" s="27"/>
      <c r="BB7950" s="29"/>
    </row>
    <row r="7951" spans="1:54">
      <c r="A7951" s="20"/>
      <c r="B7951" s="36"/>
      <c r="C7951" s="114"/>
      <c r="E7951" s="16"/>
      <c r="F7951" s="16"/>
      <c r="G7951" s="16"/>
      <c r="N7951" s="53"/>
      <c r="O7951" s="53"/>
      <c r="R7951" s="43"/>
      <c r="AC7951" s="25"/>
      <c r="AD7951" s="28"/>
      <c r="AZ7951" s="25"/>
      <c r="BA7951" s="27"/>
      <c r="BB7951" s="29"/>
    </row>
    <row r="7952" spans="1:54">
      <c r="A7952" s="20"/>
      <c r="B7952" s="36"/>
      <c r="C7952" s="114"/>
      <c r="E7952" s="16"/>
      <c r="F7952" s="16"/>
      <c r="G7952" s="16"/>
      <c r="N7952" s="53"/>
      <c r="O7952" s="53"/>
      <c r="R7952" s="43"/>
      <c r="AC7952" s="25"/>
      <c r="AD7952" s="28"/>
      <c r="AZ7952" s="25"/>
      <c r="BA7952" s="27"/>
      <c r="BB7952" s="29"/>
    </row>
    <row r="7953" spans="1:54">
      <c r="A7953" s="20"/>
      <c r="B7953" s="36"/>
      <c r="C7953" s="114"/>
      <c r="E7953" s="16"/>
      <c r="F7953" s="16"/>
      <c r="G7953" s="16"/>
      <c r="N7953" s="53"/>
      <c r="O7953" s="53"/>
      <c r="R7953" s="43"/>
      <c r="AC7953" s="25"/>
      <c r="AD7953" s="28"/>
      <c r="AZ7953" s="25"/>
      <c r="BA7953" s="27"/>
      <c r="BB7953" s="29"/>
    </row>
    <row r="7954" spans="1:54">
      <c r="A7954" s="20"/>
      <c r="B7954" s="36"/>
      <c r="C7954" s="114"/>
      <c r="E7954" s="16"/>
      <c r="F7954" s="16"/>
      <c r="G7954" s="16"/>
      <c r="N7954" s="53"/>
      <c r="O7954" s="53"/>
      <c r="R7954" s="43"/>
      <c r="AC7954" s="25"/>
      <c r="AD7954" s="28"/>
      <c r="AZ7954" s="25"/>
      <c r="BA7954" s="27"/>
      <c r="BB7954" s="29"/>
    </row>
    <row r="7955" spans="1:54">
      <c r="A7955" s="20"/>
      <c r="B7955" s="36"/>
      <c r="C7955" s="114"/>
      <c r="E7955" s="16"/>
      <c r="F7955" s="16"/>
      <c r="G7955" s="16"/>
      <c r="N7955" s="53"/>
      <c r="O7955" s="53"/>
      <c r="R7955" s="43"/>
      <c r="AC7955" s="25"/>
      <c r="AD7955" s="28"/>
      <c r="AZ7955" s="25"/>
      <c r="BA7955" s="27"/>
      <c r="BB7955" s="29"/>
    </row>
    <row r="7956" spans="1:54">
      <c r="A7956" s="20"/>
      <c r="B7956" s="36"/>
      <c r="C7956" s="114"/>
      <c r="E7956" s="16"/>
      <c r="F7956" s="16"/>
      <c r="G7956" s="16"/>
      <c r="N7956" s="53"/>
      <c r="O7956" s="53"/>
      <c r="R7956" s="43"/>
      <c r="AC7956" s="25"/>
      <c r="AD7956" s="28"/>
      <c r="AZ7956" s="25"/>
      <c r="BA7956" s="27"/>
      <c r="BB7956" s="29"/>
    </row>
    <row r="7957" spans="1:54">
      <c r="A7957" s="20"/>
      <c r="B7957" s="36"/>
      <c r="C7957" s="114"/>
      <c r="E7957" s="16"/>
      <c r="F7957" s="16"/>
      <c r="G7957" s="16"/>
      <c r="N7957" s="53"/>
      <c r="O7957" s="53"/>
      <c r="R7957" s="43"/>
      <c r="AC7957" s="25"/>
      <c r="AD7957" s="28"/>
      <c r="AZ7957" s="25"/>
      <c r="BA7957" s="27"/>
      <c r="BB7957" s="29"/>
    </row>
    <row r="7958" spans="1:54">
      <c r="A7958" s="20"/>
      <c r="B7958" s="36"/>
      <c r="C7958" s="114"/>
      <c r="E7958" s="16"/>
      <c r="F7958" s="16"/>
      <c r="G7958" s="16"/>
      <c r="N7958" s="53"/>
      <c r="O7958" s="53"/>
      <c r="R7958" s="43"/>
      <c r="AC7958" s="25"/>
      <c r="AD7958" s="28"/>
      <c r="AZ7958" s="25"/>
      <c r="BA7958" s="27"/>
      <c r="BB7958" s="29"/>
    </row>
    <row r="7959" spans="1:54">
      <c r="A7959" s="20"/>
      <c r="B7959" s="36"/>
      <c r="C7959" s="114"/>
      <c r="E7959" s="16"/>
      <c r="F7959" s="16"/>
      <c r="G7959" s="16"/>
      <c r="N7959" s="53"/>
      <c r="O7959" s="53"/>
      <c r="R7959" s="43"/>
      <c r="AC7959" s="25"/>
      <c r="AD7959" s="28"/>
      <c r="AZ7959" s="25"/>
      <c r="BA7959" s="27"/>
      <c r="BB7959" s="29"/>
    </row>
    <row r="7960" spans="1:54">
      <c r="A7960" s="20"/>
      <c r="B7960" s="36"/>
      <c r="C7960" s="114"/>
      <c r="E7960" s="16"/>
      <c r="F7960" s="16"/>
      <c r="G7960" s="16"/>
      <c r="N7960" s="53"/>
      <c r="O7960" s="53"/>
      <c r="R7960" s="43"/>
      <c r="AC7960" s="25"/>
      <c r="AD7960" s="28"/>
      <c r="AZ7960" s="25"/>
      <c r="BA7960" s="27"/>
      <c r="BB7960" s="29"/>
    </row>
    <row r="7961" spans="1:54">
      <c r="A7961" s="20"/>
      <c r="B7961" s="36"/>
      <c r="C7961" s="114"/>
      <c r="E7961" s="16"/>
      <c r="F7961" s="16"/>
      <c r="G7961" s="16"/>
      <c r="N7961" s="53"/>
      <c r="O7961" s="53"/>
      <c r="R7961" s="43"/>
      <c r="AC7961" s="25"/>
      <c r="AD7961" s="28"/>
      <c r="AZ7961" s="25"/>
      <c r="BA7961" s="27"/>
      <c r="BB7961" s="29"/>
    </row>
    <row r="7962" spans="1:54">
      <c r="A7962" s="20"/>
      <c r="B7962" s="36"/>
      <c r="C7962" s="114"/>
      <c r="E7962" s="16"/>
      <c r="F7962" s="16"/>
      <c r="G7962" s="16"/>
      <c r="N7962" s="53"/>
      <c r="O7962" s="53"/>
      <c r="R7962" s="43"/>
      <c r="AC7962" s="25"/>
      <c r="AD7962" s="28"/>
      <c r="AZ7962" s="25"/>
      <c r="BA7962" s="27"/>
      <c r="BB7962" s="29"/>
    </row>
    <row r="7963" spans="1:54">
      <c r="A7963" s="20"/>
      <c r="B7963" s="36"/>
      <c r="C7963" s="114"/>
      <c r="E7963" s="16"/>
      <c r="F7963" s="16"/>
      <c r="G7963" s="16"/>
      <c r="N7963" s="53"/>
      <c r="O7963" s="53"/>
      <c r="R7963" s="43"/>
      <c r="AC7963" s="25"/>
      <c r="AD7963" s="28"/>
      <c r="AZ7963" s="25"/>
      <c r="BA7963" s="27"/>
      <c r="BB7963" s="29"/>
    </row>
    <row r="7964" spans="1:54">
      <c r="A7964" s="20"/>
      <c r="B7964" s="36"/>
      <c r="C7964" s="114"/>
      <c r="E7964" s="16"/>
      <c r="F7964" s="16"/>
      <c r="G7964" s="16"/>
      <c r="N7964" s="53"/>
      <c r="O7964" s="53"/>
      <c r="R7964" s="43"/>
      <c r="AC7964" s="25"/>
      <c r="AD7964" s="28"/>
      <c r="AZ7964" s="25"/>
      <c r="BA7964" s="27"/>
      <c r="BB7964" s="29"/>
    </row>
    <row r="7965" spans="1:54">
      <c r="A7965" s="20"/>
      <c r="B7965" s="36"/>
      <c r="C7965" s="114"/>
      <c r="E7965" s="16"/>
      <c r="F7965" s="16"/>
      <c r="G7965" s="16"/>
      <c r="N7965" s="53"/>
      <c r="O7965" s="53"/>
      <c r="R7965" s="43"/>
      <c r="AC7965" s="25"/>
      <c r="AD7965" s="28"/>
      <c r="AZ7965" s="25"/>
      <c r="BA7965" s="27"/>
      <c r="BB7965" s="29"/>
    </row>
    <row r="7966" spans="1:54">
      <c r="A7966" s="20"/>
      <c r="B7966" s="36"/>
      <c r="C7966" s="114"/>
      <c r="E7966" s="16"/>
      <c r="F7966" s="16"/>
      <c r="G7966" s="16"/>
      <c r="N7966" s="53"/>
      <c r="O7966" s="53"/>
      <c r="R7966" s="43"/>
      <c r="AC7966" s="25"/>
      <c r="AD7966" s="28"/>
      <c r="AZ7966" s="25"/>
      <c r="BA7966" s="27"/>
      <c r="BB7966" s="29"/>
    </row>
    <row r="7967" spans="1:54">
      <c r="A7967" s="20"/>
      <c r="B7967" s="36"/>
      <c r="C7967" s="114"/>
      <c r="E7967" s="16"/>
      <c r="F7967" s="16"/>
      <c r="G7967" s="16"/>
      <c r="N7967" s="53"/>
      <c r="O7967" s="53"/>
      <c r="R7967" s="43"/>
      <c r="AC7967" s="25"/>
      <c r="AD7967" s="28"/>
      <c r="AZ7967" s="25"/>
      <c r="BA7967" s="27"/>
      <c r="BB7967" s="29"/>
    </row>
    <row r="7968" spans="1:54">
      <c r="A7968" s="20"/>
      <c r="B7968" s="36"/>
      <c r="C7968" s="114"/>
      <c r="E7968" s="16"/>
      <c r="F7968" s="16"/>
      <c r="G7968" s="16"/>
      <c r="N7968" s="53"/>
      <c r="O7968" s="53"/>
      <c r="R7968" s="43"/>
      <c r="AC7968" s="25"/>
      <c r="AD7968" s="28"/>
      <c r="AZ7968" s="25"/>
      <c r="BA7968" s="27"/>
      <c r="BB7968" s="29"/>
    </row>
    <row r="7969" spans="1:54">
      <c r="A7969" s="20"/>
      <c r="B7969" s="36"/>
      <c r="C7969" s="114"/>
      <c r="E7969" s="16"/>
      <c r="F7969" s="16"/>
      <c r="G7969" s="16"/>
      <c r="N7969" s="53"/>
      <c r="O7969" s="53"/>
      <c r="R7969" s="43"/>
      <c r="AC7969" s="25"/>
      <c r="AD7969" s="28"/>
      <c r="AZ7969" s="25"/>
      <c r="BA7969" s="27"/>
      <c r="BB7969" s="29"/>
    </row>
    <row r="7970" spans="1:54">
      <c r="A7970" s="20"/>
      <c r="B7970" s="36"/>
      <c r="C7970" s="114"/>
      <c r="E7970" s="16"/>
      <c r="F7970" s="16"/>
      <c r="G7970" s="16"/>
      <c r="N7970" s="53"/>
      <c r="O7970" s="53"/>
      <c r="R7970" s="43"/>
      <c r="AC7970" s="25"/>
      <c r="AD7970" s="28"/>
      <c r="AZ7970" s="25"/>
      <c r="BA7970" s="27"/>
      <c r="BB7970" s="29"/>
    </row>
    <row r="7971" spans="1:54">
      <c r="A7971" s="20"/>
      <c r="B7971" s="36"/>
      <c r="C7971" s="114"/>
      <c r="E7971" s="16"/>
      <c r="F7971" s="16"/>
      <c r="G7971" s="16"/>
      <c r="N7971" s="53"/>
      <c r="O7971" s="53"/>
      <c r="R7971" s="43"/>
      <c r="AC7971" s="25"/>
      <c r="AD7971" s="28"/>
      <c r="AZ7971" s="25"/>
      <c r="BA7971" s="27"/>
      <c r="BB7971" s="29"/>
    </row>
    <row r="7972" spans="1:54">
      <c r="A7972" s="20"/>
      <c r="B7972" s="36"/>
      <c r="C7972" s="114"/>
      <c r="E7972" s="16"/>
      <c r="F7972" s="16"/>
      <c r="G7972" s="16"/>
      <c r="N7972" s="53"/>
      <c r="O7972" s="53"/>
      <c r="R7972" s="43"/>
      <c r="AC7972" s="25"/>
      <c r="AD7972" s="28"/>
      <c r="AZ7972" s="25"/>
      <c r="BA7972" s="27"/>
      <c r="BB7972" s="29"/>
    </row>
    <row r="7973" spans="1:54">
      <c r="A7973" s="20"/>
      <c r="B7973" s="36"/>
      <c r="C7973" s="114"/>
      <c r="E7973" s="16"/>
      <c r="F7973" s="16"/>
      <c r="G7973" s="16"/>
      <c r="N7973" s="53"/>
      <c r="O7973" s="53"/>
      <c r="R7973" s="43"/>
      <c r="AC7973" s="25"/>
      <c r="AD7973" s="28"/>
      <c r="AZ7973" s="25"/>
      <c r="BA7973" s="27"/>
      <c r="BB7973" s="29"/>
    </row>
    <row r="7974" spans="1:54">
      <c r="A7974" s="20"/>
      <c r="B7974" s="36"/>
      <c r="C7974" s="114"/>
      <c r="E7974" s="16"/>
      <c r="F7974" s="16"/>
      <c r="G7974" s="16"/>
      <c r="N7974" s="53"/>
      <c r="O7974" s="53"/>
      <c r="R7974" s="43"/>
      <c r="AC7974" s="25"/>
      <c r="AD7974" s="28"/>
      <c r="AZ7974" s="25"/>
      <c r="BA7974" s="27"/>
      <c r="BB7974" s="29"/>
    </row>
    <row r="7975" spans="1:54">
      <c r="A7975" s="20"/>
      <c r="B7975" s="36"/>
      <c r="C7975" s="114"/>
      <c r="E7975" s="16"/>
      <c r="F7975" s="16"/>
      <c r="G7975" s="16"/>
      <c r="N7975" s="53"/>
      <c r="O7975" s="53"/>
      <c r="R7975" s="43"/>
      <c r="AC7975" s="25"/>
      <c r="AD7975" s="28"/>
      <c r="AZ7975" s="25"/>
      <c r="BA7975" s="27"/>
      <c r="BB7975" s="29"/>
    </row>
    <row r="7976" spans="1:54">
      <c r="A7976" s="20"/>
      <c r="B7976" s="36"/>
      <c r="C7976" s="114"/>
      <c r="E7976" s="16"/>
      <c r="F7976" s="16"/>
      <c r="G7976" s="16"/>
      <c r="N7976" s="53"/>
      <c r="O7976" s="53"/>
      <c r="R7976" s="43"/>
      <c r="AC7976" s="25"/>
      <c r="AD7976" s="28"/>
      <c r="AZ7976" s="25"/>
      <c r="BA7976" s="27"/>
      <c r="BB7976" s="29"/>
    </row>
    <row r="7977" spans="1:54">
      <c r="A7977" s="20"/>
      <c r="B7977" s="36"/>
      <c r="C7977" s="114"/>
      <c r="E7977" s="16"/>
      <c r="F7977" s="16"/>
      <c r="G7977" s="16"/>
      <c r="N7977" s="53"/>
      <c r="O7977" s="53"/>
      <c r="R7977" s="43"/>
      <c r="AC7977" s="25"/>
      <c r="AD7977" s="28"/>
      <c r="AZ7977" s="25"/>
      <c r="BA7977" s="27"/>
      <c r="BB7977" s="29"/>
    </row>
    <row r="7978" spans="1:54">
      <c r="A7978" s="20"/>
      <c r="B7978" s="36"/>
      <c r="C7978" s="114"/>
      <c r="E7978" s="16"/>
      <c r="F7978" s="16"/>
      <c r="G7978" s="16"/>
      <c r="N7978" s="53"/>
      <c r="O7978" s="53"/>
      <c r="R7978" s="43"/>
      <c r="AC7978" s="25"/>
      <c r="AD7978" s="28"/>
      <c r="AZ7978" s="25"/>
      <c r="BA7978" s="27"/>
      <c r="BB7978" s="29"/>
    </row>
    <row r="7979" spans="1:54">
      <c r="A7979" s="20"/>
      <c r="B7979" s="36"/>
      <c r="C7979" s="114"/>
      <c r="E7979" s="16"/>
      <c r="F7979" s="16"/>
      <c r="G7979" s="16"/>
      <c r="N7979" s="53"/>
      <c r="O7979" s="53"/>
      <c r="R7979" s="43"/>
      <c r="AC7979" s="25"/>
      <c r="AD7979" s="28"/>
      <c r="AZ7979" s="25"/>
      <c r="BA7979" s="27"/>
      <c r="BB7979" s="29"/>
    </row>
    <row r="7980" spans="1:54">
      <c r="A7980" s="20"/>
      <c r="B7980" s="36"/>
      <c r="C7980" s="114"/>
      <c r="E7980" s="16"/>
      <c r="F7980" s="16"/>
      <c r="G7980" s="16"/>
      <c r="N7980" s="53"/>
      <c r="O7980" s="53"/>
      <c r="R7980" s="43"/>
      <c r="AC7980" s="25"/>
      <c r="AD7980" s="28"/>
      <c r="AZ7980" s="25"/>
      <c r="BA7980" s="27"/>
      <c r="BB7980" s="29"/>
    </row>
    <row r="7981" spans="1:54">
      <c r="A7981" s="20"/>
      <c r="B7981" s="36"/>
      <c r="C7981" s="114"/>
      <c r="E7981" s="16"/>
      <c r="F7981" s="16"/>
      <c r="G7981" s="16"/>
      <c r="N7981" s="53"/>
      <c r="O7981" s="53"/>
      <c r="R7981" s="43"/>
      <c r="AC7981" s="25"/>
      <c r="AD7981" s="28"/>
      <c r="AZ7981" s="25"/>
      <c r="BA7981" s="27"/>
      <c r="BB7981" s="29"/>
    </row>
    <row r="7982" spans="1:54">
      <c r="A7982" s="20"/>
      <c r="B7982" s="36"/>
      <c r="C7982" s="114"/>
      <c r="E7982" s="16"/>
      <c r="F7982" s="16"/>
      <c r="G7982" s="16"/>
      <c r="N7982" s="53"/>
      <c r="O7982" s="53"/>
      <c r="R7982" s="43"/>
      <c r="AC7982" s="25"/>
      <c r="AD7982" s="28"/>
      <c r="AZ7982" s="25"/>
      <c r="BA7982" s="27"/>
      <c r="BB7982" s="29"/>
    </row>
    <row r="7983" spans="1:54">
      <c r="A7983" s="20"/>
      <c r="B7983" s="36"/>
      <c r="C7983" s="114"/>
      <c r="E7983" s="16"/>
      <c r="F7983" s="16"/>
      <c r="G7983" s="16"/>
      <c r="N7983" s="53"/>
      <c r="O7983" s="53"/>
      <c r="R7983" s="43"/>
      <c r="AC7983" s="25"/>
      <c r="AD7983" s="28"/>
      <c r="AZ7983" s="25"/>
      <c r="BA7983" s="27"/>
      <c r="BB7983" s="29"/>
    </row>
    <row r="7984" spans="1:54">
      <c r="A7984" s="20"/>
      <c r="B7984" s="36"/>
      <c r="C7984" s="114"/>
      <c r="E7984" s="16"/>
      <c r="F7984" s="16"/>
      <c r="G7984" s="16"/>
      <c r="N7984" s="53"/>
      <c r="O7984" s="53"/>
      <c r="R7984" s="43"/>
      <c r="AC7984" s="25"/>
      <c r="AD7984" s="28"/>
      <c r="AZ7984" s="25"/>
      <c r="BA7984" s="27"/>
      <c r="BB7984" s="29"/>
    </row>
    <row r="7985" spans="1:54">
      <c r="A7985" s="20"/>
      <c r="B7985" s="36"/>
      <c r="C7985" s="114"/>
      <c r="E7985" s="16"/>
      <c r="F7985" s="16"/>
      <c r="G7985" s="16"/>
      <c r="N7985" s="53"/>
      <c r="O7985" s="53"/>
      <c r="R7985" s="43"/>
      <c r="AC7985" s="25"/>
      <c r="AD7985" s="28"/>
      <c r="AZ7985" s="25"/>
      <c r="BA7985" s="27"/>
      <c r="BB7985" s="29"/>
    </row>
    <row r="7986" spans="1:54">
      <c r="A7986" s="20"/>
      <c r="B7986" s="36"/>
      <c r="C7986" s="114"/>
      <c r="E7986" s="16"/>
      <c r="F7986" s="16"/>
      <c r="G7986" s="16"/>
      <c r="N7986" s="53"/>
      <c r="O7986" s="53"/>
      <c r="R7986" s="43"/>
      <c r="AC7986" s="25"/>
      <c r="AD7986" s="28"/>
      <c r="AZ7986" s="25"/>
      <c r="BA7986" s="27"/>
      <c r="BB7986" s="29"/>
    </row>
    <row r="7987" spans="1:54">
      <c r="A7987" s="20"/>
      <c r="B7987" s="36"/>
      <c r="C7987" s="114"/>
      <c r="E7987" s="16"/>
      <c r="F7987" s="16"/>
      <c r="G7987" s="16"/>
      <c r="N7987" s="53"/>
      <c r="O7987" s="53"/>
      <c r="R7987" s="43"/>
      <c r="AC7987" s="25"/>
      <c r="AD7987" s="28"/>
      <c r="AZ7987" s="25"/>
      <c r="BA7987" s="27"/>
      <c r="BB7987" s="29"/>
    </row>
    <row r="7988" spans="1:54">
      <c r="A7988" s="20"/>
      <c r="B7988" s="36"/>
      <c r="C7988" s="114"/>
      <c r="E7988" s="16"/>
      <c r="F7988" s="16"/>
      <c r="G7988" s="16"/>
      <c r="N7988" s="53"/>
      <c r="O7988" s="53"/>
      <c r="R7988" s="43"/>
      <c r="AC7988" s="25"/>
      <c r="AD7988" s="28"/>
      <c r="AZ7988" s="25"/>
      <c r="BA7988" s="27"/>
      <c r="BB7988" s="29"/>
    </row>
    <row r="7989" spans="1:54">
      <c r="A7989" s="20"/>
      <c r="B7989" s="36"/>
      <c r="C7989" s="114"/>
      <c r="E7989" s="16"/>
      <c r="F7989" s="16"/>
      <c r="G7989" s="16"/>
      <c r="N7989" s="53"/>
      <c r="O7989" s="53"/>
      <c r="R7989" s="43"/>
      <c r="AC7989" s="25"/>
      <c r="AD7989" s="28"/>
      <c r="AZ7989" s="25"/>
      <c r="BA7989" s="27"/>
      <c r="BB7989" s="29"/>
    </row>
    <row r="7990" spans="1:54">
      <c r="A7990" s="20"/>
      <c r="B7990" s="36"/>
      <c r="C7990" s="114"/>
      <c r="E7990" s="16"/>
      <c r="F7990" s="16"/>
      <c r="G7990" s="16"/>
      <c r="N7990" s="53"/>
      <c r="O7990" s="53"/>
      <c r="R7990" s="43"/>
      <c r="AC7990" s="25"/>
      <c r="AD7990" s="28"/>
      <c r="AZ7990" s="25"/>
      <c r="BA7990" s="27"/>
      <c r="BB7990" s="29"/>
    </row>
    <row r="7991" spans="1:54">
      <c r="A7991" s="20"/>
      <c r="B7991" s="36"/>
      <c r="C7991" s="114"/>
      <c r="E7991" s="16"/>
      <c r="F7991" s="16"/>
      <c r="G7991" s="16"/>
      <c r="N7991" s="53"/>
      <c r="O7991" s="53"/>
      <c r="R7991" s="43"/>
      <c r="AC7991" s="25"/>
      <c r="AD7991" s="28"/>
      <c r="AZ7991" s="25"/>
      <c r="BA7991" s="27"/>
      <c r="BB7991" s="29"/>
    </row>
    <row r="7992" spans="1:54">
      <c r="A7992" s="20"/>
      <c r="B7992" s="36"/>
      <c r="C7992" s="114"/>
      <c r="E7992" s="16"/>
      <c r="F7992" s="16"/>
      <c r="G7992" s="16"/>
      <c r="N7992" s="53"/>
      <c r="O7992" s="53"/>
      <c r="R7992" s="43"/>
      <c r="AC7992" s="25"/>
      <c r="AD7992" s="28"/>
      <c r="AZ7992" s="25"/>
      <c r="BA7992" s="27"/>
      <c r="BB7992" s="29"/>
    </row>
    <row r="7993" spans="1:54">
      <c r="A7993" s="20"/>
      <c r="B7993" s="36"/>
      <c r="C7993" s="114"/>
      <c r="E7993" s="16"/>
      <c r="F7993" s="16"/>
      <c r="G7993" s="16"/>
      <c r="N7993" s="53"/>
      <c r="O7993" s="53"/>
      <c r="R7993" s="43"/>
      <c r="AC7993" s="25"/>
      <c r="AD7993" s="28"/>
      <c r="AZ7993" s="25"/>
      <c r="BA7993" s="27"/>
      <c r="BB7993" s="29"/>
    </row>
    <row r="7994" spans="1:54">
      <c r="A7994" s="20"/>
      <c r="B7994" s="36"/>
      <c r="C7994" s="114"/>
      <c r="E7994" s="16"/>
      <c r="F7994" s="16"/>
      <c r="G7994" s="16"/>
      <c r="N7994" s="54"/>
      <c r="O7994" s="54"/>
      <c r="R7994" s="43"/>
      <c r="AC7994" s="25"/>
      <c r="AD7994" s="28"/>
      <c r="AZ7994" s="25"/>
      <c r="BA7994" s="27"/>
      <c r="BB7994" s="29"/>
    </row>
    <row r="7995" spans="1:54">
      <c r="A7995" s="20"/>
      <c r="B7995" s="36"/>
      <c r="C7995" s="114"/>
      <c r="E7995" s="16"/>
      <c r="F7995" s="16"/>
      <c r="G7995" s="16"/>
      <c r="N7995" s="54"/>
      <c r="O7995" s="54"/>
      <c r="R7995" s="43"/>
      <c r="AC7995" s="25"/>
      <c r="AD7995" s="28"/>
      <c r="AZ7995" s="25"/>
      <c r="BA7995" s="27"/>
      <c r="BB7995" s="29"/>
    </row>
    <row r="7996" spans="1:54">
      <c r="A7996" s="20"/>
      <c r="B7996" s="36"/>
      <c r="C7996" s="114"/>
      <c r="E7996" s="16"/>
      <c r="F7996" s="16"/>
      <c r="G7996" s="16"/>
      <c r="N7996" s="54"/>
      <c r="O7996" s="54"/>
      <c r="R7996" s="43"/>
      <c r="AC7996" s="25"/>
      <c r="AD7996" s="28"/>
      <c r="AZ7996" s="25"/>
      <c r="BA7996" s="27"/>
      <c r="BB7996" s="29"/>
    </row>
    <row r="7997" spans="1:54">
      <c r="A7997" s="20"/>
      <c r="B7997" s="36"/>
      <c r="C7997" s="114"/>
      <c r="E7997" s="16"/>
      <c r="F7997" s="16"/>
      <c r="G7997" s="16"/>
      <c r="N7997" s="54"/>
      <c r="O7997" s="54"/>
      <c r="R7997" s="43"/>
      <c r="AC7997" s="25"/>
      <c r="AD7997" s="28"/>
      <c r="AZ7997" s="25"/>
      <c r="BA7997" s="27"/>
      <c r="BB7997" s="29"/>
    </row>
    <row r="7998" spans="1:54">
      <c r="A7998" s="20"/>
      <c r="B7998" s="36"/>
      <c r="C7998" s="114"/>
      <c r="E7998" s="16"/>
      <c r="F7998" s="16"/>
      <c r="G7998" s="16"/>
      <c r="N7998" s="54"/>
      <c r="O7998" s="54"/>
      <c r="R7998" s="43"/>
      <c r="AC7998" s="25"/>
      <c r="AD7998" s="28"/>
      <c r="AZ7998" s="25"/>
      <c r="BA7998" s="27"/>
      <c r="BB7998" s="29"/>
    </row>
    <row r="7999" spans="1:54">
      <c r="A7999" s="20"/>
      <c r="B7999" s="36"/>
      <c r="C7999" s="114"/>
      <c r="E7999" s="16"/>
      <c r="F7999" s="16"/>
      <c r="G7999" s="16"/>
      <c r="N7999" s="54"/>
      <c r="O7999" s="54"/>
      <c r="R7999" s="43"/>
      <c r="AC7999" s="25"/>
      <c r="AD7999" s="28"/>
      <c r="AZ7999" s="25"/>
      <c r="BA7999" s="27"/>
      <c r="BB7999" s="29"/>
    </row>
    <row r="8000" spans="1:54">
      <c r="A8000" s="20"/>
      <c r="B8000" s="36"/>
      <c r="C8000" s="114"/>
      <c r="E8000" s="16"/>
      <c r="F8000" s="16"/>
      <c r="G8000" s="16"/>
      <c r="N8000" s="54"/>
      <c r="O8000" s="54"/>
      <c r="R8000" s="43"/>
      <c r="AC8000" s="25"/>
      <c r="AD8000" s="28"/>
      <c r="AZ8000" s="25"/>
      <c r="BA8000" s="27"/>
      <c r="BB8000" s="29"/>
    </row>
    <row r="8001" spans="1:54">
      <c r="A8001" s="20"/>
      <c r="B8001" s="36"/>
      <c r="C8001" s="114"/>
      <c r="E8001" s="16"/>
      <c r="F8001" s="16"/>
      <c r="G8001" s="16"/>
      <c r="N8001" s="54"/>
      <c r="O8001" s="54"/>
      <c r="R8001" s="43"/>
      <c r="AC8001" s="25"/>
      <c r="AD8001" s="28"/>
      <c r="AZ8001" s="25"/>
      <c r="BA8001" s="27"/>
      <c r="BB8001" s="29"/>
    </row>
    <row r="8002" spans="1:54">
      <c r="A8002" s="20"/>
      <c r="B8002" s="36"/>
      <c r="C8002" s="114"/>
      <c r="E8002" s="16"/>
      <c r="F8002" s="16"/>
      <c r="G8002" s="16"/>
      <c r="N8002" s="54"/>
      <c r="O8002" s="54"/>
      <c r="R8002" s="43"/>
      <c r="AC8002" s="25"/>
      <c r="AD8002" s="28"/>
      <c r="AZ8002" s="25"/>
      <c r="BA8002" s="27"/>
      <c r="BB8002" s="29"/>
    </row>
    <row r="8003" spans="1:54">
      <c r="A8003" s="20"/>
      <c r="B8003" s="36"/>
      <c r="C8003" s="114"/>
      <c r="E8003" s="16"/>
      <c r="F8003" s="16"/>
      <c r="G8003" s="16"/>
      <c r="N8003" s="54"/>
      <c r="O8003" s="54"/>
      <c r="R8003" s="43"/>
      <c r="AC8003" s="25"/>
      <c r="AD8003" s="28"/>
      <c r="AZ8003" s="25"/>
      <c r="BA8003" s="27"/>
      <c r="BB8003" s="29"/>
    </row>
    <row r="8004" spans="1:54">
      <c r="A8004" s="20"/>
      <c r="B8004" s="36"/>
      <c r="C8004" s="114"/>
      <c r="E8004" s="16"/>
      <c r="F8004" s="16"/>
      <c r="G8004" s="16"/>
      <c r="N8004" s="54"/>
      <c r="O8004" s="54"/>
      <c r="R8004" s="43"/>
      <c r="AC8004" s="25"/>
      <c r="AD8004" s="28"/>
      <c r="AZ8004" s="25"/>
      <c r="BA8004" s="27"/>
      <c r="BB8004" s="29"/>
    </row>
    <row r="8005" spans="1:54">
      <c r="A8005" s="20"/>
      <c r="B8005" s="36"/>
      <c r="C8005" s="114"/>
      <c r="E8005" s="16"/>
      <c r="F8005" s="16"/>
      <c r="G8005" s="16"/>
      <c r="N8005" s="54"/>
      <c r="O8005" s="54"/>
      <c r="R8005" s="43"/>
      <c r="AC8005" s="25"/>
      <c r="AD8005" s="28"/>
      <c r="AZ8005" s="25"/>
      <c r="BA8005" s="27"/>
      <c r="BB8005" s="29"/>
    </row>
    <row r="8006" spans="1:54">
      <c r="A8006" s="20"/>
      <c r="B8006" s="36"/>
      <c r="C8006" s="114"/>
      <c r="E8006" s="16"/>
      <c r="F8006" s="16"/>
      <c r="G8006" s="16"/>
      <c r="N8006" s="54"/>
      <c r="O8006" s="54"/>
      <c r="R8006" s="43"/>
      <c r="AC8006" s="25"/>
      <c r="AD8006" s="28"/>
      <c r="AZ8006" s="25"/>
      <c r="BA8006" s="27"/>
      <c r="BB8006" s="29"/>
    </row>
    <row r="8007" spans="1:54">
      <c r="A8007" s="20"/>
      <c r="B8007" s="36"/>
      <c r="C8007" s="114"/>
      <c r="E8007" s="16"/>
      <c r="F8007" s="16"/>
      <c r="G8007" s="16"/>
      <c r="N8007" s="54"/>
      <c r="O8007" s="54"/>
      <c r="R8007" s="43"/>
      <c r="AC8007" s="25"/>
      <c r="AD8007" s="28"/>
      <c r="AZ8007" s="25"/>
      <c r="BA8007" s="27"/>
      <c r="BB8007" s="29"/>
    </row>
    <row r="8008" spans="1:54">
      <c r="A8008" s="20"/>
      <c r="B8008" s="36"/>
      <c r="C8008" s="114"/>
      <c r="E8008" s="16"/>
      <c r="F8008" s="16"/>
      <c r="G8008" s="16"/>
      <c r="N8008" s="54"/>
      <c r="O8008" s="54"/>
      <c r="R8008" s="43"/>
      <c r="AC8008" s="25"/>
      <c r="AD8008" s="28"/>
      <c r="AZ8008" s="25"/>
      <c r="BA8008" s="27"/>
      <c r="BB8008" s="29"/>
    </row>
    <row r="8009" spans="1:54">
      <c r="A8009" s="20"/>
      <c r="B8009" s="36"/>
      <c r="C8009" s="114"/>
      <c r="E8009" s="16"/>
      <c r="F8009" s="16"/>
      <c r="G8009" s="16"/>
      <c r="N8009" s="54"/>
      <c r="O8009" s="54"/>
      <c r="R8009" s="43"/>
      <c r="AC8009" s="25"/>
      <c r="AD8009" s="28"/>
      <c r="AZ8009" s="25"/>
      <c r="BA8009" s="27"/>
      <c r="BB8009" s="29"/>
    </row>
    <row r="8010" spans="1:54">
      <c r="A8010" s="20"/>
      <c r="B8010" s="36"/>
      <c r="C8010" s="114"/>
      <c r="E8010" s="16"/>
      <c r="F8010" s="16"/>
      <c r="G8010" s="16"/>
      <c r="N8010" s="54"/>
      <c r="O8010" s="54"/>
      <c r="R8010" s="43"/>
      <c r="AC8010" s="25"/>
      <c r="AD8010" s="28"/>
      <c r="AZ8010" s="25"/>
      <c r="BA8010" s="27"/>
      <c r="BB8010" s="29"/>
    </row>
    <row r="8011" spans="1:54">
      <c r="A8011" s="20"/>
      <c r="B8011" s="36"/>
      <c r="C8011" s="114"/>
      <c r="E8011" s="16"/>
      <c r="F8011" s="16"/>
      <c r="G8011" s="16"/>
      <c r="N8011" s="54"/>
      <c r="O8011" s="54"/>
      <c r="R8011" s="43"/>
      <c r="AC8011" s="25"/>
      <c r="AD8011" s="28"/>
      <c r="AZ8011" s="25"/>
      <c r="BA8011" s="27"/>
      <c r="BB8011" s="29"/>
    </row>
    <row r="8012" spans="1:54">
      <c r="A8012" s="20"/>
      <c r="B8012" s="36"/>
      <c r="C8012" s="114"/>
      <c r="E8012" s="16"/>
      <c r="F8012" s="16"/>
      <c r="G8012" s="16"/>
      <c r="N8012" s="54"/>
      <c r="O8012" s="54"/>
      <c r="R8012" s="43"/>
      <c r="AC8012" s="25"/>
      <c r="AD8012" s="28"/>
      <c r="AZ8012" s="25"/>
      <c r="BA8012" s="27"/>
      <c r="BB8012" s="29"/>
    </row>
    <row r="8013" spans="1:54">
      <c r="A8013" s="20"/>
      <c r="B8013" s="36"/>
      <c r="C8013" s="114"/>
      <c r="E8013" s="16"/>
      <c r="F8013" s="16"/>
      <c r="G8013" s="16"/>
      <c r="N8013" s="54"/>
      <c r="O8013" s="54"/>
      <c r="R8013" s="43"/>
      <c r="AC8013" s="25"/>
      <c r="AD8013" s="28"/>
      <c r="AZ8013" s="25"/>
      <c r="BA8013" s="27"/>
      <c r="BB8013" s="29"/>
    </row>
    <row r="8014" spans="1:54">
      <c r="A8014" s="20"/>
      <c r="B8014" s="36"/>
      <c r="C8014" s="114"/>
      <c r="E8014" s="16"/>
      <c r="F8014" s="16"/>
      <c r="G8014" s="16"/>
      <c r="N8014" s="54"/>
      <c r="O8014" s="54"/>
      <c r="R8014" s="43"/>
      <c r="AC8014" s="25"/>
      <c r="AD8014" s="28"/>
      <c r="AZ8014" s="25"/>
      <c r="BA8014" s="27"/>
      <c r="BB8014" s="29"/>
    </row>
    <row r="8015" spans="1:54">
      <c r="A8015" s="20"/>
      <c r="B8015" s="36"/>
      <c r="C8015" s="114"/>
      <c r="E8015" s="16"/>
      <c r="F8015" s="16"/>
      <c r="G8015" s="16"/>
      <c r="N8015" s="54"/>
      <c r="O8015" s="54"/>
      <c r="R8015" s="43"/>
      <c r="AC8015" s="25"/>
      <c r="AD8015" s="28"/>
      <c r="AZ8015" s="25"/>
      <c r="BA8015" s="27"/>
      <c r="BB8015" s="29"/>
    </row>
    <row r="8016" spans="1:54">
      <c r="A8016" s="20"/>
      <c r="B8016" s="36"/>
      <c r="C8016" s="114"/>
      <c r="E8016" s="16"/>
      <c r="F8016" s="16"/>
      <c r="G8016" s="16"/>
      <c r="N8016" s="54"/>
      <c r="O8016" s="54"/>
      <c r="R8016" s="43"/>
      <c r="AC8016" s="25"/>
      <c r="AD8016" s="28"/>
      <c r="AZ8016" s="25"/>
      <c r="BA8016" s="27"/>
      <c r="BB8016" s="29"/>
    </row>
    <row r="8017" spans="1:54">
      <c r="A8017" s="20"/>
      <c r="B8017" s="36"/>
      <c r="C8017" s="114"/>
      <c r="E8017" s="16"/>
      <c r="F8017" s="16"/>
      <c r="G8017" s="16"/>
      <c r="N8017" s="54"/>
      <c r="O8017" s="54"/>
      <c r="R8017" s="43"/>
      <c r="AC8017" s="25"/>
      <c r="AD8017" s="28"/>
      <c r="AZ8017" s="25"/>
      <c r="BA8017" s="27"/>
      <c r="BB8017" s="29"/>
    </row>
    <row r="8018" spans="1:54">
      <c r="A8018" s="20"/>
      <c r="B8018" s="36"/>
      <c r="C8018" s="114"/>
      <c r="E8018" s="16"/>
      <c r="F8018" s="16"/>
      <c r="G8018" s="16"/>
      <c r="I8018" s="55"/>
      <c r="N8018" s="54"/>
      <c r="O8018" s="54"/>
      <c r="Q8018" s="42"/>
      <c r="R8018" s="42"/>
      <c r="AC8018" s="25"/>
      <c r="AD8018" s="28"/>
      <c r="AZ8018" s="25"/>
      <c r="BA8018" s="27"/>
      <c r="BB8018" s="29"/>
    </row>
    <row r="8019" spans="1:54">
      <c r="A8019" s="20"/>
      <c r="B8019" s="36"/>
      <c r="C8019" s="114"/>
      <c r="E8019" s="16"/>
      <c r="F8019" s="16"/>
      <c r="G8019" s="16"/>
      <c r="I8019" s="55"/>
      <c r="N8019" s="54"/>
      <c r="O8019" s="54"/>
      <c r="Q8019" s="42"/>
      <c r="R8019" s="42"/>
      <c r="AC8019" s="25"/>
      <c r="AD8019" s="28"/>
      <c r="AZ8019" s="25"/>
      <c r="BA8019" s="27"/>
      <c r="BB8019" s="29"/>
    </row>
    <row r="8020" spans="1:54">
      <c r="A8020" s="20"/>
      <c r="B8020" s="36"/>
      <c r="C8020" s="114"/>
      <c r="E8020" s="16"/>
      <c r="F8020" s="16"/>
      <c r="G8020" s="16"/>
      <c r="I8020" s="55"/>
      <c r="N8020" s="54"/>
      <c r="O8020" s="54"/>
      <c r="Q8020" s="42"/>
      <c r="R8020" s="42"/>
      <c r="AC8020" s="25"/>
      <c r="AD8020" s="28"/>
      <c r="AZ8020" s="25"/>
      <c r="BA8020" s="27"/>
      <c r="BB8020" s="29"/>
    </row>
    <row r="8021" spans="1:54">
      <c r="A8021" s="20"/>
      <c r="B8021" s="36"/>
      <c r="C8021" s="114"/>
      <c r="E8021" s="16"/>
      <c r="F8021" s="16"/>
      <c r="G8021" s="16"/>
      <c r="I8021" s="55"/>
      <c r="N8021" s="54"/>
      <c r="O8021" s="54"/>
      <c r="Q8021" s="42"/>
      <c r="R8021" s="42"/>
      <c r="AC8021" s="25"/>
      <c r="AD8021" s="28"/>
      <c r="AZ8021" s="25"/>
      <c r="BA8021" s="27"/>
      <c r="BB8021" s="29"/>
    </row>
    <row r="8022" spans="1:54">
      <c r="A8022" s="20"/>
      <c r="B8022" s="36"/>
      <c r="C8022" s="114"/>
      <c r="E8022" s="16"/>
      <c r="F8022" s="16"/>
      <c r="G8022" s="16"/>
      <c r="I8022" s="55"/>
      <c r="N8022" s="54"/>
      <c r="O8022" s="54"/>
      <c r="Q8022" s="42"/>
      <c r="R8022" s="42"/>
      <c r="AC8022" s="25"/>
      <c r="AD8022" s="28"/>
      <c r="AZ8022" s="25"/>
      <c r="BA8022" s="27"/>
      <c r="BB8022" s="29"/>
    </row>
    <row r="8023" spans="1:54">
      <c r="A8023" s="20"/>
      <c r="B8023" s="36"/>
      <c r="C8023" s="114"/>
      <c r="E8023" s="16"/>
      <c r="F8023" s="16"/>
      <c r="G8023" s="16"/>
      <c r="I8023" s="55"/>
      <c r="N8023" s="54"/>
      <c r="O8023" s="54"/>
      <c r="Q8023" s="42"/>
      <c r="R8023" s="42"/>
      <c r="AC8023" s="25"/>
      <c r="AD8023" s="28"/>
      <c r="AZ8023" s="25"/>
      <c r="BA8023" s="27"/>
      <c r="BB8023" s="29"/>
    </row>
    <row r="8024" spans="1:54">
      <c r="A8024" s="20"/>
      <c r="B8024" s="36"/>
      <c r="C8024" s="114"/>
      <c r="E8024" s="16"/>
      <c r="F8024" s="16"/>
      <c r="G8024" s="16"/>
      <c r="I8024" s="55"/>
      <c r="N8024" s="54"/>
      <c r="O8024" s="54"/>
      <c r="Q8024" s="42"/>
      <c r="R8024" s="42"/>
      <c r="AC8024" s="25"/>
      <c r="AD8024" s="28"/>
      <c r="AZ8024" s="25"/>
      <c r="BA8024" s="27"/>
      <c r="BB8024" s="29"/>
    </row>
    <row r="8025" spans="1:54">
      <c r="A8025" s="20"/>
      <c r="B8025" s="36"/>
      <c r="C8025" s="114"/>
      <c r="E8025" s="16"/>
      <c r="F8025" s="16"/>
      <c r="G8025" s="16"/>
      <c r="I8025" s="55"/>
      <c r="N8025" s="54"/>
      <c r="O8025" s="54"/>
      <c r="Q8025" s="42"/>
      <c r="R8025" s="42"/>
      <c r="AC8025" s="25"/>
      <c r="AD8025" s="28"/>
      <c r="AZ8025" s="25"/>
      <c r="BA8025" s="27"/>
      <c r="BB8025" s="29"/>
    </row>
    <row r="8026" spans="1:54">
      <c r="A8026" s="20"/>
      <c r="B8026" s="36"/>
      <c r="C8026" s="114"/>
      <c r="E8026" s="16"/>
      <c r="F8026" s="16"/>
      <c r="G8026" s="16"/>
      <c r="I8026" s="55"/>
      <c r="N8026" s="54"/>
      <c r="O8026" s="54"/>
      <c r="Q8026" s="42"/>
      <c r="R8026" s="42"/>
      <c r="AC8026" s="25"/>
      <c r="AD8026" s="28"/>
      <c r="AZ8026" s="25"/>
      <c r="BA8026" s="27"/>
      <c r="BB8026" s="29"/>
    </row>
    <row r="8027" spans="1:54">
      <c r="A8027" s="20"/>
      <c r="B8027" s="36"/>
      <c r="C8027" s="114"/>
      <c r="E8027" s="16"/>
      <c r="F8027" s="16"/>
      <c r="G8027" s="16"/>
      <c r="I8027" s="55"/>
      <c r="N8027" s="54"/>
      <c r="O8027" s="54"/>
      <c r="Q8027" s="42"/>
      <c r="R8027" s="42"/>
      <c r="AC8027" s="25"/>
      <c r="AD8027" s="28"/>
      <c r="AZ8027" s="25"/>
      <c r="BA8027" s="27"/>
      <c r="BB8027" s="29"/>
    </row>
    <row r="8028" spans="1:54">
      <c r="A8028" s="20"/>
      <c r="B8028" s="36"/>
      <c r="C8028" s="114"/>
      <c r="E8028" s="16"/>
      <c r="F8028" s="16"/>
      <c r="G8028" s="16"/>
      <c r="I8028" s="55"/>
      <c r="N8028" s="54"/>
      <c r="O8028" s="54"/>
      <c r="Q8028" s="42"/>
      <c r="R8028" s="42"/>
      <c r="AC8028" s="25"/>
      <c r="AD8028" s="28"/>
      <c r="AZ8028" s="25"/>
      <c r="BA8028" s="27"/>
      <c r="BB8028" s="29"/>
    </row>
    <row r="8029" spans="1:54">
      <c r="A8029" s="20"/>
      <c r="B8029" s="36"/>
      <c r="C8029" s="114"/>
      <c r="E8029" s="16"/>
      <c r="F8029" s="16"/>
      <c r="G8029" s="16"/>
      <c r="I8029" s="55"/>
      <c r="N8029" s="54"/>
      <c r="O8029" s="54"/>
      <c r="Q8029" s="42"/>
      <c r="R8029" s="42"/>
      <c r="AC8029" s="25"/>
      <c r="AD8029" s="28"/>
      <c r="AZ8029" s="25"/>
      <c r="BA8029" s="27"/>
      <c r="BB8029" s="29"/>
    </row>
    <row r="8030" spans="1:54">
      <c r="A8030" s="20"/>
      <c r="B8030" s="36"/>
      <c r="C8030" s="114"/>
      <c r="E8030" s="16"/>
      <c r="F8030" s="16"/>
      <c r="G8030" s="16"/>
      <c r="I8030" s="55"/>
      <c r="N8030" s="54"/>
      <c r="O8030" s="54"/>
      <c r="Q8030" s="42"/>
      <c r="R8030" s="42"/>
      <c r="AC8030" s="25"/>
      <c r="AD8030" s="28"/>
      <c r="AZ8030" s="25"/>
      <c r="BA8030" s="27"/>
      <c r="BB8030" s="29"/>
    </row>
    <row r="8031" spans="1:54">
      <c r="A8031" s="20"/>
      <c r="B8031" s="36"/>
      <c r="C8031" s="114"/>
      <c r="E8031" s="16"/>
      <c r="F8031" s="16"/>
      <c r="G8031" s="16"/>
      <c r="I8031" s="55"/>
      <c r="N8031" s="54"/>
      <c r="O8031" s="54"/>
      <c r="Q8031" s="42"/>
      <c r="R8031" s="42"/>
      <c r="AC8031" s="25"/>
      <c r="AD8031" s="28"/>
      <c r="AZ8031" s="25"/>
      <c r="BA8031" s="27"/>
      <c r="BB8031" s="29"/>
    </row>
    <row r="8032" spans="1:54">
      <c r="A8032" s="20"/>
      <c r="B8032" s="36"/>
      <c r="C8032" s="114"/>
      <c r="E8032" s="16"/>
      <c r="F8032" s="16"/>
      <c r="G8032" s="16"/>
      <c r="I8032" s="55"/>
      <c r="N8032" s="54"/>
      <c r="O8032" s="54"/>
      <c r="Q8032" s="42"/>
      <c r="R8032" s="42"/>
      <c r="AC8032" s="25"/>
      <c r="AD8032" s="28"/>
      <c r="AZ8032" s="25"/>
      <c r="BA8032" s="27"/>
      <c r="BB8032" s="29"/>
    </row>
    <row r="8033" spans="1:54">
      <c r="A8033" s="20"/>
      <c r="B8033" s="36"/>
      <c r="C8033" s="114"/>
      <c r="E8033" s="16"/>
      <c r="F8033" s="16"/>
      <c r="G8033" s="16"/>
      <c r="I8033" s="55"/>
      <c r="N8033" s="54"/>
      <c r="O8033" s="54"/>
      <c r="Q8033" s="42"/>
      <c r="R8033" s="42"/>
      <c r="AC8033" s="25"/>
      <c r="AD8033" s="28"/>
      <c r="AZ8033" s="25"/>
      <c r="BA8033" s="27"/>
      <c r="BB8033" s="29"/>
    </row>
    <row r="8034" spans="1:54">
      <c r="A8034" s="20"/>
      <c r="B8034" s="36"/>
      <c r="C8034" s="114"/>
      <c r="E8034" s="16"/>
      <c r="F8034" s="16"/>
      <c r="G8034" s="16"/>
      <c r="I8034" s="55"/>
      <c r="N8034" s="54"/>
      <c r="O8034" s="54"/>
      <c r="Q8034" s="42"/>
      <c r="R8034" s="42"/>
      <c r="AC8034" s="25"/>
      <c r="AD8034" s="28"/>
      <c r="AZ8034" s="25"/>
      <c r="BA8034" s="27"/>
      <c r="BB8034" s="29"/>
    </row>
    <row r="8035" spans="1:54">
      <c r="A8035" s="20"/>
      <c r="B8035" s="36"/>
      <c r="C8035" s="114"/>
      <c r="E8035" s="16"/>
      <c r="F8035" s="16"/>
      <c r="G8035" s="16"/>
      <c r="I8035" s="55"/>
      <c r="N8035" s="54"/>
      <c r="O8035" s="54"/>
      <c r="Q8035" s="42"/>
      <c r="R8035" s="42"/>
      <c r="AC8035" s="25"/>
      <c r="AD8035" s="28"/>
      <c r="AZ8035" s="25"/>
      <c r="BA8035" s="27"/>
      <c r="BB8035" s="29"/>
    </row>
    <row r="8036" spans="1:54">
      <c r="A8036" s="20"/>
      <c r="B8036" s="36"/>
      <c r="C8036" s="114"/>
      <c r="E8036" s="16"/>
      <c r="F8036" s="16"/>
      <c r="G8036" s="16"/>
      <c r="I8036" s="55"/>
      <c r="N8036" s="54"/>
      <c r="O8036" s="54"/>
      <c r="Q8036" s="42"/>
      <c r="R8036" s="42"/>
      <c r="AC8036" s="25"/>
      <c r="AD8036" s="28"/>
      <c r="AZ8036" s="25"/>
      <c r="BA8036" s="27"/>
      <c r="BB8036" s="29"/>
    </row>
    <row r="8037" spans="1:54">
      <c r="A8037" s="20"/>
      <c r="B8037" s="36"/>
      <c r="C8037" s="114"/>
      <c r="E8037" s="16"/>
      <c r="F8037" s="16"/>
      <c r="G8037" s="16"/>
      <c r="I8037" s="55"/>
      <c r="N8037" s="54"/>
      <c r="O8037" s="54"/>
      <c r="Q8037" s="42"/>
      <c r="R8037" s="42"/>
      <c r="AC8037" s="25"/>
      <c r="AD8037" s="28"/>
      <c r="AZ8037" s="25"/>
      <c r="BA8037" s="27"/>
      <c r="BB8037" s="29"/>
    </row>
    <row r="8038" spans="1:54">
      <c r="A8038" s="20"/>
      <c r="B8038" s="36"/>
      <c r="C8038" s="114"/>
      <c r="E8038" s="16"/>
      <c r="F8038" s="16"/>
      <c r="G8038" s="16"/>
      <c r="I8038" s="55"/>
      <c r="N8038" s="54"/>
      <c r="O8038" s="54"/>
      <c r="Q8038" s="42"/>
      <c r="R8038" s="42"/>
      <c r="AC8038" s="25"/>
      <c r="AD8038" s="28"/>
      <c r="AZ8038" s="25"/>
      <c r="BA8038" s="27"/>
      <c r="BB8038" s="29"/>
    </row>
    <row r="8039" spans="1:54">
      <c r="A8039" s="20"/>
      <c r="B8039" s="36"/>
      <c r="C8039" s="114"/>
      <c r="E8039" s="16"/>
      <c r="F8039" s="16"/>
      <c r="G8039" s="16"/>
      <c r="I8039" s="55"/>
      <c r="N8039" s="54"/>
      <c r="O8039" s="54"/>
      <c r="Q8039" s="42"/>
      <c r="R8039" s="42"/>
      <c r="AC8039" s="25"/>
      <c r="AD8039" s="28"/>
      <c r="AZ8039" s="25"/>
      <c r="BA8039" s="27"/>
      <c r="BB8039" s="29"/>
    </row>
    <row r="8040" spans="1:54">
      <c r="A8040" s="20"/>
      <c r="B8040" s="36"/>
      <c r="C8040" s="114"/>
      <c r="E8040" s="16"/>
      <c r="F8040" s="16"/>
      <c r="G8040" s="16"/>
      <c r="I8040" s="55"/>
      <c r="N8040" s="54"/>
      <c r="O8040" s="54"/>
      <c r="Q8040" s="42"/>
      <c r="R8040" s="42"/>
      <c r="AC8040" s="25"/>
      <c r="AD8040" s="28"/>
      <c r="AZ8040" s="25"/>
      <c r="BA8040" s="27"/>
      <c r="BB8040" s="29"/>
    </row>
    <row r="8041" spans="1:54">
      <c r="A8041" s="20"/>
      <c r="B8041" s="36"/>
      <c r="C8041" s="114"/>
      <c r="E8041" s="16"/>
      <c r="F8041" s="42"/>
      <c r="G8041" s="42"/>
      <c r="I8041" s="55"/>
      <c r="N8041" s="54"/>
      <c r="O8041" s="54"/>
      <c r="Q8041" s="42"/>
      <c r="R8041" s="42"/>
      <c r="AC8041" s="25"/>
      <c r="AD8041" s="28"/>
      <c r="AZ8041" s="25"/>
      <c r="BA8041" s="27"/>
      <c r="BB8041" s="29"/>
    </row>
    <row r="8042" spans="1:54">
      <c r="A8042" s="20"/>
      <c r="B8042" s="36"/>
      <c r="C8042" s="114"/>
      <c r="E8042" s="42"/>
      <c r="F8042" s="42"/>
      <c r="G8042" s="42"/>
      <c r="I8042" s="55"/>
      <c r="N8042" s="54"/>
      <c r="O8042" s="54"/>
      <c r="Q8042" s="42"/>
      <c r="R8042" s="42"/>
      <c r="AC8042" s="25"/>
      <c r="AD8042" s="28"/>
      <c r="AZ8042" s="25"/>
      <c r="BA8042" s="27"/>
      <c r="BB8042" s="29"/>
    </row>
    <row r="8043" spans="1:54">
      <c r="A8043" s="20"/>
      <c r="B8043" s="36"/>
      <c r="C8043" s="114"/>
      <c r="E8043" s="42"/>
      <c r="F8043" s="42"/>
      <c r="G8043" s="42"/>
      <c r="I8043" s="55"/>
      <c r="N8043" s="54"/>
      <c r="O8043" s="54"/>
      <c r="Q8043" s="42"/>
      <c r="R8043" s="42"/>
      <c r="AC8043" s="25"/>
      <c r="AD8043" s="28"/>
      <c r="AZ8043" s="25"/>
      <c r="BA8043" s="27"/>
      <c r="BB8043" s="29"/>
    </row>
    <row r="8044" spans="1:54">
      <c r="A8044" s="20"/>
      <c r="B8044" s="36"/>
      <c r="C8044" s="114"/>
      <c r="E8044" s="42"/>
      <c r="F8044" s="42"/>
      <c r="G8044" s="42"/>
      <c r="I8044" s="55"/>
      <c r="N8044" s="54"/>
      <c r="O8044" s="54"/>
      <c r="Q8044" s="42"/>
      <c r="R8044" s="42"/>
      <c r="AC8044" s="25"/>
      <c r="AD8044" s="28"/>
      <c r="AZ8044" s="25"/>
      <c r="BA8044" s="27"/>
      <c r="BB8044" s="29"/>
    </row>
    <row r="8045" spans="1:54">
      <c r="A8045" s="20"/>
      <c r="B8045" s="36"/>
      <c r="C8045" s="114"/>
      <c r="E8045" s="42"/>
      <c r="F8045" s="42"/>
      <c r="G8045" s="42"/>
      <c r="I8045" s="55"/>
      <c r="N8045" s="54"/>
      <c r="O8045" s="54"/>
      <c r="Q8045" s="42"/>
      <c r="R8045" s="42"/>
      <c r="AC8045" s="25"/>
      <c r="AD8045" s="28"/>
      <c r="AZ8045" s="25"/>
      <c r="BA8045" s="27"/>
      <c r="BB8045" s="29"/>
    </row>
    <row r="8046" spans="1:54">
      <c r="A8046" s="20"/>
      <c r="B8046" s="36"/>
      <c r="C8046" s="114"/>
      <c r="E8046" s="42"/>
      <c r="F8046" s="42"/>
      <c r="G8046" s="42"/>
      <c r="I8046" s="55"/>
      <c r="N8046" s="54"/>
      <c r="O8046" s="54"/>
      <c r="Q8046" s="42"/>
      <c r="R8046" s="42"/>
      <c r="AC8046" s="25"/>
      <c r="AD8046" s="28"/>
      <c r="AZ8046" s="25"/>
      <c r="BA8046" s="27"/>
      <c r="BB8046" s="29"/>
    </row>
    <row r="8047" spans="1:54">
      <c r="A8047" s="20"/>
      <c r="B8047" s="36"/>
      <c r="C8047" s="114"/>
      <c r="E8047" s="42"/>
      <c r="F8047" s="42"/>
      <c r="G8047" s="42"/>
      <c r="I8047" s="55"/>
      <c r="N8047" s="54"/>
      <c r="O8047" s="54"/>
      <c r="Q8047" s="42"/>
      <c r="R8047" s="42"/>
      <c r="AC8047" s="25"/>
      <c r="AD8047" s="28"/>
      <c r="AZ8047" s="25"/>
      <c r="BA8047" s="27"/>
      <c r="BB8047" s="29"/>
    </row>
    <row r="8048" spans="1:54">
      <c r="A8048" s="20"/>
      <c r="B8048" s="36"/>
      <c r="C8048" s="114"/>
      <c r="E8048" s="42"/>
      <c r="F8048" s="42"/>
      <c r="G8048" s="42"/>
      <c r="I8048" s="55"/>
      <c r="N8048" s="54"/>
      <c r="O8048" s="54"/>
      <c r="Q8048" s="42"/>
      <c r="R8048" s="42"/>
      <c r="AC8048" s="25"/>
      <c r="AD8048" s="28"/>
      <c r="AZ8048" s="25"/>
      <c r="BA8048" s="27"/>
      <c r="BB8048" s="29"/>
    </row>
    <row r="8049" spans="1:54">
      <c r="A8049" s="20"/>
      <c r="B8049" s="36"/>
      <c r="C8049" s="114"/>
      <c r="E8049" s="42"/>
      <c r="F8049" s="42"/>
      <c r="G8049" s="42"/>
      <c r="I8049" s="55"/>
      <c r="N8049" s="54"/>
      <c r="O8049" s="54"/>
      <c r="Q8049" s="42"/>
      <c r="R8049" s="42"/>
      <c r="AC8049" s="25"/>
      <c r="AD8049" s="28"/>
      <c r="AZ8049" s="25"/>
      <c r="BA8049" s="27"/>
      <c r="BB8049" s="29"/>
    </row>
    <row r="8050" spans="1:54">
      <c r="A8050" s="20"/>
      <c r="B8050" s="36"/>
      <c r="C8050" s="114"/>
      <c r="E8050" s="42"/>
      <c r="F8050" s="42"/>
      <c r="G8050" s="42"/>
      <c r="I8050" s="55"/>
      <c r="N8050" s="54"/>
      <c r="O8050" s="54"/>
      <c r="Q8050" s="42"/>
      <c r="R8050" s="42"/>
      <c r="AC8050" s="25"/>
      <c r="AD8050" s="28"/>
      <c r="AZ8050" s="25"/>
      <c r="BA8050" s="27"/>
      <c r="BB8050" s="29"/>
    </row>
    <row r="8051" spans="1:54">
      <c r="A8051" s="20"/>
      <c r="B8051" s="36"/>
      <c r="C8051" s="114"/>
      <c r="E8051" s="42"/>
      <c r="F8051" s="42"/>
      <c r="G8051" s="42"/>
      <c r="I8051" s="55"/>
      <c r="N8051" s="54"/>
      <c r="O8051" s="54"/>
      <c r="Q8051" s="42"/>
      <c r="R8051" s="42"/>
      <c r="AC8051" s="25"/>
      <c r="AD8051" s="28"/>
      <c r="AZ8051" s="25"/>
      <c r="BA8051" s="27"/>
      <c r="BB8051" s="29"/>
    </row>
    <row r="8052" spans="1:54">
      <c r="A8052" s="20"/>
      <c r="B8052" s="36"/>
      <c r="C8052" s="114"/>
      <c r="E8052" s="42"/>
      <c r="F8052" s="42"/>
      <c r="G8052" s="42"/>
      <c r="I8052" s="55"/>
      <c r="N8052" s="54"/>
      <c r="O8052" s="54"/>
      <c r="Q8052" s="42"/>
      <c r="R8052" s="42"/>
      <c r="AC8052" s="25"/>
      <c r="AD8052" s="28"/>
      <c r="AZ8052" s="25"/>
      <c r="BA8052" s="27"/>
      <c r="BB8052" s="29"/>
    </row>
    <row r="8053" spans="1:54">
      <c r="A8053" s="20"/>
      <c r="B8053" s="36"/>
      <c r="C8053" s="114"/>
      <c r="E8053" s="42"/>
      <c r="F8053" s="42"/>
      <c r="G8053" s="42"/>
      <c r="I8053" s="55"/>
      <c r="N8053" s="54"/>
      <c r="O8053" s="54"/>
      <c r="Q8053" s="42"/>
      <c r="R8053" s="42"/>
      <c r="AC8053" s="25"/>
      <c r="AD8053" s="28"/>
      <c r="AZ8053" s="25"/>
      <c r="BA8053" s="27"/>
      <c r="BB8053" s="29"/>
    </row>
    <row r="8054" spans="1:54">
      <c r="A8054" s="20"/>
      <c r="B8054" s="36"/>
      <c r="C8054" s="114"/>
      <c r="E8054" s="42"/>
      <c r="F8054" s="42"/>
      <c r="G8054" s="42"/>
      <c r="I8054" s="55"/>
      <c r="N8054" s="54"/>
      <c r="O8054" s="54"/>
      <c r="Q8054" s="42"/>
      <c r="R8054" s="42"/>
      <c r="AC8054" s="25"/>
      <c r="AD8054" s="28"/>
      <c r="AZ8054" s="25"/>
      <c r="BA8054" s="27"/>
      <c r="BB8054" s="29"/>
    </row>
    <row r="8055" spans="1:54">
      <c r="A8055" s="20"/>
      <c r="B8055" s="36"/>
      <c r="C8055" s="114"/>
      <c r="E8055" s="42"/>
      <c r="F8055" s="42"/>
      <c r="G8055" s="42"/>
      <c r="I8055" s="55"/>
      <c r="N8055" s="54"/>
      <c r="O8055" s="54"/>
      <c r="Q8055" s="42"/>
      <c r="R8055" s="42"/>
      <c r="AC8055" s="25"/>
      <c r="AD8055" s="28"/>
      <c r="AZ8055" s="25"/>
      <c r="BA8055" s="27"/>
      <c r="BB8055" s="29"/>
    </row>
    <row r="8056" spans="1:54">
      <c r="A8056" s="20"/>
      <c r="B8056" s="36"/>
      <c r="C8056" s="114"/>
      <c r="E8056" s="42"/>
      <c r="F8056" s="42"/>
      <c r="G8056" s="42"/>
      <c r="I8056" s="55"/>
      <c r="N8056" s="54"/>
      <c r="O8056" s="54"/>
      <c r="Q8056" s="42"/>
      <c r="R8056" s="42"/>
      <c r="AC8056" s="25"/>
      <c r="AD8056" s="28"/>
      <c r="AZ8056" s="25"/>
      <c r="BA8056" s="27"/>
      <c r="BB8056" s="29"/>
    </row>
    <row r="8057" spans="1:54">
      <c r="A8057" s="20"/>
      <c r="B8057" s="36"/>
      <c r="C8057" s="114"/>
      <c r="E8057" s="42"/>
      <c r="F8057" s="42"/>
      <c r="G8057" s="42"/>
      <c r="I8057" s="55"/>
      <c r="N8057" s="54"/>
      <c r="O8057" s="54"/>
      <c r="Q8057" s="42"/>
      <c r="R8057" s="42"/>
      <c r="AC8057" s="25"/>
      <c r="AD8057" s="28"/>
      <c r="AZ8057" s="25"/>
      <c r="BA8057" s="27"/>
      <c r="BB8057" s="29"/>
    </row>
    <row r="8058" spans="1:54">
      <c r="A8058" s="20"/>
      <c r="B8058" s="36"/>
      <c r="C8058" s="114"/>
      <c r="E8058" s="42"/>
      <c r="F8058" s="42"/>
      <c r="G8058" s="42"/>
      <c r="I8058" s="55"/>
      <c r="N8058" s="54"/>
      <c r="O8058" s="54"/>
      <c r="Q8058" s="42"/>
      <c r="R8058" s="42"/>
      <c r="AC8058" s="25"/>
      <c r="AD8058" s="28"/>
      <c r="AZ8058" s="25"/>
      <c r="BA8058" s="27"/>
      <c r="BB8058" s="29"/>
    </row>
    <row r="8059" spans="1:54">
      <c r="A8059" s="20"/>
      <c r="B8059" s="36"/>
      <c r="C8059" s="114"/>
      <c r="E8059" s="42"/>
      <c r="F8059" s="42"/>
      <c r="G8059" s="42"/>
      <c r="I8059" s="55"/>
      <c r="N8059" s="54"/>
      <c r="O8059" s="54"/>
      <c r="Q8059" s="42"/>
      <c r="R8059" s="42"/>
      <c r="AC8059" s="25"/>
      <c r="AD8059" s="28"/>
      <c r="AZ8059" s="25"/>
      <c r="BA8059" s="27"/>
      <c r="BB8059" s="29"/>
    </row>
    <row r="8060" spans="1:54">
      <c r="A8060" s="20"/>
      <c r="B8060" s="36"/>
      <c r="C8060" s="114"/>
      <c r="E8060" s="42"/>
      <c r="F8060" s="42"/>
      <c r="G8060" s="42"/>
      <c r="I8060" s="55"/>
      <c r="N8060" s="54"/>
      <c r="O8060" s="54"/>
      <c r="Q8060" s="42"/>
      <c r="R8060" s="42"/>
      <c r="AC8060" s="25"/>
      <c r="AD8060" s="28"/>
      <c r="AZ8060" s="25"/>
      <c r="BA8060" s="27"/>
      <c r="BB8060" s="29"/>
    </row>
    <row r="8061" spans="1:54">
      <c r="A8061" s="20"/>
      <c r="B8061" s="36"/>
      <c r="C8061" s="114"/>
      <c r="E8061" s="42"/>
      <c r="F8061" s="42"/>
      <c r="G8061" s="42"/>
      <c r="I8061" s="55"/>
      <c r="N8061" s="54"/>
      <c r="O8061" s="54"/>
      <c r="Q8061" s="42"/>
      <c r="R8061" s="42"/>
      <c r="AC8061" s="25"/>
      <c r="AD8061" s="28"/>
      <c r="AZ8061" s="25"/>
      <c r="BA8061" s="27"/>
      <c r="BB8061" s="29"/>
    </row>
    <row r="8062" spans="1:54">
      <c r="A8062" s="20"/>
      <c r="B8062" s="36"/>
      <c r="C8062" s="114"/>
      <c r="E8062" s="42"/>
      <c r="F8062" s="42"/>
      <c r="G8062" s="42"/>
      <c r="I8062" s="55"/>
      <c r="N8062" s="54"/>
      <c r="O8062" s="54"/>
      <c r="Q8062" s="42"/>
      <c r="R8062" s="42"/>
      <c r="AC8062" s="25"/>
      <c r="AD8062" s="28"/>
      <c r="AZ8062" s="25"/>
      <c r="BA8062" s="27"/>
      <c r="BB8062" s="29"/>
    </row>
    <row r="8063" spans="1:54">
      <c r="A8063" s="20"/>
      <c r="B8063" s="36"/>
      <c r="C8063" s="114"/>
      <c r="E8063" s="42"/>
      <c r="F8063" s="42"/>
      <c r="G8063" s="42"/>
      <c r="I8063" s="55"/>
      <c r="N8063" s="54"/>
      <c r="O8063" s="54"/>
      <c r="Q8063" s="42"/>
      <c r="R8063" s="42"/>
      <c r="AC8063" s="25"/>
      <c r="AD8063" s="28"/>
      <c r="AZ8063" s="25"/>
      <c r="BA8063" s="27"/>
      <c r="BB8063" s="29"/>
    </row>
    <row r="8064" spans="1:54">
      <c r="A8064" s="20"/>
      <c r="B8064" s="36"/>
      <c r="C8064" s="114"/>
      <c r="E8064" s="42"/>
      <c r="F8064" s="42"/>
      <c r="G8064" s="42"/>
      <c r="I8064" s="55"/>
      <c r="N8064" s="54"/>
      <c r="O8064" s="54"/>
      <c r="Q8064" s="42"/>
      <c r="R8064" s="42"/>
      <c r="AC8064" s="25"/>
      <c r="AD8064" s="28"/>
      <c r="AZ8064" s="25"/>
      <c r="BA8064" s="27"/>
      <c r="BB8064" s="29"/>
    </row>
    <row r="8065" spans="1:54">
      <c r="A8065" s="20"/>
      <c r="B8065" s="36"/>
      <c r="C8065" s="114"/>
      <c r="E8065" s="42"/>
      <c r="F8065" s="42"/>
      <c r="G8065" s="42"/>
      <c r="I8065" s="55"/>
      <c r="N8065" s="54"/>
      <c r="O8065" s="54"/>
      <c r="Q8065" s="42"/>
      <c r="R8065" s="42"/>
      <c r="AC8065" s="25"/>
      <c r="AD8065" s="28"/>
      <c r="AZ8065" s="25"/>
      <c r="BA8065" s="27"/>
      <c r="BB8065" s="29"/>
    </row>
    <row r="8066" spans="1:54">
      <c r="A8066" s="20"/>
      <c r="B8066" s="36"/>
      <c r="C8066" s="114"/>
      <c r="E8066" s="42"/>
      <c r="F8066" s="42"/>
      <c r="G8066" s="42"/>
      <c r="I8066" s="55"/>
      <c r="N8066" s="54"/>
      <c r="O8066" s="54"/>
      <c r="Q8066" s="42"/>
      <c r="R8066" s="42"/>
      <c r="AC8066" s="25"/>
      <c r="AD8066" s="28"/>
      <c r="AZ8066" s="25"/>
      <c r="BA8066" s="27"/>
      <c r="BB8066" s="29"/>
    </row>
    <row r="8067" spans="1:54">
      <c r="A8067" s="20"/>
      <c r="B8067" s="36"/>
      <c r="C8067" s="114"/>
      <c r="E8067" s="42"/>
      <c r="F8067" s="42"/>
      <c r="G8067" s="42"/>
      <c r="I8067" s="55"/>
      <c r="N8067" s="54"/>
      <c r="O8067" s="54"/>
      <c r="Q8067" s="42"/>
      <c r="R8067" s="42"/>
      <c r="AC8067" s="25"/>
      <c r="AD8067" s="28"/>
      <c r="AZ8067" s="25"/>
      <c r="BA8067" s="27"/>
      <c r="BB8067" s="29"/>
    </row>
    <row r="8068" spans="1:54">
      <c r="A8068" s="20"/>
      <c r="B8068" s="36"/>
      <c r="C8068" s="114"/>
      <c r="E8068" s="42"/>
      <c r="F8068" s="42"/>
      <c r="G8068" s="42"/>
      <c r="I8068" s="55"/>
      <c r="N8068" s="54"/>
      <c r="O8068" s="54"/>
      <c r="Q8068" s="42"/>
      <c r="R8068" s="42"/>
      <c r="AC8068" s="25"/>
      <c r="AD8068" s="28"/>
      <c r="AZ8068" s="25"/>
      <c r="BA8068" s="27"/>
      <c r="BB8068" s="29"/>
    </row>
    <row r="8069" spans="1:54">
      <c r="A8069" s="20"/>
      <c r="B8069" s="36"/>
      <c r="C8069" s="114"/>
      <c r="E8069" s="42"/>
      <c r="F8069" s="42"/>
      <c r="G8069" s="42"/>
      <c r="I8069" s="55"/>
      <c r="N8069" s="54"/>
      <c r="O8069" s="54"/>
      <c r="Q8069" s="42"/>
      <c r="R8069" s="42"/>
      <c r="AC8069" s="25"/>
      <c r="AD8069" s="28"/>
      <c r="AZ8069" s="25"/>
      <c r="BA8069" s="27"/>
      <c r="BB8069" s="29"/>
    </row>
    <row r="8070" spans="1:54">
      <c r="A8070" s="20"/>
      <c r="B8070" s="36"/>
      <c r="C8070" s="114"/>
      <c r="E8070" s="42"/>
      <c r="F8070" s="42"/>
      <c r="G8070" s="42"/>
      <c r="I8070" s="55"/>
      <c r="N8070" s="54"/>
      <c r="O8070" s="54"/>
      <c r="Q8070" s="42"/>
      <c r="R8070" s="42"/>
      <c r="AC8070" s="25"/>
      <c r="AD8070" s="28"/>
      <c r="AZ8070" s="25"/>
      <c r="BA8070" s="27"/>
      <c r="BB8070" s="29"/>
    </row>
    <row r="8071" spans="1:54">
      <c r="A8071" s="20"/>
      <c r="B8071" s="36"/>
      <c r="C8071" s="114"/>
      <c r="E8071" s="42"/>
      <c r="F8071" s="42"/>
      <c r="G8071" s="42"/>
      <c r="I8071" s="55"/>
      <c r="N8071" s="54"/>
      <c r="O8071" s="54"/>
      <c r="Q8071" s="42"/>
      <c r="R8071" s="42"/>
      <c r="AC8071" s="25"/>
      <c r="AD8071" s="28"/>
      <c r="AZ8071" s="25"/>
      <c r="BA8071" s="27"/>
      <c r="BB8071" s="29"/>
    </row>
    <row r="8072" spans="1:54">
      <c r="A8072" s="20"/>
      <c r="B8072" s="36"/>
      <c r="C8072" s="114"/>
      <c r="E8072" s="42"/>
      <c r="F8072" s="42"/>
      <c r="G8072" s="42"/>
      <c r="I8072" s="55"/>
      <c r="N8072" s="54"/>
      <c r="O8072" s="54"/>
      <c r="Q8072" s="42"/>
      <c r="R8072" s="42"/>
      <c r="AC8072" s="25"/>
      <c r="AD8072" s="28"/>
      <c r="AZ8072" s="25"/>
      <c r="BA8072" s="27"/>
      <c r="BB8072" s="29"/>
    </row>
    <row r="8073" spans="1:54">
      <c r="A8073" s="20"/>
      <c r="B8073" s="36"/>
      <c r="C8073" s="114"/>
      <c r="E8073" s="42"/>
      <c r="F8073" s="42"/>
      <c r="G8073" s="42"/>
      <c r="I8073" s="55"/>
      <c r="N8073" s="54"/>
      <c r="O8073" s="54"/>
      <c r="Q8073" s="42"/>
      <c r="R8073" s="42"/>
      <c r="AC8073" s="25"/>
      <c r="AD8073" s="28"/>
      <c r="AZ8073" s="25"/>
      <c r="BA8073" s="27"/>
      <c r="BB8073" s="29"/>
    </row>
    <row r="8074" spans="1:54">
      <c r="A8074" s="20"/>
      <c r="B8074" s="36"/>
      <c r="C8074" s="114"/>
      <c r="E8074" s="42"/>
      <c r="F8074" s="42"/>
      <c r="G8074" s="42"/>
      <c r="I8074" s="55"/>
      <c r="N8074" s="54"/>
      <c r="O8074" s="54"/>
      <c r="Q8074" s="42"/>
      <c r="R8074" s="42"/>
      <c r="AC8074" s="25"/>
      <c r="AD8074" s="28"/>
      <c r="AZ8074" s="25"/>
      <c r="BA8074" s="27"/>
      <c r="BB8074" s="29"/>
    </row>
    <row r="8075" spans="1:54">
      <c r="A8075" s="20"/>
      <c r="B8075" s="36"/>
      <c r="C8075" s="114"/>
      <c r="E8075" s="42"/>
      <c r="F8075" s="42"/>
      <c r="G8075" s="42"/>
      <c r="I8075" s="55"/>
      <c r="N8075" s="54"/>
      <c r="O8075" s="54"/>
      <c r="Q8075" s="42"/>
      <c r="R8075" s="42"/>
      <c r="AC8075" s="25"/>
      <c r="AD8075" s="28"/>
      <c r="AZ8075" s="25"/>
      <c r="BA8075" s="27"/>
      <c r="BB8075" s="29"/>
    </row>
    <row r="8076" spans="1:54">
      <c r="A8076" s="20"/>
      <c r="B8076" s="36"/>
      <c r="C8076" s="114"/>
      <c r="E8076" s="42"/>
      <c r="F8076" s="42"/>
      <c r="G8076" s="42"/>
      <c r="I8076" s="55"/>
      <c r="N8076" s="54"/>
      <c r="O8076" s="54"/>
      <c r="Q8076" s="42"/>
      <c r="R8076" s="42"/>
      <c r="AC8076" s="25"/>
      <c r="AD8076" s="28"/>
      <c r="AZ8076" s="25"/>
      <c r="BA8076" s="27"/>
      <c r="BB8076" s="29"/>
    </row>
    <row r="8077" spans="1:54">
      <c r="A8077" s="20"/>
      <c r="B8077" s="36"/>
      <c r="C8077" s="114"/>
      <c r="E8077" s="42"/>
      <c r="F8077" s="42"/>
      <c r="G8077" s="42"/>
      <c r="I8077" s="55"/>
      <c r="N8077" s="54"/>
      <c r="O8077" s="54"/>
      <c r="Q8077" s="42"/>
      <c r="R8077" s="42"/>
      <c r="AC8077" s="25"/>
      <c r="AD8077" s="28"/>
      <c r="AZ8077" s="25"/>
      <c r="BA8077" s="27"/>
      <c r="BB8077" s="29"/>
    </row>
    <row r="8078" spans="1:54">
      <c r="A8078" s="20"/>
      <c r="B8078" s="36"/>
      <c r="C8078" s="114"/>
      <c r="E8078" s="42"/>
      <c r="F8078" s="42"/>
      <c r="G8078" s="42"/>
      <c r="I8078" s="55"/>
      <c r="N8078" s="54"/>
      <c r="O8078" s="54"/>
      <c r="Q8078" s="42"/>
      <c r="R8078" s="42"/>
      <c r="AC8078" s="25"/>
      <c r="AD8078" s="28"/>
      <c r="AZ8078" s="25"/>
      <c r="BA8078" s="27"/>
      <c r="BB8078" s="29"/>
    </row>
    <row r="8079" spans="1:54">
      <c r="A8079" s="20"/>
      <c r="B8079" s="36"/>
      <c r="C8079" s="114"/>
      <c r="E8079" s="42"/>
      <c r="F8079" s="42"/>
      <c r="G8079" s="42"/>
      <c r="I8079" s="55"/>
      <c r="N8079" s="54"/>
      <c r="O8079" s="54"/>
      <c r="Q8079" s="42"/>
      <c r="R8079" s="42"/>
      <c r="AC8079" s="25"/>
      <c r="AD8079" s="28"/>
      <c r="AZ8079" s="25"/>
      <c r="BA8079" s="27"/>
      <c r="BB8079" s="29"/>
    </row>
    <row r="8080" spans="1:54">
      <c r="A8080" s="20"/>
      <c r="B8080" s="36"/>
      <c r="C8080" s="114"/>
      <c r="E8080" s="42"/>
      <c r="F8080" s="42"/>
      <c r="G8080" s="42"/>
      <c r="I8080" s="55"/>
      <c r="N8080" s="54"/>
      <c r="O8080" s="54"/>
      <c r="Q8080" s="42"/>
      <c r="R8080" s="42"/>
      <c r="AC8080" s="25"/>
      <c r="AD8080" s="28"/>
      <c r="AZ8080" s="25"/>
      <c r="BA8080" s="27"/>
      <c r="BB8080" s="29"/>
    </row>
    <row r="8081" spans="1:54">
      <c r="A8081" s="20"/>
      <c r="B8081" s="36"/>
      <c r="C8081" s="114"/>
      <c r="E8081" s="42"/>
      <c r="F8081" s="42"/>
      <c r="G8081" s="42"/>
      <c r="I8081" s="55"/>
      <c r="N8081" s="54"/>
      <c r="O8081" s="54"/>
      <c r="Q8081" s="42"/>
      <c r="R8081" s="42"/>
      <c r="AC8081" s="25"/>
      <c r="AD8081" s="28"/>
      <c r="AZ8081" s="25"/>
      <c r="BA8081" s="27"/>
      <c r="BB8081" s="29"/>
    </row>
    <row r="8082" spans="1:54">
      <c r="A8082" s="20"/>
      <c r="B8082" s="36"/>
      <c r="C8082" s="114"/>
      <c r="E8082" s="42"/>
      <c r="F8082" s="42"/>
      <c r="G8082" s="42"/>
      <c r="I8082" s="55"/>
      <c r="N8082" s="54"/>
      <c r="O8082" s="54"/>
      <c r="Q8082" s="42"/>
      <c r="R8082" s="42"/>
      <c r="AC8082" s="25"/>
      <c r="AD8082" s="28"/>
      <c r="AZ8082" s="25"/>
      <c r="BA8082" s="27"/>
      <c r="BB8082" s="29"/>
    </row>
    <row r="8083" spans="1:54">
      <c r="A8083" s="20"/>
      <c r="B8083" s="36"/>
      <c r="C8083" s="114"/>
      <c r="E8083" s="42"/>
      <c r="F8083" s="42"/>
      <c r="G8083" s="42"/>
      <c r="I8083" s="55"/>
      <c r="N8083" s="54"/>
      <c r="O8083" s="54"/>
      <c r="Q8083" s="42"/>
      <c r="R8083" s="42"/>
      <c r="AC8083" s="25"/>
      <c r="AD8083" s="28"/>
      <c r="AZ8083" s="25"/>
      <c r="BA8083" s="27"/>
      <c r="BB8083" s="29"/>
    </row>
    <row r="8084" spans="1:54">
      <c r="A8084" s="20"/>
      <c r="B8084" s="36"/>
      <c r="C8084" s="114"/>
      <c r="E8084" s="42"/>
      <c r="F8084" s="42"/>
      <c r="G8084" s="42"/>
      <c r="I8084" s="55"/>
      <c r="N8084" s="54"/>
      <c r="O8084" s="54"/>
      <c r="Q8084" s="42"/>
      <c r="R8084" s="42"/>
      <c r="AC8084" s="25"/>
      <c r="AD8084" s="28"/>
      <c r="AZ8084" s="25"/>
      <c r="BA8084" s="27"/>
      <c r="BB8084" s="29"/>
    </row>
    <row r="8085" spans="1:54">
      <c r="A8085" s="20"/>
      <c r="B8085" s="36"/>
      <c r="C8085" s="114"/>
      <c r="E8085" s="42"/>
      <c r="F8085" s="42"/>
      <c r="G8085" s="42"/>
      <c r="I8085" s="55"/>
      <c r="N8085" s="54"/>
      <c r="O8085" s="54"/>
      <c r="Q8085" s="42"/>
      <c r="R8085" s="42"/>
      <c r="AC8085" s="25"/>
      <c r="AD8085" s="28"/>
      <c r="AZ8085" s="25"/>
      <c r="BA8085" s="27"/>
      <c r="BB8085" s="29"/>
    </row>
    <row r="8086" spans="1:54">
      <c r="A8086" s="20"/>
      <c r="B8086" s="36"/>
      <c r="C8086" s="114"/>
      <c r="E8086" s="42"/>
      <c r="F8086" s="42"/>
      <c r="G8086" s="42"/>
      <c r="I8086" s="55"/>
      <c r="N8086" s="54"/>
      <c r="O8086" s="54"/>
      <c r="Q8086" s="42"/>
      <c r="R8086" s="42"/>
      <c r="AC8086" s="25"/>
      <c r="AD8086" s="28"/>
      <c r="AZ8086" s="25"/>
      <c r="BA8086" s="27"/>
      <c r="BB8086" s="29"/>
    </row>
    <row r="8087" spans="1:54">
      <c r="A8087" s="20"/>
      <c r="B8087" s="36"/>
      <c r="C8087" s="114"/>
      <c r="E8087" s="42"/>
      <c r="F8087" s="42"/>
      <c r="G8087" s="42"/>
      <c r="I8087" s="55"/>
      <c r="N8087" s="54"/>
      <c r="O8087" s="54"/>
      <c r="Q8087" s="42"/>
      <c r="R8087" s="42"/>
      <c r="AC8087" s="25"/>
      <c r="AD8087" s="28"/>
      <c r="AZ8087" s="25"/>
      <c r="BA8087" s="27"/>
      <c r="BB8087" s="29"/>
    </row>
    <row r="8088" spans="1:54">
      <c r="A8088" s="20"/>
      <c r="B8088" s="36"/>
      <c r="C8088" s="114"/>
      <c r="E8088" s="42"/>
      <c r="F8088" s="42"/>
      <c r="G8088" s="42"/>
      <c r="I8088" s="55"/>
      <c r="N8088" s="54"/>
      <c r="O8088" s="54"/>
      <c r="Q8088" s="42"/>
      <c r="R8088" s="42"/>
      <c r="AC8088" s="25"/>
      <c r="AD8088" s="28"/>
      <c r="AZ8088" s="25"/>
      <c r="BA8088" s="27"/>
      <c r="BB8088" s="29"/>
    </row>
    <row r="8089" spans="1:54">
      <c r="A8089" s="20"/>
      <c r="B8089" s="36"/>
      <c r="C8089" s="114"/>
      <c r="E8089" s="42"/>
      <c r="F8089" s="42"/>
      <c r="G8089" s="42"/>
      <c r="I8089" s="55"/>
      <c r="N8089" s="54"/>
      <c r="O8089" s="54"/>
      <c r="Q8089" s="42"/>
      <c r="R8089" s="42"/>
      <c r="AC8089" s="25"/>
      <c r="AD8089" s="28"/>
      <c r="AZ8089" s="25"/>
      <c r="BA8089" s="27"/>
      <c r="BB8089" s="29"/>
    </row>
    <row r="8090" spans="1:54">
      <c r="A8090" s="20"/>
      <c r="B8090" s="36"/>
      <c r="C8090" s="114"/>
      <c r="E8090" s="42"/>
      <c r="F8090" s="42"/>
      <c r="G8090" s="42"/>
      <c r="I8090" s="55"/>
      <c r="N8090" s="54"/>
      <c r="O8090" s="54"/>
      <c r="Q8090" s="42"/>
      <c r="R8090" s="42"/>
      <c r="AC8090" s="25"/>
      <c r="AD8090" s="28"/>
      <c r="AZ8090" s="25"/>
      <c r="BA8090" s="27"/>
      <c r="BB8090" s="29"/>
    </row>
    <row r="8091" spans="1:54">
      <c r="A8091" s="20"/>
      <c r="B8091" s="36"/>
      <c r="C8091" s="114"/>
      <c r="E8091" s="42"/>
      <c r="F8091" s="42"/>
      <c r="G8091" s="42"/>
      <c r="I8091" s="55"/>
      <c r="N8091" s="54"/>
      <c r="O8091" s="54"/>
      <c r="Q8091" s="42"/>
      <c r="R8091" s="42"/>
      <c r="AC8091" s="25"/>
      <c r="AD8091" s="28"/>
      <c r="AZ8091" s="25"/>
      <c r="BA8091" s="27"/>
      <c r="BB8091" s="29"/>
    </row>
    <row r="8092" spans="1:54">
      <c r="A8092" s="20"/>
      <c r="B8092" s="36"/>
      <c r="C8092" s="114"/>
      <c r="E8092" s="42"/>
      <c r="F8092" s="42"/>
      <c r="G8092" s="42"/>
      <c r="I8092" s="55"/>
      <c r="N8092" s="54"/>
      <c r="O8092" s="54"/>
      <c r="Q8092" s="42"/>
      <c r="R8092" s="42"/>
      <c r="AC8092" s="25"/>
      <c r="AD8092" s="28"/>
      <c r="AZ8092" s="25"/>
      <c r="BA8092" s="27"/>
      <c r="BB8092" s="29"/>
    </row>
    <row r="8093" spans="1:54">
      <c r="A8093" s="20"/>
      <c r="B8093" s="36"/>
      <c r="C8093" s="114"/>
      <c r="E8093" s="42"/>
      <c r="F8093" s="42"/>
      <c r="G8093" s="42"/>
      <c r="I8093" s="55"/>
      <c r="N8093" s="54"/>
      <c r="O8093" s="54"/>
      <c r="Q8093" s="42"/>
      <c r="R8093" s="42"/>
      <c r="AC8093" s="25"/>
      <c r="AD8093" s="28"/>
      <c r="AZ8093" s="25"/>
      <c r="BA8093" s="27"/>
      <c r="BB8093" s="29"/>
    </row>
    <row r="8094" spans="1:54">
      <c r="A8094" s="20"/>
      <c r="B8094" s="36"/>
      <c r="C8094" s="114"/>
      <c r="E8094" s="42"/>
      <c r="F8094" s="42"/>
      <c r="G8094" s="42"/>
      <c r="I8094" s="55"/>
      <c r="N8094" s="54"/>
      <c r="O8094" s="54"/>
      <c r="Q8094" s="42"/>
      <c r="R8094" s="42"/>
      <c r="AC8094" s="25"/>
      <c r="AD8094" s="28"/>
      <c r="AZ8094" s="25"/>
      <c r="BA8094" s="27"/>
      <c r="BB8094" s="29"/>
    </row>
    <row r="8095" spans="1:54">
      <c r="A8095" s="20"/>
      <c r="B8095" s="36"/>
      <c r="C8095" s="114"/>
      <c r="E8095" s="42"/>
      <c r="F8095" s="42"/>
      <c r="G8095" s="42"/>
      <c r="I8095" s="55"/>
      <c r="N8095" s="54"/>
      <c r="O8095" s="54"/>
      <c r="Q8095" s="42"/>
      <c r="R8095" s="42"/>
      <c r="AC8095" s="25"/>
      <c r="AD8095" s="28"/>
      <c r="AZ8095" s="25"/>
      <c r="BA8095" s="27"/>
      <c r="BB8095" s="29"/>
    </row>
    <row r="8096" spans="1:54">
      <c r="A8096" s="20"/>
      <c r="B8096" s="36"/>
      <c r="C8096" s="114"/>
      <c r="E8096" s="42"/>
      <c r="F8096" s="42"/>
      <c r="G8096" s="42"/>
      <c r="I8096" s="55"/>
      <c r="N8096" s="54"/>
      <c r="O8096" s="54"/>
      <c r="Q8096" s="42"/>
      <c r="R8096" s="42"/>
      <c r="AC8096" s="25"/>
      <c r="AD8096" s="28"/>
      <c r="AZ8096" s="25"/>
      <c r="BA8096" s="27"/>
      <c r="BB8096" s="29"/>
    </row>
    <row r="8097" spans="1:54">
      <c r="A8097" s="20"/>
      <c r="B8097" s="36"/>
      <c r="C8097" s="114"/>
      <c r="E8097" s="42"/>
      <c r="F8097" s="42"/>
      <c r="G8097" s="42"/>
      <c r="I8097" s="55"/>
      <c r="N8097" s="54"/>
      <c r="O8097" s="54"/>
      <c r="Q8097" s="42"/>
      <c r="R8097" s="42"/>
      <c r="AC8097" s="25"/>
      <c r="AD8097" s="28"/>
      <c r="AZ8097" s="25"/>
      <c r="BA8097" s="27"/>
      <c r="BB8097" s="29"/>
    </row>
    <row r="8098" spans="1:54">
      <c r="A8098" s="20"/>
      <c r="B8098" s="36"/>
      <c r="C8098" s="114"/>
      <c r="E8098" s="42"/>
      <c r="F8098" s="42"/>
      <c r="G8098" s="42"/>
      <c r="I8098" s="55"/>
      <c r="N8098" s="54"/>
      <c r="O8098" s="54"/>
      <c r="Q8098" s="42"/>
      <c r="R8098" s="42"/>
      <c r="AC8098" s="25"/>
      <c r="AD8098" s="28"/>
      <c r="AZ8098" s="25"/>
      <c r="BA8098" s="27"/>
      <c r="BB8098" s="29"/>
    </row>
    <row r="8099" spans="1:54">
      <c r="A8099" s="20"/>
      <c r="B8099" s="36"/>
      <c r="C8099" s="114"/>
      <c r="E8099" s="42"/>
      <c r="F8099" s="42"/>
      <c r="G8099" s="42"/>
      <c r="I8099" s="55"/>
      <c r="N8099" s="54"/>
      <c r="O8099" s="54"/>
      <c r="Q8099" s="42"/>
      <c r="R8099" s="42"/>
      <c r="AC8099" s="25"/>
      <c r="AD8099" s="28"/>
      <c r="AZ8099" s="25"/>
      <c r="BA8099" s="27"/>
      <c r="BB8099" s="29"/>
    </row>
    <row r="8100" spans="1:54">
      <c r="A8100" s="20"/>
      <c r="B8100" s="36"/>
      <c r="C8100" s="114"/>
      <c r="E8100" s="42"/>
      <c r="F8100" s="42"/>
      <c r="G8100" s="42"/>
      <c r="I8100" s="55"/>
      <c r="N8100" s="54"/>
      <c r="O8100" s="54"/>
      <c r="Q8100" s="42"/>
      <c r="R8100" s="42"/>
      <c r="AC8100" s="25"/>
      <c r="AD8100" s="28"/>
      <c r="AZ8100" s="25"/>
      <c r="BA8100" s="27"/>
      <c r="BB8100" s="29"/>
    </row>
    <row r="8101" spans="1:54">
      <c r="A8101" s="20"/>
      <c r="B8101" s="36"/>
      <c r="C8101" s="114"/>
      <c r="E8101" s="42"/>
      <c r="F8101" s="42"/>
      <c r="G8101" s="42"/>
      <c r="I8101" s="55"/>
      <c r="N8101" s="54"/>
      <c r="O8101" s="54"/>
      <c r="Q8101" s="42"/>
      <c r="R8101" s="42"/>
      <c r="AC8101" s="25"/>
      <c r="AD8101" s="28"/>
      <c r="AZ8101" s="25"/>
      <c r="BA8101" s="27"/>
      <c r="BB8101" s="29"/>
    </row>
    <row r="8102" spans="1:54">
      <c r="A8102" s="20"/>
      <c r="B8102" s="36"/>
      <c r="C8102" s="114"/>
      <c r="E8102" s="42"/>
      <c r="F8102" s="42"/>
      <c r="G8102" s="42"/>
      <c r="I8102" s="55"/>
      <c r="N8102" s="54"/>
      <c r="O8102" s="54"/>
      <c r="Q8102" s="42"/>
      <c r="R8102" s="42"/>
      <c r="AC8102" s="25"/>
      <c r="AD8102" s="28"/>
      <c r="AZ8102" s="25"/>
      <c r="BA8102" s="27"/>
      <c r="BB8102" s="29"/>
    </row>
    <row r="8103" spans="1:54">
      <c r="A8103" s="20"/>
      <c r="B8103" s="36"/>
      <c r="C8103" s="114"/>
      <c r="E8103" s="42"/>
      <c r="F8103" s="42"/>
      <c r="G8103" s="42"/>
      <c r="I8103" s="55"/>
      <c r="N8103" s="54"/>
      <c r="O8103" s="54"/>
      <c r="Q8103" s="42"/>
      <c r="R8103" s="42"/>
      <c r="AC8103" s="25"/>
      <c r="AD8103" s="28"/>
      <c r="AZ8103" s="25"/>
      <c r="BA8103" s="27"/>
      <c r="BB8103" s="29"/>
    </row>
    <row r="8104" spans="1:54">
      <c r="A8104" s="20"/>
      <c r="B8104" s="36"/>
      <c r="C8104" s="114"/>
      <c r="E8104" s="42"/>
      <c r="F8104" s="42"/>
      <c r="G8104" s="42"/>
      <c r="I8104" s="55"/>
      <c r="N8104" s="54"/>
      <c r="O8104" s="54"/>
      <c r="Q8104" s="42"/>
      <c r="R8104" s="42"/>
      <c r="AC8104" s="25"/>
      <c r="AD8104" s="28"/>
      <c r="AZ8104" s="25"/>
      <c r="BA8104" s="27"/>
      <c r="BB8104" s="29"/>
    </row>
    <row r="8105" spans="1:54">
      <c r="A8105" s="20"/>
      <c r="B8105" s="36"/>
      <c r="C8105" s="114"/>
      <c r="E8105" s="42"/>
      <c r="F8105" s="42"/>
      <c r="G8105" s="42"/>
      <c r="I8105" s="55"/>
      <c r="N8105" s="54"/>
      <c r="O8105" s="54"/>
      <c r="Q8105" s="42"/>
      <c r="R8105" s="42"/>
      <c r="AC8105" s="25"/>
      <c r="AD8105" s="28"/>
      <c r="AZ8105" s="25"/>
      <c r="BA8105" s="27"/>
      <c r="BB8105" s="29"/>
    </row>
    <row r="8106" spans="1:54">
      <c r="A8106" s="20"/>
      <c r="B8106" s="36"/>
      <c r="C8106" s="114"/>
      <c r="E8106" s="42"/>
      <c r="F8106" s="42"/>
      <c r="G8106" s="42"/>
      <c r="I8106" s="55"/>
      <c r="N8106" s="54"/>
      <c r="O8106" s="54"/>
      <c r="Q8106" s="42"/>
      <c r="R8106" s="42"/>
      <c r="AC8106" s="25"/>
      <c r="AD8106" s="28"/>
      <c r="AZ8106" s="25"/>
      <c r="BA8106" s="27"/>
      <c r="BB8106" s="29"/>
    </row>
    <row r="8107" spans="1:54">
      <c r="A8107" s="20"/>
      <c r="B8107" s="36"/>
      <c r="C8107" s="114"/>
      <c r="E8107" s="42"/>
      <c r="F8107" s="42"/>
      <c r="G8107" s="42"/>
      <c r="I8107" s="55"/>
      <c r="N8107" s="54"/>
      <c r="O8107" s="54"/>
      <c r="Q8107" s="42"/>
      <c r="R8107" s="42"/>
      <c r="AC8107" s="25"/>
      <c r="AD8107" s="28"/>
      <c r="AZ8107" s="25"/>
      <c r="BA8107" s="27"/>
      <c r="BB8107" s="29"/>
    </row>
    <row r="8108" spans="1:54">
      <c r="A8108" s="20"/>
      <c r="B8108" s="36"/>
      <c r="C8108" s="114"/>
      <c r="E8108" s="42"/>
      <c r="F8108" s="42"/>
      <c r="G8108" s="42"/>
      <c r="I8108" s="55"/>
      <c r="N8108" s="54"/>
      <c r="O8108" s="54"/>
      <c r="Q8108" s="42"/>
      <c r="R8108" s="42"/>
      <c r="AC8108" s="25"/>
      <c r="AD8108" s="28"/>
      <c r="AZ8108" s="25"/>
      <c r="BA8108" s="27"/>
      <c r="BB8108" s="29"/>
    </row>
    <row r="8109" spans="1:54">
      <c r="A8109" s="20"/>
      <c r="B8109" s="36"/>
      <c r="C8109" s="114"/>
      <c r="E8109" s="42"/>
      <c r="F8109" s="42"/>
      <c r="G8109" s="42"/>
      <c r="I8109" s="55"/>
      <c r="N8109" s="54"/>
      <c r="O8109" s="54"/>
      <c r="Q8109" s="42"/>
      <c r="R8109" s="42"/>
      <c r="AC8109" s="25"/>
      <c r="AD8109" s="28"/>
      <c r="AZ8109" s="25"/>
      <c r="BA8109" s="27"/>
      <c r="BB8109" s="29"/>
    </row>
    <row r="8110" spans="1:54">
      <c r="A8110" s="20"/>
      <c r="B8110" s="36"/>
      <c r="C8110" s="114"/>
      <c r="E8110" s="42"/>
      <c r="F8110" s="42"/>
      <c r="G8110" s="42"/>
      <c r="I8110" s="55"/>
      <c r="N8110" s="54"/>
      <c r="O8110" s="54"/>
      <c r="Q8110" s="42"/>
      <c r="R8110" s="42"/>
      <c r="AC8110" s="25"/>
      <c r="AD8110" s="28"/>
      <c r="AZ8110" s="25"/>
      <c r="BA8110" s="27"/>
      <c r="BB8110" s="29"/>
    </row>
    <row r="8111" spans="1:54">
      <c r="A8111" s="20"/>
      <c r="B8111" s="36"/>
      <c r="C8111" s="114"/>
      <c r="E8111" s="42"/>
      <c r="F8111" s="42"/>
      <c r="G8111" s="42"/>
      <c r="I8111" s="55"/>
      <c r="N8111" s="54"/>
      <c r="O8111" s="54"/>
      <c r="Q8111" s="42"/>
      <c r="R8111" s="42"/>
      <c r="AC8111" s="25"/>
      <c r="AD8111" s="28"/>
      <c r="AZ8111" s="25"/>
      <c r="BA8111" s="27"/>
      <c r="BB8111" s="29"/>
    </row>
    <row r="8112" spans="1:54">
      <c r="A8112" s="20"/>
      <c r="B8112" s="36"/>
      <c r="C8112" s="114"/>
      <c r="E8112" s="42"/>
      <c r="F8112" s="42"/>
      <c r="G8112" s="42"/>
      <c r="I8112" s="55"/>
      <c r="N8112" s="54"/>
      <c r="O8112" s="54"/>
      <c r="Q8112" s="42"/>
      <c r="R8112" s="42"/>
      <c r="AC8112" s="25"/>
      <c r="AD8112" s="28"/>
      <c r="AZ8112" s="25"/>
      <c r="BA8112" s="27"/>
      <c r="BB8112" s="29"/>
    </row>
    <row r="8113" spans="1:54">
      <c r="A8113" s="20"/>
      <c r="B8113" s="36"/>
      <c r="C8113" s="114"/>
      <c r="E8113" s="42"/>
      <c r="F8113" s="42"/>
      <c r="G8113" s="42"/>
      <c r="I8113" s="55"/>
      <c r="N8113" s="54"/>
      <c r="O8113" s="54"/>
      <c r="Q8113" s="42"/>
      <c r="R8113" s="42"/>
      <c r="AC8113" s="25"/>
      <c r="AD8113" s="28"/>
      <c r="AZ8113" s="25"/>
      <c r="BA8113" s="27"/>
      <c r="BB8113" s="29"/>
    </row>
    <row r="8114" spans="1:54">
      <c r="A8114" s="20"/>
      <c r="B8114" s="36"/>
      <c r="C8114" s="114"/>
      <c r="E8114" s="42"/>
      <c r="F8114" s="42"/>
      <c r="G8114" s="42"/>
      <c r="I8114" s="55"/>
      <c r="N8114" s="54"/>
      <c r="O8114" s="54"/>
      <c r="Q8114" s="42"/>
      <c r="R8114" s="42"/>
      <c r="AC8114" s="25"/>
      <c r="AD8114" s="28"/>
      <c r="AZ8114" s="25"/>
      <c r="BA8114" s="27"/>
      <c r="BB8114" s="29"/>
    </row>
    <row r="8115" spans="1:54">
      <c r="A8115" s="20"/>
      <c r="B8115" s="36"/>
      <c r="C8115" s="114"/>
      <c r="E8115" s="42"/>
      <c r="F8115" s="42"/>
      <c r="G8115" s="42"/>
      <c r="I8115" s="55"/>
      <c r="N8115" s="54"/>
      <c r="O8115" s="54"/>
      <c r="Q8115" s="42"/>
      <c r="R8115" s="42"/>
      <c r="AC8115" s="25"/>
      <c r="AD8115" s="28"/>
      <c r="AZ8115" s="25"/>
      <c r="BA8115" s="27"/>
      <c r="BB8115" s="29"/>
    </row>
    <row r="8116" spans="1:54">
      <c r="A8116" s="20"/>
      <c r="B8116" s="36"/>
      <c r="C8116" s="114"/>
      <c r="E8116" s="42"/>
      <c r="F8116" s="42"/>
      <c r="G8116" s="42"/>
      <c r="I8116" s="55"/>
      <c r="N8116" s="54"/>
      <c r="O8116" s="54"/>
      <c r="Q8116" s="42"/>
      <c r="R8116" s="42"/>
      <c r="AC8116" s="25"/>
      <c r="AD8116" s="28"/>
      <c r="AZ8116" s="25"/>
      <c r="BA8116" s="27"/>
      <c r="BB8116" s="29"/>
    </row>
    <row r="8117" spans="1:54">
      <c r="A8117" s="20"/>
      <c r="B8117" s="36"/>
      <c r="C8117" s="114"/>
      <c r="E8117" s="42"/>
      <c r="F8117" s="42"/>
      <c r="G8117" s="42"/>
      <c r="I8117" s="55"/>
      <c r="N8117" s="54"/>
      <c r="O8117" s="54"/>
      <c r="Q8117" s="42"/>
      <c r="R8117" s="42"/>
      <c r="AC8117" s="25"/>
      <c r="AD8117" s="28"/>
      <c r="AZ8117" s="25"/>
      <c r="BA8117" s="27"/>
      <c r="BB8117" s="29"/>
    </row>
    <row r="8118" spans="1:54">
      <c r="A8118" s="20"/>
      <c r="B8118" s="36"/>
      <c r="C8118" s="114"/>
      <c r="E8118" s="42"/>
      <c r="F8118" s="42"/>
      <c r="G8118" s="42"/>
      <c r="I8118" s="55"/>
      <c r="N8118" s="54"/>
      <c r="O8118" s="54"/>
      <c r="Q8118" s="42"/>
      <c r="R8118" s="42"/>
      <c r="AC8118" s="25"/>
      <c r="AD8118" s="28"/>
      <c r="AZ8118" s="25"/>
      <c r="BA8118" s="27"/>
      <c r="BB8118" s="29"/>
    </row>
    <row r="8119" spans="1:54">
      <c r="A8119" s="20"/>
      <c r="B8119" s="36"/>
      <c r="C8119" s="114"/>
      <c r="E8119" s="42"/>
      <c r="F8119" s="42"/>
      <c r="G8119" s="42"/>
      <c r="I8119" s="55"/>
      <c r="N8119" s="54"/>
      <c r="O8119" s="54"/>
      <c r="Q8119" s="42"/>
      <c r="R8119" s="42"/>
      <c r="AC8119" s="25"/>
      <c r="AD8119" s="28"/>
      <c r="AZ8119" s="25"/>
      <c r="BA8119" s="27"/>
      <c r="BB8119" s="29"/>
    </row>
    <row r="8120" spans="1:54">
      <c r="A8120" s="20"/>
      <c r="B8120" s="36"/>
      <c r="C8120" s="114"/>
      <c r="E8120" s="42"/>
      <c r="F8120" s="42"/>
      <c r="G8120" s="42"/>
      <c r="I8120" s="55"/>
      <c r="N8120" s="54"/>
      <c r="O8120" s="54"/>
      <c r="Q8120" s="42"/>
      <c r="R8120" s="42"/>
      <c r="AC8120" s="25"/>
      <c r="AD8120" s="28"/>
      <c r="AZ8120" s="25"/>
      <c r="BA8120" s="27"/>
      <c r="BB8120" s="29"/>
    </row>
    <row r="8121" spans="1:54">
      <c r="A8121" s="20"/>
      <c r="B8121" s="36"/>
      <c r="C8121" s="114"/>
      <c r="E8121" s="42"/>
      <c r="F8121" s="42"/>
      <c r="G8121" s="42"/>
      <c r="I8121" s="55"/>
      <c r="N8121" s="54"/>
      <c r="O8121" s="54"/>
      <c r="Q8121" s="42"/>
      <c r="R8121" s="42"/>
      <c r="AC8121" s="25"/>
      <c r="AD8121" s="28"/>
      <c r="AZ8121" s="25"/>
      <c r="BA8121" s="27"/>
      <c r="BB8121" s="29"/>
    </row>
    <row r="8122" spans="1:54">
      <c r="A8122" s="20"/>
      <c r="B8122" s="36"/>
      <c r="C8122" s="114"/>
      <c r="E8122" s="42"/>
      <c r="F8122" s="42"/>
      <c r="G8122" s="42"/>
      <c r="I8122" s="55"/>
      <c r="N8122" s="54"/>
      <c r="O8122" s="54"/>
      <c r="Q8122" s="42"/>
      <c r="R8122" s="42"/>
      <c r="AC8122" s="25"/>
      <c r="AD8122" s="28"/>
      <c r="AZ8122" s="25"/>
      <c r="BA8122" s="27"/>
      <c r="BB8122" s="29"/>
    </row>
    <row r="8123" spans="1:54">
      <c r="A8123" s="20"/>
      <c r="B8123" s="36"/>
      <c r="C8123" s="114"/>
      <c r="E8123" s="42"/>
      <c r="F8123" s="42"/>
      <c r="G8123" s="42"/>
      <c r="I8123" s="55"/>
      <c r="N8123" s="54"/>
      <c r="O8123" s="54"/>
      <c r="Q8123" s="42"/>
      <c r="R8123" s="42"/>
      <c r="AC8123" s="25"/>
      <c r="AD8123" s="28"/>
      <c r="AZ8123" s="25"/>
      <c r="BA8123" s="27"/>
      <c r="BB8123" s="29"/>
    </row>
    <row r="8124" spans="1:54">
      <c r="A8124" s="20"/>
      <c r="B8124" s="36"/>
      <c r="C8124" s="114"/>
      <c r="E8124" s="42"/>
      <c r="F8124" s="42"/>
      <c r="G8124" s="42"/>
      <c r="I8124" s="55"/>
      <c r="N8124" s="54"/>
      <c r="O8124" s="54"/>
      <c r="Q8124" s="42"/>
      <c r="R8124" s="42"/>
      <c r="AC8124" s="25"/>
      <c r="AD8124" s="28"/>
      <c r="AZ8124" s="25"/>
      <c r="BA8124" s="27"/>
      <c r="BB8124" s="29"/>
    </row>
    <row r="8125" spans="1:54">
      <c r="A8125" s="20"/>
      <c r="B8125" s="36"/>
      <c r="C8125" s="114"/>
      <c r="E8125" s="42"/>
      <c r="F8125" s="42"/>
      <c r="G8125" s="42"/>
      <c r="I8125" s="55"/>
      <c r="N8125" s="54"/>
      <c r="O8125" s="54"/>
      <c r="Q8125" s="42"/>
      <c r="R8125" s="42"/>
      <c r="AC8125" s="25"/>
      <c r="AD8125" s="28"/>
      <c r="AZ8125" s="25"/>
      <c r="BA8125" s="27"/>
      <c r="BB8125" s="29"/>
    </row>
    <row r="8126" spans="1:54">
      <c r="A8126" s="20"/>
      <c r="B8126" s="36"/>
      <c r="C8126" s="114"/>
      <c r="E8126" s="42"/>
      <c r="F8126" s="42"/>
      <c r="G8126" s="42"/>
      <c r="I8126" s="55"/>
      <c r="N8126" s="54"/>
      <c r="O8126" s="54"/>
      <c r="Q8126" s="42"/>
      <c r="R8126" s="42"/>
      <c r="AC8126" s="25"/>
      <c r="AD8126" s="28"/>
      <c r="AZ8126" s="25"/>
      <c r="BA8126" s="27"/>
      <c r="BB8126" s="29"/>
    </row>
    <row r="8127" spans="1:54">
      <c r="A8127" s="20"/>
      <c r="B8127" s="36"/>
      <c r="C8127" s="114"/>
      <c r="E8127" s="42"/>
      <c r="F8127" s="42"/>
      <c r="G8127" s="42"/>
      <c r="I8127" s="55"/>
      <c r="N8127" s="54"/>
      <c r="O8127" s="54"/>
      <c r="Q8127" s="42"/>
      <c r="R8127" s="42"/>
      <c r="AC8127" s="25"/>
      <c r="AD8127" s="28"/>
      <c r="AZ8127" s="25"/>
      <c r="BA8127" s="27"/>
      <c r="BB8127" s="29"/>
    </row>
    <row r="8128" spans="1:54">
      <c r="A8128" s="20"/>
      <c r="B8128" s="36"/>
      <c r="C8128" s="114"/>
      <c r="E8128" s="42"/>
      <c r="F8128" s="42"/>
      <c r="G8128" s="42"/>
      <c r="I8128" s="55"/>
      <c r="N8128" s="54"/>
      <c r="O8128" s="54"/>
      <c r="Q8128" s="42"/>
      <c r="R8128" s="42"/>
      <c r="AC8128" s="25"/>
      <c r="AD8128" s="28"/>
      <c r="AZ8128" s="25"/>
      <c r="BA8128" s="27"/>
      <c r="BB8128" s="29"/>
    </row>
    <row r="8129" spans="1:54">
      <c r="A8129" s="20"/>
      <c r="B8129" s="36"/>
      <c r="C8129" s="114"/>
      <c r="E8129" s="42"/>
      <c r="F8129" s="42"/>
      <c r="G8129" s="42"/>
      <c r="I8129" s="55"/>
      <c r="N8129" s="54"/>
      <c r="O8129" s="54"/>
      <c r="Q8129" s="42"/>
      <c r="R8129" s="42"/>
      <c r="AC8129" s="25"/>
      <c r="AD8129" s="28"/>
      <c r="AZ8129" s="25"/>
      <c r="BA8129" s="27"/>
      <c r="BB8129" s="29"/>
    </row>
    <row r="8130" spans="1:54">
      <c r="A8130" s="20"/>
      <c r="B8130" s="36"/>
      <c r="C8130" s="114"/>
      <c r="E8130" s="42"/>
      <c r="F8130" s="42"/>
      <c r="G8130" s="42"/>
      <c r="I8130" s="55"/>
      <c r="N8130" s="54"/>
      <c r="O8130" s="54"/>
      <c r="Q8130" s="42"/>
      <c r="R8130" s="42"/>
      <c r="AC8130" s="25"/>
      <c r="AD8130" s="28"/>
      <c r="AZ8130" s="25"/>
      <c r="BA8130" s="27"/>
      <c r="BB8130" s="29"/>
    </row>
    <row r="8131" spans="1:54">
      <c r="A8131" s="20"/>
      <c r="B8131" s="36"/>
      <c r="C8131" s="114"/>
      <c r="E8131" s="42"/>
      <c r="F8131" s="42"/>
      <c r="G8131" s="42"/>
      <c r="I8131" s="55"/>
      <c r="N8131" s="54"/>
      <c r="O8131" s="54"/>
      <c r="Q8131" s="42"/>
      <c r="R8131" s="42"/>
      <c r="AC8131" s="25"/>
      <c r="AD8131" s="28"/>
      <c r="AZ8131" s="25"/>
      <c r="BA8131" s="27"/>
      <c r="BB8131" s="29"/>
    </row>
    <row r="8132" spans="1:54">
      <c r="A8132" s="20"/>
      <c r="B8132" s="36"/>
      <c r="C8132" s="114"/>
      <c r="E8132" s="42"/>
      <c r="F8132" s="42"/>
      <c r="G8132" s="42"/>
      <c r="I8132" s="55"/>
      <c r="N8132" s="54"/>
      <c r="O8132" s="54"/>
      <c r="Q8132" s="42"/>
      <c r="R8132" s="42"/>
      <c r="AC8132" s="25"/>
      <c r="AD8132" s="28"/>
      <c r="AZ8132" s="25"/>
      <c r="BA8132" s="27"/>
      <c r="BB8132" s="29"/>
    </row>
    <row r="8133" spans="1:54">
      <c r="A8133" s="20"/>
      <c r="B8133" s="36"/>
      <c r="C8133" s="114"/>
      <c r="E8133" s="42"/>
      <c r="F8133" s="42"/>
      <c r="G8133" s="42"/>
      <c r="I8133" s="55"/>
      <c r="N8133" s="54"/>
      <c r="O8133" s="54"/>
      <c r="Q8133" s="42"/>
      <c r="R8133" s="42"/>
      <c r="AC8133" s="25"/>
      <c r="AD8133" s="28"/>
      <c r="AZ8133" s="25"/>
      <c r="BA8133" s="27"/>
      <c r="BB8133" s="29"/>
    </row>
    <row r="8134" spans="1:54">
      <c r="A8134" s="20"/>
      <c r="B8134" s="36"/>
      <c r="C8134" s="114"/>
      <c r="E8134" s="42"/>
      <c r="F8134" s="42"/>
      <c r="G8134" s="42"/>
      <c r="I8134" s="55"/>
      <c r="N8134" s="54"/>
      <c r="O8134" s="54"/>
      <c r="Q8134" s="42"/>
      <c r="R8134" s="42"/>
      <c r="AC8134" s="25"/>
      <c r="AD8134" s="28"/>
      <c r="AZ8134" s="25"/>
      <c r="BA8134" s="27"/>
      <c r="BB8134" s="29"/>
    </row>
    <row r="8135" spans="1:54">
      <c r="A8135" s="20"/>
      <c r="B8135" s="36"/>
      <c r="C8135" s="114"/>
      <c r="E8135" s="42"/>
      <c r="F8135" s="42"/>
      <c r="G8135" s="42"/>
      <c r="I8135" s="55"/>
      <c r="N8135" s="54"/>
      <c r="O8135" s="54"/>
      <c r="Q8135" s="42"/>
      <c r="R8135" s="42"/>
      <c r="AC8135" s="25"/>
      <c r="AD8135" s="28"/>
      <c r="AZ8135" s="25"/>
      <c r="BA8135" s="27"/>
      <c r="BB8135" s="29"/>
    </row>
    <row r="8136" spans="1:54">
      <c r="A8136" s="20"/>
      <c r="B8136" s="36"/>
      <c r="C8136" s="114"/>
      <c r="E8136" s="42"/>
      <c r="F8136" s="42"/>
      <c r="G8136" s="42"/>
      <c r="I8136" s="55"/>
      <c r="N8136" s="54"/>
      <c r="O8136" s="54"/>
      <c r="Q8136" s="42"/>
      <c r="R8136" s="42"/>
      <c r="AC8136" s="25"/>
      <c r="AD8136" s="28"/>
      <c r="AZ8136" s="25"/>
      <c r="BA8136" s="27"/>
      <c r="BB8136" s="29"/>
    </row>
    <row r="8137" spans="1:54">
      <c r="A8137" s="20"/>
      <c r="B8137" s="36"/>
      <c r="C8137" s="114"/>
      <c r="E8137" s="42"/>
      <c r="F8137" s="42"/>
      <c r="G8137" s="42"/>
      <c r="I8137" s="55"/>
      <c r="N8137" s="54"/>
      <c r="O8137" s="54"/>
      <c r="Q8137" s="42"/>
      <c r="R8137" s="42"/>
      <c r="AC8137" s="25"/>
      <c r="AD8137" s="28"/>
      <c r="AZ8137" s="25"/>
      <c r="BA8137" s="27"/>
      <c r="BB8137" s="29"/>
    </row>
    <row r="8138" spans="1:54">
      <c r="A8138" s="20"/>
      <c r="B8138" s="36"/>
      <c r="C8138" s="114"/>
      <c r="E8138" s="42"/>
      <c r="F8138" s="42"/>
      <c r="G8138" s="42"/>
      <c r="I8138" s="55"/>
      <c r="N8138" s="54"/>
      <c r="O8138" s="54"/>
      <c r="Q8138" s="42"/>
      <c r="R8138" s="42"/>
      <c r="AC8138" s="25"/>
      <c r="AD8138" s="28"/>
      <c r="AZ8138" s="25"/>
      <c r="BA8138" s="27"/>
      <c r="BB8138" s="29"/>
    </row>
    <row r="8139" spans="1:54">
      <c r="A8139" s="20"/>
      <c r="B8139" s="36"/>
      <c r="C8139" s="114"/>
      <c r="E8139" s="42"/>
      <c r="F8139" s="42"/>
      <c r="G8139" s="42"/>
      <c r="I8139" s="55"/>
      <c r="N8139" s="54"/>
      <c r="O8139" s="54"/>
      <c r="Q8139" s="42"/>
      <c r="R8139" s="42"/>
      <c r="AC8139" s="25"/>
      <c r="AD8139" s="28"/>
      <c r="AZ8139" s="25"/>
      <c r="BA8139" s="27"/>
      <c r="BB8139" s="29"/>
    </row>
    <row r="8140" spans="1:54">
      <c r="A8140" s="20"/>
      <c r="B8140" s="36"/>
      <c r="C8140" s="114"/>
      <c r="E8140" s="42"/>
      <c r="F8140" s="42"/>
      <c r="G8140" s="42"/>
      <c r="I8140" s="55"/>
      <c r="N8140" s="54"/>
      <c r="O8140" s="54"/>
      <c r="Q8140" s="42"/>
      <c r="R8140" s="42"/>
      <c r="AC8140" s="25"/>
      <c r="AD8140" s="28"/>
      <c r="AZ8140" s="25"/>
      <c r="BA8140" s="27"/>
      <c r="BB8140" s="29"/>
    </row>
    <row r="8141" spans="1:54">
      <c r="A8141" s="20"/>
      <c r="B8141" s="36"/>
      <c r="C8141" s="114"/>
      <c r="E8141" s="42"/>
      <c r="F8141" s="42"/>
      <c r="G8141" s="42"/>
      <c r="I8141" s="55"/>
      <c r="N8141" s="54"/>
      <c r="O8141" s="54"/>
      <c r="Q8141" s="42"/>
      <c r="R8141" s="42"/>
      <c r="AC8141" s="25"/>
      <c r="AD8141" s="28"/>
      <c r="AZ8141" s="25"/>
      <c r="BA8141" s="27"/>
      <c r="BB8141" s="29"/>
    </row>
    <row r="8142" spans="1:54">
      <c r="A8142" s="20"/>
      <c r="B8142" s="36"/>
      <c r="C8142" s="114"/>
      <c r="E8142" s="42"/>
      <c r="F8142" s="42"/>
      <c r="G8142" s="42"/>
      <c r="I8142" s="55"/>
      <c r="N8142" s="54"/>
      <c r="O8142" s="54"/>
      <c r="Q8142" s="42"/>
      <c r="R8142" s="42"/>
      <c r="AC8142" s="25"/>
      <c r="AD8142" s="28"/>
      <c r="AZ8142" s="25"/>
      <c r="BA8142" s="27"/>
      <c r="BB8142" s="29"/>
    </row>
    <row r="8143" spans="1:54">
      <c r="A8143" s="20"/>
      <c r="B8143" s="36"/>
      <c r="C8143" s="114"/>
      <c r="E8143" s="42"/>
      <c r="F8143" s="42"/>
      <c r="G8143" s="42"/>
      <c r="I8143" s="55"/>
      <c r="N8143" s="54"/>
      <c r="O8143" s="54"/>
      <c r="Q8143" s="42"/>
      <c r="R8143" s="42"/>
      <c r="AC8143" s="25"/>
      <c r="AD8143" s="28"/>
      <c r="AZ8143" s="25"/>
      <c r="BA8143" s="27"/>
      <c r="BB8143" s="29"/>
    </row>
    <row r="8144" spans="1:54">
      <c r="A8144" s="20"/>
      <c r="B8144" s="36"/>
      <c r="C8144" s="114"/>
      <c r="E8144" s="42"/>
      <c r="F8144" s="42"/>
      <c r="G8144" s="42"/>
      <c r="I8144" s="55"/>
      <c r="N8144" s="54"/>
      <c r="O8144" s="54"/>
      <c r="Q8144" s="42"/>
      <c r="R8144" s="42"/>
      <c r="AC8144" s="25"/>
      <c r="AD8144" s="28"/>
      <c r="AZ8144" s="25"/>
      <c r="BA8144" s="27"/>
      <c r="BB8144" s="29"/>
    </row>
    <row r="8145" spans="1:54">
      <c r="A8145" s="20"/>
      <c r="B8145" s="36"/>
      <c r="C8145" s="114"/>
      <c r="E8145" s="42"/>
      <c r="F8145" s="42"/>
      <c r="G8145" s="42"/>
      <c r="I8145" s="55"/>
      <c r="N8145" s="54"/>
      <c r="O8145" s="54"/>
      <c r="Q8145" s="42"/>
      <c r="R8145" s="42"/>
      <c r="AC8145" s="25"/>
      <c r="AD8145" s="28"/>
      <c r="AZ8145" s="25"/>
      <c r="BA8145" s="27"/>
      <c r="BB8145" s="29"/>
    </row>
    <row r="8146" spans="1:54">
      <c r="A8146" s="20"/>
      <c r="B8146" s="36"/>
      <c r="C8146" s="114"/>
      <c r="E8146" s="42"/>
      <c r="F8146" s="42"/>
      <c r="G8146" s="42"/>
      <c r="I8146" s="55"/>
      <c r="N8146" s="54"/>
      <c r="O8146" s="54"/>
      <c r="Q8146" s="42"/>
      <c r="R8146" s="42"/>
      <c r="AC8146" s="25"/>
      <c r="AD8146" s="28"/>
      <c r="AZ8146" s="25"/>
      <c r="BA8146" s="27"/>
      <c r="BB8146" s="29"/>
    </row>
    <row r="8147" spans="1:54">
      <c r="A8147" s="20"/>
      <c r="B8147" s="36"/>
      <c r="C8147" s="114"/>
      <c r="E8147" s="42"/>
      <c r="F8147" s="42"/>
      <c r="G8147" s="42"/>
      <c r="I8147" s="55"/>
      <c r="N8147" s="54"/>
      <c r="O8147" s="54"/>
      <c r="Q8147" s="42"/>
      <c r="R8147" s="42"/>
      <c r="AC8147" s="25"/>
      <c r="AD8147" s="28"/>
      <c r="AZ8147" s="25"/>
      <c r="BA8147" s="27"/>
      <c r="BB8147" s="29"/>
    </row>
    <row r="8148" spans="1:54">
      <c r="A8148" s="20"/>
      <c r="B8148" s="36"/>
      <c r="C8148" s="114"/>
      <c r="E8148" s="42"/>
      <c r="F8148" s="42"/>
      <c r="G8148" s="42"/>
      <c r="I8148" s="55"/>
      <c r="N8148" s="54"/>
      <c r="O8148" s="54"/>
      <c r="Q8148" s="42"/>
      <c r="R8148" s="42"/>
      <c r="AC8148" s="25"/>
      <c r="AD8148" s="28"/>
      <c r="AZ8148" s="25"/>
      <c r="BA8148" s="27"/>
      <c r="BB8148" s="29"/>
    </row>
    <row r="8149" spans="1:54">
      <c r="A8149" s="20"/>
      <c r="B8149" s="36"/>
      <c r="C8149" s="114"/>
      <c r="E8149" s="42"/>
      <c r="F8149" s="42"/>
      <c r="G8149" s="42"/>
      <c r="I8149" s="55"/>
      <c r="N8149" s="54"/>
      <c r="O8149" s="54"/>
      <c r="Q8149" s="42"/>
      <c r="R8149" s="42"/>
      <c r="AC8149" s="25"/>
      <c r="AD8149" s="28"/>
      <c r="AZ8149" s="25"/>
      <c r="BA8149" s="27"/>
      <c r="BB8149" s="29"/>
    </row>
    <row r="8150" spans="1:54">
      <c r="A8150" s="20"/>
      <c r="B8150" s="36"/>
      <c r="C8150" s="114"/>
      <c r="E8150" s="42"/>
      <c r="F8150" s="42"/>
      <c r="G8150" s="42"/>
      <c r="I8150" s="55"/>
      <c r="N8150" s="54"/>
      <c r="O8150" s="54"/>
      <c r="Q8150" s="42"/>
      <c r="R8150" s="42"/>
      <c r="AC8150" s="25"/>
      <c r="AD8150" s="28"/>
      <c r="AZ8150" s="25"/>
      <c r="BA8150" s="27"/>
      <c r="BB8150" s="29"/>
    </row>
    <row r="8151" spans="1:54">
      <c r="A8151" s="20"/>
      <c r="B8151" s="36"/>
      <c r="C8151" s="114"/>
      <c r="E8151" s="42"/>
      <c r="F8151" s="42"/>
      <c r="G8151" s="42"/>
      <c r="I8151" s="55"/>
      <c r="N8151" s="54"/>
      <c r="O8151" s="54"/>
      <c r="Q8151" s="42"/>
      <c r="R8151" s="42"/>
      <c r="AC8151" s="25"/>
      <c r="AD8151" s="28"/>
      <c r="AZ8151" s="25"/>
      <c r="BA8151" s="27"/>
      <c r="BB8151" s="29"/>
    </row>
    <row r="8152" spans="1:54">
      <c r="A8152" s="20"/>
      <c r="B8152" s="36"/>
      <c r="C8152" s="114"/>
      <c r="E8152" s="42"/>
      <c r="F8152" s="42"/>
      <c r="G8152" s="42"/>
      <c r="I8152" s="55"/>
      <c r="N8152" s="54"/>
      <c r="O8152" s="54"/>
      <c r="Q8152" s="42"/>
      <c r="R8152" s="42"/>
      <c r="AC8152" s="25"/>
      <c r="AD8152" s="28"/>
      <c r="AZ8152" s="25"/>
      <c r="BA8152" s="27"/>
      <c r="BB8152" s="29"/>
    </row>
    <row r="8153" spans="1:54">
      <c r="A8153" s="20"/>
      <c r="B8153" s="36"/>
      <c r="C8153" s="114"/>
      <c r="E8153" s="42"/>
      <c r="F8153" s="42"/>
      <c r="G8153" s="42"/>
      <c r="I8153" s="55"/>
      <c r="N8153" s="54"/>
      <c r="O8153" s="54"/>
      <c r="Q8153" s="42"/>
      <c r="R8153" s="42"/>
      <c r="AC8153" s="25"/>
      <c r="AD8153" s="28"/>
      <c r="AZ8153" s="25"/>
      <c r="BA8153" s="27"/>
      <c r="BB8153" s="29"/>
    </row>
    <row r="8154" spans="1:54">
      <c r="A8154" s="20"/>
      <c r="B8154" s="36"/>
      <c r="C8154" s="114"/>
      <c r="E8154" s="42"/>
      <c r="F8154" s="42"/>
      <c r="G8154" s="42"/>
      <c r="I8154" s="55"/>
      <c r="N8154" s="54"/>
      <c r="O8154" s="54"/>
      <c r="Q8154" s="42"/>
      <c r="R8154" s="42"/>
      <c r="AC8154" s="25"/>
      <c r="AD8154" s="28"/>
      <c r="AZ8154" s="25"/>
      <c r="BA8154" s="27"/>
      <c r="BB8154" s="29"/>
    </row>
    <row r="8155" spans="1:54">
      <c r="A8155" s="20"/>
      <c r="B8155" s="36"/>
      <c r="C8155" s="114"/>
      <c r="E8155" s="42"/>
      <c r="F8155" s="42"/>
      <c r="G8155" s="42"/>
      <c r="I8155" s="55"/>
      <c r="N8155" s="54"/>
      <c r="O8155" s="54"/>
      <c r="Q8155" s="42"/>
      <c r="R8155" s="42"/>
      <c r="AC8155" s="25"/>
      <c r="AD8155" s="28"/>
      <c r="AZ8155" s="25"/>
      <c r="BA8155" s="27"/>
      <c r="BB8155" s="29"/>
    </row>
    <row r="8156" spans="1:54">
      <c r="A8156" s="20"/>
      <c r="B8156" s="36"/>
      <c r="C8156" s="114"/>
      <c r="E8156" s="42"/>
      <c r="F8156" s="42"/>
      <c r="G8156" s="42"/>
      <c r="I8156" s="55"/>
      <c r="N8156" s="54"/>
      <c r="O8156" s="54"/>
      <c r="Q8156" s="42"/>
      <c r="R8156" s="42"/>
      <c r="AC8156" s="25"/>
      <c r="AD8156" s="28"/>
      <c r="AZ8156" s="25"/>
      <c r="BA8156" s="27"/>
      <c r="BB8156" s="29"/>
    </row>
    <row r="8157" spans="1:54">
      <c r="A8157" s="20"/>
      <c r="B8157" s="36"/>
      <c r="C8157" s="114"/>
      <c r="E8157" s="42"/>
      <c r="F8157" s="42"/>
      <c r="G8157" s="42"/>
      <c r="I8157" s="55"/>
      <c r="N8157" s="54"/>
      <c r="O8157" s="54"/>
      <c r="Q8157" s="42"/>
      <c r="R8157" s="42"/>
      <c r="AC8157" s="25"/>
      <c r="AD8157" s="28"/>
      <c r="AZ8157" s="25"/>
      <c r="BA8157" s="27"/>
      <c r="BB8157" s="29"/>
    </row>
    <row r="8158" spans="1:54">
      <c r="A8158" s="20"/>
      <c r="B8158" s="36"/>
      <c r="C8158" s="114"/>
      <c r="E8158" s="42"/>
      <c r="F8158" s="42"/>
      <c r="G8158" s="42"/>
      <c r="I8158" s="55"/>
      <c r="N8158" s="54"/>
      <c r="O8158" s="54"/>
      <c r="Q8158" s="42"/>
      <c r="R8158" s="42"/>
      <c r="AC8158" s="25"/>
      <c r="AD8158" s="28"/>
      <c r="AZ8158" s="25"/>
      <c r="BA8158" s="27"/>
      <c r="BB8158" s="29"/>
    </row>
    <row r="8159" spans="1:54">
      <c r="A8159" s="20"/>
      <c r="B8159" s="36"/>
      <c r="C8159" s="114"/>
      <c r="E8159" s="42"/>
      <c r="F8159" s="42"/>
      <c r="G8159" s="42"/>
      <c r="I8159" s="55"/>
      <c r="N8159" s="54"/>
      <c r="O8159" s="54"/>
      <c r="Q8159" s="42"/>
      <c r="R8159" s="42"/>
      <c r="AC8159" s="25"/>
      <c r="AD8159" s="28"/>
      <c r="AZ8159" s="25"/>
      <c r="BA8159" s="27"/>
      <c r="BB8159" s="29"/>
    </row>
    <row r="8160" spans="1:54">
      <c r="A8160" s="20"/>
      <c r="B8160" s="36"/>
      <c r="C8160" s="114"/>
      <c r="E8160" s="42"/>
      <c r="F8160" s="42"/>
      <c r="G8160" s="42"/>
      <c r="I8160" s="55"/>
      <c r="N8160" s="54"/>
      <c r="O8160" s="54"/>
      <c r="Q8160" s="42"/>
      <c r="R8160" s="42"/>
      <c r="AC8160" s="25"/>
      <c r="AD8160" s="28"/>
      <c r="AZ8160" s="25"/>
      <c r="BA8160" s="27"/>
      <c r="BB8160" s="29"/>
    </row>
    <row r="8161" spans="1:54">
      <c r="A8161" s="20"/>
      <c r="B8161" s="36"/>
      <c r="C8161" s="114"/>
      <c r="E8161" s="42"/>
      <c r="F8161" s="42"/>
      <c r="G8161" s="42"/>
      <c r="I8161" s="55"/>
      <c r="N8161" s="54"/>
      <c r="O8161" s="54"/>
      <c r="Q8161" s="42"/>
      <c r="R8161" s="42"/>
      <c r="AC8161" s="25"/>
      <c r="AD8161" s="28"/>
      <c r="AZ8161" s="25"/>
      <c r="BA8161" s="27"/>
      <c r="BB8161" s="29"/>
    </row>
    <row r="8162" spans="1:54">
      <c r="A8162" s="20"/>
      <c r="B8162" s="36"/>
      <c r="C8162" s="114"/>
      <c r="E8162" s="42"/>
      <c r="F8162" s="42"/>
      <c r="G8162" s="42"/>
      <c r="I8162" s="55"/>
      <c r="N8162" s="54"/>
      <c r="O8162" s="54"/>
      <c r="Q8162" s="42"/>
      <c r="R8162" s="42"/>
      <c r="AC8162" s="25"/>
      <c r="AD8162" s="28"/>
      <c r="AZ8162" s="25"/>
      <c r="BA8162" s="27"/>
      <c r="BB8162" s="29"/>
    </row>
    <row r="8163" spans="1:54">
      <c r="A8163" s="20"/>
      <c r="B8163" s="36"/>
      <c r="C8163" s="114"/>
      <c r="E8163" s="42"/>
      <c r="F8163" s="42"/>
      <c r="G8163" s="42"/>
      <c r="I8163" s="55"/>
      <c r="N8163" s="54"/>
      <c r="O8163" s="54"/>
      <c r="Q8163" s="42"/>
      <c r="R8163" s="42"/>
      <c r="AC8163" s="25"/>
      <c r="AD8163" s="28"/>
      <c r="AZ8163" s="25"/>
      <c r="BA8163" s="27"/>
      <c r="BB8163" s="29"/>
    </row>
    <row r="8164" spans="1:54">
      <c r="A8164" s="20"/>
      <c r="B8164" s="36"/>
      <c r="C8164" s="114"/>
      <c r="E8164" s="42"/>
      <c r="F8164" s="42"/>
      <c r="G8164" s="42"/>
      <c r="I8164" s="55"/>
      <c r="N8164" s="54"/>
      <c r="O8164" s="54"/>
      <c r="Q8164" s="42"/>
      <c r="R8164" s="42"/>
      <c r="AC8164" s="25"/>
      <c r="AD8164" s="28"/>
      <c r="AZ8164" s="25"/>
      <c r="BA8164" s="27"/>
      <c r="BB8164" s="29"/>
    </row>
    <row r="8165" spans="1:54">
      <c r="A8165" s="20"/>
      <c r="B8165" s="36"/>
      <c r="C8165" s="114"/>
      <c r="E8165" s="42"/>
      <c r="F8165" s="42"/>
      <c r="G8165" s="42"/>
      <c r="I8165" s="55"/>
      <c r="N8165" s="54"/>
      <c r="O8165" s="54"/>
      <c r="Q8165" s="42"/>
      <c r="R8165" s="42"/>
      <c r="AC8165" s="25"/>
      <c r="AD8165" s="28"/>
      <c r="AZ8165" s="25"/>
      <c r="BA8165" s="27"/>
      <c r="BB8165" s="29"/>
    </row>
    <row r="8166" spans="1:54">
      <c r="A8166" s="20"/>
      <c r="B8166" s="36"/>
      <c r="C8166" s="114"/>
      <c r="E8166" s="42"/>
      <c r="F8166" s="42"/>
      <c r="G8166" s="42"/>
      <c r="I8166" s="55"/>
      <c r="N8166" s="54"/>
      <c r="O8166" s="54"/>
      <c r="Q8166" s="42"/>
      <c r="R8166" s="42"/>
      <c r="AC8166" s="25"/>
      <c r="AD8166" s="28"/>
      <c r="AZ8166" s="25"/>
      <c r="BA8166" s="27"/>
      <c r="BB8166" s="29"/>
    </row>
    <row r="8167" spans="1:54">
      <c r="A8167" s="20"/>
      <c r="B8167" s="36"/>
      <c r="C8167" s="114"/>
      <c r="E8167" s="42"/>
      <c r="F8167" s="42"/>
      <c r="G8167" s="42"/>
      <c r="I8167" s="55"/>
      <c r="N8167" s="54"/>
      <c r="O8167" s="54"/>
      <c r="Q8167" s="42"/>
      <c r="R8167" s="42"/>
      <c r="AC8167" s="25"/>
      <c r="AD8167" s="28"/>
      <c r="AZ8167" s="25"/>
      <c r="BA8167" s="27"/>
      <c r="BB8167" s="29"/>
    </row>
    <row r="8168" spans="1:54">
      <c r="A8168" s="20"/>
      <c r="B8168" s="36"/>
      <c r="C8168" s="114"/>
      <c r="E8168" s="42"/>
      <c r="F8168" s="42"/>
      <c r="G8168" s="42"/>
      <c r="I8168" s="55"/>
      <c r="N8168" s="54"/>
      <c r="O8168" s="54"/>
      <c r="Q8168" s="42"/>
      <c r="R8168" s="42"/>
      <c r="AC8168" s="25"/>
      <c r="AD8168" s="28"/>
      <c r="AZ8168" s="25"/>
      <c r="BA8168" s="27"/>
      <c r="BB8168" s="29"/>
    </row>
    <row r="8169" spans="1:54">
      <c r="A8169" s="20"/>
      <c r="B8169" s="36"/>
      <c r="C8169" s="114"/>
      <c r="E8169" s="42"/>
      <c r="F8169" s="42"/>
      <c r="G8169" s="42"/>
      <c r="I8169" s="55"/>
      <c r="N8169" s="54"/>
      <c r="O8169" s="54"/>
      <c r="Q8169" s="42"/>
      <c r="R8169" s="42"/>
      <c r="AC8169" s="25"/>
      <c r="AD8169" s="28"/>
      <c r="AZ8169" s="25"/>
      <c r="BA8169" s="27"/>
      <c r="BB8169" s="29"/>
    </row>
    <row r="8170" spans="1:54">
      <c r="A8170" s="20"/>
      <c r="B8170" s="36"/>
      <c r="C8170" s="114"/>
      <c r="E8170" s="42"/>
      <c r="F8170" s="42"/>
      <c r="G8170" s="42"/>
      <c r="I8170" s="55"/>
      <c r="N8170" s="54"/>
      <c r="O8170" s="54"/>
      <c r="Q8170" s="42"/>
      <c r="R8170" s="42"/>
      <c r="AC8170" s="25"/>
      <c r="AD8170" s="28"/>
      <c r="AZ8170" s="25"/>
      <c r="BA8170" s="27"/>
      <c r="BB8170" s="29"/>
    </row>
    <row r="8171" spans="1:54">
      <c r="A8171" s="20"/>
      <c r="B8171" s="36"/>
      <c r="C8171" s="114"/>
      <c r="E8171" s="42"/>
      <c r="F8171" s="42"/>
      <c r="G8171" s="42"/>
      <c r="I8171" s="55"/>
      <c r="N8171" s="54"/>
      <c r="O8171" s="54"/>
      <c r="Q8171" s="42"/>
      <c r="R8171" s="42"/>
      <c r="AC8171" s="25"/>
      <c r="AD8171" s="28"/>
      <c r="AZ8171" s="25"/>
      <c r="BA8171" s="27"/>
      <c r="BB8171" s="29"/>
    </row>
    <row r="8172" spans="1:54">
      <c r="A8172" s="20"/>
      <c r="B8172" s="36"/>
      <c r="C8172" s="114"/>
      <c r="E8172" s="42"/>
      <c r="F8172" s="42"/>
      <c r="G8172" s="42"/>
      <c r="I8172" s="55"/>
      <c r="N8172" s="54"/>
      <c r="O8172" s="54"/>
      <c r="Q8172" s="42"/>
      <c r="R8172" s="42"/>
      <c r="AC8172" s="25"/>
      <c r="AD8172" s="28"/>
      <c r="AZ8172" s="25"/>
      <c r="BA8172" s="27"/>
      <c r="BB8172" s="29"/>
    </row>
    <row r="8173" spans="1:54">
      <c r="A8173" s="20"/>
      <c r="B8173" s="36"/>
      <c r="C8173" s="114"/>
      <c r="E8173" s="42"/>
      <c r="F8173" s="42"/>
      <c r="G8173" s="42"/>
      <c r="I8173" s="55"/>
      <c r="N8173" s="54"/>
      <c r="O8173" s="54"/>
      <c r="Q8173" s="42"/>
      <c r="R8173" s="42"/>
      <c r="AC8173" s="25"/>
      <c r="AD8173" s="28"/>
      <c r="AZ8173" s="25"/>
      <c r="BA8173" s="27"/>
      <c r="BB8173" s="29"/>
    </row>
    <row r="8174" spans="1:54">
      <c r="A8174" s="20"/>
      <c r="B8174" s="36"/>
      <c r="C8174" s="114"/>
      <c r="E8174" s="42"/>
      <c r="F8174" s="42"/>
      <c r="G8174" s="42"/>
      <c r="I8174" s="55"/>
      <c r="N8174" s="54"/>
      <c r="O8174" s="54"/>
      <c r="Q8174" s="42"/>
      <c r="R8174" s="42"/>
      <c r="AC8174" s="25"/>
      <c r="AD8174" s="28"/>
      <c r="AZ8174" s="25"/>
      <c r="BA8174" s="27"/>
      <c r="BB8174" s="29"/>
    </row>
    <row r="8175" spans="1:54">
      <c r="A8175" s="20"/>
      <c r="B8175" s="36"/>
      <c r="C8175" s="114"/>
      <c r="E8175" s="42"/>
      <c r="F8175" s="42"/>
      <c r="G8175" s="42"/>
      <c r="I8175" s="55"/>
      <c r="N8175" s="54"/>
      <c r="O8175" s="54"/>
      <c r="Q8175" s="42"/>
      <c r="R8175" s="42"/>
      <c r="AC8175" s="25"/>
      <c r="AD8175" s="28"/>
      <c r="AZ8175" s="25"/>
      <c r="BA8175" s="27"/>
      <c r="BB8175" s="29"/>
    </row>
    <row r="8176" spans="1:54">
      <c r="A8176" s="20"/>
      <c r="B8176" s="36"/>
      <c r="C8176" s="114"/>
      <c r="E8176" s="42"/>
      <c r="F8176" s="42"/>
      <c r="G8176" s="42"/>
      <c r="I8176" s="55"/>
      <c r="N8176" s="54"/>
      <c r="O8176" s="54"/>
      <c r="Q8176" s="42"/>
      <c r="R8176" s="42"/>
      <c r="AC8176" s="25"/>
      <c r="AD8176" s="28"/>
      <c r="AZ8176" s="25"/>
      <c r="BA8176" s="27"/>
      <c r="BB8176" s="29"/>
    </row>
    <row r="8177" spans="1:54">
      <c r="A8177" s="20"/>
      <c r="B8177" s="36"/>
      <c r="C8177" s="114"/>
      <c r="E8177" s="42"/>
      <c r="F8177" s="42"/>
      <c r="G8177" s="42"/>
      <c r="I8177" s="55"/>
      <c r="N8177" s="54"/>
      <c r="O8177" s="54"/>
      <c r="Q8177" s="42"/>
      <c r="R8177" s="42"/>
      <c r="AC8177" s="25"/>
      <c r="AD8177" s="28"/>
      <c r="AZ8177" s="25"/>
      <c r="BA8177" s="27"/>
      <c r="BB8177" s="29"/>
    </row>
    <row r="8178" spans="1:54">
      <c r="A8178" s="20"/>
      <c r="B8178" s="36"/>
      <c r="C8178" s="114"/>
      <c r="E8178" s="42"/>
      <c r="F8178" s="42"/>
      <c r="G8178" s="42"/>
      <c r="I8178" s="55"/>
      <c r="N8178" s="54"/>
      <c r="O8178" s="54"/>
      <c r="Q8178" s="42"/>
      <c r="R8178" s="42"/>
      <c r="AC8178" s="25"/>
      <c r="AD8178" s="28"/>
      <c r="AZ8178" s="25"/>
      <c r="BA8178" s="27"/>
      <c r="BB8178" s="29"/>
    </row>
    <row r="8179" spans="1:54">
      <c r="A8179" s="20"/>
      <c r="B8179" s="36"/>
      <c r="C8179" s="114"/>
      <c r="E8179" s="42"/>
      <c r="F8179" s="42"/>
      <c r="G8179" s="42"/>
      <c r="I8179" s="55"/>
      <c r="N8179" s="54"/>
      <c r="O8179" s="54"/>
      <c r="Q8179" s="42"/>
      <c r="R8179" s="42"/>
      <c r="AC8179" s="25"/>
      <c r="AD8179" s="28"/>
      <c r="AZ8179" s="25"/>
      <c r="BA8179" s="27"/>
      <c r="BB8179" s="29"/>
    </row>
    <row r="8180" spans="1:54">
      <c r="A8180" s="20"/>
      <c r="B8180" s="36"/>
      <c r="C8180" s="114"/>
      <c r="E8180" s="42"/>
      <c r="F8180" s="42"/>
      <c r="G8180" s="42"/>
      <c r="I8180" s="55"/>
      <c r="N8180" s="54"/>
      <c r="O8180" s="54"/>
      <c r="Q8180" s="42"/>
      <c r="R8180" s="42"/>
      <c r="AC8180" s="25"/>
      <c r="AD8180" s="28"/>
      <c r="AZ8180" s="25"/>
      <c r="BA8180" s="27"/>
      <c r="BB8180" s="29"/>
    </row>
    <row r="8181" spans="1:54">
      <c r="A8181" s="20"/>
      <c r="B8181" s="36"/>
      <c r="C8181" s="114"/>
      <c r="E8181" s="42"/>
      <c r="F8181" s="42"/>
      <c r="G8181" s="42"/>
      <c r="I8181" s="55"/>
      <c r="N8181" s="54"/>
      <c r="O8181" s="54"/>
      <c r="Q8181" s="42"/>
      <c r="R8181" s="42"/>
      <c r="AC8181" s="25"/>
      <c r="AD8181" s="28"/>
      <c r="AZ8181" s="25"/>
      <c r="BA8181" s="27"/>
      <c r="BB8181" s="29"/>
    </row>
    <row r="8182" spans="1:54">
      <c r="A8182" s="20"/>
      <c r="B8182" s="36"/>
      <c r="C8182" s="114"/>
      <c r="E8182" s="42"/>
      <c r="F8182" s="42"/>
      <c r="G8182" s="42"/>
      <c r="I8182" s="55"/>
      <c r="N8182" s="54"/>
      <c r="O8182" s="54"/>
      <c r="Q8182" s="42"/>
      <c r="R8182" s="42"/>
      <c r="AC8182" s="25"/>
      <c r="AD8182" s="28"/>
      <c r="AZ8182" s="25"/>
      <c r="BA8182" s="27"/>
      <c r="BB8182" s="29"/>
    </row>
    <row r="8183" spans="1:54">
      <c r="A8183" s="20"/>
      <c r="B8183" s="36"/>
      <c r="C8183" s="114"/>
      <c r="E8183" s="42"/>
      <c r="F8183" s="42"/>
      <c r="G8183" s="42"/>
      <c r="I8183" s="55"/>
      <c r="N8183" s="54"/>
      <c r="O8183" s="54"/>
      <c r="Q8183" s="42"/>
      <c r="R8183" s="42"/>
      <c r="AC8183" s="25"/>
      <c r="AD8183" s="28"/>
      <c r="AZ8183" s="25"/>
      <c r="BA8183" s="27"/>
      <c r="BB8183" s="29"/>
    </row>
    <row r="8184" spans="1:54">
      <c r="A8184" s="20"/>
      <c r="B8184" s="36"/>
      <c r="C8184" s="114"/>
      <c r="E8184" s="42"/>
      <c r="F8184" s="42"/>
      <c r="G8184" s="42"/>
      <c r="I8184" s="55"/>
      <c r="N8184" s="54"/>
      <c r="O8184" s="54"/>
      <c r="Q8184" s="42"/>
      <c r="R8184" s="42"/>
      <c r="AC8184" s="25"/>
      <c r="AD8184" s="28"/>
      <c r="AZ8184" s="25"/>
      <c r="BA8184" s="27"/>
      <c r="BB8184" s="29"/>
    </row>
    <row r="8185" spans="1:54">
      <c r="A8185" s="20"/>
      <c r="B8185" s="36"/>
      <c r="C8185" s="114"/>
      <c r="E8185" s="42"/>
      <c r="F8185" s="42"/>
      <c r="G8185" s="42"/>
      <c r="I8185" s="55"/>
      <c r="N8185" s="54"/>
      <c r="O8185" s="54"/>
      <c r="Q8185" s="42"/>
      <c r="R8185" s="42"/>
      <c r="AC8185" s="25"/>
      <c r="AD8185" s="28"/>
      <c r="AZ8185" s="25"/>
      <c r="BA8185" s="27"/>
      <c r="BB8185" s="29"/>
    </row>
    <row r="8186" spans="1:54">
      <c r="A8186" s="20"/>
      <c r="B8186" s="36"/>
      <c r="C8186" s="114"/>
      <c r="E8186" s="42"/>
      <c r="F8186" s="42"/>
      <c r="G8186" s="42"/>
      <c r="I8186" s="55"/>
      <c r="N8186" s="54"/>
      <c r="O8186" s="54"/>
      <c r="Q8186" s="42"/>
      <c r="R8186" s="42"/>
      <c r="AC8186" s="25"/>
      <c r="AD8186" s="28"/>
      <c r="AZ8186" s="25"/>
      <c r="BA8186" s="27"/>
      <c r="BB8186" s="29"/>
    </row>
    <row r="8187" spans="1:54">
      <c r="A8187" s="20"/>
      <c r="B8187" s="36"/>
      <c r="C8187" s="114"/>
      <c r="E8187" s="42"/>
      <c r="F8187" s="42"/>
      <c r="G8187" s="42"/>
      <c r="I8187" s="55"/>
      <c r="N8187" s="54"/>
      <c r="O8187" s="54"/>
      <c r="Q8187" s="42"/>
      <c r="R8187" s="42"/>
      <c r="AC8187" s="25"/>
      <c r="AD8187" s="28"/>
      <c r="AZ8187" s="25"/>
      <c r="BA8187" s="27"/>
      <c r="BB8187" s="29"/>
    </row>
    <row r="8188" spans="1:54">
      <c r="A8188" s="20"/>
      <c r="B8188" s="36"/>
      <c r="C8188" s="114"/>
      <c r="E8188" s="42"/>
      <c r="F8188" s="42"/>
      <c r="G8188" s="42"/>
      <c r="I8188" s="55"/>
      <c r="N8188" s="54"/>
      <c r="O8188" s="54"/>
      <c r="Q8188" s="42"/>
      <c r="R8188" s="42"/>
      <c r="AC8188" s="25"/>
      <c r="AD8188" s="28"/>
      <c r="AZ8188" s="25"/>
      <c r="BA8188" s="27"/>
      <c r="BB8188" s="29"/>
    </row>
    <row r="8189" spans="1:54">
      <c r="A8189" s="20"/>
      <c r="B8189" s="36"/>
      <c r="C8189" s="114"/>
      <c r="E8189" s="42"/>
      <c r="F8189" s="42"/>
      <c r="G8189" s="42"/>
      <c r="I8189" s="55"/>
      <c r="N8189" s="54"/>
      <c r="O8189" s="54"/>
      <c r="Q8189" s="42"/>
      <c r="R8189" s="42"/>
      <c r="AC8189" s="25"/>
      <c r="AD8189" s="28"/>
      <c r="AZ8189" s="25"/>
      <c r="BA8189" s="27"/>
      <c r="BB8189" s="29"/>
    </row>
    <row r="8190" spans="1:54">
      <c r="A8190" s="20"/>
      <c r="B8190" s="36"/>
      <c r="C8190" s="114"/>
      <c r="E8190" s="42"/>
      <c r="F8190" s="42"/>
      <c r="G8190" s="42"/>
      <c r="I8190" s="55"/>
      <c r="N8190" s="54"/>
      <c r="O8190" s="54"/>
      <c r="Q8190" s="42"/>
      <c r="R8190" s="42"/>
      <c r="AC8190" s="25"/>
      <c r="AD8190" s="28"/>
      <c r="AZ8190" s="25"/>
      <c r="BA8190" s="27"/>
      <c r="BB8190" s="29"/>
    </row>
    <row r="8191" spans="1:54">
      <c r="A8191" s="20"/>
      <c r="B8191" s="36"/>
      <c r="C8191" s="114"/>
      <c r="E8191" s="42"/>
      <c r="F8191" s="42"/>
      <c r="G8191" s="42"/>
      <c r="I8191" s="55"/>
      <c r="N8191" s="54"/>
      <c r="O8191" s="54"/>
      <c r="Q8191" s="42"/>
      <c r="R8191" s="42"/>
      <c r="AC8191" s="25"/>
      <c r="AD8191" s="28"/>
      <c r="AZ8191" s="25"/>
      <c r="BA8191" s="27"/>
      <c r="BB8191" s="29"/>
    </row>
    <row r="8192" spans="1:54">
      <c r="A8192" s="20"/>
      <c r="B8192" s="36"/>
      <c r="C8192" s="114"/>
      <c r="E8192" s="42"/>
      <c r="F8192" s="42"/>
      <c r="G8192" s="42"/>
      <c r="I8192" s="55"/>
      <c r="N8192" s="54"/>
      <c r="O8192" s="54"/>
      <c r="Q8192" s="42"/>
      <c r="R8192" s="42"/>
      <c r="AC8192" s="25"/>
      <c r="AD8192" s="28"/>
      <c r="AZ8192" s="25"/>
      <c r="BA8192" s="27"/>
      <c r="BB8192" s="29"/>
    </row>
    <row r="8193" spans="1:54">
      <c r="A8193" s="20"/>
      <c r="B8193" s="36"/>
      <c r="C8193" s="114"/>
      <c r="E8193" s="42"/>
      <c r="F8193" s="42"/>
      <c r="G8193" s="42"/>
      <c r="I8193" s="55"/>
      <c r="N8193" s="54"/>
      <c r="O8193" s="54"/>
      <c r="Q8193" s="42"/>
      <c r="R8193" s="42"/>
      <c r="AC8193" s="25"/>
      <c r="AD8193" s="28"/>
      <c r="AZ8193" s="25"/>
      <c r="BA8193" s="27"/>
      <c r="BB8193" s="29"/>
    </row>
    <row r="8194" spans="1:54">
      <c r="A8194" s="20"/>
      <c r="B8194" s="36"/>
      <c r="C8194" s="114"/>
      <c r="E8194" s="42"/>
      <c r="F8194" s="42"/>
      <c r="G8194" s="42"/>
      <c r="I8194" s="55"/>
      <c r="N8194" s="54"/>
      <c r="O8194" s="54"/>
      <c r="Q8194" s="42"/>
      <c r="R8194" s="42"/>
      <c r="AC8194" s="25"/>
      <c r="AD8194" s="28"/>
      <c r="AZ8194" s="25"/>
      <c r="BA8194" s="27"/>
      <c r="BB8194" s="29"/>
    </row>
    <row r="8195" spans="1:54">
      <c r="A8195" s="20"/>
      <c r="B8195" s="36"/>
      <c r="C8195" s="114"/>
      <c r="E8195" s="42"/>
      <c r="F8195" s="42"/>
      <c r="G8195" s="42"/>
      <c r="I8195" s="55"/>
      <c r="N8195" s="54"/>
      <c r="O8195" s="54"/>
      <c r="Q8195" s="42"/>
      <c r="R8195" s="42"/>
      <c r="AC8195" s="25"/>
      <c r="AD8195" s="28"/>
      <c r="AZ8195" s="25"/>
      <c r="BA8195" s="27"/>
      <c r="BB8195" s="29"/>
    </row>
    <row r="8196" spans="1:54">
      <c r="A8196" s="20"/>
      <c r="B8196" s="36"/>
      <c r="C8196" s="114"/>
      <c r="E8196" s="42"/>
      <c r="F8196" s="42"/>
      <c r="G8196" s="42"/>
      <c r="I8196" s="55"/>
      <c r="N8196" s="54"/>
      <c r="O8196" s="54"/>
      <c r="Q8196" s="42"/>
      <c r="R8196" s="42"/>
      <c r="AC8196" s="25"/>
      <c r="AD8196" s="28"/>
      <c r="AZ8196" s="25"/>
      <c r="BA8196" s="27"/>
      <c r="BB8196" s="29"/>
    </row>
    <row r="8197" spans="1:54">
      <c r="A8197" s="20"/>
      <c r="B8197" s="36"/>
      <c r="C8197" s="114"/>
      <c r="E8197" s="42"/>
      <c r="F8197" s="42"/>
      <c r="G8197" s="42"/>
      <c r="I8197" s="55"/>
      <c r="N8197" s="54"/>
      <c r="O8197" s="54"/>
      <c r="Q8197" s="42"/>
      <c r="R8197" s="42"/>
      <c r="AC8197" s="25"/>
      <c r="AD8197" s="28"/>
      <c r="AZ8197" s="25"/>
      <c r="BA8197" s="27"/>
      <c r="BB8197" s="29"/>
    </row>
    <row r="8198" spans="1:54">
      <c r="A8198" s="20"/>
      <c r="B8198" s="36"/>
      <c r="C8198" s="114"/>
      <c r="E8198" s="42"/>
      <c r="F8198" s="42"/>
      <c r="G8198" s="42"/>
      <c r="I8198" s="55"/>
      <c r="N8198" s="54"/>
      <c r="O8198" s="54"/>
      <c r="Q8198" s="42"/>
      <c r="R8198" s="42"/>
      <c r="AC8198" s="25"/>
      <c r="AD8198" s="28"/>
      <c r="AZ8198" s="25"/>
      <c r="BA8198" s="27"/>
      <c r="BB8198" s="29"/>
    </row>
    <row r="8199" spans="1:54">
      <c r="A8199" s="20"/>
      <c r="B8199" s="36"/>
      <c r="C8199" s="114"/>
      <c r="E8199" s="42"/>
      <c r="F8199" s="42"/>
      <c r="G8199" s="42"/>
      <c r="I8199" s="55"/>
      <c r="N8199" s="54"/>
      <c r="O8199" s="54"/>
      <c r="Q8199" s="42"/>
      <c r="R8199" s="42"/>
      <c r="AC8199" s="25"/>
      <c r="AD8199" s="28"/>
      <c r="AZ8199" s="25"/>
      <c r="BA8199" s="27"/>
      <c r="BB8199" s="29"/>
    </row>
    <row r="8200" spans="1:54">
      <c r="A8200" s="20"/>
      <c r="B8200" s="36"/>
      <c r="C8200" s="114"/>
      <c r="E8200" s="42"/>
      <c r="F8200" s="42"/>
      <c r="G8200" s="42"/>
      <c r="I8200" s="55"/>
      <c r="N8200" s="54"/>
      <c r="O8200" s="54"/>
      <c r="Q8200" s="42"/>
      <c r="R8200" s="42"/>
      <c r="AC8200" s="25"/>
      <c r="AD8200" s="28"/>
      <c r="AZ8200" s="25"/>
      <c r="BA8200" s="27"/>
      <c r="BB8200" s="29"/>
    </row>
    <row r="8201" spans="1:54">
      <c r="A8201" s="20"/>
      <c r="B8201" s="36"/>
      <c r="C8201" s="114"/>
      <c r="E8201" s="42"/>
      <c r="F8201" s="42"/>
      <c r="G8201" s="42"/>
      <c r="I8201" s="55"/>
      <c r="N8201" s="54"/>
      <c r="O8201" s="54"/>
      <c r="Q8201" s="42"/>
      <c r="R8201" s="42"/>
      <c r="AC8201" s="25"/>
      <c r="AD8201" s="28"/>
      <c r="AZ8201" s="25"/>
      <c r="BA8201" s="27"/>
      <c r="BB8201" s="29"/>
    </row>
    <row r="8202" spans="1:54">
      <c r="A8202" s="20"/>
      <c r="B8202" s="36"/>
      <c r="C8202" s="114"/>
      <c r="E8202" s="42"/>
      <c r="F8202" s="42"/>
      <c r="G8202" s="42"/>
      <c r="I8202" s="55"/>
      <c r="N8202" s="54"/>
      <c r="O8202" s="54"/>
      <c r="Q8202" s="42"/>
      <c r="R8202" s="42"/>
      <c r="AC8202" s="25"/>
      <c r="AD8202" s="28"/>
      <c r="AZ8202" s="25"/>
      <c r="BA8202" s="27"/>
      <c r="BB8202" s="29"/>
    </row>
    <row r="8203" spans="1:54">
      <c r="A8203" s="20"/>
      <c r="B8203" s="36"/>
      <c r="C8203" s="114"/>
      <c r="E8203" s="42"/>
      <c r="F8203" s="42"/>
      <c r="G8203" s="42"/>
      <c r="I8203" s="55"/>
      <c r="N8203" s="54"/>
      <c r="O8203" s="54"/>
      <c r="Q8203" s="42"/>
      <c r="R8203" s="42"/>
      <c r="AC8203" s="25"/>
      <c r="AD8203" s="28"/>
      <c r="AZ8203" s="25"/>
      <c r="BA8203" s="27"/>
      <c r="BB8203" s="29"/>
    </row>
    <row r="8204" spans="1:54">
      <c r="A8204" s="20"/>
      <c r="B8204" s="36"/>
      <c r="C8204" s="114"/>
      <c r="E8204" s="42"/>
      <c r="F8204" s="42"/>
      <c r="G8204" s="42"/>
      <c r="I8204" s="55"/>
      <c r="N8204" s="54"/>
      <c r="O8204" s="54"/>
      <c r="Q8204" s="42"/>
      <c r="R8204" s="42"/>
      <c r="AC8204" s="25"/>
      <c r="AD8204" s="28"/>
      <c r="AZ8204" s="25"/>
      <c r="BA8204" s="27"/>
      <c r="BB8204" s="29"/>
    </row>
    <row r="8205" spans="1:54">
      <c r="A8205" s="20"/>
      <c r="B8205" s="36"/>
      <c r="C8205" s="114"/>
      <c r="E8205" s="42"/>
      <c r="F8205" s="42"/>
      <c r="G8205" s="42"/>
      <c r="I8205" s="55"/>
      <c r="N8205" s="54"/>
      <c r="O8205" s="54"/>
      <c r="Q8205" s="42"/>
      <c r="R8205" s="42"/>
      <c r="AC8205" s="25"/>
      <c r="AD8205" s="28"/>
      <c r="AZ8205" s="25"/>
      <c r="BA8205" s="27"/>
      <c r="BB8205" s="29"/>
    </row>
    <row r="8206" spans="1:54">
      <c r="A8206" s="20"/>
      <c r="B8206" s="36"/>
      <c r="C8206" s="114"/>
      <c r="E8206" s="42"/>
      <c r="F8206" s="42"/>
      <c r="G8206" s="42"/>
      <c r="I8206" s="55"/>
      <c r="N8206" s="54"/>
      <c r="O8206" s="54"/>
      <c r="Q8206" s="42"/>
      <c r="R8206" s="42"/>
      <c r="AC8206" s="25"/>
      <c r="AD8206" s="28"/>
      <c r="AZ8206" s="25"/>
      <c r="BA8206" s="27"/>
      <c r="BB8206" s="29"/>
    </row>
    <row r="8207" spans="1:54">
      <c r="A8207" s="20"/>
      <c r="B8207" s="36"/>
      <c r="C8207" s="114"/>
      <c r="E8207" s="42"/>
      <c r="F8207" s="42"/>
      <c r="G8207" s="42"/>
      <c r="I8207" s="55"/>
      <c r="N8207" s="54"/>
      <c r="O8207" s="54"/>
      <c r="Q8207" s="42"/>
      <c r="R8207" s="42"/>
      <c r="AC8207" s="25"/>
      <c r="AD8207" s="28"/>
      <c r="AZ8207" s="25"/>
      <c r="BA8207" s="27"/>
      <c r="BB8207" s="29"/>
    </row>
    <row r="8208" spans="1:54">
      <c r="A8208" s="20"/>
      <c r="B8208" s="36"/>
      <c r="C8208" s="114"/>
      <c r="E8208" s="42"/>
      <c r="F8208" s="42"/>
      <c r="G8208" s="42"/>
      <c r="I8208" s="55"/>
      <c r="N8208" s="54"/>
      <c r="O8208" s="54"/>
      <c r="Q8208" s="42"/>
      <c r="R8208" s="42"/>
      <c r="AC8208" s="25"/>
      <c r="AD8208" s="28"/>
      <c r="AZ8208" s="25"/>
      <c r="BA8208" s="27"/>
      <c r="BB8208" s="29"/>
    </row>
    <row r="8209" spans="1:54">
      <c r="A8209" s="20"/>
      <c r="B8209" s="36"/>
      <c r="C8209" s="114"/>
      <c r="E8209" s="42"/>
      <c r="F8209" s="42"/>
      <c r="G8209" s="42"/>
      <c r="I8209" s="55"/>
      <c r="N8209" s="54"/>
      <c r="O8209" s="54"/>
      <c r="Q8209" s="42"/>
      <c r="R8209" s="42"/>
      <c r="AC8209" s="25"/>
      <c r="AD8209" s="28"/>
      <c r="AZ8209" s="25"/>
      <c r="BA8209" s="27"/>
      <c r="BB8209" s="29"/>
    </row>
    <row r="8210" spans="1:54">
      <c r="A8210" s="20"/>
      <c r="B8210" s="36"/>
      <c r="C8210" s="114"/>
      <c r="E8210" s="42"/>
      <c r="F8210" s="42"/>
      <c r="G8210" s="42"/>
      <c r="I8210" s="55"/>
      <c r="N8210" s="54"/>
      <c r="O8210" s="54"/>
      <c r="Q8210" s="42"/>
      <c r="R8210" s="42"/>
      <c r="AC8210" s="25"/>
      <c r="AD8210" s="28"/>
      <c r="AZ8210" s="25"/>
      <c r="BA8210" s="27"/>
      <c r="BB8210" s="29"/>
    </row>
    <row r="8211" spans="1:54">
      <c r="A8211" s="20"/>
      <c r="B8211" s="36"/>
      <c r="C8211" s="114"/>
      <c r="E8211" s="42"/>
      <c r="F8211" s="42"/>
      <c r="G8211" s="42"/>
      <c r="I8211" s="55"/>
      <c r="N8211" s="54"/>
      <c r="O8211" s="54"/>
      <c r="Q8211" s="42"/>
      <c r="R8211" s="42"/>
      <c r="AC8211" s="25"/>
      <c r="AD8211" s="28"/>
      <c r="AZ8211" s="25"/>
      <c r="BA8211" s="27"/>
      <c r="BB8211" s="29"/>
    </row>
    <row r="8212" spans="1:54">
      <c r="A8212" s="20"/>
      <c r="B8212" s="36"/>
      <c r="C8212" s="114"/>
      <c r="E8212" s="42"/>
      <c r="F8212" s="42"/>
      <c r="G8212" s="42"/>
      <c r="I8212" s="55"/>
      <c r="N8212" s="54"/>
      <c r="O8212" s="54"/>
      <c r="Q8212" s="42"/>
      <c r="R8212" s="42"/>
      <c r="AC8212" s="25"/>
      <c r="AD8212" s="28"/>
      <c r="AZ8212" s="25"/>
      <c r="BA8212" s="27"/>
      <c r="BB8212" s="29"/>
    </row>
    <row r="8213" spans="1:54">
      <c r="A8213" s="20"/>
      <c r="B8213" s="36"/>
      <c r="C8213" s="114"/>
      <c r="E8213" s="42"/>
      <c r="F8213" s="42"/>
      <c r="G8213" s="42"/>
      <c r="I8213" s="55"/>
      <c r="N8213" s="54"/>
      <c r="O8213" s="54"/>
      <c r="Q8213" s="42"/>
      <c r="R8213" s="42"/>
      <c r="AC8213" s="25"/>
      <c r="AD8213" s="28"/>
      <c r="AZ8213" s="25"/>
      <c r="BA8213" s="27"/>
      <c r="BB8213" s="29"/>
    </row>
    <row r="8214" spans="1:54">
      <c r="A8214" s="20"/>
      <c r="B8214" s="36"/>
      <c r="C8214" s="114"/>
      <c r="E8214" s="42"/>
      <c r="F8214" s="42"/>
      <c r="G8214" s="42"/>
      <c r="I8214" s="55"/>
      <c r="N8214" s="54"/>
      <c r="O8214" s="54"/>
      <c r="Q8214" s="42"/>
      <c r="R8214" s="42"/>
      <c r="AC8214" s="25"/>
      <c r="AD8214" s="28"/>
      <c r="AZ8214" s="25"/>
      <c r="BA8214" s="27"/>
      <c r="BB8214" s="29"/>
    </row>
    <row r="8215" spans="1:54">
      <c r="A8215" s="20"/>
      <c r="B8215" s="36"/>
      <c r="C8215" s="114"/>
      <c r="E8215" s="42"/>
      <c r="F8215" s="42"/>
      <c r="G8215" s="42"/>
      <c r="I8215" s="55"/>
      <c r="N8215" s="54"/>
      <c r="O8215" s="54"/>
      <c r="Q8215" s="42"/>
      <c r="R8215" s="42"/>
      <c r="AC8215" s="25"/>
      <c r="AD8215" s="28"/>
      <c r="AZ8215" s="25"/>
      <c r="BA8215" s="27"/>
      <c r="BB8215" s="29"/>
    </row>
    <row r="8216" spans="1:54">
      <c r="A8216" s="20"/>
      <c r="B8216" s="36"/>
      <c r="C8216" s="114"/>
      <c r="E8216" s="42"/>
      <c r="F8216" s="42"/>
      <c r="G8216" s="42"/>
      <c r="I8216" s="55"/>
      <c r="N8216" s="54"/>
      <c r="O8216" s="54"/>
      <c r="Q8216" s="42"/>
      <c r="R8216" s="42"/>
      <c r="AC8216" s="25"/>
      <c r="AD8216" s="28"/>
      <c r="AZ8216" s="25"/>
      <c r="BA8216" s="27"/>
      <c r="BB8216" s="29"/>
    </row>
    <row r="8217" spans="1:54">
      <c r="A8217" s="20"/>
      <c r="B8217" s="36"/>
      <c r="C8217" s="114"/>
      <c r="E8217" s="42"/>
      <c r="F8217" s="42"/>
      <c r="G8217" s="42"/>
      <c r="I8217" s="55"/>
      <c r="N8217" s="54"/>
      <c r="O8217" s="54"/>
      <c r="Q8217" s="42"/>
      <c r="R8217" s="42"/>
      <c r="AC8217" s="25"/>
      <c r="AD8217" s="28"/>
      <c r="AZ8217" s="25"/>
      <c r="BA8217" s="27"/>
      <c r="BB8217" s="29"/>
    </row>
    <row r="8218" spans="1:54">
      <c r="A8218" s="20"/>
      <c r="B8218" s="36"/>
      <c r="C8218" s="114"/>
      <c r="E8218" s="42"/>
      <c r="F8218" s="42"/>
      <c r="G8218" s="42"/>
      <c r="I8218" s="55"/>
      <c r="N8218" s="54"/>
      <c r="O8218" s="54"/>
      <c r="Q8218" s="42"/>
      <c r="R8218" s="42"/>
      <c r="AC8218" s="25"/>
      <c r="AD8218" s="28"/>
      <c r="AZ8218" s="25"/>
      <c r="BA8218" s="27"/>
      <c r="BB8218" s="29"/>
    </row>
    <row r="8219" spans="1:54">
      <c r="A8219" s="20"/>
      <c r="B8219" s="36"/>
      <c r="C8219" s="114"/>
      <c r="E8219" s="42"/>
      <c r="F8219" s="42"/>
      <c r="G8219" s="42"/>
      <c r="I8219" s="55"/>
      <c r="N8219" s="54"/>
      <c r="O8219" s="54"/>
      <c r="Q8219" s="42"/>
      <c r="R8219" s="42"/>
      <c r="AC8219" s="25"/>
      <c r="AD8219" s="28"/>
      <c r="AZ8219" s="25"/>
      <c r="BA8219" s="27"/>
      <c r="BB8219" s="29"/>
    </row>
    <row r="8220" spans="1:54">
      <c r="A8220" s="20"/>
      <c r="B8220" s="36"/>
      <c r="C8220" s="114"/>
      <c r="E8220" s="42"/>
      <c r="F8220" s="42"/>
      <c r="G8220" s="42"/>
      <c r="I8220" s="55"/>
      <c r="N8220" s="54"/>
      <c r="O8220" s="54"/>
      <c r="Q8220" s="42"/>
      <c r="R8220" s="42"/>
      <c r="AC8220" s="25"/>
      <c r="AD8220" s="28"/>
      <c r="AZ8220" s="25"/>
      <c r="BA8220" s="27"/>
      <c r="BB8220" s="29"/>
    </row>
    <row r="8221" spans="1:54">
      <c r="A8221" s="20"/>
      <c r="B8221" s="36"/>
      <c r="C8221" s="114"/>
      <c r="E8221" s="42"/>
      <c r="F8221" s="42"/>
      <c r="G8221" s="42"/>
      <c r="I8221" s="55"/>
      <c r="N8221" s="54"/>
      <c r="O8221" s="54"/>
      <c r="Q8221" s="42"/>
      <c r="R8221" s="42"/>
      <c r="AC8221" s="25"/>
      <c r="AD8221" s="28"/>
      <c r="AZ8221" s="25"/>
      <c r="BA8221" s="27"/>
      <c r="BB8221" s="29"/>
    </row>
    <row r="8222" spans="1:54">
      <c r="A8222" s="20"/>
      <c r="B8222" s="36"/>
      <c r="C8222" s="114"/>
      <c r="E8222" s="42"/>
      <c r="F8222" s="42"/>
      <c r="G8222" s="42"/>
      <c r="I8222" s="55"/>
      <c r="N8222" s="54"/>
      <c r="O8222" s="54"/>
      <c r="Q8222" s="42"/>
      <c r="R8222" s="42"/>
      <c r="AC8222" s="25"/>
      <c r="AD8222" s="28"/>
      <c r="AZ8222" s="25"/>
      <c r="BA8222" s="27"/>
      <c r="BB8222" s="29"/>
    </row>
    <row r="8223" spans="1:54">
      <c r="A8223" s="20"/>
      <c r="B8223" s="36"/>
      <c r="C8223" s="114"/>
      <c r="E8223" s="42"/>
      <c r="F8223" s="42"/>
      <c r="G8223" s="42"/>
      <c r="I8223" s="55"/>
      <c r="N8223" s="54"/>
      <c r="O8223" s="54"/>
      <c r="Q8223" s="42"/>
      <c r="R8223" s="42"/>
      <c r="AC8223" s="25"/>
      <c r="AD8223" s="28"/>
      <c r="AZ8223" s="25"/>
      <c r="BA8223" s="27"/>
      <c r="BB8223" s="29"/>
    </row>
    <row r="8224" spans="1:54">
      <c r="A8224" s="20"/>
      <c r="B8224" s="36"/>
      <c r="C8224" s="114"/>
      <c r="E8224" s="42"/>
      <c r="F8224" s="42"/>
      <c r="G8224" s="42"/>
      <c r="I8224" s="55"/>
      <c r="N8224" s="54"/>
      <c r="O8224" s="54"/>
      <c r="Q8224" s="42"/>
      <c r="R8224" s="42"/>
      <c r="AC8224" s="25"/>
      <c r="AD8224" s="28"/>
      <c r="AZ8224" s="25"/>
      <c r="BA8224" s="27"/>
      <c r="BB8224" s="29"/>
    </row>
    <row r="8225" spans="1:54">
      <c r="A8225" s="20"/>
      <c r="B8225" s="36"/>
      <c r="C8225" s="114"/>
      <c r="E8225" s="42"/>
      <c r="F8225" s="42"/>
      <c r="G8225" s="42"/>
      <c r="I8225" s="55"/>
      <c r="N8225" s="54"/>
      <c r="O8225" s="54"/>
      <c r="Q8225" s="42"/>
      <c r="R8225" s="42"/>
      <c r="AC8225" s="25"/>
      <c r="AD8225" s="28"/>
      <c r="AZ8225" s="25"/>
      <c r="BA8225" s="27"/>
      <c r="BB8225" s="29"/>
    </row>
    <row r="8226" spans="1:54">
      <c r="A8226" s="20"/>
      <c r="B8226" s="36"/>
      <c r="C8226" s="114"/>
      <c r="E8226" s="42"/>
      <c r="F8226" s="42"/>
      <c r="G8226" s="42"/>
      <c r="I8226" s="55"/>
      <c r="N8226" s="54"/>
      <c r="O8226" s="54"/>
      <c r="Q8226" s="42"/>
      <c r="R8226" s="42"/>
      <c r="AC8226" s="25"/>
      <c r="AD8226" s="28"/>
      <c r="AZ8226" s="25"/>
      <c r="BA8226" s="27"/>
      <c r="BB8226" s="29"/>
    </row>
    <row r="8227" spans="1:54">
      <c r="A8227" s="20"/>
      <c r="B8227" s="36"/>
      <c r="C8227" s="114"/>
      <c r="E8227" s="42"/>
      <c r="F8227" s="42"/>
      <c r="G8227" s="42"/>
      <c r="I8227" s="55"/>
      <c r="N8227" s="54"/>
      <c r="O8227" s="54"/>
      <c r="Q8227" s="42"/>
      <c r="R8227" s="42"/>
      <c r="AC8227" s="25"/>
      <c r="AD8227" s="28"/>
      <c r="AZ8227" s="25"/>
      <c r="BA8227" s="27"/>
      <c r="BB8227" s="29"/>
    </row>
    <row r="8228" spans="1:54">
      <c r="A8228" s="20"/>
      <c r="B8228" s="36"/>
      <c r="C8228" s="114"/>
      <c r="E8228" s="42"/>
      <c r="F8228" s="42"/>
      <c r="G8228" s="42"/>
      <c r="I8228" s="55"/>
      <c r="N8228" s="54"/>
      <c r="O8228" s="54"/>
      <c r="Q8228" s="42"/>
      <c r="R8228" s="42"/>
      <c r="AC8228" s="25"/>
      <c r="AD8228" s="28"/>
      <c r="AZ8228" s="25"/>
      <c r="BA8228" s="27"/>
      <c r="BB8228" s="29"/>
    </row>
    <row r="8229" spans="1:54">
      <c r="A8229" s="20"/>
      <c r="B8229" s="36"/>
      <c r="C8229" s="114"/>
      <c r="E8229" s="42"/>
      <c r="F8229" s="42"/>
      <c r="G8229" s="42"/>
      <c r="I8229" s="55"/>
      <c r="N8229" s="54"/>
      <c r="O8229" s="54"/>
      <c r="Q8229" s="42"/>
      <c r="R8229" s="42"/>
      <c r="AC8229" s="25"/>
      <c r="AD8229" s="28"/>
      <c r="AZ8229" s="25"/>
      <c r="BA8229" s="27"/>
      <c r="BB8229" s="29"/>
    </row>
    <row r="8230" spans="1:54">
      <c r="A8230" s="20"/>
      <c r="B8230" s="36"/>
      <c r="C8230" s="114"/>
      <c r="E8230" s="42"/>
      <c r="F8230" s="42"/>
      <c r="G8230" s="42"/>
      <c r="I8230" s="55"/>
      <c r="N8230" s="54"/>
      <c r="O8230" s="54"/>
      <c r="Q8230" s="42"/>
      <c r="R8230" s="42"/>
      <c r="AC8230" s="25"/>
      <c r="AD8230" s="28"/>
      <c r="AZ8230" s="25"/>
      <c r="BA8230" s="27"/>
      <c r="BB8230" s="29"/>
    </row>
    <row r="8231" spans="1:54">
      <c r="A8231" s="20"/>
      <c r="B8231" s="36"/>
      <c r="C8231" s="114"/>
      <c r="E8231" s="42"/>
      <c r="F8231" s="42"/>
      <c r="G8231" s="42"/>
      <c r="I8231" s="55"/>
      <c r="N8231" s="54"/>
      <c r="O8231" s="54"/>
      <c r="Q8231" s="42"/>
      <c r="R8231" s="42"/>
      <c r="AC8231" s="25"/>
      <c r="AD8231" s="28"/>
      <c r="AZ8231" s="25"/>
      <c r="BA8231" s="27"/>
      <c r="BB8231" s="29"/>
    </row>
    <row r="8232" spans="1:54">
      <c r="A8232" s="20"/>
      <c r="B8232" s="36"/>
      <c r="C8232" s="114"/>
      <c r="E8232" s="42"/>
      <c r="F8232" s="42"/>
      <c r="G8232" s="42"/>
      <c r="I8232" s="55"/>
      <c r="N8232" s="54"/>
      <c r="O8232" s="54"/>
      <c r="Q8232" s="42"/>
      <c r="R8232" s="42"/>
      <c r="AC8232" s="25"/>
      <c r="AD8232" s="28"/>
      <c r="AZ8232" s="25"/>
      <c r="BA8232" s="27"/>
      <c r="BB8232" s="29"/>
    </row>
    <row r="8233" spans="1:54">
      <c r="A8233" s="20"/>
      <c r="B8233" s="36"/>
      <c r="C8233" s="114"/>
      <c r="E8233" s="42"/>
      <c r="F8233" s="42"/>
      <c r="G8233" s="42"/>
      <c r="I8233" s="55"/>
      <c r="N8233" s="54"/>
      <c r="O8233" s="54"/>
      <c r="Q8233" s="42"/>
      <c r="R8233" s="42"/>
      <c r="AC8233" s="25"/>
      <c r="AD8233" s="28"/>
      <c r="AZ8233" s="25"/>
      <c r="BA8233" s="27"/>
      <c r="BB8233" s="29"/>
    </row>
    <row r="8234" spans="1:54">
      <c r="A8234" s="20"/>
      <c r="B8234" s="36"/>
      <c r="C8234" s="114"/>
      <c r="E8234" s="42"/>
      <c r="F8234" s="42"/>
      <c r="G8234" s="42"/>
      <c r="I8234" s="55"/>
      <c r="N8234" s="54"/>
      <c r="O8234" s="54"/>
      <c r="Q8234" s="42"/>
      <c r="R8234" s="42"/>
      <c r="AC8234" s="25"/>
      <c r="AD8234" s="28"/>
      <c r="AZ8234" s="25"/>
      <c r="BA8234" s="27"/>
      <c r="BB8234" s="29"/>
    </row>
    <row r="8235" spans="1:54">
      <c r="A8235" s="20"/>
      <c r="B8235" s="36"/>
      <c r="C8235" s="114"/>
      <c r="E8235" s="42"/>
      <c r="F8235" s="42"/>
      <c r="G8235" s="42"/>
      <c r="I8235" s="55"/>
      <c r="N8235" s="54"/>
      <c r="O8235" s="54"/>
      <c r="Q8235" s="42"/>
      <c r="R8235" s="42"/>
      <c r="AC8235" s="25"/>
      <c r="AD8235" s="28"/>
      <c r="AZ8235" s="25"/>
      <c r="BA8235" s="27"/>
      <c r="BB8235" s="29"/>
    </row>
    <row r="8236" spans="1:54">
      <c r="A8236" s="20"/>
      <c r="B8236" s="36"/>
      <c r="C8236" s="114"/>
      <c r="E8236" s="42"/>
      <c r="F8236" s="42"/>
      <c r="G8236" s="42"/>
      <c r="I8236" s="55"/>
      <c r="N8236" s="54"/>
      <c r="O8236" s="54"/>
      <c r="Q8236" s="42"/>
      <c r="R8236" s="42"/>
      <c r="AC8236" s="25"/>
      <c r="AD8236" s="28"/>
      <c r="AZ8236" s="25"/>
      <c r="BA8236" s="27"/>
      <c r="BB8236" s="29"/>
    </row>
    <row r="8237" spans="1:54">
      <c r="A8237" s="20"/>
      <c r="B8237" s="36"/>
      <c r="C8237" s="114"/>
      <c r="E8237" s="42"/>
      <c r="F8237" s="42"/>
      <c r="G8237" s="42"/>
      <c r="I8237" s="55"/>
      <c r="N8237" s="54"/>
      <c r="O8237" s="54"/>
      <c r="Q8237" s="42"/>
      <c r="R8237" s="42"/>
      <c r="AC8237" s="25"/>
      <c r="AD8237" s="28"/>
      <c r="AZ8237" s="25"/>
      <c r="BA8237" s="27"/>
      <c r="BB8237" s="29"/>
    </row>
    <row r="8238" spans="1:54">
      <c r="A8238" s="20"/>
      <c r="B8238" s="36"/>
      <c r="C8238" s="114"/>
      <c r="E8238" s="42"/>
      <c r="F8238" s="42"/>
      <c r="G8238" s="42"/>
      <c r="I8238" s="55"/>
      <c r="N8238" s="54"/>
      <c r="O8238" s="54"/>
      <c r="Q8238" s="42"/>
      <c r="R8238" s="42"/>
      <c r="AC8238" s="25"/>
      <c r="AD8238" s="28"/>
      <c r="AZ8238" s="25"/>
      <c r="BA8238" s="27"/>
      <c r="BB8238" s="29"/>
    </row>
    <row r="8239" spans="1:54">
      <c r="A8239" s="20"/>
      <c r="B8239" s="36"/>
      <c r="C8239" s="114"/>
      <c r="E8239" s="42"/>
      <c r="F8239" s="42"/>
      <c r="G8239" s="42"/>
      <c r="I8239" s="55"/>
      <c r="N8239" s="54"/>
      <c r="O8239" s="54"/>
      <c r="Q8239" s="42"/>
      <c r="R8239" s="42"/>
      <c r="AC8239" s="25"/>
      <c r="AD8239" s="28"/>
      <c r="AZ8239" s="25"/>
      <c r="BA8239" s="27"/>
      <c r="BB8239" s="29"/>
    </row>
    <row r="8240" spans="1:54">
      <c r="A8240" s="20"/>
      <c r="B8240" s="36"/>
      <c r="C8240" s="114"/>
      <c r="E8240" s="42"/>
      <c r="F8240" s="42"/>
      <c r="G8240" s="42"/>
      <c r="I8240" s="55"/>
      <c r="N8240" s="54"/>
      <c r="O8240" s="54"/>
      <c r="Q8240" s="42"/>
      <c r="R8240" s="42"/>
      <c r="AC8240" s="25"/>
      <c r="AD8240" s="28"/>
      <c r="AZ8240" s="25"/>
      <c r="BA8240" s="27"/>
      <c r="BB8240" s="29"/>
    </row>
    <row r="8241" spans="1:54">
      <c r="A8241" s="20"/>
      <c r="B8241" s="36"/>
      <c r="C8241" s="114"/>
      <c r="E8241" s="42"/>
      <c r="F8241" s="42"/>
      <c r="G8241" s="42"/>
      <c r="I8241" s="55"/>
      <c r="N8241" s="54"/>
      <c r="O8241" s="54"/>
      <c r="Q8241" s="42"/>
      <c r="R8241" s="42"/>
      <c r="AC8241" s="25"/>
      <c r="AD8241" s="28"/>
      <c r="AZ8241" s="25"/>
      <c r="BA8241" s="27"/>
      <c r="BB8241" s="29"/>
    </row>
    <row r="8242" spans="1:54">
      <c r="A8242" s="20"/>
      <c r="B8242" s="36"/>
      <c r="C8242" s="114"/>
      <c r="E8242" s="42"/>
      <c r="F8242" s="42"/>
      <c r="G8242" s="42"/>
      <c r="I8242" s="55"/>
      <c r="N8242" s="54"/>
      <c r="O8242" s="54"/>
      <c r="Q8242" s="42"/>
      <c r="R8242" s="42"/>
      <c r="AC8242" s="25"/>
      <c r="AD8242" s="28"/>
      <c r="AZ8242" s="25"/>
      <c r="BA8242" s="27"/>
      <c r="BB8242" s="29"/>
    </row>
    <row r="8243" spans="1:54">
      <c r="A8243" s="20"/>
      <c r="B8243" s="36"/>
      <c r="C8243" s="114"/>
      <c r="E8243" s="42"/>
      <c r="F8243" s="42"/>
      <c r="G8243" s="42"/>
      <c r="I8243" s="55"/>
      <c r="N8243" s="54"/>
      <c r="O8243" s="54"/>
      <c r="Q8243" s="42"/>
      <c r="R8243" s="42"/>
      <c r="AC8243" s="25"/>
      <c r="AD8243" s="28"/>
      <c r="AZ8243" s="25"/>
      <c r="BA8243" s="27"/>
      <c r="BB8243" s="29"/>
    </row>
    <row r="8244" spans="1:54">
      <c r="A8244" s="20"/>
      <c r="B8244" s="36"/>
      <c r="C8244" s="114"/>
      <c r="E8244" s="42"/>
      <c r="F8244" s="42"/>
      <c r="G8244" s="42"/>
      <c r="I8244" s="55"/>
      <c r="N8244" s="54"/>
      <c r="O8244" s="54"/>
      <c r="Q8244" s="42"/>
      <c r="R8244" s="42"/>
      <c r="AC8244" s="25"/>
      <c r="AD8244" s="28"/>
      <c r="AZ8244" s="25"/>
      <c r="BA8244" s="27"/>
      <c r="BB8244" s="29"/>
    </row>
    <row r="8245" spans="1:54">
      <c r="A8245" s="20"/>
      <c r="B8245" s="36"/>
      <c r="C8245" s="114"/>
      <c r="E8245" s="42"/>
      <c r="F8245" s="42"/>
      <c r="G8245" s="42"/>
      <c r="I8245" s="55"/>
      <c r="N8245" s="54"/>
      <c r="O8245" s="54"/>
      <c r="Q8245" s="42"/>
      <c r="R8245" s="42"/>
      <c r="AC8245" s="25"/>
      <c r="AD8245" s="28"/>
      <c r="AZ8245" s="25"/>
      <c r="BA8245" s="27"/>
      <c r="BB8245" s="29"/>
    </row>
    <row r="8246" spans="1:54">
      <c r="A8246" s="20"/>
      <c r="B8246" s="36"/>
      <c r="C8246" s="114"/>
      <c r="E8246" s="42"/>
      <c r="F8246" s="42"/>
      <c r="G8246" s="42"/>
      <c r="I8246" s="55"/>
      <c r="N8246" s="54"/>
      <c r="O8246" s="54"/>
      <c r="Q8246" s="42"/>
      <c r="R8246" s="42"/>
      <c r="AC8246" s="25"/>
      <c r="AD8246" s="28"/>
      <c r="AZ8246" s="25"/>
      <c r="BA8246" s="27"/>
      <c r="BB8246" s="29"/>
    </row>
    <row r="8247" spans="1:54">
      <c r="A8247" s="20"/>
      <c r="B8247" s="36"/>
      <c r="C8247" s="114"/>
      <c r="E8247" s="42"/>
      <c r="F8247" s="42"/>
      <c r="G8247" s="42"/>
      <c r="I8247" s="55"/>
      <c r="N8247" s="54"/>
      <c r="O8247" s="54"/>
      <c r="Q8247" s="42"/>
      <c r="R8247" s="42"/>
      <c r="AC8247" s="25"/>
      <c r="AD8247" s="28"/>
      <c r="AZ8247" s="25"/>
      <c r="BA8247" s="27"/>
      <c r="BB8247" s="29"/>
    </row>
    <row r="8248" spans="1:54">
      <c r="A8248" s="20"/>
      <c r="B8248" s="36"/>
      <c r="C8248" s="114"/>
      <c r="E8248" s="42"/>
      <c r="F8248" s="42"/>
      <c r="G8248" s="42"/>
      <c r="I8248" s="55"/>
      <c r="N8248" s="54"/>
      <c r="O8248" s="54"/>
      <c r="Q8248" s="42"/>
      <c r="R8248" s="42"/>
      <c r="AC8248" s="25"/>
      <c r="AD8248" s="28"/>
      <c r="AZ8248" s="25"/>
      <c r="BA8248" s="27"/>
      <c r="BB8248" s="29"/>
    </row>
    <row r="8249" spans="1:54">
      <c r="A8249" s="20"/>
      <c r="B8249" s="36"/>
      <c r="C8249" s="114"/>
      <c r="E8249" s="42"/>
      <c r="F8249" s="42"/>
      <c r="G8249" s="42"/>
      <c r="I8249" s="55"/>
      <c r="N8249" s="54"/>
      <c r="O8249" s="54"/>
      <c r="Q8249" s="42"/>
      <c r="R8249" s="42"/>
      <c r="AC8249" s="25"/>
      <c r="AD8249" s="28"/>
      <c r="AZ8249" s="25"/>
      <c r="BA8249" s="27"/>
      <c r="BB8249" s="29"/>
    </row>
    <row r="8250" spans="1:54">
      <c r="A8250" s="20"/>
      <c r="B8250" s="36"/>
      <c r="C8250" s="114"/>
      <c r="E8250" s="42"/>
      <c r="F8250" s="42"/>
      <c r="G8250" s="42"/>
      <c r="I8250" s="55"/>
      <c r="N8250" s="54"/>
      <c r="O8250" s="54"/>
      <c r="Q8250" s="42"/>
      <c r="R8250" s="42"/>
      <c r="AC8250" s="25"/>
      <c r="AD8250" s="28"/>
      <c r="AZ8250" s="25"/>
      <c r="BA8250" s="27"/>
      <c r="BB8250" s="29"/>
    </row>
    <row r="8251" spans="1:54">
      <c r="A8251" s="20"/>
      <c r="B8251" s="36"/>
      <c r="C8251" s="114"/>
      <c r="E8251" s="42"/>
      <c r="F8251" s="42"/>
      <c r="G8251" s="42"/>
      <c r="I8251" s="55"/>
      <c r="N8251" s="54"/>
      <c r="O8251" s="54"/>
      <c r="Q8251" s="42"/>
      <c r="R8251" s="42"/>
      <c r="AC8251" s="25"/>
      <c r="AD8251" s="28"/>
      <c r="AZ8251" s="25"/>
      <c r="BA8251" s="27"/>
      <c r="BB8251" s="29"/>
    </row>
    <row r="8252" spans="1:54">
      <c r="A8252" s="20"/>
      <c r="B8252" s="36"/>
      <c r="C8252" s="114"/>
      <c r="E8252" s="42"/>
      <c r="F8252" s="42"/>
      <c r="G8252" s="42"/>
      <c r="I8252" s="55"/>
      <c r="N8252" s="54"/>
      <c r="O8252" s="54"/>
      <c r="Q8252" s="42"/>
      <c r="R8252" s="42"/>
      <c r="AC8252" s="25"/>
      <c r="AD8252" s="28"/>
      <c r="AZ8252" s="25"/>
      <c r="BA8252" s="27"/>
      <c r="BB8252" s="29"/>
    </row>
    <row r="8253" spans="1:54">
      <c r="A8253" s="20"/>
      <c r="B8253" s="36"/>
      <c r="C8253" s="114"/>
      <c r="E8253" s="42"/>
      <c r="F8253" s="42"/>
      <c r="G8253" s="42"/>
      <c r="I8253" s="55"/>
      <c r="N8253" s="54"/>
      <c r="O8253" s="54"/>
      <c r="Q8253" s="42"/>
      <c r="R8253" s="42"/>
      <c r="AC8253" s="25"/>
      <c r="AD8253" s="28"/>
      <c r="AZ8253" s="25"/>
      <c r="BA8253" s="27"/>
      <c r="BB8253" s="29"/>
    </row>
    <row r="8254" spans="1:54">
      <c r="A8254" s="20"/>
      <c r="B8254" s="36"/>
      <c r="C8254" s="114"/>
      <c r="E8254" s="42"/>
      <c r="F8254" s="42"/>
      <c r="G8254" s="42"/>
      <c r="I8254" s="55"/>
      <c r="N8254" s="54"/>
      <c r="O8254" s="54"/>
      <c r="Q8254" s="42"/>
      <c r="R8254" s="42"/>
      <c r="AC8254" s="25"/>
      <c r="AD8254" s="28"/>
      <c r="AZ8254" s="25"/>
      <c r="BA8254" s="27"/>
      <c r="BB8254" s="29"/>
    </row>
    <row r="8255" spans="1:54">
      <c r="A8255" s="20"/>
      <c r="B8255" s="36"/>
      <c r="C8255" s="114"/>
      <c r="E8255" s="42"/>
      <c r="F8255" s="42"/>
      <c r="G8255" s="42"/>
      <c r="I8255" s="55"/>
      <c r="N8255" s="54"/>
      <c r="O8255" s="54"/>
      <c r="Q8255" s="42"/>
      <c r="R8255" s="42"/>
      <c r="AC8255" s="25"/>
      <c r="AD8255" s="28"/>
      <c r="AZ8255" s="25"/>
      <c r="BA8255" s="27"/>
      <c r="BB8255" s="29"/>
    </row>
    <row r="8256" spans="1:54">
      <c r="A8256" s="20"/>
      <c r="B8256" s="36"/>
      <c r="C8256" s="114"/>
      <c r="E8256" s="42"/>
      <c r="F8256" s="42"/>
      <c r="G8256" s="42"/>
      <c r="I8256" s="55"/>
      <c r="N8256" s="54"/>
      <c r="O8256" s="54"/>
      <c r="Q8256" s="42"/>
      <c r="R8256" s="42"/>
      <c r="AC8256" s="25"/>
      <c r="AD8256" s="28"/>
      <c r="AZ8256" s="25"/>
      <c r="BA8256" s="27"/>
      <c r="BB8256" s="29"/>
    </row>
    <row r="8257" spans="1:54">
      <c r="A8257" s="20"/>
      <c r="B8257" s="36"/>
      <c r="C8257" s="114"/>
      <c r="E8257" s="42"/>
      <c r="F8257" s="42"/>
      <c r="G8257" s="42"/>
      <c r="I8257" s="55"/>
      <c r="N8257" s="54"/>
      <c r="O8257" s="54"/>
      <c r="Q8257" s="42"/>
      <c r="R8257" s="42"/>
      <c r="AC8257" s="25"/>
      <c r="AD8257" s="28"/>
      <c r="AZ8257" s="25"/>
      <c r="BA8257" s="27"/>
      <c r="BB8257" s="29"/>
    </row>
    <row r="8258" spans="1:54">
      <c r="A8258" s="20"/>
      <c r="B8258" s="36"/>
      <c r="C8258" s="114"/>
      <c r="E8258" s="42"/>
      <c r="F8258" s="42"/>
      <c r="G8258" s="42"/>
      <c r="I8258" s="55"/>
      <c r="N8258" s="54"/>
      <c r="O8258" s="54"/>
      <c r="Q8258" s="42"/>
      <c r="R8258" s="42"/>
      <c r="AC8258" s="25"/>
      <c r="AD8258" s="28"/>
      <c r="AZ8258" s="25"/>
      <c r="BA8258" s="27"/>
      <c r="BB8258" s="29"/>
    </row>
    <row r="8259" spans="1:54">
      <c r="A8259" s="20"/>
      <c r="B8259" s="36"/>
      <c r="C8259" s="114"/>
      <c r="E8259" s="42"/>
      <c r="F8259" s="42"/>
      <c r="G8259" s="42"/>
      <c r="I8259" s="55"/>
      <c r="N8259" s="54"/>
      <c r="O8259" s="54"/>
      <c r="Q8259" s="42"/>
      <c r="R8259" s="42"/>
      <c r="AC8259" s="25"/>
      <c r="AD8259" s="28"/>
      <c r="AZ8259" s="25"/>
      <c r="BA8259" s="27"/>
      <c r="BB8259" s="29"/>
    </row>
    <row r="8260" spans="1:54">
      <c r="A8260" s="20"/>
      <c r="B8260" s="36"/>
      <c r="C8260" s="114"/>
      <c r="E8260" s="42"/>
      <c r="F8260" s="42"/>
      <c r="G8260" s="42"/>
      <c r="I8260" s="55"/>
      <c r="N8260" s="54"/>
      <c r="O8260" s="54"/>
      <c r="Q8260" s="42"/>
      <c r="R8260" s="42"/>
      <c r="AC8260" s="25"/>
      <c r="AD8260" s="28"/>
      <c r="AZ8260" s="25"/>
      <c r="BA8260" s="27"/>
      <c r="BB8260" s="29"/>
    </row>
    <row r="8261" spans="1:54">
      <c r="A8261" s="20"/>
      <c r="B8261" s="36"/>
      <c r="C8261" s="114"/>
      <c r="E8261" s="42"/>
      <c r="F8261" s="42"/>
      <c r="G8261" s="42"/>
      <c r="I8261" s="55"/>
      <c r="N8261" s="54"/>
      <c r="O8261" s="54"/>
      <c r="Q8261" s="42"/>
      <c r="R8261" s="42"/>
      <c r="AC8261" s="25"/>
      <c r="AD8261" s="28"/>
      <c r="AZ8261" s="25"/>
      <c r="BA8261" s="27"/>
      <c r="BB8261" s="29"/>
    </row>
    <row r="8262" spans="1:54">
      <c r="A8262" s="20"/>
      <c r="B8262" s="36"/>
      <c r="C8262" s="114"/>
      <c r="E8262" s="42"/>
      <c r="F8262" s="42"/>
      <c r="G8262" s="42"/>
      <c r="I8262" s="55"/>
      <c r="N8262" s="54"/>
      <c r="O8262" s="54"/>
      <c r="Q8262" s="42"/>
      <c r="R8262" s="42"/>
      <c r="AC8262" s="25"/>
      <c r="AD8262" s="28"/>
      <c r="AZ8262" s="25"/>
      <c r="BA8262" s="27"/>
      <c r="BB8262" s="29"/>
    </row>
    <row r="8263" spans="1:54">
      <c r="A8263" s="20"/>
      <c r="B8263" s="36"/>
      <c r="C8263" s="114"/>
      <c r="E8263" s="42"/>
      <c r="F8263" s="42"/>
      <c r="G8263" s="42"/>
      <c r="I8263" s="55"/>
      <c r="N8263" s="54"/>
      <c r="O8263" s="54"/>
      <c r="Q8263" s="42"/>
      <c r="R8263" s="42"/>
      <c r="AC8263" s="25"/>
      <c r="AD8263" s="28"/>
      <c r="AZ8263" s="25"/>
      <c r="BA8263" s="27"/>
      <c r="BB8263" s="29"/>
    </row>
    <row r="8264" spans="1:54">
      <c r="A8264" s="20"/>
      <c r="B8264" s="36"/>
      <c r="C8264" s="114"/>
      <c r="E8264" s="42"/>
      <c r="F8264" s="42"/>
      <c r="G8264" s="42"/>
      <c r="I8264" s="55"/>
      <c r="N8264" s="54"/>
      <c r="O8264" s="54"/>
      <c r="Q8264" s="42"/>
      <c r="R8264" s="42"/>
      <c r="AC8264" s="25"/>
      <c r="AD8264" s="28"/>
      <c r="AZ8264" s="25"/>
      <c r="BA8264" s="27"/>
      <c r="BB8264" s="29"/>
    </row>
    <row r="8265" spans="1:54">
      <c r="A8265" s="20"/>
      <c r="B8265" s="36"/>
      <c r="C8265" s="114"/>
      <c r="E8265" s="42"/>
      <c r="F8265" s="42"/>
      <c r="G8265" s="42"/>
      <c r="I8265" s="55"/>
      <c r="N8265" s="54"/>
      <c r="O8265" s="54"/>
      <c r="Q8265" s="42"/>
      <c r="R8265" s="42"/>
      <c r="AC8265" s="25"/>
      <c r="AD8265" s="28"/>
      <c r="AZ8265" s="25"/>
      <c r="BA8265" s="27"/>
      <c r="BB8265" s="29"/>
    </row>
    <row r="8266" spans="1:54">
      <c r="A8266" s="20"/>
      <c r="B8266" s="36"/>
      <c r="C8266" s="114"/>
      <c r="E8266" s="42"/>
      <c r="F8266" s="42"/>
      <c r="G8266" s="42"/>
      <c r="I8266" s="55"/>
      <c r="N8266" s="54"/>
      <c r="O8266" s="54"/>
      <c r="Q8266" s="42"/>
      <c r="R8266" s="42"/>
      <c r="AC8266" s="25"/>
      <c r="AD8266" s="28"/>
      <c r="AZ8266" s="25"/>
      <c r="BA8266" s="27"/>
      <c r="BB8266" s="29"/>
    </row>
    <row r="8267" spans="1:54">
      <c r="A8267" s="20"/>
      <c r="B8267" s="36"/>
      <c r="C8267" s="114"/>
      <c r="E8267" s="42"/>
      <c r="F8267" s="42"/>
      <c r="G8267" s="42"/>
      <c r="I8267" s="55"/>
      <c r="N8267" s="54"/>
      <c r="O8267" s="54"/>
      <c r="Q8267" s="42"/>
      <c r="R8267" s="42"/>
      <c r="AC8267" s="25"/>
      <c r="AD8267" s="28"/>
      <c r="AZ8267" s="25"/>
      <c r="BA8267" s="27"/>
      <c r="BB8267" s="29"/>
    </row>
    <row r="8268" spans="1:54">
      <c r="A8268" s="20"/>
      <c r="B8268" s="36"/>
      <c r="C8268" s="114"/>
      <c r="E8268" s="42"/>
      <c r="F8268" s="42"/>
      <c r="G8268" s="42"/>
      <c r="I8268" s="55"/>
      <c r="N8268" s="54"/>
      <c r="O8268" s="54"/>
      <c r="Q8268" s="42"/>
      <c r="R8268" s="42"/>
      <c r="AC8268" s="25"/>
      <c r="AD8268" s="28"/>
      <c r="AZ8268" s="25"/>
      <c r="BA8268" s="27"/>
      <c r="BB8268" s="29"/>
    </row>
    <row r="8269" spans="1:54">
      <c r="A8269" s="20"/>
      <c r="B8269" s="36"/>
      <c r="C8269" s="114"/>
      <c r="E8269" s="42"/>
      <c r="F8269" s="42"/>
      <c r="G8269" s="42"/>
      <c r="I8269" s="55"/>
      <c r="N8269" s="54"/>
      <c r="O8269" s="54"/>
      <c r="Q8269" s="42"/>
      <c r="R8269" s="42"/>
      <c r="AC8269" s="25"/>
      <c r="AD8269" s="28"/>
      <c r="AZ8269" s="25"/>
      <c r="BA8269" s="27"/>
      <c r="BB8269" s="29"/>
    </row>
    <row r="8270" spans="1:54">
      <c r="A8270" s="20"/>
      <c r="B8270" s="36"/>
      <c r="C8270" s="114"/>
      <c r="E8270" s="42"/>
      <c r="F8270" s="42"/>
      <c r="G8270" s="42"/>
      <c r="I8270" s="55"/>
      <c r="N8270" s="54"/>
      <c r="O8270" s="54"/>
      <c r="Q8270" s="42"/>
      <c r="R8270" s="42"/>
      <c r="AC8270" s="25"/>
      <c r="AD8270" s="28"/>
      <c r="AZ8270" s="25"/>
      <c r="BA8270" s="27"/>
      <c r="BB8270" s="29"/>
    </row>
    <row r="8271" spans="1:54">
      <c r="A8271" s="20"/>
      <c r="B8271" s="36"/>
      <c r="C8271" s="114"/>
      <c r="E8271" s="42"/>
      <c r="F8271" s="42"/>
      <c r="G8271" s="42"/>
      <c r="I8271" s="55"/>
      <c r="N8271" s="54"/>
      <c r="O8271" s="54"/>
      <c r="Q8271" s="42"/>
      <c r="R8271" s="42"/>
      <c r="AC8271" s="25"/>
      <c r="AD8271" s="28"/>
      <c r="AZ8271" s="25"/>
      <c r="BA8271" s="27"/>
      <c r="BB8271" s="29"/>
    </row>
    <row r="8272" spans="1:54">
      <c r="A8272" s="20"/>
      <c r="B8272" s="36"/>
      <c r="C8272" s="114"/>
      <c r="E8272" s="42"/>
      <c r="F8272" s="42"/>
      <c r="G8272" s="42"/>
      <c r="I8272" s="55"/>
      <c r="N8272" s="54"/>
      <c r="O8272" s="54"/>
      <c r="Q8272" s="42"/>
      <c r="R8272" s="42"/>
      <c r="AC8272" s="25"/>
      <c r="AD8272" s="28"/>
      <c r="AZ8272" s="25"/>
      <c r="BA8272" s="27"/>
      <c r="BB8272" s="29"/>
    </row>
    <row r="8273" spans="1:54">
      <c r="A8273" s="20"/>
      <c r="B8273" s="36"/>
      <c r="C8273" s="114"/>
      <c r="E8273" s="42"/>
      <c r="F8273" s="42"/>
      <c r="G8273" s="42"/>
      <c r="I8273" s="55"/>
      <c r="N8273" s="54"/>
      <c r="O8273" s="54"/>
      <c r="Q8273" s="42"/>
      <c r="R8273" s="42"/>
      <c r="AC8273" s="25"/>
      <c r="AD8273" s="28"/>
      <c r="AZ8273" s="25"/>
      <c r="BA8273" s="27"/>
      <c r="BB8273" s="29"/>
    </row>
    <row r="8274" spans="1:54">
      <c r="A8274" s="20"/>
      <c r="B8274" s="36"/>
      <c r="C8274" s="114"/>
      <c r="E8274" s="42"/>
      <c r="F8274" s="42"/>
      <c r="G8274" s="42"/>
      <c r="I8274" s="55"/>
      <c r="N8274" s="54"/>
      <c r="O8274" s="54"/>
      <c r="Q8274" s="42"/>
      <c r="R8274" s="42"/>
      <c r="AC8274" s="25"/>
      <c r="AD8274" s="28"/>
      <c r="AZ8274" s="25"/>
      <c r="BA8274" s="27"/>
      <c r="BB8274" s="29"/>
    </row>
    <row r="8275" spans="1:54">
      <c r="A8275" s="20"/>
      <c r="B8275" s="36"/>
      <c r="C8275" s="114"/>
      <c r="E8275" s="42"/>
      <c r="F8275" s="42"/>
      <c r="G8275" s="42"/>
      <c r="I8275" s="55"/>
      <c r="N8275" s="54"/>
      <c r="O8275" s="54"/>
      <c r="Q8275" s="42"/>
      <c r="R8275" s="42"/>
      <c r="AC8275" s="25"/>
      <c r="AD8275" s="28"/>
      <c r="AZ8275" s="25"/>
      <c r="BA8275" s="27"/>
      <c r="BB8275" s="29"/>
    </row>
    <row r="8276" spans="1:54">
      <c r="A8276" s="20"/>
      <c r="B8276" s="36"/>
      <c r="C8276" s="114"/>
      <c r="E8276" s="42"/>
      <c r="F8276" s="42"/>
      <c r="G8276" s="42"/>
      <c r="I8276" s="55"/>
      <c r="N8276" s="54"/>
      <c r="O8276" s="54"/>
      <c r="Q8276" s="42"/>
      <c r="R8276" s="42"/>
      <c r="AC8276" s="25"/>
      <c r="AD8276" s="28"/>
      <c r="AZ8276" s="25"/>
      <c r="BA8276" s="27"/>
      <c r="BB8276" s="29"/>
    </row>
    <row r="8277" spans="1:54">
      <c r="A8277" s="20"/>
      <c r="B8277" s="36"/>
      <c r="C8277" s="114"/>
      <c r="E8277" s="42"/>
      <c r="F8277" s="42"/>
      <c r="G8277" s="42"/>
      <c r="I8277" s="55"/>
      <c r="N8277" s="54"/>
      <c r="O8277" s="54"/>
      <c r="Q8277" s="42"/>
      <c r="R8277" s="42"/>
      <c r="AC8277" s="25"/>
      <c r="AD8277" s="28"/>
      <c r="AZ8277" s="25"/>
      <c r="BA8277" s="27"/>
      <c r="BB8277" s="29"/>
    </row>
    <row r="8278" spans="1:54">
      <c r="A8278" s="20"/>
      <c r="B8278" s="36"/>
      <c r="C8278" s="114"/>
      <c r="E8278" s="42"/>
      <c r="F8278" s="42"/>
      <c r="G8278" s="42"/>
      <c r="I8278" s="55"/>
      <c r="N8278" s="54"/>
      <c r="O8278" s="54"/>
      <c r="Q8278" s="42"/>
      <c r="R8278" s="42"/>
      <c r="AC8278" s="25"/>
      <c r="AD8278" s="28"/>
      <c r="AZ8278" s="25"/>
      <c r="BA8278" s="27"/>
      <c r="BB8278" s="29"/>
    </row>
    <row r="8279" spans="1:54">
      <c r="A8279" s="20"/>
      <c r="B8279" s="36"/>
      <c r="C8279" s="114"/>
      <c r="E8279" s="42"/>
      <c r="F8279" s="42"/>
      <c r="G8279" s="42"/>
      <c r="I8279" s="55"/>
      <c r="N8279" s="54"/>
      <c r="O8279" s="54"/>
      <c r="Q8279" s="42"/>
      <c r="R8279" s="42"/>
      <c r="AC8279" s="25"/>
      <c r="AD8279" s="28"/>
      <c r="AZ8279" s="25"/>
      <c r="BA8279" s="27"/>
      <c r="BB8279" s="29"/>
    </row>
    <row r="8280" spans="1:54">
      <c r="A8280" s="20"/>
      <c r="B8280" s="36"/>
      <c r="C8280" s="114"/>
      <c r="E8280" s="42"/>
      <c r="F8280" s="42"/>
      <c r="G8280" s="42"/>
      <c r="I8280" s="55"/>
      <c r="N8280" s="54"/>
      <c r="O8280" s="54"/>
      <c r="Q8280" s="42"/>
      <c r="R8280" s="42"/>
      <c r="AC8280" s="25"/>
      <c r="AD8280" s="28"/>
      <c r="AZ8280" s="25"/>
      <c r="BA8280" s="27"/>
      <c r="BB8280" s="29"/>
    </row>
    <row r="8281" spans="1:54">
      <c r="A8281" s="20"/>
      <c r="B8281" s="36"/>
      <c r="C8281" s="114"/>
      <c r="E8281" s="42"/>
      <c r="F8281" s="42"/>
      <c r="G8281" s="42"/>
      <c r="I8281" s="55"/>
      <c r="N8281" s="54"/>
      <c r="O8281" s="54"/>
      <c r="Q8281" s="42"/>
      <c r="R8281" s="42"/>
      <c r="AC8281" s="25"/>
      <c r="AD8281" s="28"/>
      <c r="AZ8281" s="25"/>
      <c r="BA8281" s="27"/>
      <c r="BB8281" s="29"/>
    </row>
    <row r="8282" spans="1:54">
      <c r="A8282" s="20"/>
      <c r="B8282" s="36"/>
      <c r="C8282" s="114"/>
      <c r="E8282" s="42"/>
      <c r="F8282" s="42"/>
      <c r="G8282" s="42"/>
      <c r="I8282" s="55"/>
      <c r="N8282" s="54"/>
      <c r="O8282" s="54"/>
      <c r="Q8282" s="42"/>
      <c r="R8282" s="42"/>
      <c r="AC8282" s="25"/>
      <c r="AD8282" s="28"/>
      <c r="AZ8282" s="25"/>
      <c r="BA8282" s="27"/>
      <c r="BB8282" s="29"/>
    </row>
    <row r="8283" spans="1:54">
      <c r="A8283" s="20"/>
      <c r="B8283" s="36"/>
      <c r="C8283" s="114"/>
      <c r="E8283" s="42"/>
      <c r="F8283" s="42"/>
      <c r="G8283" s="42"/>
      <c r="I8283" s="55"/>
      <c r="N8283" s="54"/>
      <c r="O8283" s="54"/>
      <c r="Q8283" s="42"/>
      <c r="R8283" s="42"/>
      <c r="AC8283" s="25"/>
      <c r="AD8283" s="28"/>
      <c r="AZ8283" s="25"/>
      <c r="BA8283" s="27"/>
      <c r="BB8283" s="29"/>
    </row>
    <row r="8284" spans="1:54">
      <c r="A8284" s="20"/>
      <c r="B8284" s="36"/>
      <c r="C8284" s="114"/>
      <c r="E8284" s="42"/>
      <c r="F8284" s="42"/>
      <c r="G8284" s="42"/>
      <c r="I8284" s="55"/>
      <c r="N8284" s="54"/>
      <c r="O8284" s="54"/>
      <c r="Q8284" s="42"/>
      <c r="R8284" s="42"/>
      <c r="AC8284" s="25"/>
      <c r="AD8284" s="28"/>
      <c r="AZ8284" s="25"/>
      <c r="BA8284" s="27"/>
      <c r="BB8284" s="29"/>
    </row>
    <row r="8285" spans="1:54">
      <c r="A8285" s="20"/>
      <c r="B8285" s="36"/>
      <c r="C8285" s="114"/>
      <c r="E8285" s="42"/>
      <c r="F8285" s="42"/>
      <c r="G8285" s="42"/>
      <c r="I8285" s="55"/>
      <c r="N8285" s="54"/>
      <c r="O8285" s="54"/>
      <c r="Q8285" s="42"/>
      <c r="R8285" s="42"/>
      <c r="AC8285" s="25"/>
      <c r="AD8285" s="28"/>
      <c r="AZ8285" s="25"/>
      <c r="BA8285" s="27"/>
      <c r="BB8285" s="29"/>
    </row>
    <row r="8286" spans="1:54">
      <c r="A8286" s="20"/>
      <c r="B8286" s="36"/>
      <c r="C8286" s="114"/>
      <c r="E8286" s="42"/>
      <c r="F8286" s="42"/>
      <c r="G8286" s="42"/>
      <c r="I8286" s="55"/>
      <c r="N8286" s="54"/>
      <c r="O8286" s="54"/>
      <c r="Q8286" s="42"/>
      <c r="R8286" s="42"/>
      <c r="AC8286" s="25"/>
      <c r="AD8286" s="28"/>
      <c r="AZ8286" s="25"/>
      <c r="BA8286" s="27"/>
      <c r="BB8286" s="29"/>
    </row>
    <row r="8287" spans="1:54">
      <c r="A8287" s="20"/>
      <c r="B8287" s="36"/>
      <c r="C8287" s="114"/>
      <c r="E8287" s="42"/>
      <c r="F8287" s="42"/>
      <c r="G8287" s="42"/>
      <c r="I8287" s="55"/>
      <c r="N8287" s="54"/>
      <c r="O8287" s="54"/>
      <c r="Q8287" s="42"/>
      <c r="R8287" s="42"/>
      <c r="AC8287" s="25"/>
      <c r="AD8287" s="28"/>
      <c r="AZ8287" s="25"/>
      <c r="BA8287" s="27"/>
      <c r="BB8287" s="29"/>
    </row>
    <row r="8288" spans="1:54">
      <c r="A8288" s="20"/>
      <c r="B8288" s="36"/>
      <c r="C8288" s="114"/>
      <c r="E8288" s="42"/>
      <c r="F8288" s="42"/>
      <c r="G8288" s="42"/>
      <c r="I8288" s="55"/>
      <c r="N8288" s="54"/>
      <c r="O8288" s="54"/>
      <c r="Q8288" s="42"/>
      <c r="R8288" s="42"/>
      <c r="AC8288" s="25"/>
      <c r="AD8288" s="28"/>
      <c r="AZ8288" s="25"/>
      <c r="BA8288" s="27"/>
      <c r="BB8288" s="29"/>
    </row>
    <row r="8289" spans="1:54">
      <c r="A8289" s="20"/>
      <c r="B8289" s="36"/>
      <c r="C8289" s="114"/>
      <c r="E8289" s="42"/>
      <c r="F8289" s="42"/>
      <c r="G8289" s="42"/>
      <c r="I8289" s="55"/>
      <c r="N8289" s="54"/>
      <c r="O8289" s="54"/>
      <c r="Q8289" s="42"/>
      <c r="R8289" s="42"/>
      <c r="AC8289" s="25"/>
      <c r="AD8289" s="28"/>
      <c r="AZ8289" s="25"/>
      <c r="BA8289" s="27"/>
      <c r="BB8289" s="29"/>
    </row>
    <row r="8290" spans="1:54">
      <c r="A8290" s="20"/>
      <c r="B8290" s="36"/>
      <c r="C8290" s="114"/>
      <c r="E8290" s="42"/>
      <c r="F8290" s="42"/>
      <c r="G8290" s="42"/>
      <c r="I8290" s="55"/>
      <c r="N8290" s="54"/>
      <c r="O8290" s="54"/>
      <c r="Q8290" s="42"/>
      <c r="R8290" s="42"/>
      <c r="AC8290" s="25"/>
      <c r="AD8290" s="28"/>
      <c r="AZ8290" s="25"/>
      <c r="BA8290" s="27"/>
      <c r="BB8290" s="29"/>
    </row>
    <row r="8291" spans="1:54">
      <c r="A8291" s="20"/>
      <c r="B8291" s="36"/>
      <c r="C8291" s="114"/>
      <c r="E8291" s="42"/>
      <c r="F8291" s="42"/>
      <c r="G8291" s="42"/>
      <c r="I8291" s="55"/>
      <c r="N8291" s="54"/>
      <c r="O8291" s="54"/>
      <c r="Q8291" s="42"/>
      <c r="R8291" s="42"/>
      <c r="AC8291" s="25"/>
      <c r="AD8291" s="28"/>
      <c r="AZ8291" s="25"/>
      <c r="BA8291" s="27"/>
      <c r="BB8291" s="29"/>
    </row>
    <row r="8292" spans="1:54">
      <c r="A8292" s="20"/>
      <c r="B8292" s="36"/>
      <c r="C8292" s="114"/>
      <c r="E8292" s="42"/>
      <c r="F8292" s="42"/>
      <c r="G8292" s="42"/>
      <c r="I8292" s="55"/>
      <c r="N8292" s="54"/>
      <c r="O8292" s="54"/>
      <c r="Q8292" s="42"/>
      <c r="R8292" s="42"/>
      <c r="AC8292" s="25"/>
      <c r="AD8292" s="28"/>
      <c r="AZ8292" s="25"/>
      <c r="BA8292" s="27"/>
      <c r="BB8292" s="29"/>
    </row>
    <row r="8293" spans="1:54">
      <c r="A8293" s="20"/>
      <c r="B8293" s="36"/>
      <c r="C8293" s="114"/>
      <c r="E8293" s="42"/>
      <c r="F8293" s="42"/>
      <c r="G8293" s="42"/>
      <c r="I8293" s="55"/>
      <c r="N8293" s="54"/>
      <c r="O8293" s="54"/>
      <c r="Q8293" s="42"/>
      <c r="R8293" s="42"/>
      <c r="AC8293" s="25"/>
      <c r="AD8293" s="28"/>
      <c r="AZ8293" s="25"/>
      <c r="BA8293" s="27"/>
      <c r="BB8293" s="29"/>
    </row>
    <row r="8294" spans="1:54">
      <c r="A8294" s="20"/>
      <c r="B8294" s="36"/>
      <c r="C8294" s="114"/>
      <c r="E8294" s="42"/>
      <c r="F8294" s="42"/>
      <c r="G8294" s="42"/>
      <c r="I8294" s="55"/>
      <c r="N8294" s="54"/>
      <c r="O8294" s="54"/>
      <c r="Q8294" s="42"/>
      <c r="R8294" s="42"/>
      <c r="AC8294" s="25"/>
      <c r="AD8294" s="28"/>
      <c r="AZ8294" s="25"/>
      <c r="BA8294" s="27"/>
      <c r="BB8294" s="29"/>
    </row>
    <row r="8295" spans="1:54">
      <c r="A8295" s="20"/>
      <c r="B8295" s="36"/>
      <c r="C8295" s="114"/>
      <c r="E8295" s="42"/>
      <c r="F8295" s="42"/>
      <c r="G8295" s="42"/>
      <c r="I8295" s="55"/>
      <c r="N8295" s="54"/>
      <c r="O8295" s="54"/>
      <c r="Q8295" s="42"/>
      <c r="R8295" s="42"/>
      <c r="AC8295" s="25"/>
      <c r="AD8295" s="28"/>
      <c r="AZ8295" s="25"/>
      <c r="BA8295" s="27"/>
      <c r="BB8295" s="29"/>
    </row>
    <row r="8296" spans="1:54">
      <c r="A8296" s="20"/>
      <c r="B8296" s="36"/>
      <c r="C8296" s="114"/>
      <c r="E8296" s="42"/>
      <c r="F8296" s="42"/>
      <c r="G8296" s="42"/>
      <c r="I8296" s="55"/>
      <c r="N8296" s="54"/>
      <c r="O8296" s="54"/>
      <c r="Q8296" s="42"/>
      <c r="R8296" s="42"/>
      <c r="AC8296" s="25"/>
      <c r="AD8296" s="28"/>
      <c r="AZ8296" s="25"/>
      <c r="BA8296" s="27"/>
      <c r="BB8296" s="29"/>
    </row>
    <row r="8297" spans="1:54">
      <c r="A8297" s="20"/>
      <c r="B8297" s="36"/>
      <c r="C8297" s="114"/>
      <c r="E8297" s="42"/>
      <c r="F8297" s="42"/>
      <c r="G8297" s="42"/>
      <c r="I8297" s="55"/>
      <c r="N8297" s="54"/>
      <c r="O8297" s="54"/>
      <c r="Q8297" s="42"/>
      <c r="R8297" s="42"/>
      <c r="AC8297" s="25"/>
      <c r="AD8297" s="28"/>
      <c r="AZ8297" s="25"/>
      <c r="BA8297" s="27"/>
      <c r="BB8297" s="29"/>
    </row>
    <row r="8298" spans="1:54">
      <c r="A8298" s="20"/>
      <c r="B8298" s="36"/>
      <c r="C8298" s="114"/>
      <c r="E8298" s="42"/>
      <c r="F8298" s="42"/>
      <c r="G8298" s="42"/>
      <c r="I8298" s="55"/>
      <c r="N8298" s="54"/>
      <c r="O8298" s="54"/>
      <c r="Q8298" s="42"/>
      <c r="R8298" s="42"/>
      <c r="AC8298" s="25"/>
      <c r="AD8298" s="28"/>
      <c r="AZ8298" s="25"/>
      <c r="BA8298" s="27"/>
      <c r="BB8298" s="29"/>
    </row>
    <row r="8299" spans="1:54">
      <c r="A8299" s="20"/>
      <c r="B8299" s="36"/>
      <c r="C8299" s="114"/>
      <c r="E8299" s="42"/>
      <c r="F8299" s="42"/>
      <c r="G8299" s="42"/>
      <c r="I8299" s="55"/>
      <c r="N8299" s="54"/>
      <c r="O8299" s="54"/>
      <c r="Q8299" s="42"/>
      <c r="R8299" s="42"/>
      <c r="AC8299" s="25"/>
      <c r="AD8299" s="28"/>
      <c r="AZ8299" s="25"/>
      <c r="BA8299" s="27"/>
      <c r="BB8299" s="29"/>
    </row>
    <row r="8300" spans="1:54">
      <c r="A8300" s="20"/>
      <c r="B8300" s="36"/>
      <c r="C8300" s="114"/>
      <c r="E8300" s="42"/>
      <c r="F8300" s="42"/>
      <c r="G8300" s="42"/>
      <c r="I8300" s="55"/>
      <c r="N8300" s="54"/>
      <c r="O8300" s="54"/>
      <c r="Q8300" s="42"/>
      <c r="R8300" s="42"/>
      <c r="AC8300" s="25"/>
      <c r="AD8300" s="28"/>
      <c r="AZ8300" s="25"/>
      <c r="BA8300" s="27"/>
      <c r="BB8300" s="29"/>
    </row>
    <row r="8301" spans="1:54">
      <c r="A8301" s="20"/>
      <c r="B8301" s="36"/>
      <c r="C8301" s="114"/>
      <c r="E8301" s="42"/>
      <c r="F8301" s="42"/>
      <c r="G8301" s="42"/>
      <c r="I8301" s="55"/>
      <c r="N8301" s="54"/>
      <c r="O8301" s="54"/>
      <c r="Q8301" s="42"/>
      <c r="R8301" s="42"/>
      <c r="AC8301" s="25"/>
      <c r="AD8301" s="28"/>
      <c r="AZ8301" s="25"/>
      <c r="BA8301" s="27"/>
      <c r="BB8301" s="29"/>
    </row>
    <row r="8302" spans="1:54">
      <c r="A8302" s="20"/>
      <c r="B8302" s="36"/>
      <c r="C8302" s="114"/>
      <c r="E8302" s="42"/>
      <c r="F8302" s="42"/>
      <c r="G8302" s="42"/>
      <c r="I8302" s="55"/>
      <c r="N8302" s="54"/>
      <c r="O8302" s="54"/>
      <c r="Q8302" s="42"/>
      <c r="R8302" s="42"/>
      <c r="AC8302" s="25"/>
      <c r="AD8302" s="28"/>
      <c r="AZ8302" s="25"/>
      <c r="BA8302" s="27"/>
      <c r="BB8302" s="29"/>
    </row>
    <row r="8303" spans="1:54">
      <c r="A8303" s="20"/>
      <c r="B8303" s="36"/>
      <c r="C8303" s="114"/>
      <c r="E8303" s="42"/>
      <c r="F8303" s="42"/>
      <c r="G8303" s="42"/>
      <c r="I8303" s="55"/>
      <c r="N8303" s="54"/>
      <c r="O8303" s="54"/>
      <c r="Q8303" s="42"/>
      <c r="R8303" s="42"/>
      <c r="AC8303" s="25"/>
      <c r="AD8303" s="28"/>
      <c r="AZ8303" s="25"/>
      <c r="BA8303" s="27"/>
      <c r="BB8303" s="29"/>
    </row>
    <row r="8304" spans="1:54">
      <c r="A8304" s="20"/>
      <c r="B8304" s="36"/>
      <c r="C8304" s="114"/>
      <c r="E8304" s="42"/>
      <c r="F8304" s="42"/>
      <c r="G8304" s="42"/>
      <c r="I8304" s="55"/>
      <c r="N8304" s="54"/>
      <c r="O8304" s="54"/>
      <c r="Q8304" s="42"/>
      <c r="R8304" s="42"/>
      <c r="AC8304" s="25"/>
      <c r="AD8304" s="28"/>
      <c r="AZ8304" s="25"/>
      <c r="BA8304" s="27"/>
      <c r="BB8304" s="29"/>
    </row>
    <row r="8305" spans="1:54">
      <c r="A8305" s="20"/>
      <c r="B8305" s="36"/>
      <c r="C8305" s="114"/>
      <c r="E8305" s="42"/>
      <c r="F8305" s="42"/>
      <c r="G8305" s="42"/>
      <c r="I8305" s="55"/>
      <c r="N8305" s="54"/>
      <c r="O8305" s="54"/>
      <c r="Q8305" s="42"/>
      <c r="R8305" s="42"/>
      <c r="AC8305" s="25"/>
      <c r="AD8305" s="28"/>
      <c r="AZ8305" s="25"/>
      <c r="BA8305" s="27"/>
      <c r="BB8305" s="29"/>
    </row>
    <row r="8306" spans="1:54">
      <c r="A8306" s="20"/>
      <c r="B8306" s="36"/>
      <c r="C8306" s="114"/>
      <c r="E8306" s="42"/>
      <c r="F8306" s="42"/>
      <c r="G8306" s="42"/>
      <c r="I8306" s="55"/>
      <c r="N8306" s="54"/>
      <c r="O8306" s="54"/>
      <c r="Q8306" s="42"/>
      <c r="R8306" s="42"/>
      <c r="AC8306" s="25"/>
      <c r="AD8306" s="28"/>
      <c r="AZ8306" s="25"/>
      <c r="BA8306" s="27"/>
      <c r="BB8306" s="29"/>
    </row>
    <row r="8307" spans="1:54">
      <c r="A8307" s="20"/>
      <c r="B8307" s="36"/>
      <c r="C8307" s="114"/>
      <c r="E8307" s="42"/>
      <c r="F8307" s="42"/>
      <c r="G8307" s="42"/>
      <c r="I8307" s="55"/>
      <c r="N8307" s="54"/>
      <c r="O8307" s="54"/>
      <c r="Q8307" s="42"/>
      <c r="R8307" s="42"/>
      <c r="AC8307" s="25"/>
      <c r="AD8307" s="28"/>
      <c r="AZ8307" s="25"/>
      <c r="BA8307" s="27"/>
      <c r="BB8307" s="29"/>
    </row>
    <row r="8308" spans="1:54">
      <c r="A8308" s="20"/>
      <c r="B8308" s="36"/>
      <c r="C8308" s="114"/>
      <c r="E8308" s="42"/>
      <c r="F8308" s="42"/>
      <c r="G8308" s="42"/>
      <c r="I8308" s="55"/>
      <c r="N8308" s="54"/>
      <c r="O8308" s="54"/>
      <c r="Q8308" s="42"/>
      <c r="R8308" s="42"/>
      <c r="AC8308" s="25"/>
      <c r="AD8308" s="28"/>
      <c r="AZ8308" s="25"/>
      <c r="BA8308" s="27"/>
      <c r="BB8308" s="29"/>
    </row>
    <row r="8309" spans="1:54">
      <c r="A8309" s="20"/>
      <c r="B8309" s="36"/>
      <c r="C8309" s="114"/>
      <c r="E8309" s="42"/>
      <c r="F8309" s="42"/>
      <c r="G8309" s="42"/>
      <c r="I8309" s="55"/>
      <c r="N8309" s="54"/>
      <c r="O8309" s="54"/>
      <c r="Q8309" s="42"/>
      <c r="R8309" s="42"/>
      <c r="AC8309" s="25"/>
      <c r="AD8309" s="28"/>
      <c r="AZ8309" s="25"/>
      <c r="BA8309" s="27"/>
      <c r="BB8309" s="29"/>
    </row>
    <row r="8310" spans="1:54">
      <c r="A8310" s="20"/>
      <c r="B8310" s="36"/>
      <c r="C8310" s="114"/>
      <c r="E8310" s="42"/>
      <c r="F8310" s="42"/>
      <c r="G8310" s="42"/>
      <c r="I8310" s="55"/>
      <c r="N8310" s="54"/>
      <c r="O8310" s="54"/>
      <c r="Q8310" s="42"/>
      <c r="R8310" s="42"/>
      <c r="AC8310" s="25"/>
      <c r="AD8310" s="28"/>
      <c r="AZ8310" s="25"/>
      <c r="BA8310" s="27"/>
      <c r="BB8310" s="29"/>
    </row>
    <row r="8311" spans="1:54">
      <c r="A8311" s="20"/>
      <c r="B8311" s="36"/>
      <c r="C8311" s="114"/>
      <c r="E8311" s="42"/>
      <c r="F8311" s="42"/>
      <c r="G8311" s="42"/>
      <c r="I8311" s="55"/>
      <c r="N8311" s="54"/>
      <c r="O8311" s="54"/>
      <c r="Q8311" s="42"/>
      <c r="R8311" s="42"/>
      <c r="AC8311" s="25"/>
      <c r="AD8311" s="28"/>
      <c r="AZ8311" s="25"/>
      <c r="BA8311" s="27"/>
      <c r="BB8311" s="29"/>
    </row>
    <row r="8312" spans="1:54">
      <c r="A8312" s="20"/>
      <c r="B8312" s="36"/>
      <c r="C8312" s="114"/>
      <c r="E8312" s="42"/>
      <c r="F8312" s="42"/>
      <c r="G8312" s="42"/>
      <c r="I8312" s="55"/>
      <c r="N8312" s="54"/>
      <c r="O8312" s="54"/>
      <c r="Q8312" s="42"/>
      <c r="R8312" s="42"/>
      <c r="AC8312" s="25"/>
      <c r="AD8312" s="28"/>
      <c r="AZ8312" s="25"/>
      <c r="BA8312" s="27"/>
      <c r="BB8312" s="29"/>
    </row>
    <row r="8313" spans="1:54">
      <c r="A8313" s="20"/>
      <c r="B8313" s="36"/>
      <c r="C8313" s="114"/>
      <c r="E8313" s="42"/>
      <c r="F8313" s="42"/>
      <c r="G8313" s="42"/>
      <c r="I8313" s="55"/>
      <c r="N8313" s="54"/>
      <c r="O8313" s="54"/>
      <c r="Q8313" s="42"/>
      <c r="R8313" s="42"/>
      <c r="AC8313" s="25"/>
      <c r="AD8313" s="28"/>
      <c r="AZ8313" s="25"/>
      <c r="BA8313" s="27"/>
      <c r="BB8313" s="29"/>
    </row>
    <row r="8314" spans="1:54">
      <c r="A8314" s="20"/>
      <c r="B8314" s="36"/>
      <c r="C8314" s="114"/>
      <c r="E8314" s="42"/>
      <c r="F8314" s="42"/>
      <c r="G8314" s="42"/>
      <c r="I8314" s="55"/>
      <c r="N8314" s="54"/>
      <c r="O8314" s="54"/>
      <c r="Q8314" s="42"/>
      <c r="R8314" s="42"/>
      <c r="AC8314" s="25"/>
      <c r="AD8314" s="28"/>
      <c r="AZ8314" s="25"/>
      <c r="BA8314" s="27"/>
      <c r="BB8314" s="29"/>
    </row>
    <row r="8315" spans="1:54">
      <c r="A8315" s="20"/>
      <c r="B8315" s="36"/>
      <c r="C8315" s="114"/>
      <c r="E8315" s="42"/>
      <c r="F8315" s="42"/>
      <c r="G8315" s="42"/>
      <c r="I8315" s="55"/>
      <c r="N8315" s="54"/>
      <c r="O8315" s="54"/>
      <c r="Q8315" s="42"/>
      <c r="R8315" s="42"/>
      <c r="AC8315" s="25"/>
      <c r="AD8315" s="28"/>
      <c r="AZ8315" s="25"/>
      <c r="BA8315" s="27"/>
      <c r="BB8315" s="29"/>
    </row>
    <row r="8316" spans="1:54">
      <c r="A8316" s="20"/>
      <c r="B8316" s="36"/>
      <c r="C8316" s="114"/>
      <c r="E8316" s="42"/>
      <c r="F8316" s="42"/>
      <c r="G8316" s="42"/>
      <c r="I8316" s="55"/>
      <c r="N8316" s="54"/>
      <c r="O8316" s="54"/>
      <c r="Q8316" s="42"/>
      <c r="R8316" s="42"/>
      <c r="AC8316" s="25"/>
      <c r="AD8316" s="28"/>
      <c r="AZ8316" s="25"/>
      <c r="BA8316" s="27"/>
      <c r="BB8316" s="29"/>
    </row>
    <row r="8317" spans="1:54">
      <c r="A8317" s="20"/>
      <c r="B8317" s="36"/>
      <c r="C8317" s="114"/>
      <c r="E8317" s="42"/>
      <c r="F8317" s="42"/>
      <c r="G8317" s="42"/>
      <c r="I8317" s="55"/>
      <c r="N8317" s="54"/>
      <c r="O8317" s="54"/>
      <c r="Q8317" s="42"/>
      <c r="R8317" s="42"/>
      <c r="AC8317" s="25"/>
      <c r="AD8317" s="28"/>
      <c r="AZ8317" s="25"/>
      <c r="BA8317" s="27"/>
      <c r="BB8317" s="29"/>
    </row>
    <row r="8318" spans="1:54">
      <c r="A8318" s="20"/>
      <c r="B8318" s="36"/>
      <c r="C8318" s="114"/>
      <c r="E8318" s="42"/>
      <c r="F8318" s="42"/>
      <c r="G8318" s="42"/>
      <c r="I8318" s="55"/>
      <c r="N8318" s="54"/>
      <c r="O8318" s="54"/>
      <c r="Q8318" s="42"/>
      <c r="R8318" s="42"/>
      <c r="AC8318" s="25"/>
      <c r="AD8318" s="28"/>
      <c r="AZ8318" s="25"/>
      <c r="BA8318" s="27"/>
      <c r="BB8318" s="29"/>
    </row>
    <row r="8319" spans="1:54">
      <c r="A8319" s="20"/>
      <c r="B8319" s="36"/>
      <c r="C8319" s="114"/>
      <c r="E8319" s="42"/>
      <c r="F8319" s="42"/>
      <c r="G8319" s="42"/>
      <c r="I8319" s="55"/>
      <c r="N8319" s="54"/>
      <c r="O8319" s="54"/>
      <c r="Q8319" s="42"/>
      <c r="R8319" s="42"/>
      <c r="AC8319" s="25"/>
      <c r="AD8319" s="28"/>
      <c r="AZ8319" s="25"/>
      <c r="BA8319" s="27"/>
      <c r="BB8319" s="29"/>
    </row>
    <row r="8320" spans="1:54">
      <c r="A8320" s="20"/>
      <c r="B8320" s="36"/>
      <c r="C8320" s="114"/>
      <c r="E8320" s="42"/>
      <c r="F8320" s="42"/>
      <c r="G8320" s="42"/>
      <c r="I8320" s="55"/>
      <c r="N8320" s="54"/>
      <c r="O8320" s="54"/>
      <c r="Q8320" s="42"/>
      <c r="R8320" s="42"/>
      <c r="AC8320" s="25"/>
      <c r="AD8320" s="28"/>
      <c r="AZ8320" s="25"/>
      <c r="BA8320" s="27"/>
      <c r="BB8320" s="29"/>
    </row>
    <row r="8321" spans="1:54">
      <c r="A8321" s="20"/>
      <c r="B8321" s="36"/>
      <c r="C8321" s="114"/>
      <c r="E8321" s="42"/>
      <c r="F8321" s="42"/>
      <c r="G8321" s="42"/>
      <c r="I8321" s="55"/>
      <c r="N8321" s="54"/>
      <c r="O8321" s="54"/>
      <c r="Q8321" s="42"/>
      <c r="R8321" s="42"/>
      <c r="AC8321" s="25"/>
      <c r="AD8321" s="28"/>
      <c r="AZ8321" s="25"/>
      <c r="BA8321" s="27"/>
      <c r="BB8321" s="29"/>
    </row>
    <row r="8322" spans="1:54">
      <c r="A8322" s="20"/>
      <c r="B8322" s="36"/>
      <c r="C8322" s="114"/>
      <c r="E8322" s="42"/>
      <c r="F8322" s="42"/>
      <c r="G8322" s="42"/>
      <c r="I8322" s="55"/>
      <c r="N8322" s="54"/>
      <c r="O8322" s="54"/>
      <c r="Q8322" s="42"/>
      <c r="R8322" s="42"/>
      <c r="AC8322" s="25"/>
      <c r="AD8322" s="28"/>
      <c r="AZ8322" s="25"/>
      <c r="BA8322" s="27"/>
      <c r="BB8322" s="29"/>
    </row>
    <row r="8323" spans="1:54">
      <c r="A8323" s="20"/>
      <c r="B8323" s="36"/>
      <c r="C8323" s="114"/>
      <c r="E8323" s="42"/>
      <c r="F8323" s="42"/>
      <c r="G8323" s="42"/>
      <c r="I8323" s="55"/>
      <c r="N8323" s="54"/>
      <c r="O8323" s="54"/>
      <c r="Q8323" s="42"/>
      <c r="R8323" s="42"/>
      <c r="AC8323" s="25"/>
      <c r="AD8323" s="28"/>
      <c r="AZ8323" s="25"/>
      <c r="BA8323" s="27"/>
      <c r="BB8323" s="29"/>
    </row>
    <row r="8324" spans="1:54">
      <c r="A8324" s="20"/>
      <c r="B8324" s="36"/>
      <c r="C8324" s="114"/>
      <c r="E8324" s="42"/>
      <c r="F8324" s="42"/>
      <c r="G8324" s="42"/>
      <c r="I8324" s="55"/>
      <c r="N8324" s="54"/>
      <c r="O8324" s="54"/>
      <c r="Q8324" s="42"/>
      <c r="R8324" s="42"/>
      <c r="AC8324" s="25"/>
      <c r="AD8324" s="28"/>
      <c r="AZ8324" s="25"/>
      <c r="BA8324" s="27"/>
      <c r="BB8324" s="29"/>
    </row>
    <row r="8325" spans="1:54">
      <c r="A8325" s="20"/>
      <c r="B8325" s="36"/>
      <c r="C8325" s="114"/>
      <c r="E8325" s="42"/>
      <c r="F8325" s="42"/>
      <c r="G8325" s="42"/>
      <c r="I8325" s="55"/>
      <c r="N8325" s="54"/>
      <c r="O8325" s="54"/>
      <c r="Q8325" s="42"/>
      <c r="R8325" s="42"/>
      <c r="AC8325" s="25"/>
      <c r="AD8325" s="28"/>
      <c r="AZ8325" s="25"/>
      <c r="BA8325" s="27"/>
      <c r="BB8325" s="29"/>
    </row>
    <row r="8326" spans="1:54">
      <c r="A8326" s="20"/>
      <c r="B8326" s="36"/>
      <c r="C8326" s="114"/>
      <c r="E8326" s="42"/>
      <c r="F8326" s="42"/>
      <c r="G8326" s="42"/>
      <c r="I8326" s="55"/>
      <c r="N8326" s="54"/>
      <c r="O8326" s="54"/>
      <c r="Q8326" s="42"/>
      <c r="R8326" s="42"/>
      <c r="AC8326" s="25"/>
      <c r="AD8326" s="28"/>
      <c r="AZ8326" s="25"/>
      <c r="BA8326" s="27"/>
      <c r="BB8326" s="29"/>
    </row>
    <row r="8327" spans="1:54">
      <c r="A8327" s="20"/>
      <c r="B8327" s="36"/>
      <c r="C8327" s="114"/>
      <c r="E8327" s="42"/>
      <c r="F8327" s="42"/>
      <c r="G8327" s="42"/>
      <c r="I8327" s="55"/>
      <c r="N8327" s="54"/>
      <c r="O8327" s="54"/>
      <c r="Q8327" s="42"/>
      <c r="R8327" s="42"/>
      <c r="AC8327" s="25"/>
      <c r="AD8327" s="28"/>
      <c r="AZ8327" s="25"/>
      <c r="BA8327" s="27"/>
      <c r="BB8327" s="29"/>
    </row>
    <row r="8328" spans="1:54">
      <c r="A8328" s="20"/>
      <c r="B8328" s="36"/>
      <c r="C8328" s="114"/>
      <c r="E8328" s="42"/>
      <c r="F8328" s="42"/>
      <c r="G8328" s="42"/>
      <c r="I8328" s="55"/>
      <c r="N8328" s="54"/>
      <c r="O8328" s="54"/>
      <c r="Q8328" s="42"/>
      <c r="R8328" s="42"/>
      <c r="AC8328" s="25"/>
      <c r="AD8328" s="28"/>
      <c r="AZ8328" s="25"/>
      <c r="BA8328" s="27"/>
      <c r="BB8328" s="29"/>
    </row>
    <row r="8329" spans="1:54">
      <c r="A8329" s="20"/>
      <c r="B8329" s="36"/>
      <c r="C8329" s="114"/>
      <c r="E8329" s="42"/>
      <c r="F8329" s="42"/>
      <c r="G8329" s="42"/>
      <c r="I8329" s="55"/>
      <c r="N8329" s="54"/>
      <c r="O8329" s="54"/>
      <c r="Q8329" s="42"/>
      <c r="R8329" s="42"/>
      <c r="AC8329" s="25"/>
      <c r="AD8329" s="28"/>
      <c r="AZ8329" s="25"/>
      <c r="BA8329" s="27"/>
      <c r="BB8329" s="29"/>
    </row>
    <row r="8330" spans="1:54">
      <c r="A8330" s="20"/>
      <c r="B8330" s="36"/>
      <c r="C8330" s="114"/>
      <c r="E8330" s="42"/>
      <c r="F8330" s="42"/>
      <c r="G8330" s="42"/>
      <c r="I8330" s="55"/>
      <c r="N8330" s="54"/>
      <c r="O8330" s="54"/>
      <c r="Q8330" s="42"/>
      <c r="R8330" s="42"/>
      <c r="AC8330" s="25"/>
      <c r="AD8330" s="28"/>
      <c r="AZ8330" s="25"/>
      <c r="BA8330" s="27"/>
      <c r="BB8330" s="29"/>
    </row>
    <row r="8331" spans="1:54">
      <c r="A8331" s="20"/>
      <c r="B8331" s="36"/>
      <c r="C8331" s="114"/>
      <c r="E8331" s="42"/>
      <c r="F8331" s="42"/>
      <c r="G8331" s="42"/>
      <c r="I8331" s="55"/>
      <c r="N8331" s="54"/>
      <c r="O8331" s="54"/>
      <c r="Q8331" s="42"/>
      <c r="R8331" s="42"/>
      <c r="AC8331" s="25"/>
      <c r="AD8331" s="28"/>
      <c r="AZ8331" s="25"/>
      <c r="BA8331" s="27"/>
      <c r="BB8331" s="29"/>
    </row>
    <row r="8332" spans="1:54">
      <c r="A8332" s="20"/>
      <c r="B8332" s="36"/>
      <c r="C8332" s="114"/>
      <c r="E8332" s="42"/>
      <c r="F8332" s="42"/>
      <c r="G8332" s="42"/>
      <c r="I8332" s="55"/>
      <c r="N8332" s="54"/>
      <c r="O8332" s="54"/>
      <c r="Q8332" s="42"/>
      <c r="R8332" s="42"/>
      <c r="AC8332" s="25"/>
      <c r="AD8332" s="28"/>
      <c r="AZ8332" s="25"/>
      <c r="BA8332" s="27"/>
      <c r="BB8332" s="29"/>
    </row>
    <row r="8333" spans="1:54">
      <c r="A8333" s="20"/>
      <c r="B8333" s="36"/>
      <c r="C8333" s="114"/>
      <c r="E8333" s="42"/>
      <c r="F8333" s="42"/>
      <c r="G8333" s="42"/>
      <c r="I8333" s="55"/>
      <c r="N8333" s="54"/>
      <c r="O8333" s="54"/>
      <c r="Q8333" s="42"/>
      <c r="R8333" s="42"/>
      <c r="AC8333" s="25"/>
      <c r="AD8333" s="28"/>
      <c r="AZ8333" s="25"/>
      <c r="BA8333" s="27"/>
      <c r="BB8333" s="29"/>
    </row>
    <row r="8334" spans="1:54">
      <c r="A8334" s="20"/>
      <c r="B8334" s="36"/>
      <c r="C8334" s="114"/>
      <c r="E8334" s="42"/>
      <c r="F8334" s="42"/>
      <c r="G8334" s="42"/>
      <c r="I8334" s="55"/>
      <c r="N8334" s="54"/>
      <c r="O8334" s="54"/>
      <c r="Q8334" s="42"/>
      <c r="R8334" s="42"/>
      <c r="AC8334" s="25"/>
      <c r="AD8334" s="28"/>
      <c r="AZ8334" s="25"/>
      <c r="BA8334" s="27"/>
      <c r="BB8334" s="29"/>
    </row>
    <row r="8335" spans="1:54">
      <c r="A8335" s="20"/>
      <c r="B8335" s="36"/>
      <c r="C8335" s="114"/>
      <c r="E8335" s="42"/>
      <c r="F8335" s="42"/>
      <c r="G8335" s="42"/>
      <c r="I8335" s="55"/>
      <c r="N8335" s="54"/>
      <c r="O8335" s="54"/>
      <c r="Q8335" s="42"/>
      <c r="R8335" s="42"/>
      <c r="AC8335" s="25"/>
      <c r="AD8335" s="28"/>
      <c r="AZ8335" s="25"/>
      <c r="BA8335" s="27"/>
      <c r="BB8335" s="29"/>
    </row>
    <row r="8336" spans="1:54">
      <c r="A8336" s="20"/>
      <c r="B8336" s="36"/>
      <c r="C8336" s="114"/>
      <c r="E8336" s="42"/>
      <c r="F8336" s="42"/>
      <c r="G8336" s="42"/>
      <c r="I8336" s="55"/>
      <c r="N8336" s="54"/>
      <c r="O8336" s="54"/>
      <c r="Q8336" s="42"/>
      <c r="R8336" s="42"/>
      <c r="AC8336" s="25"/>
      <c r="AD8336" s="28"/>
      <c r="AZ8336" s="25"/>
      <c r="BA8336" s="27"/>
      <c r="BB8336" s="29"/>
    </row>
    <row r="8337" spans="1:54">
      <c r="A8337" s="20"/>
      <c r="B8337" s="36"/>
      <c r="C8337" s="114"/>
      <c r="E8337" s="42"/>
      <c r="F8337" s="42"/>
      <c r="G8337" s="42"/>
      <c r="I8337" s="55"/>
      <c r="N8337" s="54"/>
      <c r="O8337" s="54"/>
      <c r="Q8337" s="42"/>
      <c r="R8337" s="42"/>
      <c r="AC8337" s="25"/>
      <c r="AD8337" s="28"/>
      <c r="AZ8337" s="25"/>
      <c r="BA8337" s="27"/>
      <c r="BB8337" s="29"/>
    </row>
    <row r="8338" spans="1:54">
      <c r="A8338" s="20"/>
      <c r="B8338" s="36"/>
      <c r="C8338" s="114"/>
      <c r="E8338" s="42"/>
      <c r="F8338" s="42"/>
      <c r="G8338" s="42"/>
      <c r="I8338" s="55"/>
      <c r="N8338" s="54"/>
      <c r="O8338" s="54"/>
      <c r="Q8338" s="42"/>
      <c r="R8338" s="42"/>
      <c r="AC8338" s="25"/>
      <c r="AD8338" s="28"/>
      <c r="AZ8338" s="25"/>
      <c r="BA8338" s="27"/>
      <c r="BB8338" s="29"/>
    </row>
    <row r="8339" spans="1:54">
      <c r="A8339" s="20"/>
      <c r="B8339" s="36"/>
      <c r="C8339" s="114"/>
      <c r="E8339" s="42"/>
      <c r="F8339" s="42"/>
      <c r="G8339" s="42"/>
      <c r="I8339" s="55"/>
      <c r="N8339" s="54"/>
      <c r="O8339" s="54"/>
      <c r="Q8339" s="42"/>
      <c r="R8339" s="42"/>
      <c r="AC8339" s="25"/>
      <c r="AD8339" s="28"/>
      <c r="AZ8339" s="25"/>
      <c r="BA8339" s="27"/>
      <c r="BB8339" s="29"/>
    </row>
    <row r="8340" spans="1:54">
      <c r="A8340" s="20"/>
      <c r="B8340" s="36"/>
      <c r="C8340" s="114"/>
      <c r="E8340" s="42"/>
      <c r="F8340" s="42"/>
      <c r="G8340" s="42"/>
      <c r="I8340" s="55"/>
      <c r="N8340" s="54"/>
      <c r="O8340" s="54"/>
      <c r="Q8340" s="42"/>
      <c r="R8340" s="42"/>
      <c r="AC8340" s="25"/>
      <c r="AD8340" s="28"/>
      <c r="AZ8340" s="25"/>
      <c r="BA8340" s="27"/>
      <c r="BB8340" s="29"/>
    </row>
    <row r="8341" spans="1:54">
      <c r="A8341" s="20"/>
      <c r="B8341" s="36"/>
      <c r="C8341" s="114"/>
      <c r="E8341" s="42"/>
      <c r="F8341" s="42"/>
      <c r="G8341" s="42"/>
      <c r="I8341" s="55"/>
      <c r="N8341" s="54"/>
      <c r="O8341" s="54"/>
      <c r="Q8341" s="42"/>
      <c r="R8341" s="42"/>
      <c r="AC8341" s="25"/>
      <c r="AD8341" s="28"/>
      <c r="AZ8341" s="25"/>
      <c r="BA8341" s="27"/>
      <c r="BB8341" s="29"/>
    </row>
    <row r="8342" spans="1:54">
      <c r="A8342" s="20"/>
      <c r="B8342" s="36"/>
      <c r="C8342" s="114"/>
      <c r="E8342" s="42"/>
      <c r="F8342" s="42"/>
      <c r="G8342" s="42"/>
      <c r="I8342" s="55"/>
      <c r="N8342" s="54"/>
      <c r="O8342" s="54"/>
      <c r="Q8342" s="42"/>
      <c r="R8342" s="42"/>
      <c r="AC8342" s="25"/>
      <c r="AD8342" s="28"/>
      <c r="AZ8342" s="25"/>
      <c r="BA8342" s="27"/>
      <c r="BB8342" s="29"/>
    </row>
    <row r="8343" spans="1:54">
      <c r="A8343" s="20"/>
      <c r="B8343" s="36"/>
      <c r="C8343" s="114"/>
      <c r="E8343" s="42"/>
      <c r="F8343" s="42"/>
      <c r="G8343" s="42"/>
      <c r="I8343" s="55"/>
      <c r="N8343" s="54"/>
      <c r="O8343" s="54"/>
      <c r="Q8343" s="42"/>
      <c r="R8343" s="42"/>
      <c r="AC8343" s="25"/>
      <c r="AD8343" s="28"/>
      <c r="AZ8343" s="25"/>
      <c r="BA8343" s="27"/>
      <c r="BB8343" s="29"/>
    </row>
    <row r="8344" spans="1:54">
      <c r="A8344" s="20"/>
      <c r="B8344" s="36"/>
      <c r="C8344" s="114"/>
      <c r="E8344" s="42"/>
      <c r="F8344" s="42"/>
      <c r="G8344" s="42"/>
      <c r="I8344" s="55"/>
      <c r="N8344" s="54"/>
      <c r="O8344" s="54"/>
      <c r="Q8344" s="42"/>
      <c r="R8344" s="42"/>
      <c r="AC8344" s="25"/>
      <c r="AD8344" s="28"/>
      <c r="AZ8344" s="25"/>
      <c r="BA8344" s="27"/>
      <c r="BB8344" s="29"/>
    </row>
    <row r="8345" spans="1:54">
      <c r="A8345" s="20"/>
      <c r="B8345" s="36"/>
      <c r="C8345" s="114"/>
      <c r="E8345" s="42"/>
      <c r="F8345" s="42"/>
      <c r="G8345" s="42"/>
      <c r="I8345" s="55"/>
      <c r="N8345" s="54"/>
      <c r="O8345" s="54"/>
      <c r="Q8345" s="42"/>
      <c r="R8345" s="42"/>
      <c r="AC8345" s="25"/>
      <c r="AD8345" s="28"/>
      <c r="AZ8345" s="25"/>
      <c r="BA8345" s="27"/>
      <c r="BB8345" s="29"/>
    </row>
    <row r="8346" spans="1:54">
      <c r="A8346" s="20"/>
      <c r="B8346" s="36"/>
      <c r="C8346" s="114"/>
      <c r="E8346" s="42"/>
      <c r="F8346" s="42"/>
      <c r="G8346" s="42"/>
      <c r="I8346" s="55"/>
      <c r="N8346" s="54"/>
      <c r="O8346" s="54"/>
      <c r="Q8346" s="42"/>
      <c r="R8346" s="42"/>
      <c r="AC8346" s="25"/>
      <c r="AD8346" s="28"/>
      <c r="AZ8346" s="25"/>
      <c r="BA8346" s="27"/>
      <c r="BB8346" s="29"/>
    </row>
    <row r="8347" spans="1:54">
      <c r="A8347" s="20"/>
      <c r="B8347" s="36"/>
      <c r="C8347" s="114"/>
      <c r="E8347" s="42"/>
      <c r="F8347" s="42"/>
      <c r="G8347" s="42"/>
      <c r="I8347" s="55"/>
      <c r="N8347" s="54"/>
      <c r="O8347" s="54"/>
      <c r="Q8347" s="42"/>
      <c r="R8347" s="42"/>
      <c r="AC8347" s="25"/>
      <c r="AD8347" s="28"/>
      <c r="AZ8347" s="25"/>
      <c r="BA8347" s="27"/>
      <c r="BB8347" s="29"/>
    </row>
    <row r="8348" spans="1:54">
      <c r="A8348" s="20"/>
      <c r="B8348" s="36"/>
      <c r="C8348" s="114"/>
      <c r="E8348" s="42"/>
      <c r="F8348" s="42"/>
      <c r="G8348" s="42"/>
      <c r="I8348" s="55"/>
      <c r="N8348" s="54"/>
      <c r="O8348" s="54"/>
      <c r="Q8348" s="42"/>
      <c r="R8348" s="42"/>
      <c r="AC8348" s="25"/>
      <c r="AD8348" s="28"/>
      <c r="AZ8348" s="25"/>
      <c r="BA8348" s="27"/>
      <c r="BB8348" s="29"/>
    </row>
    <row r="8349" spans="1:54">
      <c r="A8349" s="20"/>
      <c r="B8349" s="36"/>
      <c r="C8349" s="114"/>
      <c r="E8349" s="42"/>
      <c r="F8349" s="42"/>
      <c r="G8349" s="42"/>
      <c r="I8349" s="55"/>
      <c r="N8349" s="54"/>
      <c r="O8349" s="54"/>
      <c r="Q8349" s="42"/>
      <c r="R8349" s="42"/>
      <c r="AC8349" s="25"/>
      <c r="AD8349" s="28"/>
      <c r="AZ8349" s="25"/>
      <c r="BA8349" s="27"/>
      <c r="BB8349" s="29"/>
    </row>
    <row r="8350" spans="1:54">
      <c r="A8350" s="20"/>
      <c r="B8350" s="36"/>
      <c r="C8350" s="114"/>
      <c r="E8350" s="42"/>
      <c r="F8350" s="42"/>
      <c r="G8350" s="42"/>
      <c r="I8350" s="55"/>
      <c r="N8350" s="54"/>
      <c r="O8350" s="54"/>
      <c r="Q8350" s="42"/>
      <c r="R8350" s="42"/>
      <c r="AC8350" s="25"/>
      <c r="AD8350" s="28"/>
      <c r="AZ8350" s="25"/>
      <c r="BA8350" s="27"/>
      <c r="BB8350" s="29"/>
    </row>
    <row r="8351" spans="1:54">
      <c r="A8351" s="20"/>
      <c r="B8351" s="36"/>
      <c r="C8351" s="114"/>
      <c r="E8351" s="42"/>
      <c r="F8351" s="42"/>
      <c r="G8351" s="42"/>
      <c r="I8351" s="55"/>
      <c r="N8351" s="54"/>
      <c r="O8351" s="54"/>
      <c r="Q8351" s="42"/>
      <c r="R8351" s="42"/>
      <c r="AC8351" s="25"/>
      <c r="AD8351" s="28"/>
      <c r="AZ8351" s="25"/>
      <c r="BA8351" s="27"/>
      <c r="BB8351" s="29"/>
    </row>
    <row r="8352" spans="1:54">
      <c r="A8352" s="20"/>
      <c r="B8352" s="36"/>
      <c r="C8352" s="114"/>
      <c r="E8352" s="42"/>
      <c r="F8352" s="42"/>
      <c r="G8352" s="42"/>
      <c r="I8352" s="55"/>
      <c r="N8352" s="54"/>
      <c r="O8352" s="54"/>
      <c r="Q8352" s="42"/>
      <c r="R8352" s="42"/>
      <c r="AC8352" s="25"/>
      <c r="AD8352" s="28"/>
      <c r="AZ8352" s="25"/>
      <c r="BA8352" s="27"/>
      <c r="BB8352" s="29"/>
    </row>
    <row r="8353" spans="1:54">
      <c r="A8353" s="20"/>
      <c r="B8353" s="36"/>
      <c r="C8353" s="114"/>
      <c r="E8353" s="42"/>
      <c r="F8353" s="42"/>
      <c r="G8353" s="42"/>
      <c r="I8353" s="55"/>
      <c r="N8353" s="54"/>
      <c r="O8353" s="54"/>
      <c r="Q8353" s="42"/>
      <c r="R8353" s="42"/>
      <c r="AC8353" s="25"/>
      <c r="AD8353" s="28"/>
      <c r="AZ8353" s="25"/>
      <c r="BA8353" s="27"/>
      <c r="BB8353" s="29"/>
    </row>
    <row r="8354" spans="1:54">
      <c r="A8354" s="20"/>
      <c r="B8354" s="36"/>
      <c r="C8354" s="114"/>
      <c r="E8354" s="42"/>
      <c r="F8354" s="42"/>
      <c r="G8354" s="42"/>
      <c r="I8354" s="55"/>
      <c r="N8354" s="54"/>
      <c r="O8354" s="54"/>
      <c r="Q8354" s="42"/>
      <c r="R8354" s="42"/>
      <c r="AC8354" s="25"/>
      <c r="AD8354" s="28"/>
      <c r="AZ8354" s="25"/>
      <c r="BA8354" s="27"/>
      <c r="BB8354" s="29"/>
    </row>
    <row r="8355" spans="1:54">
      <c r="A8355" s="20"/>
      <c r="B8355" s="36"/>
      <c r="C8355" s="114"/>
      <c r="E8355" s="42"/>
      <c r="F8355" s="42"/>
      <c r="G8355" s="42"/>
      <c r="I8355" s="55"/>
      <c r="N8355" s="54"/>
      <c r="O8355" s="54"/>
      <c r="Q8355" s="42"/>
      <c r="R8355" s="42"/>
      <c r="AC8355" s="25"/>
      <c r="AD8355" s="28"/>
      <c r="AZ8355" s="25"/>
      <c r="BA8355" s="27"/>
      <c r="BB8355" s="29"/>
    </row>
    <row r="8356" spans="1:54">
      <c r="A8356" s="20"/>
      <c r="B8356" s="36"/>
      <c r="C8356" s="114"/>
      <c r="E8356" s="42"/>
      <c r="F8356" s="42"/>
      <c r="G8356" s="42"/>
      <c r="I8356" s="55"/>
      <c r="N8356" s="54"/>
      <c r="O8356" s="54"/>
      <c r="Q8356" s="42"/>
      <c r="R8356" s="42"/>
      <c r="AC8356" s="25"/>
      <c r="AD8356" s="28"/>
      <c r="AZ8356" s="25"/>
      <c r="BA8356" s="27"/>
      <c r="BB8356" s="29"/>
    </row>
    <row r="8357" spans="1:54">
      <c r="A8357" s="20"/>
      <c r="B8357" s="36"/>
      <c r="C8357" s="114"/>
      <c r="E8357" s="42"/>
      <c r="F8357" s="42"/>
      <c r="G8357" s="42"/>
      <c r="I8357" s="55"/>
      <c r="N8357" s="54"/>
      <c r="O8357" s="54"/>
      <c r="Q8357" s="42"/>
      <c r="R8357" s="42"/>
      <c r="AC8357" s="25"/>
      <c r="AD8357" s="28"/>
      <c r="AZ8357" s="25"/>
      <c r="BA8357" s="27"/>
      <c r="BB8357" s="29"/>
    </row>
    <row r="8358" spans="1:54">
      <c r="A8358" s="20"/>
      <c r="B8358" s="36"/>
      <c r="C8358" s="114"/>
      <c r="E8358" s="42"/>
      <c r="F8358" s="42"/>
      <c r="G8358" s="42"/>
      <c r="I8358" s="55"/>
      <c r="N8358" s="54"/>
      <c r="O8358" s="54"/>
      <c r="Q8358" s="42"/>
      <c r="R8358" s="42"/>
      <c r="AC8358" s="25"/>
      <c r="AD8358" s="28"/>
      <c r="AZ8358" s="25"/>
      <c r="BA8358" s="27"/>
      <c r="BB8358" s="29"/>
    </row>
    <row r="8359" spans="1:54">
      <c r="A8359" s="20"/>
      <c r="B8359" s="36"/>
      <c r="C8359" s="114"/>
      <c r="E8359" s="42"/>
      <c r="F8359" s="42"/>
      <c r="G8359" s="42"/>
      <c r="I8359" s="55"/>
      <c r="N8359" s="54"/>
      <c r="O8359" s="54"/>
      <c r="Q8359" s="42"/>
      <c r="R8359" s="42"/>
      <c r="AC8359" s="25"/>
      <c r="AD8359" s="28"/>
      <c r="AZ8359" s="25"/>
      <c r="BA8359" s="27"/>
      <c r="BB8359" s="29"/>
    </row>
    <row r="8360" spans="1:54">
      <c r="A8360" s="20"/>
      <c r="B8360" s="36"/>
      <c r="C8360" s="114"/>
      <c r="E8360" s="42"/>
      <c r="F8360" s="42"/>
      <c r="G8360" s="42"/>
      <c r="I8360" s="55"/>
      <c r="N8360" s="54"/>
      <c r="O8360" s="54"/>
      <c r="Q8360" s="42"/>
      <c r="R8360" s="42"/>
      <c r="AC8360" s="25"/>
      <c r="AD8360" s="28"/>
      <c r="AZ8360" s="25"/>
      <c r="BA8360" s="27"/>
      <c r="BB8360" s="29"/>
    </row>
    <row r="8361" spans="1:54">
      <c r="A8361" s="20"/>
      <c r="B8361" s="36"/>
      <c r="C8361" s="114"/>
      <c r="E8361" s="42"/>
      <c r="F8361" s="42"/>
      <c r="G8361" s="42"/>
      <c r="I8361" s="55"/>
      <c r="N8361" s="54"/>
      <c r="O8361" s="54"/>
      <c r="Q8361" s="42"/>
      <c r="R8361" s="42"/>
      <c r="AC8361" s="25"/>
      <c r="AD8361" s="28"/>
      <c r="AZ8361" s="25"/>
      <c r="BA8361" s="27"/>
      <c r="BB8361" s="29"/>
    </row>
    <row r="8362" spans="1:54">
      <c r="A8362" s="20"/>
      <c r="B8362" s="36"/>
      <c r="C8362" s="114"/>
      <c r="E8362" s="42"/>
      <c r="F8362" s="42"/>
      <c r="G8362" s="42"/>
      <c r="I8362" s="55"/>
      <c r="N8362" s="54"/>
      <c r="O8362" s="54"/>
      <c r="Q8362" s="42"/>
      <c r="R8362" s="42"/>
      <c r="AC8362" s="25"/>
      <c r="AD8362" s="28"/>
      <c r="AZ8362" s="25"/>
      <c r="BA8362" s="27"/>
      <c r="BB8362" s="29"/>
    </row>
    <row r="8363" spans="1:54">
      <c r="A8363" s="20"/>
      <c r="B8363" s="36"/>
      <c r="C8363" s="114"/>
      <c r="E8363" s="42"/>
      <c r="F8363" s="42"/>
      <c r="G8363" s="42"/>
      <c r="I8363" s="55"/>
      <c r="N8363" s="54"/>
      <c r="O8363" s="54"/>
      <c r="Q8363" s="42"/>
      <c r="R8363" s="42"/>
      <c r="AC8363" s="25"/>
      <c r="AD8363" s="28"/>
      <c r="AZ8363" s="25"/>
      <c r="BA8363" s="27"/>
      <c r="BB8363" s="29"/>
    </row>
    <row r="8364" spans="1:54">
      <c r="A8364" s="20"/>
      <c r="B8364" s="36"/>
      <c r="C8364" s="114"/>
      <c r="E8364" s="42"/>
      <c r="F8364" s="42"/>
      <c r="G8364" s="42"/>
      <c r="I8364" s="55"/>
      <c r="N8364" s="54"/>
      <c r="O8364" s="54"/>
      <c r="Q8364" s="42"/>
      <c r="R8364" s="42"/>
      <c r="AC8364" s="25"/>
      <c r="AD8364" s="28"/>
      <c r="AZ8364" s="25"/>
      <c r="BA8364" s="27"/>
      <c r="BB8364" s="29"/>
    </row>
    <row r="8365" spans="1:54">
      <c r="A8365" s="20"/>
      <c r="B8365" s="36"/>
      <c r="C8365" s="114"/>
      <c r="E8365" s="42"/>
      <c r="F8365" s="42"/>
      <c r="G8365" s="42"/>
      <c r="I8365" s="55"/>
      <c r="N8365" s="54"/>
      <c r="O8365" s="54"/>
      <c r="Q8365" s="42"/>
      <c r="R8365" s="42"/>
      <c r="AC8365" s="25"/>
      <c r="AD8365" s="28"/>
      <c r="AZ8365" s="25"/>
      <c r="BA8365" s="27"/>
      <c r="BB8365" s="29"/>
    </row>
    <row r="8366" spans="1:54">
      <c r="A8366" s="20"/>
      <c r="B8366" s="36"/>
      <c r="C8366" s="114"/>
      <c r="E8366" s="42"/>
      <c r="F8366" s="42"/>
      <c r="G8366" s="42"/>
      <c r="I8366" s="55"/>
      <c r="N8366" s="54"/>
      <c r="O8366" s="54"/>
      <c r="Q8366" s="42"/>
      <c r="R8366" s="42"/>
      <c r="AC8366" s="25"/>
      <c r="AD8366" s="28"/>
      <c r="AZ8366" s="25"/>
      <c r="BA8366" s="27"/>
      <c r="BB8366" s="29"/>
    </row>
    <row r="8367" spans="1:54">
      <c r="A8367" s="20"/>
      <c r="B8367" s="36"/>
      <c r="C8367" s="114"/>
      <c r="E8367" s="42"/>
      <c r="F8367" s="42"/>
      <c r="G8367" s="42"/>
      <c r="I8367" s="55"/>
      <c r="N8367" s="54"/>
      <c r="O8367" s="54"/>
      <c r="Q8367" s="42"/>
      <c r="R8367" s="42"/>
      <c r="AC8367" s="25"/>
      <c r="AD8367" s="28"/>
      <c r="AZ8367" s="25"/>
      <c r="BA8367" s="27"/>
      <c r="BB8367" s="29"/>
    </row>
    <row r="8368" spans="1:54">
      <c r="A8368" s="20"/>
      <c r="B8368" s="36"/>
      <c r="C8368" s="114"/>
      <c r="E8368" s="42"/>
      <c r="F8368" s="42"/>
      <c r="G8368" s="42"/>
      <c r="I8368" s="55"/>
      <c r="N8368" s="54"/>
      <c r="O8368" s="54"/>
      <c r="Q8368" s="42"/>
      <c r="R8368" s="42"/>
      <c r="AC8368" s="25"/>
      <c r="AD8368" s="28"/>
      <c r="AZ8368" s="25"/>
      <c r="BA8368" s="27"/>
      <c r="BB8368" s="29"/>
    </row>
    <row r="8369" spans="1:54">
      <c r="A8369" s="20"/>
      <c r="B8369" s="36"/>
      <c r="C8369" s="114"/>
      <c r="E8369" s="42"/>
      <c r="F8369" s="42"/>
      <c r="G8369" s="42"/>
      <c r="I8369" s="55"/>
      <c r="N8369" s="54"/>
      <c r="O8369" s="54"/>
      <c r="Q8369" s="42"/>
      <c r="R8369" s="42"/>
      <c r="AC8369" s="25"/>
      <c r="AD8369" s="28"/>
      <c r="AZ8369" s="25"/>
      <c r="BA8369" s="27"/>
      <c r="BB8369" s="29"/>
    </row>
    <row r="8370" spans="1:54">
      <c r="A8370" s="20"/>
      <c r="B8370" s="36"/>
      <c r="C8370" s="114"/>
      <c r="E8370" s="42"/>
      <c r="F8370" s="42"/>
      <c r="G8370" s="42"/>
      <c r="I8370" s="55"/>
      <c r="N8370" s="54"/>
      <c r="O8370" s="54"/>
      <c r="Q8370" s="42"/>
      <c r="R8370" s="42"/>
      <c r="AC8370" s="25"/>
      <c r="AD8370" s="28"/>
      <c r="AZ8370" s="25"/>
      <c r="BA8370" s="27"/>
      <c r="BB8370" s="29"/>
    </row>
    <row r="8371" spans="1:54">
      <c r="A8371" s="20"/>
      <c r="B8371" s="36"/>
      <c r="C8371" s="114"/>
      <c r="E8371" s="42"/>
      <c r="F8371" s="42"/>
      <c r="G8371" s="42"/>
      <c r="I8371" s="55"/>
      <c r="N8371" s="54"/>
      <c r="O8371" s="54"/>
      <c r="Q8371" s="42"/>
      <c r="R8371" s="42"/>
      <c r="AC8371" s="25"/>
      <c r="AD8371" s="28"/>
      <c r="AZ8371" s="25"/>
      <c r="BA8371" s="27"/>
      <c r="BB8371" s="29"/>
    </row>
    <row r="8372" spans="1:54">
      <c r="A8372" s="20"/>
      <c r="B8372" s="36"/>
      <c r="C8372" s="114"/>
      <c r="E8372" s="42"/>
      <c r="F8372" s="42"/>
      <c r="G8372" s="42"/>
      <c r="I8372" s="55"/>
      <c r="N8372" s="54"/>
      <c r="O8372" s="54"/>
      <c r="Q8372" s="42"/>
      <c r="R8372" s="42"/>
      <c r="AC8372" s="25"/>
      <c r="AD8372" s="28"/>
      <c r="AZ8372" s="25"/>
      <c r="BA8372" s="27"/>
      <c r="BB8372" s="29"/>
    </row>
    <row r="8373" spans="1:54">
      <c r="A8373" s="20"/>
      <c r="B8373" s="36"/>
      <c r="C8373" s="114"/>
      <c r="E8373" s="42"/>
      <c r="F8373" s="42"/>
      <c r="G8373" s="42"/>
      <c r="I8373" s="55"/>
      <c r="N8373" s="54"/>
      <c r="O8373" s="54"/>
      <c r="Q8373" s="42"/>
      <c r="R8373" s="42"/>
      <c r="AC8373" s="25"/>
      <c r="AD8373" s="28"/>
      <c r="AZ8373" s="25"/>
      <c r="BA8373" s="27"/>
      <c r="BB8373" s="29"/>
    </row>
    <row r="8374" spans="1:54">
      <c r="A8374" s="20"/>
      <c r="B8374" s="36"/>
      <c r="C8374" s="114"/>
      <c r="E8374" s="42"/>
      <c r="F8374" s="42"/>
      <c r="G8374" s="42"/>
      <c r="I8374" s="55"/>
      <c r="N8374" s="54"/>
      <c r="O8374" s="54"/>
      <c r="Q8374" s="42"/>
      <c r="R8374" s="42"/>
      <c r="AC8374" s="25"/>
      <c r="AD8374" s="28"/>
      <c r="AZ8374" s="25"/>
      <c r="BA8374" s="27"/>
      <c r="BB8374" s="29"/>
    </row>
    <row r="8375" spans="1:54">
      <c r="A8375" s="20"/>
      <c r="B8375" s="36"/>
      <c r="C8375" s="114"/>
      <c r="E8375" s="42"/>
      <c r="F8375" s="42"/>
      <c r="G8375" s="42"/>
      <c r="I8375" s="55"/>
      <c r="N8375" s="54"/>
      <c r="O8375" s="54"/>
      <c r="Q8375" s="42"/>
      <c r="R8375" s="42"/>
      <c r="AC8375" s="25"/>
      <c r="AD8375" s="28"/>
      <c r="AZ8375" s="25"/>
      <c r="BA8375" s="27"/>
      <c r="BB8375" s="29"/>
    </row>
    <row r="8376" spans="1:54">
      <c r="A8376" s="20"/>
      <c r="B8376" s="36"/>
      <c r="C8376" s="114"/>
      <c r="E8376" s="42"/>
      <c r="F8376" s="42"/>
      <c r="G8376" s="42"/>
      <c r="I8376" s="55"/>
      <c r="N8376" s="54"/>
      <c r="O8376" s="54"/>
      <c r="Q8376" s="42"/>
      <c r="R8376" s="42"/>
      <c r="AC8376" s="25"/>
      <c r="AD8376" s="28"/>
      <c r="AZ8376" s="25"/>
      <c r="BA8376" s="27"/>
      <c r="BB8376" s="29"/>
    </row>
    <row r="8377" spans="1:54">
      <c r="A8377" s="20"/>
      <c r="B8377" s="36"/>
      <c r="C8377" s="114"/>
      <c r="E8377" s="42"/>
      <c r="F8377" s="42"/>
      <c r="G8377" s="42"/>
      <c r="I8377" s="55"/>
      <c r="N8377" s="54"/>
      <c r="O8377" s="54"/>
      <c r="Q8377" s="42"/>
      <c r="R8377" s="42"/>
      <c r="AC8377" s="25"/>
      <c r="AD8377" s="28"/>
      <c r="AZ8377" s="25"/>
      <c r="BA8377" s="27"/>
      <c r="BB8377" s="29"/>
    </row>
    <row r="8378" spans="1:54">
      <c r="A8378" s="20"/>
      <c r="B8378" s="36"/>
      <c r="C8378" s="114"/>
      <c r="E8378" s="42"/>
      <c r="F8378" s="42"/>
      <c r="G8378" s="42"/>
      <c r="I8378" s="55"/>
      <c r="N8378" s="54"/>
      <c r="O8378" s="54"/>
      <c r="Q8378" s="42"/>
      <c r="R8378" s="42"/>
      <c r="AC8378" s="25"/>
      <c r="AD8378" s="28"/>
      <c r="AZ8378" s="25"/>
      <c r="BA8378" s="27"/>
      <c r="BB8378" s="29"/>
    </row>
    <row r="8379" spans="1:54">
      <c r="A8379" s="20"/>
      <c r="B8379" s="36"/>
      <c r="C8379" s="114"/>
      <c r="E8379" s="42"/>
      <c r="F8379" s="42"/>
      <c r="G8379" s="42"/>
      <c r="I8379" s="55"/>
      <c r="N8379" s="54"/>
      <c r="O8379" s="54"/>
      <c r="Q8379" s="42"/>
      <c r="R8379" s="42"/>
      <c r="AC8379" s="25"/>
      <c r="AD8379" s="28"/>
      <c r="AZ8379" s="25"/>
      <c r="BA8379" s="27"/>
      <c r="BB8379" s="29"/>
    </row>
    <row r="8380" spans="1:54">
      <c r="A8380" s="20"/>
      <c r="B8380" s="36"/>
      <c r="C8380" s="114"/>
      <c r="E8380" s="42"/>
      <c r="F8380" s="42"/>
      <c r="G8380" s="42"/>
      <c r="I8380" s="55"/>
      <c r="N8380" s="54"/>
      <c r="O8380" s="54"/>
      <c r="Q8380" s="42"/>
      <c r="R8380" s="42"/>
      <c r="AC8380" s="25"/>
      <c r="AD8380" s="28"/>
      <c r="AZ8380" s="25"/>
      <c r="BA8380" s="27"/>
      <c r="BB8380" s="29"/>
    </row>
    <row r="8381" spans="1:54">
      <c r="A8381" s="20"/>
      <c r="B8381" s="36"/>
      <c r="C8381" s="114"/>
      <c r="E8381" s="42"/>
      <c r="F8381" s="42"/>
      <c r="G8381" s="42"/>
      <c r="I8381" s="55"/>
      <c r="N8381" s="54"/>
      <c r="O8381" s="54"/>
      <c r="Q8381" s="42"/>
      <c r="R8381" s="42"/>
      <c r="AC8381" s="25"/>
      <c r="AD8381" s="28"/>
      <c r="AZ8381" s="25"/>
      <c r="BA8381" s="27"/>
      <c r="BB8381" s="29"/>
    </row>
    <row r="8382" spans="1:54">
      <c r="A8382" s="20"/>
      <c r="B8382" s="36"/>
      <c r="C8382" s="114"/>
      <c r="E8382" s="42"/>
      <c r="F8382" s="42"/>
      <c r="G8382" s="42"/>
      <c r="I8382" s="55"/>
      <c r="N8382" s="54"/>
      <c r="O8382" s="54"/>
      <c r="Q8382" s="42"/>
      <c r="R8382" s="42"/>
      <c r="AC8382" s="25"/>
      <c r="AD8382" s="28"/>
      <c r="AZ8382" s="25"/>
      <c r="BA8382" s="27"/>
      <c r="BB8382" s="29"/>
    </row>
    <row r="8383" spans="1:54">
      <c r="A8383" s="20"/>
      <c r="B8383" s="36"/>
      <c r="C8383" s="114"/>
      <c r="E8383" s="42"/>
      <c r="F8383" s="42"/>
      <c r="G8383" s="42"/>
      <c r="I8383" s="55"/>
      <c r="N8383" s="54"/>
      <c r="O8383" s="54"/>
      <c r="Q8383" s="42"/>
      <c r="R8383" s="42"/>
      <c r="AC8383" s="25"/>
      <c r="AD8383" s="28"/>
      <c r="AZ8383" s="25"/>
      <c r="BA8383" s="27"/>
      <c r="BB8383" s="29"/>
    </row>
    <row r="8384" spans="1:54">
      <c r="A8384" s="20"/>
      <c r="B8384" s="36"/>
      <c r="C8384" s="114"/>
      <c r="E8384" s="42"/>
      <c r="F8384" s="42"/>
      <c r="G8384" s="42"/>
      <c r="I8384" s="55"/>
      <c r="N8384" s="54"/>
      <c r="O8384" s="54"/>
      <c r="Q8384" s="42"/>
      <c r="R8384" s="42"/>
      <c r="AC8384" s="25"/>
      <c r="AD8384" s="28"/>
      <c r="AZ8384" s="25"/>
      <c r="BA8384" s="27"/>
      <c r="BB8384" s="29"/>
    </row>
    <row r="8385" spans="1:54">
      <c r="A8385" s="20"/>
      <c r="B8385" s="36"/>
      <c r="C8385" s="114"/>
      <c r="E8385" s="42"/>
      <c r="F8385" s="42"/>
      <c r="G8385" s="42"/>
      <c r="I8385" s="55"/>
      <c r="N8385" s="54"/>
      <c r="O8385" s="54"/>
      <c r="Q8385" s="42"/>
      <c r="R8385" s="42"/>
      <c r="AC8385" s="25"/>
      <c r="AD8385" s="28"/>
      <c r="AZ8385" s="25"/>
      <c r="BA8385" s="27"/>
      <c r="BB8385" s="29"/>
    </row>
    <row r="8386" spans="1:54">
      <c r="A8386" s="20"/>
      <c r="B8386" s="36"/>
      <c r="C8386" s="114"/>
      <c r="E8386" s="42"/>
      <c r="F8386" s="42"/>
      <c r="G8386" s="42"/>
      <c r="I8386" s="55"/>
      <c r="N8386" s="54"/>
      <c r="O8386" s="54"/>
      <c r="Q8386" s="42"/>
      <c r="R8386" s="42"/>
      <c r="AC8386" s="25"/>
      <c r="AD8386" s="28"/>
      <c r="AZ8386" s="25"/>
      <c r="BA8386" s="27"/>
      <c r="BB8386" s="29"/>
    </row>
    <row r="8387" spans="1:54">
      <c r="A8387" s="20"/>
      <c r="B8387" s="36"/>
      <c r="C8387" s="114"/>
      <c r="E8387" s="42"/>
      <c r="F8387" s="42"/>
      <c r="G8387" s="42"/>
      <c r="I8387" s="55"/>
      <c r="N8387" s="54"/>
      <c r="O8387" s="54"/>
      <c r="Q8387" s="42"/>
      <c r="R8387" s="42"/>
      <c r="AC8387" s="25"/>
      <c r="AD8387" s="28"/>
      <c r="AZ8387" s="25"/>
      <c r="BA8387" s="27"/>
      <c r="BB8387" s="29"/>
    </row>
    <row r="8388" spans="1:54">
      <c r="A8388" s="20"/>
      <c r="B8388" s="36"/>
      <c r="C8388" s="114"/>
      <c r="E8388" s="42"/>
      <c r="F8388" s="42"/>
      <c r="G8388" s="42"/>
      <c r="I8388" s="55"/>
      <c r="N8388" s="54"/>
      <c r="O8388" s="54"/>
      <c r="Q8388" s="42"/>
      <c r="R8388" s="42"/>
      <c r="AC8388" s="25"/>
      <c r="AD8388" s="28"/>
      <c r="AZ8388" s="25"/>
      <c r="BA8388" s="27"/>
      <c r="BB8388" s="29"/>
    </row>
    <row r="8389" spans="1:54">
      <c r="A8389" s="20"/>
      <c r="B8389" s="36"/>
      <c r="C8389" s="114"/>
      <c r="E8389" s="42"/>
      <c r="F8389" s="42"/>
      <c r="G8389" s="42"/>
      <c r="I8389" s="55"/>
      <c r="N8389" s="54"/>
      <c r="O8389" s="54"/>
      <c r="Q8389" s="42"/>
      <c r="R8389" s="42"/>
      <c r="AC8389" s="25"/>
      <c r="AD8389" s="28"/>
      <c r="AZ8389" s="25"/>
      <c r="BA8389" s="27"/>
      <c r="BB8389" s="29"/>
    </row>
    <row r="8390" spans="1:54">
      <c r="A8390" s="20"/>
      <c r="B8390" s="36"/>
      <c r="C8390" s="114"/>
      <c r="E8390" s="42"/>
      <c r="F8390" s="42"/>
      <c r="G8390" s="42"/>
      <c r="I8390" s="55"/>
      <c r="N8390" s="54"/>
      <c r="O8390" s="54"/>
      <c r="Q8390" s="42"/>
      <c r="R8390" s="42"/>
      <c r="AC8390" s="25"/>
      <c r="AD8390" s="28"/>
      <c r="AZ8390" s="25"/>
      <c r="BA8390" s="27"/>
      <c r="BB8390" s="29"/>
    </row>
    <row r="8391" spans="1:54">
      <c r="A8391" s="20"/>
      <c r="B8391" s="36"/>
      <c r="C8391" s="114"/>
      <c r="E8391" s="42"/>
      <c r="F8391" s="42"/>
      <c r="G8391" s="42"/>
      <c r="I8391" s="55"/>
      <c r="N8391" s="54"/>
      <c r="O8391" s="54"/>
      <c r="Q8391" s="42"/>
      <c r="R8391" s="42"/>
      <c r="AC8391" s="25"/>
      <c r="AD8391" s="28"/>
      <c r="AZ8391" s="25"/>
      <c r="BA8391" s="27"/>
      <c r="BB8391" s="29"/>
    </row>
    <row r="8392" spans="1:54">
      <c r="A8392" s="20"/>
      <c r="B8392" s="36"/>
      <c r="C8392" s="114"/>
      <c r="E8392" s="42"/>
      <c r="F8392" s="42"/>
      <c r="G8392" s="42"/>
      <c r="I8392" s="55"/>
      <c r="N8392" s="54"/>
      <c r="O8392" s="54"/>
      <c r="Q8392" s="42"/>
      <c r="R8392" s="42"/>
      <c r="AC8392" s="25"/>
      <c r="AD8392" s="28"/>
      <c r="AZ8392" s="25"/>
      <c r="BA8392" s="27"/>
      <c r="BB8392" s="29"/>
    </row>
    <row r="8393" spans="1:54">
      <c r="A8393" s="20"/>
      <c r="B8393" s="36"/>
      <c r="C8393" s="114"/>
      <c r="E8393" s="42"/>
      <c r="F8393" s="42"/>
      <c r="G8393" s="42"/>
      <c r="I8393" s="55"/>
      <c r="N8393" s="54"/>
      <c r="O8393" s="54"/>
      <c r="Q8393" s="42"/>
      <c r="R8393" s="42"/>
      <c r="AC8393" s="25"/>
      <c r="AD8393" s="28"/>
      <c r="AZ8393" s="25"/>
      <c r="BA8393" s="27"/>
      <c r="BB8393" s="29"/>
    </row>
    <row r="8394" spans="1:54">
      <c r="A8394" s="20"/>
      <c r="B8394" s="36"/>
      <c r="C8394" s="114"/>
      <c r="E8394" s="42"/>
      <c r="F8394" s="42"/>
      <c r="G8394" s="42"/>
      <c r="I8394" s="55"/>
      <c r="N8394" s="54"/>
      <c r="O8394" s="54"/>
      <c r="Q8394" s="42"/>
      <c r="R8394" s="42"/>
      <c r="AC8394" s="25"/>
      <c r="AD8394" s="28"/>
      <c r="AZ8394" s="25"/>
      <c r="BA8394" s="27"/>
      <c r="BB8394" s="29"/>
    </row>
    <row r="8395" spans="1:54">
      <c r="A8395" s="20"/>
      <c r="B8395" s="36"/>
      <c r="C8395" s="114"/>
      <c r="E8395" s="42"/>
      <c r="F8395" s="42"/>
      <c r="G8395" s="42"/>
      <c r="I8395" s="55"/>
      <c r="N8395" s="54"/>
      <c r="O8395" s="54"/>
      <c r="Q8395" s="42"/>
      <c r="R8395" s="42"/>
      <c r="AC8395" s="25"/>
      <c r="AD8395" s="28"/>
      <c r="AZ8395" s="25"/>
      <c r="BA8395" s="27"/>
      <c r="BB8395" s="29"/>
    </row>
    <row r="8396" spans="1:54">
      <c r="A8396" s="20"/>
      <c r="B8396" s="36"/>
      <c r="C8396" s="114"/>
      <c r="E8396" s="42"/>
      <c r="F8396" s="42"/>
      <c r="G8396" s="42"/>
      <c r="I8396" s="55"/>
      <c r="N8396" s="54"/>
      <c r="O8396" s="54"/>
      <c r="Q8396" s="42"/>
      <c r="R8396" s="42"/>
      <c r="AC8396" s="25"/>
      <c r="AD8396" s="28"/>
      <c r="AZ8396" s="25"/>
      <c r="BA8396" s="27"/>
      <c r="BB8396" s="29"/>
    </row>
    <row r="8397" spans="1:54">
      <c r="A8397" s="20"/>
      <c r="B8397" s="36"/>
      <c r="C8397" s="114"/>
      <c r="E8397" s="42"/>
      <c r="F8397" s="42"/>
      <c r="G8397" s="42"/>
      <c r="I8397" s="55"/>
      <c r="N8397" s="54"/>
      <c r="O8397" s="54"/>
      <c r="Q8397" s="42"/>
      <c r="R8397" s="42"/>
      <c r="AC8397" s="25"/>
      <c r="AD8397" s="28"/>
      <c r="AZ8397" s="25"/>
      <c r="BA8397" s="27"/>
      <c r="BB8397" s="29"/>
    </row>
    <row r="8398" spans="1:54">
      <c r="A8398" s="20"/>
      <c r="B8398" s="36"/>
      <c r="C8398" s="114"/>
      <c r="E8398" s="42"/>
      <c r="F8398" s="42"/>
      <c r="G8398" s="42"/>
      <c r="I8398" s="55"/>
      <c r="N8398" s="54"/>
      <c r="O8398" s="54"/>
      <c r="Q8398" s="42"/>
      <c r="R8398" s="42"/>
      <c r="AC8398" s="25"/>
      <c r="AD8398" s="28"/>
      <c r="AZ8398" s="25"/>
      <c r="BA8398" s="27"/>
      <c r="BB8398" s="29"/>
    </row>
    <row r="8399" spans="1:54">
      <c r="A8399" s="20"/>
      <c r="B8399" s="36"/>
      <c r="C8399" s="114"/>
      <c r="E8399" s="42"/>
      <c r="F8399" s="42"/>
      <c r="G8399" s="42"/>
      <c r="I8399" s="55"/>
      <c r="N8399" s="54"/>
      <c r="O8399" s="54"/>
      <c r="Q8399" s="42"/>
      <c r="R8399" s="42"/>
      <c r="AC8399" s="25"/>
      <c r="AD8399" s="28"/>
      <c r="AZ8399" s="25"/>
      <c r="BA8399" s="27"/>
      <c r="BB8399" s="29"/>
    </row>
    <row r="8400" spans="1:54">
      <c r="A8400" s="20"/>
      <c r="B8400" s="36"/>
      <c r="C8400" s="114"/>
      <c r="E8400" s="42"/>
      <c r="F8400" s="42"/>
      <c r="G8400" s="42"/>
      <c r="I8400" s="55"/>
      <c r="N8400" s="54"/>
      <c r="O8400" s="54"/>
      <c r="Q8400" s="42"/>
      <c r="R8400" s="42"/>
      <c r="AC8400" s="25"/>
      <c r="AD8400" s="28"/>
      <c r="AZ8400" s="25"/>
      <c r="BA8400" s="27"/>
      <c r="BB8400" s="29"/>
    </row>
    <row r="8401" spans="1:54">
      <c r="A8401" s="20"/>
      <c r="B8401" s="36"/>
      <c r="C8401" s="114"/>
      <c r="E8401" s="42"/>
      <c r="F8401" s="42"/>
      <c r="G8401" s="42"/>
      <c r="I8401" s="55"/>
      <c r="N8401" s="54"/>
      <c r="O8401" s="54"/>
      <c r="Q8401" s="42"/>
      <c r="R8401" s="42"/>
      <c r="AC8401" s="25"/>
      <c r="AD8401" s="28"/>
      <c r="AZ8401" s="25"/>
      <c r="BA8401" s="27"/>
      <c r="BB8401" s="29"/>
    </row>
    <row r="8402" spans="1:54">
      <c r="A8402" s="20"/>
      <c r="B8402" s="36"/>
      <c r="C8402" s="114"/>
      <c r="E8402" s="42"/>
      <c r="F8402" s="42"/>
      <c r="G8402" s="42"/>
      <c r="I8402" s="55"/>
      <c r="N8402" s="54"/>
      <c r="O8402" s="54"/>
      <c r="Q8402" s="42"/>
      <c r="R8402" s="42"/>
      <c r="AC8402" s="25"/>
      <c r="AD8402" s="28"/>
      <c r="AZ8402" s="25"/>
      <c r="BA8402" s="27"/>
      <c r="BB8402" s="29"/>
    </row>
    <row r="8403" spans="1:54">
      <c r="A8403" s="20"/>
      <c r="B8403" s="36"/>
      <c r="C8403" s="114"/>
      <c r="E8403" s="42"/>
      <c r="F8403" s="42"/>
      <c r="G8403" s="42"/>
      <c r="I8403" s="55"/>
      <c r="N8403" s="54"/>
      <c r="O8403" s="54"/>
      <c r="Q8403" s="42"/>
      <c r="R8403" s="42"/>
      <c r="AC8403" s="25"/>
      <c r="AD8403" s="28"/>
      <c r="AZ8403" s="25"/>
      <c r="BA8403" s="27"/>
      <c r="BB8403" s="29"/>
    </row>
    <row r="8404" spans="1:54">
      <c r="A8404" s="20"/>
      <c r="B8404" s="36"/>
      <c r="C8404" s="114"/>
      <c r="E8404" s="42"/>
      <c r="F8404" s="42"/>
      <c r="G8404" s="42"/>
      <c r="I8404" s="55"/>
      <c r="N8404" s="54"/>
      <c r="O8404" s="54"/>
      <c r="Q8404" s="42"/>
      <c r="R8404" s="42"/>
      <c r="AC8404" s="25"/>
      <c r="AD8404" s="28"/>
      <c r="AZ8404" s="25"/>
      <c r="BA8404" s="27"/>
      <c r="BB8404" s="29"/>
    </row>
    <row r="8405" spans="1:54">
      <c r="A8405" s="20"/>
      <c r="B8405" s="36"/>
      <c r="C8405" s="114"/>
      <c r="E8405" s="42"/>
      <c r="F8405" s="42"/>
      <c r="G8405" s="42"/>
      <c r="I8405" s="55"/>
      <c r="N8405" s="54"/>
      <c r="O8405" s="54"/>
      <c r="Q8405" s="42"/>
      <c r="R8405" s="42"/>
      <c r="AC8405" s="25"/>
      <c r="AD8405" s="28"/>
      <c r="AZ8405" s="25"/>
      <c r="BA8405" s="27"/>
      <c r="BB8405" s="29"/>
    </row>
    <row r="8406" spans="1:54">
      <c r="A8406" s="20"/>
      <c r="B8406" s="36"/>
      <c r="C8406" s="114"/>
      <c r="E8406" s="42"/>
      <c r="F8406" s="42"/>
      <c r="G8406" s="42"/>
      <c r="I8406" s="55"/>
      <c r="N8406" s="54"/>
      <c r="O8406" s="54"/>
      <c r="Q8406" s="42"/>
      <c r="R8406" s="42"/>
      <c r="AC8406" s="25"/>
      <c r="AD8406" s="28"/>
      <c r="AZ8406" s="25"/>
      <c r="BA8406" s="27"/>
      <c r="BB8406" s="29"/>
    </row>
    <row r="8407" spans="1:54">
      <c r="A8407" s="20"/>
      <c r="B8407" s="36"/>
      <c r="C8407" s="114"/>
      <c r="E8407" s="42"/>
      <c r="F8407" s="42"/>
      <c r="G8407" s="42"/>
      <c r="I8407" s="55"/>
      <c r="N8407" s="54"/>
      <c r="O8407" s="54"/>
      <c r="Q8407" s="42"/>
      <c r="R8407" s="42"/>
      <c r="AC8407" s="25"/>
      <c r="AD8407" s="28"/>
      <c r="AZ8407" s="25"/>
      <c r="BA8407" s="27"/>
      <c r="BB8407" s="29"/>
    </row>
    <row r="8408" spans="1:54">
      <c r="A8408" s="20"/>
      <c r="B8408" s="36"/>
      <c r="C8408" s="114"/>
      <c r="E8408" s="42"/>
      <c r="F8408" s="42"/>
      <c r="G8408" s="42"/>
      <c r="I8408" s="55"/>
      <c r="N8408" s="54"/>
      <c r="O8408" s="54"/>
      <c r="Q8408" s="42"/>
      <c r="R8408" s="42"/>
      <c r="AC8408" s="25"/>
      <c r="AD8408" s="28"/>
      <c r="AZ8408" s="25"/>
      <c r="BA8408" s="27"/>
      <c r="BB8408" s="29"/>
    </row>
    <row r="8409" spans="1:54">
      <c r="A8409" s="20"/>
      <c r="B8409" s="36"/>
      <c r="C8409" s="114"/>
      <c r="E8409" s="42"/>
      <c r="F8409" s="42"/>
      <c r="G8409" s="42"/>
      <c r="I8409" s="55"/>
      <c r="N8409" s="54"/>
      <c r="O8409" s="54"/>
      <c r="Q8409" s="42"/>
      <c r="R8409" s="42"/>
      <c r="AC8409" s="25"/>
      <c r="AD8409" s="28"/>
      <c r="AZ8409" s="25"/>
      <c r="BA8409" s="27"/>
      <c r="BB8409" s="29"/>
    </row>
    <row r="8410" spans="1:54">
      <c r="A8410" s="20"/>
      <c r="B8410" s="36"/>
      <c r="C8410" s="114"/>
      <c r="E8410" s="42"/>
      <c r="F8410" s="42"/>
      <c r="G8410" s="42"/>
      <c r="I8410" s="55"/>
      <c r="N8410" s="54"/>
      <c r="O8410" s="54"/>
      <c r="Q8410" s="42"/>
      <c r="R8410" s="42"/>
      <c r="AC8410" s="25"/>
      <c r="AD8410" s="28"/>
      <c r="AZ8410" s="25"/>
      <c r="BA8410" s="27"/>
      <c r="BB8410" s="29"/>
    </row>
    <row r="8411" spans="1:54">
      <c r="A8411" s="20"/>
      <c r="B8411" s="36"/>
      <c r="C8411" s="114"/>
      <c r="E8411" s="42"/>
      <c r="F8411" s="42"/>
      <c r="G8411" s="42"/>
      <c r="I8411" s="55"/>
      <c r="N8411" s="54"/>
      <c r="O8411" s="54"/>
      <c r="Q8411" s="42"/>
      <c r="R8411" s="42"/>
      <c r="AC8411" s="25"/>
      <c r="AD8411" s="28"/>
      <c r="AZ8411" s="25"/>
      <c r="BA8411" s="27"/>
      <c r="BB8411" s="29"/>
    </row>
    <row r="8412" spans="1:54">
      <c r="A8412" s="20"/>
      <c r="B8412" s="36"/>
      <c r="C8412" s="114"/>
      <c r="E8412" s="42"/>
      <c r="F8412" s="42"/>
      <c r="G8412" s="42"/>
      <c r="I8412" s="55"/>
      <c r="N8412" s="54"/>
      <c r="O8412" s="54"/>
      <c r="Q8412" s="42"/>
      <c r="R8412" s="42"/>
      <c r="AC8412" s="25"/>
      <c r="AD8412" s="28"/>
      <c r="AZ8412" s="25"/>
      <c r="BA8412" s="27"/>
      <c r="BB8412" s="29"/>
    </row>
    <row r="8413" spans="1:54">
      <c r="A8413" s="20"/>
      <c r="B8413" s="36"/>
      <c r="C8413" s="114"/>
      <c r="E8413" s="42"/>
      <c r="F8413" s="42"/>
      <c r="G8413" s="42"/>
      <c r="I8413" s="55"/>
      <c r="N8413" s="54"/>
      <c r="O8413" s="54"/>
      <c r="Q8413" s="42"/>
      <c r="R8413" s="42"/>
      <c r="AC8413" s="25"/>
      <c r="AD8413" s="28"/>
      <c r="AZ8413" s="25"/>
      <c r="BA8413" s="27"/>
      <c r="BB8413" s="29"/>
    </row>
    <row r="8414" spans="1:54">
      <c r="A8414" s="20"/>
      <c r="B8414" s="36"/>
      <c r="C8414" s="114"/>
      <c r="E8414" s="42"/>
      <c r="F8414" s="42"/>
      <c r="G8414" s="42"/>
      <c r="I8414" s="55"/>
      <c r="N8414" s="54"/>
      <c r="O8414" s="54"/>
      <c r="Q8414" s="42"/>
      <c r="R8414" s="42"/>
      <c r="AC8414" s="25"/>
      <c r="AD8414" s="28"/>
      <c r="AZ8414" s="25"/>
      <c r="BA8414" s="27"/>
      <c r="BB8414" s="29"/>
    </row>
    <row r="8415" spans="1:54">
      <c r="A8415" s="20"/>
      <c r="B8415" s="36"/>
      <c r="C8415" s="114"/>
      <c r="E8415" s="42"/>
      <c r="F8415" s="42"/>
      <c r="G8415" s="42"/>
      <c r="I8415" s="55"/>
      <c r="N8415" s="54"/>
      <c r="O8415" s="54"/>
      <c r="Q8415" s="42"/>
      <c r="R8415" s="42"/>
      <c r="AC8415" s="25"/>
      <c r="AD8415" s="28"/>
      <c r="AZ8415" s="25"/>
      <c r="BA8415" s="27"/>
      <c r="BB8415" s="29"/>
    </row>
    <row r="8416" spans="1:54">
      <c r="A8416" s="20"/>
      <c r="B8416" s="36"/>
      <c r="C8416" s="114"/>
      <c r="E8416" s="42"/>
      <c r="F8416" s="42"/>
      <c r="G8416" s="42"/>
      <c r="I8416" s="55"/>
      <c r="N8416" s="54"/>
      <c r="O8416" s="54"/>
      <c r="Q8416" s="42"/>
      <c r="R8416" s="42"/>
      <c r="AC8416" s="25"/>
      <c r="AD8416" s="28"/>
      <c r="AZ8416" s="25"/>
      <c r="BA8416" s="27"/>
      <c r="BB8416" s="29"/>
    </row>
    <row r="8417" spans="1:54">
      <c r="A8417" s="20"/>
      <c r="B8417" s="36"/>
      <c r="C8417" s="114"/>
      <c r="E8417" s="42"/>
      <c r="F8417" s="42"/>
      <c r="G8417" s="42"/>
      <c r="I8417" s="55"/>
      <c r="N8417" s="54"/>
      <c r="O8417" s="54"/>
      <c r="Q8417" s="42"/>
      <c r="R8417" s="42"/>
      <c r="AC8417" s="25"/>
      <c r="AD8417" s="28"/>
      <c r="AZ8417" s="25"/>
      <c r="BA8417" s="27"/>
      <c r="BB8417" s="29"/>
    </row>
    <row r="8418" spans="1:54">
      <c r="A8418" s="20"/>
      <c r="B8418" s="36"/>
      <c r="C8418" s="114"/>
      <c r="E8418" s="42"/>
      <c r="F8418" s="42"/>
      <c r="G8418" s="42"/>
      <c r="I8418" s="55"/>
      <c r="N8418" s="54"/>
      <c r="O8418" s="54"/>
      <c r="Q8418" s="42"/>
      <c r="R8418" s="42"/>
      <c r="AC8418" s="25"/>
      <c r="AD8418" s="28"/>
      <c r="AZ8418" s="25"/>
      <c r="BA8418" s="27"/>
      <c r="BB8418" s="29"/>
    </row>
    <row r="8419" spans="1:54">
      <c r="A8419" s="20"/>
      <c r="B8419" s="36"/>
      <c r="C8419" s="114"/>
      <c r="E8419" s="42"/>
      <c r="F8419" s="42"/>
      <c r="G8419" s="42"/>
      <c r="I8419" s="55"/>
      <c r="N8419" s="54"/>
      <c r="O8419" s="54"/>
      <c r="Q8419" s="42"/>
      <c r="R8419" s="42"/>
      <c r="AC8419" s="25"/>
      <c r="AD8419" s="28"/>
      <c r="AZ8419" s="25"/>
      <c r="BA8419" s="27"/>
      <c r="BB8419" s="29"/>
    </row>
    <row r="8420" spans="1:54">
      <c r="A8420" s="20"/>
      <c r="B8420" s="36"/>
      <c r="C8420" s="114"/>
      <c r="E8420" s="42"/>
      <c r="F8420" s="42"/>
      <c r="G8420" s="42"/>
      <c r="I8420" s="55"/>
      <c r="N8420" s="54"/>
      <c r="O8420" s="54"/>
      <c r="Q8420" s="42"/>
      <c r="R8420" s="42"/>
      <c r="AC8420" s="25"/>
      <c r="AD8420" s="28"/>
      <c r="AZ8420" s="25"/>
      <c r="BA8420" s="27"/>
      <c r="BB8420" s="29"/>
    </row>
    <row r="8421" spans="1:54">
      <c r="A8421" s="20"/>
      <c r="B8421" s="36"/>
      <c r="C8421" s="114"/>
      <c r="E8421" s="42"/>
      <c r="F8421" s="42"/>
      <c r="G8421" s="42"/>
      <c r="I8421" s="55"/>
      <c r="N8421" s="54"/>
      <c r="O8421" s="54"/>
      <c r="Q8421" s="42"/>
      <c r="R8421" s="42"/>
      <c r="AC8421" s="25"/>
      <c r="AD8421" s="28"/>
      <c r="AZ8421" s="25"/>
      <c r="BA8421" s="27"/>
      <c r="BB8421" s="29"/>
    </row>
    <row r="8422" spans="1:54">
      <c r="A8422" s="20"/>
      <c r="B8422" s="36"/>
      <c r="C8422" s="114"/>
      <c r="E8422" s="42"/>
      <c r="F8422" s="42"/>
      <c r="G8422" s="42"/>
      <c r="I8422" s="55"/>
      <c r="N8422" s="54"/>
      <c r="O8422" s="54"/>
      <c r="Q8422" s="42"/>
      <c r="R8422" s="42"/>
      <c r="AC8422" s="25"/>
      <c r="AD8422" s="28"/>
      <c r="AZ8422" s="25"/>
      <c r="BA8422" s="27"/>
      <c r="BB8422" s="29"/>
    </row>
    <row r="8423" spans="1:54">
      <c r="A8423" s="20"/>
      <c r="B8423" s="36"/>
      <c r="C8423" s="114"/>
      <c r="E8423" s="42"/>
      <c r="F8423" s="42"/>
      <c r="G8423" s="42"/>
      <c r="I8423" s="55"/>
      <c r="N8423" s="54"/>
      <c r="O8423" s="54"/>
      <c r="Q8423" s="42"/>
      <c r="R8423" s="42"/>
      <c r="AC8423" s="25"/>
      <c r="AD8423" s="28"/>
      <c r="AZ8423" s="25"/>
      <c r="BA8423" s="27"/>
      <c r="BB8423" s="29"/>
    </row>
    <row r="8424" spans="1:54">
      <c r="A8424" s="20"/>
      <c r="B8424" s="36"/>
      <c r="C8424" s="114"/>
      <c r="E8424" s="42"/>
      <c r="F8424" s="42"/>
      <c r="G8424" s="42"/>
      <c r="I8424" s="55"/>
      <c r="N8424" s="54"/>
      <c r="O8424" s="54"/>
      <c r="Q8424" s="42"/>
      <c r="R8424" s="42"/>
      <c r="AC8424" s="25"/>
      <c r="AD8424" s="28"/>
      <c r="AZ8424" s="25"/>
      <c r="BA8424" s="27"/>
      <c r="BB8424" s="29"/>
    </row>
    <row r="8425" spans="1:54">
      <c r="A8425" s="20"/>
      <c r="B8425" s="36"/>
      <c r="C8425" s="114"/>
      <c r="E8425" s="42"/>
      <c r="F8425" s="42"/>
      <c r="G8425" s="42"/>
      <c r="I8425" s="55"/>
      <c r="N8425" s="54"/>
      <c r="O8425" s="54"/>
      <c r="Q8425" s="42"/>
      <c r="R8425" s="42"/>
      <c r="AC8425" s="25"/>
      <c r="AD8425" s="28"/>
      <c r="AZ8425" s="25"/>
      <c r="BA8425" s="27"/>
      <c r="BB8425" s="29"/>
    </row>
    <row r="8426" spans="1:54">
      <c r="A8426" s="20"/>
      <c r="B8426" s="36"/>
      <c r="C8426" s="114"/>
      <c r="E8426" s="42"/>
      <c r="F8426" s="42"/>
      <c r="G8426" s="42"/>
      <c r="I8426" s="55"/>
      <c r="N8426" s="54"/>
      <c r="O8426" s="54"/>
      <c r="Q8426" s="42"/>
      <c r="R8426" s="42"/>
      <c r="AC8426" s="25"/>
      <c r="AD8426" s="28"/>
      <c r="AZ8426" s="25"/>
      <c r="BA8426" s="27"/>
      <c r="BB8426" s="29"/>
    </row>
    <row r="8427" spans="1:54">
      <c r="A8427" s="20"/>
      <c r="B8427" s="36"/>
      <c r="C8427" s="114"/>
      <c r="E8427" s="42"/>
      <c r="F8427" s="42"/>
      <c r="G8427" s="42"/>
      <c r="I8427" s="55"/>
      <c r="N8427" s="54"/>
      <c r="O8427" s="54"/>
      <c r="Q8427" s="42"/>
      <c r="R8427" s="42"/>
      <c r="AC8427" s="25"/>
      <c r="AD8427" s="28"/>
      <c r="AZ8427" s="25"/>
      <c r="BA8427" s="27"/>
      <c r="BB8427" s="29"/>
    </row>
    <row r="8428" spans="1:54">
      <c r="A8428" s="20"/>
      <c r="B8428" s="36"/>
      <c r="C8428" s="114"/>
      <c r="E8428" s="42"/>
      <c r="F8428" s="42"/>
      <c r="G8428" s="42"/>
      <c r="I8428" s="55"/>
      <c r="N8428" s="54"/>
      <c r="O8428" s="54"/>
      <c r="Q8428" s="42"/>
      <c r="R8428" s="42"/>
      <c r="AC8428" s="25"/>
      <c r="AD8428" s="28"/>
      <c r="AZ8428" s="25"/>
      <c r="BA8428" s="27"/>
      <c r="BB8428" s="29"/>
    </row>
    <row r="8429" spans="1:54">
      <c r="A8429" s="20"/>
      <c r="B8429" s="36"/>
      <c r="C8429" s="114"/>
      <c r="E8429" s="42"/>
      <c r="F8429" s="42"/>
      <c r="G8429" s="42"/>
      <c r="I8429" s="55"/>
      <c r="N8429" s="54"/>
      <c r="O8429" s="54"/>
      <c r="Q8429" s="42"/>
      <c r="R8429" s="42"/>
      <c r="AC8429" s="25"/>
      <c r="AD8429" s="28"/>
      <c r="AZ8429" s="25"/>
      <c r="BA8429" s="27"/>
      <c r="BB8429" s="29"/>
    </row>
    <row r="8430" spans="1:54">
      <c r="A8430" s="20"/>
      <c r="B8430" s="36"/>
      <c r="C8430" s="114"/>
      <c r="E8430" s="42"/>
      <c r="F8430" s="42"/>
      <c r="G8430" s="42"/>
      <c r="I8430" s="55"/>
      <c r="N8430" s="54"/>
      <c r="O8430" s="54"/>
      <c r="Q8430" s="42"/>
      <c r="R8430" s="42"/>
      <c r="AC8430" s="25"/>
      <c r="AD8430" s="28"/>
      <c r="AZ8430" s="25"/>
      <c r="BA8430" s="27"/>
      <c r="BB8430" s="29"/>
    </row>
    <row r="8431" spans="1:54">
      <c r="A8431" s="20"/>
      <c r="B8431" s="36"/>
      <c r="C8431" s="114"/>
      <c r="E8431" s="42"/>
      <c r="F8431" s="42"/>
      <c r="G8431" s="42"/>
      <c r="I8431" s="55"/>
      <c r="N8431" s="54"/>
      <c r="O8431" s="54"/>
      <c r="Q8431" s="42"/>
      <c r="R8431" s="42"/>
      <c r="AC8431" s="25"/>
      <c r="AD8431" s="28"/>
      <c r="AZ8431" s="25"/>
      <c r="BA8431" s="27"/>
      <c r="BB8431" s="29"/>
    </row>
    <row r="8432" spans="1:54">
      <c r="A8432" s="20"/>
      <c r="B8432" s="36"/>
      <c r="C8432" s="114"/>
      <c r="E8432" s="42"/>
      <c r="F8432" s="42"/>
      <c r="G8432" s="42"/>
      <c r="I8432" s="55"/>
      <c r="N8432" s="54"/>
      <c r="O8432" s="54"/>
      <c r="Q8432" s="42"/>
      <c r="R8432" s="42"/>
      <c r="AC8432" s="25"/>
      <c r="AD8432" s="28"/>
      <c r="AZ8432" s="25"/>
      <c r="BA8432" s="27"/>
      <c r="BB8432" s="29"/>
    </row>
    <row r="8433" spans="1:54">
      <c r="A8433" s="20"/>
      <c r="B8433" s="36"/>
      <c r="C8433" s="114"/>
      <c r="E8433" s="42"/>
      <c r="F8433" s="42"/>
      <c r="G8433" s="42"/>
      <c r="I8433" s="55"/>
      <c r="N8433" s="54"/>
      <c r="O8433" s="54"/>
      <c r="Q8433" s="42"/>
      <c r="R8433" s="42"/>
      <c r="AC8433" s="25"/>
      <c r="AD8433" s="28"/>
      <c r="AZ8433" s="25"/>
      <c r="BA8433" s="27"/>
      <c r="BB8433" s="29"/>
    </row>
    <row r="8434" spans="1:54">
      <c r="A8434" s="20"/>
      <c r="B8434" s="36"/>
      <c r="C8434" s="114"/>
      <c r="E8434" s="42"/>
      <c r="F8434" s="42"/>
      <c r="G8434" s="42"/>
      <c r="I8434" s="55"/>
      <c r="N8434" s="54"/>
      <c r="O8434" s="54"/>
      <c r="Q8434" s="42"/>
      <c r="R8434" s="42"/>
      <c r="AC8434" s="25"/>
      <c r="AD8434" s="28"/>
      <c r="AZ8434" s="25"/>
      <c r="BA8434" s="27"/>
      <c r="BB8434" s="29"/>
    </row>
    <row r="8435" spans="1:54">
      <c r="A8435" s="20"/>
      <c r="B8435" s="36"/>
      <c r="C8435" s="114"/>
      <c r="E8435" s="42"/>
      <c r="F8435" s="42"/>
      <c r="G8435" s="42"/>
      <c r="I8435" s="55"/>
      <c r="N8435" s="54"/>
      <c r="O8435" s="54"/>
      <c r="Q8435" s="42"/>
      <c r="R8435" s="42"/>
      <c r="AC8435" s="25"/>
      <c r="AD8435" s="28"/>
      <c r="AZ8435" s="25"/>
      <c r="BA8435" s="27"/>
      <c r="BB8435" s="29"/>
    </row>
    <row r="8436" spans="1:54">
      <c r="A8436" s="20"/>
      <c r="B8436" s="36"/>
      <c r="C8436" s="114"/>
      <c r="E8436" s="42"/>
      <c r="F8436" s="42"/>
      <c r="G8436" s="42"/>
      <c r="I8436" s="55"/>
      <c r="N8436" s="54"/>
      <c r="O8436" s="54"/>
      <c r="Q8436" s="42"/>
      <c r="R8436" s="42"/>
      <c r="AC8436" s="25"/>
      <c r="AD8436" s="28"/>
      <c r="AZ8436" s="25"/>
      <c r="BA8436" s="27"/>
      <c r="BB8436" s="29"/>
    </row>
    <row r="8437" spans="1:54">
      <c r="A8437" s="20"/>
      <c r="B8437" s="36"/>
      <c r="C8437" s="114"/>
      <c r="E8437" s="42"/>
      <c r="F8437" s="42"/>
      <c r="G8437" s="42"/>
      <c r="I8437" s="55"/>
      <c r="N8437" s="54"/>
      <c r="O8437" s="54"/>
      <c r="Q8437" s="42"/>
      <c r="R8437" s="42"/>
      <c r="AC8437" s="25"/>
      <c r="AD8437" s="28"/>
      <c r="AZ8437" s="25"/>
      <c r="BA8437" s="27"/>
      <c r="BB8437" s="29"/>
    </row>
    <row r="8438" spans="1:54">
      <c r="A8438" s="20"/>
      <c r="B8438" s="36"/>
      <c r="C8438" s="114"/>
      <c r="E8438" s="42"/>
      <c r="F8438" s="42"/>
      <c r="G8438" s="42"/>
      <c r="I8438" s="55"/>
      <c r="N8438" s="54"/>
      <c r="O8438" s="54"/>
      <c r="Q8438" s="42"/>
      <c r="R8438" s="42"/>
      <c r="AC8438" s="25"/>
      <c r="AD8438" s="28"/>
      <c r="AZ8438" s="25"/>
      <c r="BA8438" s="27"/>
      <c r="BB8438" s="29"/>
    </row>
    <row r="8439" spans="1:54">
      <c r="A8439" s="20"/>
      <c r="B8439" s="36"/>
      <c r="C8439" s="114"/>
      <c r="E8439" s="42"/>
      <c r="F8439" s="42"/>
      <c r="G8439" s="42"/>
      <c r="I8439" s="55"/>
      <c r="N8439" s="54"/>
      <c r="O8439" s="54"/>
      <c r="Q8439" s="42"/>
      <c r="R8439" s="42"/>
      <c r="AC8439" s="25"/>
      <c r="AD8439" s="28"/>
      <c r="AZ8439" s="25"/>
      <c r="BA8439" s="27"/>
      <c r="BB8439" s="29"/>
    </row>
    <row r="8440" spans="1:54">
      <c r="A8440" s="20"/>
      <c r="B8440" s="36"/>
      <c r="C8440" s="114"/>
      <c r="E8440" s="42"/>
      <c r="F8440" s="42"/>
      <c r="G8440" s="42"/>
      <c r="I8440" s="55"/>
      <c r="N8440" s="54"/>
      <c r="O8440" s="54"/>
      <c r="Q8440" s="42"/>
      <c r="R8440" s="42"/>
      <c r="AC8440" s="25"/>
      <c r="AD8440" s="28"/>
      <c r="AZ8440" s="25"/>
      <c r="BA8440" s="27"/>
      <c r="BB8440" s="29"/>
    </row>
    <row r="8441" spans="1:54">
      <c r="A8441" s="20"/>
      <c r="B8441" s="36"/>
      <c r="C8441" s="114"/>
      <c r="E8441" s="42"/>
      <c r="F8441" s="42"/>
      <c r="G8441" s="42"/>
      <c r="I8441" s="55"/>
      <c r="N8441" s="54"/>
      <c r="O8441" s="54"/>
      <c r="Q8441" s="42"/>
      <c r="R8441" s="42"/>
      <c r="AC8441" s="25"/>
      <c r="AD8441" s="28"/>
      <c r="AZ8441" s="25"/>
      <c r="BA8441" s="27"/>
      <c r="BB8441" s="29"/>
    </row>
    <row r="8442" spans="1:54">
      <c r="A8442" s="20"/>
      <c r="B8442" s="36"/>
      <c r="C8442" s="114"/>
      <c r="E8442" s="42"/>
      <c r="F8442" s="42"/>
      <c r="G8442" s="42"/>
      <c r="I8442" s="55"/>
      <c r="N8442" s="54"/>
      <c r="O8442" s="54"/>
      <c r="Q8442" s="42"/>
      <c r="R8442" s="42"/>
      <c r="AC8442" s="25"/>
      <c r="AD8442" s="28"/>
      <c r="AZ8442" s="25"/>
      <c r="BA8442" s="27"/>
      <c r="BB8442" s="29"/>
    </row>
    <row r="8443" spans="1:54">
      <c r="A8443" s="20"/>
      <c r="B8443" s="36"/>
      <c r="C8443" s="114"/>
      <c r="E8443" s="42"/>
      <c r="F8443" s="42"/>
      <c r="G8443" s="42"/>
      <c r="I8443" s="55"/>
      <c r="N8443" s="54"/>
      <c r="O8443" s="54"/>
      <c r="Q8443" s="42"/>
      <c r="R8443" s="42"/>
      <c r="AC8443" s="25"/>
      <c r="AD8443" s="28"/>
      <c r="AZ8443" s="25"/>
      <c r="BA8443" s="27"/>
      <c r="BB8443" s="29"/>
    </row>
    <row r="8444" spans="1:54">
      <c r="A8444" s="20"/>
      <c r="B8444" s="36"/>
      <c r="C8444" s="114"/>
      <c r="E8444" s="42"/>
      <c r="F8444" s="42"/>
      <c r="G8444" s="42"/>
      <c r="I8444" s="55"/>
      <c r="N8444" s="54"/>
      <c r="O8444" s="54"/>
      <c r="Q8444" s="42"/>
      <c r="R8444" s="42"/>
      <c r="AC8444" s="25"/>
      <c r="AD8444" s="28"/>
      <c r="AZ8444" s="25"/>
      <c r="BA8444" s="27"/>
      <c r="BB8444" s="29"/>
    </row>
    <row r="8445" spans="1:54">
      <c r="A8445" s="20"/>
      <c r="B8445" s="36"/>
      <c r="C8445" s="114"/>
      <c r="E8445" s="42"/>
      <c r="F8445" s="42"/>
      <c r="G8445" s="42"/>
      <c r="I8445" s="55"/>
      <c r="N8445" s="54"/>
      <c r="O8445" s="54"/>
      <c r="Q8445" s="42"/>
      <c r="R8445" s="42"/>
      <c r="AC8445" s="25"/>
      <c r="AD8445" s="28"/>
      <c r="AZ8445" s="25"/>
      <c r="BA8445" s="27"/>
      <c r="BB8445" s="29"/>
    </row>
    <row r="8446" spans="1:54">
      <c r="A8446" s="20"/>
      <c r="B8446" s="36"/>
      <c r="C8446" s="114"/>
      <c r="E8446" s="42"/>
      <c r="F8446" s="42"/>
      <c r="G8446" s="42"/>
      <c r="I8446" s="55"/>
      <c r="N8446" s="54"/>
      <c r="O8446" s="54"/>
      <c r="Q8446" s="42"/>
      <c r="R8446" s="42"/>
      <c r="AC8446" s="25"/>
      <c r="AD8446" s="28"/>
      <c r="AZ8446" s="25"/>
      <c r="BA8446" s="27"/>
      <c r="BB8446" s="29"/>
    </row>
    <row r="8447" spans="1:54">
      <c r="A8447" s="20"/>
      <c r="B8447" s="36"/>
      <c r="C8447" s="114"/>
      <c r="E8447" s="42"/>
      <c r="F8447" s="42"/>
      <c r="G8447" s="42"/>
      <c r="I8447" s="55"/>
      <c r="N8447" s="54"/>
      <c r="O8447" s="54"/>
      <c r="Q8447" s="42"/>
      <c r="R8447" s="42"/>
      <c r="AC8447" s="25"/>
      <c r="AD8447" s="28"/>
      <c r="AZ8447" s="25"/>
      <c r="BA8447" s="27"/>
      <c r="BB8447" s="29"/>
    </row>
    <row r="8448" spans="1:54">
      <c r="A8448" s="20"/>
      <c r="B8448" s="36"/>
      <c r="C8448" s="114"/>
      <c r="E8448" s="42"/>
      <c r="F8448" s="42"/>
      <c r="G8448" s="42"/>
      <c r="I8448" s="55"/>
      <c r="N8448" s="54"/>
      <c r="O8448" s="54"/>
      <c r="Q8448" s="42"/>
      <c r="R8448" s="42"/>
      <c r="AC8448" s="25"/>
      <c r="AD8448" s="28"/>
      <c r="AZ8448" s="25"/>
      <c r="BA8448" s="27"/>
      <c r="BB8448" s="29"/>
    </row>
    <row r="8449" spans="1:54">
      <c r="A8449" s="20"/>
      <c r="B8449" s="36"/>
      <c r="C8449" s="114"/>
      <c r="E8449" s="42"/>
      <c r="F8449" s="42"/>
      <c r="G8449" s="42"/>
      <c r="I8449" s="55"/>
      <c r="N8449" s="54"/>
      <c r="O8449" s="54"/>
      <c r="Q8449" s="42"/>
      <c r="R8449" s="42"/>
      <c r="AC8449" s="25"/>
      <c r="AD8449" s="28"/>
      <c r="AZ8449" s="25"/>
      <c r="BA8449" s="27"/>
      <c r="BB8449" s="29"/>
    </row>
    <row r="8450" spans="1:54">
      <c r="A8450" s="20"/>
      <c r="B8450" s="36"/>
      <c r="C8450" s="114"/>
      <c r="E8450" s="42"/>
      <c r="F8450" s="42"/>
      <c r="G8450" s="42"/>
      <c r="I8450" s="55"/>
      <c r="N8450" s="54"/>
      <c r="O8450" s="54"/>
      <c r="Q8450" s="42"/>
      <c r="R8450" s="42"/>
      <c r="AC8450" s="25"/>
      <c r="AD8450" s="28"/>
      <c r="AZ8450" s="25"/>
      <c r="BA8450" s="27"/>
      <c r="BB8450" s="29"/>
    </row>
    <row r="8451" spans="1:54">
      <c r="A8451" s="20"/>
      <c r="B8451" s="36"/>
      <c r="C8451" s="114"/>
      <c r="E8451" s="42"/>
      <c r="F8451" s="42"/>
      <c r="G8451" s="42"/>
      <c r="I8451" s="55"/>
      <c r="N8451" s="54"/>
      <c r="O8451" s="54"/>
      <c r="Q8451" s="42"/>
      <c r="R8451" s="42"/>
      <c r="AC8451" s="25"/>
      <c r="AD8451" s="28"/>
      <c r="AZ8451" s="25"/>
      <c r="BA8451" s="27"/>
      <c r="BB8451" s="29"/>
    </row>
    <row r="8452" spans="1:54">
      <c r="A8452" s="20"/>
      <c r="B8452" s="36"/>
      <c r="C8452" s="114"/>
      <c r="E8452" s="42"/>
      <c r="F8452" s="42"/>
      <c r="G8452" s="42"/>
      <c r="I8452" s="55"/>
      <c r="N8452" s="54"/>
      <c r="O8452" s="54"/>
      <c r="Q8452" s="42"/>
      <c r="R8452" s="42"/>
      <c r="AC8452" s="25"/>
      <c r="AD8452" s="28"/>
      <c r="AZ8452" s="25"/>
      <c r="BA8452" s="27"/>
      <c r="BB8452" s="29"/>
    </row>
    <row r="8453" spans="1:54">
      <c r="A8453" s="20"/>
      <c r="B8453" s="36"/>
      <c r="C8453" s="114"/>
      <c r="E8453" s="42"/>
      <c r="F8453" s="42"/>
      <c r="G8453" s="42"/>
      <c r="I8453" s="55"/>
      <c r="N8453" s="54"/>
      <c r="O8453" s="54"/>
      <c r="Q8453" s="42"/>
      <c r="R8453" s="42"/>
      <c r="AC8453" s="25"/>
      <c r="AD8453" s="28"/>
      <c r="AZ8453" s="25"/>
      <c r="BA8453" s="27"/>
      <c r="BB8453" s="29"/>
    </row>
    <row r="8454" spans="1:54">
      <c r="A8454" s="20"/>
      <c r="B8454" s="36"/>
      <c r="C8454" s="114"/>
      <c r="E8454" s="42"/>
      <c r="F8454" s="42"/>
      <c r="G8454" s="42"/>
      <c r="I8454" s="55"/>
      <c r="N8454" s="54"/>
      <c r="O8454" s="54"/>
      <c r="Q8454" s="42"/>
      <c r="R8454" s="42"/>
      <c r="AC8454" s="25"/>
      <c r="AD8454" s="28"/>
      <c r="AZ8454" s="25"/>
      <c r="BA8454" s="27"/>
      <c r="BB8454" s="29"/>
    </row>
    <row r="8455" spans="1:54">
      <c r="A8455" s="20"/>
      <c r="B8455" s="36"/>
      <c r="C8455" s="114"/>
      <c r="E8455" s="42"/>
      <c r="F8455" s="42"/>
      <c r="G8455" s="42"/>
      <c r="I8455" s="55"/>
      <c r="N8455" s="54"/>
      <c r="O8455" s="54"/>
      <c r="Q8455" s="42"/>
      <c r="R8455" s="42"/>
      <c r="AC8455" s="25"/>
      <c r="AD8455" s="28"/>
      <c r="AZ8455" s="25"/>
      <c r="BA8455" s="27"/>
      <c r="BB8455" s="29"/>
    </row>
    <row r="8456" spans="1:54">
      <c r="A8456" s="20"/>
      <c r="B8456" s="36"/>
      <c r="C8456" s="114"/>
      <c r="E8456" s="42"/>
      <c r="F8456" s="42"/>
      <c r="G8456" s="42"/>
      <c r="I8456" s="55"/>
      <c r="N8456" s="54"/>
      <c r="O8456" s="54"/>
      <c r="Q8456" s="42"/>
      <c r="R8456" s="42"/>
      <c r="AC8456" s="25"/>
      <c r="AD8456" s="28"/>
      <c r="AZ8456" s="25"/>
      <c r="BA8456" s="27"/>
      <c r="BB8456" s="29"/>
    </row>
    <row r="8457" spans="1:54">
      <c r="A8457" s="20"/>
      <c r="B8457" s="36"/>
      <c r="C8457" s="114"/>
      <c r="E8457" s="42"/>
      <c r="F8457" s="42"/>
      <c r="G8457" s="42"/>
      <c r="I8457" s="55"/>
      <c r="N8457" s="54"/>
      <c r="O8457" s="54"/>
      <c r="Q8457" s="42"/>
      <c r="R8457" s="42"/>
      <c r="AC8457" s="25"/>
      <c r="AD8457" s="28"/>
      <c r="AZ8457" s="25"/>
      <c r="BA8457" s="27"/>
      <c r="BB8457" s="29"/>
    </row>
    <row r="8458" spans="1:54">
      <c r="A8458" s="20"/>
      <c r="B8458" s="36"/>
      <c r="C8458" s="114"/>
      <c r="E8458" s="42"/>
      <c r="F8458" s="42"/>
      <c r="G8458" s="42"/>
      <c r="I8458" s="55"/>
      <c r="N8458" s="54"/>
      <c r="O8458" s="54"/>
      <c r="Q8458" s="42"/>
      <c r="R8458" s="42"/>
      <c r="AC8458" s="25"/>
      <c r="AD8458" s="28"/>
      <c r="AZ8458" s="25"/>
      <c r="BA8458" s="27"/>
      <c r="BB8458" s="29"/>
    </row>
    <row r="8459" spans="1:54">
      <c r="A8459" s="20"/>
      <c r="B8459" s="36"/>
      <c r="C8459" s="114"/>
      <c r="E8459" s="42"/>
      <c r="F8459" s="42"/>
      <c r="G8459" s="42"/>
      <c r="I8459" s="55"/>
      <c r="N8459" s="54"/>
      <c r="O8459" s="54"/>
      <c r="Q8459" s="42"/>
      <c r="R8459" s="42"/>
      <c r="AC8459" s="25"/>
      <c r="AD8459" s="28"/>
      <c r="AZ8459" s="25"/>
      <c r="BA8459" s="27"/>
      <c r="BB8459" s="29"/>
    </row>
    <row r="8460" spans="1:54">
      <c r="A8460" s="20"/>
      <c r="B8460" s="36"/>
      <c r="C8460" s="114"/>
      <c r="E8460" s="42"/>
      <c r="F8460" s="42"/>
      <c r="G8460" s="42"/>
      <c r="I8460" s="55"/>
      <c r="N8460" s="54"/>
      <c r="O8460" s="54"/>
      <c r="Q8460" s="42"/>
      <c r="R8460" s="42"/>
      <c r="AC8460" s="25"/>
      <c r="AD8460" s="28"/>
      <c r="AZ8460" s="25"/>
      <c r="BA8460" s="27"/>
      <c r="BB8460" s="29"/>
    </row>
    <row r="8461" spans="1:54">
      <c r="A8461" s="20"/>
      <c r="B8461" s="36"/>
      <c r="C8461" s="114"/>
      <c r="E8461" s="42"/>
      <c r="F8461" s="42"/>
      <c r="G8461" s="42"/>
      <c r="I8461" s="55"/>
      <c r="N8461" s="54"/>
      <c r="O8461" s="54"/>
      <c r="Q8461" s="42"/>
      <c r="R8461" s="42"/>
      <c r="AC8461" s="25"/>
      <c r="AD8461" s="28"/>
      <c r="AZ8461" s="25"/>
      <c r="BA8461" s="27"/>
      <c r="BB8461" s="29"/>
    </row>
    <row r="8462" spans="1:54">
      <c r="A8462" s="20"/>
      <c r="B8462" s="36"/>
      <c r="C8462" s="114"/>
      <c r="E8462" s="42"/>
      <c r="F8462" s="42"/>
      <c r="G8462" s="42"/>
      <c r="I8462" s="55"/>
      <c r="N8462" s="54"/>
      <c r="O8462" s="54"/>
      <c r="Q8462" s="42"/>
      <c r="R8462" s="42"/>
      <c r="AC8462" s="25"/>
      <c r="AD8462" s="28"/>
      <c r="AZ8462" s="25"/>
      <c r="BA8462" s="27"/>
      <c r="BB8462" s="29"/>
    </row>
    <row r="8463" spans="1:54">
      <c r="A8463" s="20"/>
      <c r="B8463" s="36"/>
      <c r="C8463" s="114"/>
      <c r="E8463" s="42"/>
      <c r="F8463" s="42"/>
      <c r="G8463" s="42"/>
      <c r="I8463" s="55"/>
      <c r="N8463" s="54"/>
      <c r="O8463" s="54"/>
      <c r="Q8463" s="42"/>
      <c r="R8463" s="42"/>
      <c r="AC8463" s="25"/>
      <c r="AD8463" s="28"/>
      <c r="AZ8463" s="25"/>
      <c r="BA8463" s="27"/>
      <c r="BB8463" s="29"/>
    </row>
    <row r="8464" spans="1:54">
      <c r="A8464" s="20"/>
      <c r="B8464" s="36"/>
      <c r="C8464" s="114"/>
      <c r="E8464" s="42"/>
      <c r="F8464" s="42"/>
      <c r="G8464" s="42"/>
      <c r="I8464" s="55"/>
      <c r="N8464" s="54"/>
      <c r="O8464" s="54"/>
      <c r="Q8464" s="42"/>
      <c r="R8464" s="42"/>
      <c r="AC8464" s="25"/>
      <c r="AD8464" s="28"/>
      <c r="AZ8464" s="25"/>
      <c r="BA8464" s="27"/>
      <c r="BB8464" s="29"/>
    </row>
    <row r="8465" spans="1:54">
      <c r="A8465" s="20"/>
      <c r="B8465" s="36"/>
      <c r="C8465" s="114"/>
      <c r="E8465" s="42"/>
      <c r="F8465" s="42"/>
      <c r="G8465" s="42"/>
      <c r="I8465" s="55"/>
      <c r="N8465" s="54"/>
      <c r="O8465" s="54"/>
      <c r="Q8465" s="42"/>
      <c r="R8465" s="42"/>
      <c r="AC8465" s="25"/>
      <c r="AD8465" s="28"/>
      <c r="AZ8465" s="25"/>
      <c r="BA8465" s="27"/>
      <c r="BB8465" s="29"/>
    </row>
    <row r="8466" spans="1:54">
      <c r="A8466" s="20"/>
      <c r="B8466" s="36"/>
      <c r="C8466" s="114"/>
      <c r="E8466" s="42"/>
      <c r="F8466" s="42"/>
      <c r="G8466" s="42"/>
      <c r="I8466" s="55"/>
      <c r="N8466" s="54"/>
      <c r="O8466" s="54"/>
      <c r="Q8466" s="42"/>
      <c r="R8466" s="42"/>
      <c r="AC8466" s="25"/>
      <c r="AD8466" s="28"/>
      <c r="AZ8466" s="25"/>
      <c r="BA8466" s="27"/>
      <c r="BB8466" s="29"/>
    </row>
    <row r="8467" spans="1:54">
      <c r="A8467" s="20"/>
      <c r="B8467" s="36"/>
      <c r="C8467" s="114"/>
      <c r="E8467" s="42"/>
      <c r="F8467" s="42"/>
      <c r="G8467" s="42"/>
      <c r="I8467" s="55"/>
      <c r="N8467" s="54"/>
      <c r="O8467" s="54"/>
      <c r="Q8467" s="42"/>
      <c r="R8467" s="42"/>
      <c r="AC8467" s="25"/>
      <c r="AD8467" s="28"/>
      <c r="AZ8467" s="25"/>
      <c r="BA8467" s="27"/>
      <c r="BB8467" s="29"/>
    </row>
    <row r="8468" spans="1:54">
      <c r="A8468" s="20"/>
      <c r="B8468" s="36"/>
      <c r="C8468" s="114"/>
      <c r="E8468" s="42"/>
      <c r="F8468" s="42"/>
      <c r="G8468" s="42"/>
      <c r="I8468" s="55"/>
      <c r="N8468" s="54"/>
      <c r="O8468" s="54"/>
      <c r="Q8468" s="42"/>
      <c r="R8468" s="42"/>
      <c r="AC8468" s="25"/>
      <c r="AD8468" s="28"/>
      <c r="AZ8468" s="25"/>
      <c r="BA8468" s="27"/>
      <c r="BB8468" s="29"/>
    </row>
    <row r="8469" spans="1:54">
      <c r="A8469" s="20"/>
      <c r="B8469" s="36"/>
      <c r="C8469" s="114"/>
      <c r="E8469" s="42"/>
      <c r="F8469" s="42"/>
      <c r="G8469" s="42"/>
      <c r="I8469" s="55"/>
      <c r="N8469" s="54"/>
      <c r="O8469" s="54"/>
      <c r="Q8469" s="42"/>
      <c r="R8469" s="42"/>
      <c r="AC8469" s="25"/>
      <c r="AD8469" s="28"/>
      <c r="AZ8469" s="25"/>
      <c r="BA8469" s="27"/>
      <c r="BB8469" s="29"/>
    </row>
    <row r="8470" spans="1:54">
      <c r="A8470" s="20"/>
      <c r="B8470" s="36"/>
      <c r="C8470" s="114"/>
      <c r="E8470" s="42"/>
      <c r="F8470" s="42"/>
      <c r="G8470" s="42"/>
      <c r="I8470" s="55"/>
      <c r="N8470" s="54"/>
      <c r="O8470" s="54"/>
      <c r="Q8470" s="42"/>
      <c r="R8470" s="42"/>
      <c r="AC8470" s="25"/>
      <c r="AD8470" s="28"/>
      <c r="AZ8470" s="25"/>
      <c r="BA8470" s="27"/>
      <c r="BB8470" s="29"/>
    </row>
    <row r="8471" spans="1:54">
      <c r="A8471" s="20"/>
      <c r="B8471" s="36"/>
      <c r="C8471" s="114"/>
      <c r="E8471" s="42"/>
      <c r="F8471" s="42"/>
      <c r="G8471" s="42"/>
      <c r="I8471" s="55"/>
      <c r="N8471" s="54"/>
      <c r="O8471" s="54"/>
      <c r="Q8471" s="42"/>
      <c r="R8471" s="42"/>
      <c r="AC8471" s="25"/>
      <c r="AD8471" s="28"/>
      <c r="AZ8471" s="25"/>
      <c r="BA8471" s="27"/>
      <c r="BB8471" s="29"/>
    </row>
    <row r="8472" spans="1:54">
      <c r="A8472" s="20"/>
      <c r="B8472" s="36"/>
      <c r="C8472" s="114"/>
      <c r="E8472" s="42"/>
      <c r="F8472" s="42"/>
      <c r="G8472" s="42"/>
      <c r="I8472" s="55"/>
      <c r="N8472" s="54"/>
      <c r="O8472" s="54"/>
      <c r="Q8472" s="42"/>
      <c r="R8472" s="42"/>
      <c r="AC8472" s="25"/>
      <c r="AD8472" s="28"/>
      <c r="AZ8472" s="25"/>
      <c r="BA8472" s="27"/>
      <c r="BB8472" s="29"/>
    </row>
    <row r="8473" spans="1:54">
      <c r="A8473" s="20"/>
      <c r="B8473" s="36"/>
      <c r="C8473" s="114"/>
      <c r="E8473" s="42"/>
      <c r="F8473" s="42"/>
      <c r="G8473" s="42"/>
      <c r="I8473" s="55"/>
      <c r="N8473" s="54"/>
      <c r="O8473" s="54"/>
      <c r="Q8473" s="42"/>
      <c r="R8473" s="42"/>
      <c r="AC8473" s="25"/>
      <c r="AD8473" s="28"/>
      <c r="AZ8473" s="25"/>
      <c r="BA8473" s="27"/>
      <c r="BB8473" s="29"/>
    </row>
    <row r="8474" spans="1:54">
      <c r="A8474" s="20"/>
      <c r="B8474" s="36"/>
      <c r="C8474" s="114"/>
      <c r="E8474" s="42"/>
      <c r="F8474" s="42"/>
      <c r="G8474" s="42"/>
      <c r="I8474" s="55"/>
      <c r="N8474" s="54"/>
      <c r="O8474" s="54"/>
      <c r="Q8474" s="42"/>
      <c r="R8474" s="42"/>
      <c r="AC8474" s="25"/>
      <c r="AD8474" s="28"/>
      <c r="AZ8474" s="25"/>
      <c r="BA8474" s="27"/>
      <c r="BB8474" s="29"/>
    </row>
    <row r="8475" spans="1:54">
      <c r="A8475" s="20"/>
      <c r="B8475" s="36"/>
      <c r="C8475" s="114"/>
      <c r="E8475" s="42"/>
      <c r="F8475" s="42"/>
      <c r="G8475" s="42"/>
      <c r="I8475" s="55"/>
      <c r="N8475" s="54"/>
      <c r="O8475" s="54"/>
      <c r="Q8475" s="42"/>
      <c r="R8475" s="42"/>
      <c r="AC8475" s="25"/>
      <c r="AD8475" s="28"/>
      <c r="AZ8475" s="25"/>
      <c r="BA8475" s="27"/>
      <c r="BB8475" s="29"/>
    </row>
    <row r="8476" spans="1:54">
      <c r="A8476" s="20"/>
      <c r="B8476" s="36"/>
      <c r="C8476" s="114"/>
      <c r="E8476" s="42"/>
      <c r="F8476" s="42"/>
      <c r="G8476" s="42"/>
      <c r="I8476" s="55"/>
      <c r="N8476" s="54"/>
      <c r="O8476" s="54"/>
      <c r="Q8476" s="42"/>
      <c r="R8476" s="42"/>
      <c r="AC8476" s="25"/>
      <c r="AD8476" s="28"/>
      <c r="AZ8476" s="25"/>
      <c r="BA8476" s="27"/>
      <c r="BB8476" s="29"/>
    </row>
    <row r="8477" spans="1:54">
      <c r="A8477" s="20"/>
      <c r="B8477" s="36"/>
      <c r="C8477" s="114"/>
      <c r="E8477" s="42"/>
      <c r="F8477" s="42"/>
      <c r="G8477" s="42"/>
      <c r="I8477" s="55"/>
      <c r="N8477" s="54"/>
      <c r="O8477" s="54"/>
      <c r="Q8477" s="42"/>
      <c r="R8477" s="42"/>
      <c r="AC8477" s="25"/>
      <c r="AD8477" s="28"/>
      <c r="AZ8477" s="25"/>
      <c r="BA8477" s="27"/>
      <c r="BB8477" s="29"/>
    </row>
    <row r="8478" spans="1:54">
      <c r="A8478" s="20"/>
      <c r="B8478" s="36"/>
      <c r="C8478" s="114"/>
      <c r="E8478" s="42"/>
      <c r="F8478" s="42"/>
      <c r="G8478" s="42"/>
      <c r="I8478" s="55"/>
      <c r="N8478" s="54"/>
      <c r="O8478" s="54"/>
      <c r="Q8478" s="42"/>
      <c r="R8478" s="42"/>
      <c r="AC8478" s="25"/>
      <c r="AD8478" s="28"/>
      <c r="AZ8478" s="25"/>
      <c r="BA8478" s="27"/>
      <c r="BB8478" s="29"/>
    </row>
    <row r="8479" spans="1:54">
      <c r="A8479" s="20"/>
      <c r="B8479" s="36"/>
      <c r="C8479" s="114"/>
      <c r="E8479" s="42"/>
      <c r="F8479" s="42"/>
      <c r="G8479" s="42"/>
      <c r="I8479" s="55"/>
      <c r="N8479" s="54"/>
      <c r="O8479" s="54"/>
      <c r="Q8479" s="42"/>
      <c r="R8479" s="42"/>
      <c r="AC8479" s="25"/>
      <c r="AD8479" s="28"/>
      <c r="AZ8479" s="25"/>
      <c r="BA8479" s="27"/>
      <c r="BB8479" s="29"/>
    </row>
    <row r="8480" spans="1:54">
      <c r="A8480" s="20"/>
      <c r="B8480" s="36"/>
      <c r="C8480" s="114"/>
      <c r="E8480" s="42"/>
      <c r="F8480" s="42"/>
      <c r="G8480" s="42"/>
      <c r="I8480" s="55"/>
      <c r="N8480" s="54"/>
      <c r="O8480" s="54"/>
      <c r="Q8480" s="42"/>
      <c r="R8480" s="42"/>
      <c r="AC8480" s="25"/>
      <c r="AD8480" s="28"/>
      <c r="AZ8480" s="25"/>
      <c r="BA8480" s="27"/>
      <c r="BB8480" s="29"/>
    </row>
    <row r="8481" spans="1:54">
      <c r="A8481" s="20"/>
      <c r="B8481" s="36"/>
      <c r="C8481" s="114"/>
      <c r="E8481" s="42"/>
      <c r="F8481" s="42"/>
      <c r="G8481" s="42"/>
      <c r="I8481" s="55"/>
      <c r="N8481" s="54"/>
      <c r="O8481" s="54"/>
      <c r="Q8481" s="42"/>
      <c r="R8481" s="42"/>
      <c r="AC8481" s="25"/>
      <c r="AD8481" s="28"/>
      <c r="AZ8481" s="25"/>
      <c r="BA8481" s="27"/>
      <c r="BB8481" s="29"/>
    </row>
    <row r="8482" spans="1:54">
      <c r="A8482" s="20"/>
      <c r="B8482" s="36"/>
      <c r="C8482" s="114"/>
      <c r="E8482" s="42"/>
      <c r="F8482" s="42"/>
      <c r="G8482" s="42"/>
      <c r="I8482" s="55"/>
      <c r="N8482" s="54"/>
      <c r="O8482" s="54"/>
      <c r="Q8482" s="42"/>
      <c r="R8482" s="42"/>
      <c r="AC8482" s="25"/>
      <c r="AD8482" s="28"/>
      <c r="AZ8482" s="25"/>
      <c r="BA8482" s="27"/>
      <c r="BB8482" s="29"/>
    </row>
    <row r="8483" spans="1:54">
      <c r="A8483" s="20"/>
      <c r="B8483" s="36"/>
      <c r="C8483" s="114"/>
      <c r="E8483" s="42"/>
      <c r="F8483" s="42"/>
      <c r="G8483" s="42"/>
      <c r="I8483" s="55"/>
      <c r="N8483" s="54"/>
      <c r="O8483" s="54"/>
      <c r="Q8483" s="42"/>
      <c r="R8483" s="42"/>
      <c r="AC8483" s="25"/>
      <c r="AD8483" s="28"/>
      <c r="AZ8483" s="25"/>
      <c r="BA8483" s="27"/>
      <c r="BB8483" s="29"/>
    </row>
    <row r="8484" spans="1:54">
      <c r="A8484" s="20"/>
      <c r="B8484" s="36"/>
      <c r="C8484" s="114"/>
      <c r="E8484" s="42"/>
      <c r="F8484" s="42"/>
      <c r="G8484" s="42"/>
      <c r="I8484" s="55"/>
      <c r="N8484" s="54"/>
      <c r="O8484" s="54"/>
      <c r="Q8484" s="42"/>
      <c r="R8484" s="42"/>
      <c r="AC8484" s="25"/>
      <c r="AD8484" s="28"/>
      <c r="AZ8484" s="25"/>
      <c r="BA8484" s="27"/>
      <c r="BB8484" s="29"/>
    </row>
    <row r="8485" spans="1:54">
      <c r="A8485" s="20"/>
      <c r="B8485" s="36"/>
      <c r="C8485" s="114"/>
      <c r="E8485" s="42"/>
      <c r="F8485" s="42"/>
      <c r="G8485" s="42"/>
      <c r="I8485" s="55"/>
      <c r="N8485" s="54"/>
      <c r="O8485" s="54"/>
      <c r="Q8485" s="42"/>
      <c r="R8485" s="42"/>
      <c r="AC8485" s="25"/>
      <c r="AD8485" s="28"/>
      <c r="AZ8485" s="25"/>
      <c r="BA8485" s="27"/>
      <c r="BB8485" s="29"/>
    </row>
    <row r="8486" spans="1:54">
      <c r="A8486" s="20"/>
      <c r="B8486" s="36"/>
      <c r="C8486" s="114"/>
      <c r="E8486" s="42"/>
      <c r="F8486" s="42"/>
      <c r="G8486" s="42"/>
      <c r="I8486" s="55"/>
      <c r="N8486" s="54"/>
      <c r="O8486" s="54"/>
      <c r="Q8486" s="42"/>
      <c r="R8486" s="42"/>
      <c r="AC8486" s="25"/>
      <c r="AD8486" s="28"/>
      <c r="AZ8486" s="25"/>
      <c r="BA8486" s="27"/>
      <c r="BB8486" s="29"/>
    </row>
    <row r="8487" spans="1:54">
      <c r="A8487" s="20"/>
      <c r="B8487" s="36"/>
      <c r="C8487" s="114"/>
      <c r="E8487" s="42"/>
      <c r="F8487" s="42"/>
      <c r="G8487" s="42"/>
      <c r="I8487" s="55"/>
      <c r="N8487" s="54"/>
      <c r="O8487" s="54"/>
      <c r="Q8487" s="42"/>
      <c r="R8487" s="42"/>
      <c r="AC8487" s="25"/>
      <c r="AD8487" s="28"/>
      <c r="AZ8487" s="25"/>
      <c r="BA8487" s="27"/>
      <c r="BB8487" s="29"/>
    </row>
    <row r="8488" spans="1:54">
      <c r="A8488" s="20"/>
      <c r="B8488" s="36"/>
      <c r="C8488" s="114"/>
      <c r="E8488" s="42"/>
      <c r="F8488" s="42"/>
      <c r="G8488" s="42"/>
      <c r="I8488" s="55"/>
      <c r="N8488" s="54"/>
      <c r="O8488" s="54"/>
      <c r="Q8488" s="42"/>
      <c r="R8488" s="42"/>
      <c r="AC8488" s="25"/>
      <c r="AD8488" s="28"/>
      <c r="AZ8488" s="25"/>
      <c r="BA8488" s="27"/>
      <c r="BB8488" s="29"/>
    </row>
    <row r="8489" spans="1:54">
      <c r="A8489" s="20"/>
      <c r="B8489" s="36"/>
      <c r="C8489" s="114"/>
      <c r="E8489" s="42"/>
      <c r="F8489" s="42"/>
      <c r="G8489" s="42"/>
      <c r="I8489" s="55"/>
      <c r="N8489" s="54"/>
      <c r="O8489" s="54"/>
      <c r="Q8489" s="42"/>
      <c r="R8489" s="42"/>
      <c r="AC8489" s="25"/>
      <c r="AD8489" s="28"/>
      <c r="AZ8489" s="25"/>
      <c r="BA8489" s="27"/>
      <c r="BB8489" s="29"/>
    </row>
    <row r="8490" spans="1:54">
      <c r="A8490" s="20"/>
      <c r="B8490" s="36"/>
      <c r="C8490" s="114"/>
      <c r="E8490" s="42"/>
      <c r="F8490" s="42"/>
      <c r="G8490" s="42"/>
      <c r="I8490" s="55"/>
      <c r="N8490" s="54"/>
      <c r="O8490" s="54"/>
      <c r="Q8490" s="42"/>
      <c r="R8490" s="42"/>
      <c r="AC8490" s="25"/>
      <c r="AD8490" s="28"/>
      <c r="AZ8490" s="25"/>
      <c r="BA8490" s="27"/>
      <c r="BB8490" s="29"/>
    </row>
    <row r="8491" spans="1:54">
      <c r="A8491" s="20"/>
      <c r="B8491" s="36"/>
      <c r="C8491" s="114"/>
      <c r="E8491" s="42"/>
      <c r="F8491" s="42"/>
      <c r="G8491" s="42"/>
      <c r="I8491" s="55"/>
      <c r="N8491" s="54"/>
      <c r="O8491" s="54"/>
      <c r="Q8491" s="42"/>
      <c r="R8491" s="42"/>
      <c r="AC8491" s="25"/>
      <c r="AD8491" s="28"/>
      <c r="AZ8491" s="25"/>
      <c r="BA8491" s="27"/>
      <c r="BB8491" s="29"/>
    </row>
    <row r="8492" spans="1:54">
      <c r="A8492" s="20"/>
      <c r="B8492" s="36"/>
      <c r="C8492" s="114"/>
      <c r="E8492" s="42"/>
      <c r="F8492" s="42"/>
      <c r="G8492" s="42"/>
      <c r="I8492" s="55"/>
      <c r="N8492" s="54"/>
      <c r="O8492" s="54"/>
      <c r="Q8492" s="42"/>
      <c r="R8492" s="42"/>
      <c r="AC8492" s="25"/>
      <c r="AD8492" s="28"/>
      <c r="AZ8492" s="25"/>
      <c r="BA8492" s="27"/>
      <c r="BB8492" s="29"/>
    </row>
    <row r="8493" spans="1:54">
      <c r="A8493" s="20"/>
      <c r="B8493" s="36"/>
      <c r="C8493" s="114"/>
      <c r="E8493" s="42"/>
      <c r="F8493" s="42"/>
      <c r="G8493" s="42"/>
      <c r="I8493" s="55"/>
      <c r="N8493" s="54"/>
      <c r="O8493" s="54"/>
      <c r="Q8493" s="42"/>
      <c r="R8493" s="42"/>
      <c r="AC8493" s="25"/>
      <c r="AD8493" s="28"/>
      <c r="AZ8493" s="25"/>
      <c r="BA8493" s="27"/>
      <c r="BB8493" s="29"/>
    </row>
    <row r="8494" spans="1:54">
      <c r="A8494" s="20"/>
      <c r="B8494" s="36"/>
      <c r="C8494" s="114"/>
      <c r="E8494" s="42"/>
      <c r="F8494" s="42"/>
      <c r="G8494" s="42"/>
      <c r="I8494" s="55"/>
      <c r="N8494" s="54"/>
      <c r="O8494" s="54"/>
      <c r="Q8494" s="42"/>
      <c r="R8494" s="42"/>
      <c r="AC8494" s="25"/>
      <c r="AD8494" s="28"/>
      <c r="AZ8494" s="25"/>
      <c r="BA8494" s="27"/>
      <c r="BB8494" s="29"/>
    </row>
    <row r="8495" spans="1:54">
      <c r="A8495" s="20"/>
      <c r="B8495" s="36"/>
      <c r="C8495" s="114"/>
      <c r="E8495" s="42"/>
      <c r="F8495" s="42"/>
      <c r="G8495" s="42"/>
      <c r="I8495" s="55"/>
      <c r="N8495" s="54"/>
      <c r="O8495" s="54"/>
      <c r="Q8495" s="42"/>
      <c r="R8495" s="42"/>
      <c r="AC8495" s="25"/>
      <c r="AD8495" s="28"/>
      <c r="AZ8495" s="25"/>
      <c r="BA8495" s="27"/>
      <c r="BB8495" s="29"/>
    </row>
    <row r="8496" spans="1:54">
      <c r="A8496" s="20"/>
      <c r="B8496" s="36"/>
      <c r="C8496" s="114"/>
      <c r="E8496" s="42"/>
      <c r="F8496" s="42"/>
      <c r="G8496" s="42"/>
      <c r="I8496" s="55"/>
      <c r="N8496" s="54"/>
      <c r="O8496" s="54"/>
      <c r="Q8496" s="42"/>
      <c r="R8496" s="42"/>
      <c r="AC8496" s="25"/>
      <c r="AD8496" s="28"/>
      <c r="AZ8496" s="25"/>
      <c r="BA8496" s="27"/>
      <c r="BB8496" s="29"/>
    </row>
    <row r="8497" spans="1:54">
      <c r="A8497" s="20"/>
      <c r="B8497" s="36"/>
      <c r="C8497" s="114"/>
      <c r="E8497" s="42"/>
      <c r="F8497" s="42"/>
      <c r="G8497" s="42"/>
      <c r="I8497" s="55"/>
      <c r="N8497" s="54"/>
      <c r="O8497" s="54"/>
      <c r="Q8497" s="42"/>
      <c r="R8497" s="42"/>
      <c r="AC8497" s="25"/>
      <c r="AD8497" s="28"/>
      <c r="AZ8497" s="25"/>
      <c r="BA8497" s="27"/>
      <c r="BB8497" s="29"/>
    </row>
    <row r="8498" spans="1:54">
      <c r="A8498" s="20"/>
      <c r="B8498" s="36"/>
      <c r="C8498" s="114"/>
      <c r="E8498" s="42"/>
      <c r="F8498" s="42"/>
      <c r="G8498" s="42"/>
      <c r="I8498" s="55"/>
      <c r="N8498" s="54"/>
      <c r="O8498" s="54"/>
      <c r="Q8498" s="42"/>
      <c r="R8498" s="42"/>
      <c r="AC8498" s="25"/>
      <c r="AD8498" s="28"/>
      <c r="AZ8498" s="25"/>
      <c r="BA8498" s="27"/>
      <c r="BB8498" s="29"/>
    </row>
    <row r="8499" spans="1:54">
      <c r="A8499" s="20"/>
      <c r="B8499" s="36"/>
      <c r="C8499" s="114"/>
      <c r="E8499" s="42"/>
      <c r="F8499" s="42"/>
      <c r="G8499" s="42"/>
      <c r="I8499" s="55"/>
      <c r="N8499" s="54"/>
      <c r="O8499" s="54"/>
      <c r="Q8499" s="42"/>
      <c r="R8499" s="42"/>
      <c r="AC8499" s="25"/>
      <c r="AD8499" s="28"/>
      <c r="AZ8499" s="25"/>
      <c r="BA8499" s="27"/>
      <c r="BB8499" s="29"/>
    </row>
    <row r="8500" spans="1:54">
      <c r="A8500" s="20"/>
      <c r="B8500" s="36"/>
      <c r="C8500" s="114"/>
      <c r="E8500" s="42"/>
      <c r="F8500" s="42"/>
      <c r="G8500" s="42"/>
      <c r="I8500" s="55"/>
      <c r="N8500" s="54"/>
      <c r="O8500" s="54"/>
      <c r="Q8500" s="42"/>
      <c r="R8500" s="42"/>
      <c r="AC8500" s="25"/>
      <c r="AD8500" s="28"/>
      <c r="AZ8500" s="25"/>
      <c r="BA8500" s="27"/>
      <c r="BB8500" s="29"/>
    </row>
    <row r="8501" spans="1:54">
      <c r="A8501" s="20"/>
      <c r="B8501" s="36"/>
      <c r="C8501" s="114"/>
      <c r="E8501" s="42"/>
      <c r="F8501" s="42"/>
      <c r="G8501" s="42"/>
      <c r="I8501" s="55"/>
      <c r="N8501" s="54"/>
      <c r="O8501" s="54"/>
      <c r="Q8501" s="42"/>
      <c r="R8501" s="42"/>
      <c r="AC8501" s="25"/>
      <c r="AD8501" s="28"/>
      <c r="AZ8501" s="25"/>
      <c r="BA8501" s="27"/>
      <c r="BB8501" s="29"/>
    </row>
    <row r="8502" spans="1:54">
      <c r="A8502" s="20"/>
      <c r="B8502" s="36"/>
      <c r="C8502" s="114"/>
      <c r="E8502" s="42"/>
      <c r="F8502" s="42"/>
      <c r="G8502" s="42"/>
      <c r="I8502" s="55"/>
      <c r="N8502" s="54"/>
      <c r="O8502" s="54"/>
      <c r="Q8502" s="42"/>
      <c r="R8502" s="42"/>
      <c r="AC8502" s="25"/>
      <c r="AD8502" s="28"/>
      <c r="AZ8502" s="25"/>
      <c r="BA8502" s="27"/>
      <c r="BB8502" s="29"/>
    </row>
    <row r="8503" spans="1:54">
      <c r="A8503" s="20"/>
      <c r="B8503" s="36"/>
      <c r="C8503" s="114"/>
      <c r="E8503" s="42"/>
      <c r="F8503" s="42"/>
      <c r="G8503" s="42"/>
      <c r="I8503" s="55"/>
      <c r="N8503" s="54"/>
      <c r="O8503" s="54"/>
      <c r="Q8503" s="42"/>
      <c r="R8503" s="42"/>
      <c r="AC8503" s="25"/>
      <c r="AD8503" s="28"/>
      <c r="AZ8503" s="25"/>
      <c r="BA8503" s="27"/>
      <c r="BB8503" s="29"/>
    </row>
    <row r="8504" spans="1:54">
      <c r="A8504" s="20"/>
      <c r="B8504" s="36"/>
      <c r="C8504" s="114"/>
      <c r="E8504" s="42"/>
      <c r="F8504" s="42"/>
      <c r="G8504" s="42"/>
      <c r="I8504" s="55"/>
      <c r="N8504" s="54"/>
      <c r="O8504" s="54"/>
      <c r="Q8504" s="42"/>
      <c r="R8504" s="42"/>
      <c r="AC8504" s="25"/>
      <c r="AD8504" s="28"/>
      <c r="AZ8504" s="25"/>
      <c r="BA8504" s="27"/>
      <c r="BB8504" s="29"/>
    </row>
    <row r="8505" spans="1:54">
      <c r="A8505" s="20"/>
      <c r="B8505" s="36"/>
      <c r="C8505" s="114"/>
      <c r="E8505" s="42"/>
      <c r="F8505" s="42"/>
      <c r="G8505" s="42"/>
      <c r="I8505" s="55"/>
      <c r="N8505" s="54"/>
      <c r="O8505" s="54"/>
      <c r="Q8505" s="42"/>
      <c r="R8505" s="42"/>
      <c r="AC8505" s="25"/>
      <c r="AD8505" s="28"/>
      <c r="AZ8505" s="25"/>
      <c r="BA8505" s="27"/>
      <c r="BB8505" s="29"/>
    </row>
    <row r="8506" spans="1:54">
      <c r="A8506" s="20"/>
      <c r="B8506" s="36"/>
      <c r="C8506" s="114"/>
      <c r="E8506" s="42"/>
      <c r="F8506" s="42"/>
      <c r="G8506" s="42"/>
      <c r="I8506" s="55"/>
      <c r="N8506" s="54"/>
      <c r="O8506" s="54"/>
      <c r="Q8506" s="42"/>
      <c r="R8506" s="42"/>
      <c r="AC8506" s="25"/>
      <c r="AD8506" s="28"/>
      <c r="AZ8506" s="25"/>
      <c r="BA8506" s="27"/>
      <c r="BB8506" s="29"/>
    </row>
    <row r="8507" spans="1:54">
      <c r="A8507" s="20"/>
      <c r="B8507" s="36"/>
      <c r="C8507" s="114"/>
      <c r="E8507" s="42"/>
      <c r="F8507" s="42"/>
      <c r="G8507" s="42"/>
      <c r="I8507" s="55"/>
      <c r="N8507" s="54"/>
      <c r="O8507" s="54"/>
      <c r="Q8507" s="42"/>
      <c r="R8507" s="42"/>
      <c r="AC8507" s="25"/>
      <c r="AD8507" s="28"/>
      <c r="AZ8507" s="25"/>
      <c r="BA8507" s="27"/>
      <c r="BB8507" s="29"/>
    </row>
    <row r="8508" spans="1:54">
      <c r="A8508" s="20"/>
      <c r="B8508" s="36"/>
      <c r="C8508" s="114"/>
      <c r="E8508" s="42"/>
      <c r="F8508" s="42"/>
      <c r="G8508" s="42"/>
      <c r="I8508" s="55"/>
      <c r="N8508" s="54"/>
      <c r="O8508" s="54"/>
      <c r="Q8508" s="42"/>
      <c r="R8508" s="42"/>
      <c r="AC8508" s="25"/>
      <c r="AD8508" s="28"/>
      <c r="AZ8508" s="25"/>
      <c r="BA8508" s="27"/>
      <c r="BB8508" s="29"/>
    </row>
    <row r="8509" spans="1:54">
      <c r="A8509" s="20"/>
      <c r="B8509" s="36"/>
      <c r="C8509" s="114"/>
      <c r="E8509" s="42"/>
      <c r="F8509" s="42"/>
      <c r="G8509" s="42"/>
      <c r="I8509" s="55"/>
      <c r="N8509" s="54"/>
      <c r="O8509" s="54"/>
      <c r="Q8509" s="42"/>
      <c r="R8509" s="42"/>
      <c r="AC8509" s="25"/>
      <c r="AD8509" s="28"/>
      <c r="AZ8509" s="25"/>
      <c r="BA8509" s="27"/>
      <c r="BB8509" s="29"/>
    </row>
    <row r="8510" spans="1:54">
      <c r="A8510" s="20"/>
      <c r="B8510" s="36"/>
      <c r="C8510" s="114"/>
      <c r="E8510" s="42"/>
      <c r="F8510" s="42"/>
      <c r="G8510" s="42"/>
      <c r="I8510" s="55"/>
      <c r="N8510" s="54"/>
      <c r="O8510" s="54"/>
      <c r="Q8510" s="42"/>
      <c r="R8510" s="42"/>
      <c r="AC8510" s="25"/>
      <c r="AD8510" s="28"/>
      <c r="AZ8510" s="25"/>
      <c r="BA8510" s="27"/>
      <c r="BB8510" s="29"/>
    </row>
    <row r="8511" spans="1:54">
      <c r="A8511" s="20"/>
      <c r="B8511" s="36"/>
      <c r="C8511" s="114"/>
      <c r="E8511" s="42"/>
      <c r="F8511" s="42"/>
      <c r="G8511" s="42"/>
      <c r="I8511" s="55"/>
      <c r="N8511" s="54"/>
      <c r="O8511" s="54"/>
      <c r="Q8511" s="42"/>
      <c r="R8511" s="42"/>
      <c r="AC8511" s="25"/>
      <c r="AD8511" s="28"/>
      <c r="AZ8511" s="25"/>
      <c r="BA8511" s="27"/>
      <c r="BB8511" s="29"/>
    </row>
    <row r="8512" spans="1:54">
      <c r="A8512" s="20"/>
      <c r="B8512" s="36"/>
      <c r="C8512" s="114"/>
      <c r="E8512" s="42"/>
      <c r="F8512" s="42"/>
      <c r="G8512" s="42"/>
      <c r="I8512" s="55"/>
      <c r="N8512" s="54"/>
      <c r="O8512" s="54"/>
      <c r="Q8512" s="42"/>
      <c r="R8512" s="42"/>
      <c r="AC8512" s="25"/>
      <c r="AD8512" s="28"/>
      <c r="AZ8512" s="25"/>
      <c r="BA8512" s="27"/>
      <c r="BB8512" s="29"/>
    </row>
    <row r="8513" spans="1:54">
      <c r="A8513" s="20"/>
      <c r="B8513" s="36"/>
      <c r="C8513" s="114"/>
      <c r="E8513" s="42"/>
      <c r="F8513" s="42"/>
      <c r="G8513" s="42"/>
      <c r="I8513" s="55"/>
      <c r="N8513" s="54"/>
      <c r="O8513" s="54"/>
      <c r="Q8513" s="42"/>
      <c r="R8513" s="42"/>
      <c r="AC8513" s="25"/>
      <c r="AD8513" s="28"/>
      <c r="AZ8513" s="25"/>
      <c r="BA8513" s="27"/>
      <c r="BB8513" s="29"/>
    </row>
    <row r="8514" spans="1:54">
      <c r="A8514" s="20"/>
      <c r="B8514" s="36"/>
      <c r="C8514" s="114"/>
      <c r="E8514" s="42"/>
      <c r="F8514" s="42"/>
      <c r="G8514" s="42"/>
      <c r="I8514" s="55"/>
      <c r="N8514" s="54"/>
      <c r="O8514" s="54"/>
      <c r="Q8514" s="42"/>
      <c r="R8514" s="42"/>
      <c r="AC8514" s="25"/>
      <c r="AD8514" s="28"/>
      <c r="AZ8514" s="25"/>
      <c r="BA8514" s="27"/>
      <c r="BB8514" s="29"/>
    </row>
    <row r="8515" spans="1:54">
      <c r="A8515" s="20"/>
      <c r="B8515" s="36"/>
      <c r="C8515" s="114"/>
      <c r="E8515" s="42"/>
      <c r="F8515" s="42"/>
      <c r="G8515" s="42"/>
      <c r="I8515" s="55"/>
      <c r="N8515" s="54"/>
      <c r="O8515" s="54"/>
      <c r="Q8515" s="42"/>
      <c r="R8515" s="42"/>
      <c r="AC8515" s="25"/>
      <c r="AD8515" s="28"/>
      <c r="AZ8515" s="25"/>
      <c r="BA8515" s="27"/>
      <c r="BB8515" s="29"/>
    </row>
    <row r="8516" spans="1:54">
      <c r="A8516" s="20"/>
      <c r="B8516" s="36"/>
      <c r="C8516" s="114"/>
      <c r="E8516" s="42"/>
      <c r="F8516" s="42"/>
      <c r="G8516" s="42"/>
      <c r="I8516" s="55"/>
      <c r="N8516" s="54"/>
      <c r="O8516" s="54"/>
      <c r="Q8516" s="42"/>
      <c r="R8516" s="42"/>
      <c r="AC8516" s="25"/>
      <c r="AD8516" s="28"/>
      <c r="AZ8516" s="25"/>
      <c r="BA8516" s="27"/>
      <c r="BB8516" s="29"/>
    </row>
    <row r="8517" spans="1:54">
      <c r="A8517" s="20"/>
      <c r="B8517" s="36"/>
      <c r="C8517" s="114"/>
      <c r="E8517" s="42"/>
      <c r="F8517" s="42"/>
      <c r="G8517" s="42"/>
      <c r="I8517" s="55"/>
      <c r="N8517" s="54"/>
      <c r="O8517" s="54"/>
      <c r="Q8517" s="42"/>
      <c r="R8517" s="42"/>
      <c r="AC8517" s="25"/>
      <c r="AD8517" s="28"/>
      <c r="AZ8517" s="25"/>
      <c r="BA8517" s="27"/>
      <c r="BB8517" s="29"/>
    </row>
    <row r="8518" spans="1:54">
      <c r="A8518" s="20"/>
      <c r="B8518" s="36"/>
      <c r="C8518" s="114"/>
      <c r="E8518" s="42"/>
      <c r="F8518" s="42"/>
      <c r="G8518" s="42"/>
      <c r="I8518" s="55"/>
      <c r="N8518" s="54"/>
      <c r="O8518" s="54"/>
      <c r="Q8518" s="42"/>
      <c r="R8518" s="42"/>
      <c r="AC8518" s="25"/>
      <c r="AD8518" s="28"/>
      <c r="AZ8518" s="25"/>
      <c r="BA8518" s="27"/>
      <c r="BB8518" s="29"/>
    </row>
    <row r="8519" spans="1:54">
      <c r="A8519" s="20"/>
      <c r="B8519" s="36"/>
      <c r="C8519" s="114"/>
      <c r="E8519" s="42"/>
      <c r="F8519" s="42"/>
      <c r="G8519" s="42"/>
      <c r="I8519" s="55"/>
      <c r="N8519" s="54"/>
      <c r="O8519" s="54"/>
      <c r="Q8519" s="42"/>
      <c r="R8519" s="42"/>
      <c r="AC8519" s="25"/>
      <c r="AD8519" s="28"/>
      <c r="AZ8519" s="25"/>
      <c r="BA8519" s="27"/>
      <c r="BB8519" s="29"/>
    </row>
    <row r="8520" spans="1:54">
      <c r="A8520" s="20"/>
      <c r="B8520" s="36"/>
      <c r="C8520" s="114"/>
      <c r="E8520" s="42"/>
      <c r="F8520" s="42"/>
      <c r="G8520" s="42"/>
      <c r="I8520" s="55"/>
      <c r="N8520" s="54"/>
      <c r="O8520" s="54"/>
      <c r="Q8520" s="42"/>
      <c r="R8520" s="42"/>
      <c r="AC8520" s="25"/>
      <c r="AD8520" s="28"/>
      <c r="AZ8520" s="25"/>
      <c r="BA8520" s="27"/>
      <c r="BB8520" s="29"/>
    </row>
    <row r="8521" spans="1:54">
      <c r="A8521" s="20"/>
      <c r="B8521" s="36"/>
      <c r="C8521" s="114"/>
      <c r="E8521" s="42"/>
      <c r="F8521" s="42"/>
      <c r="G8521" s="42"/>
      <c r="I8521" s="55"/>
      <c r="N8521" s="54"/>
      <c r="O8521" s="54"/>
      <c r="Q8521" s="42"/>
      <c r="R8521" s="42"/>
      <c r="AC8521" s="25"/>
      <c r="AD8521" s="28"/>
      <c r="AZ8521" s="25"/>
      <c r="BA8521" s="27"/>
      <c r="BB8521" s="29"/>
    </row>
    <row r="8522" spans="1:54">
      <c r="A8522" s="20"/>
      <c r="B8522" s="36"/>
      <c r="C8522" s="114"/>
      <c r="E8522" s="42"/>
      <c r="F8522" s="42"/>
      <c r="G8522" s="42"/>
      <c r="I8522" s="55"/>
      <c r="N8522" s="54"/>
      <c r="O8522" s="54"/>
      <c r="Q8522" s="42"/>
      <c r="R8522" s="42"/>
      <c r="AC8522" s="25"/>
      <c r="AD8522" s="28"/>
      <c r="AZ8522" s="25"/>
      <c r="BA8522" s="27"/>
      <c r="BB8522" s="29"/>
    </row>
    <row r="8523" spans="1:54">
      <c r="A8523" s="20"/>
      <c r="B8523" s="36"/>
      <c r="C8523" s="114"/>
      <c r="E8523" s="42"/>
      <c r="F8523" s="42"/>
      <c r="G8523" s="42"/>
      <c r="I8523" s="55"/>
      <c r="N8523" s="54"/>
      <c r="O8523" s="54"/>
      <c r="Q8523" s="42"/>
      <c r="R8523" s="42"/>
      <c r="AC8523" s="25"/>
      <c r="AD8523" s="28"/>
      <c r="AZ8523" s="25"/>
      <c r="BA8523" s="27"/>
      <c r="BB8523" s="29"/>
    </row>
    <row r="8524" spans="1:54">
      <c r="A8524" s="20"/>
      <c r="B8524" s="36"/>
      <c r="C8524" s="114"/>
      <c r="E8524" s="42"/>
      <c r="F8524" s="42"/>
      <c r="G8524" s="42"/>
      <c r="I8524" s="55"/>
      <c r="N8524" s="54"/>
      <c r="O8524" s="54"/>
      <c r="Q8524" s="42"/>
      <c r="R8524" s="42"/>
      <c r="AC8524" s="25"/>
      <c r="AD8524" s="28"/>
      <c r="AZ8524" s="25"/>
      <c r="BA8524" s="27"/>
      <c r="BB8524" s="29"/>
    </row>
    <row r="8525" spans="1:54">
      <c r="A8525" s="20"/>
      <c r="B8525" s="36"/>
      <c r="C8525" s="114"/>
      <c r="E8525" s="42"/>
      <c r="F8525" s="42"/>
      <c r="G8525" s="42"/>
      <c r="I8525" s="55"/>
      <c r="N8525" s="54"/>
      <c r="O8525" s="54"/>
      <c r="Q8525" s="42"/>
      <c r="R8525" s="42"/>
      <c r="AC8525" s="25"/>
      <c r="AD8525" s="28"/>
      <c r="AZ8525" s="25"/>
      <c r="BA8525" s="27"/>
      <c r="BB8525" s="29"/>
    </row>
    <row r="8526" spans="1:54">
      <c r="A8526" s="20"/>
      <c r="B8526" s="36"/>
      <c r="C8526" s="114"/>
      <c r="E8526" s="42"/>
      <c r="F8526" s="42"/>
      <c r="G8526" s="42"/>
      <c r="I8526" s="55"/>
      <c r="N8526" s="54"/>
      <c r="O8526" s="54"/>
      <c r="Q8526" s="42"/>
      <c r="R8526" s="42"/>
      <c r="AC8526" s="25"/>
      <c r="AD8526" s="28"/>
      <c r="AZ8526" s="25"/>
      <c r="BA8526" s="27"/>
      <c r="BB8526" s="29"/>
    </row>
    <row r="8527" spans="1:54">
      <c r="A8527" s="20"/>
      <c r="B8527" s="36"/>
      <c r="C8527" s="114"/>
      <c r="E8527" s="42"/>
      <c r="F8527" s="42"/>
      <c r="G8527" s="42"/>
      <c r="I8527" s="55"/>
      <c r="N8527" s="54"/>
      <c r="O8527" s="54"/>
      <c r="Q8527" s="42"/>
      <c r="R8527" s="42"/>
      <c r="AC8527" s="25"/>
      <c r="AD8527" s="28"/>
      <c r="AZ8527" s="25"/>
      <c r="BA8527" s="27"/>
      <c r="BB8527" s="29"/>
    </row>
    <row r="8528" spans="1:54">
      <c r="A8528" s="20"/>
      <c r="B8528" s="36"/>
      <c r="C8528" s="114"/>
      <c r="E8528" s="42"/>
      <c r="F8528" s="42"/>
      <c r="G8528" s="42"/>
      <c r="I8528" s="55"/>
      <c r="N8528" s="54"/>
      <c r="O8528" s="54"/>
      <c r="Q8528" s="42"/>
      <c r="R8528" s="42"/>
      <c r="AC8528" s="25"/>
      <c r="AD8528" s="28"/>
      <c r="AZ8528" s="25"/>
      <c r="BA8528" s="27"/>
      <c r="BB8528" s="29"/>
    </row>
    <row r="8529" spans="1:54">
      <c r="A8529" s="20"/>
      <c r="B8529" s="36"/>
      <c r="C8529" s="114"/>
      <c r="E8529" s="42"/>
      <c r="F8529" s="42"/>
      <c r="G8529" s="42"/>
      <c r="I8529" s="55"/>
      <c r="N8529" s="54"/>
      <c r="O8529" s="54"/>
      <c r="Q8529" s="42"/>
      <c r="R8529" s="42"/>
      <c r="AC8529" s="25"/>
      <c r="AD8529" s="28"/>
      <c r="AZ8529" s="25"/>
      <c r="BA8529" s="27"/>
      <c r="BB8529" s="29"/>
    </row>
    <row r="8530" spans="1:54">
      <c r="A8530" s="20"/>
      <c r="B8530" s="36"/>
      <c r="C8530" s="114"/>
      <c r="E8530" s="42"/>
      <c r="F8530" s="42"/>
      <c r="G8530" s="42"/>
      <c r="I8530" s="55"/>
      <c r="N8530" s="54"/>
      <c r="O8530" s="54"/>
      <c r="Q8530" s="42"/>
      <c r="R8530" s="42"/>
      <c r="AC8530" s="25"/>
      <c r="AD8530" s="28"/>
      <c r="AZ8530" s="25"/>
      <c r="BA8530" s="27"/>
      <c r="BB8530" s="29"/>
    </row>
    <row r="8531" spans="1:54">
      <c r="A8531" s="20"/>
      <c r="B8531" s="36"/>
      <c r="C8531" s="114"/>
      <c r="E8531" s="42"/>
      <c r="F8531" s="42"/>
      <c r="G8531" s="42"/>
      <c r="I8531" s="55"/>
      <c r="N8531" s="54"/>
      <c r="O8531" s="54"/>
      <c r="Q8531" s="42"/>
      <c r="R8531" s="42"/>
      <c r="AC8531" s="25"/>
      <c r="AD8531" s="28"/>
      <c r="AZ8531" s="25"/>
      <c r="BA8531" s="27"/>
      <c r="BB8531" s="29"/>
    </row>
    <row r="8532" spans="1:54">
      <c r="A8532" s="20"/>
      <c r="B8532" s="36"/>
      <c r="C8532" s="114"/>
      <c r="E8532" s="42"/>
      <c r="F8532" s="42"/>
      <c r="G8532" s="42"/>
      <c r="I8532" s="55"/>
      <c r="N8532" s="54"/>
      <c r="O8532" s="54"/>
      <c r="Q8532" s="42"/>
      <c r="R8532" s="42"/>
      <c r="AC8532" s="25"/>
      <c r="AD8532" s="28"/>
      <c r="AZ8532" s="25"/>
      <c r="BA8532" s="27"/>
      <c r="BB8532" s="29"/>
    </row>
    <row r="8533" spans="1:54">
      <c r="A8533" s="20"/>
      <c r="B8533" s="36"/>
      <c r="C8533" s="114"/>
      <c r="E8533" s="42"/>
      <c r="F8533" s="42"/>
      <c r="G8533" s="42"/>
      <c r="I8533" s="55"/>
      <c r="N8533" s="54"/>
      <c r="O8533" s="54"/>
      <c r="Q8533" s="42"/>
      <c r="R8533" s="42"/>
      <c r="AC8533" s="25"/>
      <c r="AD8533" s="28"/>
      <c r="AZ8533" s="25"/>
      <c r="BA8533" s="27"/>
      <c r="BB8533" s="29"/>
    </row>
    <row r="8534" spans="1:54">
      <c r="A8534" s="20"/>
      <c r="B8534" s="36"/>
      <c r="C8534" s="114"/>
      <c r="E8534" s="42"/>
      <c r="F8534" s="42"/>
      <c r="G8534" s="42"/>
      <c r="I8534" s="55"/>
      <c r="N8534" s="54"/>
      <c r="O8534" s="54"/>
      <c r="Q8534" s="42"/>
      <c r="R8534" s="42"/>
      <c r="AC8534" s="25"/>
      <c r="AD8534" s="28"/>
      <c r="AZ8534" s="25"/>
      <c r="BA8534" s="27"/>
      <c r="BB8534" s="29"/>
    </row>
    <row r="8535" spans="1:54">
      <c r="A8535" s="20"/>
      <c r="B8535" s="36"/>
      <c r="C8535" s="114"/>
      <c r="E8535" s="42"/>
      <c r="F8535" s="42"/>
      <c r="G8535" s="42"/>
      <c r="I8535" s="55"/>
      <c r="N8535" s="54"/>
      <c r="O8535" s="54"/>
      <c r="Q8535" s="42"/>
      <c r="R8535" s="42"/>
      <c r="AC8535" s="25"/>
      <c r="AD8535" s="28"/>
      <c r="AZ8535" s="25"/>
      <c r="BA8535" s="27"/>
      <c r="BB8535" s="29"/>
    </row>
    <row r="8536" spans="1:54">
      <c r="A8536" s="20"/>
      <c r="B8536" s="36"/>
      <c r="C8536" s="114"/>
      <c r="E8536" s="42"/>
      <c r="F8536" s="42"/>
      <c r="G8536" s="42"/>
      <c r="I8536" s="55"/>
      <c r="N8536" s="54"/>
      <c r="O8536" s="54"/>
      <c r="Q8536" s="42"/>
      <c r="R8536" s="42"/>
      <c r="AC8536" s="25"/>
      <c r="AD8536" s="28"/>
      <c r="AZ8536" s="25"/>
      <c r="BA8536" s="27"/>
      <c r="BB8536" s="29"/>
    </row>
    <row r="8537" spans="1:54">
      <c r="A8537" s="20"/>
      <c r="B8537" s="36"/>
      <c r="C8537" s="114"/>
      <c r="E8537" s="42"/>
      <c r="F8537" s="42"/>
      <c r="G8537" s="42"/>
      <c r="I8537" s="55"/>
      <c r="N8537" s="54"/>
      <c r="O8537" s="54"/>
      <c r="Q8537" s="42"/>
      <c r="R8537" s="42"/>
      <c r="AC8537" s="25"/>
      <c r="AD8537" s="28"/>
      <c r="AZ8537" s="25"/>
      <c r="BA8537" s="27"/>
      <c r="BB8537" s="29"/>
    </row>
    <row r="8538" spans="1:54">
      <c r="A8538" s="20"/>
      <c r="B8538" s="36"/>
      <c r="C8538" s="114"/>
      <c r="E8538" s="42"/>
      <c r="F8538" s="42"/>
      <c r="G8538" s="42"/>
      <c r="I8538" s="55"/>
      <c r="N8538" s="54"/>
      <c r="O8538" s="54"/>
      <c r="Q8538" s="42"/>
      <c r="R8538" s="42"/>
      <c r="AC8538" s="25"/>
      <c r="AD8538" s="28"/>
      <c r="AZ8538" s="25"/>
      <c r="BA8538" s="27"/>
      <c r="BB8538" s="29"/>
    </row>
    <row r="8539" spans="1:54">
      <c r="A8539" s="20"/>
      <c r="B8539" s="36"/>
      <c r="C8539" s="114"/>
      <c r="E8539" s="42"/>
      <c r="F8539" s="42"/>
      <c r="G8539" s="42"/>
      <c r="I8539" s="55"/>
      <c r="N8539" s="54"/>
      <c r="O8539" s="54"/>
      <c r="Q8539" s="42"/>
      <c r="R8539" s="42"/>
      <c r="AC8539" s="25"/>
      <c r="AD8539" s="28"/>
      <c r="AZ8539" s="25"/>
      <c r="BA8539" s="27"/>
      <c r="BB8539" s="29"/>
    </row>
    <row r="8540" spans="1:54">
      <c r="A8540" s="20"/>
      <c r="B8540" s="36"/>
      <c r="C8540" s="114"/>
      <c r="E8540" s="42"/>
      <c r="F8540" s="42"/>
      <c r="G8540" s="42"/>
      <c r="I8540" s="55"/>
      <c r="N8540" s="54"/>
      <c r="O8540" s="54"/>
      <c r="Q8540" s="42"/>
      <c r="R8540" s="42"/>
      <c r="AC8540" s="25"/>
      <c r="AD8540" s="28"/>
      <c r="AZ8540" s="25"/>
      <c r="BA8540" s="27"/>
      <c r="BB8540" s="29"/>
    </row>
    <row r="8541" spans="1:54">
      <c r="A8541" s="20"/>
      <c r="B8541" s="36"/>
      <c r="C8541" s="114"/>
      <c r="E8541" s="42"/>
      <c r="F8541" s="42"/>
      <c r="G8541" s="42"/>
      <c r="I8541" s="55"/>
      <c r="N8541" s="54"/>
      <c r="O8541" s="54"/>
      <c r="Q8541" s="42"/>
      <c r="R8541" s="42"/>
      <c r="AC8541" s="25"/>
      <c r="AD8541" s="28"/>
      <c r="AZ8541" s="25"/>
      <c r="BA8541" s="27"/>
      <c r="BB8541" s="29"/>
    </row>
    <row r="8542" spans="1:54">
      <c r="A8542" s="20"/>
      <c r="B8542" s="36"/>
      <c r="C8542" s="114"/>
      <c r="E8542" s="42"/>
      <c r="F8542" s="42"/>
      <c r="G8542" s="42"/>
      <c r="I8542" s="55"/>
      <c r="N8542" s="54"/>
      <c r="O8542" s="54"/>
      <c r="Q8542" s="42"/>
      <c r="R8542" s="42"/>
      <c r="AC8542" s="25"/>
      <c r="AD8542" s="28"/>
      <c r="AZ8542" s="25"/>
      <c r="BA8542" s="27"/>
      <c r="BB8542" s="29"/>
    </row>
    <row r="8543" spans="1:54">
      <c r="A8543" s="20"/>
      <c r="B8543" s="36"/>
      <c r="C8543" s="114"/>
      <c r="E8543" s="42"/>
      <c r="F8543" s="42"/>
      <c r="G8543" s="42"/>
      <c r="I8543" s="55"/>
      <c r="N8543" s="54"/>
      <c r="O8543" s="54"/>
      <c r="Q8543" s="42"/>
      <c r="R8543" s="42"/>
      <c r="AC8543" s="25"/>
      <c r="AD8543" s="28"/>
      <c r="AZ8543" s="25"/>
      <c r="BA8543" s="27"/>
      <c r="BB8543" s="29"/>
    </row>
    <row r="8544" spans="1:54">
      <c r="A8544" s="20"/>
      <c r="B8544" s="36"/>
      <c r="C8544" s="114"/>
      <c r="E8544" s="42"/>
      <c r="F8544" s="42"/>
      <c r="G8544" s="42"/>
      <c r="I8544" s="55"/>
      <c r="N8544" s="54"/>
      <c r="O8544" s="54"/>
      <c r="Q8544" s="42"/>
      <c r="R8544" s="42"/>
      <c r="AC8544" s="25"/>
      <c r="AD8544" s="28"/>
      <c r="AZ8544" s="25"/>
      <c r="BA8544" s="27"/>
      <c r="BB8544" s="29"/>
    </row>
    <row r="8545" spans="1:54">
      <c r="A8545" s="20"/>
      <c r="B8545" s="36"/>
      <c r="C8545" s="114"/>
      <c r="E8545" s="42"/>
      <c r="F8545" s="42"/>
      <c r="G8545" s="42"/>
      <c r="I8545" s="55"/>
      <c r="N8545" s="54"/>
      <c r="O8545" s="54"/>
      <c r="Q8545" s="42"/>
      <c r="R8545" s="42"/>
      <c r="AC8545" s="25"/>
      <c r="AD8545" s="28"/>
      <c r="AZ8545" s="25"/>
      <c r="BA8545" s="27"/>
      <c r="BB8545" s="29"/>
    </row>
    <row r="8546" spans="1:54">
      <c r="A8546" s="20"/>
      <c r="B8546" s="36"/>
      <c r="C8546" s="114"/>
      <c r="E8546" s="42"/>
      <c r="F8546" s="42"/>
      <c r="G8546" s="42"/>
      <c r="I8546" s="55"/>
      <c r="N8546" s="54"/>
      <c r="O8546" s="54"/>
      <c r="Q8546" s="42"/>
      <c r="R8546" s="42"/>
      <c r="AC8546" s="25"/>
      <c r="AD8546" s="28"/>
      <c r="AZ8546" s="25"/>
      <c r="BA8546" s="27"/>
      <c r="BB8546" s="29"/>
    </row>
    <row r="8547" spans="1:54">
      <c r="A8547" s="20"/>
      <c r="B8547" s="36"/>
      <c r="C8547" s="114"/>
      <c r="E8547" s="42"/>
      <c r="F8547" s="42"/>
      <c r="G8547" s="42"/>
      <c r="I8547" s="55"/>
      <c r="N8547" s="54"/>
      <c r="O8547" s="54"/>
      <c r="Q8547" s="42"/>
      <c r="R8547" s="42"/>
      <c r="AC8547" s="25"/>
      <c r="AD8547" s="28"/>
      <c r="AZ8547" s="25"/>
      <c r="BA8547" s="27"/>
      <c r="BB8547" s="29"/>
    </row>
    <row r="8548" spans="1:54">
      <c r="A8548" s="20"/>
      <c r="B8548" s="36"/>
      <c r="C8548" s="114"/>
      <c r="E8548" s="42"/>
      <c r="F8548" s="42"/>
      <c r="G8548" s="42"/>
      <c r="I8548" s="55"/>
      <c r="N8548" s="54"/>
      <c r="O8548" s="54"/>
      <c r="Q8548" s="42"/>
      <c r="R8548" s="42"/>
      <c r="AC8548" s="25"/>
      <c r="AD8548" s="28"/>
      <c r="AZ8548" s="25"/>
      <c r="BA8548" s="27"/>
      <c r="BB8548" s="29"/>
    </row>
    <row r="8549" spans="1:54">
      <c r="A8549" s="20"/>
      <c r="B8549" s="36"/>
      <c r="C8549" s="114"/>
      <c r="E8549" s="42"/>
      <c r="F8549" s="42"/>
      <c r="G8549" s="42"/>
      <c r="I8549" s="55"/>
      <c r="N8549" s="54"/>
      <c r="O8549" s="54"/>
      <c r="Q8549" s="42"/>
      <c r="R8549" s="42"/>
      <c r="AC8549" s="25"/>
      <c r="AD8549" s="28"/>
      <c r="AZ8549" s="25"/>
      <c r="BA8549" s="27"/>
      <c r="BB8549" s="29"/>
    </row>
    <row r="8550" spans="1:54">
      <c r="A8550" s="20"/>
      <c r="B8550" s="36"/>
      <c r="C8550" s="114"/>
      <c r="E8550" s="42"/>
      <c r="F8550" s="42"/>
      <c r="G8550" s="42"/>
      <c r="I8550" s="55"/>
      <c r="N8550" s="54"/>
      <c r="O8550" s="54"/>
      <c r="Q8550" s="42"/>
      <c r="R8550" s="42"/>
      <c r="AC8550" s="25"/>
      <c r="AD8550" s="28"/>
      <c r="AZ8550" s="25"/>
      <c r="BA8550" s="27"/>
      <c r="BB8550" s="29"/>
    </row>
    <row r="8551" spans="1:54">
      <c r="A8551" s="20"/>
      <c r="B8551" s="36"/>
      <c r="C8551" s="114"/>
      <c r="E8551" s="42"/>
      <c r="F8551" s="42"/>
      <c r="G8551" s="42"/>
      <c r="I8551" s="55"/>
      <c r="N8551" s="54"/>
      <c r="O8551" s="54"/>
      <c r="Q8551" s="42"/>
      <c r="R8551" s="42"/>
      <c r="AC8551" s="25"/>
      <c r="AD8551" s="28"/>
      <c r="AZ8551" s="25"/>
      <c r="BA8551" s="27"/>
      <c r="BB8551" s="29"/>
    </row>
    <row r="8552" spans="1:54">
      <c r="A8552" s="20"/>
      <c r="B8552" s="36"/>
      <c r="C8552" s="114"/>
      <c r="E8552" s="42"/>
      <c r="F8552" s="42"/>
      <c r="G8552" s="42"/>
      <c r="I8552" s="55"/>
      <c r="N8552" s="54"/>
      <c r="O8552" s="54"/>
      <c r="Q8552" s="42"/>
      <c r="R8552" s="42"/>
      <c r="AC8552" s="25"/>
      <c r="AD8552" s="28"/>
      <c r="AZ8552" s="25"/>
      <c r="BA8552" s="27"/>
      <c r="BB8552" s="29"/>
    </row>
    <row r="8553" spans="1:54">
      <c r="A8553" s="20"/>
      <c r="B8553" s="36"/>
      <c r="C8553" s="114"/>
      <c r="E8553" s="42"/>
      <c r="F8553" s="42"/>
      <c r="G8553" s="42"/>
      <c r="I8553" s="55"/>
      <c r="N8553" s="54"/>
      <c r="O8553" s="54"/>
      <c r="Q8553" s="42"/>
      <c r="R8553" s="42"/>
      <c r="AC8553" s="25"/>
      <c r="AD8553" s="28"/>
      <c r="AZ8553" s="25"/>
      <c r="BA8553" s="27"/>
      <c r="BB8553" s="29"/>
    </row>
    <row r="8554" spans="1:54">
      <c r="A8554" s="20"/>
      <c r="B8554" s="36"/>
      <c r="C8554" s="114"/>
      <c r="E8554" s="42"/>
      <c r="F8554" s="42"/>
      <c r="G8554" s="42"/>
      <c r="I8554" s="55"/>
      <c r="N8554" s="54"/>
      <c r="O8554" s="54"/>
      <c r="Q8554" s="42"/>
      <c r="R8554" s="42"/>
      <c r="AC8554" s="25"/>
      <c r="AD8554" s="28"/>
      <c r="AZ8554" s="25"/>
      <c r="BA8554" s="27"/>
      <c r="BB8554" s="29"/>
    </row>
    <row r="8555" spans="1:54">
      <c r="A8555" s="20"/>
      <c r="B8555" s="36"/>
      <c r="C8555" s="114"/>
      <c r="E8555" s="42"/>
      <c r="F8555" s="42"/>
      <c r="G8555" s="42"/>
      <c r="I8555" s="55"/>
      <c r="N8555" s="54"/>
      <c r="O8555" s="54"/>
      <c r="Q8555" s="42"/>
      <c r="R8555" s="42"/>
      <c r="AC8555" s="25"/>
      <c r="AD8555" s="28"/>
      <c r="AZ8555" s="25"/>
      <c r="BA8555" s="27"/>
      <c r="BB8555" s="29"/>
    </row>
    <row r="8556" spans="1:54">
      <c r="A8556" s="20"/>
      <c r="B8556" s="36"/>
      <c r="C8556" s="114"/>
      <c r="E8556" s="42"/>
      <c r="F8556" s="42"/>
      <c r="G8556" s="42"/>
      <c r="I8556" s="55"/>
      <c r="N8556" s="54"/>
      <c r="O8556" s="54"/>
      <c r="Q8556" s="42"/>
      <c r="R8556" s="42"/>
      <c r="AC8556" s="25"/>
      <c r="AD8556" s="28"/>
      <c r="AZ8556" s="25"/>
      <c r="BA8556" s="27"/>
      <c r="BB8556" s="29"/>
    </row>
    <row r="8557" spans="1:54">
      <c r="A8557" s="20"/>
      <c r="B8557" s="36"/>
      <c r="C8557" s="114"/>
      <c r="E8557" s="42"/>
      <c r="F8557" s="42"/>
      <c r="G8557" s="42"/>
      <c r="I8557" s="55"/>
      <c r="N8557" s="54"/>
      <c r="O8557" s="54"/>
      <c r="Q8557" s="42"/>
      <c r="R8557" s="42"/>
      <c r="AC8557" s="25"/>
      <c r="AD8557" s="28"/>
      <c r="AZ8557" s="25"/>
      <c r="BA8557" s="27"/>
      <c r="BB8557" s="29"/>
    </row>
    <row r="8558" spans="1:54">
      <c r="A8558" s="20"/>
      <c r="B8558" s="36"/>
      <c r="C8558" s="114"/>
      <c r="E8558" s="42"/>
      <c r="F8558" s="42"/>
      <c r="G8558" s="42"/>
      <c r="I8558" s="55"/>
      <c r="N8558" s="54"/>
      <c r="O8558" s="54"/>
      <c r="Q8558" s="42"/>
      <c r="R8558" s="42"/>
      <c r="AC8558" s="25"/>
      <c r="AD8558" s="28"/>
      <c r="AZ8558" s="25"/>
      <c r="BA8558" s="27"/>
      <c r="BB8558" s="29"/>
    </row>
    <row r="8559" spans="1:54">
      <c r="A8559" s="20"/>
      <c r="B8559" s="36"/>
      <c r="C8559" s="114"/>
      <c r="E8559" s="42"/>
      <c r="F8559" s="42"/>
      <c r="G8559" s="42"/>
      <c r="I8559" s="55"/>
      <c r="N8559" s="54"/>
      <c r="O8559" s="54"/>
      <c r="Q8559" s="42"/>
      <c r="R8559" s="42"/>
      <c r="AC8559" s="25"/>
      <c r="AD8559" s="28"/>
      <c r="AZ8559" s="25"/>
      <c r="BA8559" s="27"/>
      <c r="BB8559" s="29"/>
    </row>
    <row r="8560" spans="1:54">
      <c r="A8560" s="20"/>
      <c r="B8560" s="36"/>
      <c r="C8560" s="114"/>
      <c r="E8560" s="42"/>
      <c r="F8560" s="42"/>
      <c r="G8560" s="42"/>
      <c r="I8560" s="55"/>
      <c r="N8560" s="54"/>
      <c r="O8560" s="54"/>
      <c r="Q8560" s="42"/>
      <c r="R8560" s="42"/>
      <c r="AC8560" s="25"/>
      <c r="AD8560" s="28"/>
      <c r="AZ8560" s="25"/>
      <c r="BA8560" s="27"/>
      <c r="BB8560" s="29"/>
    </row>
    <row r="8561" spans="1:54">
      <c r="A8561" s="20"/>
      <c r="B8561" s="36"/>
      <c r="C8561" s="114"/>
      <c r="E8561" s="42"/>
      <c r="F8561" s="42"/>
      <c r="G8561" s="42"/>
      <c r="I8561" s="55"/>
      <c r="N8561" s="54"/>
      <c r="O8561" s="54"/>
      <c r="Q8561" s="42"/>
      <c r="R8561" s="42"/>
      <c r="AC8561" s="25"/>
      <c r="AD8561" s="28"/>
      <c r="AZ8561" s="25"/>
      <c r="BA8561" s="27"/>
      <c r="BB8561" s="29"/>
    </row>
    <row r="8562" spans="1:54">
      <c r="A8562" s="20"/>
      <c r="B8562" s="36"/>
      <c r="C8562" s="114"/>
      <c r="E8562" s="42"/>
      <c r="F8562" s="42"/>
      <c r="G8562" s="42"/>
      <c r="I8562" s="55"/>
      <c r="N8562" s="54"/>
      <c r="O8562" s="54"/>
      <c r="Q8562" s="42"/>
      <c r="R8562" s="42"/>
      <c r="AC8562" s="25"/>
      <c r="AD8562" s="28"/>
      <c r="AZ8562" s="25"/>
      <c r="BA8562" s="27"/>
      <c r="BB8562" s="29"/>
    </row>
    <row r="8563" spans="1:54">
      <c r="A8563" s="20"/>
      <c r="B8563" s="36"/>
      <c r="C8563" s="114"/>
      <c r="E8563" s="42"/>
      <c r="F8563" s="42"/>
      <c r="G8563" s="42"/>
      <c r="I8563" s="55"/>
      <c r="N8563" s="54"/>
      <c r="O8563" s="54"/>
      <c r="Q8563" s="42"/>
      <c r="R8563" s="42"/>
      <c r="AC8563" s="25"/>
      <c r="AD8563" s="28"/>
      <c r="AZ8563" s="25"/>
      <c r="BA8563" s="27"/>
      <c r="BB8563" s="29"/>
    </row>
    <row r="8564" spans="1:54">
      <c r="A8564" s="20"/>
      <c r="B8564" s="36"/>
      <c r="C8564" s="114"/>
      <c r="E8564" s="42"/>
      <c r="F8564" s="42"/>
      <c r="G8564" s="42"/>
      <c r="I8564" s="55"/>
      <c r="N8564" s="54"/>
      <c r="O8564" s="54"/>
      <c r="Q8564" s="42"/>
      <c r="R8564" s="42"/>
      <c r="AC8564" s="25"/>
      <c r="AD8564" s="28"/>
      <c r="AZ8564" s="25"/>
      <c r="BA8564" s="27"/>
      <c r="BB8564" s="29"/>
    </row>
    <row r="8565" spans="1:54">
      <c r="A8565" s="20"/>
      <c r="B8565" s="36"/>
      <c r="C8565" s="114"/>
      <c r="E8565" s="42"/>
      <c r="F8565" s="42"/>
      <c r="G8565" s="42"/>
      <c r="I8565" s="55"/>
      <c r="N8565" s="54"/>
      <c r="O8565" s="54"/>
      <c r="Q8565" s="42"/>
      <c r="R8565" s="42"/>
      <c r="AC8565" s="25"/>
      <c r="AD8565" s="28"/>
      <c r="AZ8565" s="25"/>
      <c r="BA8565" s="27"/>
      <c r="BB8565" s="29"/>
    </row>
    <row r="8566" spans="1:54">
      <c r="A8566" s="20"/>
      <c r="B8566" s="36"/>
      <c r="C8566" s="114"/>
      <c r="E8566" s="42"/>
      <c r="F8566" s="42"/>
      <c r="G8566" s="42"/>
      <c r="I8566" s="55"/>
      <c r="N8566" s="54"/>
      <c r="O8566" s="54"/>
      <c r="Q8566" s="42"/>
      <c r="R8566" s="42"/>
      <c r="AC8566" s="25"/>
      <c r="AD8566" s="28"/>
      <c r="AZ8566" s="25"/>
      <c r="BA8566" s="27"/>
      <c r="BB8566" s="29"/>
    </row>
    <row r="8567" spans="1:54">
      <c r="A8567" s="20"/>
      <c r="B8567" s="36"/>
      <c r="C8567" s="114"/>
      <c r="E8567" s="42"/>
      <c r="F8567" s="42"/>
      <c r="G8567" s="42"/>
      <c r="I8567" s="55"/>
      <c r="N8567" s="54"/>
      <c r="O8567" s="54"/>
      <c r="Q8567" s="42"/>
      <c r="R8567" s="42"/>
      <c r="AC8567" s="25"/>
      <c r="AD8567" s="28"/>
      <c r="AZ8567" s="25"/>
      <c r="BA8567" s="27"/>
      <c r="BB8567" s="29"/>
    </row>
    <row r="8568" spans="1:54">
      <c r="A8568" s="20"/>
      <c r="B8568" s="36"/>
      <c r="C8568" s="114"/>
      <c r="E8568" s="42"/>
      <c r="F8568" s="42"/>
      <c r="G8568" s="42"/>
      <c r="I8568" s="55"/>
      <c r="N8568" s="54"/>
      <c r="O8568" s="54"/>
      <c r="Q8568" s="42"/>
      <c r="R8568" s="42"/>
      <c r="AC8568" s="25"/>
      <c r="AD8568" s="28"/>
      <c r="AZ8568" s="25"/>
      <c r="BA8568" s="27"/>
      <c r="BB8568" s="29"/>
    </row>
    <row r="8569" spans="1:54">
      <c r="A8569" s="20"/>
      <c r="B8569" s="36"/>
      <c r="C8569" s="114"/>
      <c r="E8569" s="42"/>
      <c r="F8569" s="42"/>
      <c r="G8569" s="42"/>
      <c r="I8569" s="55"/>
      <c r="N8569" s="54"/>
      <c r="O8569" s="54"/>
      <c r="Q8569" s="42"/>
      <c r="R8569" s="42"/>
      <c r="AC8569" s="25"/>
      <c r="AD8569" s="28"/>
      <c r="AZ8569" s="25"/>
      <c r="BA8569" s="27"/>
      <c r="BB8569" s="29"/>
    </row>
    <row r="8570" spans="1:54">
      <c r="A8570" s="20"/>
      <c r="B8570" s="36"/>
      <c r="C8570" s="114"/>
      <c r="E8570" s="42"/>
      <c r="F8570" s="42"/>
      <c r="G8570" s="42"/>
      <c r="I8570" s="55"/>
      <c r="N8570" s="54"/>
      <c r="O8570" s="54"/>
      <c r="Q8570" s="42"/>
      <c r="R8570" s="42"/>
      <c r="AC8570" s="25"/>
      <c r="AD8570" s="28"/>
      <c r="AZ8570" s="25"/>
      <c r="BA8570" s="27"/>
      <c r="BB8570" s="29"/>
    </row>
    <row r="8571" spans="1:54">
      <c r="A8571" s="20"/>
      <c r="B8571" s="36"/>
      <c r="C8571" s="114"/>
      <c r="E8571" s="42"/>
      <c r="F8571" s="42"/>
      <c r="G8571" s="42"/>
      <c r="I8571" s="55"/>
      <c r="N8571" s="54"/>
      <c r="O8571" s="54"/>
      <c r="Q8571" s="42"/>
      <c r="R8571" s="42"/>
      <c r="AC8571" s="25"/>
      <c r="AD8571" s="28"/>
      <c r="AZ8571" s="25"/>
      <c r="BA8571" s="27"/>
      <c r="BB8571" s="29"/>
    </row>
    <row r="8572" spans="1:54">
      <c r="A8572" s="20"/>
      <c r="B8572" s="36"/>
      <c r="C8572" s="114"/>
      <c r="E8572" s="42"/>
      <c r="F8572" s="42"/>
      <c r="G8572" s="42"/>
      <c r="I8572" s="55"/>
      <c r="N8572" s="54"/>
      <c r="O8572" s="54"/>
      <c r="Q8572" s="42"/>
      <c r="R8572" s="42"/>
      <c r="AC8572" s="25"/>
      <c r="AD8572" s="28"/>
      <c r="AZ8572" s="25"/>
      <c r="BA8572" s="27"/>
      <c r="BB8572" s="29"/>
    </row>
    <row r="8573" spans="1:54">
      <c r="A8573" s="20"/>
      <c r="B8573" s="36"/>
      <c r="C8573" s="114"/>
      <c r="E8573" s="42"/>
      <c r="F8573" s="42"/>
      <c r="G8573" s="42"/>
      <c r="I8573" s="55"/>
      <c r="N8573" s="54"/>
      <c r="O8573" s="54"/>
      <c r="Q8573" s="42"/>
      <c r="R8573" s="42"/>
      <c r="AC8573" s="25"/>
      <c r="AD8573" s="28"/>
      <c r="AZ8573" s="25"/>
      <c r="BA8573" s="27"/>
      <c r="BB8573" s="29"/>
    </row>
    <row r="8574" spans="1:54">
      <c r="A8574" s="20"/>
      <c r="B8574" s="36"/>
      <c r="C8574" s="114"/>
      <c r="E8574" s="42"/>
      <c r="F8574" s="42"/>
      <c r="G8574" s="42"/>
      <c r="I8574" s="55"/>
      <c r="N8574" s="54"/>
      <c r="O8574" s="54"/>
      <c r="Q8574" s="42"/>
      <c r="R8574" s="42"/>
      <c r="AC8574" s="25"/>
      <c r="AD8574" s="28"/>
      <c r="AZ8574" s="25"/>
      <c r="BA8574" s="27"/>
      <c r="BB8574" s="29"/>
    </row>
    <row r="8575" spans="1:54">
      <c r="A8575" s="20"/>
      <c r="B8575" s="36"/>
      <c r="C8575" s="114"/>
      <c r="E8575" s="42"/>
      <c r="F8575" s="42"/>
      <c r="G8575" s="42"/>
      <c r="I8575" s="55"/>
      <c r="N8575" s="54"/>
      <c r="O8575" s="54"/>
      <c r="Q8575" s="42"/>
      <c r="R8575" s="42"/>
      <c r="AC8575" s="25"/>
      <c r="AD8575" s="28"/>
      <c r="AZ8575" s="25"/>
      <c r="BA8575" s="27"/>
      <c r="BB8575" s="29"/>
    </row>
    <row r="8576" spans="1:54">
      <c r="A8576" s="20"/>
      <c r="B8576" s="36"/>
      <c r="C8576" s="114"/>
      <c r="E8576" s="42"/>
      <c r="F8576" s="42"/>
      <c r="G8576" s="42"/>
      <c r="I8576" s="55"/>
      <c r="N8576" s="54"/>
      <c r="O8576" s="54"/>
      <c r="Q8576" s="42"/>
      <c r="R8576" s="42"/>
      <c r="AC8576" s="25"/>
      <c r="AD8576" s="28"/>
      <c r="AZ8576" s="25"/>
      <c r="BA8576" s="27"/>
      <c r="BB8576" s="29"/>
    </row>
    <row r="8577" spans="1:54">
      <c r="A8577" s="20"/>
      <c r="B8577" s="36"/>
      <c r="C8577" s="114"/>
      <c r="E8577" s="42"/>
      <c r="F8577" s="42"/>
      <c r="G8577" s="42"/>
      <c r="I8577" s="55"/>
      <c r="N8577" s="54"/>
      <c r="O8577" s="54"/>
      <c r="Q8577" s="42"/>
      <c r="R8577" s="42"/>
      <c r="AC8577" s="25"/>
      <c r="AD8577" s="28"/>
      <c r="AZ8577" s="25"/>
      <c r="BA8577" s="27"/>
      <c r="BB8577" s="29"/>
    </row>
    <row r="8578" spans="1:54">
      <c r="A8578" s="20"/>
      <c r="B8578" s="36"/>
      <c r="C8578" s="114"/>
      <c r="E8578" s="42"/>
      <c r="F8578" s="42"/>
      <c r="G8578" s="42"/>
      <c r="I8578" s="55"/>
      <c r="N8578" s="54"/>
      <c r="O8578" s="54"/>
      <c r="Q8578" s="42"/>
      <c r="R8578" s="42"/>
      <c r="AC8578" s="25"/>
      <c r="AD8578" s="28"/>
      <c r="AZ8578" s="25"/>
      <c r="BA8578" s="27"/>
      <c r="BB8578" s="29"/>
    </row>
    <row r="8579" spans="1:54">
      <c r="A8579" s="20"/>
      <c r="B8579" s="36"/>
      <c r="C8579" s="114"/>
      <c r="E8579" s="42"/>
      <c r="F8579" s="42"/>
      <c r="G8579" s="42"/>
      <c r="I8579" s="55"/>
      <c r="N8579" s="54"/>
      <c r="O8579" s="54"/>
      <c r="Q8579" s="42"/>
      <c r="R8579" s="42"/>
      <c r="AC8579" s="25"/>
      <c r="AD8579" s="28"/>
      <c r="AZ8579" s="25"/>
      <c r="BA8579" s="27"/>
      <c r="BB8579" s="29"/>
    </row>
    <row r="8580" spans="1:54">
      <c r="A8580" s="20"/>
      <c r="B8580" s="36"/>
      <c r="C8580" s="114"/>
      <c r="E8580" s="42"/>
      <c r="F8580" s="42"/>
      <c r="G8580" s="42"/>
      <c r="I8580" s="55"/>
      <c r="N8580" s="54"/>
      <c r="O8580" s="54"/>
      <c r="Q8580" s="42"/>
      <c r="R8580" s="42"/>
      <c r="AC8580" s="25"/>
      <c r="AD8580" s="28"/>
      <c r="AZ8580" s="25"/>
      <c r="BA8580" s="27"/>
      <c r="BB8580" s="29"/>
    </row>
    <row r="8581" spans="1:54">
      <c r="A8581" s="20"/>
      <c r="B8581" s="36"/>
      <c r="C8581" s="114"/>
      <c r="E8581" s="42"/>
      <c r="F8581" s="42"/>
      <c r="G8581" s="42"/>
      <c r="I8581" s="55"/>
      <c r="N8581" s="54"/>
      <c r="O8581" s="54"/>
      <c r="Q8581" s="42"/>
      <c r="R8581" s="42"/>
      <c r="AC8581" s="25"/>
      <c r="AD8581" s="28"/>
      <c r="AZ8581" s="25"/>
      <c r="BA8581" s="27"/>
      <c r="BB8581" s="29"/>
    </row>
    <row r="8582" spans="1:54">
      <c r="A8582" s="20"/>
      <c r="B8582" s="36"/>
      <c r="C8582" s="114"/>
      <c r="E8582" s="42"/>
      <c r="F8582" s="42"/>
      <c r="G8582" s="42"/>
      <c r="I8582" s="55"/>
      <c r="N8582" s="54"/>
      <c r="O8582" s="54"/>
      <c r="Q8582" s="42"/>
      <c r="R8582" s="42"/>
      <c r="AC8582" s="25"/>
      <c r="AD8582" s="28"/>
      <c r="AZ8582" s="25"/>
      <c r="BA8582" s="27"/>
      <c r="BB8582" s="29"/>
    </row>
    <row r="8583" spans="1:54">
      <c r="A8583" s="20"/>
      <c r="B8583" s="36"/>
      <c r="C8583" s="114"/>
      <c r="E8583" s="42"/>
      <c r="F8583" s="42"/>
      <c r="G8583" s="42"/>
      <c r="I8583" s="55"/>
      <c r="N8583" s="54"/>
      <c r="O8583" s="54"/>
      <c r="Q8583" s="42"/>
      <c r="R8583" s="42"/>
      <c r="AC8583" s="25"/>
      <c r="AD8583" s="28"/>
      <c r="AZ8583" s="25"/>
      <c r="BA8583" s="27"/>
      <c r="BB8583" s="29"/>
    </row>
    <row r="8584" spans="1:54">
      <c r="A8584" s="20"/>
      <c r="B8584" s="36"/>
      <c r="C8584" s="114"/>
      <c r="E8584" s="42"/>
      <c r="F8584" s="42"/>
      <c r="G8584" s="42"/>
      <c r="I8584" s="55"/>
      <c r="N8584" s="54"/>
      <c r="O8584" s="54"/>
      <c r="Q8584" s="42"/>
      <c r="R8584" s="42"/>
      <c r="AC8584" s="25"/>
      <c r="AD8584" s="28"/>
      <c r="AZ8584" s="25"/>
      <c r="BA8584" s="27"/>
      <c r="BB8584" s="29"/>
    </row>
    <row r="8585" spans="1:54">
      <c r="A8585" s="20"/>
      <c r="B8585" s="36"/>
      <c r="C8585" s="114"/>
      <c r="E8585" s="42"/>
      <c r="F8585" s="42"/>
      <c r="G8585" s="42"/>
      <c r="I8585" s="55"/>
      <c r="N8585" s="54"/>
      <c r="O8585" s="54"/>
      <c r="Q8585" s="42"/>
      <c r="R8585" s="42"/>
      <c r="AC8585" s="25"/>
      <c r="AD8585" s="28"/>
      <c r="AZ8585" s="25"/>
      <c r="BA8585" s="27"/>
      <c r="BB8585" s="29"/>
    </row>
    <row r="8586" spans="1:54">
      <c r="A8586" s="20"/>
      <c r="B8586" s="36"/>
      <c r="C8586" s="114"/>
      <c r="E8586" s="42"/>
      <c r="F8586" s="42"/>
      <c r="G8586" s="42"/>
      <c r="I8586" s="55"/>
      <c r="N8586" s="54"/>
      <c r="O8586" s="54"/>
      <c r="Q8586" s="42"/>
      <c r="R8586" s="42"/>
      <c r="AC8586" s="25"/>
      <c r="AD8586" s="28"/>
      <c r="AZ8586" s="25"/>
      <c r="BA8586" s="27"/>
      <c r="BB8586" s="29"/>
    </row>
    <row r="8587" spans="1:54">
      <c r="A8587" s="20"/>
      <c r="B8587" s="36"/>
      <c r="C8587" s="114"/>
      <c r="E8587" s="42"/>
      <c r="F8587" s="42"/>
      <c r="G8587" s="42"/>
      <c r="I8587" s="55"/>
      <c r="N8587" s="54"/>
      <c r="O8587" s="54"/>
      <c r="Q8587" s="42"/>
      <c r="R8587" s="42"/>
      <c r="AC8587" s="25"/>
      <c r="AD8587" s="28"/>
      <c r="AZ8587" s="25"/>
      <c r="BA8587" s="27"/>
      <c r="BB8587" s="29"/>
    </row>
    <row r="8588" spans="1:54">
      <c r="A8588" s="20"/>
      <c r="B8588" s="36"/>
      <c r="C8588" s="114"/>
      <c r="E8588" s="42"/>
      <c r="F8588" s="42"/>
      <c r="G8588" s="42"/>
      <c r="I8588" s="55"/>
      <c r="N8588" s="54"/>
      <c r="O8588" s="54"/>
      <c r="Q8588" s="42"/>
      <c r="R8588" s="42"/>
      <c r="AC8588" s="25"/>
      <c r="AD8588" s="28"/>
      <c r="AZ8588" s="25"/>
      <c r="BA8588" s="27"/>
      <c r="BB8588" s="29"/>
    </row>
    <row r="8589" spans="1:54">
      <c r="A8589" s="20"/>
      <c r="B8589" s="36"/>
      <c r="C8589" s="114"/>
      <c r="E8589" s="42"/>
      <c r="F8589" s="42"/>
      <c r="G8589" s="42"/>
      <c r="I8589" s="55"/>
      <c r="N8589" s="54"/>
      <c r="O8589" s="54"/>
      <c r="Q8589" s="42"/>
      <c r="R8589" s="42"/>
      <c r="AC8589" s="25"/>
      <c r="AD8589" s="28"/>
      <c r="AZ8589" s="25"/>
      <c r="BA8589" s="27"/>
      <c r="BB8589" s="29"/>
    </row>
    <row r="8590" spans="1:54">
      <c r="A8590" s="20"/>
      <c r="B8590" s="36"/>
      <c r="C8590" s="114"/>
      <c r="E8590" s="42"/>
      <c r="F8590" s="42"/>
      <c r="G8590" s="42"/>
      <c r="I8590" s="55"/>
      <c r="N8590" s="54"/>
      <c r="O8590" s="54"/>
      <c r="Q8590" s="42"/>
      <c r="R8590" s="42"/>
      <c r="AC8590" s="25"/>
      <c r="AD8590" s="28"/>
      <c r="AZ8590" s="25"/>
      <c r="BA8590" s="27"/>
      <c r="BB8590" s="29"/>
    </row>
    <row r="8591" spans="1:54">
      <c r="A8591" s="20"/>
      <c r="B8591" s="36"/>
      <c r="C8591" s="114"/>
      <c r="E8591" s="42"/>
      <c r="F8591" s="42"/>
      <c r="G8591" s="42"/>
      <c r="I8591" s="55"/>
      <c r="N8591" s="54"/>
      <c r="O8591" s="54"/>
      <c r="Q8591" s="42"/>
      <c r="R8591" s="42"/>
      <c r="AC8591" s="25"/>
      <c r="AD8591" s="28"/>
      <c r="AZ8591" s="25"/>
      <c r="BA8591" s="27"/>
      <c r="BB8591" s="29"/>
    </row>
    <row r="8592" spans="1:54">
      <c r="A8592" s="20"/>
      <c r="B8592" s="36"/>
      <c r="C8592" s="114"/>
      <c r="E8592" s="42"/>
      <c r="F8592" s="42"/>
      <c r="G8592" s="42"/>
      <c r="I8592" s="55"/>
      <c r="N8592" s="54"/>
      <c r="O8592" s="54"/>
      <c r="Q8592" s="42"/>
      <c r="R8592" s="42"/>
      <c r="AC8592" s="25"/>
      <c r="AD8592" s="28"/>
      <c r="AZ8592" s="25"/>
      <c r="BA8592" s="27"/>
      <c r="BB8592" s="29"/>
    </row>
    <row r="8593" spans="1:54">
      <c r="A8593" s="20"/>
      <c r="B8593" s="36"/>
      <c r="C8593" s="114"/>
      <c r="E8593" s="42"/>
      <c r="F8593" s="42"/>
      <c r="G8593" s="42"/>
      <c r="I8593" s="55"/>
      <c r="N8593" s="54"/>
      <c r="O8593" s="54"/>
      <c r="Q8593" s="42"/>
      <c r="R8593" s="42"/>
      <c r="AC8593" s="25"/>
      <c r="AD8593" s="28"/>
      <c r="AZ8593" s="25"/>
      <c r="BA8593" s="27"/>
      <c r="BB8593" s="29"/>
    </row>
    <row r="8594" spans="1:54">
      <c r="A8594" s="20"/>
      <c r="B8594" s="36"/>
      <c r="C8594" s="114"/>
      <c r="E8594" s="42"/>
      <c r="F8594" s="42"/>
      <c r="G8594" s="42"/>
      <c r="I8594" s="55"/>
      <c r="N8594" s="54"/>
      <c r="O8594" s="54"/>
      <c r="Q8594" s="42"/>
      <c r="R8594" s="42"/>
      <c r="AC8594" s="25"/>
      <c r="AD8594" s="28"/>
      <c r="AZ8594" s="25"/>
      <c r="BA8594" s="27"/>
      <c r="BB8594" s="29"/>
    </row>
    <row r="8595" spans="1:54">
      <c r="A8595" s="20"/>
      <c r="B8595" s="36"/>
      <c r="C8595" s="114"/>
      <c r="E8595" s="42"/>
      <c r="F8595" s="42"/>
      <c r="G8595" s="42"/>
      <c r="I8595" s="55"/>
      <c r="N8595" s="54"/>
      <c r="O8595" s="54"/>
      <c r="Q8595" s="42"/>
      <c r="R8595" s="42"/>
      <c r="AC8595" s="25"/>
      <c r="AD8595" s="28"/>
      <c r="AZ8595" s="25"/>
      <c r="BA8595" s="27"/>
      <c r="BB8595" s="29"/>
    </row>
    <row r="8596" spans="1:54">
      <c r="A8596" s="20"/>
      <c r="B8596" s="36"/>
      <c r="C8596" s="114"/>
      <c r="E8596" s="42"/>
      <c r="F8596" s="42"/>
      <c r="G8596" s="42"/>
      <c r="I8596" s="55"/>
      <c r="N8596" s="54"/>
      <c r="O8596" s="54"/>
      <c r="Q8596" s="42"/>
      <c r="R8596" s="42"/>
      <c r="AC8596" s="25"/>
      <c r="AD8596" s="28"/>
      <c r="AZ8596" s="25"/>
      <c r="BA8596" s="27"/>
      <c r="BB8596" s="29"/>
    </row>
    <row r="8597" spans="1:54">
      <c r="A8597" s="20"/>
      <c r="B8597" s="36"/>
      <c r="C8597" s="114"/>
      <c r="E8597" s="42"/>
      <c r="F8597" s="42"/>
      <c r="G8597" s="42"/>
      <c r="I8597" s="55"/>
      <c r="N8597" s="54"/>
      <c r="O8597" s="54"/>
      <c r="Q8597" s="42"/>
      <c r="R8597" s="42"/>
      <c r="AC8597" s="25"/>
      <c r="AD8597" s="28"/>
      <c r="AZ8597" s="25"/>
      <c r="BA8597" s="27"/>
      <c r="BB8597" s="29"/>
    </row>
    <row r="8598" spans="1:54">
      <c r="A8598" s="20"/>
      <c r="B8598" s="36"/>
      <c r="C8598" s="114"/>
      <c r="E8598" s="42"/>
      <c r="F8598" s="42"/>
      <c r="G8598" s="42"/>
      <c r="I8598" s="55"/>
      <c r="N8598" s="54"/>
      <c r="O8598" s="54"/>
      <c r="Q8598" s="42"/>
      <c r="R8598" s="42"/>
      <c r="AC8598" s="25"/>
      <c r="AD8598" s="28"/>
      <c r="AZ8598" s="25"/>
      <c r="BA8598" s="27"/>
      <c r="BB8598" s="29"/>
    </row>
    <row r="8599" spans="1:54">
      <c r="A8599" s="20"/>
      <c r="B8599" s="36"/>
      <c r="C8599" s="114"/>
      <c r="E8599" s="42"/>
      <c r="F8599" s="42"/>
      <c r="G8599" s="42"/>
      <c r="I8599" s="55"/>
      <c r="N8599" s="54"/>
      <c r="O8599" s="54"/>
      <c r="Q8599" s="42"/>
      <c r="R8599" s="42"/>
      <c r="AC8599" s="25"/>
      <c r="AD8599" s="28"/>
      <c r="AZ8599" s="25"/>
      <c r="BA8599" s="27"/>
      <c r="BB8599" s="29"/>
    </row>
    <row r="8600" spans="1:54">
      <c r="A8600" s="20"/>
      <c r="B8600" s="36"/>
      <c r="C8600" s="114"/>
      <c r="E8600" s="42"/>
      <c r="F8600" s="42"/>
      <c r="G8600" s="42"/>
      <c r="I8600" s="55"/>
      <c r="N8600" s="54"/>
      <c r="O8600" s="54"/>
      <c r="Q8600" s="42"/>
      <c r="R8600" s="42"/>
      <c r="AC8600" s="25"/>
      <c r="AD8600" s="28"/>
      <c r="AZ8600" s="25"/>
      <c r="BA8600" s="27"/>
      <c r="BB8600" s="29"/>
    </row>
    <row r="8601" spans="1:54">
      <c r="A8601" s="20"/>
      <c r="B8601" s="36"/>
      <c r="C8601" s="114"/>
      <c r="E8601" s="42"/>
      <c r="F8601" s="42"/>
      <c r="G8601" s="42"/>
      <c r="I8601" s="55"/>
      <c r="N8601" s="54"/>
      <c r="O8601" s="54"/>
      <c r="Q8601" s="42"/>
      <c r="R8601" s="42"/>
      <c r="AC8601" s="25"/>
      <c r="AD8601" s="28"/>
      <c r="AZ8601" s="25"/>
      <c r="BA8601" s="27"/>
      <c r="BB8601" s="29"/>
    </row>
    <row r="8602" spans="1:54">
      <c r="A8602" s="20"/>
      <c r="B8602" s="36"/>
      <c r="C8602" s="114"/>
      <c r="E8602" s="42"/>
      <c r="F8602" s="42"/>
      <c r="G8602" s="42"/>
      <c r="I8602" s="55"/>
      <c r="N8602" s="54"/>
      <c r="O8602" s="54"/>
      <c r="Q8602" s="42"/>
      <c r="R8602" s="42"/>
      <c r="AC8602" s="25"/>
      <c r="AD8602" s="28"/>
      <c r="AZ8602" s="25"/>
      <c r="BA8602" s="27"/>
      <c r="BB8602" s="29"/>
    </row>
    <row r="8603" spans="1:54">
      <c r="A8603" s="20"/>
      <c r="B8603" s="36"/>
      <c r="C8603" s="114"/>
      <c r="E8603" s="42"/>
      <c r="F8603" s="42"/>
      <c r="G8603" s="42"/>
      <c r="I8603" s="55"/>
      <c r="N8603" s="54"/>
      <c r="O8603" s="54"/>
      <c r="Q8603" s="42"/>
      <c r="R8603" s="42"/>
      <c r="AC8603" s="25"/>
      <c r="AD8603" s="28"/>
      <c r="AZ8603" s="25"/>
      <c r="BA8603" s="27"/>
      <c r="BB8603" s="29"/>
    </row>
    <row r="8604" spans="1:54">
      <c r="A8604" s="20"/>
      <c r="B8604" s="36"/>
      <c r="C8604" s="114"/>
      <c r="E8604" s="42"/>
      <c r="F8604" s="42"/>
      <c r="G8604" s="42"/>
      <c r="I8604" s="55"/>
      <c r="N8604" s="54"/>
      <c r="O8604" s="54"/>
      <c r="Q8604" s="42"/>
      <c r="R8604" s="42"/>
      <c r="AC8604" s="25"/>
      <c r="AD8604" s="28"/>
      <c r="AZ8604" s="25"/>
      <c r="BA8604" s="27"/>
      <c r="BB8604" s="29"/>
    </row>
    <row r="8605" spans="1:54">
      <c r="A8605" s="20"/>
      <c r="B8605" s="36"/>
      <c r="C8605" s="114"/>
      <c r="E8605" s="42"/>
      <c r="F8605" s="42"/>
      <c r="G8605" s="42"/>
      <c r="I8605" s="55"/>
      <c r="N8605" s="54"/>
      <c r="O8605" s="54"/>
      <c r="Q8605" s="42"/>
      <c r="R8605" s="42"/>
      <c r="AC8605" s="25"/>
      <c r="AD8605" s="28"/>
      <c r="AZ8605" s="25"/>
      <c r="BA8605" s="27"/>
      <c r="BB8605" s="29"/>
    </row>
    <row r="8606" spans="1:54">
      <c r="A8606" s="20"/>
      <c r="B8606" s="36"/>
      <c r="C8606" s="114"/>
      <c r="E8606" s="42"/>
      <c r="F8606" s="42"/>
      <c r="G8606" s="42"/>
      <c r="I8606" s="55"/>
      <c r="N8606" s="54"/>
      <c r="O8606" s="54"/>
      <c r="Q8606" s="42"/>
      <c r="R8606" s="42"/>
      <c r="AC8606" s="25"/>
      <c r="AD8606" s="28"/>
      <c r="AZ8606" s="25"/>
      <c r="BA8606" s="27"/>
      <c r="BB8606" s="29"/>
    </row>
    <row r="8607" spans="1:54">
      <c r="A8607" s="20"/>
      <c r="B8607" s="36"/>
      <c r="C8607" s="114"/>
      <c r="E8607" s="42"/>
      <c r="F8607" s="42"/>
      <c r="G8607" s="42"/>
      <c r="I8607" s="55"/>
      <c r="N8607" s="54"/>
      <c r="O8607" s="54"/>
      <c r="Q8607" s="42"/>
      <c r="R8607" s="42"/>
      <c r="AC8607" s="25"/>
      <c r="AD8607" s="28"/>
      <c r="AZ8607" s="25"/>
      <c r="BA8607" s="27"/>
      <c r="BB8607" s="29"/>
    </row>
    <row r="8608" spans="1:54">
      <c r="A8608" s="20"/>
      <c r="B8608" s="36"/>
      <c r="C8608" s="114"/>
      <c r="E8608" s="42"/>
      <c r="F8608" s="42"/>
      <c r="G8608" s="42"/>
      <c r="I8608" s="55"/>
      <c r="N8608" s="54"/>
      <c r="O8608" s="54"/>
      <c r="Q8608" s="42"/>
      <c r="R8608" s="42"/>
      <c r="AC8608" s="25"/>
      <c r="AD8608" s="28"/>
      <c r="AZ8608" s="25"/>
      <c r="BA8608" s="27"/>
      <c r="BB8608" s="29"/>
    </row>
    <row r="8609" spans="1:54">
      <c r="A8609" s="20"/>
      <c r="B8609" s="36"/>
      <c r="C8609" s="114"/>
      <c r="E8609" s="42"/>
      <c r="F8609" s="42"/>
      <c r="G8609" s="42"/>
      <c r="I8609" s="55"/>
      <c r="N8609" s="54"/>
      <c r="O8609" s="54"/>
      <c r="Q8609" s="42"/>
      <c r="R8609" s="42"/>
      <c r="AC8609" s="25"/>
      <c r="AD8609" s="28"/>
      <c r="AZ8609" s="25"/>
      <c r="BA8609" s="27"/>
      <c r="BB8609" s="29"/>
    </row>
    <row r="8610" spans="1:54">
      <c r="A8610" s="20"/>
      <c r="B8610" s="36"/>
      <c r="C8610" s="114"/>
      <c r="E8610" s="42"/>
      <c r="F8610" s="42"/>
      <c r="G8610" s="42"/>
      <c r="I8610" s="55"/>
      <c r="N8610" s="54"/>
      <c r="O8610" s="54"/>
      <c r="Q8610" s="42"/>
      <c r="R8610" s="42"/>
      <c r="AC8610" s="25"/>
      <c r="AD8610" s="28"/>
      <c r="AZ8610" s="25"/>
      <c r="BA8610" s="27"/>
      <c r="BB8610" s="29"/>
    </row>
    <row r="8611" spans="1:54">
      <c r="A8611" s="20"/>
      <c r="B8611" s="36"/>
      <c r="C8611" s="114"/>
      <c r="E8611" s="42"/>
      <c r="F8611" s="42"/>
      <c r="G8611" s="42"/>
      <c r="I8611" s="55"/>
      <c r="N8611" s="54"/>
      <c r="O8611" s="54"/>
      <c r="Q8611" s="42"/>
      <c r="R8611" s="42"/>
      <c r="AC8611" s="25"/>
      <c r="AD8611" s="28"/>
      <c r="AZ8611" s="25"/>
      <c r="BA8611" s="27"/>
      <c r="BB8611" s="29"/>
    </row>
    <row r="8612" spans="1:54">
      <c r="A8612" s="20"/>
      <c r="B8612" s="36"/>
      <c r="C8612" s="114"/>
      <c r="E8612" s="42"/>
      <c r="F8612" s="42"/>
      <c r="G8612" s="42"/>
      <c r="I8612" s="55"/>
      <c r="N8612" s="54"/>
      <c r="O8612" s="54"/>
      <c r="Q8612" s="42"/>
      <c r="R8612" s="42"/>
      <c r="AC8612" s="25"/>
      <c r="AD8612" s="28"/>
      <c r="AZ8612" s="25"/>
      <c r="BA8612" s="27"/>
      <c r="BB8612" s="29"/>
    </row>
    <row r="8613" spans="1:54">
      <c r="A8613" s="20"/>
      <c r="B8613" s="36"/>
      <c r="C8613" s="114"/>
      <c r="E8613" s="42"/>
      <c r="F8613" s="42"/>
      <c r="G8613" s="42"/>
      <c r="I8613" s="55"/>
      <c r="N8613" s="54"/>
      <c r="O8613" s="54"/>
      <c r="Q8613" s="42"/>
      <c r="R8613" s="42"/>
      <c r="AC8613" s="25"/>
      <c r="AD8613" s="28"/>
      <c r="AZ8613" s="25"/>
      <c r="BA8613" s="27"/>
      <c r="BB8613" s="29"/>
    </row>
    <row r="8614" spans="1:54">
      <c r="A8614" s="20"/>
      <c r="B8614" s="36"/>
      <c r="C8614" s="114"/>
      <c r="E8614" s="42"/>
      <c r="F8614" s="42"/>
      <c r="G8614" s="42"/>
      <c r="I8614" s="55"/>
      <c r="N8614" s="54"/>
      <c r="O8614" s="54"/>
      <c r="Q8614" s="42"/>
      <c r="R8614" s="42"/>
      <c r="AC8614" s="25"/>
      <c r="AD8614" s="28"/>
      <c r="AZ8614" s="25"/>
      <c r="BA8614" s="27"/>
      <c r="BB8614" s="29"/>
    </row>
    <row r="8615" spans="1:54">
      <c r="A8615" s="20"/>
      <c r="B8615" s="36"/>
      <c r="C8615" s="114"/>
      <c r="E8615" s="42"/>
      <c r="F8615" s="42"/>
      <c r="G8615" s="42"/>
      <c r="I8615" s="55"/>
      <c r="N8615" s="54"/>
      <c r="O8615" s="54"/>
      <c r="Q8615" s="42"/>
      <c r="R8615" s="42"/>
      <c r="AC8615" s="25"/>
      <c r="AD8615" s="28"/>
      <c r="AZ8615" s="25"/>
      <c r="BA8615" s="27"/>
      <c r="BB8615" s="29"/>
    </row>
    <row r="8616" spans="1:54">
      <c r="A8616" s="20"/>
      <c r="B8616" s="36"/>
      <c r="C8616" s="114"/>
      <c r="E8616" s="42"/>
      <c r="F8616" s="42"/>
      <c r="G8616" s="42"/>
      <c r="I8616" s="55"/>
      <c r="N8616" s="54"/>
      <c r="O8616" s="54"/>
      <c r="Q8616" s="42"/>
      <c r="R8616" s="42"/>
      <c r="AC8616" s="25"/>
      <c r="AD8616" s="28"/>
      <c r="AZ8616" s="25"/>
      <c r="BA8616" s="27"/>
      <c r="BB8616" s="29"/>
    </row>
    <row r="8617" spans="1:54">
      <c r="A8617" s="20"/>
      <c r="B8617" s="36"/>
      <c r="C8617" s="114"/>
      <c r="E8617" s="42"/>
      <c r="F8617" s="42"/>
      <c r="G8617" s="42"/>
      <c r="I8617" s="55"/>
      <c r="N8617" s="54"/>
      <c r="O8617" s="54"/>
      <c r="Q8617" s="42"/>
      <c r="R8617" s="42"/>
      <c r="AC8617" s="25"/>
      <c r="AD8617" s="28"/>
      <c r="AZ8617" s="25"/>
      <c r="BA8617" s="27"/>
      <c r="BB8617" s="29"/>
    </row>
    <row r="8618" spans="1:54">
      <c r="A8618" s="20"/>
      <c r="B8618" s="36"/>
      <c r="C8618" s="114"/>
      <c r="E8618" s="42"/>
      <c r="F8618" s="42"/>
      <c r="G8618" s="42"/>
      <c r="I8618" s="55"/>
      <c r="N8618" s="54"/>
      <c r="O8618" s="54"/>
      <c r="Q8618" s="42"/>
      <c r="R8618" s="42"/>
      <c r="AC8618" s="25"/>
      <c r="AD8618" s="28"/>
      <c r="AZ8618" s="25"/>
      <c r="BA8618" s="27"/>
      <c r="BB8618" s="29"/>
    </row>
    <row r="8619" spans="1:54">
      <c r="A8619" s="20"/>
      <c r="B8619" s="36"/>
      <c r="C8619" s="114"/>
      <c r="E8619" s="42"/>
      <c r="F8619" s="42"/>
      <c r="G8619" s="42"/>
      <c r="I8619" s="55"/>
      <c r="N8619" s="54"/>
      <c r="O8619" s="54"/>
      <c r="Q8619" s="42"/>
      <c r="R8619" s="42"/>
      <c r="AC8619" s="25"/>
      <c r="AD8619" s="28"/>
      <c r="AZ8619" s="25"/>
      <c r="BA8619" s="27"/>
      <c r="BB8619" s="29"/>
    </row>
    <row r="8620" spans="1:54">
      <c r="A8620" s="20"/>
      <c r="B8620" s="36"/>
      <c r="C8620" s="114"/>
      <c r="E8620" s="42"/>
      <c r="F8620" s="42"/>
      <c r="G8620" s="42"/>
      <c r="I8620" s="55"/>
      <c r="N8620" s="54"/>
      <c r="O8620" s="54"/>
      <c r="Q8620" s="42"/>
      <c r="R8620" s="42"/>
      <c r="AC8620" s="25"/>
      <c r="AD8620" s="28"/>
      <c r="AZ8620" s="25"/>
      <c r="BA8620" s="27"/>
      <c r="BB8620" s="29"/>
    </row>
    <row r="8621" spans="1:54">
      <c r="A8621" s="20"/>
      <c r="B8621" s="36"/>
      <c r="C8621" s="114"/>
      <c r="E8621" s="42"/>
      <c r="F8621" s="42"/>
      <c r="G8621" s="42"/>
      <c r="I8621" s="55"/>
      <c r="N8621" s="54"/>
      <c r="O8621" s="54"/>
      <c r="Q8621" s="42"/>
      <c r="R8621" s="42"/>
      <c r="AC8621" s="25"/>
      <c r="AD8621" s="28"/>
      <c r="AZ8621" s="25"/>
      <c r="BA8621" s="27"/>
      <c r="BB8621" s="29"/>
    </row>
    <row r="8622" spans="1:54">
      <c r="A8622" s="20"/>
      <c r="B8622" s="36"/>
      <c r="C8622" s="114"/>
      <c r="E8622" s="42"/>
      <c r="F8622" s="42"/>
      <c r="G8622" s="42"/>
      <c r="I8622" s="55"/>
      <c r="N8622" s="54"/>
      <c r="O8622" s="54"/>
      <c r="Q8622" s="42"/>
      <c r="R8622" s="42"/>
      <c r="AC8622" s="25"/>
      <c r="AD8622" s="28"/>
      <c r="AZ8622" s="25"/>
      <c r="BA8622" s="27"/>
      <c r="BB8622" s="29"/>
    </row>
    <row r="8623" spans="1:54">
      <c r="A8623" s="20"/>
      <c r="B8623" s="36"/>
      <c r="C8623" s="114"/>
      <c r="E8623" s="42"/>
      <c r="F8623" s="42"/>
      <c r="G8623" s="42"/>
      <c r="I8623" s="55"/>
      <c r="N8623" s="54"/>
      <c r="O8623" s="54"/>
      <c r="Q8623" s="42"/>
      <c r="R8623" s="42"/>
      <c r="AC8623" s="25"/>
      <c r="AD8623" s="28"/>
      <c r="AZ8623" s="25"/>
      <c r="BA8623" s="27"/>
      <c r="BB8623" s="29"/>
    </row>
    <row r="8624" spans="1:54">
      <c r="A8624" s="20"/>
      <c r="B8624" s="36"/>
      <c r="C8624" s="114"/>
      <c r="E8624" s="42"/>
      <c r="F8624" s="42"/>
      <c r="G8624" s="42"/>
      <c r="I8624" s="55"/>
      <c r="N8624" s="54"/>
      <c r="O8624" s="54"/>
      <c r="Q8624" s="42"/>
      <c r="R8624" s="42"/>
      <c r="AC8624" s="25"/>
      <c r="AD8624" s="28"/>
      <c r="AZ8624" s="25"/>
      <c r="BA8624" s="27"/>
      <c r="BB8624" s="29"/>
    </row>
    <row r="8625" spans="1:54">
      <c r="A8625" s="20"/>
      <c r="B8625" s="36"/>
      <c r="C8625" s="114"/>
      <c r="E8625" s="42"/>
      <c r="F8625" s="42"/>
      <c r="G8625" s="42"/>
      <c r="I8625" s="55"/>
      <c r="N8625" s="54"/>
      <c r="O8625" s="54"/>
      <c r="Q8625" s="42"/>
      <c r="R8625" s="42"/>
      <c r="AC8625" s="25"/>
      <c r="AD8625" s="28"/>
      <c r="AZ8625" s="25"/>
      <c r="BA8625" s="27"/>
      <c r="BB8625" s="29"/>
    </row>
    <row r="8626" spans="1:54">
      <c r="A8626" s="20"/>
      <c r="B8626" s="36"/>
      <c r="C8626" s="114"/>
      <c r="E8626" s="42"/>
      <c r="F8626" s="42"/>
      <c r="G8626" s="42"/>
      <c r="I8626" s="55"/>
      <c r="N8626" s="54"/>
      <c r="O8626" s="54"/>
      <c r="Q8626" s="42"/>
      <c r="R8626" s="42"/>
      <c r="AC8626" s="25"/>
      <c r="AD8626" s="28"/>
      <c r="AZ8626" s="25"/>
      <c r="BA8626" s="27"/>
      <c r="BB8626" s="29"/>
    </row>
    <row r="8627" spans="1:54">
      <c r="A8627" s="20"/>
      <c r="B8627" s="36"/>
      <c r="C8627" s="114"/>
      <c r="E8627" s="42"/>
      <c r="F8627" s="42"/>
      <c r="G8627" s="42"/>
      <c r="I8627" s="55"/>
      <c r="N8627" s="54"/>
      <c r="O8627" s="54"/>
      <c r="Q8627" s="42"/>
      <c r="R8627" s="42"/>
      <c r="AC8627" s="25"/>
      <c r="AD8627" s="28"/>
      <c r="AZ8627" s="25"/>
      <c r="BA8627" s="27"/>
      <c r="BB8627" s="29"/>
    </row>
    <row r="8628" spans="1:54">
      <c r="A8628" s="20"/>
      <c r="B8628" s="36"/>
      <c r="C8628" s="114"/>
      <c r="E8628" s="42"/>
      <c r="F8628" s="42"/>
      <c r="G8628" s="42"/>
      <c r="I8628" s="55"/>
      <c r="N8628" s="54"/>
      <c r="O8628" s="54"/>
      <c r="Q8628" s="42"/>
      <c r="R8628" s="42"/>
      <c r="AC8628" s="25"/>
      <c r="AD8628" s="28"/>
      <c r="AZ8628" s="25"/>
      <c r="BA8628" s="27"/>
      <c r="BB8628" s="29"/>
    </row>
    <row r="8629" spans="1:54">
      <c r="A8629" s="20"/>
      <c r="B8629" s="36"/>
      <c r="C8629" s="114"/>
      <c r="E8629" s="42"/>
      <c r="F8629" s="42"/>
      <c r="G8629" s="42"/>
      <c r="I8629" s="55"/>
      <c r="N8629" s="54"/>
      <c r="O8629" s="54"/>
      <c r="Q8629" s="42"/>
      <c r="R8629" s="42"/>
      <c r="AC8629" s="25"/>
      <c r="AD8629" s="28"/>
      <c r="AZ8629" s="25"/>
      <c r="BA8629" s="27"/>
      <c r="BB8629" s="29"/>
    </row>
    <row r="8630" spans="1:54">
      <c r="A8630" s="20"/>
      <c r="B8630" s="36"/>
      <c r="C8630" s="114"/>
      <c r="E8630" s="42"/>
      <c r="F8630" s="42"/>
      <c r="G8630" s="42"/>
      <c r="I8630" s="55"/>
      <c r="N8630" s="54"/>
      <c r="O8630" s="54"/>
      <c r="Q8630" s="42"/>
      <c r="R8630" s="42"/>
      <c r="AC8630" s="25"/>
      <c r="AD8630" s="28"/>
      <c r="AZ8630" s="25"/>
      <c r="BA8630" s="27"/>
      <c r="BB8630" s="29"/>
    </row>
    <row r="8631" spans="1:54">
      <c r="A8631" s="20"/>
      <c r="B8631" s="36"/>
      <c r="C8631" s="114"/>
      <c r="E8631" s="42"/>
      <c r="F8631" s="42"/>
      <c r="G8631" s="42"/>
      <c r="I8631" s="55"/>
      <c r="N8631" s="54"/>
      <c r="O8631" s="54"/>
      <c r="Q8631" s="42"/>
      <c r="R8631" s="42"/>
      <c r="AC8631" s="25"/>
      <c r="AD8631" s="28"/>
      <c r="AZ8631" s="25"/>
      <c r="BA8631" s="27"/>
      <c r="BB8631" s="29"/>
    </row>
    <row r="8632" spans="1:54">
      <c r="A8632" s="20"/>
      <c r="B8632" s="36"/>
      <c r="C8632" s="114"/>
      <c r="E8632" s="42"/>
      <c r="F8632" s="42"/>
      <c r="G8632" s="42"/>
      <c r="I8632" s="55"/>
      <c r="N8632" s="54"/>
      <c r="O8632" s="54"/>
      <c r="Q8632" s="42"/>
      <c r="R8632" s="42"/>
      <c r="AC8632" s="25"/>
      <c r="AD8632" s="28"/>
      <c r="AZ8632" s="25"/>
      <c r="BA8632" s="27"/>
      <c r="BB8632" s="29"/>
    </row>
    <row r="8633" spans="1:54">
      <c r="A8633" s="20"/>
      <c r="B8633" s="36"/>
      <c r="C8633" s="114"/>
      <c r="E8633" s="42"/>
      <c r="F8633" s="42"/>
      <c r="G8633" s="42"/>
      <c r="I8633" s="55"/>
      <c r="N8633" s="54"/>
      <c r="O8633" s="54"/>
      <c r="Q8633" s="42"/>
      <c r="R8633" s="42"/>
      <c r="AC8633" s="25"/>
      <c r="AD8633" s="28"/>
      <c r="AZ8633" s="25"/>
      <c r="BA8633" s="27"/>
      <c r="BB8633" s="29"/>
    </row>
    <row r="8634" spans="1:54">
      <c r="A8634" s="20"/>
      <c r="B8634" s="36"/>
      <c r="C8634" s="114"/>
      <c r="E8634" s="42"/>
      <c r="F8634" s="42"/>
      <c r="G8634" s="42"/>
      <c r="I8634" s="55"/>
      <c r="N8634" s="54"/>
      <c r="O8634" s="54"/>
      <c r="Q8634" s="42"/>
      <c r="R8634" s="42"/>
      <c r="AC8634" s="25"/>
      <c r="AD8634" s="28"/>
      <c r="AZ8634" s="25"/>
      <c r="BA8634" s="27"/>
      <c r="BB8634" s="29"/>
    </row>
    <row r="8635" spans="1:54">
      <c r="A8635" s="20"/>
      <c r="B8635" s="36"/>
      <c r="C8635" s="114"/>
      <c r="E8635" s="42"/>
      <c r="F8635" s="42"/>
      <c r="G8635" s="42"/>
      <c r="I8635" s="55"/>
      <c r="N8635" s="54"/>
      <c r="O8635" s="54"/>
      <c r="Q8635" s="42"/>
      <c r="R8635" s="42"/>
      <c r="AC8635" s="25"/>
      <c r="AD8635" s="28"/>
      <c r="AZ8635" s="25"/>
      <c r="BA8635" s="27"/>
      <c r="BB8635" s="29"/>
    </row>
    <row r="8636" spans="1:54">
      <c r="A8636" s="20"/>
      <c r="B8636" s="36"/>
      <c r="C8636" s="114"/>
      <c r="E8636" s="42"/>
      <c r="F8636" s="42"/>
      <c r="G8636" s="42"/>
      <c r="I8636" s="55"/>
      <c r="N8636" s="54"/>
      <c r="O8636" s="54"/>
      <c r="Q8636" s="42"/>
      <c r="R8636" s="42"/>
      <c r="AC8636" s="25"/>
      <c r="AD8636" s="28"/>
      <c r="AZ8636" s="25"/>
      <c r="BA8636" s="27"/>
      <c r="BB8636" s="29"/>
    </row>
    <row r="8637" spans="1:54">
      <c r="A8637" s="20"/>
      <c r="B8637" s="36"/>
      <c r="C8637" s="114"/>
      <c r="E8637" s="42"/>
      <c r="F8637" s="42"/>
      <c r="G8637" s="42"/>
      <c r="I8637" s="55"/>
      <c r="N8637" s="54"/>
      <c r="O8637" s="54"/>
      <c r="Q8637" s="42"/>
      <c r="R8637" s="42"/>
      <c r="AC8637" s="25"/>
      <c r="AD8637" s="28"/>
      <c r="AZ8637" s="25"/>
      <c r="BA8637" s="27"/>
      <c r="BB8637" s="29"/>
    </row>
    <row r="8638" spans="1:54">
      <c r="A8638" s="20"/>
      <c r="B8638" s="36"/>
      <c r="C8638" s="114"/>
      <c r="E8638" s="42"/>
      <c r="F8638" s="42"/>
      <c r="G8638" s="42"/>
      <c r="I8638" s="55"/>
      <c r="N8638" s="54"/>
      <c r="O8638" s="54"/>
      <c r="Q8638" s="42"/>
      <c r="R8638" s="42"/>
      <c r="AC8638" s="25"/>
      <c r="AD8638" s="28"/>
      <c r="AZ8638" s="25"/>
      <c r="BA8638" s="27"/>
      <c r="BB8638" s="29"/>
    </row>
    <row r="8639" spans="1:54">
      <c r="A8639" s="20"/>
      <c r="B8639" s="36"/>
      <c r="C8639" s="114"/>
      <c r="E8639" s="42"/>
      <c r="F8639" s="42"/>
      <c r="G8639" s="42"/>
      <c r="I8639" s="55"/>
      <c r="N8639" s="54"/>
      <c r="O8639" s="54"/>
      <c r="Q8639" s="42"/>
      <c r="R8639" s="42"/>
      <c r="AC8639" s="25"/>
      <c r="AD8639" s="28"/>
      <c r="AZ8639" s="25"/>
      <c r="BA8639" s="27"/>
      <c r="BB8639" s="29"/>
    </row>
    <row r="8640" spans="1:54">
      <c r="A8640" s="20"/>
      <c r="B8640" s="36"/>
      <c r="C8640" s="114"/>
      <c r="E8640" s="42"/>
      <c r="F8640" s="42"/>
      <c r="G8640" s="42"/>
      <c r="I8640" s="55"/>
      <c r="N8640" s="54"/>
      <c r="O8640" s="54"/>
      <c r="Q8640" s="42"/>
      <c r="R8640" s="42"/>
      <c r="AC8640" s="25"/>
      <c r="AD8640" s="28"/>
      <c r="AZ8640" s="25"/>
      <c r="BA8640" s="27"/>
      <c r="BB8640" s="29"/>
    </row>
    <row r="8641" spans="1:54">
      <c r="A8641" s="20"/>
      <c r="B8641" s="36"/>
      <c r="C8641" s="114"/>
      <c r="E8641" s="42"/>
      <c r="F8641" s="42"/>
      <c r="G8641" s="42"/>
      <c r="I8641" s="55"/>
      <c r="N8641" s="54"/>
      <c r="O8641" s="54"/>
      <c r="Q8641" s="42"/>
      <c r="R8641" s="42"/>
      <c r="AC8641" s="25"/>
      <c r="AD8641" s="28"/>
      <c r="AZ8641" s="25"/>
      <c r="BA8641" s="27"/>
      <c r="BB8641" s="29"/>
    </row>
    <row r="8642" spans="1:54">
      <c r="A8642" s="20"/>
      <c r="B8642" s="36"/>
      <c r="C8642" s="114"/>
      <c r="E8642" s="42"/>
      <c r="F8642" s="42"/>
      <c r="G8642" s="42"/>
      <c r="I8642" s="55"/>
      <c r="N8642" s="54"/>
      <c r="O8642" s="54"/>
      <c r="Q8642" s="42"/>
      <c r="R8642" s="42"/>
      <c r="AC8642" s="25"/>
      <c r="AD8642" s="28"/>
      <c r="AZ8642" s="25"/>
      <c r="BA8642" s="27"/>
      <c r="BB8642" s="29"/>
    </row>
    <row r="8643" spans="1:54">
      <c r="A8643" s="20"/>
      <c r="B8643" s="36"/>
      <c r="C8643" s="114"/>
      <c r="E8643" s="42"/>
      <c r="F8643" s="42"/>
      <c r="G8643" s="42"/>
      <c r="I8643" s="55"/>
      <c r="N8643" s="54"/>
      <c r="O8643" s="54"/>
      <c r="Q8643" s="42"/>
      <c r="R8643" s="42"/>
      <c r="AC8643" s="25"/>
      <c r="AD8643" s="28"/>
      <c r="AZ8643" s="25"/>
      <c r="BA8643" s="27"/>
      <c r="BB8643" s="29"/>
    </row>
    <row r="8644" spans="1:54">
      <c r="A8644" s="20"/>
      <c r="B8644" s="36"/>
      <c r="C8644" s="114"/>
      <c r="E8644" s="42"/>
      <c r="F8644" s="42"/>
      <c r="G8644" s="42"/>
      <c r="I8644" s="55"/>
      <c r="N8644" s="54"/>
      <c r="O8644" s="54"/>
      <c r="Q8644" s="42"/>
      <c r="R8644" s="42"/>
      <c r="AC8644" s="25"/>
      <c r="AD8644" s="28"/>
      <c r="AZ8644" s="25"/>
      <c r="BA8644" s="27"/>
      <c r="BB8644" s="29"/>
    </row>
    <row r="8645" spans="1:54">
      <c r="A8645" s="20"/>
      <c r="B8645" s="36"/>
      <c r="C8645" s="114"/>
      <c r="E8645" s="42"/>
      <c r="F8645" s="42"/>
      <c r="G8645" s="42"/>
      <c r="I8645" s="55"/>
      <c r="N8645" s="54"/>
      <c r="O8645" s="54"/>
      <c r="Q8645" s="42"/>
      <c r="R8645" s="42"/>
      <c r="AC8645" s="25"/>
      <c r="AD8645" s="28"/>
      <c r="AZ8645" s="25"/>
      <c r="BA8645" s="27"/>
      <c r="BB8645" s="29"/>
    </row>
    <row r="8646" spans="1:54">
      <c r="A8646" s="20"/>
      <c r="B8646" s="36"/>
      <c r="C8646" s="114"/>
      <c r="E8646" s="42"/>
      <c r="F8646" s="42"/>
      <c r="G8646" s="42"/>
      <c r="I8646" s="55"/>
      <c r="N8646" s="54"/>
      <c r="O8646" s="54"/>
      <c r="Q8646" s="42"/>
      <c r="R8646" s="42"/>
      <c r="AC8646" s="25"/>
      <c r="AD8646" s="28"/>
      <c r="AZ8646" s="25"/>
      <c r="BA8646" s="27"/>
      <c r="BB8646" s="29"/>
    </row>
    <row r="8647" spans="1:54">
      <c r="A8647" s="20"/>
      <c r="B8647" s="36"/>
      <c r="C8647" s="114"/>
      <c r="E8647" s="42"/>
      <c r="F8647" s="42"/>
      <c r="G8647" s="42"/>
      <c r="I8647" s="55"/>
      <c r="N8647" s="54"/>
      <c r="O8647" s="54"/>
      <c r="Q8647" s="42"/>
      <c r="R8647" s="42"/>
      <c r="AC8647" s="25"/>
      <c r="AD8647" s="28"/>
      <c r="AZ8647" s="25"/>
      <c r="BA8647" s="27"/>
      <c r="BB8647" s="29"/>
    </row>
    <row r="8648" spans="1:54">
      <c r="A8648" s="20"/>
      <c r="B8648" s="36"/>
      <c r="C8648" s="114"/>
      <c r="E8648" s="42"/>
      <c r="F8648" s="42"/>
      <c r="G8648" s="42"/>
      <c r="I8648" s="55"/>
      <c r="N8648" s="54"/>
      <c r="O8648" s="54"/>
      <c r="Q8648" s="42"/>
      <c r="R8648" s="42"/>
      <c r="AC8648" s="25"/>
      <c r="AD8648" s="28"/>
      <c r="AZ8648" s="25"/>
      <c r="BA8648" s="27"/>
      <c r="BB8648" s="29"/>
    </row>
    <row r="8649" spans="1:54">
      <c r="A8649" s="20"/>
      <c r="B8649" s="36"/>
      <c r="C8649" s="114"/>
      <c r="E8649" s="42"/>
      <c r="F8649" s="42"/>
      <c r="G8649" s="42"/>
      <c r="I8649" s="55"/>
      <c r="N8649" s="54"/>
      <c r="O8649" s="54"/>
      <c r="Q8649" s="42"/>
      <c r="R8649" s="42"/>
      <c r="AC8649" s="25"/>
      <c r="AD8649" s="28"/>
      <c r="AZ8649" s="25"/>
      <c r="BA8649" s="27"/>
      <c r="BB8649" s="29"/>
    </row>
    <row r="8650" spans="1:54">
      <c r="A8650" s="20"/>
      <c r="B8650" s="36"/>
      <c r="C8650" s="114"/>
      <c r="E8650" s="42"/>
      <c r="F8650" s="42"/>
      <c r="G8650" s="42"/>
      <c r="I8650" s="55"/>
      <c r="N8650" s="54"/>
      <c r="O8650" s="54"/>
      <c r="Q8650" s="42"/>
      <c r="R8650" s="42"/>
      <c r="AC8650" s="25"/>
      <c r="AD8650" s="28"/>
      <c r="AZ8650" s="25"/>
      <c r="BA8650" s="27"/>
      <c r="BB8650" s="29"/>
    </row>
    <row r="8651" spans="1:54">
      <c r="A8651" s="20"/>
      <c r="B8651" s="36"/>
      <c r="C8651" s="114"/>
      <c r="E8651" s="42"/>
      <c r="F8651" s="42"/>
      <c r="G8651" s="42"/>
      <c r="I8651" s="55"/>
      <c r="N8651" s="54"/>
      <c r="O8651" s="54"/>
      <c r="Q8651" s="42"/>
      <c r="R8651" s="42"/>
      <c r="AC8651" s="25"/>
      <c r="AD8651" s="28"/>
      <c r="AZ8651" s="25"/>
      <c r="BA8651" s="27"/>
      <c r="BB8651" s="29"/>
    </row>
    <row r="8652" spans="1:54">
      <c r="A8652" s="20"/>
      <c r="B8652" s="36"/>
      <c r="C8652" s="114"/>
      <c r="E8652" s="42"/>
      <c r="F8652" s="42"/>
      <c r="G8652" s="42"/>
      <c r="I8652" s="55"/>
      <c r="N8652" s="54"/>
      <c r="O8652" s="54"/>
      <c r="Q8652" s="42"/>
      <c r="R8652" s="42"/>
      <c r="AC8652" s="25"/>
      <c r="AD8652" s="28"/>
      <c r="AZ8652" s="25"/>
      <c r="BA8652" s="27"/>
      <c r="BB8652" s="29"/>
    </row>
    <row r="8653" spans="1:54">
      <c r="A8653" s="20"/>
      <c r="B8653" s="36"/>
      <c r="C8653" s="114"/>
      <c r="E8653" s="42"/>
      <c r="F8653" s="42"/>
      <c r="G8653" s="42"/>
      <c r="I8653" s="55"/>
      <c r="N8653" s="54"/>
      <c r="O8653" s="54"/>
      <c r="Q8653" s="42"/>
      <c r="R8653" s="42"/>
      <c r="AC8653" s="25"/>
      <c r="AD8653" s="28"/>
      <c r="AZ8653" s="25"/>
      <c r="BA8653" s="27"/>
      <c r="BB8653" s="29"/>
    </row>
    <row r="8654" spans="1:54">
      <c r="A8654" s="20"/>
      <c r="B8654" s="36"/>
      <c r="C8654" s="114"/>
      <c r="E8654" s="42"/>
      <c r="F8654" s="42"/>
      <c r="G8654" s="42"/>
      <c r="I8654" s="55"/>
      <c r="N8654" s="54"/>
      <c r="O8654" s="54"/>
      <c r="Q8654" s="42"/>
      <c r="R8654" s="42"/>
      <c r="AC8654" s="25"/>
      <c r="AD8654" s="28"/>
      <c r="AZ8654" s="25"/>
      <c r="BA8654" s="27"/>
      <c r="BB8654" s="29"/>
    </row>
    <row r="8655" spans="1:54">
      <c r="A8655" s="20"/>
      <c r="B8655" s="36"/>
      <c r="C8655" s="114"/>
      <c r="E8655" s="42"/>
      <c r="F8655" s="42"/>
      <c r="G8655" s="42"/>
      <c r="I8655" s="55"/>
      <c r="N8655" s="54"/>
      <c r="O8655" s="54"/>
      <c r="Q8655" s="42"/>
      <c r="R8655" s="42"/>
      <c r="AC8655" s="25"/>
      <c r="AD8655" s="28"/>
      <c r="AZ8655" s="25"/>
      <c r="BA8655" s="27"/>
      <c r="BB8655" s="29"/>
    </row>
    <row r="8656" spans="1:54">
      <c r="A8656" s="20"/>
      <c r="B8656" s="36"/>
      <c r="C8656" s="114"/>
      <c r="E8656" s="42"/>
      <c r="F8656" s="42"/>
      <c r="G8656" s="42"/>
      <c r="I8656" s="55"/>
      <c r="N8656" s="54"/>
      <c r="O8656" s="54"/>
      <c r="Q8656" s="42"/>
      <c r="R8656" s="42"/>
      <c r="AC8656" s="25"/>
      <c r="AD8656" s="28"/>
      <c r="AZ8656" s="25"/>
      <c r="BA8656" s="27"/>
      <c r="BB8656" s="29"/>
    </row>
    <row r="8657" spans="1:54">
      <c r="A8657" s="20"/>
      <c r="B8657" s="36"/>
      <c r="C8657" s="114"/>
      <c r="E8657" s="42"/>
      <c r="F8657" s="42"/>
      <c r="G8657" s="42"/>
      <c r="I8657" s="55"/>
      <c r="N8657" s="54"/>
      <c r="O8657" s="54"/>
      <c r="Q8657" s="42"/>
      <c r="R8657" s="42"/>
      <c r="AC8657" s="25"/>
      <c r="AD8657" s="28"/>
      <c r="AZ8657" s="25"/>
      <c r="BA8657" s="27"/>
      <c r="BB8657" s="29"/>
    </row>
    <row r="8658" spans="1:54">
      <c r="A8658" s="20"/>
      <c r="B8658" s="36"/>
      <c r="C8658" s="114"/>
      <c r="E8658" s="42"/>
      <c r="F8658" s="42"/>
      <c r="G8658" s="42"/>
      <c r="I8658" s="55"/>
      <c r="N8658" s="54"/>
      <c r="O8658" s="54"/>
      <c r="Q8658" s="42"/>
      <c r="R8658" s="42"/>
      <c r="AC8658" s="25"/>
      <c r="AD8658" s="28"/>
      <c r="AZ8658" s="25"/>
      <c r="BA8658" s="27"/>
      <c r="BB8658" s="29"/>
    </row>
    <row r="8659" spans="1:54">
      <c r="A8659" s="20"/>
      <c r="B8659" s="36"/>
      <c r="C8659" s="114"/>
      <c r="E8659" s="42"/>
      <c r="F8659" s="42"/>
      <c r="G8659" s="42"/>
      <c r="I8659" s="55"/>
      <c r="N8659" s="54"/>
      <c r="O8659" s="54"/>
      <c r="Q8659" s="42"/>
      <c r="R8659" s="42"/>
      <c r="AC8659" s="25"/>
      <c r="AD8659" s="28"/>
      <c r="AZ8659" s="25"/>
      <c r="BA8659" s="27"/>
      <c r="BB8659" s="29"/>
    </row>
    <row r="8660" spans="1:54">
      <c r="A8660" s="20"/>
      <c r="B8660" s="36"/>
      <c r="C8660" s="114"/>
      <c r="E8660" s="42"/>
      <c r="F8660" s="42"/>
      <c r="G8660" s="42"/>
      <c r="I8660" s="55"/>
      <c r="N8660" s="54"/>
      <c r="O8660" s="54"/>
      <c r="Q8660" s="42"/>
      <c r="R8660" s="42"/>
      <c r="AC8660" s="25"/>
      <c r="AD8660" s="28"/>
      <c r="AZ8660" s="25"/>
      <c r="BA8660" s="27"/>
      <c r="BB8660" s="29"/>
    </row>
    <row r="8661" spans="1:54">
      <c r="A8661" s="20"/>
      <c r="B8661" s="36"/>
      <c r="C8661" s="114"/>
      <c r="E8661" s="42"/>
      <c r="F8661" s="42"/>
      <c r="G8661" s="42"/>
      <c r="I8661" s="55"/>
      <c r="N8661" s="54"/>
      <c r="O8661" s="54"/>
      <c r="Q8661" s="42"/>
      <c r="R8661" s="42"/>
      <c r="AC8661" s="25"/>
      <c r="AD8661" s="28"/>
      <c r="AZ8661" s="25"/>
      <c r="BA8661" s="27"/>
      <c r="BB8661" s="29"/>
    </row>
    <row r="8662" spans="1:54">
      <c r="A8662" s="20"/>
      <c r="B8662" s="36"/>
      <c r="C8662" s="114"/>
      <c r="E8662" s="42"/>
      <c r="F8662" s="42"/>
      <c r="G8662" s="42"/>
      <c r="I8662" s="55"/>
      <c r="N8662" s="54"/>
      <c r="O8662" s="54"/>
      <c r="Q8662" s="42"/>
      <c r="R8662" s="42"/>
      <c r="AC8662" s="25"/>
      <c r="AD8662" s="28"/>
      <c r="AZ8662" s="25"/>
      <c r="BA8662" s="27"/>
      <c r="BB8662" s="29"/>
    </row>
    <row r="8663" spans="1:54">
      <c r="A8663" s="20"/>
      <c r="B8663" s="36"/>
      <c r="C8663" s="114"/>
      <c r="E8663" s="42"/>
      <c r="F8663" s="42"/>
      <c r="G8663" s="42"/>
      <c r="I8663" s="55"/>
      <c r="N8663" s="54"/>
      <c r="O8663" s="54"/>
      <c r="Q8663" s="42"/>
      <c r="R8663" s="42"/>
      <c r="AC8663" s="25"/>
      <c r="AD8663" s="28"/>
      <c r="AZ8663" s="25"/>
      <c r="BA8663" s="27"/>
      <c r="BB8663" s="29"/>
    </row>
    <row r="8664" spans="1:54">
      <c r="A8664" s="20"/>
      <c r="B8664" s="36"/>
      <c r="C8664" s="114"/>
      <c r="E8664" s="42"/>
      <c r="F8664" s="42"/>
      <c r="G8664" s="42"/>
      <c r="I8664" s="55"/>
      <c r="N8664" s="54"/>
      <c r="O8664" s="54"/>
      <c r="Q8664" s="42"/>
      <c r="R8664" s="42"/>
      <c r="AC8664" s="25"/>
      <c r="AD8664" s="28"/>
      <c r="AZ8664" s="25"/>
      <c r="BA8664" s="27"/>
      <c r="BB8664" s="29"/>
    </row>
    <row r="8665" spans="1:54">
      <c r="A8665" s="20"/>
      <c r="B8665" s="36"/>
      <c r="C8665" s="114"/>
      <c r="E8665" s="42"/>
      <c r="F8665" s="42"/>
      <c r="G8665" s="42"/>
      <c r="I8665" s="55"/>
      <c r="N8665" s="54"/>
      <c r="O8665" s="54"/>
      <c r="Q8665" s="42"/>
      <c r="R8665" s="42"/>
      <c r="AC8665" s="25"/>
      <c r="AD8665" s="28"/>
      <c r="AZ8665" s="25"/>
      <c r="BA8665" s="27"/>
      <c r="BB8665" s="29"/>
    </row>
    <row r="8666" spans="1:54">
      <c r="A8666" s="20"/>
      <c r="B8666" s="36"/>
      <c r="C8666" s="114"/>
      <c r="E8666" s="42"/>
      <c r="F8666" s="42"/>
      <c r="G8666" s="42"/>
      <c r="I8666" s="55"/>
      <c r="N8666" s="54"/>
      <c r="O8666" s="54"/>
      <c r="Q8666" s="42"/>
      <c r="R8666" s="42"/>
      <c r="AC8666" s="25"/>
      <c r="AD8666" s="28"/>
      <c r="AZ8666" s="25"/>
      <c r="BA8666" s="27"/>
      <c r="BB8666" s="29"/>
    </row>
    <row r="8667" spans="1:54">
      <c r="A8667" s="20"/>
      <c r="B8667" s="36"/>
      <c r="C8667" s="114"/>
      <c r="E8667" s="42"/>
      <c r="F8667" s="42"/>
      <c r="G8667" s="42"/>
      <c r="I8667" s="55"/>
      <c r="N8667" s="54"/>
      <c r="O8667" s="54"/>
      <c r="Q8667" s="42"/>
      <c r="R8667" s="42"/>
      <c r="AC8667" s="25"/>
      <c r="AD8667" s="28"/>
      <c r="AZ8667" s="25"/>
      <c r="BA8667" s="27"/>
      <c r="BB8667" s="29"/>
    </row>
    <row r="8668" spans="1:54">
      <c r="A8668" s="20"/>
      <c r="B8668" s="36"/>
      <c r="C8668" s="114"/>
      <c r="E8668" s="42"/>
      <c r="F8668" s="42"/>
      <c r="G8668" s="42"/>
      <c r="I8668" s="55"/>
      <c r="N8668" s="54"/>
      <c r="O8668" s="54"/>
      <c r="Q8668" s="42"/>
      <c r="R8668" s="42"/>
      <c r="AC8668" s="25"/>
      <c r="AD8668" s="28"/>
      <c r="AZ8668" s="25"/>
      <c r="BA8668" s="27"/>
      <c r="BB8668" s="29"/>
    </row>
    <row r="8669" spans="1:54">
      <c r="A8669" s="20"/>
      <c r="B8669" s="36"/>
      <c r="C8669" s="114"/>
      <c r="E8669" s="42"/>
      <c r="F8669" s="42"/>
      <c r="G8669" s="42"/>
      <c r="I8669" s="55"/>
      <c r="N8669" s="54"/>
      <c r="O8669" s="54"/>
      <c r="Q8669" s="42"/>
      <c r="R8669" s="42"/>
      <c r="AC8669" s="25"/>
      <c r="AD8669" s="28"/>
      <c r="AZ8669" s="25"/>
      <c r="BA8669" s="27"/>
      <c r="BB8669" s="29"/>
    </row>
    <row r="8670" spans="1:54">
      <c r="A8670" s="20"/>
      <c r="B8670" s="36"/>
      <c r="C8670" s="114"/>
      <c r="E8670" s="42"/>
      <c r="F8670" s="42"/>
      <c r="G8670" s="42"/>
      <c r="I8670" s="55"/>
      <c r="N8670" s="54"/>
      <c r="O8670" s="54"/>
      <c r="Q8670" s="42"/>
      <c r="R8670" s="42"/>
      <c r="AC8670" s="25"/>
      <c r="AD8670" s="28"/>
      <c r="AZ8670" s="25"/>
      <c r="BA8670" s="27"/>
      <c r="BB8670" s="29"/>
    </row>
    <row r="8671" spans="1:54">
      <c r="A8671" s="20"/>
      <c r="B8671" s="36"/>
      <c r="C8671" s="114"/>
      <c r="E8671" s="42"/>
      <c r="F8671" s="42"/>
      <c r="G8671" s="42"/>
      <c r="I8671" s="55"/>
      <c r="N8671" s="54"/>
      <c r="O8671" s="54"/>
      <c r="Q8671" s="42"/>
      <c r="R8671" s="42"/>
      <c r="AC8671" s="25"/>
      <c r="AD8671" s="28"/>
      <c r="AZ8671" s="25"/>
      <c r="BA8671" s="27"/>
      <c r="BB8671" s="29"/>
    </row>
    <row r="8672" spans="1:54">
      <c r="A8672" s="20"/>
      <c r="B8672" s="36"/>
      <c r="C8672" s="114"/>
      <c r="E8672" s="42"/>
      <c r="F8672" s="42"/>
      <c r="G8672" s="42"/>
      <c r="I8672" s="55"/>
      <c r="N8672" s="54"/>
      <c r="O8672" s="54"/>
      <c r="Q8672" s="42"/>
      <c r="R8672" s="42"/>
      <c r="AC8672" s="25"/>
      <c r="AD8672" s="28"/>
      <c r="AZ8672" s="25"/>
      <c r="BA8672" s="27"/>
      <c r="BB8672" s="29"/>
    </row>
    <row r="8673" spans="1:54">
      <c r="A8673" s="20"/>
      <c r="B8673" s="36"/>
      <c r="C8673" s="114"/>
      <c r="E8673" s="42"/>
      <c r="F8673" s="42"/>
      <c r="G8673" s="42"/>
      <c r="I8673" s="55"/>
      <c r="N8673" s="54"/>
      <c r="O8673" s="54"/>
      <c r="Q8673" s="42"/>
      <c r="R8673" s="42"/>
      <c r="AC8673" s="25"/>
      <c r="AD8673" s="28"/>
      <c r="AZ8673" s="25"/>
      <c r="BA8673" s="27"/>
      <c r="BB8673" s="29"/>
    </row>
    <row r="8674" spans="1:54">
      <c r="A8674" s="20"/>
      <c r="B8674" s="36"/>
      <c r="C8674" s="114"/>
      <c r="E8674" s="42"/>
      <c r="F8674" s="42"/>
      <c r="G8674" s="42"/>
      <c r="I8674" s="55"/>
      <c r="N8674" s="54"/>
      <c r="O8674" s="54"/>
      <c r="Q8674" s="42"/>
      <c r="R8674" s="42"/>
      <c r="AC8674" s="25"/>
      <c r="AD8674" s="28"/>
      <c r="AZ8674" s="25"/>
      <c r="BA8674" s="27"/>
      <c r="BB8674" s="29"/>
    </row>
    <row r="8675" spans="1:54">
      <c r="A8675" s="20"/>
      <c r="B8675" s="36"/>
      <c r="C8675" s="114"/>
      <c r="E8675" s="42"/>
      <c r="F8675" s="42"/>
      <c r="G8675" s="42"/>
      <c r="I8675" s="55"/>
      <c r="N8675" s="54"/>
      <c r="O8675" s="54"/>
      <c r="Q8675" s="42"/>
      <c r="R8675" s="42"/>
      <c r="AC8675" s="25"/>
      <c r="AD8675" s="28"/>
      <c r="AZ8675" s="25"/>
      <c r="BA8675" s="27"/>
      <c r="BB8675" s="29"/>
    </row>
    <row r="8676" spans="1:54">
      <c r="A8676" s="20"/>
      <c r="B8676" s="36"/>
      <c r="C8676" s="114"/>
      <c r="E8676" s="42"/>
      <c r="F8676" s="42"/>
      <c r="G8676" s="42"/>
      <c r="I8676" s="55"/>
      <c r="N8676" s="54"/>
      <c r="O8676" s="54"/>
      <c r="Q8676" s="42"/>
      <c r="R8676" s="42"/>
      <c r="AC8676" s="25"/>
      <c r="AD8676" s="28"/>
      <c r="AZ8676" s="25"/>
      <c r="BA8676" s="27"/>
      <c r="BB8676" s="29"/>
    </row>
    <row r="8677" spans="1:54">
      <c r="A8677" s="20"/>
      <c r="B8677" s="36"/>
      <c r="C8677" s="114"/>
      <c r="E8677" s="42"/>
      <c r="F8677" s="42"/>
      <c r="G8677" s="42"/>
      <c r="I8677" s="55"/>
      <c r="N8677" s="54"/>
      <c r="O8677" s="54"/>
      <c r="Q8677" s="42"/>
      <c r="R8677" s="42"/>
      <c r="AC8677" s="25"/>
      <c r="AD8677" s="28"/>
      <c r="AZ8677" s="25"/>
      <c r="BA8677" s="27"/>
      <c r="BB8677" s="29"/>
    </row>
    <row r="8678" spans="1:54">
      <c r="A8678" s="20"/>
      <c r="B8678" s="36"/>
      <c r="C8678" s="114"/>
      <c r="E8678" s="42"/>
      <c r="F8678" s="42"/>
      <c r="G8678" s="42"/>
      <c r="I8678" s="55"/>
      <c r="N8678" s="54"/>
      <c r="O8678" s="54"/>
      <c r="Q8678" s="42"/>
      <c r="R8678" s="42"/>
      <c r="AC8678" s="25"/>
      <c r="AD8678" s="28"/>
      <c r="AZ8678" s="25"/>
      <c r="BA8678" s="27"/>
      <c r="BB8678" s="29"/>
    </row>
    <row r="8679" spans="1:54">
      <c r="A8679" s="20"/>
      <c r="B8679" s="36"/>
      <c r="C8679" s="114"/>
      <c r="E8679" s="42"/>
      <c r="F8679" s="42"/>
      <c r="G8679" s="42"/>
      <c r="I8679" s="55"/>
      <c r="N8679" s="54"/>
      <c r="O8679" s="54"/>
      <c r="Q8679" s="42"/>
      <c r="R8679" s="42"/>
      <c r="AC8679" s="25"/>
      <c r="AD8679" s="28"/>
      <c r="AZ8679" s="25"/>
      <c r="BA8679" s="27"/>
      <c r="BB8679" s="29"/>
    </row>
    <row r="8680" spans="1:54">
      <c r="A8680" s="20"/>
      <c r="B8680" s="36"/>
      <c r="C8680" s="114"/>
      <c r="E8680" s="42"/>
      <c r="F8680" s="42"/>
      <c r="G8680" s="42"/>
      <c r="I8680" s="55"/>
      <c r="N8680" s="54"/>
      <c r="O8680" s="54"/>
      <c r="Q8680" s="42"/>
      <c r="R8680" s="42"/>
      <c r="AC8680" s="25"/>
      <c r="AD8680" s="28"/>
      <c r="AZ8680" s="25"/>
      <c r="BA8680" s="27"/>
      <c r="BB8680" s="29"/>
    </row>
    <row r="8681" spans="1:54">
      <c r="A8681" s="20"/>
      <c r="B8681" s="36"/>
      <c r="C8681" s="114"/>
      <c r="E8681" s="42"/>
      <c r="F8681" s="42"/>
      <c r="G8681" s="42"/>
      <c r="I8681" s="55"/>
      <c r="N8681" s="54"/>
      <c r="O8681" s="54"/>
      <c r="Q8681" s="42"/>
      <c r="R8681" s="42"/>
      <c r="AC8681" s="25"/>
      <c r="AD8681" s="28"/>
      <c r="AZ8681" s="25"/>
      <c r="BA8681" s="27"/>
      <c r="BB8681" s="29"/>
    </row>
    <row r="8682" spans="1:54">
      <c r="A8682" s="20"/>
      <c r="B8682" s="36"/>
      <c r="C8682" s="114"/>
      <c r="E8682" s="42"/>
      <c r="F8682" s="42"/>
      <c r="G8682" s="42"/>
      <c r="I8682" s="55"/>
      <c r="N8682" s="54"/>
      <c r="O8682" s="54"/>
      <c r="Q8682" s="42"/>
      <c r="R8682" s="42"/>
      <c r="AC8682" s="25"/>
      <c r="AD8682" s="28"/>
      <c r="AZ8682" s="25"/>
      <c r="BA8682" s="27"/>
      <c r="BB8682" s="29"/>
    </row>
    <row r="8683" spans="1:54">
      <c r="A8683" s="20"/>
      <c r="B8683" s="36"/>
      <c r="C8683" s="114"/>
      <c r="E8683" s="42"/>
      <c r="F8683" s="42"/>
      <c r="G8683" s="42"/>
      <c r="I8683" s="55"/>
      <c r="N8683" s="54"/>
      <c r="O8683" s="54"/>
      <c r="Q8683" s="42"/>
      <c r="R8683" s="42"/>
      <c r="AC8683" s="25"/>
      <c r="AD8683" s="28"/>
      <c r="AZ8683" s="25"/>
      <c r="BA8683" s="27"/>
      <c r="BB8683" s="29"/>
    </row>
    <row r="8684" spans="1:54">
      <c r="A8684" s="20"/>
      <c r="B8684" s="36"/>
      <c r="C8684" s="114"/>
      <c r="E8684" s="42"/>
      <c r="F8684" s="42"/>
      <c r="G8684" s="42"/>
      <c r="I8684" s="55"/>
      <c r="N8684" s="54"/>
      <c r="O8684" s="54"/>
      <c r="Q8684" s="42"/>
      <c r="R8684" s="42"/>
      <c r="AC8684" s="25"/>
      <c r="AD8684" s="28"/>
      <c r="AZ8684" s="25"/>
      <c r="BA8684" s="27"/>
      <c r="BB8684" s="29"/>
    </row>
    <row r="8685" spans="1:54">
      <c r="A8685" s="20"/>
      <c r="B8685" s="36"/>
      <c r="C8685" s="114"/>
      <c r="E8685" s="42"/>
      <c r="F8685" s="42"/>
      <c r="G8685" s="42"/>
      <c r="I8685" s="55"/>
      <c r="N8685" s="54"/>
      <c r="O8685" s="54"/>
      <c r="Q8685" s="42"/>
      <c r="R8685" s="42"/>
      <c r="AC8685" s="25"/>
      <c r="AD8685" s="28"/>
      <c r="AZ8685" s="25"/>
      <c r="BA8685" s="27"/>
      <c r="BB8685" s="29"/>
    </row>
    <row r="8686" spans="1:54">
      <c r="A8686" s="20"/>
      <c r="B8686" s="36"/>
      <c r="C8686" s="114"/>
      <c r="E8686" s="42"/>
      <c r="F8686" s="42"/>
      <c r="G8686" s="42"/>
      <c r="I8686" s="55"/>
      <c r="N8686" s="54"/>
      <c r="O8686" s="54"/>
      <c r="Q8686" s="42"/>
      <c r="R8686" s="42"/>
      <c r="AC8686" s="25"/>
      <c r="AD8686" s="28"/>
      <c r="AZ8686" s="25"/>
      <c r="BA8686" s="27"/>
      <c r="BB8686" s="29"/>
    </row>
    <row r="8687" spans="1:54">
      <c r="A8687" s="20"/>
      <c r="B8687" s="36"/>
      <c r="C8687" s="114"/>
      <c r="E8687" s="42"/>
      <c r="F8687" s="42"/>
      <c r="G8687" s="42"/>
      <c r="I8687" s="55"/>
      <c r="N8687" s="54"/>
      <c r="O8687" s="54"/>
      <c r="Q8687" s="42"/>
      <c r="R8687" s="42"/>
      <c r="AC8687" s="25"/>
      <c r="AD8687" s="28"/>
      <c r="AZ8687" s="25"/>
      <c r="BA8687" s="27"/>
      <c r="BB8687" s="29"/>
    </row>
    <row r="8688" spans="1:54">
      <c r="A8688" s="20"/>
      <c r="B8688" s="36"/>
      <c r="C8688" s="114"/>
      <c r="E8688" s="42"/>
      <c r="F8688" s="42"/>
      <c r="G8688" s="42"/>
      <c r="I8688" s="55"/>
      <c r="N8688" s="54"/>
      <c r="O8688" s="54"/>
      <c r="Q8688" s="42"/>
      <c r="R8688" s="42"/>
      <c r="AC8688" s="25"/>
      <c r="AD8688" s="28"/>
      <c r="AZ8688" s="25"/>
      <c r="BA8688" s="27"/>
      <c r="BB8688" s="29"/>
    </row>
    <row r="8689" spans="1:54">
      <c r="A8689" s="20"/>
      <c r="B8689" s="36"/>
      <c r="C8689" s="114"/>
      <c r="E8689" s="42"/>
      <c r="F8689" s="42"/>
      <c r="G8689" s="42"/>
      <c r="I8689" s="55"/>
      <c r="N8689" s="54"/>
      <c r="O8689" s="54"/>
      <c r="Q8689" s="42"/>
      <c r="R8689" s="42"/>
      <c r="AC8689" s="25"/>
      <c r="AD8689" s="28"/>
      <c r="AZ8689" s="25"/>
      <c r="BA8689" s="27"/>
      <c r="BB8689" s="29"/>
    </row>
    <row r="8690" spans="1:54">
      <c r="A8690" s="20"/>
      <c r="B8690" s="36"/>
      <c r="C8690" s="114"/>
      <c r="E8690" s="42"/>
      <c r="F8690" s="42"/>
      <c r="G8690" s="42"/>
      <c r="I8690" s="55"/>
      <c r="N8690" s="54"/>
      <c r="O8690" s="54"/>
      <c r="Q8690" s="42"/>
      <c r="R8690" s="42"/>
      <c r="AC8690" s="25"/>
      <c r="AD8690" s="28"/>
      <c r="AZ8690" s="25"/>
      <c r="BA8690" s="27"/>
      <c r="BB8690" s="29"/>
    </row>
    <row r="8691" spans="1:54">
      <c r="A8691" s="20"/>
      <c r="B8691" s="36"/>
      <c r="C8691" s="114"/>
      <c r="E8691" s="42"/>
      <c r="F8691" s="42"/>
      <c r="G8691" s="42"/>
      <c r="I8691" s="55"/>
      <c r="N8691" s="54"/>
      <c r="O8691" s="54"/>
      <c r="Q8691" s="42"/>
      <c r="R8691" s="42"/>
      <c r="AC8691" s="25"/>
      <c r="AD8691" s="28"/>
      <c r="AZ8691" s="25"/>
      <c r="BA8691" s="27"/>
      <c r="BB8691" s="29"/>
    </row>
    <row r="8692" spans="1:54">
      <c r="A8692" s="20"/>
      <c r="B8692" s="36"/>
      <c r="C8692" s="114"/>
      <c r="E8692" s="42"/>
      <c r="F8692" s="42"/>
      <c r="G8692" s="42"/>
      <c r="I8692" s="55"/>
      <c r="N8692" s="54"/>
      <c r="O8692" s="54"/>
      <c r="Q8692" s="42"/>
      <c r="R8692" s="42"/>
      <c r="AC8692" s="25"/>
      <c r="AD8692" s="28"/>
      <c r="AZ8692" s="25"/>
      <c r="BA8692" s="27"/>
      <c r="BB8692" s="29"/>
    </row>
    <row r="8693" spans="1:54">
      <c r="A8693" s="20"/>
      <c r="B8693" s="36"/>
      <c r="C8693" s="114"/>
      <c r="E8693" s="42"/>
      <c r="F8693" s="42"/>
      <c r="G8693" s="42"/>
      <c r="I8693" s="55"/>
      <c r="N8693" s="54"/>
      <c r="O8693" s="54"/>
      <c r="Q8693" s="42"/>
      <c r="R8693" s="42"/>
      <c r="AC8693" s="25"/>
      <c r="AD8693" s="28"/>
      <c r="AZ8693" s="25"/>
      <c r="BA8693" s="27"/>
      <c r="BB8693" s="29"/>
    </row>
    <row r="8694" spans="1:54">
      <c r="A8694" s="20"/>
      <c r="B8694" s="36"/>
      <c r="C8694" s="114"/>
      <c r="E8694" s="42"/>
      <c r="F8694" s="42"/>
      <c r="G8694" s="42"/>
      <c r="I8694" s="55"/>
      <c r="N8694" s="54"/>
      <c r="O8694" s="54"/>
      <c r="Q8694" s="42"/>
      <c r="R8694" s="42"/>
      <c r="AC8694" s="25"/>
      <c r="AD8694" s="28"/>
      <c r="AZ8694" s="25"/>
      <c r="BA8694" s="27"/>
      <c r="BB8694" s="29"/>
    </row>
    <row r="8695" spans="1:54">
      <c r="A8695" s="20"/>
      <c r="B8695" s="36"/>
      <c r="C8695" s="114"/>
      <c r="E8695" s="42"/>
      <c r="F8695" s="42"/>
      <c r="G8695" s="42"/>
      <c r="I8695" s="55"/>
      <c r="N8695" s="54"/>
      <c r="O8695" s="54"/>
      <c r="Q8695" s="42"/>
      <c r="R8695" s="42"/>
      <c r="AC8695" s="25"/>
      <c r="AD8695" s="28"/>
      <c r="AZ8695" s="25"/>
      <c r="BA8695" s="27"/>
      <c r="BB8695" s="29"/>
    </row>
    <row r="8696" spans="1:54">
      <c r="A8696" s="20"/>
      <c r="B8696" s="36"/>
      <c r="C8696" s="114"/>
      <c r="E8696" s="42"/>
      <c r="F8696" s="42"/>
      <c r="G8696" s="42"/>
      <c r="I8696" s="55"/>
      <c r="N8696" s="54"/>
      <c r="O8696" s="54"/>
      <c r="Q8696" s="42"/>
      <c r="R8696" s="42"/>
      <c r="AC8696" s="25"/>
      <c r="AD8696" s="28"/>
      <c r="AZ8696" s="25"/>
      <c r="BA8696" s="27"/>
      <c r="BB8696" s="29"/>
    </row>
    <row r="8697" spans="1:54">
      <c r="A8697" s="20"/>
      <c r="B8697" s="36"/>
      <c r="C8697" s="114"/>
      <c r="E8697" s="42"/>
      <c r="F8697" s="42"/>
      <c r="G8697" s="42"/>
      <c r="I8697" s="55"/>
      <c r="N8697" s="54"/>
      <c r="O8697" s="54"/>
      <c r="Q8697" s="42"/>
      <c r="R8697" s="42"/>
      <c r="AC8697" s="25"/>
      <c r="AD8697" s="28"/>
      <c r="AZ8697" s="25"/>
      <c r="BA8697" s="27"/>
      <c r="BB8697" s="29"/>
    </row>
    <row r="8698" spans="1:54">
      <c r="A8698" s="20"/>
      <c r="B8698" s="36"/>
      <c r="C8698" s="114"/>
      <c r="E8698" s="42"/>
      <c r="F8698" s="42"/>
      <c r="G8698" s="42"/>
      <c r="I8698" s="55"/>
      <c r="N8698" s="54"/>
      <c r="O8698" s="54"/>
      <c r="Q8698" s="42"/>
      <c r="R8698" s="42"/>
      <c r="AC8698" s="25"/>
      <c r="AD8698" s="28"/>
      <c r="AZ8698" s="25"/>
      <c r="BA8698" s="27"/>
      <c r="BB8698" s="29"/>
    </row>
    <row r="8699" spans="1:54">
      <c r="A8699" s="20"/>
      <c r="B8699" s="36"/>
      <c r="C8699" s="114"/>
      <c r="E8699" s="42"/>
      <c r="F8699" s="42"/>
      <c r="G8699" s="42"/>
      <c r="I8699" s="55"/>
      <c r="N8699" s="54"/>
      <c r="O8699" s="54"/>
      <c r="Q8699" s="42"/>
      <c r="R8699" s="42"/>
      <c r="AC8699" s="25"/>
      <c r="AD8699" s="28"/>
      <c r="AZ8699" s="25"/>
      <c r="BA8699" s="27"/>
      <c r="BB8699" s="29"/>
    </row>
    <row r="8700" spans="1:54">
      <c r="A8700" s="20"/>
      <c r="B8700" s="36"/>
      <c r="C8700" s="114"/>
      <c r="E8700" s="42"/>
      <c r="F8700" s="42"/>
      <c r="G8700" s="42"/>
      <c r="I8700" s="55"/>
      <c r="N8700" s="54"/>
      <c r="O8700" s="54"/>
      <c r="Q8700" s="42"/>
      <c r="R8700" s="42"/>
      <c r="AC8700" s="25"/>
      <c r="AD8700" s="28"/>
      <c r="AZ8700" s="25"/>
      <c r="BA8700" s="27"/>
      <c r="BB8700" s="29"/>
    </row>
    <row r="8701" spans="1:54">
      <c r="A8701" s="20"/>
      <c r="B8701" s="36"/>
      <c r="C8701" s="114"/>
      <c r="E8701" s="42"/>
      <c r="F8701" s="42"/>
      <c r="G8701" s="42"/>
      <c r="I8701" s="55"/>
      <c r="N8701" s="54"/>
      <c r="O8701" s="54"/>
      <c r="Q8701" s="42"/>
      <c r="R8701" s="42"/>
      <c r="AC8701" s="25"/>
      <c r="AD8701" s="28"/>
      <c r="AZ8701" s="25"/>
      <c r="BA8701" s="27"/>
      <c r="BB8701" s="29"/>
    </row>
    <row r="8702" spans="1:54">
      <c r="A8702" s="20"/>
      <c r="B8702" s="36"/>
      <c r="C8702" s="114"/>
      <c r="E8702" s="42"/>
      <c r="F8702" s="42"/>
      <c r="G8702" s="42"/>
      <c r="I8702" s="55"/>
      <c r="N8702" s="54"/>
      <c r="O8702" s="54"/>
      <c r="Q8702" s="42"/>
      <c r="R8702" s="42"/>
      <c r="AC8702" s="25"/>
      <c r="AD8702" s="28"/>
      <c r="AZ8702" s="25"/>
      <c r="BA8702" s="27"/>
      <c r="BB8702" s="29"/>
    </row>
    <row r="8703" spans="1:54">
      <c r="A8703" s="20"/>
      <c r="B8703" s="36"/>
      <c r="C8703" s="114"/>
      <c r="E8703" s="42"/>
      <c r="F8703" s="42"/>
      <c r="G8703" s="42"/>
      <c r="I8703" s="55"/>
      <c r="N8703" s="54"/>
      <c r="O8703" s="54"/>
      <c r="Q8703" s="42"/>
      <c r="R8703" s="42"/>
      <c r="AC8703" s="25"/>
      <c r="AD8703" s="28"/>
      <c r="AZ8703" s="25"/>
      <c r="BA8703" s="27"/>
      <c r="BB8703" s="29"/>
    </row>
    <row r="8704" spans="1:54">
      <c r="A8704" s="20"/>
      <c r="B8704" s="36"/>
      <c r="C8704" s="114"/>
      <c r="E8704" s="42"/>
      <c r="F8704" s="42"/>
      <c r="G8704" s="42"/>
      <c r="I8704" s="55"/>
      <c r="N8704" s="54"/>
      <c r="O8704" s="54"/>
      <c r="Q8704" s="42"/>
      <c r="R8704" s="42"/>
      <c r="AC8704" s="25"/>
      <c r="AD8704" s="28"/>
      <c r="AZ8704" s="25"/>
      <c r="BA8704" s="27"/>
      <c r="BB8704" s="29"/>
    </row>
    <row r="8705" spans="1:54">
      <c r="A8705" s="20"/>
      <c r="B8705" s="36"/>
      <c r="C8705" s="114"/>
      <c r="E8705" s="42"/>
      <c r="F8705" s="42"/>
      <c r="G8705" s="42"/>
      <c r="I8705" s="55"/>
      <c r="N8705" s="54"/>
      <c r="O8705" s="54"/>
      <c r="Q8705" s="42"/>
      <c r="R8705" s="42"/>
      <c r="AC8705" s="25"/>
      <c r="AD8705" s="28"/>
      <c r="AZ8705" s="25"/>
      <c r="BA8705" s="27"/>
      <c r="BB8705" s="29"/>
    </row>
    <row r="8706" spans="1:54">
      <c r="A8706" s="20"/>
      <c r="B8706" s="36"/>
      <c r="C8706" s="114"/>
      <c r="E8706" s="42"/>
      <c r="F8706" s="42"/>
      <c r="G8706" s="42"/>
      <c r="I8706" s="55"/>
      <c r="N8706" s="54"/>
      <c r="O8706" s="54"/>
      <c r="Q8706" s="42"/>
      <c r="R8706" s="42"/>
      <c r="AC8706" s="25"/>
      <c r="AD8706" s="28"/>
      <c r="AZ8706" s="25"/>
      <c r="BA8706" s="27"/>
      <c r="BB8706" s="29"/>
    </row>
    <row r="8707" spans="1:54">
      <c r="A8707" s="20"/>
      <c r="B8707" s="36"/>
      <c r="C8707" s="114"/>
      <c r="E8707" s="42"/>
      <c r="F8707" s="42"/>
      <c r="G8707" s="42"/>
      <c r="I8707" s="55"/>
      <c r="N8707" s="54"/>
      <c r="O8707" s="54"/>
      <c r="Q8707" s="42"/>
      <c r="R8707" s="42"/>
      <c r="AC8707" s="25"/>
      <c r="AD8707" s="28"/>
      <c r="AZ8707" s="25"/>
      <c r="BA8707" s="27"/>
      <c r="BB8707" s="29"/>
    </row>
    <row r="8708" spans="1:54">
      <c r="A8708" s="20"/>
      <c r="B8708" s="36"/>
      <c r="C8708" s="114"/>
      <c r="E8708" s="42"/>
      <c r="F8708" s="42"/>
      <c r="G8708" s="42"/>
      <c r="I8708" s="55"/>
      <c r="N8708" s="54"/>
      <c r="O8708" s="54"/>
      <c r="Q8708" s="42"/>
      <c r="R8708" s="42"/>
      <c r="AC8708" s="25"/>
      <c r="AD8708" s="28"/>
      <c r="AZ8708" s="25"/>
      <c r="BA8708" s="27"/>
      <c r="BB8708" s="29"/>
    </row>
    <row r="8709" spans="1:54">
      <c r="A8709" s="20"/>
      <c r="B8709" s="36"/>
      <c r="C8709" s="114"/>
      <c r="E8709" s="42"/>
      <c r="F8709" s="42"/>
      <c r="G8709" s="42"/>
      <c r="I8709" s="55"/>
      <c r="N8709" s="54"/>
      <c r="O8709" s="54"/>
      <c r="Q8709" s="42"/>
      <c r="R8709" s="42"/>
      <c r="AC8709" s="25"/>
      <c r="AD8709" s="28"/>
      <c r="AZ8709" s="25"/>
      <c r="BA8709" s="27"/>
      <c r="BB8709" s="29"/>
    </row>
    <row r="8710" spans="1:54">
      <c r="A8710" s="20"/>
      <c r="B8710" s="36"/>
      <c r="C8710" s="114"/>
      <c r="E8710" s="42"/>
      <c r="F8710" s="42"/>
      <c r="G8710" s="42"/>
      <c r="I8710" s="55"/>
      <c r="N8710" s="54"/>
      <c r="O8710" s="54"/>
      <c r="Q8710" s="42"/>
      <c r="R8710" s="42"/>
      <c r="AC8710" s="25"/>
      <c r="AD8710" s="28"/>
      <c r="AZ8710" s="25"/>
      <c r="BA8710" s="27"/>
      <c r="BB8710" s="29"/>
    </row>
    <row r="8711" spans="1:54">
      <c r="A8711" s="20"/>
      <c r="B8711" s="36"/>
      <c r="C8711" s="114"/>
      <c r="E8711" s="42"/>
      <c r="F8711" s="42"/>
      <c r="G8711" s="42"/>
      <c r="I8711" s="55"/>
      <c r="N8711" s="54"/>
      <c r="O8711" s="54"/>
      <c r="Q8711" s="42"/>
      <c r="R8711" s="42"/>
      <c r="AC8711" s="25"/>
      <c r="AD8711" s="28"/>
      <c r="AZ8711" s="25"/>
      <c r="BA8711" s="27"/>
      <c r="BB8711" s="29"/>
    </row>
    <row r="8712" spans="1:54">
      <c r="A8712" s="20"/>
      <c r="B8712" s="36"/>
      <c r="C8712" s="114"/>
      <c r="E8712" s="42"/>
      <c r="F8712" s="42"/>
      <c r="G8712" s="42"/>
      <c r="I8712" s="55"/>
      <c r="N8712" s="54"/>
      <c r="O8712" s="54"/>
      <c r="Q8712" s="42"/>
      <c r="R8712" s="42"/>
      <c r="AC8712" s="25"/>
      <c r="AD8712" s="28"/>
      <c r="AZ8712" s="25"/>
      <c r="BA8712" s="27"/>
      <c r="BB8712" s="29"/>
    </row>
    <row r="8713" spans="1:54">
      <c r="A8713" s="20"/>
      <c r="B8713" s="36"/>
      <c r="C8713" s="114"/>
      <c r="E8713" s="42"/>
      <c r="F8713" s="42"/>
      <c r="G8713" s="42"/>
      <c r="I8713" s="55"/>
      <c r="N8713" s="54"/>
      <c r="O8713" s="54"/>
      <c r="Q8713" s="42"/>
      <c r="R8713" s="42"/>
      <c r="AC8713" s="25"/>
      <c r="AD8713" s="28"/>
      <c r="AZ8713" s="25"/>
      <c r="BA8713" s="27"/>
      <c r="BB8713" s="29"/>
    </row>
    <row r="8714" spans="1:54">
      <c r="A8714" s="20"/>
      <c r="B8714" s="36"/>
      <c r="C8714" s="114"/>
      <c r="E8714" s="42"/>
      <c r="F8714" s="42"/>
      <c r="G8714" s="42"/>
      <c r="I8714" s="55"/>
      <c r="N8714" s="54"/>
      <c r="O8714" s="54"/>
      <c r="Q8714" s="42"/>
      <c r="R8714" s="42"/>
      <c r="AC8714" s="25"/>
      <c r="AD8714" s="28"/>
      <c r="AZ8714" s="25"/>
      <c r="BA8714" s="27"/>
      <c r="BB8714" s="29"/>
    </row>
    <row r="8715" spans="1:54">
      <c r="A8715" s="20"/>
      <c r="B8715" s="36"/>
      <c r="C8715" s="114"/>
      <c r="E8715" s="42"/>
      <c r="F8715" s="42"/>
      <c r="G8715" s="42"/>
      <c r="I8715" s="55"/>
      <c r="N8715" s="54"/>
      <c r="O8715" s="54"/>
      <c r="Q8715" s="42"/>
      <c r="R8715" s="42"/>
      <c r="AC8715" s="25"/>
      <c r="AD8715" s="28"/>
      <c r="AZ8715" s="25"/>
      <c r="BA8715" s="27"/>
      <c r="BB8715" s="29"/>
    </row>
    <row r="8716" spans="1:54">
      <c r="A8716" s="20"/>
      <c r="B8716" s="36"/>
      <c r="C8716" s="114"/>
      <c r="E8716" s="42"/>
      <c r="F8716" s="42"/>
      <c r="G8716" s="42"/>
      <c r="I8716" s="55"/>
      <c r="N8716" s="54"/>
      <c r="O8716" s="54"/>
      <c r="Q8716" s="42"/>
      <c r="R8716" s="42"/>
      <c r="AC8716" s="25"/>
      <c r="AD8716" s="28"/>
      <c r="AZ8716" s="25"/>
      <c r="BA8716" s="27"/>
      <c r="BB8716" s="29"/>
    </row>
    <row r="8717" spans="1:54">
      <c r="A8717" s="20"/>
      <c r="B8717" s="36"/>
      <c r="C8717" s="114"/>
      <c r="E8717" s="42"/>
      <c r="F8717" s="42"/>
      <c r="G8717" s="42"/>
      <c r="I8717" s="55"/>
      <c r="N8717" s="54"/>
      <c r="O8717" s="54"/>
      <c r="Q8717" s="42"/>
      <c r="R8717" s="42"/>
      <c r="AC8717" s="25"/>
      <c r="AD8717" s="28"/>
      <c r="AZ8717" s="25"/>
      <c r="BA8717" s="27"/>
      <c r="BB8717" s="29"/>
    </row>
    <row r="8718" spans="1:54">
      <c r="A8718" s="20"/>
      <c r="B8718" s="36"/>
      <c r="C8718" s="114"/>
      <c r="E8718" s="42"/>
      <c r="F8718" s="42"/>
      <c r="G8718" s="42"/>
      <c r="I8718" s="55"/>
      <c r="N8718" s="54"/>
      <c r="O8718" s="54"/>
      <c r="Q8718" s="42"/>
      <c r="R8718" s="42"/>
      <c r="AC8718" s="25"/>
      <c r="AD8718" s="28"/>
      <c r="AZ8718" s="25"/>
      <c r="BA8718" s="27"/>
      <c r="BB8718" s="29"/>
    </row>
    <row r="8719" spans="1:54">
      <c r="A8719" s="20"/>
      <c r="B8719" s="36"/>
      <c r="C8719" s="114"/>
      <c r="E8719" s="42"/>
      <c r="F8719" s="42"/>
      <c r="G8719" s="42"/>
      <c r="I8719" s="55"/>
      <c r="N8719" s="54"/>
      <c r="O8719" s="54"/>
      <c r="Q8719" s="42"/>
      <c r="R8719" s="42"/>
      <c r="AC8719" s="25"/>
      <c r="AD8719" s="28"/>
      <c r="AZ8719" s="25"/>
      <c r="BA8719" s="27"/>
      <c r="BB8719" s="29"/>
    </row>
    <row r="8720" spans="1:54">
      <c r="A8720" s="20"/>
      <c r="B8720" s="36"/>
      <c r="C8720" s="114"/>
      <c r="E8720" s="42"/>
      <c r="F8720" s="42"/>
      <c r="G8720" s="42"/>
      <c r="I8720" s="55"/>
      <c r="N8720" s="54"/>
      <c r="O8720" s="54"/>
      <c r="Q8720" s="42"/>
      <c r="R8720" s="42"/>
      <c r="AC8720" s="25"/>
      <c r="AD8720" s="28"/>
      <c r="AZ8720" s="25"/>
      <c r="BA8720" s="27"/>
      <c r="BB8720" s="29"/>
    </row>
    <row r="8721" spans="1:54">
      <c r="A8721" s="20"/>
      <c r="B8721" s="36"/>
      <c r="C8721" s="114"/>
      <c r="E8721" s="42"/>
      <c r="F8721" s="42"/>
      <c r="G8721" s="42"/>
      <c r="I8721" s="55"/>
      <c r="N8721" s="54"/>
      <c r="O8721" s="54"/>
      <c r="Q8721" s="42"/>
      <c r="R8721" s="42"/>
      <c r="AC8721" s="25"/>
      <c r="AD8721" s="28"/>
      <c r="AZ8721" s="25"/>
      <c r="BA8721" s="27"/>
      <c r="BB8721" s="29"/>
    </row>
    <row r="8722" spans="1:54">
      <c r="A8722" s="20"/>
      <c r="B8722" s="36"/>
      <c r="C8722" s="114"/>
      <c r="E8722" s="42"/>
      <c r="F8722" s="42"/>
      <c r="G8722" s="42"/>
      <c r="I8722" s="55"/>
      <c r="N8722" s="54"/>
      <c r="O8722" s="54"/>
      <c r="Q8722" s="42"/>
      <c r="R8722" s="42"/>
      <c r="AC8722" s="25"/>
      <c r="AD8722" s="28"/>
      <c r="AZ8722" s="25"/>
      <c r="BA8722" s="27"/>
      <c r="BB8722" s="29"/>
    </row>
    <row r="8723" spans="1:54">
      <c r="A8723" s="20"/>
      <c r="B8723" s="36"/>
      <c r="C8723" s="114"/>
      <c r="E8723" s="42"/>
      <c r="F8723" s="42"/>
      <c r="G8723" s="42"/>
      <c r="I8723" s="55"/>
      <c r="N8723" s="54"/>
      <c r="O8723" s="54"/>
      <c r="Q8723" s="42"/>
      <c r="R8723" s="42"/>
      <c r="AC8723" s="25"/>
      <c r="AD8723" s="28"/>
      <c r="AZ8723" s="25"/>
      <c r="BA8723" s="27"/>
      <c r="BB8723" s="29"/>
    </row>
    <row r="8724" spans="1:54">
      <c r="A8724" s="20"/>
      <c r="B8724" s="36"/>
      <c r="C8724" s="114"/>
      <c r="E8724" s="42"/>
      <c r="F8724" s="42"/>
      <c r="G8724" s="42"/>
      <c r="I8724" s="55"/>
      <c r="N8724" s="54"/>
      <c r="O8724" s="54"/>
      <c r="Q8724" s="42"/>
      <c r="R8724" s="42"/>
      <c r="AC8724" s="25"/>
      <c r="AD8724" s="28"/>
      <c r="AZ8724" s="25"/>
      <c r="BA8724" s="27"/>
      <c r="BB8724" s="29"/>
    </row>
    <row r="8725" spans="1:54">
      <c r="A8725" s="20"/>
      <c r="B8725" s="36"/>
      <c r="C8725" s="114"/>
      <c r="E8725" s="42"/>
      <c r="F8725" s="42"/>
      <c r="G8725" s="42"/>
      <c r="I8725" s="55"/>
      <c r="N8725" s="54"/>
      <c r="O8725" s="54"/>
      <c r="Q8725" s="42"/>
      <c r="R8725" s="42"/>
      <c r="AC8725" s="25"/>
      <c r="AD8725" s="28"/>
      <c r="AZ8725" s="25"/>
      <c r="BA8725" s="27"/>
      <c r="BB8725" s="29"/>
    </row>
    <row r="8726" spans="1:54">
      <c r="A8726" s="20"/>
      <c r="B8726" s="36"/>
      <c r="C8726" s="114"/>
      <c r="E8726" s="42"/>
      <c r="F8726" s="42"/>
      <c r="G8726" s="42"/>
      <c r="I8726" s="55"/>
      <c r="N8726" s="54"/>
      <c r="O8726" s="54"/>
      <c r="Q8726" s="42"/>
      <c r="R8726" s="42"/>
      <c r="AC8726" s="25"/>
      <c r="AD8726" s="28"/>
      <c r="AZ8726" s="25"/>
      <c r="BA8726" s="27"/>
      <c r="BB8726" s="29"/>
    </row>
    <row r="8727" spans="1:54">
      <c r="A8727" s="20"/>
      <c r="B8727" s="36"/>
      <c r="C8727" s="114"/>
      <c r="E8727" s="42"/>
      <c r="F8727" s="42"/>
      <c r="G8727" s="42"/>
      <c r="I8727" s="55"/>
      <c r="N8727" s="54"/>
      <c r="O8727" s="54"/>
      <c r="Q8727" s="42"/>
      <c r="R8727" s="42"/>
      <c r="AC8727" s="25"/>
      <c r="AD8727" s="28"/>
      <c r="AZ8727" s="25"/>
      <c r="BA8727" s="27"/>
      <c r="BB8727" s="29"/>
    </row>
    <row r="8728" spans="1:54">
      <c r="A8728" s="20"/>
      <c r="B8728" s="36"/>
      <c r="C8728" s="114"/>
      <c r="E8728" s="42"/>
      <c r="F8728" s="42"/>
      <c r="G8728" s="42"/>
      <c r="I8728" s="55"/>
      <c r="N8728" s="54"/>
      <c r="O8728" s="54"/>
      <c r="Q8728" s="42"/>
      <c r="R8728" s="42"/>
      <c r="AC8728" s="25"/>
      <c r="AD8728" s="28"/>
      <c r="AZ8728" s="25"/>
      <c r="BA8728" s="27"/>
      <c r="BB8728" s="29"/>
    </row>
    <row r="8729" spans="1:54">
      <c r="A8729" s="20"/>
      <c r="B8729" s="36"/>
      <c r="C8729" s="114"/>
      <c r="E8729" s="42"/>
      <c r="F8729" s="42"/>
      <c r="G8729" s="42"/>
      <c r="I8729" s="55"/>
      <c r="N8729" s="54"/>
      <c r="O8729" s="54"/>
      <c r="Q8729" s="42"/>
      <c r="R8729" s="42"/>
      <c r="AC8729" s="25"/>
      <c r="AD8729" s="28"/>
      <c r="AZ8729" s="25"/>
      <c r="BA8729" s="27"/>
      <c r="BB8729" s="29"/>
    </row>
    <row r="8730" spans="1:54">
      <c r="A8730" s="20"/>
      <c r="B8730" s="36"/>
      <c r="C8730" s="114"/>
      <c r="E8730" s="42"/>
      <c r="F8730" s="42"/>
      <c r="G8730" s="42"/>
      <c r="I8730" s="55"/>
      <c r="N8730" s="54"/>
      <c r="O8730" s="54"/>
      <c r="Q8730" s="42"/>
      <c r="R8730" s="42"/>
      <c r="AC8730" s="25"/>
      <c r="AD8730" s="28"/>
      <c r="AZ8730" s="25"/>
      <c r="BA8730" s="27"/>
      <c r="BB8730" s="29"/>
    </row>
    <row r="8731" spans="1:54">
      <c r="A8731" s="20"/>
      <c r="B8731" s="36"/>
      <c r="C8731" s="114"/>
      <c r="E8731" s="42"/>
      <c r="F8731" s="42"/>
      <c r="G8731" s="42"/>
      <c r="I8731" s="55"/>
      <c r="N8731" s="54"/>
      <c r="O8731" s="54"/>
      <c r="Q8731" s="42"/>
      <c r="R8731" s="42"/>
      <c r="AC8731" s="25"/>
      <c r="AD8731" s="28"/>
      <c r="AZ8731" s="25"/>
      <c r="BA8731" s="27"/>
      <c r="BB8731" s="29"/>
    </row>
    <row r="8732" spans="1:54">
      <c r="A8732" s="20"/>
      <c r="B8732" s="36"/>
      <c r="C8732" s="114"/>
      <c r="E8732" s="42"/>
      <c r="F8732" s="42"/>
      <c r="G8732" s="42"/>
      <c r="I8732" s="55"/>
      <c r="N8732" s="54"/>
      <c r="O8732" s="54"/>
      <c r="Q8732" s="42"/>
      <c r="R8732" s="42"/>
      <c r="AC8732" s="25"/>
      <c r="AD8732" s="28"/>
      <c r="AZ8732" s="25"/>
      <c r="BA8732" s="27"/>
      <c r="BB8732" s="29"/>
    </row>
    <row r="8733" spans="1:54">
      <c r="A8733" s="20"/>
      <c r="B8733" s="36"/>
      <c r="C8733" s="114"/>
      <c r="E8733" s="42"/>
      <c r="F8733" s="42"/>
      <c r="G8733" s="42"/>
      <c r="I8733" s="55"/>
      <c r="N8733" s="54"/>
      <c r="O8733" s="54"/>
      <c r="Q8733" s="42"/>
      <c r="R8733" s="42"/>
      <c r="AC8733" s="25"/>
      <c r="AD8733" s="28"/>
      <c r="AZ8733" s="25"/>
      <c r="BA8733" s="27"/>
      <c r="BB8733" s="29"/>
    </row>
    <row r="8734" spans="1:54">
      <c r="A8734" s="20"/>
      <c r="B8734" s="36"/>
      <c r="C8734" s="114"/>
      <c r="E8734" s="42"/>
      <c r="F8734" s="42"/>
      <c r="G8734" s="42"/>
      <c r="I8734" s="55"/>
      <c r="N8734" s="54"/>
      <c r="O8734" s="54"/>
      <c r="Q8734" s="42"/>
      <c r="R8734" s="42"/>
      <c r="AC8734" s="25"/>
      <c r="AD8734" s="28"/>
      <c r="AZ8734" s="25"/>
      <c r="BA8734" s="27"/>
      <c r="BB8734" s="29"/>
    </row>
    <row r="8735" spans="1:54">
      <c r="A8735" s="20"/>
      <c r="B8735" s="36"/>
      <c r="C8735" s="114"/>
      <c r="E8735" s="42"/>
      <c r="F8735" s="42"/>
      <c r="G8735" s="42"/>
      <c r="I8735" s="55"/>
      <c r="N8735" s="54"/>
      <c r="O8735" s="54"/>
      <c r="Q8735" s="42"/>
      <c r="R8735" s="42"/>
      <c r="AC8735" s="25"/>
      <c r="AD8735" s="28"/>
      <c r="AZ8735" s="25"/>
      <c r="BA8735" s="27"/>
      <c r="BB8735" s="29"/>
    </row>
    <row r="8736" spans="1:54">
      <c r="A8736" s="20"/>
      <c r="B8736" s="36"/>
      <c r="C8736" s="114"/>
      <c r="E8736" s="42"/>
      <c r="F8736" s="42"/>
      <c r="G8736" s="42"/>
      <c r="I8736" s="55"/>
      <c r="N8736" s="54"/>
      <c r="O8736" s="54"/>
      <c r="Q8736" s="42"/>
      <c r="R8736" s="42"/>
      <c r="AC8736" s="25"/>
      <c r="AD8736" s="28"/>
      <c r="AZ8736" s="25"/>
      <c r="BA8736" s="27"/>
      <c r="BB8736" s="29"/>
    </row>
    <row r="8737" spans="1:54">
      <c r="A8737" s="20"/>
      <c r="B8737" s="36"/>
      <c r="C8737" s="114"/>
      <c r="E8737" s="42"/>
      <c r="F8737" s="42"/>
      <c r="G8737" s="42"/>
      <c r="I8737" s="55"/>
      <c r="N8737" s="54"/>
      <c r="O8737" s="54"/>
      <c r="Q8737" s="42"/>
      <c r="R8737" s="42"/>
      <c r="AC8737" s="25"/>
      <c r="AD8737" s="28"/>
      <c r="AZ8737" s="25"/>
      <c r="BA8737" s="27"/>
      <c r="BB8737" s="29"/>
    </row>
    <row r="8738" spans="1:54">
      <c r="A8738" s="20"/>
      <c r="B8738" s="36"/>
      <c r="C8738" s="114"/>
      <c r="E8738" s="42"/>
      <c r="F8738" s="42"/>
      <c r="G8738" s="42"/>
      <c r="I8738" s="55"/>
      <c r="N8738" s="54"/>
      <c r="O8738" s="54"/>
      <c r="Q8738" s="42"/>
      <c r="R8738" s="42"/>
      <c r="AC8738" s="25"/>
      <c r="AD8738" s="28"/>
      <c r="AZ8738" s="25"/>
      <c r="BA8738" s="27"/>
      <c r="BB8738" s="29"/>
    </row>
    <row r="8739" spans="1:54">
      <c r="A8739" s="20"/>
      <c r="B8739" s="36"/>
      <c r="C8739" s="114"/>
      <c r="E8739" s="42"/>
      <c r="F8739" s="42"/>
      <c r="G8739" s="42"/>
      <c r="I8739" s="55"/>
      <c r="N8739" s="54"/>
      <c r="O8739" s="54"/>
      <c r="Q8739" s="42"/>
      <c r="R8739" s="42"/>
      <c r="AC8739" s="25"/>
      <c r="AD8739" s="28"/>
      <c r="AZ8739" s="25"/>
      <c r="BA8739" s="27"/>
      <c r="BB8739" s="29"/>
    </row>
    <row r="8740" spans="1:54">
      <c r="A8740" s="20"/>
      <c r="B8740" s="36"/>
      <c r="C8740" s="114"/>
      <c r="E8740" s="42"/>
      <c r="F8740" s="42"/>
      <c r="G8740" s="42"/>
      <c r="I8740" s="55"/>
      <c r="N8740" s="54"/>
      <c r="O8740" s="54"/>
      <c r="Q8740" s="42"/>
      <c r="R8740" s="42"/>
      <c r="AC8740" s="25"/>
      <c r="AD8740" s="28"/>
      <c r="AZ8740" s="25"/>
      <c r="BA8740" s="27"/>
      <c r="BB8740" s="29"/>
    </row>
    <row r="8741" spans="1:54">
      <c r="A8741" s="20"/>
      <c r="B8741" s="36"/>
      <c r="C8741" s="114"/>
      <c r="E8741" s="42"/>
      <c r="F8741" s="42"/>
      <c r="G8741" s="42"/>
      <c r="I8741" s="55"/>
      <c r="N8741" s="54"/>
      <c r="O8741" s="54"/>
      <c r="Q8741" s="42"/>
      <c r="R8741" s="42"/>
      <c r="AC8741" s="25"/>
      <c r="AD8741" s="28"/>
      <c r="AZ8741" s="25"/>
      <c r="BA8741" s="27"/>
      <c r="BB8741" s="29"/>
    </row>
    <row r="8742" spans="1:54">
      <c r="A8742" s="20"/>
      <c r="B8742" s="36"/>
      <c r="C8742" s="114"/>
      <c r="E8742" s="42"/>
      <c r="F8742" s="42"/>
      <c r="G8742" s="42"/>
      <c r="I8742" s="55"/>
      <c r="N8742" s="54"/>
      <c r="O8742" s="54"/>
      <c r="Q8742" s="42"/>
      <c r="R8742" s="42"/>
      <c r="AC8742" s="25"/>
      <c r="AD8742" s="28"/>
      <c r="AZ8742" s="25"/>
      <c r="BA8742" s="27"/>
      <c r="BB8742" s="29"/>
    </row>
    <row r="8743" spans="1:54">
      <c r="A8743" s="20"/>
      <c r="B8743" s="36"/>
      <c r="C8743" s="114"/>
      <c r="E8743" s="42"/>
      <c r="F8743" s="42"/>
      <c r="G8743" s="42"/>
      <c r="I8743" s="55"/>
      <c r="N8743" s="54"/>
      <c r="O8743" s="54"/>
      <c r="Q8743" s="42"/>
      <c r="R8743" s="42"/>
      <c r="AC8743" s="25"/>
      <c r="AD8743" s="28"/>
      <c r="AZ8743" s="25"/>
      <c r="BA8743" s="27"/>
      <c r="BB8743" s="29"/>
    </row>
    <row r="8744" spans="1:54">
      <c r="A8744" s="20"/>
      <c r="B8744" s="36"/>
      <c r="C8744" s="114"/>
      <c r="E8744" s="42"/>
      <c r="F8744" s="42"/>
      <c r="G8744" s="42"/>
      <c r="I8744" s="55"/>
      <c r="N8744" s="54"/>
      <c r="O8744" s="54"/>
      <c r="Q8744" s="42"/>
      <c r="R8744" s="42"/>
      <c r="AC8744" s="25"/>
      <c r="AD8744" s="28"/>
      <c r="AZ8744" s="25"/>
      <c r="BA8744" s="27"/>
      <c r="BB8744" s="29"/>
    </row>
    <row r="8745" spans="1:54">
      <c r="A8745" s="20"/>
      <c r="B8745" s="36"/>
      <c r="C8745" s="114"/>
      <c r="E8745" s="42"/>
      <c r="F8745" s="42"/>
      <c r="G8745" s="42"/>
      <c r="I8745" s="55"/>
      <c r="N8745" s="54"/>
      <c r="O8745" s="54"/>
      <c r="Q8745" s="42"/>
      <c r="R8745" s="42"/>
      <c r="AC8745" s="25"/>
      <c r="AD8745" s="28"/>
      <c r="AZ8745" s="25"/>
      <c r="BA8745" s="27"/>
      <c r="BB8745" s="29"/>
    </row>
    <row r="8746" spans="1:54">
      <c r="A8746" s="20"/>
      <c r="B8746" s="36"/>
      <c r="C8746" s="114"/>
      <c r="E8746" s="42"/>
      <c r="F8746" s="42"/>
      <c r="G8746" s="42"/>
      <c r="I8746" s="55"/>
      <c r="N8746" s="54"/>
      <c r="O8746" s="54"/>
      <c r="Q8746" s="42"/>
      <c r="R8746" s="42"/>
      <c r="AC8746" s="25"/>
      <c r="AD8746" s="28"/>
      <c r="AZ8746" s="25"/>
      <c r="BA8746" s="27"/>
      <c r="BB8746" s="29"/>
    </row>
    <row r="8747" spans="1:54">
      <c r="A8747" s="20"/>
      <c r="B8747" s="36"/>
      <c r="C8747" s="114"/>
      <c r="E8747" s="42"/>
      <c r="F8747" s="42"/>
      <c r="G8747" s="42"/>
      <c r="I8747" s="55"/>
      <c r="N8747" s="54"/>
      <c r="O8747" s="54"/>
      <c r="Q8747" s="42"/>
      <c r="R8747" s="42"/>
      <c r="AC8747" s="25"/>
      <c r="AD8747" s="28"/>
      <c r="AZ8747" s="25"/>
      <c r="BA8747" s="27"/>
      <c r="BB8747" s="29"/>
    </row>
    <row r="8748" spans="1:54">
      <c r="A8748" s="20"/>
      <c r="B8748" s="36"/>
      <c r="C8748" s="114"/>
      <c r="E8748" s="42"/>
      <c r="F8748" s="42"/>
      <c r="G8748" s="42"/>
      <c r="I8748" s="55"/>
      <c r="N8748" s="54"/>
      <c r="O8748" s="54"/>
      <c r="Q8748" s="42"/>
      <c r="R8748" s="42"/>
      <c r="AC8748" s="25"/>
      <c r="AD8748" s="28"/>
      <c r="AZ8748" s="25"/>
      <c r="BA8748" s="27"/>
      <c r="BB8748" s="29"/>
    </row>
    <row r="8749" spans="1:54">
      <c r="A8749" s="20"/>
      <c r="B8749" s="36"/>
      <c r="C8749" s="114"/>
      <c r="E8749" s="42"/>
      <c r="F8749" s="42"/>
      <c r="G8749" s="42"/>
      <c r="I8749" s="55"/>
      <c r="N8749" s="54"/>
      <c r="O8749" s="54"/>
      <c r="Q8749" s="42"/>
      <c r="R8749" s="42"/>
      <c r="AC8749" s="25"/>
      <c r="AD8749" s="28"/>
      <c r="AZ8749" s="25"/>
      <c r="BA8749" s="27"/>
      <c r="BB8749" s="29"/>
    </row>
    <row r="8750" spans="1:54">
      <c r="A8750" s="20"/>
      <c r="B8750" s="36"/>
      <c r="C8750" s="114"/>
      <c r="E8750" s="42"/>
      <c r="F8750" s="42"/>
      <c r="G8750" s="42"/>
      <c r="I8750" s="55"/>
      <c r="N8750" s="54"/>
      <c r="O8750" s="54"/>
      <c r="Q8750" s="42"/>
      <c r="R8750" s="42"/>
      <c r="AC8750" s="25"/>
      <c r="AD8750" s="28"/>
      <c r="AZ8750" s="25"/>
      <c r="BA8750" s="27"/>
      <c r="BB8750" s="29"/>
    </row>
    <row r="8751" spans="1:54">
      <c r="A8751" s="20"/>
      <c r="B8751" s="36"/>
      <c r="C8751" s="114"/>
      <c r="E8751" s="42"/>
      <c r="F8751" s="42"/>
      <c r="G8751" s="42"/>
      <c r="I8751" s="55"/>
      <c r="N8751" s="54"/>
      <c r="O8751" s="54"/>
      <c r="Q8751" s="42"/>
      <c r="R8751" s="42"/>
      <c r="AC8751" s="25"/>
      <c r="AD8751" s="28"/>
      <c r="AZ8751" s="25"/>
      <c r="BA8751" s="27"/>
      <c r="BB8751" s="29"/>
    </row>
    <row r="8752" spans="1:54">
      <c r="A8752" s="20"/>
      <c r="B8752" s="36"/>
      <c r="C8752" s="114"/>
      <c r="E8752" s="42"/>
      <c r="F8752" s="42"/>
      <c r="G8752" s="42"/>
      <c r="I8752" s="55"/>
      <c r="N8752" s="54"/>
      <c r="O8752" s="54"/>
      <c r="Q8752" s="42"/>
      <c r="R8752" s="42"/>
      <c r="AC8752" s="25"/>
      <c r="AD8752" s="28"/>
      <c r="AZ8752" s="25"/>
      <c r="BA8752" s="27"/>
      <c r="BB8752" s="29"/>
    </row>
    <row r="8753" spans="1:59">
      <c r="A8753" s="20"/>
      <c r="B8753" s="36"/>
      <c r="C8753" s="114"/>
      <c r="E8753" s="42"/>
      <c r="F8753" s="42"/>
      <c r="G8753" s="42"/>
      <c r="I8753" s="55"/>
      <c r="N8753" s="54"/>
      <c r="O8753" s="54"/>
      <c r="Q8753" s="42"/>
      <c r="R8753" s="42"/>
      <c r="AC8753" s="25"/>
      <c r="AD8753" s="28"/>
      <c r="AZ8753" s="25"/>
      <c r="BA8753" s="27"/>
      <c r="BB8753" s="29"/>
    </row>
    <row r="8754" spans="1:59">
      <c r="A8754" s="20"/>
      <c r="B8754" s="36"/>
      <c r="C8754" s="114"/>
      <c r="E8754" s="42"/>
      <c r="F8754" s="42"/>
      <c r="G8754" s="42"/>
      <c r="I8754" s="55"/>
      <c r="N8754" s="54"/>
      <c r="O8754" s="54"/>
      <c r="Q8754" s="42"/>
      <c r="R8754" s="42"/>
      <c r="AC8754" s="25"/>
      <c r="AD8754" s="28"/>
      <c r="AZ8754" s="25"/>
      <c r="BA8754" s="27"/>
      <c r="BB8754" s="29"/>
    </row>
    <row r="8755" spans="1:59">
      <c r="A8755" s="20"/>
      <c r="B8755" s="36"/>
      <c r="C8755" s="114"/>
      <c r="E8755" s="42"/>
      <c r="F8755" s="42"/>
      <c r="G8755" s="42"/>
      <c r="I8755" s="55"/>
      <c r="N8755" s="54"/>
      <c r="O8755" s="54"/>
      <c r="Q8755" s="42"/>
      <c r="R8755" s="42"/>
      <c r="AC8755" s="25"/>
      <c r="AD8755" s="28"/>
      <c r="AZ8755" s="25"/>
      <c r="BA8755" s="27"/>
      <c r="BB8755" s="29"/>
    </row>
    <row r="8756" spans="1:59">
      <c r="A8756" s="20"/>
      <c r="B8756" s="36"/>
      <c r="C8756" s="114"/>
      <c r="E8756" s="42"/>
      <c r="F8756" s="42"/>
      <c r="G8756" s="42"/>
      <c r="I8756" s="55"/>
      <c r="N8756" s="54"/>
      <c r="O8756" s="54"/>
      <c r="Q8756" s="42"/>
      <c r="R8756" s="42"/>
      <c r="AC8756" s="25"/>
      <c r="AD8756" s="28"/>
      <c r="AZ8756" s="25"/>
      <c r="BA8756" s="27"/>
      <c r="BB8756" s="29"/>
    </row>
    <row r="8757" spans="1:59">
      <c r="A8757" s="20"/>
      <c r="B8757" s="36"/>
      <c r="C8757" s="114"/>
      <c r="E8757" s="42"/>
      <c r="F8757" s="42"/>
      <c r="G8757" s="42"/>
      <c r="I8757" s="55"/>
      <c r="N8757" s="54"/>
      <c r="O8757" s="54"/>
      <c r="Q8757" s="42"/>
      <c r="R8757" s="42"/>
      <c r="AC8757" s="25"/>
      <c r="AD8757" s="28"/>
      <c r="AZ8757" s="25"/>
      <c r="BA8757" s="27"/>
      <c r="BB8757" s="29"/>
    </row>
    <row r="8758" spans="1:59">
      <c r="A8758" s="20"/>
      <c r="B8758" s="36"/>
      <c r="C8758" s="114"/>
      <c r="E8758" s="42"/>
      <c r="F8758" s="42"/>
      <c r="G8758" s="42"/>
      <c r="I8758" s="55"/>
      <c r="N8758" s="54"/>
      <c r="O8758" s="54"/>
      <c r="Q8758" s="42"/>
      <c r="R8758" s="42"/>
      <c r="AC8758" s="25"/>
      <c r="AD8758" s="28"/>
      <c r="AZ8758" s="25"/>
      <c r="BA8758" s="27"/>
      <c r="BB8758" s="29"/>
    </row>
    <row r="8759" spans="1:59">
      <c r="A8759" s="20"/>
      <c r="B8759" s="36"/>
      <c r="C8759" s="114"/>
      <c r="E8759" s="42"/>
      <c r="F8759" s="42"/>
      <c r="G8759" s="42"/>
      <c r="I8759" s="55"/>
      <c r="N8759" s="54"/>
      <c r="O8759" s="54"/>
      <c r="Q8759" s="42"/>
      <c r="R8759" s="42"/>
      <c r="AC8759" s="25"/>
      <c r="AD8759" s="28"/>
      <c r="AZ8759" s="25"/>
      <c r="BA8759" s="27"/>
      <c r="BB8759" s="29"/>
    </row>
    <row r="8760" spans="1:59">
      <c r="A8760" s="20"/>
      <c r="B8760" s="36"/>
      <c r="C8760" s="114"/>
      <c r="E8760" s="42"/>
      <c r="F8760" s="42"/>
      <c r="G8760" s="42"/>
      <c r="I8760" s="55"/>
      <c r="N8760" s="54"/>
      <c r="O8760" s="54"/>
      <c r="Q8760" s="42"/>
      <c r="R8760" s="42"/>
      <c r="AC8760" s="25"/>
      <c r="AD8760" s="28"/>
      <c r="AZ8760" s="25"/>
      <c r="BA8760" s="27"/>
      <c r="BB8760" s="29"/>
    </row>
    <row r="8761" spans="1:59">
      <c r="A8761" s="20"/>
      <c r="B8761" s="36"/>
      <c r="C8761" s="114"/>
      <c r="E8761" s="42"/>
      <c r="F8761" s="42"/>
      <c r="G8761" s="42"/>
      <c r="I8761" s="55"/>
      <c r="N8761" s="54"/>
      <c r="O8761" s="54"/>
      <c r="Q8761" s="42"/>
      <c r="R8761" s="42"/>
    </row>
    <row r="8768" spans="1:59" s="9" customFormat="1">
      <c r="C8768" s="11"/>
      <c r="I8768" s="11"/>
      <c r="J8768" s="11"/>
      <c r="K8768" s="11"/>
      <c r="L8768" s="11"/>
      <c r="M8768" s="11"/>
      <c r="N8768" s="11"/>
      <c r="O8768" s="11"/>
      <c r="P8768" s="11"/>
      <c r="Q8768" s="13"/>
      <c r="R8768" s="13"/>
      <c r="S8768" s="25"/>
      <c r="T8768" s="25"/>
      <c r="U8768" s="25"/>
      <c r="V8768" s="25"/>
      <c r="W8768" s="25"/>
      <c r="X8768" s="25"/>
      <c r="Y8768" s="25"/>
      <c r="Z8768" s="25"/>
      <c r="AA8768" s="25"/>
      <c r="AB8768" s="25"/>
      <c r="AC8768" s="28"/>
      <c r="AD8768" s="25"/>
      <c r="AE8768" s="25"/>
      <c r="AF8768" s="25"/>
      <c r="AG8768" s="25"/>
      <c r="AH8768" s="25"/>
      <c r="AI8768" s="25"/>
      <c r="AJ8768" s="25"/>
      <c r="AK8768" s="25"/>
      <c r="AL8768" s="25"/>
      <c r="AM8768" s="25"/>
      <c r="AN8768" s="25"/>
      <c r="AO8768" s="25"/>
      <c r="AP8768" s="25"/>
      <c r="AQ8768" s="25"/>
      <c r="AR8768" s="25"/>
      <c r="AS8768" s="25"/>
      <c r="AT8768" s="25"/>
      <c r="AU8768" s="25"/>
      <c r="AV8768" s="25"/>
      <c r="AW8768" s="25"/>
      <c r="AX8768" s="25"/>
      <c r="AY8768" s="25"/>
      <c r="AZ8768" s="24"/>
      <c r="BA8768" s="24"/>
      <c r="BB8768"/>
      <c r="BC8768"/>
      <c r="BD8768"/>
      <c r="BE8768"/>
      <c r="BF8768"/>
      <c r="BG8768"/>
    </row>
    <row r="8769" spans="3:59" s="9" customFormat="1">
      <c r="C8769" s="11"/>
      <c r="I8769" s="11"/>
      <c r="J8769" s="11"/>
      <c r="K8769" s="11"/>
      <c r="L8769" s="11"/>
      <c r="M8769" s="11"/>
      <c r="N8769" s="11"/>
      <c r="O8769" s="11"/>
      <c r="P8769" s="11"/>
      <c r="Q8769" s="13"/>
      <c r="R8769" s="13"/>
      <c r="S8769" s="25"/>
      <c r="T8769" s="25"/>
      <c r="U8769" s="25"/>
      <c r="V8769" s="25"/>
      <c r="W8769" s="25"/>
      <c r="X8769" s="25"/>
      <c r="Y8769" s="25"/>
      <c r="Z8769" s="25"/>
      <c r="AA8769" s="25"/>
      <c r="AB8769" s="25"/>
      <c r="AC8769" s="28"/>
      <c r="AD8769" s="25"/>
      <c r="AE8769" s="25"/>
      <c r="AF8769" s="25"/>
      <c r="AG8769" s="25"/>
      <c r="AH8769" s="25"/>
      <c r="AI8769" s="25"/>
      <c r="AJ8769" s="25"/>
      <c r="AK8769" s="25"/>
      <c r="AL8769" s="25"/>
      <c r="AM8769" s="25"/>
      <c r="AN8769" s="25"/>
      <c r="AO8769" s="25"/>
      <c r="AP8769" s="25"/>
      <c r="AQ8769" s="25"/>
      <c r="AR8769" s="25"/>
      <c r="AS8769" s="25"/>
      <c r="AT8769" s="25"/>
      <c r="AU8769" s="25"/>
      <c r="AV8769" s="25"/>
      <c r="AW8769" s="25"/>
      <c r="AX8769" s="25"/>
      <c r="AY8769" s="25"/>
      <c r="AZ8769" s="24"/>
      <c r="BA8769" s="24"/>
      <c r="BB8769"/>
      <c r="BC8769"/>
      <c r="BD8769"/>
      <c r="BE8769"/>
      <c r="BF8769"/>
      <c r="BG8769"/>
    </row>
    <row r="8770" spans="3:59" s="9" customFormat="1">
      <c r="C8770" s="11"/>
      <c r="I8770" s="11"/>
      <c r="J8770" s="11"/>
      <c r="K8770" s="11"/>
      <c r="L8770" s="11"/>
      <c r="M8770" s="11"/>
      <c r="N8770" s="11"/>
      <c r="O8770" s="11"/>
      <c r="P8770" s="11"/>
      <c r="Q8770" s="13"/>
      <c r="R8770" s="13"/>
      <c r="S8770" s="25"/>
      <c r="T8770" s="25"/>
      <c r="U8770" s="25"/>
      <c r="V8770" s="25"/>
      <c r="W8770" s="25"/>
      <c r="X8770" s="25"/>
      <c r="Y8770" s="25"/>
      <c r="Z8770" s="25"/>
      <c r="AA8770" s="25"/>
      <c r="AB8770" s="25"/>
      <c r="AC8770" s="28"/>
      <c r="AD8770" s="25"/>
      <c r="AE8770" s="25"/>
      <c r="AF8770" s="25"/>
      <c r="AG8770" s="25"/>
      <c r="AH8770" s="25"/>
      <c r="AI8770" s="25"/>
      <c r="AJ8770" s="25"/>
      <c r="AK8770" s="25"/>
      <c r="AL8770" s="25"/>
      <c r="AM8770" s="25"/>
      <c r="AN8770" s="25"/>
      <c r="AO8770" s="25"/>
      <c r="AP8770" s="25"/>
      <c r="AQ8770" s="25"/>
      <c r="AR8770" s="25"/>
      <c r="AS8770" s="25"/>
      <c r="AT8770" s="25"/>
      <c r="AU8770" s="25"/>
      <c r="AV8770" s="25"/>
      <c r="AW8770" s="25"/>
      <c r="AX8770" s="25"/>
      <c r="AY8770" s="25"/>
      <c r="AZ8770" s="24"/>
      <c r="BA8770" s="24"/>
      <c r="BB8770"/>
      <c r="BC8770"/>
      <c r="BD8770"/>
      <c r="BE8770"/>
      <c r="BF8770"/>
      <c r="BG8770"/>
    </row>
    <row r="8771" spans="3:59" s="9" customFormat="1">
      <c r="C8771" s="11"/>
      <c r="I8771" s="11"/>
      <c r="J8771" s="11"/>
      <c r="K8771" s="11"/>
      <c r="L8771" s="11"/>
      <c r="M8771" s="11"/>
      <c r="N8771" s="11"/>
      <c r="O8771" s="11"/>
      <c r="P8771" s="11"/>
      <c r="Q8771" s="13"/>
      <c r="R8771" s="13"/>
      <c r="S8771" s="25"/>
      <c r="T8771" s="25"/>
      <c r="U8771" s="25"/>
      <c r="V8771" s="25"/>
      <c r="W8771" s="25"/>
      <c r="X8771" s="25"/>
      <c r="Y8771" s="25"/>
      <c r="Z8771" s="25"/>
      <c r="AA8771" s="25"/>
      <c r="AB8771" s="25"/>
      <c r="AC8771" s="28"/>
      <c r="AD8771" s="25"/>
      <c r="AE8771" s="25"/>
      <c r="AF8771" s="25"/>
      <c r="AG8771" s="25"/>
      <c r="AH8771" s="25"/>
      <c r="AI8771" s="25"/>
      <c r="AJ8771" s="25"/>
      <c r="AK8771" s="25"/>
      <c r="AL8771" s="25"/>
      <c r="AM8771" s="25"/>
      <c r="AN8771" s="25"/>
      <c r="AO8771" s="25"/>
      <c r="AP8771" s="25"/>
      <c r="AQ8771" s="25"/>
      <c r="AR8771" s="25"/>
      <c r="AS8771" s="25"/>
      <c r="AT8771" s="25"/>
      <c r="AU8771" s="25"/>
      <c r="AV8771" s="25"/>
      <c r="AW8771" s="25"/>
      <c r="AX8771" s="25"/>
      <c r="AY8771" s="25"/>
      <c r="AZ8771" s="24"/>
      <c r="BA8771" s="24"/>
      <c r="BB8771"/>
      <c r="BC8771"/>
      <c r="BD8771"/>
      <c r="BE8771"/>
      <c r="BF8771"/>
      <c r="BG8771"/>
    </row>
    <row r="8772" spans="3:59" s="9" customFormat="1">
      <c r="C8772" s="11"/>
      <c r="I8772" s="11"/>
      <c r="J8772" s="11"/>
      <c r="K8772" s="11"/>
      <c r="L8772" s="11"/>
      <c r="M8772" s="11"/>
      <c r="N8772" s="11"/>
      <c r="O8772" s="11"/>
      <c r="P8772" s="11"/>
      <c r="Q8772" s="13"/>
      <c r="R8772" s="13"/>
      <c r="S8772" s="25"/>
      <c r="T8772" s="25"/>
      <c r="U8772" s="25"/>
      <c r="V8772" s="25"/>
      <c r="W8772" s="25"/>
      <c r="X8772" s="25"/>
      <c r="Y8772" s="25"/>
      <c r="Z8772" s="25"/>
      <c r="AA8772" s="25"/>
      <c r="AB8772" s="25"/>
      <c r="AC8772" s="28"/>
      <c r="AD8772" s="25"/>
      <c r="AE8772" s="25"/>
      <c r="AF8772" s="25"/>
      <c r="AG8772" s="25"/>
      <c r="AH8772" s="25"/>
      <c r="AI8772" s="25"/>
      <c r="AJ8772" s="25"/>
      <c r="AK8772" s="25"/>
      <c r="AL8772" s="25"/>
      <c r="AM8772" s="25"/>
      <c r="AN8772" s="25"/>
      <c r="AO8772" s="25"/>
      <c r="AP8772" s="25"/>
      <c r="AQ8772" s="25"/>
      <c r="AR8772" s="25"/>
      <c r="AS8772" s="25"/>
      <c r="AT8772" s="25"/>
      <c r="AU8772" s="25"/>
      <c r="AV8772" s="25"/>
      <c r="AW8772" s="25"/>
      <c r="AX8772" s="25"/>
      <c r="AY8772" s="25"/>
      <c r="AZ8772" s="24"/>
      <c r="BA8772" s="24"/>
      <c r="BB8772"/>
      <c r="BC8772"/>
      <c r="BD8772"/>
      <c r="BE8772"/>
      <c r="BF8772"/>
      <c r="BG8772"/>
    </row>
    <row r="8773" spans="3:59" s="9" customFormat="1">
      <c r="C8773" s="11"/>
      <c r="I8773" s="11"/>
      <c r="J8773" s="11"/>
      <c r="K8773" s="11"/>
      <c r="L8773" s="11"/>
      <c r="M8773" s="11"/>
      <c r="N8773" s="11"/>
      <c r="O8773" s="11"/>
      <c r="P8773" s="11"/>
      <c r="Q8773" s="13"/>
      <c r="R8773" s="13"/>
      <c r="S8773" s="25"/>
      <c r="T8773" s="25"/>
      <c r="U8773" s="25"/>
      <c r="V8773" s="25"/>
      <c r="W8773" s="25"/>
      <c r="X8773" s="25"/>
      <c r="Y8773" s="25"/>
      <c r="Z8773" s="25"/>
      <c r="AA8773" s="25"/>
      <c r="AB8773" s="25"/>
      <c r="AC8773" s="28"/>
      <c r="AD8773" s="25"/>
      <c r="AE8773" s="25"/>
      <c r="AF8773" s="25"/>
      <c r="AG8773" s="25"/>
      <c r="AH8773" s="25"/>
      <c r="AI8773" s="25"/>
      <c r="AJ8773" s="25"/>
      <c r="AK8773" s="25"/>
      <c r="AL8773" s="25"/>
      <c r="AM8773" s="25"/>
      <c r="AN8773" s="25"/>
      <c r="AO8773" s="25"/>
      <c r="AP8773" s="25"/>
      <c r="AQ8773" s="25"/>
      <c r="AR8773" s="25"/>
      <c r="AS8773" s="25"/>
      <c r="AT8773" s="25"/>
      <c r="AU8773" s="25"/>
      <c r="AV8773" s="25"/>
      <c r="AW8773" s="25"/>
      <c r="AX8773" s="25"/>
      <c r="AY8773" s="25"/>
      <c r="AZ8773" s="24"/>
      <c r="BA8773" s="24"/>
      <c r="BB8773"/>
      <c r="BC8773"/>
      <c r="BD8773"/>
      <c r="BE8773"/>
      <c r="BF8773"/>
      <c r="BG8773"/>
    </row>
    <row r="8774" spans="3:59" s="9" customFormat="1">
      <c r="C8774" s="11"/>
      <c r="I8774" s="11"/>
      <c r="J8774" s="11"/>
      <c r="K8774" s="11"/>
      <c r="L8774" s="11"/>
      <c r="M8774" s="11"/>
      <c r="N8774" s="11"/>
      <c r="O8774" s="11"/>
      <c r="P8774" s="11"/>
      <c r="Q8774" s="13"/>
      <c r="R8774" s="13"/>
      <c r="S8774" s="25"/>
      <c r="T8774" s="25"/>
      <c r="U8774" s="25"/>
      <c r="V8774" s="25"/>
      <c r="W8774" s="25"/>
      <c r="X8774" s="25"/>
      <c r="Y8774" s="25"/>
      <c r="Z8774" s="25"/>
      <c r="AA8774" s="25"/>
      <c r="AB8774" s="25"/>
      <c r="AC8774" s="28"/>
      <c r="AD8774" s="25"/>
      <c r="AE8774" s="25"/>
      <c r="AF8774" s="25"/>
      <c r="AG8774" s="25"/>
      <c r="AH8774" s="25"/>
      <c r="AI8774" s="25"/>
      <c r="AJ8774" s="25"/>
      <c r="AK8774" s="25"/>
      <c r="AL8774" s="25"/>
      <c r="AM8774" s="25"/>
      <c r="AN8774" s="25"/>
      <c r="AO8774" s="25"/>
      <c r="AP8774" s="25"/>
      <c r="AQ8774" s="25"/>
      <c r="AR8774" s="25"/>
      <c r="AS8774" s="25"/>
      <c r="AT8774" s="25"/>
      <c r="AU8774" s="25"/>
      <c r="AV8774" s="25"/>
      <c r="AW8774" s="25"/>
      <c r="AX8774" s="25"/>
      <c r="AY8774" s="25"/>
      <c r="AZ8774" s="24"/>
      <c r="BA8774" s="24"/>
      <c r="BB8774"/>
      <c r="BC8774"/>
      <c r="BD8774"/>
      <c r="BE8774"/>
      <c r="BF8774"/>
      <c r="BG8774"/>
    </row>
    <row r="8775" spans="3:59" s="9" customFormat="1">
      <c r="C8775" s="11"/>
      <c r="I8775" s="11"/>
      <c r="J8775" s="11"/>
      <c r="K8775" s="11"/>
      <c r="L8775" s="11"/>
      <c r="M8775" s="11"/>
      <c r="N8775" s="11"/>
      <c r="O8775" s="11"/>
      <c r="P8775" s="11"/>
      <c r="Q8775" s="13"/>
      <c r="R8775" s="13"/>
      <c r="S8775" s="25"/>
      <c r="T8775" s="25"/>
      <c r="U8775" s="25"/>
      <c r="V8775" s="25"/>
      <c r="W8775" s="25"/>
      <c r="X8775" s="25"/>
      <c r="Y8775" s="25"/>
      <c r="Z8775" s="25"/>
      <c r="AA8775" s="25"/>
      <c r="AB8775" s="25"/>
      <c r="AC8775" s="28"/>
      <c r="AD8775" s="25"/>
      <c r="AE8775" s="25"/>
      <c r="AF8775" s="25"/>
      <c r="AG8775" s="25"/>
      <c r="AH8775" s="25"/>
      <c r="AI8775" s="25"/>
      <c r="AJ8775" s="25"/>
      <c r="AK8775" s="25"/>
      <c r="AL8775" s="25"/>
      <c r="AM8775" s="25"/>
      <c r="AN8775" s="25"/>
      <c r="AO8775" s="25"/>
      <c r="AP8775" s="25"/>
      <c r="AQ8775" s="25"/>
      <c r="AR8775" s="25"/>
      <c r="AS8775" s="25"/>
      <c r="AT8775" s="25"/>
      <c r="AU8775" s="25"/>
      <c r="AV8775" s="25"/>
      <c r="AW8775" s="25"/>
      <c r="AX8775" s="25"/>
      <c r="AY8775" s="25"/>
      <c r="AZ8775" s="24"/>
      <c r="BA8775" s="24"/>
      <c r="BB8775"/>
      <c r="BC8775"/>
      <c r="BD8775"/>
      <c r="BE8775"/>
      <c r="BF8775"/>
      <c r="BG8775"/>
    </row>
    <row r="8776" spans="3:59" s="9" customFormat="1">
      <c r="C8776" s="11"/>
      <c r="I8776" s="11"/>
      <c r="J8776" s="11"/>
      <c r="K8776" s="11"/>
      <c r="L8776" s="11"/>
      <c r="M8776" s="11"/>
      <c r="N8776" s="11"/>
      <c r="O8776" s="11"/>
      <c r="P8776" s="11"/>
      <c r="Q8776" s="13"/>
      <c r="R8776" s="13"/>
      <c r="S8776" s="25"/>
      <c r="T8776" s="25"/>
      <c r="U8776" s="25"/>
      <c r="V8776" s="25"/>
      <c r="W8776" s="25"/>
      <c r="X8776" s="25"/>
      <c r="Y8776" s="25"/>
      <c r="Z8776" s="25"/>
      <c r="AA8776" s="25"/>
      <c r="AB8776" s="25"/>
      <c r="AC8776" s="28"/>
      <c r="AD8776" s="25"/>
      <c r="AE8776" s="25"/>
      <c r="AF8776" s="25"/>
      <c r="AG8776" s="25"/>
      <c r="AH8776" s="25"/>
      <c r="AI8776" s="25"/>
      <c r="AJ8776" s="25"/>
      <c r="AK8776" s="25"/>
      <c r="AL8776" s="25"/>
      <c r="AM8776" s="25"/>
      <c r="AN8776" s="25"/>
      <c r="AO8776" s="25"/>
      <c r="AP8776" s="25"/>
      <c r="AQ8776" s="25"/>
      <c r="AR8776" s="25"/>
      <c r="AS8776" s="25"/>
      <c r="AT8776" s="25"/>
      <c r="AU8776" s="25"/>
      <c r="AV8776" s="25"/>
      <c r="AW8776" s="25"/>
      <c r="AX8776" s="25"/>
      <c r="AY8776" s="25"/>
      <c r="AZ8776" s="24"/>
      <c r="BA8776" s="24"/>
      <c r="BB8776"/>
      <c r="BC8776"/>
      <c r="BD8776"/>
      <c r="BE8776"/>
      <c r="BF8776"/>
      <c r="BG8776"/>
    </row>
    <row r="8777" spans="3:59" s="9" customFormat="1">
      <c r="C8777" s="11"/>
      <c r="I8777" s="11"/>
      <c r="J8777" s="11"/>
      <c r="K8777" s="11"/>
      <c r="L8777" s="11"/>
      <c r="M8777" s="11"/>
      <c r="N8777" s="11"/>
      <c r="O8777" s="11"/>
      <c r="P8777" s="11"/>
      <c r="Q8777" s="13"/>
      <c r="R8777" s="13"/>
      <c r="S8777" s="25"/>
      <c r="T8777" s="25"/>
      <c r="U8777" s="25"/>
      <c r="V8777" s="25"/>
      <c r="W8777" s="25"/>
      <c r="X8777" s="25"/>
      <c r="Y8777" s="25"/>
      <c r="Z8777" s="25"/>
      <c r="AA8777" s="25"/>
      <c r="AB8777" s="25"/>
      <c r="AC8777" s="28"/>
      <c r="AD8777" s="25"/>
      <c r="AE8777" s="25"/>
      <c r="AF8777" s="25"/>
      <c r="AG8777" s="25"/>
      <c r="AH8777" s="25"/>
      <c r="AI8777" s="25"/>
      <c r="AJ8777" s="25"/>
      <c r="AK8777" s="25"/>
      <c r="AL8777" s="25"/>
      <c r="AM8777" s="25"/>
      <c r="AN8777" s="25"/>
      <c r="AO8777" s="25"/>
      <c r="AP8777" s="25"/>
      <c r="AQ8777" s="25"/>
      <c r="AR8777" s="25"/>
      <c r="AS8777" s="25"/>
      <c r="AT8777" s="25"/>
      <c r="AU8777" s="25"/>
      <c r="AV8777" s="25"/>
      <c r="AW8777" s="25"/>
      <c r="AX8777" s="25"/>
      <c r="AY8777" s="25"/>
      <c r="AZ8777" s="24"/>
      <c r="BA8777" s="24"/>
      <c r="BB8777"/>
      <c r="BC8777"/>
      <c r="BD8777"/>
      <c r="BE8777"/>
      <c r="BF8777"/>
      <c r="BG8777"/>
    </row>
    <row r="8778" spans="3:59" s="9" customFormat="1">
      <c r="C8778" s="11"/>
      <c r="I8778" s="11"/>
      <c r="J8778" s="11"/>
      <c r="K8778" s="11"/>
      <c r="L8778" s="11"/>
      <c r="M8778" s="11"/>
      <c r="N8778" s="11"/>
      <c r="O8778" s="11"/>
      <c r="P8778" s="11"/>
      <c r="Q8778" s="13"/>
      <c r="R8778" s="13"/>
      <c r="S8778" s="25"/>
      <c r="T8778" s="25"/>
      <c r="U8778" s="25"/>
      <c r="V8778" s="25"/>
      <c r="W8778" s="25"/>
      <c r="X8778" s="25"/>
      <c r="Y8778" s="25"/>
      <c r="Z8778" s="25"/>
      <c r="AA8778" s="25"/>
      <c r="AB8778" s="25"/>
      <c r="AC8778" s="28"/>
      <c r="AD8778" s="25"/>
      <c r="AE8778" s="25"/>
      <c r="AF8778" s="25"/>
      <c r="AG8778" s="25"/>
      <c r="AH8778" s="25"/>
      <c r="AI8778" s="25"/>
      <c r="AJ8778" s="25"/>
      <c r="AK8778" s="25"/>
      <c r="AL8778" s="25"/>
      <c r="AM8778" s="25"/>
      <c r="AN8778" s="25"/>
      <c r="AO8778" s="25"/>
      <c r="AP8778" s="25"/>
      <c r="AQ8778" s="25"/>
      <c r="AR8778" s="25"/>
      <c r="AS8778" s="25"/>
      <c r="AT8778" s="25"/>
      <c r="AU8778" s="25"/>
      <c r="AV8778" s="25"/>
      <c r="AW8778" s="25"/>
      <c r="AX8778" s="25"/>
      <c r="AY8778" s="25"/>
      <c r="AZ8778" s="24"/>
      <c r="BA8778" s="24"/>
      <c r="BB8778"/>
      <c r="BC8778"/>
      <c r="BD8778"/>
      <c r="BE8778"/>
      <c r="BF8778"/>
      <c r="BG8778"/>
    </row>
    <row r="8779" spans="3:59" s="9" customFormat="1">
      <c r="C8779" s="11"/>
      <c r="I8779" s="11"/>
      <c r="J8779" s="11"/>
      <c r="K8779" s="11"/>
      <c r="L8779" s="11"/>
      <c r="M8779" s="11"/>
      <c r="N8779" s="11"/>
      <c r="O8779" s="11"/>
      <c r="P8779" s="11"/>
      <c r="Q8779" s="13"/>
      <c r="R8779" s="13"/>
      <c r="S8779" s="25"/>
      <c r="T8779" s="25"/>
      <c r="U8779" s="25"/>
      <c r="V8779" s="25"/>
      <c r="W8779" s="25"/>
      <c r="X8779" s="25"/>
      <c r="Y8779" s="25"/>
      <c r="Z8779" s="25"/>
      <c r="AA8779" s="25"/>
      <c r="AB8779" s="25"/>
      <c r="AC8779" s="28"/>
      <c r="AD8779" s="25"/>
      <c r="AE8779" s="25"/>
      <c r="AF8779" s="25"/>
      <c r="AG8779" s="25"/>
      <c r="AH8779" s="25"/>
      <c r="AI8779" s="25"/>
      <c r="AJ8779" s="25"/>
      <c r="AK8779" s="25"/>
      <c r="AL8779" s="25"/>
      <c r="AM8779" s="25"/>
      <c r="AN8779" s="25"/>
      <c r="AO8779" s="25"/>
      <c r="AP8779" s="25"/>
      <c r="AQ8779" s="25"/>
      <c r="AR8779" s="25"/>
      <c r="AS8779" s="25"/>
      <c r="AT8779" s="25"/>
      <c r="AU8779" s="25"/>
      <c r="AV8779" s="25"/>
      <c r="AW8779" s="25"/>
      <c r="AX8779" s="25"/>
      <c r="AY8779" s="25"/>
      <c r="AZ8779" s="24"/>
      <c r="BA8779" s="24"/>
      <c r="BB8779"/>
      <c r="BC8779"/>
      <c r="BD8779"/>
      <c r="BE8779"/>
      <c r="BF8779"/>
      <c r="BG8779"/>
    </row>
    <row r="8780" spans="3:59" s="9" customFormat="1">
      <c r="C8780" s="11"/>
      <c r="I8780" s="11"/>
      <c r="J8780" s="11"/>
      <c r="K8780" s="11"/>
      <c r="L8780" s="11"/>
      <c r="M8780" s="11"/>
      <c r="N8780" s="11"/>
      <c r="O8780" s="11"/>
      <c r="P8780" s="11"/>
      <c r="Q8780" s="13"/>
      <c r="R8780" s="13"/>
      <c r="S8780" s="25"/>
      <c r="T8780" s="25"/>
      <c r="U8780" s="25"/>
      <c r="V8780" s="25"/>
      <c r="W8780" s="25"/>
      <c r="X8780" s="25"/>
      <c r="Y8780" s="25"/>
      <c r="Z8780" s="25"/>
      <c r="AA8780" s="25"/>
      <c r="AB8780" s="25"/>
      <c r="AC8780" s="28"/>
      <c r="AD8780" s="25"/>
      <c r="AE8780" s="25"/>
      <c r="AF8780" s="25"/>
      <c r="AG8780" s="25"/>
      <c r="AH8780" s="25"/>
      <c r="AI8780" s="25"/>
      <c r="AJ8780" s="25"/>
      <c r="AK8780" s="25"/>
      <c r="AL8780" s="25"/>
      <c r="AM8780" s="25"/>
      <c r="AN8780" s="25"/>
      <c r="AO8780" s="25"/>
      <c r="AP8780" s="25"/>
      <c r="AQ8780" s="25"/>
      <c r="AR8780" s="25"/>
      <c r="AS8780" s="25"/>
      <c r="AT8780" s="25"/>
      <c r="AU8780" s="25"/>
      <c r="AV8780" s="25"/>
      <c r="AW8780" s="25"/>
      <c r="AX8780" s="25"/>
      <c r="AY8780" s="25"/>
      <c r="AZ8780" s="24"/>
      <c r="BA8780" s="24"/>
      <c r="BB8780"/>
      <c r="BC8780"/>
      <c r="BD8780"/>
      <c r="BE8780"/>
      <c r="BF8780"/>
      <c r="BG8780"/>
    </row>
    <row r="8781" spans="3:59" s="9" customFormat="1">
      <c r="C8781" s="11"/>
      <c r="I8781" s="11"/>
      <c r="J8781" s="11"/>
      <c r="K8781" s="11"/>
      <c r="L8781" s="11"/>
      <c r="M8781" s="11"/>
      <c r="N8781" s="11"/>
      <c r="O8781" s="11"/>
      <c r="P8781" s="11"/>
      <c r="Q8781" s="13"/>
      <c r="R8781" s="13"/>
      <c r="S8781" s="25"/>
      <c r="T8781" s="25"/>
      <c r="U8781" s="25"/>
      <c r="V8781" s="25"/>
      <c r="W8781" s="25"/>
      <c r="X8781" s="25"/>
      <c r="Y8781" s="25"/>
      <c r="Z8781" s="25"/>
      <c r="AA8781" s="25"/>
      <c r="AB8781" s="25"/>
      <c r="AC8781" s="28"/>
      <c r="AD8781" s="25"/>
      <c r="AE8781" s="25"/>
      <c r="AF8781" s="25"/>
      <c r="AG8781" s="25"/>
      <c r="AH8781" s="25"/>
      <c r="AI8781" s="25"/>
      <c r="AJ8781" s="25"/>
      <c r="AK8781" s="25"/>
      <c r="AL8781" s="25"/>
      <c r="AM8781" s="25"/>
      <c r="AN8781" s="25"/>
      <c r="AO8781" s="25"/>
      <c r="AP8781" s="25"/>
      <c r="AQ8781" s="25"/>
      <c r="AR8781" s="25"/>
      <c r="AS8781" s="25"/>
      <c r="AT8781" s="25"/>
      <c r="AU8781" s="25"/>
      <c r="AV8781" s="25"/>
      <c r="AW8781" s="25"/>
      <c r="AX8781" s="25"/>
      <c r="AY8781" s="25"/>
      <c r="AZ8781" s="24"/>
      <c r="BA8781" s="24"/>
      <c r="BB8781"/>
      <c r="BC8781"/>
      <c r="BD8781"/>
      <c r="BE8781"/>
      <c r="BF8781"/>
      <c r="BG8781"/>
    </row>
    <row r="8782" spans="3:59" s="9" customFormat="1">
      <c r="C8782" s="11"/>
      <c r="I8782" s="11"/>
      <c r="J8782" s="11"/>
      <c r="K8782" s="11"/>
      <c r="L8782" s="11"/>
      <c r="M8782" s="11"/>
      <c r="N8782" s="11"/>
      <c r="O8782" s="11"/>
      <c r="P8782" s="11"/>
      <c r="Q8782" s="13"/>
      <c r="R8782" s="13"/>
      <c r="S8782" s="25"/>
      <c r="T8782" s="25"/>
      <c r="U8782" s="25"/>
      <c r="V8782" s="25"/>
      <c r="W8782" s="25"/>
      <c r="X8782" s="25"/>
      <c r="Y8782" s="25"/>
      <c r="Z8782" s="25"/>
      <c r="AA8782" s="25"/>
      <c r="AB8782" s="25"/>
      <c r="AC8782" s="28"/>
      <c r="AD8782" s="25"/>
      <c r="AE8782" s="25"/>
      <c r="AF8782" s="25"/>
      <c r="AG8782" s="25"/>
      <c r="AH8782" s="25"/>
      <c r="AI8782" s="25"/>
      <c r="AJ8782" s="25"/>
      <c r="AK8782" s="25"/>
      <c r="AL8782" s="25"/>
      <c r="AM8782" s="25"/>
      <c r="AN8782" s="25"/>
      <c r="AO8782" s="25"/>
      <c r="AP8782" s="25"/>
      <c r="AQ8782" s="25"/>
      <c r="AR8782" s="25"/>
      <c r="AS8782" s="25"/>
      <c r="AT8782" s="25"/>
      <c r="AU8782" s="25"/>
      <c r="AV8782" s="25"/>
      <c r="AW8782" s="25"/>
      <c r="AX8782" s="25"/>
      <c r="AY8782" s="25"/>
      <c r="AZ8782" s="24"/>
      <c r="BA8782" s="24"/>
      <c r="BB8782"/>
      <c r="BC8782"/>
      <c r="BD8782"/>
      <c r="BE8782"/>
      <c r="BF8782"/>
      <c r="BG8782"/>
    </row>
    <row r="8783" spans="3:59" s="9" customFormat="1">
      <c r="C8783" s="11"/>
      <c r="I8783" s="11"/>
      <c r="J8783" s="11"/>
      <c r="K8783" s="11"/>
      <c r="L8783" s="11"/>
      <c r="M8783" s="11"/>
      <c r="N8783" s="11"/>
      <c r="O8783" s="11"/>
      <c r="P8783" s="11"/>
      <c r="Q8783" s="13"/>
      <c r="R8783" s="13"/>
      <c r="S8783" s="25"/>
      <c r="T8783" s="25"/>
      <c r="U8783" s="25"/>
      <c r="V8783" s="25"/>
      <c r="W8783" s="25"/>
      <c r="X8783" s="25"/>
      <c r="Y8783" s="25"/>
      <c r="Z8783" s="25"/>
      <c r="AA8783" s="25"/>
      <c r="AB8783" s="25"/>
      <c r="AC8783" s="28"/>
      <c r="AD8783" s="25"/>
      <c r="AE8783" s="25"/>
      <c r="AF8783" s="25"/>
      <c r="AG8783" s="25"/>
      <c r="AH8783" s="25"/>
      <c r="AI8783" s="25"/>
      <c r="AJ8783" s="25"/>
      <c r="AK8783" s="25"/>
      <c r="AL8783" s="25"/>
      <c r="AM8783" s="25"/>
      <c r="AN8783" s="25"/>
      <c r="AO8783" s="25"/>
      <c r="AP8783" s="25"/>
      <c r="AQ8783" s="25"/>
      <c r="AR8783" s="25"/>
      <c r="AS8783" s="25"/>
      <c r="AT8783" s="25"/>
      <c r="AU8783" s="25"/>
      <c r="AV8783" s="25"/>
      <c r="AW8783" s="25"/>
      <c r="AX8783" s="25"/>
      <c r="AY8783" s="25"/>
      <c r="AZ8783" s="24"/>
      <c r="BA8783" s="24"/>
      <c r="BB8783"/>
      <c r="BC8783"/>
      <c r="BD8783"/>
      <c r="BE8783"/>
      <c r="BF8783"/>
      <c r="BG8783"/>
    </row>
    <row r="8784" spans="3:59" s="9" customFormat="1">
      <c r="C8784" s="11"/>
      <c r="I8784" s="11"/>
      <c r="J8784" s="11"/>
      <c r="K8784" s="11"/>
      <c r="L8784" s="11"/>
      <c r="M8784" s="11"/>
      <c r="N8784" s="11"/>
      <c r="O8784" s="11"/>
      <c r="P8784" s="11"/>
      <c r="Q8784" s="13"/>
      <c r="R8784" s="13"/>
      <c r="S8784" s="25"/>
      <c r="T8784" s="25"/>
      <c r="U8784" s="25"/>
      <c r="V8784" s="25"/>
      <c r="W8784" s="25"/>
      <c r="X8784" s="25"/>
      <c r="Y8784" s="25"/>
      <c r="Z8784" s="25"/>
      <c r="AA8784" s="25"/>
      <c r="AB8784" s="25"/>
      <c r="AC8784" s="28"/>
      <c r="AD8784" s="25"/>
      <c r="AE8784" s="25"/>
      <c r="AF8784" s="25"/>
      <c r="AG8784" s="25"/>
      <c r="AH8784" s="25"/>
      <c r="AI8784" s="25"/>
      <c r="AJ8784" s="25"/>
      <c r="AK8784" s="25"/>
      <c r="AL8784" s="25"/>
      <c r="AM8784" s="25"/>
      <c r="AN8784" s="25"/>
      <c r="AO8784" s="25"/>
      <c r="AP8784" s="25"/>
      <c r="AQ8784" s="25"/>
      <c r="AR8784" s="25"/>
      <c r="AS8784" s="25"/>
      <c r="AT8784" s="25"/>
      <c r="AU8784" s="25"/>
      <c r="AV8784" s="25"/>
      <c r="AW8784" s="25"/>
      <c r="AX8784" s="25"/>
      <c r="AY8784" s="25"/>
      <c r="AZ8784" s="24"/>
      <c r="BA8784" s="24"/>
      <c r="BB8784"/>
      <c r="BC8784"/>
      <c r="BD8784"/>
      <c r="BE8784"/>
      <c r="BF8784"/>
      <c r="BG8784"/>
    </row>
    <row r="8785" spans="3:59" s="9" customFormat="1">
      <c r="C8785" s="11"/>
      <c r="I8785" s="11"/>
      <c r="J8785" s="11"/>
      <c r="K8785" s="11"/>
      <c r="L8785" s="11"/>
      <c r="M8785" s="11"/>
      <c r="N8785" s="11"/>
      <c r="O8785" s="11"/>
      <c r="P8785" s="11"/>
      <c r="Q8785" s="13"/>
      <c r="R8785" s="13"/>
      <c r="S8785" s="25"/>
      <c r="T8785" s="25"/>
      <c r="U8785" s="25"/>
      <c r="V8785" s="25"/>
      <c r="W8785" s="25"/>
      <c r="X8785" s="25"/>
      <c r="Y8785" s="25"/>
      <c r="Z8785" s="25"/>
      <c r="AA8785" s="25"/>
      <c r="AB8785" s="25"/>
      <c r="AC8785" s="28"/>
      <c r="AD8785" s="25"/>
      <c r="AE8785" s="25"/>
      <c r="AF8785" s="25"/>
      <c r="AG8785" s="25"/>
      <c r="AH8785" s="25"/>
      <c r="AI8785" s="25"/>
      <c r="AJ8785" s="25"/>
      <c r="AK8785" s="25"/>
      <c r="AL8785" s="25"/>
      <c r="AM8785" s="25"/>
      <c r="AN8785" s="25"/>
      <c r="AO8785" s="25"/>
      <c r="AP8785" s="25"/>
      <c r="AQ8785" s="25"/>
      <c r="AR8785" s="25"/>
      <c r="AS8785" s="25"/>
      <c r="AT8785" s="25"/>
      <c r="AU8785" s="25"/>
      <c r="AV8785" s="25"/>
      <c r="AW8785" s="25"/>
      <c r="AX8785" s="25"/>
      <c r="AY8785" s="25"/>
      <c r="AZ8785" s="24"/>
      <c r="BA8785" s="24"/>
      <c r="BB8785"/>
      <c r="BC8785"/>
      <c r="BD8785"/>
      <c r="BE8785"/>
      <c r="BF8785"/>
      <c r="BG8785"/>
    </row>
    <row r="8786" spans="3:59" s="9" customFormat="1">
      <c r="C8786" s="11"/>
      <c r="I8786" s="11"/>
      <c r="J8786" s="11"/>
      <c r="K8786" s="11"/>
      <c r="L8786" s="11"/>
      <c r="M8786" s="11"/>
      <c r="N8786" s="11"/>
      <c r="O8786" s="11"/>
      <c r="P8786" s="11"/>
      <c r="Q8786" s="13"/>
      <c r="R8786" s="13"/>
      <c r="S8786" s="25"/>
      <c r="T8786" s="25"/>
      <c r="U8786" s="25"/>
      <c r="V8786" s="25"/>
      <c r="W8786" s="25"/>
      <c r="X8786" s="25"/>
      <c r="Y8786" s="25"/>
      <c r="Z8786" s="25"/>
      <c r="AA8786" s="25"/>
      <c r="AB8786" s="25"/>
      <c r="AC8786" s="28"/>
      <c r="AD8786" s="25"/>
      <c r="AE8786" s="25"/>
      <c r="AF8786" s="25"/>
      <c r="AG8786" s="25"/>
      <c r="AH8786" s="25"/>
      <c r="AI8786" s="25"/>
      <c r="AJ8786" s="25"/>
      <c r="AK8786" s="25"/>
      <c r="AL8786" s="25"/>
      <c r="AM8786" s="25"/>
      <c r="AN8786" s="25"/>
      <c r="AO8786" s="25"/>
      <c r="AP8786" s="25"/>
      <c r="AQ8786" s="25"/>
      <c r="AR8786" s="25"/>
      <c r="AS8786" s="25"/>
      <c r="AT8786" s="25"/>
      <c r="AU8786" s="25"/>
      <c r="AV8786" s="25"/>
      <c r="AW8786" s="25"/>
      <c r="AX8786" s="25"/>
      <c r="AY8786" s="25"/>
      <c r="AZ8786" s="24"/>
      <c r="BA8786" s="24"/>
      <c r="BB8786"/>
      <c r="BC8786"/>
      <c r="BD8786"/>
      <c r="BE8786"/>
      <c r="BF8786"/>
      <c r="BG8786"/>
    </row>
    <row r="8787" spans="3:59" s="9" customFormat="1">
      <c r="C8787" s="11"/>
      <c r="I8787" s="11"/>
      <c r="J8787" s="11"/>
      <c r="K8787" s="11"/>
      <c r="L8787" s="11"/>
      <c r="M8787" s="11"/>
      <c r="N8787" s="11"/>
      <c r="O8787" s="11"/>
      <c r="P8787" s="11"/>
      <c r="Q8787" s="13"/>
      <c r="R8787" s="13"/>
      <c r="S8787" s="25"/>
      <c r="T8787" s="25"/>
      <c r="U8787" s="25"/>
      <c r="V8787" s="25"/>
      <c r="W8787" s="25"/>
      <c r="X8787" s="25"/>
      <c r="Y8787" s="25"/>
      <c r="Z8787" s="25"/>
      <c r="AA8787" s="25"/>
      <c r="AB8787" s="25"/>
      <c r="AC8787" s="28"/>
      <c r="AD8787" s="25"/>
      <c r="AE8787" s="25"/>
      <c r="AF8787" s="25"/>
      <c r="AG8787" s="25"/>
      <c r="AH8787" s="25"/>
      <c r="AI8787" s="25"/>
      <c r="AJ8787" s="25"/>
      <c r="AK8787" s="25"/>
      <c r="AL8787" s="25"/>
      <c r="AM8787" s="25"/>
      <c r="AN8787" s="25"/>
      <c r="AO8787" s="25"/>
      <c r="AP8787" s="25"/>
      <c r="AQ8787" s="25"/>
      <c r="AR8787" s="25"/>
      <c r="AS8787" s="25"/>
      <c r="AT8787" s="25"/>
      <c r="AU8787" s="25"/>
      <c r="AV8787" s="25"/>
      <c r="AW8787" s="25"/>
      <c r="AX8787" s="25"/>
      <c r="AY8787" s="25"/>
      <c r="AZ8787" s="24"/>
      <c r="BA8787" s="24"/>
      <c r="BB8787"/>
      <c r="BC8787"/>
      <c r="BD8787"/>
      <c r="BE8787"/>
      <c r="BF8787"/>
      <c r="BG8787"/>
    </row>
    <row r="8788" spans="3:59" s="9" customFormat="1">
      <c r="C8788" s="11"/>
      <c r="I8788" s="11"/>
      <c r="J8788" s="11"/>
      <c r="K8788" s="11"/>
      <c r="L8788" s="11"/>
      <c r="M8788" s="11"/>
      <c r="N8788" s="11"/>
      <c r="O8788" s="11"/>
      <c r="P8788" s="11"/>
      <c r="Q8788" s="13"/>
      <c r="R8788" s="13"/>
      <c r="S8788" s="25"/>
      <c r="T8788" s="25"/>
      <c r="U8788" s="25"/>
      <c r="V8788" s="25"/>
      <c r="W8788" s="25"/>
      <c r="X8788" s="25"/>
      <c r="Y8788" s="25"/>
      <c r="Z8788" s="25"/>
      <c r="AA8788" s="25"/>
      <c r="AB8788" s="25"/>
      <c r="AC8788" s="28"/>
      <c r="AD8788" s="25"/>
      <c r="AE8788" s="25"/>
      <c r="AF8788" s="25"/>
      <c r="AG8788" s="25"/>
      <c r="AH8788" s="25"/>
      <c r="AI8788" s="25"/>
      <c r="AJ8788" s="25"/>
      <c r="AK8788" s="25"/>
      <c r="AL8788" s="25"/>
      <c r="AM8788" s="25"/>
      <c r="AN8788" s="25"/>
      <c r="AO8788" s="25"/>
      <c r="AP8788" s="25"/>
      <c r="AQ8788" s="25"/>
      <c r="AR8788" s="25"/>
      <c r="AS8788" s="25"/>
      <c r="AT8788" s="25"/>
      <c r="AU8788" s="25"/>
      <c r="AV8788" s="25"/>
      <c r="AW8788" s="25"/>
      <c r="AX8788" s="25"/>
      <c r="AY8788" s="25"/>
      <c r="AZ8788" s="24"/>
      <c r="BA8788" s="24"/>
      <c r="BB8788"/>
      <c r="BC8788"/>
      <c r="BD8788"/>
      <c r="BE8788"/>
      <c r="BF8788"/>
      <c r="BG8788"/>
    </row>
    <row r="8789" spans="3:59" s="9" customFormat="1">
      <c r="C8789" s="11"/>
      <c r="I8789" s="11"/>
      <c r="J8789" s="11"/>
      <c r="K8789" s="11"/>
      <c r="L8789" s="11"/>
      <c r="M8789" s="11"/>
      <c r="N8789" s="11"/>
      <c r="O8789" s="11"/>
      <c r="P8789" s="11"/>
      <c r="Q8789" s="13"/>
      <c r="R8789" s="13"/>
      <c r="S8789" s="25"/>
      <c r="T8789" s="25"/>
      <c r="U8789" s="25"/>
      <c r="V8789" s="25"/>
      <c r="W8789" s="25"/>
      <c r="X8789" s="25"/>
      <c r="Y8789" s="25"/>
      <c r="Z8789" s="25"/>
      <c r="AA8789" s="25"/>
      <c r="AB8789" s="25"/>
      <c r="AC8789" s="28"/>
      <c r="AD8789" s="25"/>
      <c r="AE8789" s="25"/>
      <c r="AF8789" s="25"/>
      <c r="AG8789" s="25"/>
      <c r="AH8789" s="25"/>
      <c r="AI8789" s="25"/>
      <c r="AJ8789" s="25"/>
      <c r="AK8789" s="25"/>
      <c r="AL8789" s="25"/>
      <c r="AM8789" s="25"/>
      <c r="AN8789" s="25"/>
      <c r="AO8789" s="25"/>
      <c r="AP8789" s="25"/>
      <c r="AQ8789" s="25"/>
      <c r="AR8789" s="25"/>
      <c r="AS8789" s="25"/>
      <c r="AT8789" s="25"/>
      <c r="AU8789" s="25"/>
      <c r="AV8789" s="25"/>
      <c r="AW8789" s="25"/>
      <c r="AX8789" s="25"/>
      <c r="AY8789" s="25"/>
      <c r="AZ8789" s="24"/>
      <c r="BA8789" s="24"/>
      <c r="BB8789"/>
      <c r="BC8789"/>
      <c r="BD8789"/>
      <c r="BE8789"/>
      <c r="BF8789"/>
      <c r="BG8789"/>
    </row>
    <row r="8790" spans="3:59" s="9" customFormat="1">
      <c r="C8790" s="11"/>
      <c r="I8790" s="11"/>
      <c r="J8790" s="11"/>
      <c r="K8790" s="11"/>
      <c r="L8790" s="11"/>
      <c r="M8790" s="11"/>
      <c r="N8790" s="11"/>
      <c r="O8790" s="11"/>
      <c r="P8790" s="11"/>
      <c r="Q8790" s="13"/>
      <c r="R8790" s="13"/>
      <c r="S8790" s="25"/>
      <c r="T8790" s="25"/>
      <c r="U8790" s="25"/>
      <c r="V8790" s="25"/>
      <c r="W8790" s="25"/>
      <c r="X8790" s="25"/>
      <c r="Y8790" s="25"/>
      <c r="Z8790" s="25"/>
      <c r="AA8790" s="25"/>
      <c r="AB8790" s="25"/>
      <c r="AC8790" s="28"/>
      <c r="AD8790" s="25"/>
      <c r="AE8790" s="25"/>
      <c r="AF8790" s="25"/>
      <c r="AG8790" s="25"/>
      <c r="AH8790" s="25"/>
      <c r="AI8790" s="25"/>
      <c r="AJ8790" s="25"/>
      <c r="AK8790" s="25"/>
      <c r="AL8790" s="25"/>
      <c r="AM8790" s="25"/>
      <c r="AN8790" s="25"/>
      <c r="AO8790" s="25"/>
      <c r="AP8790" s="25"/>
      <c r="AQ8790" s="25"/>
      <c r="AR8790" s="25"/>
      <c r="AS8790" s="25"/>
      <c r="AT8790" s="25"/>
      <c r="AU8790" s="25"/>
      <c r="AV8790" s="25"/>
      <c r="AW8790" s="25"/>
      <c r="AX8790" s="25"/>
      <c r="AY8790" s="25"/>
      <c r="AZ8790" s="24"/>
      <c r="BA8790" s="24"/>
      <c r="BB8790"/>
      <c r="BC8790"/>
      <c r="BD8790"/>
      <c r="BE8790"/>
      <c r="BF8790"/>
      <c r="BG8790"/>
    </row>
    <row r="8791" spans="3:59" s="9" customFormat="1">
      <c r="C8791" s="11"/>
      <c r="I8791" s="11"/>
      <c r="J8791" s="11"/>
      <c r="K8791" s="11"/>
      <c r="L8791" s="11"/>
      <c r="M8791" s="11"/>
      <c r="N8791" s="11"/>
      <c r="O8791" s="11"/>
      <c r="P8791" s="11"/>
      <c r="Q8791" s="13"/>
      <c r="R8791" s="13"/>
      <c r="S8791" s="25"/>
      <c r="T8791" s="25"/>
      <c r="U8791" s="25"/>
      <c r="V8791" s="25"/>
      <c r="W8791" s="25"/>
      <c r="X8791" s="25"/>
      <c r="Y8791" s="25"/>
      <c r="Z8791" s="25"/>
      <c r="AA8791" s="25"/>
      <c r="AB8791" s="25"/>
      <c r="AC8791" s="28"/>
      <c r="AD8791" s="25"/>
      <c r="AE8791" s="25"/>
      <c r="AF8791" s="25"/>
      <c r="AG8791" s="25"/>
      <c r="AH8791" s="25"/>
      <c r="AI8791" s="25"/>
      <c r="AJ8791" s="25"/>
      <c r="AK8791" s="25"/>
      <c r="AL8791" s="25"/>
      <c r="AM8791" s="25"/>
      <c r="AN8791" s="25"/>
      <c r="AO8791" s="25"/>
      <c r="AP8791" s="25"/>
      <c r="AQ8791" s="25"/>
      <c r="AR8791" s="25"/>
      <c r="AS8791" s="25"/>
      <c r="AT8791" s="25"/>
      <c r="AU8791" s="25"/>
      <c r="AV8791" s="25"/>
      <c r="AW8791" s="25"/>
      <c r="AX8791" s="25"/>
      <c r="AY8791" s="25"/>
      <c r="AZ8791" s="24"/>
      <c r="BA8791" s="24"/>
      <c r="BB8791"/>
      <c r="BC8791"/>
      <c r="BD8791"/>
      <c r="BE8791"/>
      <c r="BF8791"/>
      <c r="BG8791"/>
    </row>
    <row r="8792" spans="3:59" s="9" customFormat="1">
      <c r="C8792" s="11"/>
      <c r="I8792" s="11"/>
      <c r="J8792" s="11"/>
      <c r="K8792" s="11"/>
      <c r="L8792" s="11"/>
      <c r="M8792" s="11"/>
      <c r="N8792" s="11"/>
      <c r="O8792" s="11"/>
      <c r="P8792" s="11"/>
      <c r="Q8792" s="13"/>
      <c r="R8792" s="13"/>
      <c r="S8792" s="25"/>
      <c r="T8792" s="25"/>
      <c r="U8792" s="25"/>
      <c r="V8792" s="25"/>
      <c r="W8792" s="25"/>
      <c r="X8792" s="25"/>
      <c r="Y8792" s="25"/>
      <c r="Z8792" s="25"/>
      <c r="AA8792" s="25"/>
      <c r="AB8792" s="25"/>
      <c r="AC8792" s="28"/>
      <c r="AD8792" s="25"/>
      <c r="AE8792" s="25"/>
      <c r="AF8792" s="25"/>
      <c r="AG8792" s="25"/>
      <c r="AH8792" s="25"/>
      <c r="AI8792" s="25"/>
      <c r="AJ8792" s="25"/>
      <c r="AK8792" s="25"/>
      <c r="AL8792" s="25"/>
      <c r="AM8792" s="25"/>
      <c r="AN8792" s="25"/>
      <c r="AO8792" s="25"/>
      <c r="AP8792" s="25"/>
      <c r="AQ8792" s="25"/>
      <c r="AR8792" s="25"/>
      <c r="AS8792" s="25"/>
      <c r="AT8792" s="25"/>
      <c r="AU8792" s="25"/>
      <c r="AV8792" s="25"/>
      <c r="AW8792" s="25"/>
      <c r="AX8792" s="25"/>
      <c r="AY8792" s="25"/>
      <c r="AZ8792" s="24"/>
      <c r="BA8792" s="24"/>
      <c r="BB8792"/>
      <c r="BC8792"/>
      <c r="BD8792"/>
      <c r="BE8792"/>
      <c r="BF8792"/>
      <c r="BG8792"/>
    </row>
    <row r="8793" spans="3:59" s="9" customFormat="1">
      <c r="C8793" s="11"/>
      <c r="I8793" s="11"/>
      <c r="J8793" s="11"/>
      <c r="K8793" s="11"/>
      <c r="L8793" s="11"/>
      <c r="M8793" s="11"/>
      <c r="N8793" s="11"/>
      <c r="O8793" s="11"/>
      <c r="P8793" s="11"/>
      <c r="Q8793" s="13"/>
      <c r="R8793" s="13"/>
      <c r="S8793" s="25"/>
      <c r="T8793" s="25"/>
      <c r="U8793" s="25"/>
      <c r="V8793" s="25"/>
      <c r="W8793" s="25"/>
      <c r="X8793" s="25"/>
      <c r="Y8793" s="25"/>
      <c r="Z8793" s="25"/>
      <c r="AA8793" s="25"/>
      <c r="AB8793" s="25"/>
      <c r="AC8793" s="28"/>
      <c r="AD8793" s="25"/>
      <c r="AE8793" s="25"/>
      <c r="AF8793" s="25"/>
      <c r="AG8793" s="25"/>
      <c r="AH8793" s="25"/>
      <c r="AI8793" s="25"/>
      <c r="AJ8793" s="25"/>
      <c r="AK8793" s="25"/>
      <c r="AL8793" s="25"/>
      <c r="AM8793" s="25"/>
      <c r="AN8793" s="25"/>
      <c r="AO8793" s="25"/>
      <c r="AP8793" s="25"/>
      <c r="AQ8793" s="25"/>
      <c r="AR8793" s="25"/>
      <c r="AS8793" s="25"/>
      <c r="AT8793" s="25"/>
      <c r="AU8793" s="25"/>
      <c r="AV8793" s="25"/>
      <c r="AW8793" s="25"/>
      <c r="AX8793" s="25"/>
      <c r="AY8793" s="25"/>
      <c r="AZ8793" s="24"/>
      <c r="BA8793" s="24"/>
      <c r="BB8793"/>
      <c r="BC8793"/>
      <c r="BD8793"/>
      <c r="BE8793"/>
      <c r="BF8793"/>
      <c r="BG8793"/>
    </row>
    <row r="8794" spans="3:59" s="9" customFormat="1">
      <c r="C8794" s="11"/>
      <c r="I8794" s="11"/>
      <c r="J8794" s="11"/>
      <c r="K8794" s="11"/>
      <c r="L8794" s="11"/>
      <c r="M8794" s="11"/>
      <c r="N8794" s="11"/>
      <c r="O8794" s="11"/>
      <c r="P8794" s="11"/>
      <c r="Q8794" s="13"/>
      <c r="R8794" s="13"/>
      <c r="S8794" s="25"/>
      <c r="T8794" s="25"/>
      <c r="U8794" s="25"/>
      <c r="V8794" s="25"/>
      <c r="W8794" s="25"/>
      <c r="X8794" s="25"/>
      <c r="Y8794" s="25"/>
      <c r="Z8794" s="25"/>
      <c r="AA8794" s="25"/>
      <c r="AB8794" s="25"/>
      <c r="AC8794" s="28"/>
      <c r="AD8794" s="25"/>
      <c r="AE8794" s="25"/>
      <c r="AF8794" s="25"/>
      <c r="AG8794" s="25"/>
      <c r="AH8794" s="25"/>
      <c r="AI8794" s="25"/>
      <c r="AJ8794" s="25"/>
      <c r="AK8794" s="25"/>
      <c r="AL8794" s="25"/>
      <c r="AM8794" s="25"/>
      <c r="AN8794" s="25"/>
      <c r="AO8794" s="25"/>
      <c r="AP8794" s="25"/>
      <c r="AQ8794" s="25"/>
      <c r="AR8794" s="25"/>
      <c r="AS8794" s="25"/>
      <c r="AT8794" s="25"/>
      <c r="AU8794" s="25"/>
      <c r="AV8794" s="25"/>
      <c r="AW8794" s="25"/>
      <c r="AX8794" s="25"/>
      <c r="AY8794" s="25"/>
      <c r="AZ8794" s="24"/>
      <c r="BA8794" s="24"/>
      <c r="BB8794"/>
      <c r="BC8794"/>
      <c r="BD8794"/>
      <c r="BE8794"/>
      <c r="BF8794"/>
      <c r="BG8794"/>
    </row>
    <row r="8795" spans="3:59" s="9" customFormat="1">
      <c r="C8795" s="11"/>
      <c r="I8795" s="11"/>
      <c r="J8795" s="11"/>
      <c r="K8795" s="11"/>
      <c r="L8795" s="11"/>
      <c r="M8795" s="11"/>
      <c r="N8795" s="11"/>
      <c r="O8795" s="11"/>
      <c r="P8795" s="11"/>
      <c r="Q8795" s="13"/>
      <c r="R8795" s="13"/>
      <c r="S8795" s="25"/>
      <c r="T8795" s="25"/>
      <c r="U8795" s="25"/>
      <c r="V8795" s="25"/>
      <c r="W8795" s="25"/>
      <c r="X8795" s="25"/>
      <c r="Y8795" s="25"/>
      <c r="Z8795" s="25"/>
      <c r="AA8795" s="25"/>
      <c r="AB8795" s="25"/>
      <c r="AC8795" s="28"/>
      <c r="AD8795" s="25"/>
      <c r="AE8795" s="25"/>
      <c r="AF8795" s="25"/>
      <c r="AG8795" s="25"/>
      <c r="AH8795" s="25"/>
      <c r="AI8795" s="25"/>
      <c r="AJ8795" s="25"/>
      <c r="AK8795" s="25"/>
      <c r="AL8795" s="25"/>
      <c r="AM8795" s="25"/>
      <c r="AN8795" s="25"/>
      <c r="AO8795" s="25"/>
      <c r="AP8795" s="25"/>
      <c r="AQ8795" s="25"/>
      <c r="AR8795" s="25"/>
      <c r="AS8795" s="25"/>
      <c r="AT8795" s="25"/>
      <c r="AU8795" s="25"/>
      <c r="AV8795" s="25"/>
      <c r="AW8795" s="25"/>
      <c r="AX8795" s="25"/>
      <c r="AY8795" s="25"/>
      <c r="AZ8795" s="24"/>
      <c r="BA8795" s="24"/>
      <c r="BB8795"/>
      <c r="BC8795"/>
      <c r="BD8795"/>
      <c r="BE8795"/>
      <c r="BF8795"/>
      <c r="BG8795"/>
    </row>
    <row r="8796" spans="3:59" s="9" customFormat="1">
      <c r="C8796" s="11"/>
      <c r="I8796" s="11"/>
      <c r="J8796" s="11"/>
      <c r="K8796" s="11"/>
      <c r="L8796" s="11"/>
      <c r="M8796" s="11"/>
      <c r="N8796" s="11"/>
      <c r="O8796" s="11"/>
      <c r="P8796" s="11"/>
      <c r="Q8796" s="13"/>
      <c r="R8796" s="13"/>
      <c r="S8796" s="25"/>
      <c r="T8796" s="25"/>
      <c r="U8796" s="25"/>
      <c r="V8796" s="25"/>
      <c r="W8796" s="25"/>
      <c r="X8796" s="25"/>
      <c r="Y8796" s="25"/>
      <c r="Z8796" s="25"/>
      <c r="AA8796" s="25"/>
      <c r="AB8796" s="25"/>
      <c r="AC8796" s="28"/>
      <c r="AD8796" s="25"/>
      <c r="AE8796" s="25"/>
      <c r="AF8796" s="25"/>
      <c r="AG8796" s="25"/>
      <c r="AH8796" s="25"/>
      <c r="AI8796" s="25"/>
      <c r="AJ8796" s="25"/>
      <c r="AK8796" s="25"/>
      <c r="AL8796" s="25"/>
      <c r="AM8796" s="25"/>
      <c r="AN8796" s="25"/>
      <c r="AO8796" s="25"/>
      <c r="AP8796" s="25"/>
      <c r="AQ8796" s="25"/>
      <c r="AR8796" s="25"/>
      <c r="AS8796" s="25"/>
      <c r="AT8796" s="25"/>
      <c r="AU8796" s="25"/>
      <c r="AV8796" s="25"/>
      <c r="AW8796" s="25"/>
      <c r="AX8796" s="25"/>
      <c r="AY8796" s="25"/>
      <c r="AZ8796" s="24"/>
      <c r="BA8796" s="24"/>
      <c r="BB8796"/>
      <c r="BC8796"/>
      <c r="BD8796"/>
      <c r="BE8796"/>
      <c r="BF8796"/>
      <c r="BG8796"/>
    </row>
    <row r="8797" spans="3:59" s="9" customFormat="1">
      <c r="C8797" s="11"/>
      <c r="I8797" s="11"/>
      <c r="J8797" s="11"/>
      <c r="K8797" s="11"/>
      <c r="L8797" s="11"/>
      <c r="M8797" s="11"/>
      <c r="N8797" s="11"/>
      <c r="O8797" s="11"/>
      <c r="P8797" s="11"/>
      <c r="Q8797" s="13"/>
      <c r="R8797" s="13"/>
      <c r="S8797" s="25"/>
      <c r="T8797" s="25"/>
      <c r="U8797" s="25"/>
      <c r="V8797" s="25"/>
      <c r="W8797" s="25"/>
      <c r="X8797" s="25"/>
      <c r="Y8797" s="25"/>
      <c r="Z8797" s="25"/>
      <c r="AA8797" s="25"/>
      <c r="AB8797" s="25"/>
      <c r="AC8797" s="28"/>
      <c r="AD8797" s="25"/>
      <c r="AE8797" s="25"/>
      <c r="AF8797" s="25"/>
      <c r="AG8797" s="25"/>
      <c r="AH8797" s="25"/>
      <c r="AI8797" s="25"/>
      <c r="AJ8797" s="25"/>
      <c r="AK8797" s="25"/>
      <c r="AL8797" s="25"/>
      <c r="AM8797" s="25"/>
      <c r="AN8797" s="25"/>
      <c r="AO8797" s="25"/>
      <c r="AP8797" s="25"/>
      <c r="AQ8797" s="25"/>
      <c r="AR8797" s="25"/>
      <c r="AS8797" s="25"/>
      <c r="AT8797" s="25"/>
      <c r="AU8797" s="25"/>
      <c r="AV8797" s="25"/>
      <c r="AW8797" s="25"/>
      <c r="AX8797" s="25"/>
      <c r="AY8797" s="25"/>
      <c r="AZ8797" s="24"/>
      <c r="BA8797" s="24"/>
      <c r="BB8797"/>
      <c r="BC8797"/>
      <c r="BD8797"/>
      <c r="BE8797"/>
      <c r="BF8797"/>
      <c r="BG8797"/>
    </row>
    <row r="8798" spans="3:59" s="9" customFormat="1">
      <c r="C8798" s="11"/>
      <c r="I8798" s="11"/>
      <c r="J8798" s="11"/>
      <c r="K8798" s="11"/>
      <c r="L8798" s="11"/>
      <c r="M8798" s="11"/>
      <c r="N8798" s="11"/>
      <c r="O8798" s="11"/>
      <c r="P8798" s="11"/>
      <c r="Q8798" s="13"/>
      <c r="R8798" s="13"/>
      <c r="S8798" s="25"/>
      <c r="T8798" s="25"/>
      <c r="U8798" s="25"/>
      <c r="V8798" s="25"/>
      <c r="W8798" s="25"/>
      <c r="X8798" s="25"/>
      <c r="Y8798" s="25"/>
      <c r="Z8798" s="25"/>
      <c r="AA8798" s="25"/>
      <c r="AB8798" s="25"/>
      <c r="AC8798" s="28"/>
      <c r="AD8798" s="25"/>
      <c r="AE8798" s="25"/>
      <c r="AF8798" s="25"/>
      <c r="AG8798" s="25"/>
      <c r="AH8798" s="25"/>
      <c r="AI8798" s="25"/>
      <c r="AJ8798" s="25"/>
      <c r="AK8798" s="25"/>
      <c r="AL8798" s="25"/>
      <c r="AM8798" s="25"/>
      <c r="AN8798" s="25"/>
      <c r="AO8798" s="25"/>
      <c r="AP8798" s="25"/>
      <c r="AQ8798" s="25"/>
      <c r="AR8798" s="25"/>
      <c r="AS8798" s="25"/>
      <c r="AT8798" s="25"/>
      <c r="AU8798" s="25"/>
      <c r="AV8798" s="25"/>
      <c r="AW8798" s="25"/>
      <c r="AX8798" s="25"/>
      <c r="AY8798" s="25"/>
      <c r="AZ8798" s="24"/>
      <c r="BA8798" s="24"/>
      <c r="BB8798"/>
      <c r="BC8798"/>
      <c r="BD8798"/>
      <c r="BE8798"/>
      <c r="BF8798"/>
      <c r="BG8798"/>
    </row>
    <row r="8799" spans="3:59" s="9" customFormat="1">
      <c r="C8799" s="11"/>
      <c r="I8799" s="11"/>
      <c r="J8799" s="11"/>
      <c r="K8799" s="11"/>
      <c r="L8799" s="11"/>
      <c r="M8799" s="11"/>
      <c r="N8799" s="11"/>
      <c r="O8799" s="11"/>
      <c r="P8799" s="11"/>
      <c r="Q8799" s="13"/>
      <c r="R8799" s="13"/>
      <c r="S8799" s="25"/>
      <c r="T8799" s="25"/>
      <c r="U8799" s="25"/>
      <c r="V8799" s="25"/>
      <c r="W8799" s="25"/>
      <c r="X8799" s="25"/>
      <c r="Y8799" s="25"/>
      <c r="Z8799" s="25"/>
      <c r="AA8799" s="25"/>
      <c r="AB8799" s="25"/>
      <c r="AC8799" s="28"/>
      <c r="AD8799" s="25"/>
      <c r="AE8799" s="25"/>
      <c r="AF8799" s="25"/>
      <c r="AG8799" s="25"/>
      <c r="AH8799" s="25"/>
      <c r="AI8799" s="25"/>
      <c r="AJ8799" s="25"/>
      <c r="AK8799" s="25"/>
      <c r="AL8799" s="25"/>
      <c r="AM8799" s="25"/>
      <c r="AN8799" s="25"/>
      <c r="AO8799" s="25"/>
      <c r="AP8799" s="25"/>
      <c r="AQ8799" s="25"/>
      <c r="AR8799" s="25"/>
      <c r="AS8799" s="25"/>
      <c r="AT8799" s="25"/>
      <c r="AU8799" s="25"/>
      <c r="AV8799" s="25"/>
      <c r="AW8799" s="25"/>
      <c r="AX8799" s="25"/>
      <c r="AY8799" s="25"/>
      <c r="AZ8799" s="24"/>
      <c r="BA8799" s="24"/>
      <c r="BB8799"/>
      <c r="BC8799"/>
      <c r="BD8799"/>
      <c r="BE8799"/>
      <c r="BF8799"/>
      <c r="BG8799"/>
    </row>
    <row r="8800" spans="3:59" s="9" customFormat="1">
      <c r="C8800" s="11"/>
      <c r="I8800" s="11"/>
      <c r="J8800" s="11"/>
      <c r="K8800" s="11"/>
      <c r="L8800" s="11"/>
      <c r="M8800" s="11"/>
      <c r="N8800" s="11"/>
      <c r="O8800" s="11"/>
      <c r="P8800" s="11"/>
      <c r="Q8800" s="13"/>
      <c r="R8800" s="13"/>
      <c r="S8800" s="25"/>
      <c r="T8800" s="25"/>
      <c r="U8800" s="25"/>
      <c r="V8800" s="25"/>
      <c r="W8800" s="25"/>
      <c r="X8800" s="25"/>
      <c r="Y8800" s="25"/>
      <c r="Z8800" s="25"/>
      <c r="AA8800" s="25"/>
      <c r="AB8800" s="25"/>
      <c r="AC8800" s="28"/>
      <c r="AD8800" s="25"/>
      <c r="AE8800" s="25"/>
      <c r="AF8800" s="25"/>
      <c r="AG8800" s="25"/>
      <c r="AH8800" s="25"/>
      <c r="AI8800" s="25"/>
      <c r="AJ8800" s="25"/>
      <c r="AK8800" s="25"/>
      <c r="AL8800" s="25"/>
      <c r="AM8800" s="25"/>
      <c r="AN8800" s="25"/>
      <c r="AO8800" s="25"/>
      <c r="AP8800" s="25"/>
      <c r="AQ8800" s="25"/>
      <c r="AR8800" s="25"/>
      <c r="AS8800" s="25"/>
      <c r="AT8800" s="25"/>
      <c r="AU8800" s="25"/>
      <c r="AV8800" s="25"/>
      <c r="AW8800" s="25"/>
      <c r="AX8800" s="25"/>
      <c r="AY8800" s="25"/>
      <c r="AZ8800" s="24"/>
      <c r="BA8800" s="24"/>
      <c r="BB8800"/>
      <c r="BC8800"/>
      <c r="BD8800"/>
      <c r="BE8800"/>
      <c r="BF8800"/>
      <c r="BG8800"/>
    </row>
    <row r="8801" spans="3:59" s="9" customFormat="1">
      <c r="C8801" s="11"/>
      <c r="I8801" s="11"/>
      <c r="J8801" s="11"/>
      <c r="K8801" s="11"/>
      <c r="L8801" s="11"/>
      <c r="M8801" s="11"/>
      <c r="N8801" s="11"/>
      <c r="O8801" s="11"/>
      <c r="P8801" s="11"/>
      <c r="Q8801" s="13"/>
      <c r="R8801" s="13"/>
      <c r="S8801" s="25"/>
      <c r="T8801" s="25"/>
      <c r="U8801" s="25"/>
      <c r="V8801" s="25"/>
      <c r="W8801" s="25"/>
      <c r="X8801" s="25"/>
      <c r="Y8801" s="25"/>
      <c r="Z8801" s="25"/>
      <c r="AA8801" s="25"/>
      <c r="AB8801" s="25"/>
      <c r="AC8801" s="28"/>
      <c r="AD8801" s="25"/>
      <c r="AE8801" s="25"/>
      <c r="AF8801" s="25"/>
      <c r="AG8801" s="25"/>
      <c r="AH8801" s="25"/>
      <c r="AI8801" s="25"/>
      <c r="AJ8801" s="25"/>
      <c r="AK8801" s="25"/>
      <c r="AL8801" s="25"/>
      <c r="AM8801" s="25"/>
      <c r="AN8801" s="25"/>
      <c r="AO8801" s="25"/>
      <c r="AP8801" s="25"/>
      <c r="AQ8801" s="25"/>
      <c r="AR8801" s="25"/>
      <c r="AS8801" s="25"/>
      <c r="AT8801" s="25"/>
      <c r="AU8801" s="25"/>
      <c r="AV8801" s="25"/>
      <c r="AW8801" s="25"/>
      <c r="AX8801" s="25"/>
      <c r="AY8801" s="25"/>
      <c r="AZ8801" s="24"/>
      <c r="BA8801" s="24"/>
      <c r="BB8801"/>
      <c r="BC8801"/>
      <c r="BD8801"/>
      <c r="BE8801"/>
      <c r="BF8801"/>
      <c r="BG8801"/>
    </row>
    <row r="8802" spans="3:59" s="9" customFormat="1">
      <c r="C8802" s="11"/>
      <c r="I8802" s="11"/>
      <c r="J8802" s="11"/>
      <c r="K8802" s="11"/>
      <c r="L8802" s="11"/>
      <c r="M8802" s="11"/>
      <c r="N8802" s="11"/>
      <c r="O8802" s="11"/>
      <c r="P8802" s="11"/>
      <c r="Q8802" s="13"/>
      <c r="R8802" s="13"/>
      <c r="S8802" s="25"/>
      <c r="T8802" s="25"/>
      <c r="U8802" s="25"/>
      <c r="V8802" s="25"/>
      <c r="W8802" s="25"/>
      <c r="X8802" s="25"/>
      <c r="Y8802" s="25"/>
      <c r="Z8802" s="25"/>
      <c r="AA8802" s="25"/>
      <c r="AB8802" s="25"/>
      <c r="AC8802" s="28"/>
      <c r="AD8802" s="25"/>
      <c r="AE8802" s="25"/>
      <c r="AF8802" s="25"/>
      <c r="AG8802" s="25"/>
      <c r="AH8802" s="25"/>
      <c r="AI8802" s="25"/>
      <c r="AJ8802" s="25"/>
      <c r="AK8802" s="25"/>
      <c r="AL8802" s="25"/>
      <c r="AM8802" s="25"/>
      <c r="AN8802" s="25"/>
      <c r="AO8802" s="25"/>
      <c r="AP8802" s="25"/>
      <c r="AQ8802" s="25"/>
      <c r="AR8802" s="25"/>
      <c r="AS8802" s="25"/>
      <c r="AT8802" s="25"/>
      <c r="AU8802" s="25"/>
      <c r="AV8802" s="25"/>
      <c r="AW8802" s="25"/>
      <c r="AX8802" s="25"/>
      <c r="AY8802" s="25"/>
      <c r="AZ8802" s="24"/>
      <c r="BA8802" s="24"/>
      <c r="BB8802"/>
      <c r="BC8802"/>
      <c r="BD8802"/>
      <c r="BE8802"/>
      <c r="BF8802"/>
      <c r="BG8802"/>
    </row>
    <row r="8803" spans="3:59" s="9" customFormat="1">
      <c r="C8803" s="11"/>
      <c r="I8803" s="11"/>
      <c r="J8803" s="11"/>
      <c r="K8803" s="11"/>
      <c r="L8803" s="11"/>
      <c r="M8803" s="11"/>
      <c r="N8803" s="11"/>
      <c r="O8803" s="11"/>
      <c r="P8803" s="11"/>
      <c r="Q8803" s="13"/>
      <c r="R8803" s="13"/>
      <c r="S8803" s="25"/>
      <c r="T8803" s="25"/>
      <c r="U8803" s="25"/>
      <c r="V8803" s="25"/>
      <c r="W8803" s="25"/>
      <c r="X8803" s="25"/>
      <c r="Y8803" s="25"/>
      <c r="Z8803" s="25"/>
      <c r="AA8803" s="25"/>
      <c r="AB8803" s="25"/>
      <c r="AC8803" s="28"/>
      <c r="AD8803" s="25"/>
      <c r="AE8803" s="25"/>
      <c r="AF8803" s="25"/>
      <c r="AG8803" s="25"/>
      <c r="AH8803" s="25"/>
      <c r="AI8803" s="25"/>
      <c r="AJ8803" s="25"/>
      <c r="AK8803" s="25"/>
      <c r="AL8803" s="25"/>
      <c r="AM8803" s="25"/>
      <c r="AN8803" s="25"/>
      <c r="AO8803" s="25"/>
      <c r="AP8803" s="25"/>
      <c r="AQ8803" s="25"/>
      <c r="AR8803" s="25"/>
      <c r="AS8803" s="25"/>
      <c r="AT8803" s="25"/>
      <c r="AU8803" s="25"/>
      <c r="AV8803" s="25"/>
      <c r="AW8803" s="25"/>
      <c r="AX8803" s="25"/>
      <c r="AY8803" s="25"/>
      <c r="AZ8803" s="24"/>
      <c r="BA8803" s="24"/>
      <c r="BB8803"/>
      <c r="BC8803"/>
      <c r="BD8803"/>
      <c r="BE8803"/>
      <c r="BF8803"/>
      <c r="BG8803"/>
    </row>
    <row r="8804" spans="3:59" s="9" customFormat="1">
      <c r="C8804" s="11"/>
      <c r="I8804" s="11"/>
      <c r="J8804" s="11"/>
      <c r="K8804" s="11"/>
      <c r="L8804" s="11"/>
      <c r="M8804" s="11"/>
      <c r="N8804" s="11"/>
      <c r="O8804" s="11"/>
      <c r="P8804" s="11"/>
      <c r="Q8804" s="13"/>
      <c r="R8804" s="13"/>
      <c r="S8804" s="25"/>
      <c r="T8804" s="25"/>
      <c r="U8804" s="25"/>
      <c r="V8804" s="25"/>
      <c r="W8804" s="25"/>
      <c r="X8804" s="25"/>
      <c r="Y8804" s="25"/>
      <c r="Z8804" s="25"/>
      <c r="AA8804" s="25"/>
      <c r="AB8804" s="25"/>
      <c r="AC8804" s="28"/>
      <c r="AD8804" s="25"/>
      <c r="AE8804" s="25"/>
      <c r="AF8804" s="25"/>
      <c r="AG8804" s="25"/>
      <c r="AH8804" s="25"/>
      <c r="AI8804" s="25"/>
      <c r="AJ8804" s="25"/>
      <c r="AK8804" s="25"/>
      <c r="AL8804" s="25"/>
      <c r="AM8804" s="25"/>
      <c r="AN8804" s="25"/>
      <c r="AO8804" s="25"/>
      <c r="AP8804" s="25"/>
      <c r="AQ8804" s="25"/>
      <c r="AR8804" s="25"/>
      <c r="AS8804" s="25"/>
      <c r="AT8804" s="25"/>
      <c r="AU8804" s="25"/>
      <c r="AV8804" s="25"/>
      <c r="AW8804" s="25"/>
      <c r="AX8804" s="25"/>
      <c r="AY8804" s="25"/>
      <c r="AZ8804" s="24"/>
      <c r="BA8804" s="24"/>
      <c r="BB8804"/>
      <c r="BC8804"/>
      <c r="BD8804"/>
      <c r="BE8804"/>
      <c r="BF8804"/>
      <c r="BG8804"/>
    </row>
    <row r="8805" spans="3:59" s="9" customFormat="1">
      <c r="C8805" s="11"/>
      <c r="I8805" s="11"/>
      <c r="J8805" s="11"/>
      <c r="K8805" s="11"/>
      <c r="L8805" s="11"/>
      <c r="M8805" s="11"/>
      <c r="N8805" s="11"/>
      <c r="O8805" s="11"/>
      <c r="P8805" s="11"/>
      <c r="Q8805" s="13"/>
      <c r="R8805" s="13"/>
      <c r="S8805" s="25"/>
      <c r="T8805" s="25"/>
      <c r="U8805" s="25"/>
      <c r="V8805" s="25"/>
      <c r="W8805" s="25"/>
      <c r="X8805" s="25"/>
      <c r="Y8805" s="25"/>
      <c r="Z8805" s="25"/>
      <c r="AA8805" s="25"/>
      <c r="AB8805" s="25"/>
      <c r="AC8805" s="28"/>
      <c r="AD8805" s="25"/>
      <c r="AE8805" s="25"/>
      <c r="AF8805" s="25"/>
      <c r="AG8805" s="25"/>
      <c r="AH8805" s="25"/>
      <c r="AI8805" s="25"/>
      <c r="AJ8805" s="25"/>
      <c r="AK8805" s="25"/>
      <c r="AL8805" s="25"/>
      <c r="AM8805" s="25"/>
      <c r="AN8805" s="25"/>
      <c r="AO8805" s="25"/>
      <c r="AP8805" s="25"/>
      <c r="AQ8805" s="25"/>
      <c r="AR8805" s="25"/>
      <c r="AS8805" s="25"/>
      <c r="AT8805" s="25"/>
      <c r="AU8805" s="25"/>
      <c r="AV8805" s="25"/>
      <c r="AW8805" s="25"/>
      <c r="AX8805" s="25"/>
      <c r="AY8805" s="25"/>
      <c r="AZ8805" s="24"/>
      <c r="BA8805" s="24"/>
      <c r="BB8805"/>
      <c r="BC8805"/>
      <c r="BD8805"/>
      <c r="BE8805"/>
      <c r="BF8805"/>
      <c r="BG8805"/>
    </row>
    <row r="8806" spans="3:59" s="9" customFormat="1">
      <c r="C8806" s="11"/>
      <c r="I8806" s="11"/>
      <c r="J8806" s="11"/>
      <c r="K8806" s="11"/>
      <c r="L8806" s="11"/>
      <c r="M8806" s="11"/>
      <c r="N8806" s="11"/>
      <c r="O8806" s="11"/>
      <c r="P8806" s="11"/>
      <c r="Q8806" s="13"/>
      <c r="R8806" s="13"/>
      <c r="S8806" s="25"/>
      <c r="T8806" s="25"/>
      <c r="U8806" s="25"/>
      <c r="V8806" s="25"/>
      <c r="W8806" s="25"/>
      <c r="X8806" s="25"/>
      <c r="Y8806" s="25"/>
      <c r="Z8806" s="25"/>
      <c r="AA8806" s="25"/>
      <c r="AB8806" s="25"/>
      <c r="AC8806" s="28"/>
      <c r="AD8806" s="25"/>
      <c r="AE8806" s="25"/>
      <c r="AF8806" s="25"/>
      <c r="AG8806" s="25"/>
      <c r="AH8806" s="25"/>
      <c r="AI8806" s="25"/>
      <c r="AJ8806" s="25"/>
      <c r="AK8806" s="25"/>
      <c r="AL8806" s="25"/>
      <c r="AM8806" s="25"/>
      <c r="AN8806" s="25"/>
      <c r="AO8806" s="25"/>
      <c r="AP8806" s="25"/>
      <c r="AQ8806" s="25"/>
      <c r="AR8806" s="25"/>
      <c r="AS8806" s="25"/>
      <c r="AT8806" s="25"/>
      <c r="AU8806" s="25"/>
      <c r="AV8806" s="25"/>
      <c r="AW8806" s="25"/>
      <c r="AX8806" s="25"/>
      <c r="AY8806" s="25"/>
      <c r="AZ8806" s="24"/>
      <c r="BA8806" s="24"/>
      <c r="BB8806"/>
      <c r="BC8806"/>
      <c r="BD8806"/>
      <c r="BE8806"/>
      <c r="BF8806"/>
      <c r="BG8806"/>
    </row>
  </sheetData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322E-EC26-4F54-A363-71EA5050CE13}">
  <sheetPr codeName="Ark7"/>
  <dimension ref="A1:HZ8760"/>
  <sheetViews>
    <sheetView zoomScale="85" zoomScaleNormal="85" workbookViewId="0">
      <pane ySplit="1" topLeftCell="A2" activePane="bottomLeft" state="frozen"/>
      <selection activeCell="W72" sqref="W72"/>
      <selection pane="bottomLeft" activeCell="W72" sqref="W72"/>
    </sheetView>
  </sheetViews>
  <sheetFormatPr defaultColWidth="8.85546875" defaultRowHeight="13.8"/>
  <cols>
    <col min="1" max="1" width="15.6171875" style="49" customWidth="1"/>
    <col min="2" max="2" width="11.47265625" style="51" customWidth="1"/>
    <col min="3" max="4" width="12" style="51" customWidth="1"/>
    <col min="5" max="5" width="8.85546875" style="31"/>
    <col min="6" max="6" width="10.234375" style="31" bestFit="1" customWidth="1"/>
    <col min="7" max="7" width="8.85546875" style="31"/>
    <col min="8" max="10" width="16.140625" style="31" customWidth="1"/>
    <col min="11" max="11" width="19.140625" style="31" bestFit="1" customWidth="1"/>
    <col min="12" max="14" width="16.140625" style="31" customWidth="1"/>
    <col min="15" max="15" width="16.37890625" style="31" customWidth="1"/>
    <col min="16" max="26" width="16.140625" style="31" customWidth="1"/>
    <col min="27" max="27" width="17.37890625" style="31" customWidth="1"/>
    <col min="28" max="28" width="16.76171875" style="31" customWidth="1"/>
    <col min="29" max="29" width="8.76171875" style="31" customWidth="1"/>
    <col min="30" max="30" width="12.85546875" style="31" customWidth="1"/>
    <col min="31" max="31" width="17" style="31" bestFit="1" customWidth="1"/>
    <col min="32" max="32" width="18.234375" style="31" bestFit="1" customWidth="1"/>
    <col min="33" max="33" width="16.234375" style="31" customWidth="1"/>
    <col min="34" max="34" width="15.234375" style="31" customWidth="1"/>
    <col min="35" max="36" width="12.76171875" style="31" customWidth="1"/>
    <col min="37" max="37" width="17" style="31" customWidth="1"/>
    <col min="38" max="38" width="10.234375" style="31" bestFit="1" customWidth="1"/>
    <col min="39" max="39" width="8.140625" style="31" bestFit="1" customWidth="1"/>
    <col min="40" max="40" width="10" style="32" customWidth="1"/>
    <col min="41" max="41" width="9.6171875" style="32" bestFit="1" customWidth="1"/>
    <col min="42" max="42" width="10.47265625" style="32" bestFit="1" customWidth="1"/>
    <col min="43" max="43" width="12.5703125" style="32" bestFit="1" customWidth="1"/>
    <col min="44" max="44" width="8.76171875" style="31" customWidth="1"/>
    <col min="45" max="45" width="12.76171875" style="31" customWidth="1"/>
    <col min="46" max="47" width="14.234375" style="31" customWidth="1"/>
    <col min="48" max="48" width="16.234375" style="31" customWidth="1"/>
    <col min="49" max="49" width="15.234375" style="31" customWidth="1"/>
    <col min="50" max="51" width="12.6171875" style="31" customWidth="1"/>
    <col min="52" max="52" width="16.76171875" style="31" customWidth="1"/>
    <col min="53" max="53" width="17.47265625" style="31" customWidth="1"/>
    <col min="54" max="54" width="9.47265625" style="31" customWidth="1"/>
    <col min="55" max="55" width="11.234375" style="31" customWidth="1"/>
    <col min="56" max="56" width="8.234375" style="31" customWidth="1"/>
    <col min="57" max="57" width="8.6171875" style="31" customWidth="1"/>
    <col min="58" max="58" width="8.234375" style="31" customWidth="1"/>
    <col min="59" max="59" width="12.234375" style="31" customWidth="1"/>
    <col min="60" max="61" width="13.6171875" style="31" customWidth="1"/>
    <col min="62" max="62" width="15.76171875" style="31" customWidth="1"/>
    <col min="63" max="63" width="14.76171875" style="31" customWidth="1"/>
    <col min="64" max="65" width="12" style="31" customWidth="1"/>
    <col min="66" max="66" width="16.234375" style="31" customWidth="1"/>
    <col min="67" max="67" width="16.76171875" style="31" customWidth="1"/>
    <col min="68" max="68" width="15.76171875" style="31" customWidth="1"/>
    <col min="69" max="69" width="17" style="31" customWidth="1"/>
    <col min="70" max="70" width="15.6171875" style="31" customWidth="1"/>
    <col min="71" max="71" width="16.76171875" style="31" customWidth="1"/>
    <col min="72" max="72" width="15" style="31" customWidth="1"/>
    <col min="73" max="73" width="16.234375" style="32" customWidth="1"/>
    <col min="74" max="74" width="13.47265625" style="31" customWidth="1"/>
    <col min="75" max="75" width="14.234375" style="31" customWidth="1"/>
    <col min="76" max="76" width="14.6171875" style="31" customWidth="1"/>
    <col min="77" max="77" width="16.234375" style="31" customWidth="1"/>
    <col min="78" max="78" width="17.47265625" style="31" customWidth="1"/>
    <col min="79" max="79" width="18" style="31" customWidth="1"/>
    <col min="80" max="80" width="17.85546875" style="31" customWidth="1"/>
    <col min="81" max="81" width="18.234375" style="31" customWidth="1"/>
    <col min="82" max="82" width="20" style="31" customWidth="1"/>
    <col min="83" max="83" width="21" style="31" customWidth="1"/>
    <col min="84" max="84" width="21.76171875" style="31" customWidth="1"/>
    <col min="85" max="85" width="18.47265625" style="31" customWidth="1"/>
    <col min="86" max="86" width="18.76171875" style="31" customWidth="1"/>
    <col min="87" max="87" width="21.76171875" style="31" customWidth="1"/>
    <col min="88" max="88" width="22.76171875" style="31" customWidth="1"/>
    <col min="89" max="89" width="23.234375" style="31" customWidth="1"/>
    <col min="90" max="90" width="12" style="31" customWidth="1"/>
    <col min="91" max="91" width="10.80859375" style="31" bestFit="1" customWidth="1"/>
    <col min="92" max="92" width="22.76171875" style="31" customWidth="1"/>
    <col min="93" max="93" width="23.85546875" style="31" customWidth="1"/>
    <col min="94" max="94" width="21.234375" style="31" customWidth="1"/>
    <col min="95" max="96" width="22.76171875" style="31" customWidth="1"/>
    <col min="97" max="97" width="23.85546875" style="31" customWidth="1"/>
    <col min="98" max="98" width="19.47265625" style="31" customWidth="1"/>
    <col min="99" max="99" width="20.76171875" style="31" customWidth="1"/>
    <col min="100" max="100" width="18.234375" style="31" customWidth="1"/>
    <col min="101" max="102" width="19.47265625" style="31" customWidth="1"/>
    <col min="103" max="103" width="20.76171875" style="31" customWidth="1"/>
    <col min="104" max="104" width="19.234375" style="31" customWidth="1"/>
    <col min="105" max="105" width="20.47265625" style="31" customWidth="1"/>
    <col min="106" max="107" width="18" style="31" customWidth="1"/>
    <col min="108" max="108" width="19.234375" style="31" customWidth="1"/>
    <col min="109" max="109" width="13" style="31" customWidth="1"/>
    <col min="110" max="110" width="20.47265625" style="31" customWidth="1"/>
    <col min="111" max="111" width="15" style="31" customWidth="1"/>
    <col min="112" max="112" width="13.76171875" style="31" customWidth="1"/>
    <col min="113" max="113" width="14" style="31" customWidth="1"/>
    <col min="114" max="114" width="15.37890625" style="31" customWidth="1"/>
    <col min="115" max="115" width="14.140625" style="31" bestFit="1" customWidth="1"/>
    <col min="116" max="116" width="17.140625" style="31" bestFit="1" customWidth="1"/>
    <col min="117" max="117" width="16.140625" style="31" bestFit="1" customWidth="1"/>
    <col min="118" max="118" width="16" style="31" bestFit="1" customWidth="1"/>
    <col min="119" max="119" width="14.140625" style="31" bestFit="1" customWidth="1"/>
    <col min="120" max="120" width="16.37890625" style="31" customWidth="1"/>
    <col min="121" max="122" width="13.76171875" style="31" customWidth="1"/>
    <col min="123" max="123" width="8.85546875" style="31"/>
    <col min="124" max="124" width="19.6171875" style="31" customWidth="1"/>
    <col min="125" max="125" width="18.47265625" style="31" customWidth="1"/>
    <col min="126" max="126" width="14.76171875" style="31" customWidth="1"/>
    <col min="127" max="127" width="14.6171875" style="31" customWidth="1"/>
    <col min="128" max="128" width="13" style="31" customWidth="1"/>
    <col min="129" max="129" width="14.76171875" style="31" customWidth="1"/>
    <col min="130" max="130" width="14.6171875" style="31" customWidth="1"/>
    <col min="131" max="131" width="8.85546875" style="31"/>
    <col min="132" max="132" width="13.76171875" style="31" bestFit="1" customWidth="1"/>
    <col min="133" max="137" width="8.85546875" style="31"/>
    <col min="138" max="139" width="8.85546875" style="32"/>
    <col min="140" max="155" width="8.85546875" style="31"/>
    <col min="156" max="156" width="15.234375" style="34" customWidth="1"/>
    <col min="157" max="157" width="8.85546875" style="31" customWidth="1"/>
    <col min="158" max="169" width="8.85546875" style="31"/>
    <col min="170" max="170" width="21.234375" style="31" customWidth="1"/>
    <col min="171" max="171" width="22.47265625" style="31" customWidth="1"/>
    <col min="172" max="172" width="20" style="31" customWidth="1"/>
    <col min="173" max="174" width="21.234375" style="31" customWidth="1"/>
    <col min="175" max="175" width="22.47265625" style="31" customWidth="1"/>
    <col min="176" max="176" width="10.6171875" style="31" customWidth="1"/>
    <col min="177" max="180" width="8.85546875" style="31"/>
    <col min="181" max="181" width="12.85546875" style="31" customWidth="1"/>
    <col min="182" max="182" width="16.47265625" style="31" customWidth="1"/>
    <col min="183" max="206" width="8.85546875" style="31"/>
    <col min="207" max="213" width="12.76171875" style="31" customWidth="1"/>
    <col min="214" max="214" width="12.85546875" style="31" customWidth="1"/>
    <col min="215" max="215" width="8" style="31" customWidth="1"/>
    <col min="216" max="216" width="8.85546875" style="31"/>
    <col min="217" max="217" width="11.234375" style="31" customWidth="1"/>
    <col min="218" max="218" width="12.76171875" style="31" customWidth="1"/>
    <col min="219" max="219" width="8.85546875" style="31"/>
    <col min="220" max="221" width="14.234375" style="31" customWidth="1"/>
    <col min="222" max="223" width="9.234375" style="31" customWidth="1"/>
    <col min="224" max="231" width="8.85546875" style="31"/>
    <col min="232" max="232" width="8.6171875" style="31" customWidth="1"/>
    <col min="233" max="233" width="14.234375" style="31" customWidth="1"/>
    <col min="234" max="234" width="10.76171875" style="31" customWidth="1"/>
    <col min="235" max="235" width="10.234375" style="31" customWidth="1"/>
    <col min="236" max="312" width="8.85546875" style="31"/>
    <col min="313" max="314" width="11.47265625" style="31" bestFit="1" customWidth="1"/>
    <col min="315" max="16384" width="8.85546875" style="31"/>
  </cols>
  <sheetData>
    <row r="1" spans="1:215" ht="11.4">
      <c r="B1" s="51" t="s">
        <v>0</v>
      </c>
      <c r="C1" s="51" t="s">
        <v>179</v>
      </c>
      <c r="D1" s="51" t="s">
        <v>157</v>
      </c>
      <c r="E1" s="31" t="s">
        <v>32</v>
      </c>
      <c r="F1" s="31" t="s">
        <v>33</v>
      </c>
      <c r="G1" s="31" t="s">
        <v>222</v>
      </c>
      <c r="H1" s="31" t="s">
        <v>223</v>
      </c>
      <c r="I1" s="31" t="s">
        <v>224</v>
      </c>
      <c r="J1" s="31" t="s">
        <v>231</v>
      </c>
      <c r="K1" s="31" t="s">
        <v>225</v>
      </c>
      <c r="L1" s="31" t="s">
        <v>248</v>
      </c>
      <c r="M1" s="31" t="s">
        <v>240</v>
      </c>
      <c r="N1" s="31" t="s">
        <v>249</v>
      </c>
      <c r="O1" s="31" t="s">
        <v>241</v>
      </c>
      <c r="P1" s="31" t="s">
        <v>262</v>
      </c>
      <c r="Q1" s="31" t="s">
        <v>226</v>
      </c>
      <c r="R1" s="31" t="s">
        <v>227</v>
      </c>
      <c r="S1" s="31" t="s">
        <v>228</v>
      </c>
      <c r="T1" s="31" t="s">
        <v>229</v>
      </c>
      <c r="U1" s="31" t="s">
        <v>200</v>
      </c>
      <c r="V1" s="31" t="s">
        <v>201</v>
      </c>
      <c r="W1" s="31" t="s">
        <v>202</v>
      </c>
      <c r="X1" s="31" t="s">
        <v>203</v>
      </c>
      <c r="Y1" s="31" t="s">
        <v>204</v>
      </c>
      <c r="Z1" s="31" t="s">
        <v>205</v>
      </c>
      <c r="AA1" s="31" t="s">
        <v>206</v>
      </c>
      <c r="AB1" s="31" t="s">
        <v>284</v>
      </c>
      <c r="AC1" s="31" t="s">
        <v>242</v>
      </c>
      <c r="AD1" s="31" t="s">
        <v>234</v>
      </c>
      <c r="AE1" s="31" t="s">
        <v>243</v>
      </c>
      <c r="AF1" s="31" t="s">
        <v>235</v>
      </c>
      <c r="AG1" s="31" t="s">
        <v>263</v>
      </c>
      <c r="AH1" s="31" t="s">
        <v>207</v>
      </c>
      <c r="AI1" s="31" t="s">
        <v>208</v>
      </c>
      <c r="AJ1" s="31" t="s">
        <v>209</v>
      </c>
      <c r="AK1" s="31" t="s">
        <v>210</v>
      </c>
      <c r="AL1" s="31" t="s">
        <v>188</v>
      </c>
      <c r="AM1" s="31" t="s">
        <v>189</v>
      </c>
      <c r="AN1" s="32" t="s">
        <v>190</v>
      </c>
      <c r="AO1" s="32" t="s">
        <v>191</v>
      </c>
      <c r="AP1" s="32" t="s">
        <v>192</v>
      </c>
      <c r="AQ1" s="32" t="s">
        <v>193</v>
      </c>
      <c r="AR1" s="31" t="s">
        <v>194</v>
      </c>
      <c r="AS1" s="31" t="s">
        <v>285</v>
      </c>
      <c r="AT1" s="31" t="s">
        <v>244</v>
      </c>
      <c r="AU1" s="31" t="s">
        <v>236</v>
      </c>
      <c r="AV1" s="31" t="s">
        <v>245</v>
      </c>
      <c r="AW1" s="31" t="s">
        <v>237</v>
      </c>
      <c r="AX1" s="31" t="s">
        <v>264</v>
      </c>
      <c r="AY1" s="31" t="s">
        <v>195</v>
      </c>
      <c r="AZ1" s="31" t="s">
        <v>196</v>
      </c>
      <c r="BA1" s="31" t="s">
        <v>197</v>
      </c>
      <c r="BB1" s="31" t="s">
        <v>198</v>
      </c>
      <c r="BC1" s="31" t="s">
        <v>211</v>
      </c>
      <c r="BD1" s="31" t="s">
        <v>212</v>
      </c>
      <c r="BE1" s="31" t="s">
        <v>213</v>
      </c>
      <c r="BF1" s="31" t="s">
        <v>214</v>
      </c>
      <c r="BG1" s="31" t="s">
        <v>215</v>
      </c>
      <c r="BH1" s="31" t="s">
        <v>216</v>
      </c>
      <c r="BI1" s="31" t="s">
        <v>217</v>
      </c>
      <c r="BJ1" s="31" t="s">
        <v>286</v>
      </c>
      <c r="BK1" s="31" t="s">
        <v>246</v>
      </c>
      <c r="BL1" s="31" t="s">
        <v>238</v>
      </c>
      <c r="BM1" s="31" t="s">
        <v>247</v>
      </c>
      <c r="BN1" s="31" t="s">
        <v>239</v>
      </c>
      <c r="BO1" s="31" t="s">
        <v>265</v>
      </c>
      <c r="BP1" s="31" t="s">
        <v>218</v>
      </c>
      <c r="BQ1" s="31" t="s">
        <v>219</v>
      </c>
      <c r="BR1" s="31" t="s">
        <v>220</v>
      </c>
      <c r="BS1" s="31" t="s">
        <v>221</v>
      </c>
      <c r="BT1" s="31" t="s">
        <v>43</v>
      </c>
      <c r="EZ1" s="31"/>
    </row>
    <row r="2" spans="1:215" ht="11.4">
      <c r="A2" s="49">
        <v>45675</v>
      </c>
      <c r="B2" s="51">
        <v>932.23999000000003</v>
      </c>
      <c r="C2" s="117">
        <v>14.9</v>
      </c>
      <c r="D2" s="117">
        <v>6.5</v>
      </c>
      <c r="E2" s="31">
        <v>1.5</v>
      </c>
      <c r="F2" s="31">
        <v>0</v>
      </c>
      <c r="G2" s="31">
        <v>0</v>
      </c>
      <c r="H2" s="31">
        <v>0</v>
      </c>
      <c r="I2" s="31">
        <v>-1.7763568394002501E-16</v>
      </c>
      <c r="J2" s="31">
        <v>5</v>
      </c>
      <c r="K2" s="31">
        <v>0</v>
      </c>
      <c r="L2" s="31">
        <v>0</v>
      </c>
      <c r="M2" s="31">
        <v>2.5</v>
      </c>
      <c r="N2" s="37">
        <v>2.5</v>
      </c>
      <c r="O2" s="37">
        <v>0</v>
      </c>
      <c r="P2" s="143">
        <v>0</v>
      </c>
      <c r="Q2" s="143">
        <v>1.9652262022162858E-12</v>
      </c>
      <c r="R2" s="118">
        <v>1.9652262022162858E-12</v>
      </c>
      <c r="S2" s="31">
        <v>137.46523999999999</v>
      </c>
      <c r="U2" s="31">
        <v>0</v>
      </c>
      <c r="V2" s="32">
        <v>0</v>
      </c>
      <c r="W2" s="31">
        <v>-3.3306690738754696E-16</v>
      </c>
      <c r="X2" s="31">
        <v>3.3306690738754696E-16</v>
      </c>
      <c r="Y2" s="31">
        <v>0</v>
      </c>
      <c r="Z2" s="31">
        <v>0</v>
      </c>
      <c r="AA2" s="31">
        <v>0</v>
      </c>
      <c r="AC2" s="31">
        <v>0</v>
      </c>
      <c r="AD2" s="31">
        <v>0</v>
      </c>
      <c r="AE2" s="31">
        <v>0</v>
      </c>
      <c r="AF2" s="31">
        <v>0</v>
      </c>
      <c r="AG2" s="32">
        <v>0</v>
      </c>
      <c r="AH2" s="32">
        <v>3.6015856630378099E-13</v>
      </c>
      <c r="AI2" s="32">
        <v>3.588262986742308E-13</v>
      </c>
      <c r="AJ2" s="32">
        <v>0</v>
      </c>
      <c r="AL2" s="32">
        <v>1</v>
      </c>
      <c r="AM2" s="32">
        <v>0</v>
      </c>
      <c r="AN2" s="32">
        <v>8.0000000000000018</v>
      </c>
      <c r="AO2" s="31">
        <v>16</v>
      </c>
      <c r="AP2" s="32">
        <v>0</v>
      </c>
      <c r="AQ2" s="32">
        <v>0</v>
      </c>
      <c r="AR2" s="32">
        <v>23.999999999999996</v>
      </c>
      <c r="AT2" s="31">
        <v>0</v>
      </c>
      <c r="AU2" s="31">
        <v>1.5999999999999979</v>
      </c>
      <c r="AV2" s="31">
        <v>5.296535532798913</v>
      </c>
      <c r="AW2" s="31">
        <v>0</v>
      </c>
      <c r="AX2" s="31">
        <v>0</v>
      </c>
      <c r="AY2" s="31">
        <v>-2657.919920000003</v>
      </c>
      <c r="AZ2" s="31">
        <v>-7457.9199200000021</v>
      </c>
      <c r="BA2" s="31">
        <v>143.41176932924324</v>
      </c>
      <c r="BB2" s="31" t="s">
        <v>182</v>
      </c>
      <c r="BC2" s="31">
        <v>1</v>
      </c>
      <c r="BD2" s="31">
        <v>0</v>
      </c>
      <c r="BE2" s="31">
        <v>-9.653553279891261E-2</v>
      </c>
      <c r="BF2" s="31">
        <v>0.4</v>
      </c>
      <c r="BG2" s="31">
        <v>0</v>
      </c>
      <c r="BH2" s="37">
        <v>0</v>
      </c>
      <c r="BI2" s="37">
        <v>0</v>
      </c>
      <c r="BK2" s="31">
        <v>0</v>
      </c>
      <c r="BL2" s="31">
        <v>9.6535532798912624E-2</v>
      </c>
      <c r="BM2" s="31">
        <v>1.2034644672010875</v>
      </c>
      <c r="BN2" s="31">
        <v>0</v>
      </c>
      <c r="BO2" s="31">
        <v>0</v>
      </c>
      <c r="BP2" s="31">
        <v>104.00158994022519</v>
      </c>
      <c r="BQ2" s="31">
        <v>104.00158994022519</v>
      </c>
      <c r="BR2" s="31">
        <v>21.907848615405527</v>
      </c>
      <c r="BS2" s="31" t="s">
        <v>181</v>
      </c>
      <c r="BT2" s="31">
        <v>-0.89968064715542495</v>
      </c>
      <c r="DO2" s="44"/>
      <c r="DV2" s="44"/>
      <c r="EZ2" s="31"/>
      <c r="HD2" s="32"/>
      <c r="HE2" s="32"/>
      <c r="HF2" s="50"/>
      <c r="HG2" s="32"/>
    </row>
    <row r="3" spans="1:215" ht="11.4">
      <c r="A3" s="49">
        <v>45675.041666666664</v>
      </c>
      <c r="B3" s="51">
        <v>903.14001499999995</v>
      </c>
      <c r="C3" s="117">
        <v>14.95</v>
      </c>
      <c r="D3" s="117">
        <v>7.9500000000000011</v>
      </c>
      <c r="E3" s="32">
        <v>1.4500000000000011</v>
      </c>
      <c r="F3" s="31">
        <v>0</v>
      </c>
      <c r="G3" s="31">
        <v>0</v>
      </c>
      <c r="H3" s="31">
        <v>1</v>
      </c>
      <c r="I3" s="31">
        <v>1.5987211554602255E-15</v>
      </c>
      <c r="J3" s="31">
        <v>4.9999999999999982</v>
      </c>
      <c r="K3" s="31">
        <v>1.7763568394002505E-15</v>
      </c>
      <c r="L3" s="31">
        <v>0</v>
      </c>
      <c r="M3" s="31">
        <v>2.4999999999999996</v>
      </c>
      <c r="N3" s="37">
        <v>2.5000000000000004</v>
      </c>
      <c r="O3" s="37">
        <v>0</v>
      </c>
      <c r="P3" s="143">
        <v>0</v>
      </c>
      <c r="Q3" s="143">
        <v>3.5575806567322839E-13</v>
      </c>
      <c r="R3" s="118">
        <v>3.5575806567322839E-13</v>
      </c>
      <c r="S3" s="31">
        <v>434.96463999999992</v>
      </c>
      <c r="U3" s="31">
        <v>0</v>
      </c>
      <c r="V3" s="32">
        <v>0</v>
      </c>
      <c r="W3" s="31">
        <v>-3.3306690738754696E-16</v>
      </c>
      <c r="X3" s="31">
        <v>3.3306690738754696E-16</v>
      </c>
      <c r="Y3" s="31">
        <v>0</v>
      </c>
      <c r="Z3" s="31">
        <v>0</v>
      </c>
      <c r="AA3" s="31">
        <v>0</v>
      </c>
      <c r="AC3" s="31">
        <v>0</v>
      </c>
      <c r="AD3" s="31">
        <v>0</v>
      </c>
      <c r="AE3" s="31">
        <v>6.7466228385471023</v>
      </c>
      <c r="AF3" s="31">
        <v>0</v>
      </c>
      <c r="AG3" s="32">
        <v>0</v>
      </c>
      <c r="AH3" s="32">
        <v>3.5046632762547603E-13</v>
      </c>
      <c r="AI3" s="32">
        <v>3.4913405999592584E-13</v>
      </c>
      <c r="AJ3" s="32">
        <v>101.17375938440276</v>
      </c>
      <c r="AL3" s="32">
        <v>1</v>
      </c>
      <c r="AM3" s="32">
        <v>0</v>
      </c>
      <c r="AN3" s="32">
        <v>8.0000000000000018</v>
      </c>
      <c r="AO3" s="31">
        <v>16</v>
      </c>
      <c r="AP3" s="32">
        <v>0</v>
      </c>
      <c r="AQ3" s="32">
        <v>0</v>
      </c>
      <c r="AR3" s="32">
        <v>24</v>
      </c>
      <c r="AT3" s="31">
        <v>0</v>
      </c>
      <c r="AU3" s="31">
        <v>1.5999999999999979</v>
      </c>
      <c r="AV3" s="31">
        <v>0</v>
      </c>
      <c r="AW3" s="31">
        <v>0</v>
      </c>
      <c r="AX3" s="31">
        <v>0</v>
      </c>
      <c r="AY3" s="31">
        <v>-2425.1201200000014</v>
      </c>
      <c r="AZ3" s="31">
        <v>-7225.1201200000014</v>
      </c>
      <c r="BA3" s="31">
        <v>254.38343679999963</v>
      </c>
      <c r="BB3" s="31" t="s">
        <v>182</v>
      </c>
      <c r="BC3" s="31">
        <v>1</v>
      </c>
      <c r="BD3" s="31">
        <v>0</v>
      </c>
      <c r="BE3" s="31">
        <v>-9.66228385471017E-2</v>
      </c>
      <c r="BF3" s="31">
        <v>0.4</v>
      </c>
      <c r="BG3" s="31">
        <v>0</v>
      </c>
      <c r="BH3" s="37">
        <v>0</v>
      </c>
      <c r="BI3" s="37">
        <v>0</v>
      </c>
      <c r="BK3" s="31">
        <v>0</v>
      </c>
      <c r="BL3" s="31">
        <v>9.66228385471017E-2</v>
      </c>
      <c r="BM3" s="31">
        <v>1.2033771614528983</v>
      </c>
      <c r="BN3" s="31">
        <v>0</v>
      </c>
      <c r="BO3" s="31">
        <v>0</v>
      </c>
      <c r="BP3" s="31">
        <v>101.28392572795646</v>
      </c>
      <c r="BQ3" s="31">
        <v>101.28392572795646</v>
      </c>
      <c r="BR3" s="31">
        <v>33.408125304961771</v>
      </c>
      <c r="BS3" s="31" t="s">
        <v>181</v>
      </c>
      <c r="DV3" s="44"/>
      <c r="EZ3" s="31"/>
      <c r="HD3" s="32"/>
      <c r="HE3" s="32"/>
      <c r="HF3" s="50"/>
      <c r="HG3" s="32"/>
    </row>
    <row r="4" spans="1:215" ht="11.4">
      <c r="A4" s="49">
        <v>45675.083333333336</v>
      </c>
      <c r="B4" s="51">
        <v>902.61999500000002</v>
      </c>
      <c r="C4" s="117">
        <v>15</v>
      </c>
      <c r="D4" s="117">
        <v>8.3984438192368582</v>
      </c>
      <c r="E4" s="32">
        <v>0.4484438192368565</v>
      </c>
      <c r="F4" s="31">
        <v>0</v>
      </c>
      <c r="G4" s="31">
        <v>0</v>
      </c>
      <c r="H4" s="31">
        <v>1</v>
      </c>
      <c r="I4" s="31">
        <v>-2.763221750178167E-15</v>
      </c>
      <c r="J4" s="31">
        <v>5.0000000000000009</v>
      </c>
      <c r="K4" s="31">
        <v>-2.6645352591003757E-15</v>
      </c>
      <c r="L4" s="31">
        <v>0</v>
      </c>
      <c r="M4" s="31">
        <v>2.5000000000000009</v>
      </c>
      <c r="N4" s="37">
        <v>2.4999999999999991</v>
      </c>
      <c r="O4" s="37">
        <v>0</v>
      </c>
      <c r="P4" s="143">
        <v>0</v>
      </c>
      <c r="Q4" s="143">
        <v>3.4939320434388137E-12</v>
      </c>
      <c r="R4" s="118">
        <v>3.4939320434388137E-12</v>
      </c>
      <c r="S4" s="31">
        <v>417.61828000000008</v>
      </c>
      <c r="U4" s="31">
        <v>0</v>
      </c>
      <c r="V4" s="32">
        <v>0</v>
      </c>
      <c r="W4" s="31">
        <v>3.3306690738754696E-16</v>
      </c>
      <c r="X4" s="31">
        <v>-3.3306690738754696E-16</v>
      </c>
      <c r="Y4" s="31">
        <v>0</v>
      </c>
      <c r="Z4" s="31">
        <v>0</v>
      </c>
      <c r="AA4" s="31">
        <v>0</v>
      </c>
      <c r="AC4" s="31">
        <v>0</v>
      </c>
      <c r="AD4" s="31">
        <v>0</v>
      </c>
      <c r="AE4" s="31">
        <v>9.9999999999998757E-2</v>
      </c>
      <c r="AF4" s="31">
        <v>0</v>
      </c>
      <c r="AG4" s="32">
        <v>0</v>
      </c>
      <c r="AH4" s="32">
        <v>-3.5029312617229638E-13</v>
      </c>
      <c r="AI4" s="32">
        <v>-3.4896085854274619E-13</v>
      </c>
      <c r="AJ4" s="32">
        <v>0.80576639999999011</v>
      </c>
      <c r="AL4" s="32">
        <v>1</v>
      </c>
      <c r="AM4" s="32">
        <v>0</v>
      </c>
      <c r="AN4" s="32">
        <v>8.0951556180763156</v>
      </c>
      <c r="AO4" s="31">
        <v>15.048443819236857</v>
      </c>
      <c r="AP4" s="32">
        <v>0</v>
      </c>
      <c r="AQ4" s="32">
        <v>9.5155618076314313E-2</v>
      </c>
      <c r="AR4" s="32">
        <v>24</v>
      </c>
      <c r="AT4" s="31">
        <v>0</v>
      </c>
      <c r="AU4" s="31">
        <v>1.5048443819236863</v>
      </c>
      <c r="AV4" s="31">
        <v>7.0951556180763165</v>
      </c>
      <c r="AW4" s="31">
        <v>0</v>
      </c>
      <c r="AX4" s="31">
        <v>0</v>
      </c>
      <c r="AY4" s="31">
        <v>-2506.849323512266</v>
      </c>
      <c r="AZ4" s="31">
        <v>-7306.849323512266</v>
      </c>
      <c r="BA4" s="31">
        <v>296.42505857499572</v>
      </c>
      <c r="BB4" s="31" t="s">
        <v>182</v>
      </c>
      <c r="BC4" s="31">
        <v>1</v>
      </c>
      <c r="BD4" s="31">
        <v>0</v>
      </c>
      <c r="BE4" s="31">
        <v>-9.6711798839458407E-2</v>
      </c>
      <c r="BF4" s="31">
        <v>0.4</v>
      </c>
      <c r="BG4" s="31">
        <v>0</v>
      </c>
      <c r="BH4" s="37">
        <v>0</v>
      </c>
      <c r="BI4" s="37">
        <v>0</v>
      </c>
      <c r="BK4" s="31">
        <v>0</v>
      </c>
      <c r="BL4" s="31">
        <v>9.6711798839458407E-2</v>
      </c>
      <c r="BM4" s="31">
        <v>1.2032882011605417</v>
      </c>
      <c r="BN4" s="31">
        <v>0</v>
      </c>
      <c r="BO4" s="31">
        <v>0</v>
      </c>
      <c r="BP4" s="31">
        <v>101.32688539651836</v>
      </c>
      <c r="BQ4" s="31">
        <v>101.32688539651836</v>
      </c>
      <c r="BR4" s="31">
        <v>25.071866875048357</v>
      </c>
      <c r="BS4" s="31" t="s">
        <v>181</v>
      </c>
      <c r="DV4" s="44"/>
      <c r="EZ4" s="31"/>
      <c r="HD4" s="32"/>
      <c r="HE4" s="32"/>
      <c r="HF4" s="50"/>
      <c r="HG4" s="32"/>
    </row>
    <row r="5" spans="1:215" ht="11.4">
      <c r="A5" s="49">
        <v>45675.125</v>
      </c>
      <c r="B5" s="51">
        <v>886.72997999999995</v>
      </c>
      <c r="C5" s="117">
        <v>15.05</v>
      </c>
      <c r="D5" s="117">
        <v>8.434583599581698</v>
      </c>
      <c r="E5" s="32">
        <v>3.6139780344841312E-2</v>
      </c>
      <c r="F5" s="31">
        <v>0</v>
      </c>
      <c r="G5" s="31">
        <v>0</v>
      </c>
      <c r="H5" s="31">
        <v>1</v>
      </c>
      <c r="I5" s="31">
        <v>5.3290705182007514E-15</v>
      </c>
      <c r="J5" s="31">
        <v>4.9999999999999964</v>
      </c>
      <c r="K5" s="31">
        <v>4.4408920985006262E-15</v>
      </c>
      <c r="L5" s="31">
        <v>0</v>
      </c>
      <c r="M5" s="31">
        <v>2.4999999999999987</v>
      </c>
      <c r="N5" s="37">
        <v>2.5000000000000013</v>
      </c>
      <c r="O5" s="37">
        <v>0</v>
      </c>
      <c r="P5" s="143">
        <v>0</v>
      </c>
      <c r="Q5" s="143">
        <v>-1.3723582164004714E-11</v>
      </c>
      <c r="R5" s="118">
        <v>-1.3723582164004714E-11</v>
      </c>
      <c r="S5" s="31">
        <v>287.4273199999999</v>
      </c>
      <c r="U5" s="31">
        <v>0</v>
      </c>
      <c r="V5" s="32">
        <v>0</v>
      </c>
      <c r="W5" s="31">
        <v>-1.8665624601510444E-15</v>
      </c>
      <c r="X5" s="31">
        <v>1.8665624601510444E-15</v>
      </c>
      <c r="Y5" s="31">
        <v>0</v>
      </c>
      <c r="Z5" s="31">
        <v>0</v>
      </c>
      <c r="AA5" s="31">
        <v>0</v>
      </c>
      <c r="AC5" s="31">
        <v>0</v>
      </c>
      <c r="AD5" s="31">
        <v>0</v>
      </c>
      <c r="AE5" s="31">
        <v>7.2313860219655179</v>
      </c>
      <c r="AF5" s="31">
        <v>0</v>
      </c>
      <c r="AG5" s="32">
        <v>0</v>
      </c>
      <c r="AH5" s="32">
        <v>1.933441355767007E-12</v>
      </c>
      <c r="AI5" s="32">
        <v>1.9259751059264028E-12</v>
      </c>
      <c r="AJ5" s="32">
        <v>108.44336891368746</v>
      </c>
      <c r="AL5" s="32">
        <v>1</v>
      </c>
      <c r="AM5" s="32">
        <v>0</v>
      </c>
      <c r="AN5" s="32">
        <v>8.1313860219655183</v>
      </c>
      <c r="AO5" s="31">
        <v>14.68613978034484</v>
      </c>
      <c r="AP5" s="32">
        <v>0</v>
      </c>
      <c r="AQ5" s="32">
        <v>0.13138602196551599</v>
      </c>
      <c r="AR5" s="32">
        <v>24</v>
      </c>
      <c r="AT5" s="31">
        <v>0</v>
      </c>
      <c r="AU5" s="31">
        <v>1.4686139780344845</v>
      </c>
      <c r="AV5" s="31">
        <v>0</v>
      </c>
      <c r="AW5" s="31">
        <v>0</v>
      </c>
      <c r="AX5" s="31">
        <v>0</v>
      </c>
      <c r="AY5" s="31">
        <v>-2410.3437646297634</v>
      </c>
      <c r="AZ5" s="31">
        <v>-7210.3437646297634</v>
      </c>
      <c r="BA5" s="31">
        <v>146.82427124208374</v>
      </c>
      <c r="BB5" s="31" t="s">
        <v>182</v>
      </c>
      <c r="BC5" s="31">
        <v>1</v>
      </c>
      <c r="BD5" s="31">
        <v>0</v>
      </c>
      <c r="BE5" s="31">
        <v>-9.6802422383817727E-2</v>
      </c>
      <c r="BF5" s="31">
        <v>0.4</v>
      </c>
      <c r="BG5" s="31">
        <v>0</v>
      </c>
      <c r="BH5" s="37">
        <v>0</v>
      </c>
      <c r="BI5" s="37">
        <v>0</v>
      </c>
      <c r="BK5" s="31">
        <v>0</v>
      </c>
      <c r="BL5" s="31">
        <v>9.6802422383817727E-2</v>
      </c>
      <c r="BM5" s="31">
        <v>1.2031975776161823</v>
      </c>
      <c r="BN5" s="31">
        <v>0</v>
      </c>
      <c r="BO5" s="31">
        <v>0</v>
      </c>
      <c r="BP5" s="31">
        <v>99.883641552246189</v>
      </c>
      <c r="BQ5" s="31">
        <v>99.883641552246189</v>
      </c>
      <c r="BR5" s="31">
        <v>27.721196212172323</v>
      </c>
      <c r="BS5" s="31" t="s">
        <v>181</v>
      </c>
      <c r="DV5" s="44"/>
      <c r="EZ5" s="31"/>
      <c r="HD5" s="32"/>
      <c r="HE5" s="32"/>
      <c r="HF5" s="50"/>
      <c r="HG5" s="32"/>
    </row>
    <row r="6" spans="1:215" ht="11.4">
      <c r="A6" s="49">
        <v>45675.166666666664</v>
      </c>
      <c r="B6" s="51">
        <v>867.70001200000002</v>
      </c>
      <c r="C6" s="117">
        <v>15.1</v>
      </c>
      <c r="D6" s="117">
        <v>8.4332396744391289</v>
      </c>
      <c r="E6" s="32">
        <v>0</v>
      </c>
      <c r="F6" s="31">
        <v>1.343925142569737E-3</v>
      </c>
      <c r="G6" s="31">
        <v>0</v>
      </c>
      <c r="H6" s="31">
        <v>1</v>
      </c>
      <c r="I6" s="31">
        <v>8.6844112148456696E-15</v>
      </c>
      <c r="J6" s="31">
        <v>4.9999999999999885</v>
      </c>
      <c r="K6" s="31">
        <v>7.9936057773011271E-15</v>
      </c>
      <c r="L6" s="31">
        <v>0</v>
      </c>
      <c r="M6" s="31">
        <v>2.4999999999999982</v>
      </c>
      <c r="N6" s="37">
        <v>2.5000000000000018</v>
      </c>
      <c r="O6" s="37">
        <v>0</v>
      </c>
      <c r="P6" s="143">
        <v>0</v>
      </c>
      <c r="Q6" s="143">
        <v>-1.4534013603098283E-11</v>
      </c>
      <c r="R6" s="118">
        <v>-1.4534013603098283E-11</v>
      </c>
      <c r="S6" s="31">
        <v>287.42731999999984</v>
      </c>
      <c r="U6" s="31">
        <v>0</v>
      </c>
      <c r="V6" s="32">
        <v>0</v>
      </c>
      <c r="W6" s="31">
        <v>3.6819505777607731E-16</v>
      </c>
      <c r="X6" s="31">
        <v>-3.6819505777607731E-16</v>
      </c>
      <c r="Y6" s="31">
        <v>0</v>
      </c>
      <c r="Z6" s="31">
        <v>0</v>
      </c>
      <c r="AA6" s="31">
        <v>0</v>
      </c>
      <c r="AC6" s="31">
        <v>0</v>
      </c>
      <c r="AD6" s="31">
        <v>0</v>
      </c>
      <c r="AE6" s="31">
        <v>9.9999999999998757E-2</v>
      </c>
      <c r="AF6" s="31">
        <v>0</v>
      </c>
      <c r="AG6" s="32">
        <v>0</v>
      </c>
      <c r="AH6" s="32">
        <v>-3.743807391650561E-13</v>
      </c>
      <c r="AI6" s="32">
        <v>-3.7290795893395179E-13</v>
      </c>
      <c r="AJ6" s="32">
        <v>1.4996207999999813</v>
      </c>
      <c r="AL6" s="32">
        <v>1</v>
      </c>
      <c r="AM6" s="32">
        <v>0</v>
      </c>
      <c r="AN6" s="32">
        <v>8.1301343925142593</v>
      </c>
      <c r="AO6" s="31">
        <v>14.69865607485743</v>
      </c>
      <c r="AP6" s="32">
        <v>0</v>
      </c>
      <c r="AQ6" s="32">
        <v>0.13013439251425699</v>
      </c>
      <c r="AR6" s="32">
        <v>24</v>
      </c>
      <c r="AT6" s="31">
        <v>0</v>
      </c>
      <c r="AU6" s="31">
        <v>1.4698656074857435</v>
      </c>
      <c r="AV6" s="31">
        <v>7.1301343925142584</v>
      </c>
      <c r="AW6" s="31">
        <v>0</v>
      </c>
      <c r="AX6" s="31">
        <v>0</v>
      </c>
      <c r="AY6" s="31">
        <v>-2254.5177099462353</v>
      </c>
      <c r="AZ6" s="31">
        <v>-7054.5177099462353</v>
      </c>
      <c r="BA6" s="31">
        <v>253.87438096411458</v>
      </c>
      <c r="BB6" s="31" t="s">
        <v>182</v>
      </c>
      <c r="BC6" s="31">
        <v>1</v>
      </c>
      <c r="BD6" s="31">
        <v>0</v>
      </c>
      <c r="BE6" s="31">
        <v>-9.6894718075128297E-2</v>
      </c>
      <c r="BF6" s="31">
        <v>0.40000000000000008</v>
      </c>
      <c r="BG6" s="31">
        <v>0</v>
      </c>
      <c r="BH6" s="37">
        <v>0</v>
      </c>
      <c r="BI6" s="37">
        <v>0</v>
      </c>
      <c r="BK6" s="31">
        <v>0</v>
      </c>
      <c r="BL6" s="31">
        <v>9.6894718075128283E-2</v>
      </c>
      <c r="BM6" s="31">
        <v>1.2031052819248718</v>
      </c>
      <c r="BN6" s="31">
        <v>0</v>
      </c>
      <c r="BO6" s="31">
        <v>0</v>
      </c>
      <c r="BP6" s="31">
        <v>98.134971629226555</v>
      </c>
      <c r="BQ6" s="31">
        <v>98.134971629226555</v>
      </c>
      <c r="BR6" s="31">
        <v>27.729039362683906</v>
      </c>
      <c r="BS6" s="31" t="s">
        <v>181</v>
      </c>
      <c r="DV6" s="44"/>
      <c r="EZ6" s="31"/>
      <c r="HD6" s="32"/>
      <c r="HE6" s="32"/>
      <c r="HF6" s="50"/>
      <c r="HG6" s="32"/>
    </row>
    <row r="7" spans="1:215" ht="11.4">
      <c r="A7" s="49">
        <v>45675.208333333336</v>
      </c>
      <c r="B7" s="51">
        <v>893.59002699999996</v>
      </c>
      <c r="C7" s="117">
        <v>15.1</v>
      </c>
      <c r="D7" s="117">
        <v>7.0530113050022916</v>
      </c>
      <c r="E7" s="32">
        <v>0</v>
      </c>
      <c r="F7" s="31">
        <v>1.3802283694368376</v>
      </c>
      <c r="G7" s="31">
        <v>0</v>
      </c>
      <c r="H7" s="31">
        <v>1</v>
      </c>
      <c r="I7" s="31">
        <v>2.8421709430404001E-15</v>
      </c>
      <c r="J7" s="31">
        <v>4.9999999999999858</v>
      </c>
      <c r="K7" s="31">
        <v>2.6645352591003757E-15</v>
      </c>
      <c r="L7" s="31">
        <v>0</v>
      </c>
      <c r="M7" s="31">
        <v>2.4999999999999987</v>
      </c>
      <c r="N7" s="37">
        <v>2.5000000000000018</v>
      </c>
      <c r="O7" s="37">
        <v>0</v>
      </c>
      <c r="P7" s="143">
        <v>0</v>
      </c>
      <c r="Q7" s="143">
        <v>-4.339362723726474E-12</v>
      </c>
      <c r="R7" s="118">
        <v>-4.339362723726474E-12</v>
      </c>
      <c r="S7" s="31">
        <v>287.4273199999999</v>
      </c>
      <c r="U7" s="31">
        <v>0</v>
      </c>
      <c r="V7" s="32">
        <v>0</v>
      </c>
      <c r="W7" s="31">
        <v>-1.8873791418627661E-15</v>
      </c>
      <c r="X7" s="31">
        <v>1.8873791418627661E-15</v>
      </c>
      <c r="Y7" s="31">
        <v>0</v>
      </c>
      <c r="Z7" s="31">
        <v>0</v>
      </c>
      <c r="AA7" s="31">
        <v>0</v>
      </c>
      <c r="AC7" s="31">
        <v>0</v>
      </c>
      <c r="AD7" s="31">
        <v>0</v>
      </c>
      <c r="AE7" s="31">
        <v>0</v>
      </c>
      <c r="AF7" s="31">
        <v>0</v>
      </c>
      <c r="AG7" s="32">
        <v>0</v>
      </c>
      <c r="AH7" s="32">
        <v>1.9679514083881243E-12</v>
      </c>
      <c r="AI7" s="32">
        <v>1.9604018918206732E-12</v>
      </c>
      <c r="AJ7" s="32">
        <v>0</v>
      </c>
      <c r="AL7" s="32">
        <v>1</v>
      </c>
      <c r="AM7" s="32">
        <v>0</v>
      </c>
      <c r="AN7" s="32">
        <v>8.2680228369436861</v>
      </c>
      <c r="AO7" s="31">
        <v>13.31977163056316</v>
      </c>
      <c r="AP7" s="32">
        <v>0</v>
      </c>
      <c r="AQ7" s="32">
        <v>0.26802283694368401</v>
      </c>
      <c r="AR7" s="32">
        <v>23.999999999999996</v>
      </c>
      <c r="AT7" s="31">
        <v>0</v>
      </c>
      <c r="AU7" s="31">
        <v>1.3319771630563135</v>
      </c>
      <c r="AV7" s="31">
        <v>5.8499060230774198</v>
      </c>
      <c r="AW7" s="31">
        <v>0</v>
      </c>
      <c r="AX7" s="31">
        <v>0</v>
      </c>
      <c r="AY7" s="31">
        <v>-2588.2227501011257</v>
      </c>
      <c r="AZ7" s="31">
        <v>-7388.2227501011248</v>
      </c>
      <c r="BA7" s="31">
        <v>220.8904514254711</v>
      </c>
      <c r="BB7" s="31" t="s">
        <v>182</v>
      </c>
      <c r="BC7" s="31">
        <v>1</v>
      </c>
      <c r="BD7" s="31">
        <v>0</v>
      </c>
      <c r="BE7" s="31">
        <v>-9.6894718075128283E-2</v>
      </c>
      <c r="BF7" s="31">
        <v>0.4</v>
      </c>
      <c r="BG7" s="31">
        <v>0</v>
      </c>
      <c r="BH7" s="37">
        <v>0</v>
      </c>
      <c r="BI7" s="37">
        <v>0</v>
      </c>
      <c r="BK7" s="31">
        <v>0</v>
      </c>
      <c r="BL7" s="31">
        <v>9.6894718075128283E-2</v>
      </c>
      <c r="BM7" s="31">
        <v>1.2031052819248718</v>
      </c>
      <c r="BN7" s="31">
        <v>0</v>
      </c>
      <c r="BO7" s="31">
        <v>0</v>
      </c>
      <c r="BP7" s="31">
        <v>100.64357733361237</v>
      </c>
      <c r="BQ7" s="31">
        <v>100.64357733361237</v>
      </c>
      <c r="BR7" s="31">
        <v>27.729039362683906</v>
      </c>
      <c r="BS7" s="31" t="s">
        <v>181</v>
      </c>
      <c r="DV7" s="44"/>
      <c r="EZ7" s="31"/>
      <c r="HD7" s="32"/>
      <c r="HE7" s="32"/>
      <c r="HF7" s="50"/>
      <c r="HG7" s="32"/>
    </row>
    <row r="8" spans="1:215" ht="11.4">
      <c r="A8" s="49">
        <v>45675.25</v>
      </c>
      <c r="B8" s="51">
        <v>891.72997999999995</v>
      </c>
      <c r="C8" s="117">
        <v>15.15</v>
      </c>
      <c r="D8" s="117">
        <v>8.3030113050022916</v>
      </c>
      <c r="E8" s="32">
        <v>1.25</v>
      </c>
      <c r="F8" s="31">
        <v>0</v>
      </c>
      <c r="G8" s="31">
        <v>0</v>
      </c>
      <c r="H8" s="31">
        <v>1</v>
      </c>
      <c r="I8" s="31">
        <v>0</v>
      </c>
      <c r="J8" s="31">
        <v>4.9999999999999858</v>
      </c>
      <c r="K8" s="31">
        <v>0</v>
      </c>
      <c r="L8" s="31">
        <v>0</v>
      </c>
      <c r="M8" s="31">
        <v>2.5</v>
      </c>
      <c r="N8" s="37">
        <v>2.5</v>
      </c>
      <c r="O8" s="37">
        <v>0</v>
      </c>
      <c r="P8" s="143">
        <v>0</v>
      </c>
      <c r="Q8" s="143">
        <v>0</v>
      </c>
      <c r="R8" s="118">
        <v>0</v>
      </c>
      <c r="S8" s="31">
        <v>1102.3332</v>
      </c>
      <c r="U8" s="31">
        <v>0</v>
      </c>
      <c r="V8" s="32">
        <v>0</v>
      </c>
      <c r="W8" s="31">
        <v>-3.3306690738754696E-16</v>
      </c>
      <c r="X8" s="31">
        <v>3.3306690738754696E-16</v>
      </c>
      <c r="Y8" s="31">
        <v>0</v>
      </c>
      <c r="Z8" s="31">
        <v>0</v>
      </c>
      <c r="AA8" s="31">
        <v>0</v>
      </c>
      <c r="AC8" s="31">
        <v>0</v>
      </c>
      <c r="AD8" s="31">
        <v>0</v>
      </c>
      <c r="AE8" s="31">
        <v>0.10000000000000053</v>
      </c>
      <c r="AF8" s="31">
        <v>0</v>
      </c>
      <c r="AG8" s="32">
        <v>0</v>
      </c>
      <c r="AH8" s="32">
        <v>3.5542568221913484E-13</v>
      </c>
      <c r="AI8" s="32">
        <v>3.5409341458958466E-13</v>
      </c>
      <c r="AJ8" s="32">
        <v>1.499620800000008</v>
      </c>
      <c r="AL8" s="32">
        <v>1</v>
      </c>
      <c r="AM8" s="32">
        <v>0</v>
      </c>
      <c r="AN8" s="32">
        <v>8.0000000000000018</v>
      </c>
      <c r="AO8" s="31">
        <v>16</v>
      </c>
      <c r="AP8" s="32">
        <v>0</v>
      </c>
      <c r="AQ8" s="32">
        <v>0</v>
      </c>
      <c r="AR8" s="32">
        <v>23.999999999999996</v>
      </c>
      <c r="AT8" s="31">
        <v>0</v>
      </c>
      <c r="AU8" s="31">
        <v>1.5999999999999979</v>
      </c>
      <c r="AV8" s="31">
        <v>7.0000000000000018</v>
      </c>
      <c r="AW8" s="31">
        <v>0</v>
      </c>
      <c r="AX8" s="31">
        <v>0</v>
      </c>
      <c r="AY8" s="31">
        <v>-2333.8398400000024</v>
      </c>
      <c r="AZ8" s="31">
        <v>-7133.8398400000015</v>
      </c>
      <c r="BA8" s="31">
        <v>786.4727711999991</v>
      </c>
      <c r="BB8" s="31" t="s">
        <v>182</v>
      </c>
      <c r="BC8" s="31">
        <v>1</v>
      </c>
      <c r="BD8" s="31">
        <v>0</v>
      </c>
      <c r="BE8" s="31">
        <v>-9.6988694997711067E-2</v>
      </c>
      <c r="BF8" s="31">
        <v>0.4</v>
      </c>
      <c r="BG8" s="31">
        <v>0</v>
      </c>
      <c r="BH8" s="37">
        <v>0</v>
      </c>
      <c r="BI8" s="37">
        <v>0</v>
      </c>
      <c r="BK8" s="31">
        <v>0</v>
      </c>
      <c r="BL8" s="31">
        <v>9.6988694997711067E-2</v>
      </c>
      <c r="BM8" s="31">
        <v>1.203011305002289</v>
      </c>
      <c r="BN8" s="31">
        <v>0</v>
      </c>
      <c r="BO8" s="31">
        <v>0</v>
      </c>
      <c r="BP8" s="31">
        <v>103.11158937314266</v>
      </c>
      <c r="BQ8" s="31">
        <v>103.11158937314266</v>
      </c>
      <c r="BR8" s="31">
        <v>59.351688520591864</v>
      </c>
      <c r="BS8" s="31" t="s">
        <v>181</v>
      </c>
      <c r="DV8" s="44"/>
      <c r="EZ8" s="31"/>
      <c r="HD8" s="32"/>
      <c r="HE8" s="32"/>
      <c r="HF8" s="50"/>
      <c r="HG8" s="32"/>
    </row>
    <row r="9" spans="1:215" ht="11.4">
      <c r="A9" s="49">
        <v>45675.291666666664</v>
      </c>
      <c r="B9" s="51">
        <v>784.07000700000003</v>
      </c>
      <c r="C9" s="117">
        <v>15.2</v>
      </c>
      <c r="D9" s="117">
        <v>6.1026183965534706</v>
      </c>
      <c r="E9" s="32">
        <v>0</v>
      </c>
      <c r="F9" s="31">
        <v>2.200392908448821</v>
      </c>
      <c r="G9" s="31">
        <v>1</v>
      </c>
      <c r="H9" s="31">
        <v>1</v>
      </c>
      <c r="I9" s="31">
        <v>-2.7777777777777923</v>
      </c>
      <c r="J9" s="31">
        <v>7.4999999999999991</v>
      </c>
      <c r="K9" s="31">
        <v>-2.5000000000000133</v>
      </c>
      <c r="L9" s="31">
        <v>0</v>
      </c>
      <c r="M9" s="31">
        <v>3.1944444444444482</v>
      </c>
      <c r="N9" s="37">
        <v>1.8055555555555518</v>
      </c>
      <c r="O9" s="37">
        <v>0</v>
      </c>
      <c r="P9" s="156">
        <v>0</v>
      </c>
      <c r="Q9" s="143">
        <v>5065.1944638889154</v>
      </c>
      <c r="R9" s="118">
        <v>5065.1944638889154</v>
      </c>
      <c r="S9" s="31">
        <v>1182.4539022222234</v>
      </c>
      <c r="T9" s="31" t="s">
        <v>32</v>
      </c>
      <c r="U9" s="31">
        <v>0</v>
      </c>
      <c r="V9" s="32">
        <v>0</v>
      </c>
      <c r="W9" s="31">
        <v>-2.1094237467877974E-15</v>
      </c>
      <c r="X9" s="31">
        <v>2.1094237467877974E-15</v>
      </c>
      <c r="Y9" s="31">
        <v>0</v>
      </c>
      <c r="Z9" s="31">
        <v>0</v>
      </c>
      <c r="AA9" s="31">
        <v>0</v>
      </c>
      <c r="AC9" s="31">
        <v>0</v>
      </c>
      <c r="AD9" s="31">
        <v>0</v>
      </c>
      <c r="AE9" s="31">
        <v>0</v>
      </c>
      <c r="AF9" s="31">
        <v>0</v>
      </c>
      <c r="AG9" s="32">
        <v>0</v>
      </c>
      <c r="AH9" s="32">
        <v>2.0239288170964544E-12</v>
      </c>
      <c r="AI9" s="32">
        <v>2.0154911221093032E-12</v>
      </c>
      <c r="AJ9" s="32">
        <v>0</v>
      </c>
      <c r="AL9" s="32">
        <v>1</v>
      </c>
      <c r="AM9" s="32">
        <v>0</v>
      </c>
      <c r="AN9" s="32">
        <v>6.2998035457755899</v>
      </c>
      <c r="AO9" s="31">
        <v>12.599607091551176</v>
      </c>
      <c r="AP9" s="32">
        <v>0</v>
      </c>
      <c r="AQ9" s="32">
        <v>0</v>
      </c>
      <c r="AR9" s="32">
        <v>18.899410637326763</v>
      </c>
      <c r="AT9" s="31">
        <v>0</v>
      </c>
      <c r="AU9" s="31">
        <v>3.3001964542244098</v>
      </c>
      <c r="AV9" s="31">
        <v>5.2998035457755899</v>
      </c>
      <c r="AW9" s="31">
        <v>0</v>
      </c>
      <c r="AX9" s="31">
        <v>0</v>
      </c>
      <c r="AY9" s="31">
        <v>-1159.6048827695386</v>
      </c>
      <c r="AZ9" s="31">
        <v>-4939.4870102348914</v>
      </c>
      <c r="BA9" s="31">
        <v>1252.6039690749292</v>
      </c>
      <c r="BB9" s="31" t="s">
        <v>182</v>
      </c>
      <c r="BC9" s="31">
        <v>1</v>
      </c>
      <c r="BD9" s="31">
        <v>0</v>
      </c>
      <c r="BE9" s="31">
        <v>-9.7084362427575052E-2</v>
      </c>
      <c r="BF9" s="31">
        <v>0.4</v>
      </c>
      <c r="BG9" s="31">
        <v>0</v>
      </c>
      <c r="BH9" s="37">
        <v>0</v>
      </c>
      <c r="BI9" s="37">
        <v>0</v>
      </c>
      <c r="BK9" s="31">
        <v>0</v>
      </c>
      <c r="BL9" s="31">
        <v>9.7084362427575052E-2</v>
      </c>
      <c r="BM9" s="31">
        <v>0.80281485077788073</v>
      </c>
      <c r="BN9" s="31">
        <v>0</v>
      </c>
      <c r="BO9" s="31">
        <v>0</v>
      </c>
      <c r="BP9" s="31">
        <v>92.761196448265679</v>
      </c>
      <c r="BQ9" s="31">
        <v>92.761196448265679</v>
      </c>
      <c r="BR9" s="31">
        <v>42.688786314806144</v>
      </c>
      <c r="BS9" s="31" t="s">
        <v>181</v>
      </c>
      <c r="DV9" s="44"/>
      <c r="EZ9" s="31"/>
      <c r="HD9" s="32"/>
      <c r="HE9" s="32"/>
      <c r="HF9" s="50"/>
      <c r="HG9" s="32"/>
    </row>
    <row r="10" spans="1:215" ht="11.4">
      <c r="A10" s="49">
        <v>45675.333333333336</v>
      </c>
      <c r="B10" s="51">
        <v>1034.01001</v>
      </c>
      <c r="C10" s="117">
        <v>15.25</v>
      </c>
      <c r="D10" s="117">
        <v>7.252618396553471</v>
      </c>
      <c r="E10" s="32">
        <v>1.1500000000000004</v>
      </c>
      <c r="F10" s="31">
        <v>0</v>
      </c>
      <c r="G10" s="31">
        <v>0</v>
      </c>
      <c r="H10" s="31">
        <v>1</v>
      </c>
      <c r="I10" s="31">
        <v>0</v>
      </c>
      <c r="J10" s="31">
        <v>7.4999999999999991</v>
      </c>
      <c r="K10" s="31">
        <v>0</v>
      </c>
      <c r="L10" s="31">
        <v>0</v>
      </c>
      <c r="M10" s="31">
        <v>2.5</v>
      </c>
      <c r="N10" s="37">
        <v>2.5</v>
      </c>
      <c r="O10" s="37">
        <v>0</v>
      </c>
      <c r="P10" s="143">
        <v>0</v>
      </c>
      <c r="Q10" s="143">
        <v>0</v>
      </c>
      <c r="R10" s="118">
        <v>0</v>
      </c>
      <c r="S10" s="31">
        <v>1292.39708</v>
      </c>
      <c r="U10" s="31">
        <v>0</v>
      </c>
      <c r="V10" s="32">
        <v>0</v>
      </c>
      <c r="W10" s="31">
        <v>-3.3306690738754696E-16</v>
      </c>
      <c r="X10" s="31">
        <v>3.3306690738754696E-16</v>
      </c>
      <c r="Y10" s="31">
        <v>0</v>
      </c>
      <c r="Z10" s="31">
        <v>0</v>
      </c>
      <c r="AA10" s="31">
        <v>0</v>
      </c>
      <c r="AC10" s="31">
        <v>0</v>
      </c>
      <c r="AD10" s="31">
        <v>0</v>
      </c>
      <c r="AE10" s="31">
        <v>0</v>
      </c>
      <c r="AF10" s="31">
        <v>0</v>
      </c>
      <c r="AG10" s="32">
        <v>0</v>
      </c>
      <c r="AH10" s="32">
        <v>4.0281445179424221E-13</v>
      </c>
      <c r="AI10" s="32">
        <v>4.0148218416469203E-13</v>
      </c>
      <c r="AJ10" s="32">
        <v>0</v>
      </c>
      <c r="AL10" s="32">
        <v>1</v>
      </c>
      <c r="AM10" s="32">
        <v>0</v>
      </c>
      <c r="AN10" s="32">
        <v>8.0000000000000018</v>
      </c>
      <c r="AO10" s="31">
        <v>16</v>
      </c>
      <c r="AP10" s="32">
        <v>0</v>
      </c>
      <c r="AQ10" s="32">
        <v>0</v>
      </c>
      <c r="AR10" s="32">
        <v>24</v>
      </c>
      <c r="AT10" s="31">
        <v>0</v>
      </c>
      <c r="AU10" s="31">
        <v>1.5999999999999979</v>
      </c>
      <c r="AV10" s="31">
        <v>7.0000000000000018</v>
      </c>
      <c r="AW10" s="31">
        <v>0</v>
      </c>
      <c r="AX10" s="31">
        <v>0</v>
      </c>
      <c r="AY10" s="31">
        <v>-3472.0800800000015</v>
      </c>
      <c r="AZ10" s="31">
        <v>-8272.0800800000015</v>
      </c>
      <c r="BA10" s="31">
        <v>875.882998399999</v>
      </c>
      <c r="BB10" s="31" t="s">
        <v>182</v>
      </c>
      <c r="BC10" s="31">
        <v>1</v>
      </c>
      <c r="BD10" s="31">
        <v>0</v>
      </c>
      <c r="BE10" s="31">
        <v>-9.718172983479105E-2</v>
      </c>
      <c r="BF10" s="31">
        <v>0.4</v>
      </c>
      <c r="BG10" s="31">
        <v>0</v>
      </c>
      <c r="BH10" s="37">
        <v>0</v>
      </c>
      <c r="BI10" s="37">
        <v>0</v>
      </c>
      <c r="BK10" s="31">
        <v>0</v>
      </c>
      <c r="BL10" s="31">
        <v>9.7181729834791064E-2</v>
      </c>
      <c r="BM10" s="31">
        <v>0.25261839655346918</v>
      </c>
      <c r="BN10" s="31">
        <v>0</v>
      </c>
      <c r="BO10" s="31">
        <v>0</v>
      </c>
      <c r="BP10" s="31">
        <v>117.14382993197277</v>
      </c>
      <c r="BQ10" s="31">
        <v>117.14382993197277</v>
      </c>
      <c r="BR10" s="31">
        <v>51.642168625629346</v>
      </c>
      <c r="BS10" s="31" t="s">
        <v>181</v>
      </c>
      <c r="DV10" s="44"/>
      <c r="EZ10" s="31"/>
      <c r="HD10" s="32"/>
      <c r="HE10" s="32"/>
      <c r="HF10" s="50"/>
      <c r="HG10" s="32"/>
    </row>
    <row r="11" spans="1:215" ht="11.4">
      <c r="A11" s="49">
        <v>45675.375</v>
      </c>
      <c r="B11" s="51">
        <v>1075.119995</v>
      </c>
      <c r="C11" s="117">
        <v>15.35</v>
      </c>
      <c r="D11" s="117">
        <v>8.3026183965534717</v>
      </c>
      <c r="E11" s="32">
        <v>1.0500000000000007</v>
      </c>
      <c r="F11" s="31">
        <v>0</v>
      </c>
      <c r="G11" s="31">
        <v>0</v>
      </c>
      <c r="H11" s="31">
        <v>1</v>
      </c>
      <c r="I11" s="31">
        <v>0</v>
      </c>
      <c r="J11" s="31">
        <v>7.4999999999999991</v>
      </c>
      <c r="K11" s="31">
        <v>0</v>
      </c>
      <c r="L11" s="31">
        <v>0</v>
      </c>
      <c r="M11" s="31">
        <v>2.5</v>
      </c>
      <c r="N11" s="37">
        <v>2.5</v>
      </c>
      <c r="O11" s="37">
        <v>0</v>
      </c>
      <c r="P11" s="143">
        <v>0</v>
      </c>
      <c r="Q11" s="143">
        <v>0</v>
      </c>
      <c r="R11" s="118">
        <v>0</v>
      </c>
      <c r="S11" s="31">
        <v>1602.3933199999999</v>
      </c>
      <c r="U11" s="31">
        <v>0</v>
      </c>
      <c r="V11" s="32">
        <v>0</v>
      </c>
      <c r="W11" s="31">
        <v>-3.3306690738754696E-16</v>
      </c>
      <c r="X11" s="31">
        <v>3.3306690738754696E-16</v>
      </c>
      <c r="Y11" s="31">
        <v>0</v>
      </c>
      <c r="Z11" s="31">
        <v>0</v>
      </c>
      <c r="AA11" s="31">
        <v>0</v>
      </c>
      <c r="AC11" s="31">
        <v>0</v>
      </c>
      <c r="AD11" s="31">
        <v>0</v>
      </c>
      <c r="AE11" s="31">
        <v>1.3026183965534699</v>
      </c>
      <c r="AF11" s="31">
        <v>0</v>
      </c>
      <c r="AG11" s="32">
        <v>0</v>
      </c>
      <c r="AH11" s="32">
        <v>4.1650682736094068E-13</v>
      </c>
      <c r="AI11" s="32">
        <v>4.1517455973139049E-13</v>
      </c>
      <c r="AJ11" s="32">
        <v>11.759476152937415</v>
      </c>
      <c r="AL11" s="32">
        <v>1</v>
      </c>
      <c r="AM11" s="32">
        <v>0</v>
      </c>
      <c r="AN11" s="32">
        <v>8.0000000000000018</v>
      </c>
      <c r="AO11" s="31">
        <v>16</v>
      </c>
      <c r="AP11" s="32">
        <v>0</v>
      </c>
      <c r="AQ11" s="32">
        <v>0</v>
      </c>
      <c r="AR11" s="32">
        <v>23.999999999999996</v>
      </c>
      <c r="AT11" s="31">
        <v>0</v>
      </c>
      <c r="AU11" s="31">
        <v>1.5999999999999979</v>
      </c>
      <c r="AV11" s="31">
        <v>7.0000000000000018</v>
      </c>
      <c r="AW11" s="31">
        <v>0</v>
      </c>
      <c r="AX11" s="31">
        <v>0</v>
      </c>
      <c r="AY11" s="31">
        <v>-3800.9599600000029</v>
      </c>
      <c r="AZ11" s="31">
        <v>-8600.959960000002</v>
      </c>
      <c r="BA11" s="31">
        <v>1074.2805919999987</v>
      </c>
      <c r="BB11" s="31" t="s">
        <v>182</v>
      </c>
      <c r="BC11" s="31">
        <v>1</v>
      </c>
      <c r="BD11" s="31">
        <v>0</v>
      </c>
      <c r="BE11" s="31">
        <v>-9.7381603446529699E-2</v>
      </c>
      <c r="BF11" s="31">
        <v>0.4</v>
      </c>
      <c r="BG11" s="31">
        <v>0</v>
      </c>
      <c r="BH11" s="37">
        <v>0</v>
      </c>
      <c r="BI11" s="37">
        <v>0</v>
      </c>
      <c r="BK11" s="31">
        <v>0</v>
      </c>
      <c r="BL11" s="31">
        <v>9.7381603446529699E-2</v>
      </c>
      <c r="BM11" s="31">
        <v>0</v>
      </c>
      <c r="BN11" s="31">
        <v>0</v>
      </c>
      <c r="BO11" s="31">
        <v>0</v>
      </c>
      <c r="BP11" s="31">
        <v>121.38811584126019</v>
      </c>
      <c r="BQ11" s="31">
        <v>121.38811584126019</v>
      </c>
      <c r="BR11" s="31">
        <v>61.538333294380685</v>
      </c>
      <c r="BS11" s="31" t="s">
        <v>181</v>
      </c>
      <c r="DV11" s="44"/>
      <c r="EZ11" s="31"/>
      <c r="HD11" s="32"/>
      <c r="HE11" s="32"/>
      <c r="HF11" s="50"/>
      <c r="HG11" s="32"/>
    </row>
    <row r="12" spans="1:215" ht="11.4">
      <c r="A12" s="49">
        <v>45675.416666666664</v>
      </c>
      <c r="B12" s="51">
        <v>978.95001200000002</v>
      </c>
      <c r="C12" s="117">
        <v>15.4</v>
      </c>
      <c r="D12" s="117">
        <v>7.3024133442791292</v>
      </c>
      <c r="E12" s="32">
        <v>0</v>
      </c>
      <c r="F12" s="31">
        <v>1.000205052274342</v>
      </c>
      <c r="G12" s="31">
        <v>0</v>
      </c>
      <c r="H12" s="31">
        <v>1</v>
      </c>
      <c r="I12" s="31">
        <v>0</v>
      </c>
      <c r="J12" s="31">
        <v>7.4999999999999991</v>
      </c>
      <c r="K12" s="31">
        <v>0</v>
      </c>
      <c r="L12" s="31">
        <v>0</v>
      </c>
      <c r="M12" s="31">
        <v>2.5</v>
      </c>
      <c r="N12" s="37">
        <v>2.5</v>
      </c>
      <c r="O12" s="37">
        <v>0</v>
      </c>
      <c r="P12" s="143">
        <v>0</v>
      </c>
      <c r="Q12" s="143">
        <v>0</v>
      </c>
      <c r="R12" s="118">
        <v>0</v>
      </c>
      <c r="S12" s="31">
        <v>1557.442</v>
      </c>
      <c r="U12" s="31">
        <v>0</v>
      </c>
      <c r="V12" s="32">
        <v>0</v>
      </c>
      <c r="W12" s="31">
        <v>-7.7715611723760958E-16</v>
      </c>
      <c r="X12" s="31">
        <v>7.7715611723760958E-16</v>
      </c>
      <c r="Y12" s="31">
        <v>0</v>
      </c>
      <c r="Z12" s="31">
        <v>0</v>
      </c>
      <c r="AA12" s="31">
        <v>0</v>
      </c>
      <c r="AC12" s="31">
        <v>0</v>
      </c>
      <c r="AD12" s="31">
        <v>0</v>
      </c>
      <c r="AE12" s="31">
        <v>0.1000000000000032</v>
      </c>
      <c r="AF12" s="31">
        <v>0</v>
      </c>
      <c r="AG12" s="32">
        <v>0</v>
      </c>
      <c r="AH12" s="32">
        <v>8.9711017325910803E-13</v>
      </c>
      <c r="AI12" s="32">
        <v>8.9400154879015759E-13</v>
      </c>
      <c r="AJ12" s="32">
        <v>0.90275680000002889</v>
      </c>
      <c r="AL12" s="32">
        <v>1</v>
      </c>
      <c r="AM12" s="32">
        <v>0</v>
      </c>
      <c r="AN12" s="32">
        <v>6.9998974738628306</v>
      </c>
      <c r="AO12" s="31">
        <v>13.999794947725658</v>
      </c>
      <c r="AP12" s="32">
        <v>0</v>
      </c>
      <c r="AQ12" s="32">
        <v>0</v>
      </c>
      <c r="AR12" s="32">
        <v>20.999692421588485</v>
      </c>
      <c r="AT12" s="31">
        <v>0</v>
      </c>
      <c r="AU12" s="31">
        <v>2.60010252613717</v>
      </c>
      <c r="AV12" s="31">
        <v>5.9998974738628297</v>
      </c>
      <c r="AW12" s="31">
        <v>0</v>
      </c>
      <c r="AX12" s="31">
        <v>0</v>
      </c>
      <c r="AY12" s="31">
        <v>-2652.6112317190909</v>
      </c>
      <c r="AZ12" s="31">
        <v>-6852.5497160367877</v>
      </c>
      <c r="BA12" s="31">
        <v>1650.4954314815004</v>
      </c>
      <c r="BB12" s="31" t="s">
        <v>182</v>
      </c>
      <c r="BC12" s="31">
        <v>1</v>
      </c>
      <c r="BD12" s="31">
        <v>0</v>
      </c>
      <c r="BE12" s="31">
        <v>-9.7484129583703769E-2</v>
      </c>
      <c r="BF12" s="31">
        <v>0.4</v>
      </c>
      <c r="BG12" s="31">
        <v>0</v>
      </c>
      <c r="BH12" s="37">
        <v>0</v>
      </c>
      <c r="BI12" s="37">
        <v>0</v>
      </c>
      <c r="BK12" s="31">
        <v>0</v>
      </c>
      <c r="BL12" s="31">
        <v>9.7484129583703769E-2</v>
      </c>
      <c r="BM12" s="31">
        <v>1.2025158704162964</v>
      </c>
      <c r="BN12" s="31">
        <v>0</v>
      </c>
      <c r="BO12" s="31">
        <v>0</v>
      </c>
      <c r="BP12" s="31">
        <v>112.14086963642319</v>
      </c>
      <c r="BQ12" s="31">
        <v>112.14086963642319</v>
      </c>
      <c r="BR12" s="31">
        <v>70.706100281365721</v>
      </c>
      <c r="BS12" s="31" t="s">
        <v>181</v>
      </c>
      <c r="DV12" s="44"/>
      <c r="EZ12" s="31"/>
      <c r="HD12" s="32"/>
      <c r="HE12" s="32"/>
      <c r="HF12" s="50"/>
      <c r="HG12" s="32"/>
    </row>
    <row r="13" spans="1:215" ht="11.4">
      <c r="A13" s="49">
        <v>45675.458333333336</v>
      </c>
      <c r="B13" s="51">
        <v>906.95001200000002</v>
      </c>
      <c r="C13" s="117">
        <v>15.4</v>
      </c>
      <c r="D13" s="117">
        <v>7.3025158704162987</v>
      </c>
      <c r="E13" s="32">
        <v>1.0252613716943419E-4</v>
      </c>
      <c r="F13" s="31">
        <v>0</v>
      </c>
      <c r="G13" s="31">
        <v>0</v>
      </c>
      <c r="H13" s="31">
        <v>1</v>
      </c>
      <c r="I13" s="31">
        <v>0</v>
      </c>
      <c r="J13" s="31">
        <v>7.4999999999999991</v>
      </c>
      <c r="K13" s="31">
        <v>0</v>
      </c>
      <c r="L13" s="31">
        <v>0</v>
      </c>
      <c r="M13" s="31">
        <v>2.5</v>
      </c>
      <c r="N13" s="37">
        <v>2.5</v>
      </c>
      <c r="O13" s="37">
        <v>0</v>
      </c>
      <c r="P13" s="143">
        <v>0</v>
      </c>
      <c r="Q13" s="143">
        <v>0</v>
      </c>
      <c r="R13" s="118">
        <v>0</v>
      </c>
      <c r="S13" s="31">
        <v>1397.4078399999999</v>
      </c>
      <c r="U13" s="31">
        <v>0</v>
      </c>
      <c r="V13" s="32">
        <v>0</v>
      </c>
      <c r="W13" s="31">
        <v>1.4432492744312353E-15</v>
      </c>
      <c r="X13" s="31">
        <v>-1.4432492744312353E-15</v>
      </c>
      <c r="Y13" s="31">
        <v>0</v>
      </c>
      <c r="Z13" s="31">
        <v>0</v>
      </c>
      <c r="AA13" s="31">
        <v>0</v>
      </c>
      <c r="AC13" s="31">
        <v>0</v>
      </c>
      <c r="AD13" s="31">
        <v>0</v>
      </c>
      <c r="AE13" s="31">
        <v>0</v>
      </c>
      <c r="AF13" s="31">
        <v>0</v>
      </c>
      <c r="AG13" s="32">
        <v>0</v>
      </c>
      <c r="AH13" s="32">
        <v>-1.562100869499639E-12</v>
      </c>
      <c r="AI13" s="32">
        <v>-1.556327872401914E-12</v>
      </c>
      <c r="AJ13" s="32">
        <v>0</v>
      </c>
      <c r="AL13" s="32">
        <v>1</v>
      </c>
      <c r="AM13" s="32">
        <v>0</v>
      </c>
      <c r="AN13" s="32">
        <v>7.5000512630685865</v>
      </c>
      <c r="AO13" s="31">
        <v>15.000102526137171</v>
      </c>
      <c r="AP13" s="32">
        <v>0</v>
      </c>
      <c r="AQ13" s="32">
        <v>0</v>
      </c>
      <c r="AR13" s="32">
        <v>22.500153789205751</v>
      </c>
      <c r="AT13" s="31">
        <v>0</v>
      </c>
      <c r="AU13" s="31">
        <v>2.0999487369314132</v>
      </c>
      <c r="AV13" s="31">
        <v>6.1000000000000023</v>
      </c>
      <c r="AW13" s="31">
        <v>0</v>
      </c>
      <c r="AX13" s="31">
        <v>0</v>
      </c>
      <c r="AY13" s="31">
        <v>-2302.1408251995199</v>
      </c>
      <c r="AZ13" s="31">
        <v>-6802.1715830406702</v>
      </c>
      <c r="BA13" s="31">
        <v>1209.9046662152591</v>
      </c>
      <c r="BB13" s="31" t="s">
        <v>182</v>
      </c>
      <c r="BC13" s="31">
        <v>1</v>
      </c>
      <c r="BD13" s="31">
        <v>0</v>
      </c>
      <c r="BE13" s="31">
        <v>-9.7484129583703769E-2</v>
      </c>
      <c r="BF13" s="31">
        <v>0.4</v>
      </c>
      <c r="BG13" s="31">
        <v>0</v>
      </c>
      <c r="BH13" s="37">
        <v>0</v>
      </c>
      <c r="BI13" s="37">
        <v>0</v>
      </c>
      <c r="BK13" s="31">
        <v>0</v>
      </c>
      <c r="BL13" s="31">
        <v>9.7484129583703769E-2</v>
      </c>
      <c r="BM13" s="31">
        <v>1.2025158704162964</v>
      </c>
      <c r="BN13" s="31">
        <v>0</v>
      </c>
      <c r="BO13" s="31">
        <v>0</v>
      </c>
      <c r="BP13" s="31">
        <v>105.12201230639653</v>
      </c>
      <c r="BQ13" s="31">
        <v>105.12201230639653</v>
      </c>
      <c r="BR13" s="31">
        <v>64.465783964862041</v>
      </c>
      <c r="BS13" s="31" t="s">
        <v>181</v>
      </c>
      <c r="DV13" s="44"/>
      <c r="EZ13" s="31"/>
      <c r="HD13" s="32"/>
      <c r="HE13" s="32"/>
      <c r="HF13" s="50"/>
      <c r="HG13" s="32"/>
    </row>
    <row r="14" spans="1:215" ht="11.4">
      <c r="A14" s="49">
        <v>45675.5</v>
      </c>
      <c r="B14" s="51">
        <v>886.88000499999998</v>
      </c>
      <c r="C14" s="117">
        <v>15.4</v>
      </c>
      <c r="D14" s="117">
        <v>8.3025158704162987</v>
      </c>
      <c r="E14" s="32">
        <v>1</v>
      </c>
      <c r="F14" s="31">
        <v>0</v>
      </c>
      <c r="G14" s="31">
        <v>0</v>
      </c>
      <c r="H14" s="31">
        <v>1</v>
      </c>
      <c r="I14" s="31">
        <v>0</v>
      </c>
      <c r="J14" s="31">
        <v>7.4999999999999991</v>
      </c>
      <c r="K14" s="31">
        <v>0</v>
      </c>
      <c r="L14" s="31">
        <v>0</v>
      </c>
      <c r="M14" s="31">
        <v>2.5</v>
      </c>
      <c r="N14" s="37">
        <v>2.5</v>
      </c>
      <c r="O14" s="37">
        <v>0</v>
      </c>
      <c r="P14" s="143">
        <v>0</v>
      </c>
      <c r="Q14" s="143">
        <v>0</v>
      </c>
      <c r="R14" s="118">
        <v>0</v>
      </c>
      <c r="S14" s="31">
        <v>1306.19956</v>
      </c>
      <c r="U14" s="31">
        <v>0</v>
      </c>
      <c r="V14" s="32">
        <v>0</v>
      </c>
      <c r="W14" s="31">
        <v>-3.3306690738754696E-16</v>
      </c>
      <c r="X14" s="31">
        <v>3.3306690738754696E-16</v>
      </c>
      <c r="Y14" s="31">
        <v>0</v>
      </c>
      <c r="Z14" s="31">
        <v>0</v>
      </c>
      <c r="AA14" s="31">
        <v>0</v>
      </c>
      <c r="AC14" s="31">
        <v>0</v>
      </c>
      <c r="AD14" s="31">
        <v>0</v>
      </c>
      <c r="AE14" s="31">
        <v>1.3025158704162969</v>
      </c>
      <c r="AF14" s="31">
        <v>0</v>
      </c>
      <c r="AG14" s="32">
        <v>0</v>
      </c>
      <c r="AH14" s="32">
        <v>3.538103160449779E-13</v>
      </c>
      <c r="AI14" s="32">
        <v>3.5247804841542771E-13</v>
      </c>
      <c r="AJ14" s="32">
        <v>11.75855059126231</v>
      </c>
      <c r="AL14" s="32">
        <v>1</v>
      </c>
      <c r="AM14" s="32">
        <v>0</v>
      </c>
      <c r="AN14" s="32">
        <v>8.0000000000000018</v>
      </c>
      <c r="AO14" s="31">
        <v>16</v>
      </c>
      <c r="AP14" s="32">
        <v>0</v>
      </c>
      <c r="AQ14" s="32">
        <v>0</v>
      </c>
      <c r="AR14" s="32">
        <v>23.999999999999996</v>
      </c>
      <c r="AT14" s="31">
        <v>0</v>
      </c>
      <c r="AU14" s="31">
        <v>1.5999999999999979</v>
      </c>
      <c r="AV14" s="31">
        <v>7.0000000000000018</v>
      </c>
      <c r="AW14" s="31">
        <v>0</v>
      </c>
      <c r="AX14" s="31">
        <v>0</v>
      </c>
      <c r="AY14" s="31">
        <v>-2295.0400400000026</v>
      </c>
      <c r="AZ14" s="31">
        <v>-7095.0400400000017</v>
      </c>
      <c r="BA14" s="31">
        <v>884.71658559999901</v>
      </c>
      <c r="BB14" s="31" t="s">
        <v>182</v>
      </c>
      <c r="BC14" s="31">
        <v>1</v>
      </c>
      <c r="BD14" s="31">
        <v>0</v>
      </c>
      <c r="BE14" s="31">
        <v>-9.7484129583703769E-2</v>
      </c>
      <c r="BF14" s="31">
        <v>0.4</v>
      </c>
      <c r="BG14" s="31">
        <v>0</v>
      </c>
      <c r="BH14" s="37">
        <v>0</v>
      </c>
      <c r="BI14" s="37">
        <v>0</v>
      </c>
      <c r="BK14" s="31">
        <v>0</v>
      </c>
      <c r="BL14" s="31">
        <v>9.7484129583703769E-2</v>
      </c>
      <c r="BM14" s="31">
        <v>0</v>
      </c>
      <c r="BN14" s="31">
        <v>0</v>
      </c>
      <c r="BO14" s="31">
        <v>0</v>
      </c>
      <c r="BP14" s="31">
        <v>103.16550514326268</v>
      </c>
      <c r="BQ14" s="31">
        <v>103.16550514326268</v>
      </c>
      <c r="BR14" s="31">
        <v>50.053446258949045</v>
      </c>
      <c r="BS14" s="31" t="s">
        <v>181</v>
      </c>
      <c r="DV14" s="44"/>
      <c r="EZ14" s="31"/>
      <c r="HD14" s="32"/>
      <c r="HE14" s="32"/>
      <c r="HF14" s="50"/>
      <c r="HG14" s="32"/>
    </row>
    <row r="15" spans="1:215" ht="11.4">
      <c r="A15" s="49">
        <v>45675.541666666664</v>
      </c>
      <c r="B15" s="51">
        <v>858.080017</v>
      </c>
      <c r="C15" s="117">
        <v>15.4</v>
      </c>
      <c r="D15" s="117">
        <v>7.3025158704163013</v>
      </c>
      <c r="E15" s="32">
        <v>0</v>
      </c>
      <c r="F15" s="31">
        <v>0.99999999999999778</v>
      </c>
      <c r="G15" s="31">
        <v>0</v>
      </c>
      <c r="H15" s="31">
        <v>1</v>
      </c>
      <c r="I15" s="31">
        <v>0</v>
      </c>
      <c r="J15" s="31">
        <v>7.4999999999999991</v>
      </c>
      <c r="K15" s="31">
        <v>0</v>
      </c>
      <c r="L15" s="31">
        <v>0</v>
      </c>
      <c r="M15" s="31">
        <v>2.5</v>
      </c>
      <c r="N15" s="37">
        <v>2.5</v>
      </c>
      <c r="O15" s="37">
        <v>0</v>
      </c>
      <c r="P15" s="143">
        <v>0</v>
      </c>
      <c r="Q15" s="143">
        <v>0</v>
      </c>
      <c r="R15" s="118">
        <v>0</v>
      </c>
      <c r="S15" s="31">
        <v>1276.1698399999998</v>
      </c>
      <c r="U15" s="31">
        <v>0</v>
      </c>
      <c r="V15" s="32">
        <v>0</v>
      </c>
      <c r="W15" s="31">
        <v>-2.55351295663786E-15</v>
      </c>
      <c r="X15" s="31">
        <v>2.55351295663786E-15</v>
      </c>
      <c r="Y15" s="31">
        <v>0</v>
      </c>
      <c r="Z15" s="31">
        <v>0</v>
      </c>
      <c r="AA15" s="31">
        <v>0</v>
      </c>
      <c r="AC15" s="31">
        <v>0</v>
      </c>
      <c r="AD15" s="31">
        <v>0</v>
      </c>
      <c r="AE15" s="31">
        <v>0.1000000000000032</v>
      </c>
      <c r="AF15" s="31">
        <v>0</v>
      </c>
      <c r="AG15" s="32">
        <v>0</v>
      </c>
      <c r="AH15" s="32">
        <v>2.6390046138358161E-12</v>
      </c>
      <c r="AI15" s="32">
        <v>2.6287905620092647E-12</v>
      </c>
      <c r="AJ15" s="32">
        <v>0.90275680000002889</v>
      </c>
      <c r="AL15" s="32">
        <v>1</v>
      </c>
      <c r="AM15" s="32">
        <v>0</v>
      </c>
      <c r="AN15" s="32">
        <v>7.0000000000000009</v>
      </c>
      <c r="AO15" s="31">
        <v>14</v>
      </c>
      <c r="AP15" s="32">
        <v>0</v>
      </c>
      <c r="AQ15" s="32">
        <v>0</v>
      </c>
      <c r="AR15" s="32">
        <v>20.999999999999996</v>
      </c>
      <c r="AT15" s="31">
        <v>0</v>
      </c>
      <c r="AU15" s="31">
        <v>2.5999999999999979</v>
      </c>
      <c r="AV15" s="31">
        <v>6.0000000000000018</v>
      </c>
      <c r="AW15" s="31">
        <v>0</v>
      </c>
      <c r="AX15" s="31">
        <v>0</v>
      </c>
      <c r="AY15" s="31">
        <v>-1806.5601190000016</v>
      </c>
      <c r="AZ15" s="31">
        <v>-6006.5601190000007</v>
      </c>
      <c r="BA15" s="31">
        <v>1357.9103647999989</v>
      </c>
      <c r="BB15" s="31" t="s">
        <v>182</v>
      </c>
      <c r="BC15" s="31">
        <v>1</v>
      </c>
      <c r="BD15" s="31">
        <v>0</v>
      </c>
      <c r="BE15" s="31">
        <v>-9.7484129583703769E-2</v>
      </c>
      <c r="BF15" s="31">
        <v>0.4</v>
      </c>
      <c r="BG15" s="31">
        <v>0</v>
      </c>
      <c r="BH15" s="37">
        <v>0</v>
      </c>
      <c r="BI15" s="37">
        <v>0</v>
      </c>
      <c r="BK15" s="31">
        <v>0</v>
      </c>
      <c r="BL15" s="31">
        <v>9.7484129583703769E-2</v>
      </c>
      <c r="BM15" s="31">
        <v>1.2025158704162964</v>
      </c>
      <c r="BN15" s="31">
        <v>0</v>
      </c>
      <c r="BO15" s="31">
        <v>0</v>
      </c>
      <c r="BP15" s="31">
        <v>100.35796338106157</v>
      </c>
      <c r="BQ15" s="31">
        <v>100.35796338106157</v>
      </c>
      <c r="BR15" s="31">
        <v>59.738271603874409</v>
      </c>
      <c r="BS15" s="31" t="s">
        <v>181</v>
      </c>
      <c r="DV15" s="44"/>
      <c r="EZ15" s="31"/>
      <c r="HD15" s="32"/>
      <c r="HE15" s="32"/>
      <c r="HF15" s="50"/>
      <c r="HG15" s="32"/>
    </row>
    <row r="16" spans="1:215" ht="11.4">
      <c r="A16" s="49">
        <v>45675.583333333336</v>
      </c>
      <c r="B16" s="51">
        <v>890.23999000000003</v>
      </c>
      <c r="C16" s="117">
        <v>15.4</v>
      </c>
      <c r="D16" s="117">
        <v>5.9009804631624743</v>
      </c>
      <c r="E16" s="32">
        <v>0</v>
      </c>
      <c r="F16" s="31">
        <v>1.4015354072538262</v>
      </c>
      <c r="G16" s="31">
        <v>0</v>
      </c>
      <c r="H16" s="31">
        <v>1</v>
      </c>
      <c r="I16" s="31">
        <v>0</v>
      </c>
      <c r="J16" s="31">
        <v>7.4999999999999991</v>
      </c>
      <c r="K16" s="31">
        <v>0</v>
      </c>
      <c r="L16" s="31">
        <v>0</v>
      </c>
      <c r="M16" s="31">
        <v>2.5</v>
      </c>
      <c r="N16" s="37">
        <v>2.5</v>
      </c>
      <c r="O16" s="37">
        <v>0</v>
      </c>
      <c r="P16" s="143">
        <v>0</v>
      </c>
      <c r="Q16" s="143">
        <v>0</v>
      </c>
      <c r="R16" s="118">
        <v>0</v>
      </c>
      <c r="S16" s="31">
        <v>1346.3013599999999</v>
      </c>
      <c r="U16" s="31">
        <v>0</v>
      </c>
      <c r="V16" s="32">
        <v>0</v>
      </c>
      <c r="W16" s="31">
        <v>1.4432899320127035E-15</v>
      </c>
      <c r="X16" s="31">
        <v>-1.4432899320127035E-15</v>
      </c>
      <c r="Y16" s="31">
        <v>0</v>
      </c>
      <c r="Z16" s="31">
        <v>0</v>
      </c>
      <c r="AA16" s="31">
        <v>0</v>
      </c>
      <c r="AC16" s="31">
        <v>0</v>
      </c>
      <c r="AD16" s="31">
        <v>0</v>
      </c>
      <c r="AE16" s="31">
        <v>0</v>
      </c>
      <c r="AF16" s="31">
        <v>0</v>
      </c>
      <c r="AG16" s="32">
        <v>0</v>
      </c>
      <c r="AH16" s="32">
        <v>-1.5380274687171182E-12</v>
      </c>
      <c r="AI16" s="32">
        <v>-1.5322543089890674E-12</v>
      </c>
      <c r="AJ16" s="32">
        <v>0</v>
      </c>
      <c r="AL16" s="32">
        <v>1</v>
      </c>
      <c r="AM16" s="32">
        <v>0</v>
      </c>
      <c r="AN16" s="32">
        <v>6.7992322963730887</v>
      </c>
      <c r="AO16" s="31">
        <v>13.598464592746176</v>
      </c>
      <c r="AP16" s="32">
        <v>0</v>
      </c>
      <c r="AQ16" s="32">
        <v>0</v>
      </c>
      <c r="AR16" s="32">
        <v>20.39769688911926</v>
      </c>
      <c r="AT16" s="31">
        <v>0</v>
      </c>
      <c r="AU16" s="31">
        <v>2.800767703626911</v>
      </c>
      <c r="AV16" s="31">
        <v>4.6984645927461779</v>
      </c>
      <c r="AW16" s="31">
        <v>0</v>
      </c>
      <c r="AX16" s="31">
        <v>0</v>
      </c>
      <c r="AY16" s="31">
        <v>-1973.4091137070041</v>
      </c>
      <c r="AZ16" s="31">
        <v>-6052.9484915308558</v>
      </c>
      <c r="BA16" s="31">
        <v>1525.4025350847076</v>
      </c>
      <c r="BB16" s="31" t="s">
        <v>182</v>
      </c>
      <c r="BC16" s="31">
        <v>1</v>
      </c>
      <c r="BD16" s="31">
        <v>0</v>
      </c>
      <c r="BE16" s="31">
        <v>-9.7484129583703769E-2</v>
      </c>
      <c r="BF16" s="31">
        <v>0.4</v>
      </c>
      <c r="BG16" s="31">
        <v>0</v>
      </c>
      <c r="BH16" s="37">
        <v>0</v>
      </c>
      <c r="BI16" s="37">
        <v>0</v>
      </c>
      <c r="BK16" s="31">
        <v>0</v>
      </c>
      <c r="BL16" s="31">
        <v>9.7484129583703769E-2</v>
      </c>
      <c r="BM16" s="31">
        <v>1.2025158704162964</v>
      </c>
      <c r="BN16" s="31">
        <v>0</v>
      </c>
      <c r="BO16" s="31">
        <v>0</v>
      </c>
      <c r="BP16" s="31">
        <v>103.49305035640198</v>
      </c>
      <c r="BQ16" s="31">
        <v>103.49305035640198</v>
      </c>
      <c r="BR16" s="31">
        <v>62.472955677307255</v>
      </c>
      <c r="BS16" s="31" t="s">
        <v>181</v>
      </c>
      <c r="EZ16" s="31"/>
      <c r="HD16" s="32"/>
      <c r="HE16" s="32"/>
      <c r="HF16" s="50"/>
      <c r="HG16" s="32"/>
    </row>
    <row r="17" spans="1:234" ht="11.4">
      <c r="A17" s="49">
        <v>45675.625</v>
      </c>
      <c r="B17" s="51">
        <v>994.69000200000005</v>
      </c>
      <c r="C17" s="117">
        <v>15.55</v>
      </c>
      <c r="D17" s="117">
        <v>6.7509804631624739</v>
      </c>
      <c r="E17" s="32">
        <v>0.84999999999999964</v>
      </c>
      <c r="F17" s="31">
        <v>0</v>
      </c>
      <c r="G17" s="31">
        <v>0</v>
      </c>
      <c r="H17" s="31">
        <v>1</v>
      </c>
      <c r="I17" s="31">
        <v>0</v>
      </c>
      <c r="J17" s="31">
        <v>7.4999999999999991</v>
      </c>
      <c r="K17" s="31">
        <v>0</v>
      </c>
      <c r="L17" s="31">
        <v>0</v>
      </c>
      <c r="M17" s="31">
        <v>2.5</v>
      </c>
      <c r="N17" s="37">
        <v>2.5</v>
      </c>
      <c r="O17" s="37">
        <v>0</v>
      </c>
      <c r="P17" s="143">
        <v>0</v>
      </c>
      <c r="Q17" s="143">
        <v>0</v>
      </c>
      <c r="R17" s="118">
        <v>0</v>
      </c>
      <c r="S17" s="31">
        <v>1261.2482399999999</v>
      </c>
      <c r="U17" s="31">
        <v>0</v>
      </c>
      <c r="V17" s="32">
        <v>0</v>
      </c>
      <c r="W17" s="31">
        <v>-3.3306690738754696E-16</v>
      </c>
      <c r="X17" s="31">
        <v>3.3306690738754696E-16</v>
      </c>
      <c r="Y17" s="31">
        <v>0</v>
      </c>
      <c r="Z17" s="31">
        <v>0</v>
      </c>
      <c r="AA17" s="31">
        <v>0</v>
      </c>
      <c r="AC17" s="31">
        <v>0</v>
      </c>
      <c r="AD17" s="31">
        <v>0</v>
      </c>
      <c r="AE17" s="31">
        <v>5.5487826523666772</v>
      </c>
      <c r="AF17" s="31">
        <v>0</v>
      </c>
      <c r="AG17" s="32">
        <v>0</v>
      </c>
      <c r="AH17" s="32">
        <v>3.8971825833122861E-13</v>
      </c>
      <c r="AI17" s="32">
        <v>3.8838599070167842E-13</v>
      </c>
      <c r="AJ17" s="32">
        <v>50.092012711460541</v>
      </c>
      <c r="AL17" s="32">
        <v>1</v>
      </c>
      <c r="AM17" s="32">
        <v>0</v>
      </c>
      <c r="AN17" s="32">
        <v>8.0000000000000018</v>
      </c>
      <c r="AO17" s="31">
        <v>16</v>
      </c>
      <c r="AP17" s="32">
        <v>0</v>
      </c>
      <c r="AQ17" s="32">
        <v>0</v>
      </c>
      <c r="AR17" s="32">
        <v>23.999999999999996</v>
      </c>
      <c r="AT17" s="31">
        <v>0</v>
      </c>
      <c r="AU17" s="31">
        <v>1.5999999999999979</v>
      </c>
      <c r="AV17" s="31">
        <v>0</v>
      </c>
      <c r="AW17" s="31">
        <v>0</v>
      </c>
      <c r="AX17" s="31">
        <v>0</v>
      </c>
      <c r="AY17" s="31">
        <v>-3157.5200160000031</v>
      </c>
      <c r="AZ17" s="31">
        <v>-7957.5200160000022</v>
      </c>
      <c r="BA17" s="31">
        <v>792.75476479999895</v>
      </c>
      <c r="BB17" s="31" t="s">
        <v>182</v>
      </c>
      <c r="BC17" s="31">
        <v>1</v>
      </c>
      <c r="BD17" s="31">
        <v>0</v>
      </c>
      <c r="BE17" s="31">
        <v>-9.7802189204203138E-2</v>
      </c>
      <c r="BF17" s="31">
        <v>0.4</v>
      </c>
      <c r="BG17" s="31">
        <v>0</v>
      </c>
      <c r="BH17" s="37">
        <v>0</v>
      </c>
      <c r="BI17" s="37">
        <v>0</v>
      </c>
      <c r="BK17" s="31">
        <v>0</v>
      </c>
      <c r="BL17" s="31">
        <v>9.7802189204203138E-2</v>
      </c>
      <c r="BM17" s="31">
        <v>1.2021978107957969</v>
      </c>
      <c r="BN17" s="31">
        <v>0</v>
      </c>
      <c r="BO17" s="31">
        <v>0</v>
      </c>
      <c r="BP17" s="31">
        <v>114.04615500473362</v>
      </c>
      <c r="BQ17" s="31">
        <v>114.04615500473362</v>
      </c>
      <c r="BR17" s="31">
        <v>59.311142173599663</v>
      </c>
      <c r="BS17" s="31" t="s">
        <v>181</v>
      </c>
      <c r="EZ17" s="31"/>
      <c r="HD17" s="32"/>
      <c r="HE17" s="32"/>
      <c r="HF17" s="50"/>
      <c r="HG17" s="32"/>
    </row>
    <row r="18" spans="1:234" ht="11.4">
      <c r="A18" s="49">
        <v>45675.666666666664</v>
      </c>
      <c r="B18" s="51">
        <v>1116.969971</v>
      </c>
      <c r="C18" s="117">
        <v>15.65</v>
      </c>
      <c r="D18" s="117">
        <v>7.5009804631624739</v>
      </c>
      <c r="E18" s="32">
        <v>0.75</v>
      </c>
      <c r="F18" s="31">
        <v>0</v>
      </c>
      <c r="G18" s="31">
        <v>0</v>
      </c>
      <c r="H18" s="31">
        <v>1</v>
      </c>
      <c r="I18" s="31">
        <v>0</v>
      </c>
      <c r="J18" s="31">
        <v>7.4999999999999991</v>
      </c>
      <c r="K18" s="31">
        <v>0</v>
      </c>
      <c r="L18" s="31">
        <v>0</v>
      </c>
      <c r="M18" s="31">
        <v>2.5</v>
      </c>
      <c r="N18" s="37">
        <v>2.5</v>
      </c>
      <c r="O18" s="37">
        <v>0</v>
      </c>
      <c r="P18" s="143">
        <v>0</v>
      </c>
      <c r="Q18" s="143">
        <v>0</v>
      </c>
      <c r="R18" s="118">
        <v>0</v>
      </c>
      <c r="S18" s="31">
        <v>1409.9046799999999</v>
      </c>
      <c r="U18" s="31">
        <v>0</v>
      </c>
      <c r="V18" s="32">
        <v>0</v>
      </c>
      <c r="W18" s="31">
        <v>-3.3306690738754696E-16</v>
      </c>
      <c r="X18" s="31">
        <v>3.3306690738754696E-16</v>
      </c>
      <c r="Y18" s="31">
        <v>0</v>
      </c>
      <c r="Z18" s="31">
        <v>0</v>
      </c>
      <c r="AA18" s="31">
        <v>0</v>
      </c>
      <c r="AC18" s="31">
        <v>0</v>
      </c>
      <c r="AD18" s="31">
        <v>0</v>
      </c>
      <c r="AE18" s="31">
        <v>7.5009804631624739</v>
      </c>
      <c r="AF18" s="31">
        <v>0</v>
      </c>
      <c r="AG18" s="32">
        <v>0</v>
      </c>
      <c r="AH18" s="32">
        <v>4.3044566944150378E-13</v>
      </c>
      <c r="AI18" s="32">
        <v>4.2911340181195359E-13</v>
      </c>
      <c r="AJ18" s="32">
        <v>67.715611197870729</v>
      </c>
      <c r="AL18" s="32">
        <v>1</v>
      </c>
      <c r="AM18" s="32">
        <v>0</v>
      </c>
      <c r="AN18" s="32">
        <v>8.0000000000000018</v>
      </c>
      <c r="AO18" s="31">
        <v>16</v>
      </c>
      <c r="AP18" s="32">
        <v>0</v>
      </c>
      <c r="AQ18" s="32">
        <v>0</v>
      </c>
      <c r="AR18" s="32">
        <v>23.999999999999996</v>
      </c>
      <c r="AT18" s="31">
        <v>0</v>
      </c>
      <c r="AU18" s="31">
        <v>1.5999999999999979</v>
      </c>
      <c r="AV18" s="31">
        <v>0</v>
      </c>
      <c r="AW18" s="31">
        <v>0</v>
      </c>
      <c r="AX18" s="31">
        <v>0</v>
      </c>
      <c r="AY18" s="31">
        <v>-4135.7597680000026</v>
      </c>
      <c r="AZ18" s="31">
        <v>-8935.7597680000017</v>
      </c>
      <c r="BA18" s="31">
        <v>887.89488639999877</v>
      </c>
      <c r="BB18" s="31" t="s">
        <v>182</v>
      </c>
      <c r="BC18" s="31">
        <v>1</v>
      </c>
      <c r="BD18" s="31">
        <v>0</v>
      </c>
      <c r="BE18" s="31">
        <v>-9.8023070709922278E-2</v>
      </c>
      <c r="BF18" s="31">
        <v>0.4</v>
      </c>
      <c r="BG18" s="31">
        <v>0</v>
      </c>
      <c r="BH18" s="37">
        <v>0</v>
      </c>
      <c r="BI18" s="37">
        <v>0</v>
      </c>
      <c r="BK18" s="31">
        <v>0</v>
      </c>
      <c r="BL18" s="31">
        <v>9.8023070709922291E-2</v>
      </c>
      <c r="BM18" s="31">
        <v>0</v>
      </c>
      <c r="BN18" s="31">
        <v>0</v>
      </c>
      <c r="BO18" s="31">
        <v>0</v>
      </c>
      <c r="BP18" s="31">
        <v>126.28998076787352</v>
      </c>
      <c r="BQ18" s="31">
        <v>126.28998076787352</v>
      </c>
      <c r="BR18" s="31">
        <v>54.396364520353515</v>
      </c>
      <c r="BS18" s="31" t="s">
        <v>181</v>
      </c>
      <c r="EZ18" s="31"/>
      <c r="HD18" s="32"/>
      <c r="HE18" s="32"/>
      <c r="HF18" s="50"/>
      <c r="HG18" s="32"/>
    </row>
    <row r="19" spans="1:234" ht="11.4">
      <c r="A19" s="49">
        <v>45675.708333333336</v>
      </c>
      <c r="B19" s="51">
        <v>1227.98999</v>
      </c>
      <c r="C19" s="117">
        <v>15.8</v>
      </c>
      <c r="D19" s="117">
        <v>8.1009804631624736</v>
      </c>
      <c r="E19" s="32">
        <v>0.59999999999999964</v>
      </c>
      <c r="F19" s="31">
        <v>0</v>
      </c>
      <c r="G19" s="31">
        <v>0</v>
      </c>
      <c r="H19" s="31">
        <v>1</v>
      </c>
      <c r="I19" s="31">
        <v>0</v>
      </c>
      <c r="J19" s="31">
        <v>7.4999999999999991</v>
      </c>
      <c r="K19" s="31">
        <v>0</v>
      </c>
      <c r="L19" s="31">
        <v>0</v>
      </c>
      <c r="M19" s="31">
        <v>2.5</v>
      </c>
      <c r="N19" s="37">
        <v>2.5</v>
      </c>
      <c r="O19" s="37">
        <v>0</v>
      </c>
      <c r="P19" s="143">
        <v>0</v>
      </c>
      <c r="Q19" s="143">
        <v>0</v>
      </c>
      <c r="R19" s="118">
        <v>0</v>
      </c>
      <c r="S19" s="31">
        <v>1845.24236</v>
      </c>
      <c r="U19" s="31">
        <v>0</v>
      </c>
      <c r="V19" s="32">
        <v>0</v>
      </c>
      <c r="W19" s="31">
        <v>-3.3306690738754696E-16</v>
      </c>
      <c r="X19" s="31">
        <v>3.3306690738754696E-16</v>
      </c>
      <c r="Y19" s="31">
        <v>0</v>
      </c>
      <c r="Z19" s="31">
        <v>0</v>
      </c>
      <c r="AA19" s="31">
        <v>0</v>
      </c>
      <c r="AC19" s="31">
        <v>0</v>
      </c>
      <c r="AD19" s="31">
        <v>0</v>
      </c>
      <c r="AE19" s="31">
        <v>0</v>
      </c>
      <c r="AF19" s="31">
        <v>0</v>
      </c>
      <c r="AG19" s="32">
        <v>0</v>
      </c>
      <c r="AH19" s="32">
        <v>4.6742276382794045E-13</v>
      </c>
      <c r="AI19" s="32">
        <v>4.6609049619839026E-13</v>
      </c>
      <c r="AJ19" s="32">
        <v>0</v>
      </c>
      <c r="AL19" s="32">
        <v>1</v>
      </c>
      <c r="AM19" s="32">
        <v>0</v>
      </c>
      <c r="AN19" s="32">
        <v>8.0000000000000018</v>
      </c>
      <c r="AO19" s="31">
        <v>16</v>
      </c>
      <c r="AP19" s="32">
        <v>0</v>
      </c>
      <c r="AQ19" s="32">
        <v>0</v>
      </c>
      <c r="AR19" s="32">
        <v>24</v>
      </c>
      <c r="AT19" s="31">
        <v>0</v>
      </c>
      <c r="AU19" s="31">
        <v>1.5999999999999979</v>
      </c>
      <c r="AV19" s="31">
        <v>6.8993483432953093</v>
      </c>
      <c r="AW19" s="31">
        <v>0</v>
      </c>
      <c r="AX19" s="31">
        <v>0</v>
      </c>
      <c r="AY19" s="31">
        <v>-5023.9199200000021</v>
      </c>
      <c r="AZ19" s="31">
        <v>-9823.9199200000021</v>
      </c>
      <c r="BA19" s="31">
        <v>1228.7953379247842</v>
      </c>
      <c r="BB19" s="31" t="s">
        <v>182</v>
      </c>
      <c r="BC19" s="31">
        <v>1</v>
      </c>
      <c r="BD19" s="31">
        <v>0</v>
      </c>
      <c r="BE19" s="31">
        <v>-9.8367880132835983E-2</v>
      </c>
      <c r="BF19" s="31">
        <v>0.4</v>
      </c>
      <c r="BG19" s="31">
        <v>0</v>
      </c>
      <c r="BH19" s="37">
        <v>0</v>
      </c>
      <c r="BI19" s="37">
        <v>0</v>
      </c>
      <c r="BK19" s="31">
        <v>0</v>
      </c>
      <c r="BL19" s="31">
        <v>9.8367880132835983E-2</v>
      </c>
      <c r="BM19" s="31">
        <v>1.201632119867164</v>
      </c>
      <c r="BN19" s="31">
        <v>0</v>
      </c>
      <c r="BO19" s="31">
        <v>0</v>
      </c>
      <c r="BP19" s="31">
        <v>137.65502679541055</v>
      </c>
      <c r="BQ19" s="31">
        <v>137.65502679541055</v>
      </c>
      <c r="BR19" s="31">
        <v>82.564824659974505</v>
      </c>
      <c r="BS19" s="31" t="s">
        <v>181</v>
      </c>
      <c r="EZ19" s="31"/>
      <c r="HD19" s="32"/>
      <c r="HE19" s="32"/>
      <c r="HF19" s="50"/>
      <c r="HG19" s="32"/>
    </row>
    <row r="20" spans="1:234" ht="11.4">
      <c r="A20" s="49">
        <v>45675.75</v>
      </c>
      <c r="B20" s="51">
        <v>1250.2299800000001</v>
      </c>
      <c r="C20" s="117">
        <v>15.95</v>
      </c>
      <c r="D20" s="117">
        <v>8.0515612202881535</v>
      </c>
      <c r="E20" s="32">
        <v>0</v>
      </c>
      <c r="F20" s="31">
        <v>4.9419242874320091E-2</v>
      </c>
      <c r="G20" s="31">
        <v>0</v>
      </c>
      <c r="H20" s="31">
        <v>1</v>
      </c>
      <c r="I20" s="31">
        <v>0</v>
      </c>
      <c r="J20" s="31">
        <v>7.4999999999999991</v>
      </c>
      <c r="K20" s="31">
        <v>0</v>
      </c>
      <c r="L20" s="31">
        <v>0</v>
      </c>
      <c r="M20" s="31">
        <v>2.5</v>
      </c>
      <c r="N20" s="37">
        <v>2.5</v>
      </c>
      <c r="O20" s="37">
        <v>0</v>
      </c>
      <c r="P20" s="143">
        <v>0</v>
      </c>
      <c r="Q20" s="143">
        <v>0</v>
      </c>
      <c r="R20" s="118">
        <v>0</v>
      </c>
      <c r="S20" s="31">
        <v>2107.8625200000001</v>
      </c>
      <c r="U20" s="31">
        <v>0</v>
      </c>
      <c r="V20" s="32">
        <v>0</v>
      </c>
      <c r="W20" s="31">
        <v>-3.3306690738754696E-16</v>
      </c>
      <c r="X20" s="31">
        <v>3.3306690738754696E-16</v>
      </c>
      <c r="Y20" s="31">
        <v>0</v>
      </c>
      <c r="Z20" s="31">
        <v>0</v>
      </c>
      <c r="AA20" s="31">
        <v>0</v>
      </c>
      <c r="AC20" s="31">
        <v>0</v>
      </c>
      <c r="AD20" s="31">
        <v>0</v>
      </c>
      <c r="AE20" s="31">
        <v>0.10000000000000053</v>
      </c>
      <c r="AF20" s="31">
        <v>0</v>
      </c>
      <c r="AG20" s="32">
        <v>0</v>
      </c>
      <c r="AH20" s="32">
        <v>4.7483016851757043E-13</v>
      </c>
      <c r="AI20" s="32">
        <v>4.7349790088802024E-13</v>
      </c>
      <c r="AJ20" s="32">
        <v>0.90275680000000491</v>
      </c>
      <c r="AL20" s="32">
        <v>1</v>
      </c>
      <c r="AM20" s="32">
        <v>0</v>
      </c>
      <c r="AN20" s="32">
        <v>7.7502903785628412</v>
      </c>
      <c r="AO20" s="31">
        <v>15.500580757125679</v>
      </c>
      <c r="AP20" s="32">
        <v>0</v>
      </c>
      <c r="AQ20" s="32">
        <v>0</v>
      </c>
      <c r="AR20" s="32">
        <v>23.250871135688516</v>
      </c>
      <c r="AT20" s="31">
        <v>0</v>
      </c>
      <c r="AU20" s="31">
        <v>1.8497096214371584</v>
      </c>
      <c r="AV20" s="31">
        <v>6.7502903785628412</v>
      </c>
      <c r="AW20" s="31">
        <v>0</v>
      </c>
      <c r="AX20" s="31">
        <v>0</v>
      </c>
      <c r="AY20" s="31">
        <v>-5039.4711578471097</v>
      </c>
      <c r="AZ20" s="31">
        <v>-9689.6453849848131</v>
      </c>
      <c r="BA20" s="31">
        <v>1603.8137595887533</v>
      </c>
      <c r="BB20" s="31" t="s">
        <v>182</v>
      </c>
      <c r="BC20" s="31">
        <v>1</v>
      </c>
      <c r="BD20" s="31">
        <v>0</v>
      </c>
      <c r="BE20" s="31">
        <v>-9.87291582746882E-2</v>
      </c>
      <c r="BF20" s="31">
        <v>0.4</v>
      </c>
      <c r="BG20" s="31">
        <v>0</v>
      </c>
      <c r="BH20" s="37">
        <v>0</v>
      </c>
      <c r="BI20" s="37">
        <v>0</v>
      </c>
      <c r="BK20" s="31">
        <v>0</v>
      </c>
      <c r="BL20" s="31">
        <v>9.87291582746882E-2</v>
      </c>
      <c r="BM20" s="31">
        <v>1.2012708417253117</v>
      </c>
      <c r="BN20" s="31">
        <v>0</v>
      </c>
      <c r="BO20" s="31">
        <v>0</v>
      </c>
      <c r="BP20" s="31">
        <v>140.35633130346184</v>
      </c>
      <c r="BQ20" s="31">
        <v>140.35633130346184</v>
      </c>
      <c r="BR20" s="31">
        <v>93.196266963530235</v>
      </c>
      <c r="BS20" s="31" t="s">
        <v>181</v>
      </c>
      <c r="EZ20" s="31"/>
      <c r="HD20" s="32"/>
      <c r="HE20" s="32"/>
      <c r="HF20" s="50"/>
      <c r="HG20" s="32"/>
    </row>
    <row r="21" spans="1:234" ht="11.4">
      <c r="A21" s="49">
        <v>45675.791666666664</v>
      </c>
      <c r="B21" s="51">
        <v>1252.3199460000001</v>
      </c>
      <c r="C21" s="117">
        <v>16.100000000000001</v>
      </c>
      <c r="D21" s="117">
        <v>8.2502242957830827</v>
      </c>
      <c r="E21" s="32">
        <v>0.19866307549492923</v>
      </c>
      <c r="F21" s="31">
        <v>0</v>
      </c>
      <c r="G21" s="31">
        <v>0</v>
      </c>
      <c r="H21" s="31">
        <v>1</v>
      </c>
      <c r="I21" s="31">
        <v>0</v>
      </c>
      <c r="J21" s="31">
        <v>7.4999999999999991</v>
      </c>
      <c r="K21" s="31">
        <v>0</v>
      </c>
      <c r="L21" s="31">
        <v>0</v>
      </c>
      <c r="M21" s="31">
        <v>2.5</v>
      </c>
      <c r="N21" s="37">
        <v>2.5</v>
      </c>
      <c r="O21" s="37">
        <v>0</v>
      </c>
      <c r="P21" s="143">
        <v>0</v>
      </c>
      <c r="Q21" s="143">
        <v>0</v>
      </c>
      <c r="R21" s="118">
        <v>0</v>
      </c>
      <c r="S21" s="31">
        <v>2130.2449200000001</v>
      </c>
      <c r="U21" s="31">
        <v>0</v>
      </c>
      <c r="V21" s="32">
        <v>0</v>
      </c>
      <c r="W21" s="31">
        <v>-3.3306690738754696E-16</v>
      </c>
      <c r="X21" s="31">
        <v>3.3306690738754696E-16</v>
      </c>
      <c r="Y21" s="31">
        <v>0</v>
      </c>
      <c r="Z21" s="31">
        <v>0</v>
      </c>
      <c r="AA21" s="31">
        <v>0</v>
      </c>
      <c r="AC21" s="31">
        <v>0</v>
      </c>
      <c r="AD21" s="31">
        <v>0</v>
      </c>
      <c r="AE21" s="31">
        <v>1.3008927580356167</v>
      </c>
      <c r="AF21" s="31">
        <v>0</v>
      </c>
      <c r="AG21" s="32">
        <v>0</v>
      </c>
      <c r="AH21" s="32">
        <v>4.755262670297356E-13</v>
      </c>
      <c r="AI21" s="32">
        <v>4.7419399940018542E-13</v>
      </c>
      <c r="AJ21" s="32">
        <v>11.743897833874076</v>
      </c>
      <c r="AL21" s="32">
        <v>1</v>
      </c>
      <c r="AM21" s="32">
        <v>0</v>
      </c>
      <c r="AN21" s="32">
        <v>7.949331537747466</v>
      </c>
      <c r="AO21" s="31">
        <v>15.89866307549493</v>
      </c>
      <c r="AP21" s="32">
        <v>0</v>
      </c>
      <c r="AQ21" s="32">
        <v>0</v>
      </c>
      <c r="AR21" s="32">
        <v>23.847994613242392</v>
      </c>
      <c r="AT21" s="31">
        <v>0</v>
      </c>
      <c r="AU21" s="31">
        <v>1.6506684622525327</v>
      </c>
      <c r="AV21" s="31">
        <v>6.949331537747466</v>
      </c>
      <c r="AW21" s="31">
        <v>0</v>
      </c>
      <c r="AX21" s="31">
        <v>0</v>
      </c>
      <c r="AY21" s="31">
        <v>-5185.5075194395267</v>
      </c>
      <c r="AZ21" s="31">
        <v>-9955.1064420880048</v>
      </c>
      <c r="BA21" s="31">
        <v>1454.3652837501875</v>
      </c>
      <c r="BB21" s="31" t="s">
        <v>182</v>
      </c>
      <c r="BC21" s="31">
        <v>1</v>
      </c>
      <c r="BD21" s="31">
        <v>0</v>
      </c>
      <c r="BE21" s="31">
        <v>-9.9107241964384821E-2</v>
      </c>
      <c r="BF21" s="31">
        <v>0.4</v>
      </c>
      <c r="BG21" s="31">
        <v>0</v>
      </c>
      <c r="BH21" s="37">
        <v>0</v>
      </c>
      <c r="BI21" s="37">
        <v>0</v>
      </c>
      <c r="BK21" s="31">
        <v>0</v>
      </c>
      <c r="BL21" s="31">
        <v>9.9107241964384821E-2</v>
      </c>
      <c r="BM21" s="31">
        <v>0</v>
      </c>
      <c r="BN21" s="31">
        <v>0</v>
      </c>
      <c r="BO21" s="31">
        <v>0</v>
      </c>
      <c r="BP21" s="31">
        <v>141.10095717774288</v>
      </c>
      <c r="BQ21" s="31">
        <v>141.10095717774288</v>
      </c>
      <c r="BR21" s="31">
        <v>83.55438212581069</v>
      </c>
      <c r="BS21" s="31" t="s">
        <v>181</v>
      </c>
      <c r="EZ21" s="31"/>
      <c r="HD21" s="32"/>
      <c r="HE21" s="32"/>
      <c r="HF21" s="50"/>
      <c r="HG21" s="32"/>
    </row>
    <row r="22" spans="1:234" ht="11.4">
      <c r="A22" s="49">
        <v>45675.833333333336</v>
      </c>
      <c r="B22" s="51">
        <v>1164.8000489999999</v>
      </c>
      <c r="C22" s="117">
        <v>16.350000000000001</v>
      </c>
      <c r="D22" s="117">
        <v>8.3002242957830816</v>
      </c>
      <c r="E22" s="32">
        <v>4.9999999999998934E-2</v>
      </c>
      <c r="F22" s="31">
        <v>0</v>
      </c>
      <c r="G22" s="31">
        <v>0</v>
      </c>
      <c r="H22" s="31">
        <v>1</v>
      </c>
      <c r="I22" s="31">
        <v>0</v>
      </c>
      <c r="J22" s="31">
        <v>7.4999999999999991</v>
      </c>
      <c r="K22" s="31">
        <v>0</v>
      </c>
      <c r="L22" s="31">
        <v>0</v>
      </c>
      <c r="M22" s="31">
        <v>2.5</v>
      </c>
      <c r="N22" s="37">
        <v>2.5</v>
      </c>
      <c r="O22" s="37">
        <v>0</v>
      </c>
      <c r="P22" s="143">
        <v>0</v>
      </c>
      <c r="Q22" s="143">
        <v>0</v>
      </c>
      <c r="R22" s="118">
        <v>0</v>
      </c>
      <c r="S22" s="31">
        <v>1809.99008</v>
      </c>
      <c r="U22" s="31">
        <v>0</v>
      </c>
      <c r="V22" s="32">
        <v>0</v>
      </c>
      <c r="W22" s="31">
        <v>-3.3306690738754696E-16</v>
      </c>
      <c r="X22" s="31">
        <v>3.3306690738754696E-16</v>
      </c>
      <c r="Y22" s="31">
        <v>0</v>
      </c>
      <c r="Z22" s="31">
        <v>0</v>
      </c>
      <c r="AA22" s="31">
        <v>0</v>
      </c>
      <c r="AC22" s="31">
        <v>0</v>
      </c>
      <c r="AD22" s="31">
        <v>0</v>
      </c>
      <c r="AE22" s="31">
        <v>9.9999999999999645E-2</v>
      </c>
      <c r="AF22" s="31">
        <v>0</v>
      </c>
      <c r="AG22" s="32">
        <v>0</v>
      </c>
      <c r="AH22" s="32">
        <v>4.4637628560106891E-13</v>
      </c>
      <c r="AI22" s="32">
        <v>4.4504401797151872E-13</v>
      </c>
      <c r="AJ22" s="32">
        <v>0.90275679999999681</v>
      </c>
      <c r="AL22" s="32">
        <v>1</v>
      </c>
      <c r="AM22" s="32">
        <v>0</v>
      </c>
      <c r="AN22" s="32">
        <v>8.0000000000000018</v>
      </c>
      <c r="AO22" s="31">
        <v>16</v>
      </c>
      <c r="AP22" s="32">
        <v>0</v>
      </c>
      <c r="AQ22" s="32">
        <v>0</v>
      </c>
      <c r="AR22" s="32">
        <v>23.999999999999996</v>
      </c>
      <c r="AT22" s="31">
        <v>0</v>
      </c>
      <c r="AU22" s="31">
        <v>1.5999999999999979</v>
      </c>
      <c r="AV22" s="31">
        <v>7.0000000000000018</v>
      </c>
      <c r="AW22" s="31">
        <v>0</v>
      </c>
      <c r="AX22" s="31">
        <v>0</v>
      </c>
      <c r="AY22" s="31">
        <v>-4518.4003920000023</v>
      </c>
      <c r="AZ22" s="31">
        <v>-9318.4003920000014</v>
      </c>
      <c r="BA22" s="31">
        <v>1207.1425183999986</v>
      </c>
      <c r="BB22" s="31" t="s">
        <v>182</v>
      </c>
      <c r="BC22" s="31">
        <v>1</v>
      </c>
      <c r="BD22" s="31">
        <v>0</v>
      </c>
      <c r="BE22" s="31">
        <v>-9.977570421692035E-2</v>
      </c>
      <c r="BF22" s="31">
        <v>0.4</v>
      </c>
      <c r="BG22" s="31">
        <v>0</v>
      </c>
      <c r="BH22" s="37">
        <v>0</v>
      </c>
      <c r="BI22" s="37">
        <v>0</v>
      </c>
      <c r="BK22" s="31">
        <v>0</v>
      </c>
      <c r="BL22" s="31">
        <v>9.9775704216920336E-2</v>
      </c>
      <c r="BM22" s="31">
        <v>1.2002242957830798</v>
      </c>
      <c r="BN22" s="31">
        <v>0</v>
      </c>
      <c r="BO22" s="31">
        <v>0</v>
      </c>
      <c r="BP22" s="31">
        <v>133.32030086365847</v>
      </c>
      <c r="BQ22" s="31">
        <v>133.32030086365847</v>
      </c>
      <c r="BR22" s="31">
        <v>82.171588433923731</v>
      </c>
      <c r="BS22" s="31" t="s">
        <v>181</v>
      </c>
      <c r="EZ22" s="31"/>
      <c r="HD22" s="32"/>
      <c r="HE22" s="32"/>
      <c r="HF22" s="50"/>
      <c r="HG22" s="32"/>
    </row>
    <row r="23" spans="1:234" ht="11.4">
      <c r="A23" s="49">
        <v>45675.875</v>
      </c>
      <c r="B23" s="51">
        <v>1070.0500489999999</v>
      </c>
      <c r="C23" s="117">
        <v>16.55</v>
      </c>
      <c r="D23" s="117">
        <v>8.2696853993622188</v>
      </c>
      <c r="E23" s="32">
        <v>0</v>
      </c>
      <c r="F23" s="31">
        <v>3.0538896420862827E-2</v>
      </c>
      <c r="G23" s="31">
        <v>0</v>
      </c>
      <c r="H23" s="31">
        <v>1</v>
      </c>
      <c r="I23" s="31">
        <v>0</v>
      </c>
      <c r="J23" s="31">
        <v>7.4999999999999991</v>
      </c>
      <c r="K23" s="31">
        <v>0</v>
      </c>
      <c r="L23" s="31">
        <v>0</v>
      </c>
      <c r="M23" s="31">
        <v>2.5</v>
      </c>
      <c r="N23" s="37">
        <v>2.5</v>
      </c>
      <c r="O23" s="37">
        <v>0</v>
      </c>
      <c r="P23" s="143">
        <v>0</v>
      </c>
      <c r="Q23" s="143">
        <v>0</v>
      </c>
      <c r="R23" s="118">
        <v>0</v>
      </c>
      <c r="S23" s="31">
        <v>1638.7647200000001</v>
      </c>
      <c r="U23" s="31">
        <v>0</v>
      </c>
      <c r="V23" s="32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C23" s="31">
        <v>0</v>
      </c>
      <c r="AD23" s="31">
        <v>0</v>
      </c>
      <c r="AE23" s="31">
        <v>0.10000000000000053</v>
      </c>
      <c r="AF23" s="31">
        <v>0</v>
      </c>
      <c r="AG23" s="32">
        <v>0</v>
      </c>
      <c r="AH23" s="32">
        <v>0</v>
      </c>
      <c r="AI23" s="32">
        <v>0</v>
      </c>
      <c r="AJ23" s="32">
        <v>0.90275680000000491</v>
      </c>
      <c r="AL23" s="32">
        <v>1</v>
      </c>
      <c r="AM23" s="32">
        <v>0</v>
      </c>
      <c r="AN23" s="32">
        <v>8.0000000000000018</v>
      </c>
      <c r="AO23" s="31">
        <v>16</v>
      </c>
      <c r="AP23" s="32">
        <v>0</v>
      </c>
      <c r="AQ23" s="32">
        <v>0</v>
      </c>
      <c r="AR23" s="32">
        <v>24</v>
      </c>
      <c r="AT23" s="31">
        <v>0</v>
      </c>
      <c r="AU23" s="31">
        <v>1.5999999999999979</v>
      </c>
      <c r="AV23" s="31">
        <v>7.0000000000000018</v>
      </c>
      <c r="AW23" s="31">
        <v>0</v>
      </c>
      <c r="AX23" s="31">
        <v>0</v>
      </c>
      <c r="AY23" s="31">
        <v>-3760.4003920000014</v>
      </c>
      <c r="AZ23" s="31">
        <v>-8560.4003920000014</v>
      </c>
      <c r="BA23" s="31">
        <v>1097.5582879999988</v>
      </c>
      <c r="BB23" s="31" t="s">
        <v>182</v>
      </c>
      <c r="BC23" s="31">
        <v>1</v>
      </c>
      <c r="BD23" s="31">
        <v>0</v>
      </c>
      <c r="BE23" s="31">
        <v>-0.13031460063778352</v>
      </c>
      <c r="BF23" s="31">
        <v>0.51946110357913788</v>
      </c>
      <c r="BG23" s="31">
        <v>0</v>
      </c>
      <c r="BH23" s="37">
        <v>0</v>
      </c>
      <c r="BI23" s="37">
        <v>0</v>
      </c>
      <c r="BK23" s="31">
        <v>0</v>
      </c>
      <c r="BL23" s="31">
        <v>0.13031460063778352</v>
      </c>
      <c r="BM23" s="31">
        <v>1.1696853993622165</v>
      </c>
      <c r="BN23" s="31">
        <v>0</v>
      </c>
      <c r="BO23" s="31">
        <v>0</v>
      </c>
      <c r="BP23" s="31">
        <v>161.77906734719176</v>
      </c>
      <c r="BQ23" s="31">
        <v>161.77906734719176</v>
      </c>
      <c r="BR23" s="31">
        <v>94.80497857313479</v>
      </c>
      <c r="BS23" s="31" t="s">
        <v>181</v>
      </c>
      <c r="EZ23" s="31"/>
      <c r="HD23" s="32"/>
      <c r="HE23" s="32"/>
      <c r="HF23" s="50"/>
      <c r="HG23" s="32"/>
    </row>
    <row r="24" spans="1:234" ht="11.4">
      <c r="A24" s="49">
        <v>45675.916666666664</v>
      </c>
      <c r="B24" s="51">
        <v>1017.669983</v>
      </c>
      <c r="C24" s="117">
        <v>16.850000000000001</v>
      </c>
      <c r="D24" s="117">
        <v>8.2019611272153519</v>
      </c>
      <c r="E24" s="32">
        <v>0</v>
      </c>
      <c r="F24" s="31">
        <v>6.7724272146866132E-2</v>
      </c>
      <c r="G24" s="31">
        <v>0</v>
      </c>
      <c r="H24" s="31">
        <v>1</v>
      </c>
      <c r="I24" s="31">
        <v>0</v>
      </c>
      <c r="J24" s="31">
        <v>7.4999999999999991</v>
      </c>
      <c r="K24" s="31">
        <v>0</v>
      </c>
      <c r="L24" s="31">
        <v>0</v>
      </c>
      <c r="M24" s="31">
        <v>2.5</v>
      </c>
      <c r="N24" s="37">
        <v>2.5</v>
      </c>
      <c r="O24" s="37">
        <v>0</v>
      </c>
      <c r="P24" s="143">
        <v>0</v>
      </c>
      <c r="Q24" s="143">
        <v>0</v>
      </c>
      <c r="R24" s="118">
        <v>0</v>
      </c>
      <c r="S24" s="31">
        <v>1648.4637599999999</v>
      </c>
      <c r="U24" s="31">
        <v>0</v>
      </c>
      <c r="V24" s="32">
        <v>0</v>
      </c>
      <c r="W24" s="31">
        <v>-2.7755575615628914E-17</v>
      </c>
      <c r="X24" s="31">
        <v>2.7755575615628914E-17</v>
      </c>
      <c r="Y24" s="31">
        <v>0</v>
      </c>
      <c r="Z24" s="31">
        <v>0</v>
      </c>
      <c r="AA24" s="31">
        <v>0</v>
      </c>
      <c r="AC24" s="31">
        <v>0</v>
      </c>
      <c r="AD24" s="31">
        <v>0</v>
      </c>
      <c r="AE24" s="31">
        <v>0.10000000000000409</v>
      </c>
      <c r="AF24" s="31">
        <v>0</v>
      </c>
      <c r="AG24" s="32">
        <v>0</v>
      </c>
      <c r="AH24" s="32">
        <v>3.3114344127893605E-14</v>
      </c>
      <c r="AI24" s="32">
        <v>3.3003321825431089E-14</v>
      </c>
      <c r="AJ24" s="32">
        <v>0.90275680000003689</v>
      </c>
      <c r="AL24" s="32">
        <v>1</v>
      </c>
      <c r="AM24" s="32">
        <v>0</v>
      </c>
      <c r="AN24" s="32">
        <v>8.0000000000000018</v>
      </c>
      <c r="AO24" s="31">
        <v>16</v>
      </c>
      <c r="AP24" s="32">
        <v>0</v>
      </c>
      <c r="AQ24" s="32">
        <v>0</v>
      </c>
      <c r="AR24" s="32">
        <v>24</v>
      </c>
      <c r="AT24" s="31">
        <v>0</v>
      </c>
      <c r="AU24" s="31">
        <v>1.5999999999999979</v>
      </c>
      <c r="AV24" s="31">
        <v>7.0000000000000018</v>
      </c>
      <c r="AW24" s="31">
        <v>0</v>
      </c>
      <c r="AX24" s="31">
        <v>0</v>
      </c>
      <c r="AY24" s="31">
        <v>-3341.3598640000018</v>
      </c>
      <c r="AZ24" s="31">
        <v>-8141.3598640000018</v>
      </c>
      <c r="BA24" s="31">
        <v>1103.7656735999988</v>
      </c>
      <c r="BB24" s="31" t="s">
        <v>182</v>
      </c>
      <c r="BC24" s="31">
        <v>1</v>
      </c>
      <c r="BD24" s="31">
        <v>0</v>
      </c>
      <c r="BE24" s="31">
        <v>-0.19803887278465399</v>
      </c>
      <c r="BF24" s="31">
        <v>0.78227572785313526</v>
      </c>
      <c r="BG24" s="31">
        <v>0</v>
      </c>
      <c r="BH24" s="37">
        <v>0</v>
      </c>
      <c r="BI24" s="37">
        <v>0</v>
      </c>
      <c r="BK24" s="31">
        <v>0</v>
      </c>
      <c r="BL24" s="31">
        <v>0.19803887278465399</v>
      </c>
      <c r="BM24" s="31">
        <v>1.101961127215346</v>
      </c>
      <c r="BN24" s="31">
        <v>0</v>
      </c>
      <c r="BO24" s="31">
        <v>0</v>
      </c>
      <c r="BP24" s="31">
        <v>235.48207909538769</v>
      </c>
      <c r="BQ24" s="31">
        <v>235.48207909538769</v>
      </c>
      <c r="BR24" s="31">
        <v>138.74418156128732</v>
      </c>
      <c r="BS24" s="31" t="s">
        <v>181</v>
      </c>
      <c r="EZ24" s="31"/>
      <c r="HD24" s="32"/>
      <c r="HE24" s="32"/>
      <c r="HF24" s="50"/>
      <c r="HG24" s="32"/>
    </row>
    <row r="25" spans="1:234" ht="11.4">
      <c r="A25" s="49">
        <v>45675.958333333336</v>
      </c>
      <c r="B25" s="51">
        <v>965.14001499999995</v>
      </c>
      <c r="C25" s="117">
        <v>17.100000000000001</v>
      </c>
      <c r="D25" s="117">
        <v>8.1360782663535822</v>
      </c>
      <c r="E25" s="32">
        <v>0</v>
      </c>
      <c r="F25" s="31">
        <v>6.5882860861771225E-2</v>
      </c>
      <c r="G25" s="31">
        <v>0</v>
      </c>
      <c r="H25" s="31">
        <v>1</v>
      </c>
      <c r="I25" s="31">
        <v>0</v>
      </c>
      <c r="J25" s="31">
        <v>7.4999999999999991</v>
      </c>
      <c r="K25" s="31">
        <v>0</v>
      </c>
      <c r="L25" s="31">
        <v>0</v>
      </c>
      <c r="M25" s="31">
        <v>2.5</v>
      </c>
      <c r="N25" s="37">
        <v>2.5</v>
      </c>
      <c r="O25" s="37">
        <v>0</v>
      </c>
      <c r="P25" s="143">
        <v>0</v>
      </c>
      <c r="Q25" s="143">
        <v>0</v>
      </c>
      <c r="R25" s="118">
        <v>0</v>
      </c>
      <c r="S25" s="31">
        <v>1293.70272</v>
      </c>
      <c r="U25" s="31">
        <v>0</v>
      </c>
      <c r="V25" s="32">
        <v>0</v>
      </c>
      <c r="W25" s="31">
        <v>2.7755575615628914E-17</v>
      </c>
      <c r="X25" s="31">
        <v>-2.7755575615628914E-17</v>
      </c>
      <c r="Y25" s="31">
        <v>0</v>
      </c>
      <c r="Z25" s="31">
        <v>0</v>
      </c>
      <c r="AA25" s="31">
        <v>0</v>
      </c>
      <c r="AC25" s="31">
        <v>0</v>
      </c>
      <c r="AD25" s="31">
        <v>0</v>
      </c>
      <c r="AE25" s="31">
        <v>0.10000000000000142</v>
      </c>
      <c r="AF25" s="31">
        <v>0</v>
      </c>
      <c r="AG25" s="32">
        <v>0</v>
      </c>
      <c r="AH25" s="32">
        <v>-3.1656344628983036E-14</v>
      </c>
      <c r="AI25" s="32">
        <v>-3.1545322326520521E-14</v>
      </c>
      <c r="AJ25" s="32">
        <v>0.9027568000000129</v>
      </c>
      <c r="AL25" s="32">
        <v>1</v>
      </c>
      <c r="AM25" s="32">
        <v>0</v>
      </c>
      <c r="AN25" s="32">
        <v>8.0000000000000018</v>
      </c>
      <c r="AO25" s="31">
        <v>16</v>
      </c>
      <c r="AP25" s="32">
        <v>0</v>
      </c>
      <c r="AQ25" s="32">
        <v>0</v>
      </c>
      <c r="AR25" s="32">
        <v>24</v>
      </c>
      <c r="AT25" s="31">
        <v>0</v>
      </c>
      <c r="AU25" s="31">
        <v>1.5999999999999979</v>
      </c>
      <c r="AV25" s="31">
        <v>7.0000000000000018</v>
      </c>
      <c r="AW25" s="31">
        <v>0</v>
      </c>
      <c r="AX25" s="31">
        <v>0</v>
      </c>
      <c r="AY25" s="31">
        <v>-2921.1201200000014</v>
      </c>
      <c r="AZ25" s="31">
        <v>-7721.1201200000014</v>
      </c>
      <c r="BA25" s="31">
        <v>876.71860799999899</v>
      </c>
      <c r="BB25" s="31" t="s">
        <v>182</v>
      </c>
      <c r="BC25" s="31">
        <v>1</v>
      </c>
      <c r="BD25" s="31">
        <v>0</v>
      </c>
      <c r="BE25" s="31">
        <v>-0.26392173364642119</v>
      </c>
      <c r="BF25" s="31">
        <v>1.0341171391382302</v>
      </c>
      <c r="BG25" s="31">
        <v>0</v>
      </c>
      <c r="BH25" s="37">
        <v>0</v>
      </c>
      <c r="BI25" s="37">
        <v>0</v>
      </c>
      <c r="BK25" s="31">
        <v>0</v>
      </c>
      <c r="BL25" s="31">
        <v>0.26392173364642119</v>
      </c>
      <c r="BM25" s="31">
        <v>1.0360782663535788</v>
      </c>
      <c r="BN25" s="31">
        <v>0</v>
      </c>
      <c r="BO25" s="31">
        <v>0</v>
      </c>
      <c r="BP25" s="31">
        <v>299.95761111732952</v>
      </c>
      <c r="BQ25" s="31">
        <v>299.95761111732952</v>
      </c>
      <c r="BR25" s="31">
        <v>143.54520147985434</v>
      </c>
      <c r="BS25" s="31" t="s">
        <v>181</v>
      </c>
      <c r="EZ25" s="31"/>
      <c r="HD25" s="32"/>
      <c r="HE25" s="32"/>
      <c r="HF25" s="50"/>
      <c r="HG25" s="32"/>
    </row>
    <row r="26" spans="1:234" ht="11.4">
      <c r="A26" s="49">
        <v>45676</v>
      </c>
      <c r="B26" s="51">
        <v>967.90002400000003</v>
      </c>
      <c r="C26" s="117">
        <v>17.2</v>
      </c>
      <c r="D26" s="117">
        <v>7.3360782663535806</v>
      </c>
      <c r="E26" s="32">
        <v>0</v>
      </c>
      <c r="F26" s="31">
        <v>0.80000000000000071</v>
      </c>
      <c r="G26" s="31">
        <v>0</v>
      </c>
      <c r="H26" s="31">
        <v>1</v>
      </c>
      <c r="I26" s="31">
        <v>0</v>
      </c>
      <c r="J26" s="31">
        <v>7.4999999999999991</v>
      </c>
      <c r="K26" s="31">
        <v>0</v>
      </c>
      <c r="L26" s="31">
        <v>0</v>
      </c>
      <c r="M26" s="31">
        <v>2.5</v>
      </c>
      <c r="N26" s="31">
        <v>2.5</v>
      </c>
      <c r="O26" s="31">
        <v>0</v>
      </c>
      <c r="P26" s="31">
        <v>0</v>
      </c>
      <c r="Q26" s="31">
        <v>0</v>
      </c>
      <c r="R26" s="118">
        <v>0</v>
      </c>
      <c r="S26" s="31">
        <v>1214.80476</v>
      </c>
      <c r="U26" s="31">
        <v>0</v>
      </c>
      <c r="V26" s="32">
        <v>0</v>
      </c>
      <c r="W26" s="31">
        <v>1.4432899320127035E-15</v>
      </c>
      <c r="X26" s="31">
        <v>-1.4432899320127035E-15</v>
      </c>
      <c r="Y26" s="31">
        <v>0</v>
      </c>
      <c r="Z26" s="31">
        <v>0</v>
      </c>
      <c r="AA26" s="31">
        <v>0</v>
      </c>
      <c r="AC26" s="31">
        <v>0</v>
      </c>
      <c r="AD26" s="31">
        <v>0</v>
      </c>
      <c r="AE26" s="31">
        <v>0.33607826635357885</v>
      </c>
      <c r="AF26" s="31">
        <v>0</v>
      </c>
      <c r="AG26" s="32">
        <v>0</v>
      </c>
      <c r="AH26" s="31">
        <v>-1.6121548886971482E-12</v>
      </c>
      <c r="AI26" s="31">
        <v>-1.6063817289690974E-12</v>
      </c>
      <c r="AJ26" s="31">
        <v>1.6799665288392234</v>
      </c>
      <c r="AL26" s="31">
        <v>1</v>
      </c>
      <c r="AM26" s="31">
        <v>0</v>
      </c>
      <c r="AN26" s="58">
        <v>8.0000000000000018</v>
      </c>
      <c r="AO26" s="32">
        <v>16</v>
      </c>
      <c r="AP26" s="32">
        <v>0</v>
      </c>
      <c r="AQ26" s="32">
        <v>0</v>
      </c>
      <c r="AR26" s="31">
        <v>24</v>
      </c>
      <c r="AT26" s="31">
        <v>0</v>
      </c>
      <c r="AU26" s="31">
        <v>1.5999999999999979</v>
      </c>
      <c r="AV26" s="31">
        <v>7.0000000000000018</v>
      </c>
      <c r="AW26" s="31">
        <v>0</v>
      </c>
      <c r="AX26" s="31">
        <v>0</v>
      </c>
      <c r="AY26" s="31">
        <v>-2943.2001920000021</v>
      </c>
      <c r="AZ26" s="31">
        <v>-7743.2001920000021</v>
      </c>
      <c r="BA26" s="31">
        <v>804.46822079999902</v>
      </c>
      <c r="BB26" s="31" t="s">
        <v>182</v>
      </c>
      <c r="BC26" s="31">
        <v>1</v>
      </c>
      <c r="BD26" s="31">
        <v>0</v>
      </c>
      <c r="BE26" s="31">
        <v>-0.10243047019683039</v>
      </c>
      <c r="BF26" s="31">
        <v>0.4</v>
      </c>
      <c r="BG26" s="31">
        <v>0</v>
      </c>
      <c r="BH26" s="37">
        <v>0</v>
      </c>
      <c r="BI26" s="37">
        <v>0</v>
      </c>
      <c r="BK26" s="31">
        <v>0</v>
      </c>
      <c r="BL26" s="31">
        <v>0.10243047019683038</v>
      </c>
      <c r="BM26" s="31">
        <v>0</v>
      </c>
      <c r="BN26" s="31">
        <v>0</v>
      </c>
      <c r="BO26" s="31">
        <v>0</v>
      </c>
      <c r="BP26" s="31">
        <v>114.00511578740351</v>
      </c>
      <c r="BQ26" s="31">
        <v>114.00511578740351</v>
      </c>
      <c r="BR26" s="31">
        <v>49.261186226789249</v>
      </c>
      <c r="BS26" s="31" t="s">
        <v>181</v>
      </c>
      <c r="EZ26" s="31"/>
      <c r="HD26" s="32"/>
      <c r="HE26" s="32"/>
      <c r="HF26" s="50"/>
      <c r="HG26" s="32"/>
    </row>
    <row r="27" spans="1:234" ht="11.4">
      <c r="A27" s="49">
        <v>45676.041666666664</v>
      </c>
      <c r="B27" s="51">
        <v>926.64001499999995</v>
      </c>
      <c r="C27" s="117">
        <v>17.45</v>
      </c>
      <c r="D27" s="117">
        <v>7.8839011281347897</v>
      </c>
      <c r="E27" s="32">
        <v>0.54782286178120898</v>
      </c>
      <c r="F27" s="31">
        <v>0</v>
      </c>
      <c r="G27" s="31">
        <v>0</v>
      </c>
      <c r="H27" s="31">
        <v>1</v>
      </c>
      <c r="I27" s="31">
        <v>0</v>
      </c>
      <c r="J27" s="31">
        <v>7.4999999999999991</v>
      </c>
      <c r="K27" s="31">
        <v>0</v>
      </c>
      <c r="L27" s="31">
        <v>0</v>
      </c>
      <c r="M27" s="31">
        <v>2.5</v>
      </c>
      <c r="N27" s="31">
        <v>2.5</v>
      </c>
      <c r="O27" s="31">
        <v>0</v>
      </c>
      <c r="P27" s="31">
        <v>0</v>
      </c>
      <c r="Q27" s="31">
        <v>0</v>
      </c>
      <c r="R27" s="118">
        <v>0</v>
      </c>
      <c r="S27" s="31">
        <v>1212.1934799999999</v>
      </c>
      <c r="U27" s="31">
        <v>0</v>
      </c>
      <c r="V27" s="32">
        <v>0</v>
      </c>
      <c r="W27" s="31">
        <v>1.1102230246251565E-16</v>
      </c>
      <c r="X27" s="31">
        <v>-1.1102230246251565E-16</v>
      </c>
      <c r="Y27" s="31">
        <v>0</v>
      </c>
      <c r="Z27" s="31">
        <v>0</v>
      </c>
      <c r="AA27" s="31">
        <v>0</v>
      </c>
      <c r="AC27" s="31">
        <v>0</v>
      </c>
      <c r="AD27" s="31">
        <v>0</v>
      </c>
      <c r="AE27" s="31">
        <v>9.9999999999999645E-2</v>
      </c>
      <c r="AF27" s="31">
        <v>0</v>
      </c>
      <c r="AG27" s="31">
        <v>0</v>
      </c>
      <c r="AH27" s="58">
        <v>-1.1943113331636111E-13</v>
      </c>
      <c r="AI27" s="31">
        <v>-1.1898704410651105E-13</v>
      </c>
      <c r="AJ27" s="31">
        <v>0.49987359999999825</v>
      </c>
      <c r="AL27" s="31">
        <v>1</v>
      </c>
      <c r="AM27" s="31">
        <v>0</v>
      </c>
      <c r="AN27" s="32">
        <v>8.0000000000000018</v>
      </c>
      <c r="AO27" s="32">
        <v>16</v>
      </c>
      <c r="AP27" s="32">
        <v>0</v>
      </c>
      <c r="AQ27" s="32">
        <v>0</v>
      </c>
      <c r="AR27" s="31">
        <v>23.999999999999996</v>
      </c>
      <c r="AT27" s="31">
        <v>0</v>
      </c>
      <c r="AU27" s="31">
        <v>1.5999999999999979</v>
      </c>
      <c r="AV27" s="31">
        <v>7.0000000000000018</v>
      </c>
      <c r="AW27" s="31">
        <v>0</v>
      </c>
      <c r="AX27" s="31">
        <v>0</v>
      </c>
      <c r="AY27" s="31">
        <v>-2613.1201200000023</v>
      </c>
      <c r="AZ27" s="31">
        <v>-7413.1201200000014</v>
      </c>
      <c r="BA27" s="31">
        <v>802.79700159999902</v>
      </c>
      <c r="BB27" s="31" t="s">
        <v>182</v>
      </c>
      <c r="BC27" s="31">
        <v>1</v>
      </c>
      <c r="BD27" s="31">
        <v>0</v>
      </c>
      <c r="BE27" s="31">
        <v>-0.51609887186521131</v>
      </c>
      <c r="BF27" s="31">
        <v>1.9978228617812084</v>
      </c>
      <c r="BG27" s="31">
        <v>0</v>
      </c>
      <c r="BH27" s="37">
        <v>0</v>
      </c>
      <c r="BI27" s="37">
        <v>0</v>
      </c>
      <c r="BK27" s="31">
        <v>0</v>
      </c>
      <c r="BL27" s="31">
        <v>0.51609887186521131</v>
      </c>
      <c r="BM27" s="31">
        <v>0.78390112813478874</v>
      </c>
      <c r="BN27" s="31">
        <v>0</v>
      </c>
      <c r="BO27" s="31">
        <v>0</v>
      </c>
      <c r="BP27" s="31">
        <v>553.12381267430465</v>
      </c>
      <c r="BQ27" s="31">
        <v>553.12381267430465</v>
      </c>
      <c r="BR27" s="31">
        <v>251.58334778344178</v>
      </c>
      <c r="BS27" s="31" t="s">
        <v>181</v>
      </c>
      <c r="EZ27" s="31"/>
      <c r="HD27" s="32"/>
      <c r="HE27" s="32"/>
      <c r="HF27" s="50"/>
      <c r="HG27" s="32"/>
    </row>
    <row r="28" spans="1:234" ht="11.4">
      <c r="A28" s="49">
        <v>45676.083333333336</v>
      </c>
      <c r="B28" s="51">
        <v>918.05999799999995</v>
      </c>
      <c r="C28" s="117">
        <v>17.649999999999999</v>
      </c>
      <c r="D28" s="117">
        <v>7.9526984573829038</v>
      </c>
      <c r="E28" s="32">
        <v>6.879732924811427E-2</v>
      </c>
      <c r="F28" s="31">
        <v>0</v>
      </c>
      <c r="G28" s="31">
        <v>0</v>
      </c>
      <c r="H28" s="31">
        <v>1</v>
      </c>
      <c r="I28" s="32">
        <v>0</v>
      </c>
      <c r="J28" s="31">
        <v>7.4999999999999991</v>
      </c>
      <c r="K28" s="31">
        <v>0</v>
      </c>
      <c r="L28" s="31">
        <v>0</v>
      </c>
      <c r="M28" s="31">
        <v>2.5</v>
      </c>
      <c r="N28" s="31">
        <v>2.5</v>
      </c>
      <c r="O28" s="31">
        <v>0</v>
      </c>
      <c r="P28" s="31">
        <v>0</v>
      </c>
      <c r="Q28" s="31">
        <v>0</v>
      </c>
      <c r="R28" s="118">
        <v>0</v>
      </c>
      <c r="S28" s="31">
        <v>1145.6058399999999</v>
      </c>
      <c r="U28" s="31">
        <v>0</v>
      </c>
      <c r="V28" s="32">
        <v>0</v>
      </c>
      <c r="W28" s="31">
        <v>2.7755575615628914E-16</v>
      </c>
      <c r="X28" s="31">
        <v>-2.7755575615628914E-16</v>
      </c>
      <c r="Y28" s="31">
        <v>0</v>
      </c>
      <c r="Z28" s="31">
        <v>0</v>
      </c>
      <c r="AA28" s="31">
        <v>0</v>
      </c>
      <c r="AC28" s="31">
        <v>0</v>
      </c>
      <c r="AD28" s="31">
        <v>0</v>
      </c>
      <c r="AE28" s="31">
        <v>9.9999999999997868E-2</v>
      </c>
      <c r="AF28" s="31">
        <v>0</v>
      </c>
      <c r="AG28" s="31">
        <v>0</v>
      </c>
      <c r="AH28" s="31">
        <v>-2.9619640018463397E-13</v>
      </c>
      <c r="AI28" s="31">
        <v>-2.9508617716000882E-13</v>
      </c>
      <c r="AJ28" s="31">
        <v>0.49987359999998937</v>
      </c>
      <c r="AL28" s="31">
        <v>1</v>
      </c>
      <c r="AM28" s="31">
        <v>0</v>
      </c>
      <c r="AN28" s="32">
        <v>8.0000000000000018</v>
      </c>
      <c r="AO28" s="32">
        <v>16</v>
      </c>
      <c r="AP28" s="32">
        <v>0</v>
      </c>
      <c r="AQ28" s="32">
        <v>0</v>
      </c>
      <c r="AR28" s="31">
        <v>23.999999999999996</v>
      </c>
      <c r="AT28" s="31">
        <v>0</v>
      </c>
      <c r="AU28" s="31">
        <v>1.5999999999999979</v>
      </c>
      <c r="AV28" s="31">
        <v>7.0000000000000018</v>
      </c>
      <c r="AW28" s="31">
        <v>0</v>
      </c>
      <c r="AX28" s="31">
        <v>0</v>
      </c>
      <c r="AY28" s="31">
        <v>-2544.4799840000023</v>
      </c>
      <c r="AZ28" s="31">
        <v>-7344.4799840000014</v>
      </c>
      <c r="BA28" s="31">
        <v>760.18091199999913</v>
      </c>
      <c r="BB28" s="31" t="s">
        <v>182</v>
      </c>
      <c r="BC28" s="31">
        <v>1</v>
      </c>
      <c r="BD28" s="31">
        <v>0</v>
      </c>
      <c r="BE28" s="31">
        <v>-0.4473015426170962</v>
      </c>
      <c r="BF28" s="31">
        <v>1.7187973292481131</v>
      </c>
      <c r="BG28" s="31">
        <v>0</v>
      </c>
      <c r="BH28" s="37">
        <v>0</v>
      </c>
      <c r="BI28" s="37">
        <v>0</v>
      </c>
      <c r="BK28" s="31">
        <v>0</v>
      </c>
      <c r="BL28" s="31">
        <v>0.44730154261709615</v>
      </c>
      <c r="BM28" s="31">
        <v>0.85269845738290395</v>
      </c>
      <c r="BN28" s="31">
        <v>0</v>
      </c>
      <c r="BO28" s="31">
        <v>0</v>
      </c>
      <c r="BP28" s="31">
        <v>475.55310715418887</v>
      </c>
      <c r="BQ28" s="31">
        <v>475.55310715418887</v>
      </c>
      <c r="BR28" s="31">
        <v>206.99897593739047</v>
      </c>
      <c r="BS28" s="31" t="s">
        <v>181</v>
      </c>
      <c r="EZ28" s="31"/>
      <c r="HD28" s="32"/>
      <c r="HE28" s="32"/>
      <c r="HF28" s="50"/>
      <c r="HG28" s="32"/>
    </row>
    <row r="29" spans="1:234" ht="11.4">
      <c r="A29" s="49">
        <v>45676.125</v>
      </c>
      <c r="B29" s="51">
        <v>904.55999799999995</v>
      </c>
      <c r="C29" s="117">
        <v>17.899999999999999</v>
      </c>
      <c r="D29" s="117">
        <v>7.9115519576577888</v>
      </c>
      <c r="E29" s="32">
        <v>0</v>
      </c>
      <c r="F29" s="31">
        <v>4.1146499725115353E-2</v>
      </c>
      <c r="G29" s="31">
        <v>0</v>
      </c>
      <c r="H29" s="31">
        <v>1</v>
      </c>
      <c r="I29" s="31">
        <v>0</v>
      </c>
      <c r="J29" s="32">
        <v>7.4999999999999991</v>
      </c>
      <c r="K29" s="31">
        <v>0</v>
      </c>
      <c r="L29" s="31">
        <v>0</v>
      </c>
      <c r="M29" s="31">
        <v>2.5</v>
      </c>
      <c r="N29" s="31">
        <v>2.5</v>
      </c>
      <c r="O29" s="31">
        <v>0</v>
      </c>
      <c r="P29" s="31">
        <v>0</v>
      </c>
      <c r="Q29" s="31">
        <v>0</v>
      </c>
      <c r="R29" s="118">
        <v>0</v>
      </c>
      <c r="S29" s="31">
        <v>1064.84268</v>
      </c>
      <c r="U29" s="31">
        <v>0</v>
      </c>
      <c r="V29" s="32">
        <v>0</v>
      </c>
      <c r="W29" s="31">
        <v>-6.2450045135165055E-17</v>
      </c>
      <c r="X29" s="31">
        <v>6.2450045135165055E-17</v>
      </c>
      <c r="Y29" s="31">
        <v>0</v>
      </c>
      <c r="Z29" s="31">
        <v>0</v>
      </c>
      <c r="AA29" s="31">
        <v>0</v>
      </c>
      <c r="AC29" s="31">
        <v>0</v>
      </c>
      <c r="AD29" s="31">
        <v>0</v>
      </c>
      <c r="AE29" s="31">
        <v>0.10000000000000053</v>
      </c>
      <c r="AF29" s="31">
        <v>0</v>
      </c>
      <c r="AG29" s="31">
        <v>0</v>
      </c>
      <c r="AH29" s="60">
        <v>6.5801114432217921E-14</v>
      </c>
      <c r="AI29" s="31">
        <v>6.5551314251677261E-14</v>
      </c>
      <c r="AJ29" s="31">
        <v>0.49987360000000269</v>
      </c>
      <c r="AL29" s="31">
        <v>1</v>
      </c>
      <c r="AM29" s="31">
        <v>0</v>
      </c>
      <c r="AN29" s="32">
        <v>8.0000000000000018</v>
      </c>
      <c r="AO29" s="32">
        <v>16</v>
      </c>
      <c r="AP29" s="32">
        <v>0</v>
      </c>
      <c r="AQ29" s="32">
        <v>0</v>
      </c>
      <c r="AR29" s="31">
        <v>23.999999999999996</v>
      </c>
      <c r="AT29" s="31">
        <v>0</v>
      </c>
      <c r="AU29" s="31">
        <v>1.5999999999999979</v>
      </c>
      <c r="AV29" s="31">
        <v>7.0000000000000018</v>
      </c>
      <c r="AW29" s="31">
        <v>0</v>
      </c>
      <c r="AX29" s="31">
        <v>0</v>
      </c>
      <c r="AY29" s="31">
        <v>-2436.4799840000023</v>
      </c>
      <c r="AZ29" s="31">
        <v>-7236.4799840000014</v>
      </c>
      <c r="BA29" s="31">
        <v>708.4924895999992</v>
      </c>
      <c r="BB29" s="31" t="s">
        <v>182</v>
      </c>
      <c r="BC29" s="31">
        <v>1</v>
      </c>
      <c r="BD29" s="31">
        <v>0</v>
      </c>
      <c r="BE29" s="31">
        <v>-0.48844804234221351</v>
      </c>
      <c r="BF29" s="31">
        <v>1.8588535002748832</v>
      </c>
      <c r="BG29" s="31">
        <v>0</v>
      </c>
      <c r="BH29" s="37">
        <v>0</v>
      </c>
      <c r="BI29" s="37">
        <v>0</v>
      </c>
      <c r="BK29" s="31">
        <v>0</v>
      </c>
      <c r="BL29" s="31">
        <v>0.48844804234221356</v>
      </c>
      <c r="BM29" s="31">
        <v>0.81155195765778654</v>
      </c>
      <c r="BN29" s="31">
        <v>0</v>
      </c>
      <c r="BO29" s="31">
        <v>0</v>
      </c>
      <c r="BP29" s="31">
        <v>512.70437114803178</v>
      </c>
      <c r="BQ29" s="31">
        <v>512.70437114803178</v>
      </c>
      <c r="BR29" s="31">
        <v>209.66324015260338</v>
      </c>
      <c r="BS29" s="31" t="s">
        <v>181</v>
      </c>
      <c r="EZ29" s="31"/>
      <c r="HD29" s="32"/>
      <c r="HE29" s="32"/>
      <c r="HF29" s="50"/>
      <c r="HG29" s="32"/>
    </row>
    <row r="30" spans="1:234" ht="11.4">
      <c r="A30" s="49">
        <v>45676.166666666664</v>
      </c>
      <c r="B30" s="51">
        <v>896.65002400000003</v>
      </c>
      <c r="C30" s="117">
        <v>18</v>
      </c>
      <c r="D30" s="117">
        <v>7.880534393298638</v>
      </c>
      <c r="E30" s="32">
        <v>0</v>
      </c>
      <c r="F30" s="31">
        <v>3.1017564359150308E-2</v>
      </c>
      <c r="G30" s="31">
        <v>0</v>
      </c>
      <c r="H30" s="31">
        <v>1</v>
      </c>
      <c r="I30" s="31">
        <v>0</v>
      </c>
      <c r="J30" s="31">
        <v>7.4999999999999991</v>
      </c>
      <c r="K30" s="31">
        <v>0</v>
      </c>
      <c r="L30" s="31">
        <v>0</v>
      </c>
      <c r="M30" s="31">
        <v>2.5</v>
      </c>
      <c r="N30" s="31">
        <v>2.5</v>
      </c>
      <c r="O30" s="31">
        <v>0</v>
      </c>
      <c r="P30" s="31">
        <v>0</v>
      </c>
      <c r="Q30" s="31">
        <v>0</v>
      </c>
      <c r="R30" s="118">
        <v>0</v>
      </c>
      <c r="S30" s="31">
        <v>1035.1859999999999</v>
      </c>
      <c r="U30" s="31">
        <v>0</v>
      </c>
      <c r="V30" s="32">
        <v>0</v>
      </c>
      <c r="W30" s="31">
        <v>-6.591949208711867E-17</v>
      </c>
      <c r="X30" s="31">
        <v>6.591949208711867E-17</v>
      </c>
      <c r="Y30" s="31">
        <v>0</v>
      </c>
      <c r="Z30" s="31">
        <v>0</v>
      </c>
      <c r="AA30" s="31">
        <v>0</v>
      </c>
      <c r="AC30" s="31">
        <v>0</v>
      </c>
      <c r="AD30" s="31">
        <v>0</v>
      </c>
      <c r="AE30" s="31">
        <v>9.9999999999999645E-2</v>
      </c>
      <c r="AF30" s="31">
        <v>0</v>
      </c>
      <c r="AG30" s="31">
        <v>0</v>
      </c>
      <c r="AH30" s="31">
        <v>6.8935310432172164E-14</v>
      </c>
      <c r="AI30" s="31">
        <v>6.867163246382369E-14</v>
      </c>
      <c r="AJ30" s="31">
        <v>0.49987359999999825</v>
      </c>
      <c r="AL30" s="31">
        <v>1</v>
      </c>
      <c r="AM30" s="31">
        <v>0</v>
      </c>
      <c r="AN30" s="32">
        <v>8.0000000000000018</v>
      </c>
      <c r="AO30" s="32">
        <v>16</v>
      </c>
      <c r="AP30" s="32">
        <v>0</v>
      </c>
      <c r="AQ30" s="32">
        <v>0</v>
      </c>
      <c r="AR30" s="31">
        <v>24</v>
      </c>
      <c r="AT30" s="31">
        <v>0</v>
      </c>
      <c r="AU30" s="31">
        <v>1.5999999999999979</v>
      </c>
      <c r="AV30" s="31">
        <v>7.0000000000000018</v>
      </c>
      <c r="AW30" s="31">
        <v>0</v>
      </c>
      <c r="AX30" s="31">
        <v>0</v>
      </c>
      <c r="AY30" s="31">
        <v>-2373.2001920000021</v>
      </c>
      <c r="AZ30" s="31">
        <v>-7173.2001920000021</v>
      </c>
      <c r="BA30" s="31">
        <v>689.51221439999927</v>
      </c>
      <c r="BB30" s="31" t="s">
        <v>182</v>
      </c>
      <c r="BC30" s="31">
        <v>1</v>
      </c>
      <c r="BD30" s="31">
        <v>0</v>
      </c>
      <c r="BE30" s="31">
        <v>-0.51946560670136388</v>
      </c>
      <c r="BF30" s="31">
        <v>1.9689824356408496</v>
      </c>
      <c r="BG30" s="31">
        <v>0</v>
      </c>
      <c r="BH30" s="37">
        <v>0</v>
      </c>
      <c r="BI30" s="37">
        <v>0</v>
      </c>
      <c r="BK30" s="31">
        <v>0</v>
      </c>
      <c r="BL30" s="31">
        <v>0.51946560670136388</v>
      </c>
      <c r="BM30" s="31">
        <v>0.78053439329863616</v>
      </c>
      <c r="BN30" s="31">
        <v>0</v>
      </c>
      <c r="BO30" s="31">
        <v>0</v>
      </c>
      <c r="BP30" s="31">
        <v>541.1533082483204</v>
      </c>
      <c r="BQ30" s="31">
        <v>541.1533082483204</v>
      </c>
      <c r="BR30" s="31">
        <v>216.40242335754334</v>
      </c>
      <c r="BS30" s="31" t="s">
        <v>181</v>
      </c>
      <c r="EZ30" s="31"/>
      <c r="HD30" s="32"/>
      <c r="HE30" s="32"/>
      <c r="HF30" s="50"/>
      <c r="HG30" s="32"/>
    </row>
    <row r="31" spans="1:234" ht="11.4">
      <c r="A31" s="49">
        <v>45676.208333333336</v>
      </c>
      <c r="B31" s="51">
        <v>895.30999799999995</v>
      </c>
      <c r="C31" s="117">
        <v>18.149999999999999</v>
      </c>
      <c r="D31" s="117">
        <v>6.5355835830272007</v>
      </c>
      <c r="E31" s="32">
        <v>0</v>
      </c>
      <c r="F31" s="31">
        <v>1.3449508102714376</v>
      </c>
      <c r="G31" s="31">
        <v>0</v>
      </c>
      <c r="H31" s="31">
        <v>1</v>
      </c>
      <c r="I31" s="31">
        <v>0</v>
      </c>
      <c r="J31" s="31">
        <v>7.4999999999999991</v>
      </c>
      <c r="K31" s="31">
        <v>0</v>
      </c>
      <c r="L31" s="31">
        <v>0</v>
      </c>
      <c r="M31" s="31">
        <v>2.5</v>
      </c>
      <c r="N31" s="31">
        <v>2.5</v>
      </c>
      <c r="O31" s="31">
        <v>0</v>
      </c>
      <c r="P31" s="31">
        <v>0</v>
      </c>
      <c r="Q31" s="31">
        <v>0</v>
      </c>
      <c r="R31" s="118">
        <v>0</v>
      </c>
      <c r="S31" s="31">
        <v>1049.7345600000001</v>
      </c>
      <c r="U31" s="60">
        <v>0</v>
      </c>
      <c r="V31" s="32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C31" s="31">
        <v>0</v>
      </c>
      <c r="AD31" s="31">
        <v>0</v>
      </c>
      <c r="AE31" s="31">
        <v>6.5355835830272007</v>
      </c>
      <c r="AF31" s="31">
        <v>0</v>
      </c>
      <c r="AG31" s="31">
        <v>0</v>
      </c>
      <c r="AH31" s="31">
        <v>0</v>
      </c>
      <c r="AI31" s="31">
        <v>0</v>
      </c>
      <c r="AJ31" s="31">
        <v>32.669656937487055</v>
      </c>
      <c r="AL31" s="31">
        <v>1</v>
      </c>
      <c r="AM31" s="31">
        <v>0</v>
      </c>
      <c r="AN31" s="32">
        <v>8.0000000000000018</v>
      </c>
      <c r="AO31" s="32">
        <v>16</v>
      </c>
      <c r="AP31" s="32">
        <v>0</v>
      </c>
      <c r="AQ31" s="32">
        <v>0</v>
      </c>
      <c r="AR31" s="31">
        <v>23.999999999999996</v>
      </c>
      <c r="AT31" s="31">
        <v>0</v>
      </c>
      <c r="AU31" s="31">
        <v>1.5999999999999979</v>
      </c>
      <c r="AV31" s="31">
        <v>0</v>
      </c>
      <c r="AW31" s="31">
        <v>0</v>
      </c>
      <c r="AX31" s="31">
        <v>0</v>
      </c>
      <c r="AY31" s="31">
        <v>-2362.4799840000023</v>
      </c>
      <c r="AZ31" s="31">
        <v>-7162.4799840000014</v>
      </c>
      <c r="BA31" s="31">
        <v>663.83214079999914</v>
      </c>
      <c r="BB31" s="31" t="s">
        <v>182</v>
      </c>
      <c r="BC31" s="31">
        <v>1</v>
      </c>
      <c r="BD31" s="31">
        <v>0</v>
      </c>
      <c r="BE31" s="31">
        <v>-0.21370687624992593</v>
      </c>
      <c r="BF31" s="31">
        <v>0.80504918972856099</v>
      </c>
      <c r="BG31" s="31">
        <v>0</v>
      </c>
      <c r="BH31" s="37">
        <v>0</v>
      </c>
      <c r="BI31" s="37">
        <v>0</v>
      </c>
      <c r="BK31" s="31">
        <v>0</v>
      </c>
      <c r="BL31" s="31">
        <v>0.2137068762499259</v>
      </c>
      <c r="BM31" s="31">
        <v>0</v>
      </c>
      <c r="BN31" s="31">
        <v>0</v>
      </c>
      <c r="BO31" s="31">
        <v>0</v>
      </c>
      <c r="BP31" s="31">
        <v>222.34277069177168</v>
      </c>
      <c r="BQ31" s="31">
        <v>222.34277069177168</v>
      </c>
      <c r="BR31" s="31">
        <v>88.665933227918117</v>
      </c>
      <c r="BS31" s="31" t="s">
        <v>181</v>
      </c>
      <c r="EZ31" s="31"/>
      <c r="HD31" s="32"/>
      <c r="HE31" s="32"/>
      <c r="HF31" s="50"/>
      <c r="HG31" s="32"/>
    </row>
    <row r="32" spans="1:234" ht="11.4">
      <c r="A32" s="49">
        <v>45676.25</v>
      </c>
      <c r="B32" s="51">
        <v>907.02002000000005</v>
      </c>
      <c r="C32" s="117">
        <v>18.149999999999999</v>
      </c>
      <c r="D32" s="117">
        <v>4.7855835830272007</v>
      </c>
      <c r="E32" s="32">
        <v>0</v>
      </c>
      <c r="F32" s="31">
        <v>1.75</v>
      </c>
      <c r="G32" s="31">
        <v>0</v>
      </c>
      <c r="H32" s="31">
        <v>1</v>
      </c>
      <c r="I32" s="31">
        <v>0</v>
      </c>
      <c r="J32" s="32">
        <v>7.4999999999999991</v>
      </c>
      <c r="K32" s="31">
        <v>0</v>
      </c>
      <c r="L32" s="31">
        <v>0</v>
      </c>
      <c r="M32" s="31">
        <v>2.5</v>
      </c>
      <c r="N32" s="31">
        <v>2.5</v>
      </c>
      <c r="O32" s="31">
        <v>0</v>
      </c>
      <c r="P32" s="31">
        <v>0</v>
      </c>
      <c r="Q32" s="31">
        <v>0</v>
      </c>
      <c r="R32" s="118">
        <v>0</v>
      </c>
      <c r="S32" s="31">
        <v>1137.02592</v>
      </c>
      <c r="U32" s="31">
        <v>0</v>
      </c>
      <c r="V32" s="32">
        <v>0</v>
      </c>
      <c r="W32" s="31">
        <v>1.4432899320127035E-15</v>
      </c>
      <c r="X32" s="31">
        <v>-1.4432899320127035E-15</v>
      </c>
      <c r="Y32" s="31">
        <v>0</v>
      </c>
      <c r="Z32" s="31">
        <v>0</v>
      </c>
      <c r="AA32" s="31">
        <v>0</v>
      </c>
      <c r="AC32" s="31">
        <v>0</v>
      </c>
      <c r="AD32" s="31">
        <v>0</v>
      </c>
      <c r="AE32" s="31">
        <v>4.7855835830272007</v>
      </c>
      <c r="AF32" s="31">
        <v>0</v>
      </c>
      <c r="AG32" s="31">
        <v>0</v>
      </c>
      <c r="AH32" s="31">
        <v>-1.5622459170749893E-12</v>
      </c>
      <c r="AI32" s="31">
        <v>-1.5564727573469385E-12</v>
      </c>
      <c r="AJ32" s="31">
        <v>23.921868937487059</v>
      </c>
      <c r="AL32" s="31">
        <v>1</v>
      </c>
      <c r="AM32" s="31">
        <v>0</v>
      </c>
      <c r="AN32" s="32">
        <v>8.0000000000000018</v>
      </c>
      <c r="AO32" s="32">
        <v>16</v>
      </c>
      <c r="AP32" s="32">
        <v>0</v>
      </c>
      <c r="AQ32" s="32">
        <v>0</v>
      </c>
      <c r="AR32" s="31">
        <v>23.999999999999996</v>
      </c>
      <c r="AT32" s="31">
        <v>0</v>
      </c>
      <c r="AU32" s="31">
        <v>1.5999999999999979</v>
      </c>
      <c r="AV32" s="31">
        <v>0</v>
      </c>
      <c r="AW32" s="31">
        <v>0</v>
      </c>
      <c r="AX32" s="31">
        <v>0</v>
      </c>
      <c r="AY32" s="31">
        <v>-2456.1601600000031</v>
      </c>
      <c r="AZ32" s="31">
        <v>-7256.1601600000022</v>
      </c>
      <c r="BA32" s="31">
        <v>719.69861119999905</v>
      </c>
      <c r="BB32" s="31" t="s">
        <v>182</v>
      </c>
      <c r="BC32" s="31">
        <v>1</v>
      </c>
      <c r="BD32" s="31">
        <v>0</v>
      </c>
      <c r="BE32" s="31">
        <v>-0.10618326381868995</v>
      </c>
      <c r="BF32" s="31">
        <v>0.4</v>
      </c>
      <c r="BG32" s="31">
        <v>0</v>
      </c>
      <c r="BH32" s="37">
        <v>0</v>
      </c>
      <c r="BI32" s="37">
        <v>0</v>
      </c>
      <c r="BK32" s="31">
        <v>0</v>
      </c>
      <c r="BL32" s="31">
        <v>0.10618326381868995</v>
      </c>
      <c r="BM32" s="31">
        <v>0</v>
      </c>
      <c r="BN32" s="31">
        <v>0</v>
      </c>
      <c r="BO32" s="31">
        <v>0</v>
      </c>
      <c r="BP32" s="31">
        <v>114.5101574910169</v>
      </c>
      <c r="BQ32" s="31">
        <v>114.5101574910169</v>
      </c>
      <c r="BR32" s="31">
        <v>47.762467189371478</v>
      </c>
      <c r="BS32" s="31" t="s">
        <v>181</v>
      </c>
      <c r="EZ32" s="31"/>
      <c r="HD32" s="32"/>
      <c r="HE32" s="32"/>
      <c r="HF32" s="50"/>
      <c r="HG32" s="32"/>
      <c r="HY32" s="32"/>
      <c r="HZ32" s="32"/>
    </row>
    <row r="33" spans="1:234" ht="11.4">
      <c r="A33" s="49">
        <v>45676.291666666664</v>
      </c>
      <c r="B33" s="51">
        <v>920.15002400000003</v>
      </c>
      <c r="C33" s="117">
        <v>18.2</v>
      </c>
      <c r="D33" s="117">
        <v>7.1782704000000024</v>
      </c>
      <c r="E33" s="32">
        <v>2.3926868169728017</v>
      </c>
      <c r="F33" s="31">
        <v>0</v>
      </c>
      <c r="G33" s="31">
        <v>0</v>
      </c>
      <c r="H33" s="31">
        <v>1</v>
      </c>
      <c r="I33" s="31">
        <v>0</v>
      </c>
      <c r="J33" s="31">
        <v>7.4999999999999991</v>
      </c>
      <c r="K33" s="31">
        <v>0</v>
      </c>
      <c r="L33" s="31">
        <v>0</v>
      </c>
      <c r="M33" s="44">
        <v>2.5</v>
      </c>
      <c r="N33" s="31">
        <v>2.5</v>
      </c>
      <c r="O33" s="31">
        <v>0</v>
      </c>
      <c r="P33" s="31">
        <v>0</v>
      </c>
      <c r="Q33" s="31">
        <v>0</v>
      </c>
      <c r="R33" s="118">
        <v>0</v>
      </c>
      <c r="S33" s="31">
        <v>1283.2576000000001</v>
      </c>
      <c r="U33" s="31">
        <v>0</v>
      </c>
      <c r="V33" s="32">
        <v>0</v>
      </c>
      <c r="W33" s="31">
        <v>-8.8817841970012523E-16</v>
      </c>
      <c r="X33" s="31">
        <v>8.8817841970012523E-16</v>
      </c>
      <c r="Y33" s="31">
        <v>0</v>
      </c>
      <c r="Z33" s="31">
        <v>0</v>
      </c>
      <c r="AA33" s="31">
        <v>0</v>
      </c>
      <c r="AC33" s="31">
        <v>0</v>
      </c>
      <c r="AD33" s="31">
        <v>0</v>
      </c>
      <c r="AE33" s="31">
        <v>0.10000000000000053</v>
      </c>
      <c r="AF33" s="31">
        <v>0</v>
      </c>
      <c r="AG33" s="31">
        <v>0</v>
      </c>
      <c r="AH33" s="31">
        <v>9.7304388901875438E-13</v>
      </c>
      <c r="AI33" s="31">
        <v>9.6949117533995388E-13</v>
      </c>
      <c r="AJ33" s="31">
        <v>0.49987360000000269</v>
      </c>
      <c r="AL33" s="31">
        <v>1</v>
      </c>
      <c r="AM33" s="31">
        <v>0</v>
      </c>
      <c r="AN33" s="32">
        <v>8.0000000000000018</v>
      </c>
      <c r="AO33" s="32">
        <v>16</v>
      </c>
      <c r="AP33" s="32">
        <v>0</v>
      </c>
      <c r="AQ33" s="32">
        <v>0</v>
      </c>
      <c r="AR33" s="31">
        <v>23.999999999999996</v>
      </c>
      <c r="AT33" s="31">
        <v>0</v>
      </c>
      <c r="AU33" s="31">
        <v>1.5999999999999979</v>
      </c>
      <c r="AV33" s="31">
        <v>7.0000000000000018</v>
      </c>
      <c r="AW33" s="31">
        <v>0</v>
      </c>
      <c r="AX33" s="31">
        <v>0</v>
      </c>
      <c r="AY33" s="31">
        <v>-2561.200192000003</v>
      </c>
      <c r="AZ33" s="31">
        <v>-7361.2001920000021</v>
      </c>
      <c r="BA33" s="31">
        <v>848.27803839999899</v>
      </c>
      <c r="BB33" s="31" t="s">
        <v>182</v>
      </c>
      <c r="BC33" s="31">
        <v>1</v>
      </c>
      <c r="BD33" s="31">
        <v>0</v>
      </c>
      <c r="BE33" s="31">
        <v>-1.2217296</v>
      </c>
      <c r="BF33" s="31">
        <v>4.5926868169728001</v>
      </c>
      <c r="BG33" s="31">
        <v>0</v>
      </c>
      <c r="BH33" s="37">
        <v>0</v>
      </c>
      <c r="BI33" s="37">
        <v>0</v>
      </c>
      <c r="BK33" s="31">
        <v>0</v>
      </c>
      <c r="BL33" s="31">
        <v>1.2217296</v>
      </c>
      <c r="BM33" s="31">
        <v>7.8270400000000073E-2</v>
      </c>
      <c r="BN33" s="31">
        <v>0</v>
      </c>
      <c r="BO33" s="31">
        <v>0</v>
      </c>
      <c r="BP33" s="31">
        <v>1333.5789742015104</v>
      </c>
      <c r="BQ33" s="31">
        <v>1333.5789742015104</v>
      </c>
      <c r="BR33" s="31">
        <v>621.40166707041283</v>
      </c>
      <c r="BS33" s="31" t="s">
        <v>181</v>
      </c>
      <c r="EZ33" s="31"/>
      <c r="HD33" s="32"/>
      <c r="HE33" s="32"/>
      <c r="HF33" s="50"/>
      <c r="HG33" s="32"/>
      <c r="HY33" s="32"/>
      <c r="HZ33" s="32"/>
    </row>
    <row r="34" spans="1:234" ht="11.4">
      <c r="A34" s="49">
        <v>45676.333333333336</v>
      </c>
      <c r="B34" s="51">
        <v>922.169983</v>
      </c>
      <c r="C34" s="117">
        <v>18.149999999999999</v>
      </c>
      <c r="D34" s="117">
        <v>7.6927042847265605</v>
      </c>
      <c r="E34" s="32">
        <v>0.51443388472655782</v>
      </c>
      <c r="F34" s="31">
        <v>0</v>
      </c>
      <c r="G34" s="31">
        <v>0</v>
      </c>
      <c r="H34" s="31">
        <v>1</v>
      </c>
      <c r="I34" s="31">
        <v>0</v>
      </c>
      <c r="J34" s="31">
        <v>7.4999999999999991</v>
      </c>
      <c r="K34" s="31">
        <v>0</v>
      </c>
      <c r="L34" s="31">
        <v>0</v>
      </c>
      <c r="M34" s="31">
        <v>2.5</v>
      </c>
      <c r="N34" s="31">
        <v>2.5</v>
      </c>
      <c r="O34" s="31">
        <v>0</v>
      </c>
      <c r="P34" s="31">
        <v>0</v>
      </c>
      <c r="Q34" s="31">
        <v>0</v>
      </c>
      <c r="R34" s="118">
        <v>0</v>
      </c>
      <c r="S34" s="31">
        <v>1337.3483999999999</v>
      </c>
      <c r="U34" s="31">
        <v>0</v>
      </c>
      <c r="V34" s="32">
        <v>0</v>
      </c>
      <c r="W34" s="31">
        <v>-1.1102230246251565E-16</v>
      </c>
      <c r="X34" s="31">
        <v>1.1102230246251565E-16</v>
      </c>
      <c r="Y34" s="31">
        <v>0</v>
      </c>
      <c r="Z34" s="31">
        <v>0</v>
      </c>
      <c r="AA34" s="31">
        <v>0</v>
      </c>
      <c r="AC34" s="31">
        <v>0</v>
      </c>
      <c r="AD34" s="31">
        <v>0</v>
      </c>
      <c r="AE34" s="31">
        <v>0.10000000000000142</v>
      </c>
      <c r="AF34" s="31">
        <v>0</v>
      </c>
      <c r="AG34" s="31">
        <v>0</v>
      </c>
      <c r="AH34" s="31">
        <v>1.2185474662640417E-13</v>
      </c>
      <c r="AI34" s="31">
        <v>1.2141065741655411E-13</v>
      </c>
      <c r="AJ34" s="31">
        <v>0.49987360000000713</v>
      </c>
      <c r="AL34" s="31">
        <v>1</v>
      </c>
      <c r="AM34" s="31">
        <v>0</v>
      </c>
      <c r="AN34" s="32">
        <v>8.0000000000000018</v>
      </c>
      <c r="AO34" s="32">
        <v>16</v>
      </c>
      <c r="AP34" s="32">
        <v>0</v>
      </c>
      <c r="AQ34" s="32">
        <v>0</v>
      </c>
      <c r="AR34" s="31">
        <v>23.999999999999996</v>
      </c>
      <c r="AT34" s="31">
        <v>0</v>
      </c>
      <c r="AU34" s="31">
        <v>1.5999999999999979</v>
      </c>
      <c r="AV34" s="31">
        <v>7.0000000000000018</v>
      </c>
      <c r="AW34" s="31">
        <v>0</v>
      </c>
      <c r="AX34" s="31">
        <v>0</v>
      </c>
      <c r="AY34" s="31">
        <v>-2577.3598640000027</v>
      </c>
      <c r="AZ34" s="31">
        <v>-7377.3598640000018</v>
      </c>
      <c r="BA34" s="31">
        <v>882.89615039999887</v>
      </c>
      <c r="BB34" s="31" t="s">
        <v>182</v>
      </c>
      <c r="BC34" s="31">
        <v>1</v>
      </c>
      <c r="BD34" s="31">
        <v>0</v>
      </c>
      <c r="BE34" s="31">
        <v>-0.70729571527344215</v>
      </c>
      <c r="BF34" s="31">
        <v>2.6644338847265563</v>
      </c>
      <c r="BG34" s="31">
        <v>0</v>
      </c>
      <c r="BH34" s="37">
        <v>0</v>
      </c>
      <c r="BI34" s="37">
        <v>0</v>
      </c>
      <c r="BK34" s="31">
        <v>0</v>
      </c>
      <c r="BL34" s="31">
        <v>0.70729571527344226</v>
      </c>
      <c r="BM34" s="31">
        <v>0.59270428472655778</v>
      </c>
      <c r="BN34" s="31">
        <v>0</v>
      </c>
      <c r="BO34" s="31">
        <v>0</v>
      </c>
      <c r="BP34" s="31">
        <v>773.47736332755096</v>
      </c>
      <c r="BQ34" s="31">
        <v>773.47736332755096</v>
      </c>
      <c r="BR34" s="31">
        <v>377.7875049499512</v>
      </c>
      <c r="BS34" s="31" t="s">
        <v>181</v>
      </c>
      <c r="EZ34" s="31"/>
      <c r="HD34" s="32"/>
      <c r="HE34" s="32"/>
      <c r="HF34" s="50"/>
      <c r="HG34" s="32"/>
      <c r="HY34" s="32"/>
      <c r="HZ34" s="32"/>
    </row>
    <row r="35" spans="1:234" ht="11.4">
      <c r="A35" s="49">
        <v>45676.375</v>
      </c>
      <c r="B35" s="51">
        <v>933.80999799999995</v>
      </c>
      <c r="C35" s="117">
        <v>18</v>
      </c>
      <c r="D35" s="117">
        <v>7.8348497588357064</v>
      </c>
      <c r="E35" s="32">
        <v>0.14214547410914632</v>
      </c>
      <c r="F35" s="31">
        <v>0</v>
      </c>
      <c r="G35" s="31">
        <v>0</v>
      </c>
      <c r="H35" s="31">
        <v>1</v>
      </c>
      <c r="I35" s="31">
        <v>0</v>
      </c>
      <c r="J35" s="31">
        <v>7.4999999999999991</v>
      </c>
      <c r="K35" s="31">
        <v>0</v>
      </c>
      <c r="L35" s="31">
        <v>0</v>
      </c>
      <c r="M35" s="31">
        <v>2.5</v>
      </c>
      <c r="N35" s="31">
        <v>2.5</v>
      </c>
      <c r="O35" s="31">
        <v>0</v>
      </c>
      <c r="P35" s="31">
        <v>0</v>
      </c>
      <c r="Q35" s="31">
        <v>0</v>
      </c>
      <c r="R35" s="118">
        <v>0</v>
      </c>
      <c r="S35" s="31">
        <v>1332.3123599999999</v>
      </c>
      <c r="U35" s="31">
        <v>0</v>
      </c>
      <c r="V35" s="32">
        <v>0</v>
      </c>
      <c r="W35" s="31">
        <v>-4.163336342344337E-16</v>
      </c>
      <c r="X35" s="31">
        <v>4.163336342344337E-16</v>
      </c>
      <c r="Y35" s="31">
        <v>0</v>
      </c>
      <c r="Z35" s="31">
        <v>0</v>
      </c>
      <c r="AA35" s="31">
        <v>0</v>
      </c>
      <c r="AC35" s="31">
        <v>0</v>
      </c>
      <c r="AD35" s="31">
        <v>0</v>
      </c>
      <c r="AE35" s="31">
        <v>0.10000000000000053</v>
      </c>
      <c r="AF35" s="31">
        <v>0</v>
      </c>
      <c r="AG35" s="31">
        <v>0</v>
      </c>
      <c r="AH35" s="31">
        <v>4.618014295965089E-13</v>
      </c>
      <c r="AI35" s="31">
        <v>4.6013609505957116E-13</v>
      </c>
      <c r="AJ35" s="31">
        <v>0.49987360000000269</v>
      </c>
      <c r="AL35" s="31">
        <v>1</v>
      </c>
      <c r="AM35" s="31">
        <v>0</v>
      </c>
      <c r="AN35" s="32">
        <v>8.0000000000000018</v>
      </c>
      <c r="AO35" s="32">
        <v>16</v>
      </c>
      <c r="AP35" s="32">
        <v>0</v>
      </c>
      <c r="AQ35" s="32">
        <v>0</v>
      </c>
      <c r="AR35" s="31">
        <v>23.999999999999996</v>
      </c>
      <c r="AT35" s="31">
        <v>0</v>
      </c>
      <c r="AU35" s="31">
        <v>1.5999999999999979</v>
      </c>
      <c r="AV35" s="31">
        <v>7.0000000000000018</v>
      </c>
      <c r="AW35" s="31">
        <v>0</v>
      </c>
      <c r="AX35" s="31">
        <v>0</v>
      </c>
      <c r="AY35" s="31">
        <v>-2670.4799840000023</v>
      </c>
      <c r="AZ35" s="31">
        <v>-7470.4799840000014</v>
      </c>
      <c r="BA35" s="31">
        <v>879.67308479999895</v>
      </c>
      <c r="BB35" s="31" t="s">
        <v>182</v>
      </c>
      <c r="BC35" s="31">
        <v>1</v>
      </c>
      <c r="BD35" s="31">
        <v>0</v>
      </c>
      <c r="BE35" s="31">
        <v>-0.56515024116429557</v>
      </c>
      <c r="BF35" s="31">
        <v>2.1421454741091459</v>
      </c>
      <c r="BG35" s="31">
        <v>0</v>
      </c>
      <c r="BH35" s="37">
        <v>0</v>
      </c>
      <c r="BI35" s="37">
        <v>0</v>
      </c>
      <c r="BK35" s="31">
        <v>0</v>
      </c>
      <c r="BL35" s="31">
        <v>0.56515024116429557</v>
      </c>
      <c r="BM35" s="31">
        <v>0.73484975883570447</v>
      </c>
      <c r="BN35" s="31">
        <v>0</v>
      </c>
      <c r="BO35" s="31">
        <v>0</v>
      </c>
      <c r="BP35" s="31">
        <v>624.60969690689058</v>
      </c>
      <c r="BQ35" s="31">
        <v>624.60969690689058</v>
      </c>
      <c r="BR35" s="31">
        <v>302.0309437122354</v>
      </c>
      <c r="BS35" s="31" t="s">
        <v>181</v>
      </c>
      <c r="EZ35" s="31"/>
      <c r="HD35" s="32"/>
      <c r="HE35" s="32"/>
      <c r="HF35" s="50"/>
      <c r="HG35" s="32"/>
      <c r="HY35" s="32"/>
      <c r="HZ35" s="32"/>
    </row>
    <row r="36" spans="1:234" ht="11.4">
      <c r="A36" s="49">
        <v>45676.416666666664</v>
      </c>
      <c r="B36" s="51">
        <v>934.03002900000001</v>
      </c>
      <c r="C36" s="117">
        <v>17.95</v>
      </c>
      <c r="D36" s="117">
        <v>6.3718939457792025</v>
      </c>
      <c r="E36" s="32">
        <v>0</v>
      </c>
      <c r="F36" s="31">
        <v>1.4629558130565039</v>
      </c>
      <c r="G36" s="31">
        <v>0</v>
      </c>
      <c r="H36" s="31">
        <v>1</v>
      </c>
      <c r="I36" s="31">
        <v>0</v>
      </c>
      <c r="J36" s="31">
        <v>7.4999999999999991</v>
      </c>
      <c r="K36" s="31">
        <v>0</v>
      </c>
      <c r="L36" s="31">
        <v>0</v>
      </c>
      <c r="M36" s="31">
        <v>2.5</v>
      </c>
      <c r="N36" s="31">
        <v>2.5</v>
      </c>
      <c r="O36" s="31">
        <v>0</v>
      </c>
      <c r="P36" s="31">
        <v>0</v>
      </c>
      <c r="Q36" s="31">
        <v>0</v>
      </c>
      <c r="R36" s="118">
        <v>0</v>
      </c>
      <c r="S36" s="31">
        <v>1207.3439599999999</v>
      </c>
      <c r="U36" s="31">
        <v>0</v>
      </c>
      <c r="V36" s="32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C36" s="31">
        <v>0</v>
      </c>
      <c r="AD36" s="31">
        <v>0</v>
      </c>
      <c r="AE36" s="60">
        <v>0</v>
      </c>
      <c r="AF36" s="31">
        <v>0</v>
      </c>
      <c r="AG36" s="31">
        <v>0</v>
      </c>
      <c r="AH36" s="31">
        <v>0</v>
      </c>
      <c r="AI36" s="31">
        <v>0</v>
      </c>
      <c r="AJ36" s="31">
        <v>0</v>
      </c>
      <c r="AL36" s="31">
        <v>1</v>
      </c>
      <c r="AM36" s="31">
        <v>0</v>
      </c>
      <c r="AN36" s="32">
        <v>8.0000000000000018</v>
      </c>
      <c r="AO36" s="32">
        <v>16</v>
      </c>
      <c r="AP36" s="32">
        <v>0</v>
      </c>
      <c r="AQ36" s="32">
        <v>0</v>
      </c>
      <c r="AR36" s="31">
        <v>23.999999999999996</v>
      </c>
      <c r="AT36" s="31">
        <v>0</v>
      </c>
      <c r="AU36" s="31">
        <v>1.5999999999999979</v>
      </c>
      <c r="AV36" s="31">
        <v>6.3718939457792025</v>
      </c>
      <c r="AW36" s="31">
        <v>0</v>
      </c>
      <c r="AX36" s="31">
        <v>0</v>
      </c>
      <c r="AY36" s="31">
        <v>-2672.2402320000028</v>
      </c>
      <c r="AZ36" s="31">
        <v>-7472.2402320000019</v>
      </c>
      <c r="BA36" s="31">
        <v>796.55357245494758</v>
      </c>
      <c r="BB36" s="31" t="s">
        <v>182</v>
      </c>
      <c r="BC36" s="31">
        <v>1</v>
      </c>
      <c r="BD36" s="31">
        <v>0</v>
      </c>
      <c r="BE36" s="31">
        <v>-0.12823539537770329</v>
      </c>
      <c r="BF36" s="31">
        <v>0.48704418694349538</v>
      </c>
      <c r="BG36" s="31">
        <v>0</v>
      </c>
      <c r="BH36" s="37">
        <v>0</v>
      </c>
      <c r="BI36" s="37">
        <v>0</v>
      </c>
      <c r="BK36" s="31">
        <v>0</v>
      </c>
      <c r="BL36" s="31">
        <v>0.12823539537770329</v>
      </c>
      <c r="BM36" s="31">
        <v>0</v>
      </c>
      <c r="BN36" s="31">
        <v>0</v>
      </c>
      <c r="BO36" s="31">
        <v>0</v>
      </c>
      <c r="BP36" s="31">
        <v>141.75525683120102</v>
      </c>
      <c r="BQ36" s="31">
        <v>141.75525683120102</v>
      </c>
      <c r="BR36" s="31">
        <v>61.288677139644037</v>
      </c>
      <c r="BS36" s="31" t="s">
        <v>181</v>
      </c>
      <c r="EZ36" s="31"/>
      <c r="HD36" s="32"/>
      <c r="HE36" s="32"/>
      <c r="HF36" s="50"/>
      <c r="HG36" s="32"/>
      <c r="HY36" s="32"/>
      <c r="HZ36" s="32"/>
    </row>
    <row r="37" spans="1:234" ht="11.4">
      <c r="A37" s="49">
        <v>45676.458333333336</v>
      </c>
      <c r="B37" s="51">
        <v>906.95001200000002</v>
      </c>
      <c r="C37" s="117">
        <v>17.8</v>
      </c>
      <c r="D37" s="117">
        <v>4.9718939457792004</v>
      </c>
      <c r="E37" s="32">
        <v>0</v>
      </c>
      <c r="F37" s="31">
        <v>1.4000000000000021</v>
      </c>
      <c r="G37" s="31">
        <v>0</v>
      </c>
      <c r="H37" s="31">
        <v>1</v>
      </c>
      <c r="I37" s="31">
        <v>0</v>
      </c>
      <c r="J37" s="31">
        <v>7.4999999999999991</v>
      </c>
      <c r="K37" s="31">
        <v>0</v>
      </c>
      <c r="L37" s="31">
        <v>0</v>
      </c>
      <c r="M37" s="31">
        <v>2.5</v>
      </c>
      <c r="N37" s="31">
        <v>2.5</v>
      </c>
      <c r="O37" s="31">
        <v>0</v>
      </c>
      <c r="P37" s="31">
        <v>0</v>
      </c>
      <c r="Q37" s="31">
        <v>0</v>
      </c>
      <c r="R37" s="118">
        <v>0</v>
      </c>
      <c r="S37" s="31">
        <v>1030.3364799999999</v>
      </c>
      <c r="U37" s="31">
        <v>0</v>
      </c>
      <c r="V37" s="32">
        <v>0</v>
      </c>
      <c r="W37" s="31">
        <v>1.4432899320127035E-15</v>
      </c>
      <c r="X37" s="31">
        <v>-1.4432899320127035E-15</v>
      </c>
      <c r="Y37" s="31">
        <v>0</v>
      </c>
      <c r="Z37" s="31">
        <v>0</v>
      </c>
      <c r="AA37" s="31">
        <v>0</v>
      </c>
      <c r="AC37" s="31">
        <v>0</v>
      </c>
      <c r="AD37" s="31">
        <v>0</v>
      </c>
      <c r="AE37" s="31">
        <v>3.7765893241064195</v>
      </c>
      <c r="AF37" s="31">
        <v>0</v>
      </c>
      <c r="AG37" s="31">
        <v>0</v>
      </c>
      <c r="AH37" s="31">
        <v>-1.5621448752334289E-12</v>
      </c>
      <c r="AI37" s="31">
        <v>-1.5563717155053781E-12</v>
      </c>
      <c r="AJ37" s="31">
        <v>18.878173011626426</v>
      </c>
      <c r="AL37" s="31">
        <v>1</v>
      </c>
      <c r="AM37" s="31">
        <v>0</v>
      </c>
      <c r="AN37" s="32">
        <v>8.0000000000000018</v>
      </c>
      <c r="AO37" s="32">
        <v>16</v>
      </c>
      <c r="AP37" s="32">
        <v>0</v>
      </c>
      <c r="AQ37" s="32">
        <v>0</v>
      </c>
      <c r="AR37" s="31">
        <v>23.999999999999996</v>
      </c>
      <c r="AT37" s="31">
        <v>0</v>
      </c>
      <c r="AU37" s="31">
        <v>1.5999999999999979</v>
      </c>
      <c r="AV37" s="31">
        <v>0</v>
      </c>
      <c r="AW37" s="31">
        <v>0</v>
      </c>
      <c r="AX37" s="31">
        <v>0</v>
      </c>
      <c r="AY37" s="31">
        <v>-2455.6000960000028</v>
      </c>
      <c r="AZ37" s="31">
        <v>-7255.6000960000019</v>
      </c>
      <c r="BA37" s="31">
        <v>651.41736959999912</v>
      </c>
      <c r="BB37" s="31" t="s">
        <v>182</v>
      </c>
      <c r="BC37" s="31">
        <v>1</v>
      </c>
      <c r="BD37" s="31">
        <v>0</v>
      </c>
      <c r="BE37" s="31">
        <v>-0.1046953783272191</v>
      </c>
      <c r="BF37" s="31">
        <v>0.4</v>
      </c>
      <c r="BG37" s="31">
        <v>0</v>
      </c>
      <c r="BH37" s="37">
        <v>0</v>
      </c>
      <c r="BI37" s="37">
        <v>0</v>
      </c>
      <c r="BK37" s="31">
        <v>0</v>
      </c>
      <c r="BL37" s="31">
        <v>0.10469537832721909</v>
      </c>
      <c r="BM37" s="31">
        <v>1.195304621672781</v>
      </c>
      <c r="BN37" s="31">
        <v>0</v>
      </c>
      <c r="BO37" s="31">
        <v>0</v>
      </c>
      <c r="BP37" s="31">
        <v>112.89826247550127</v>
      </c>
      <c r="BQ37" s="31">
        <v>112.89826247550127</v>
      </c>
      <c r="BR37" s="31">
        <v>48.600254717818302</v>
      </c>
      <c r="BS37" s="31" t="s">
        <v>181</v>
      </c>
      <c r="EZ37" s="31"/>
      <c r="HD37" s="32"/>
      <c r="HE37" s="32"/>
      <c r="HF37" s="50"/>
      <c r="HG37" s="32"/>
      <c r="HY37" s="32"/>
      <c r="HZ37" s="32"/>
    </row>
    <row r="38" spans="1:234" ht="11.4">
      <c r="A38" s="49">
        <v>45676.5</v>
      </c>
      <c r="B38" s="51">
        <v>837.48999000000003</v>
      </c>
      <c r="C38" s="117">
        <v>17.649999999999999</v>
      </c>
      <c r="D38" s="117">
        <v>3.7218939457792004</v>
      </c>
      <c r="E38" s="32">
        <v>0</v>
      </c>
      <c r="F38" s="31">
        <v>1.25</v>
      </c>
      <c r="G38" s="31">
        <v>0</v>
      </c>
      <c r="H38" s="31">
        <v>1</v>
      </c>
      <c r="I38" s="31">
        <v>0</v>
      </c>
      <c r="J38" s="31">
        <v>7.4999999999999991</v>
      </c>
      <c r="K38" s="31">
        <v>0</v>
      </c>
      <c r="L38" s="31">
        <v>0</v>
      </c>
      <c r="M38" s="31">
        <v>2.5</v>
      </c>
      <c r="N38" s="31">
        <v>2.5</v>
      </c>
      <c r="O38" s="31">
        <v>0</v>
      </c>
      <c r="P38" s="31">
        <v>0</v>
      </c>
      <c r="Q38" s="31">
        <v>0</v>
      </c>
      <c r="R38" s="118">
        <v>0</v>
      </c>
      <c r="S38" s="31">
        <v>1012.61708</v>
      </c>
      <c r="U38" s="31">
        <v>0</v>
      </c>
      <c r="V38" s="32">
        <v>0</v>
      </c>
      <c r="W38" s="31">
        <v>1.4432899320127035E-15</v>
      </c>
      <c r="X38" s="31">
        <v>-1.4432899320127035E-15</v>
      </c>
      <c r="Y38" s="31">
        <v>0</v>
      </c>
      <c r="Z38" s="31">
        <v>0</v>
      </c>
      <c r="AA38" s="31">
        <v>0</v>
      </c>
      <c r="AC38" s="31">
        <v>0</v>
      </c>
      <c r="AD38" s="31">
        <v>0</v>
      </c>
      <c r="AE38" s="31">
        <v>2.52599034737479</v>
      </c>
      <c r="AF38" s="31">
        <v>0</v>
      </c>
      <c r="AG38" s="31">
        <v>0</v>
      </c>
      <c r="AH38" s="31">
        <v>-1.4618939248034481E-12</v>
      </c>
      <c r="AI38" s="31">
        <v>-1.4561207650753972E-12</v>
      </c>
      <c r="AJ38" s="31">
        <v>12.626758885074869</v>
      </c>
      <c r="AL38" s="31">
        <v>1</v>
      </c>
      <c r="AM38" s="31">
        <v>0</v>
      </c>
      <c r="AN38" s="32">
        <v>8.0000000000000018</v>
      </c>
      <c r="AO38" s="32">
        <v>16</v>
      </c>
      <c r="AP38" s="32">
        <v>0</v>
      </c>
      <c r="AQ38" s="32">
        <v>0</v>
      </c>
      <c r="AR38" s="31">
        <v>23.999999999999996</v>
      </c>
      <c r="AT38" s="31">
        <v>0</v>
      </c>
      <c r="AU38" s="31">
        <v>1.5999999999999979</v>
      </c>
      <c r="AV38" s="31">
        <v>0</v>
      </c>
      <c r="AW38" s="31">
        <v>0</v>
      </c>
      <c r="AX38" s="31">
        <v>0</v>
      </c>
      <c r="AY38" s="31">
        <v>-1899.919920000003</v>
      </c>
      <c r="AZ38" s="31">
        <v>-6699.9199200000021</v>
      </c>
      <c r="BA38" s="31">
        <v>640.07695359999911</v>
      </c>
      <c r="BB38" s="31" t="s">
        <v>182</v>
      </c>
      <c r="BC38" s="31">
        <v>1</v>
      </c>
      <c r="BD38" s="31">
        <v>0</v>
      </c>
      <c r="BE38" s="31">
        <v>-0.10409640159558965</v>
      </c>
      <c r="BF38" s="31">
        <v>0.4</v>
      </c>
      <c r="BG38" s="31">
        <v>0</v>
      </c>
      <c r="BH38" s="37">
        <v>0</v>
      </c>
      <c r="BI38" s="37">
        <v>0</v>
      </c>
      <c r="BK38" s="31">
        <v>0</v>
      </c>
      <c r="BL38" s="31">
        <v>0.10409640159558964</v>
      </c>
      <c r="BM38" s="31">
        <v>1.1959035984044104</v>
      </c>
      <c r="BN38" s="31">
        <v>0</v>
      </c>
      <c r="BO38" s="31">
        <v>0</v>
      </c>
      <c r="BP38" s="31">
        <v>105.02181756481043</v>
      </c>
      <c r="BQ38" s="31">
        <v>105.02181756481043</v>
      </c>
      <c r="BR38" s="31">
        <v>47.621573628640661</v>
      </c>
      <c r="BS38" s="31" t="s">
        <v>181</v>
      </c>
      <c r="EZ38" s="31"/>
      <c r="HD38" s="32"/>
      <c r="HE38" s="32"/>
      <c r="HF38" s="50"/>
      <c r="HG38" s="32"/>
    </row>
    <row r="39" spans="1:234" ht="11.4">
      <c r="A39" s="49">
        <v>45676.541666666664</v>
      </c>
      <c r="B39" s="51">
        <v>802.11999500000002</v>
      </c>
      <c r="C39" s="117">
        <v>17.45</v>
      </c>
      <c r="D39" s="117">
        <v>7.1419224000000021</v>
      </c>
      <c r="E39" s="32">
        <v>3.4200284542208017</v>
      </c>
      <c r="F39" s="31">
        <v>0</v>
      </c>
      <c r="G39" s="31">
        <v>0</v>
      </c>
      <c r="H39" s="31">
        <v>1</v>
      </c>
      <c r="I39" s="31">
        <v>0</v>
      </c>
      <c r="J39" s="31">
        <v>7.4999999999999991</v>
      </c>
      <c r="K39" s="31">
        <v>0</v>
      </c>
      <c r="L39" s="31">
        <v>0</v>
      </c>
      <c r="M39" s="31">
        <v>2.5</v>
      </c>
      <c r="N39" s="31">
        <v>2.5</v>
      </c>
      <c r="O39" s="31">
        <v>0</v>
      </c>
      <c r="P39" s="31">
        <v>0</v>
      </c>
      <c r="Q39" s="31">
        <v>0</v>
      </c>
      <c r="R39" s="118">
        <v>0</v>
      </c>
      <c r="S39" s="31">
        <v>1012.61708</v>
      </c>
      <c r="U39" s="31">
        <v>0</v>
      </c>
      <c r="V39" s="32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C39" s="31">
        <v>0</v>
      </c>
      <c r="AD39" s="31">
        <v>0</v>
      </c>
      <c r="AE39" s="31">
        <v>0.10000000000000053</v>
      </c>
      <c r="AF39" s="31">
        <v>0</v>
      </c>
      <c r="AG39" s="31">
        <v>0</v>
      </c>
      <c r="AH39" s="31">
        <v>0</v>
      </c>
      <c r="AI39" s="31">
        <v>0</v>
      </c>
      <c r="AJ39" s="31">
        <v>0.49987360000000269</v>
      </c>
      <c r="AL39" s="31">
        <v>1</v>
      </c>
      <c r="AM39" s="31">
        <v>0</v>
      </c>
      <c r="AN39" s="32">
        <v>8.0000000000000018</v>
      </c>
      <c r="AO39" s="32">
        <v>16</v>
      </c>
      <c r="AP39" s="32">
        <v>0</v>
      </c>
      <c r="AQ39" s="32">
        <v>0</v>
      </c>
      <c r="AR39" s="31">
        <v>24</v>
      </c>
      <c r="AT39" s="31">
        <v>0</v>
      </c>
      <c r="AU39" s="31">
        <v>1.5999999999999979</v>
      </c>
      <c r="AV39" s="31">
        <v>7.0000000000000018</v>
      </c>
      <c r="AW39" s="31">
        <v>0</v>
      </c>
      <c r="AX39" s="31">
        <v>0</v>
      </c>
      <c r="AY39" s="31">
        <v>-1616.959960000002</v>
      </c>
      <c r="AZ39" s="31">
        <v>-6416.959960000002</v>
      </c>
      <c r="BA39" s="31">
        <v>675.06810559999917</v>
      </c>
      <c r="BB39" s="31" t="s">
        <v>182</v>
      </c>
      <c r="BC39" s="31">
        <v>1</v>
      </c>
      <c r="BD39" s="31">
        <v>0</v>
      </c>
      <c r="BE39" s="31">
        <v>-1.2580776</v>
      </c>
      <c r="BF39" s="31">
        <v>4.870028454220801</v>
      </c>
      <c r="BG39" s="31">
        <v>0</v>
      </c>
      <c r="BH39" s="37">
        <v>0</v>
      </c>
      <c r="BI39" s="37">
        <v>0</v>
      </c>
      <c r="BK39" s="31">
        <v>0</v>
      </c>
      <c r="BL39" s="31">
        <v>1.2580776</v>
      </c>
      <c r="BM39" s="31">
        <v>4.1922400000000026E-2</v>
      </c>
      <c r="BN39" s="31">
        <v>0</v>
      </c>
      <c r="BO39" s="31">
        <v>0</v>
      </c>
      <c r="BP39" s="31">
        <v>1224.7636988616121</v>
      </c>
      <c r="BQ39" s="31">
        <v>1224.7636988616121</v>
      </c>
      <c r="BR39" s="31">
        <v>503.501107510336</v>
      </c>
      <c r="BS39" s="31" t="s">
        <v>181</v>
      </c>
      <c r="EZ39" s="31"/>
      <c r="HD39" s="32"/>
      <c r="HE39" s="32"/>
      <c r="HF39" s="50"/>
      <c r="HG39" s="32"/>
    </row>
    <row r="40" spans="1:234" ht="11.4">
      <c r="A40" s="49">
        <v>45676.583333333336</v>
      </c>
      <c r="B40" s="51">
        <v>871.51000999999997</v>
      </c>
      <c r="C40" s="117">
        <v>17.350000000000001</v>
      </c>
      <c r="D40" s="117">
        <v>6.1919223999999993</v>
      </c>
      <c r="E40" s="32">
        <v>0</v>
      </c>
      <c r="F40" s="31">
        <v>0.95000000000000284</v>
      </c>
      <c r="G40" s="31">
        <v>0</v>
      </c>
      <c r="H40" s="31">
        <v>1</v>
      </c>
      <c r="I40" s="31">
        <v>0</v>
      </c>
      <c r="J40" s="31">
        <v>7.4999999999999991</v>
      </c>
      <c r="K40" s="31">
        <v>0</v>
      </c>
      <c r="L40" s="31">
        <v>0</v>
      </c>
      <c r="M40" s="31">
        <v>2.5</v>
      </c>
      <c r="N40" s="31">
        <v>2.5000000000000009</v>
      </c>
      <c r="O40" s="31">
        <v>0</v>
      </c>
      <c r="P40" s="31">
        <v>0</v>
      </c>
      <c r="Q40" s="31">
        <v>0</v>
      </c>
      <c r="R40" s="118">
        <v>0</v>
      </c>
      <c r="S40" s="31">
        <v>1012.61708</v>
      </c>
      <c r="U40" s="31">
        <v>0</v>
      </c>
      <c r="V40" s="32">
        <v>0</v>
      </c>
      <c r="W40" s="31">
        <v>1.4432899320127035E-15</v>
      </c>
      <c r="X40" s="31">
        <v>-1.4432899320127035E-15</v>
      </c>
      <c r="Y40" s="31">
        <v>0</v>
      </c>
      <c r="Z40" s="31">
        <v>0</v>
      </c>
      <c r="AA40" s="31">
        <v>0</v>
      </c>
      <c r="AC40" s="31">
        <v>0</v>
      </c>
      <c r="AD40" s="31">
        <v>0</v>
      </c>
      <c r="AE40" s="31">
        <v>0</v>
      </c>
      <c r="AF40" s="31">
        <v>0</v>
      </c>
      <c r="AG40" s="31">
        <v>0</v>
      </c>
      <c r="AH40" s="31">
        <v>-1.5109946771563188E-12</v>
      </c>
      <c r="AI40" s="31">
        <v>-1.505221517428268E-12</v>
      </c>
      <c r="AJ40" s="31">
        <v>0</v>
      </c>
      <c r="AL40" s="31">
        <v>1</v>
      </c>
      <c r="AM40" s="31">
        <v>0</v>
      </c>
      <c r="AN40" s="32">
        <v>8.0000000000000018</v>
      </c>
      <c r="AO40" s="32">
        <v>16</v>
      </c>
      <c r="AP40" s="32">
        <v>0</v>
      </c>
      <c r="AQ40" s="32">
        <v>0</v>
      </c>
      <c r="AR40" s="31">
        <v>24</v>
      </c>
      <c r="AT40" s="31">
        <v>0</v>
      </c>
      <c r="AU40" s="31">
        <v>1.5999999999999979</v>
      </c>
      <c r="AV40" s="31">
        <v>6.1919223999999993</v>
      </c>
      <c r="AW40" s="31">
        <v>0</v>
      </c>
      <c r="AX40" s="31">
        <v>0</v>
      </c>
      <c r="AY40" s="31">
        <v>-2172.0800800000015</v>
      </c>
      <c r="AZ40" s="31">
        <v>-6972.0800800000015</v>
      </c>
      <c r="BA40" s="31">
        <v>671.02873901008547</v>
      </c>
      <c r="BB40" s="31" t="s">
        <v>182</v>
      </c>
      <c r="BC40" s="31">
        <v>1</v>
      </c>
      <c r="BD40" s="31">
        <v>0</v>
      </c>
      <c r="BE40" s="31">
        <v>-0.10296455548142106</v>
      </c>
      <c r="BF40" s="31">
        <v>0.4</v>
      </c>
      <c r="BG40" s="31">
        <v>0</v>
      </c>
      <c r="BH40" s="37">
        <v>0</v>
      </c>
      <c r="BI40" s="37">
        <v>0</v>
      </c>
      <c r="BK40" s="31">
        <v>0</v>
      </c>
      <c r="BL40" s="31">
        <v>0.10296455548142106</v>
      </c>
      <c r="BM40" s="31">
        <v>0</v>
      </c>
      <c r="BN40" s="31">
        <v>0</v>
      </c>
      <c r="BO40" s="31">
        <v>0</v>
      </c>
      <c r="BP40" s="31">
        <v>107.38276558677438</v>
      </c>
      <c r="BQ40" s="31">
        <v>107.38276558677438</v>
      </c>
      <c r="BR40" s="31">
        <v>41.190774375828852</v>
      </c>
      <c r="BS40" s="31" t="s">
        <v>181</v>
      </c>
      <c r="EZ40" s="31"/>
      <c r="HD40" s="32"/>
      <c r="HE40" s="32"/>
      <c r="HF40" s="50"/>
      <c r="HG40" s="32"/>
    </row>
    <row r="41" spans="1:234" ht="11.4">
      <c r="A41" s="49">
        <v>45676.625</v>
      </c>
      <c r="B41" s="51">
        <v>942.23999000000003</v>
      </c>
      <c r="C41" s="117">
        <v>17.399999999999999</v>
      </c>
      <c r="D41" s="117">
        <v>5.1919223999999993</v>
      </c>
      <c r="E41" s="32">
        <v>0</v>
      </c>
      <c r="F41" s="31">
        <v>1</v>
      </c>
      <c r="G41" s="31">
        <v>0</v>
      </c>
      <c r="H41" s="31">
        <v>1</v>
      </c>
      <c r="I41" s="31">
        <v>0</v>
      </c>
      <c r="J41" s="31">
        <v>7.4999999999999991</v>
      </c>
      <c r="K41" s="31">
        <v>0</v>
      </c>
      <c r="L41" s="31">
        <v>0</v>
      </c>
      <c r="M41" s="32">
        <v>2.5</v>
      </c>
      <c r="N41" s="31">
        <v>2.5</v>
      </c>
      <c r="O41" s="31">
        <v>0</v>
      </c>
      <c r="P41" s="31">
        <v>0</v>
      </c>
      <c r="Q41" s="31">
        <v>0</v>
      </c>
      <c r="R41" s="118">
        <v>0</v>
      </c>
      <c r="S41" s="31">
        <v>1187.57284</v>
      </c>
      <c r="U41" s="31">
        <v>0</v>
      </c>
      <c r="V41" s="32">
        <v>0</v>
      </c>
      <c r="W41" s="31">
        <v>1.4432899320127035E-15</v>
      </c>
      <c r="X41" s="31">
        <v>-1.4432899320127035E-15</v>
      </c>
      <c r="Y41" s="31">
        <v>0</v>
      </c>
      <c r="Z41" s="31">
        <v>0</v>
      </c>
      <c r="AA41" s="31">
        <v>0</v>
      </c>
      <c r="AC41" s="31">
        <v>0</v>
      </c>
      <c r="AD41" s="31">
        <v>0</v>
      </c>
      <c r="AE41" s="31">
        <v>3.9950696282276823</v>
      </c>
      <c r="AF41" s="31">
        <v>0</v>
      </c>
      <c r="AG41" s="31">
        <v>0</v>
      </c>
      <c r="AH41" s="31">
        <v>-1.6130785451817788E-12</v>
      </c>
      <c r="AI41" s="31">
        <v>-1.6073053854537279E-12</v>
      </c>
      <c r="AJ41" s="31">
        <v>19.970298373128333</v>
      </c>
      <c r="AL41" s="31">
        <v>1</v>
      </c>
      <c r="AM41" s="31">
        <v>0</v>
      </c>
      <c r="AN41" s="32">
        <v>8.0000000000000018</v>
      </c>
      <c r="AO41" s="32">
        <v>16</v>
      </c>
      <c r="AP41" s="32">
        <v>0</v>
      </c>
      <c r="AQ41" s="32">
        <v>0</v>
      </c>
      <c r="AR41" s="31">
        <v>24</v>
      </c>
      <c r="AT41" s="31">
        <v>0</v>
      </c>
      <c r="AU41" s="31">
        <v>1.5999999999999979</v>
      </c>
      <c r="AV41" s="31">
        <v>0</v>
      </c>
      <c r="AW41" s="31">
        <v>0</v>
      </c>
      <c r="AX41" s="31">
        <v>0</v>
      </c>
      <c r="AY41" s="31">
        <v>-2737.9199200000021</v>
      </c>
      <c r="AZ41" s="31">
        <v>-7537.9199200000021</v>
      </c>
      <c r="BA41" s="31">
        <v>752.04863999999895</v>
      </c>
      <c r="BB41" s="31" t="s">
        <v>182</v>
      </c>
      <c r="BC41" s="31">
        <v>1</v>
      </c>
      <c r="BD41" s="31">
        <v>0</v>
      </c>
      <c r="BE41" s="31">
        <v>-0.10314722822768306</v>
      </c>
      <c r="BF41" s="31">
        <v>0.4</v>
      </c>
      <c r="BG41" s="31">
        <v>0</v>
      </c>
      <c r="BH41" s="37">
        <v>0</v>
      </c>
      <c r="BI41" s="37">
        <v>0</v>
      </c>
      <c r="BK41" s="31">
        <v>0</v>
      </c>
      <c r="BL41" s="31">
        <v>0.10314722822768306</v>
      </c>
      <c r="BM41" s="31">
        <v>1.196852771772317</v>
      </c>
      <c r="BN41" s="31">
        <v>0</v>
      </c>
      <c r="BO41" s="31">
        <v>0</v>
      </c>
      <c r="BP41" s="31">
        <v>114.86887821200469</v>
      </c>
      <c r="BQ41" s="31">
        <v>114.86887821200469</v>
      </c>
      <c r="BR41" s="31">
        <v>54.465083979707224</v>
      </c>
      <c r="BS41" s="31" t="s">
        <v>181</v>
      </c>
      <c r="EZ41" s="31"/>
      <c r="HD41" s="32"/>
      <c r="HE41" s="32"/>
      <c r="HF41" s="50"/>
      <c r="HG41" s="32"/>
    </row>
    <row r="42" spans="1:234" ht="11.4">
      <c r="A42" s="49">
        <v>45676.666666666664</v>
      </c>
      <c r="B42" s="51">
        <v>1045.650024</v>
      </c>
      <c r="C42" s="117">
        <v>17.600000000000001</v>
      </c>
      <c r="D42" s="117">
        <v>7.4086012760959639</v>
      </c>
      <c r="E42" s="32">
        <v>2.2166788760959646</v>
      </c>
      <c r="F42" s="31">
        <v>0</v>
      </c>
      <c r="G42" s="31">
        <v>0</v>
      </c>
      <c r="H42" s="31">
        <v>1</v>
      </c>
      <c r="I42" s="31">
        <v>0</v>
      </c>
      <c r="J42" s="31">
        <v>7.4999999999999991</v>
      </c>
      <c r="K42" s="31">
        <v>0</v>
      </c>
      <c r="L42" s="31">
        <v>0</v>
      </c>
      <c r="M42" s="31">
        <v>2.5</v>
      </c>
      <c r="N42" s="31">
        <v>2.5</v>
      </c>
      <c r="O42" s="31">
        <v>0</v>
      </c>
      <c r="P42" s="31">
        <v>0</v>
      </c>
      <c r="Q42" s="31">
        <v>0</v>
      </c>
      <c r="R42" s="118">
        <v>0</v>
      </c>
      <c r="S42" s="31">
        <v>1727.5482400000001</v>
      </c>
      <c r="U42" s="31">
        <v>0</v>
      </c>
      <c r="V42" s="32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C42" s="31">
        <v>0</v>
      </c>
      <c r="AD42" s="31">
        <v>0</v>
      </c>
      <c r="AE42" s="31">
        <v>7.1</v>
      </c>
      <c r="AF42" s="31">
        <v>0</v>
      </c>
      <c r="AG42" s="31">
        <v>0</v>
      </c>
      <c r="AH42" s="31">
        <v>0</v>
      </c>
      <c r="AI42" s="31">
        <v>0</v>
      </c>
      <c r="AJ42" s="31">
        <v>35.4910256</v>
      </c>
      <c r="AL42" s="31">
        <v>1</v>
      </c>
      <c r="AM42" s="31">
        <v>0</v>
      </c>
      <c r="AN42" s="32">
        <v>8.0000000000000018</v>
      </c>
      <c r="AO42" s="32">
        <v>16</v>
      </c>
      <c r="AP42" s="32">
        <v>0</v>
      </c>
      <c r="AQ42" s="32">
        <v>0</v>
      </c>
      <c r="AR42" s="31">
        <v>24</v>
      </c>
      <c r="AT42" s="31">
        <v>0</v>
      </c>
      <c r="AU42" s="31">
        <v>1.5999999999999979</v>
      </c>
      <c r="AV42" s="31">
        <v>0</v>
      </c>
      <c r="AW42" s="31">
        <v>0</v>
      </c>
      <c r="AX42" s="31">
        <v>0</v>
      </c>
      <c r="AY42" s="31">
        <v>-3565.2001920000021</v>
      </c>
      <c r="AZ42" s="31">
        <v>-8365.2001920000021</v>
      </c>
      <c r="BA42" s="31">
        <v>1097.6328959999987</v>
      </c>
      <c r="BB42" s="31" t="s">
        <v>182</v>
      </c>
      <c r="BC42" s="31">
        <v>1</v>
      </c>
      <c r="BD42" s="31">
        <v>0</v>
      </c>
      <c r="BE42" s="31">
        <v>-0.99139872390403561</v>
      </c>
      <c r="BF42" s="31">
        <v>3.816678876095966</v>
      </c>
      <c r="BG42" s="31">
        <v>0</v>
      </c>
      <c r="BH42" s="37">
        <v>0</v>
      </c>
      <c r="BI42" s="37">
        <v>0</v>
      </c>
      <c r="BK42" s="31">
        <v>0</v>
      </c>
      <c r="BL42" s="31">
        <v>0.99139872390403561</v>
      </c>
      <c r="BM42" s="31">
        <v>0.30860127609596444</v>
      </c>
      <c r="BN42" s="31">
        <v>0</v>
      </c>
      <c r="BO42" s="31">
        <v>0</v>
      </c>
      <c r="BP42" s="31">
        <v>1206.5818407209758</v>
      </c>
      <c r="BQ42" s="31">
        <v>1206.5818407209758</v>
      </c>
      <c r="BR42" s="31">
        <v>681.66252406439878</v>
      </c>
      <c r="BS42" s="31" t="s">
        <v>181</v>
      </c>
      <c r="EZ42" s="31"/>
      <c r="HD42" s="32"/>
      <c r="HE42" s="32"/>
      <c r="HF42" s="50"/>
      <c r="HG42" s="32"/>
    </row>
    <row r="43" spans="1:234" ht="11.4">
      <c r="A43" s="49">
        <v>45676.708333333336</v>
      </c>
      <c r="B43" s="51">
        <v>1116.670044</v>
      </c>
      <c r="C43" s="117">
        <v>17.7</v>
      </c>
      <c r="D43" s="117">
        <v>7.8433885924793465</v>
      </c>
      <c r="E43" s="32">
        <v>0.43478731638338253</v>
      </c>
      <c r="F43" s="31">
        <v>0</v>
      </c>
      <c r="G43" s="31">
        <v>0</v>
      </c>
      <c r="H43" s="31">
        <v>1</v>
      </c>
      <c r="I43" s="31">
        <v>0</v>
      </c>
      <c r="J43" s="31">
        <v>7.4999999999999991</v>
      </c>
      <c r="K43" s="31">
        <v>0</v>
      </c>
      <c r="L43" s="31">
        <v>0</v>
      </c>
      <c r="M43" s="31">
        <v>2.5</v>
      </c>
      <c r="N43" s="31">
        <v>2.5</v>
      </c>
      <c r="O43" s="31">
        <v>0</v>
      </c>
      <c r="P43" s="31">
        <v>0</v>
      </c>
      <c r="Q43" s="31">
        <v>0</v>
      </c>
      <c r="R43" s="118">
        <v>0</v>
      </c>
      <c r="S43" s="31">
        <v>1925.25944</v>
      </c>
      <c r="U43" s="31">
        <v>0</v>
      </c>
      <c r="V43" s="32">
        <v>0</v>
      </c>
      <c r="W43" s="31">
        <v>1.1102230246251565E-16</v>
      </c>
      <c r="X43" s="31">
        <v>-1.1102230246251565E-16</v>
      </c>
      <c r="Y43" s="31">
        <v>0</v>
      </c>
      <c r="Z43" s="31">
        <v>0</v>
      </c>
      <c r="AA43" s="31">
        <v>0</v>
      </c>
      <c r="AC43" s="31">
        <v>0</v>
      </c>
      <c r="AD43" s="31">
        <v>0</v>
      </c>
      <c r="AE43" s="31">
        <v>0.10000000000000053</v>
      </c>
      <c r="AF43" s="31">
        <v>0</v>
      </c>
      <c r="AG43" s="31">
        <v>0</v>
      </c>
      <c r="AH43" s="31">
        <v>-1.4344859122772392E-13</v>
      </c>
      <c r="AI43" s="31">
        <v>-1.4300450201787385E-13</v>
      </c>
      <c r="AJ43" s="31">
        <v>0.49987360000000269</v>
      </c>
      <c r="AL43" s="31">
        <v>1</v>
      </c>
      <c r="AM43" s="31">
        <v>0</v>
      </c>
      <c r="AN43" s="32">
        <v>8.0000000000000018</v>
      </c>
      <c r="AO43" s="32">
        <v>16</v>
      </c>
      <c r="AP43" s="32">
        <v>0</v>
      </c>
      <c r="AQ43" s="32">
        <v>0</v>
      </c>
      <c r="AR43" s="31">
        <v>23.999999999999996</v>
      </c>
      <c r="AT43" s="31">
        <v>0</v>
      </c>
      <c r="AU43" s="31">
        <v>1.5999999999999979</v>
      </c>
      <c r="AV43" s="31">
        <v>7.0000000000000018</v>
      </c>
      <c r="AW43" s="31">
        <v>0</v>
      </c>
      <c r="AX43" s="31">
        <v>0</v>
      </c>
      <c r="AY43" s="31">
        <v>-4133.3603520000024</v>
      </c>
      <c r="AZ43" s="31">
        <v>-8933.3603520000015</v>
      </c>
      <c r="BA43" s="31">
        <v>1259.1592159999984</v>
      </c>
      <c r="BB43" s="31" t="s">
        <v>182</v>
      </c>
      <c r="BC43" s="31">
        <v>1</v>
      </c>
      <c r="BD43" s="31">
        <v>0</v>
      </c>
      <c r="BE43" s="31">
        <v>-0.55661140752065574</v>
      </c>
      <c r="BF43" s="31">
        <v>2.1347873163833819</v>
      </c>
      <c r="BG43" s="31">
        <v>0</v>
      </c>
      <c r="BH43" s="37">
        <v>0</v>
      </c>
      <c r="BI43" s="37">
        <v>0</v>
      </c>
      <c r="BK43" s="31">
        <v>0</v>
      </c>
      <c r="BL43" s="31">
        <v>0.55661140752065563</v>
      </c>
      <c r="BM43" s="31">
        <v>0.74338859247934441</v>
      </c>
      <c r="BN43" s="31">
        <v>0</v>
      </c>
      <c r="BO43" s="31">
        <v>0</v>
      </c>
      <c r="BP43" s="31">
        <v>716.95448017603303</v>
      </c>
      <c r="BQ43" s="31">
        <v>716.95448017603303</v>
      </c>
      <c r="BR43" s="31">
        <v>429.58219653476334</v>
      </c>
      <c r="BS43" s="31" t="s">
        <v>181</v>
      </c>
      <c r="EZ43" s="31"/>
      <c r="HD43" s="32"/>
      <c r="HE43" s="32"/>
      <c r="HF43" s="50"/>
      <c r="HG43" s="32"/>
    </row>
    <row r="44" spans="1:234" ht="11.4">
      <c r="A44" s="49">
        <v>45676.75</v>
      </c>
      <c r="B44" s="51">
        <v>1186.579956</v>
      </c>
      <c r="C44" s="117">
        <v>18.05</v>
      </c>
      <c r="D44" s="117">
        <v>7.8549902884067189</v>
      </c>
      <c r="E44" s="32">
        <v>1.1601695927371475E-2</v>
      </c>
      <c r="F44" s="31">
        <v>0</v>
      </c>
      <c r="G44" s="31">
        <v>0</v>
      </c>
      <c r="H44" s="31">
        <v>1</v>
      </c>
      <c r="I44" s="31">
        <v>0</v>
      </c>
      <c r="J44" s="31">
        <v>7.4999999999999991</v>
      </c>
      <c r="K44" s="31">
        <v>0</v>
      </c>
      <c r="L44" s="31">
        <v>0</v>
      </c>
      <c r="M44" s="31">
        <v>2.5</v>
      </c>
      <c r="N44" s="31">
        <v>2.5</v>
      </c>
      <c r="O44" s="31">
        <v>0</v>
      </c>
      <c r="P44" s="31">
        <v>0</v>
      </c>
      <c r="Q44" s="31">
        <v>0</v>
      </c>
      <c r="R44" s="118">
        <v>0</v>
      </c>
      <c r="S44" s="31">
        <v>2038.6636000000001</v>
      </c>
      <c r="U44" s="31">
        <v>0</v>
      </c>
      <c r="V44" s="32">
        <v>0</v>
      </c>
      <c r="W44" s="31">
        <v>5.2041704279304213E-18</v>
      </c>
      <c r="X44" s="31">
        <v>-5.2041704279304213E-18</v>
      </c>
      <c r="Y44" s="31">
        <v>0</v>
      </c>
      <c r="Z44" s="31">
        <v>0</v>
      </c>
      <c r="AA44" s="31">
        <v>0</v>
      </c>
      <c r="AC44" s="31">
        <v>0</v>
      </c>
      <c r="AD44" s="31">
        <v>0</v>
      </c>
      <c r="AE44" s="31">
        <v>9.9999999999999645E-2</v>
      </c>
      <c r="AF44" s="31">
        <v>0</v>
      </c>
      <c r="AG44" s="31">
        <v>0</v>
      </c>
      <c r="AH44" s="31">
        <v>-7.087975810449177E-15</v>
      </c>
      <c r="AI44" s="31">
        <v>-7.0671591287374553E-15</v>
      </c>
      <c r="AJ44" s="31">
        <v>0.49987359999999825</v>
      </c>
      <c r="AL44" s="31">
        <v>1</v>
      </c>
      <c r="AM44" s="31">
        <v>0</v>
      </c>
      <c r="AN44" s="32">
        <v>8.0000000000000018</v>
      </c>
      <c r="AO44" s="32">
        <v>16</v>
      </c>
      <c r="AP44" s="32">
        <v>0</v>
      </c>
      <c r="AQ44" s="32">
        <v>0</v>
      </c>
      <c r="AR44" s="31">
        <v>24</v>
      </c>
      <c r="AT44" s="31">
        <v>0</v>
      </c>
      <c r="AU44" s="31">
        <v>1.5999999999999979</v>
      </c>
      <c r="AV44" s="31">
        <v>7.0000000000000018</v>
      </c>
      <c r="AW44" s="31">
        <v>0</v>
      </c>
      <c r="AX44" s="31">
        <v>0</v>
      </c>
      <c r="AY44" s="31">
        <v>-4692.6396480000021</v>
      </c>
      <c r="AZ44" s="31">
        <v>-9492.6396480000021</v>
      </c>
      <c r="BA44" s="31">
        <v>1331.7378783999984</v>
      </c>
      <c r="BB44" s="31" t="s">
        <v>182</v>
      </c>
      <c r="BC44" s="31">
        <v>1</v>
      </c>
      <c r="BD44" s="31">
        <v>0</v>
      </c>
      <c r="BE44" s="31">
        <v>-0.54500971159328282</v>
      </c>
      <c r="BF44" s="31">
        <v>2.0616016959273722</v>
      </c>
      <c r="BG44" s="31">
        <v>0</v>
      </c>
      <c r="BH44" s="37">
        <v>0</v>
      </c>
      <c r="BI44" s="37">
        <v>0</v>
      </c>
      <c r="BK44" s="31">
        <v>0</v>
      </c>
      <c r="BL44" s="31">
        <v>0.54500971159328282</v>
      </c>
      <c r="BM44" s="31">
        <v>0.75499028840671722</v>
      </c>
      <c r="BN44" s="31">
        <v>0</v>
      </c>
      <c r="BO44" s="31">
        <v>0</v>
      </c>
      <c r="BP44" s="31">
        <v>740.112264169019</v>
      </c>
      <c r="BQ44" s="31">
        <v>740.112264169019</v>
      </c>
      <c r="BR44" s="31">
        <v>445.48622173730757</v>
      </c>
      <c r="BS44" s="31" t="s">
        <v>181</v>
      </c>
      <c r="EZ44" s="31"/>
      <c r="HD44" s="32"/>
      <c r="HE44" s="32"/>
      <c r="HF44" s="50"/>
      <c r="HG44" s="32"/>
    </row>
    <row r="45" spans="1:234" ht="11.4">
      <c r="A45" s="49">
        <v>45676.791666666664</v>
      </c>
      <c r="B45" s="51">
        <v>1168.380005</v>
      </c>
      <c r="C45" s="117">
        <v>18.05</v>
      </c>
      <c r="D45" s="117">
        <v>7.8574160573315099</v>
      </c>
      <c r="E45" s="32">
        <v>2.4257689247911053E-3</v>
      </c>
      <c r="F45" s="31">
        <v>0</v>
      </c>
      <c r="G45" s="31">
        <v>0</v>
      </c>
      <c r="H45" s="31">
        <v>1</v>
      </c>
      <c r="I45" s="31">
        <v>0</v>
      </c>
      <c r="J45" s="31">
        <v>7.4999999999999991</v>
      </c>
      <c r="K45" s="31">
        <v>0</v>
      </c>
      <c r="L45" s="31">
        <v>0</v>
      </c>
      <c r="M45" s="31">
        <v>2.5</v>
      </c>
      <c r="N45" s="31">
        <v>2.5</v>
      </c>
      <c r="O45" s="31">
        <v>0</v>
      </c>
      <c r="P45" s="31">
        <v>0</v>
      </c>
      <c r="Q45" s="31">
        <v>0</v>
      </c>
      <c r="R45" s="118">
        <v>0</v>
      </c>
      <c r="S45" s="31">
        <v>2060.2999199999999</v>
      </c>
      <c r="U45" s="31">
        <v>0</v>
      </c>
      <c r="V45" s="32">
        <v>0</v>
      </c>
      <c r="W45" s="31">
        <v>-3.3393426912553537E-17</v>
      </c>
      <c r="X45" s="31">
        <v>3.3393426912553537E-17</v>
      </c>
      <c r="Y45" s="31">
        <v>0</v>
      </c>
      <c r="Z45" s="31">
        <v>0</v>
      </c>
      <c r="AA45" s="31">
        <v>0</v>
      </c>
      <c r="AC45" s="31">
        <v>0</v>
      </c>
      <c r="AD45" s="31">
        <v>0</v>
      </c>
      <c r="AE45" s="31">
        <v>9.9999999999999645E-2</v>
      </c>
      <c r="AF45" s="31">
        <v>0</v>
      </c>
      <c r="AG45" s="31">
        <v>0</v>
      </c>
      <c r="AH45" s="31">
        <v>4.4873419383518328E-14</v>
      </c>
      <c r="AI45" s="31">
        <v>4.4739845675868114E-14</v>
      </c>
      <c r="AJ45" s="31">
        <v>0.49987359999999825</v>
      </c>
      <c r="AL45" s="31">
        <v>1</v>
      </c>
      <c r="AM45" s="31">
        <v>0</v>
      </c>
      <c r="AN45" s="32">
        <v>8.0000000000000018</v>
      </c>
      <c r="AO45" s="32">
        <v>16</v>
      </c>
      <c r="AP45" s="32">
        <v>0</v>
      </c>
      <c r="AQ45" s="32">
        <v>0</v>
      </c>
      <c r="AR45" s="31">
        <v>24</v>
      </c>
      <c r="AT45" s="31">
        <v>0</v>
      </c>
      <c r="AU45" s="31">
        <v>1.5999999999999979</v>
      </c>
      <c r="AV45" s="31">
        <v>7.0000000000000018</v>
      </c>
      <c r="AW45" s="31">
        <v>0</v>
      </c>
      <c r="AX45" s="31">
        <v>0</v>
      </c>
      <c r="AY45" s="31">
        <v>-4547.0400400000017</v>
      </c>
      <c r="AZ45" s="31">
        <v>-9347.0400400000017</v>
      </c>
      <c r="BA45" s="31">
        <v>1345.5851231999982</v>
      </c>
      <c r="BB45" s="31" t="s">
        <v>182</v>
      </c>
      <c r="BC45" s="31">
        <v>1</v>
      </c>
      <c r="BD45" s="31">
        <v>0</v>
      </c>
      <c r="BE45" s="31">
        <v>-0.54258394266849164</v>
      </c>
      <c r="BF45" s="31">
        <v>2.0524257689247918</v>
      </c>
      <c r="BG45" s="31">
        <v>0</v>
      </c>
      <c r="BH45" s="37">
        <v>0</v>
      </c>
      <c r="BI45" s="37">
        <v>0</v>
      </c>
      <c r="BK45" s="31">
        <v>0</v>
      </c>
      <c r="BL45" s="31">
        <v>0.54258394266849175</v>
      </c>
      <c r="BM45" s="31">
        <v>0.7574160573315083</v>
      </c>
      <c r="BN45" s="31">
        <v>0</v>
      </c>
      <c r="BO45" s="31">
        <v>0</v>
      </c>
      <c r="BP45" s="31">
        <v>726.9431174213114</v>
      </c>
      <c r="BQ45" s="31">
        <v>726.9431174213114</v>
      </c>
      <c r="BR45" s="31">
        <v>448.2281504947934</v>
      </c>
      <c r="BS45" s="31" t="s">
        <v>181</v>
      </c>
      <c r="EZ45" s="31"/>
      <c r="HD45" s="32"/>
      <c r="HE45" s="32"/>
      <c r="HF45" s="50"/>
      <c r="HG45" s="32"/>
    </row>
    <row r="46" spans="1:234" ht="11.4">
      <c r="A46" s="49">
        <v>45676.833333333336</v>
      </c>
      <c r="B46" s="51">
        <v>1112.119995</v>
      </c>
      <c r="C46" s="117">
        <v>17.95</v>
      </c>
      <c r="D46" s="117">
        <v>7.8805004154463481</v>
      </c>
      <c r="E46" s="32">
        <v>2.3084358114838052E-2</v>
      </c>
      <c r="F46" s="31">
        <v>0</v>
      </c>
      <c r="G46" s="31">
        <v>0</v>
      </c>
      <c r="H46" s="31">
        <v>1</v>
      </c>
      <c r="I46" s="31">
        <v>0</v>
      </c>
      <c r="J46" s="31">
        <v>7.4999999999999991</v>
      </c>
      <c r="K46" s="31">
        <v>0</v>
      </c>
      <c r="L46" s="31">
        <v>0</v>
      </c>
      <c r="M46" s="31">
        <v>2.5</v>
      </c>
      <c r="N46" s="31">
        <v>2.5</v>
      </c>
      <c r="O46" s="31">
        <v>0</v>
      </c>
      <c r="P46" s="31">
        <v>0</v>
      </c>
      <c r="Q46" s="31">
        <v>0</v>
      </c>
      <c r="R46" s="118">
        <v>0</v>
      </c>
      <c r="S46" s="31">
        <v>1840.20632</v>
      </c>
      <c r="U46" s="31">
        <v>0</v>
      </c>
      <c r="V46" s="32">
        <v>0</v>
      </c>
      <c r="W46" s="31">
        <v>5.8980598183211441E-17</v>
      </c>
      <c r="X46" s="31">
        <v>-5.8980598183211441E-17</v>
      </c>
      <c r="Y46" s="31">
        <v>0</v>
      </c>
      <c r="Z46" s="31">
        <v>0</v>
      </c>
      <c r="AA46" s="31">
        <v>0</v>
      </c>
      <c r="AC46" s="31">
        <v>0</v>
      </c>
      <c r="AD46" s="31">
        <v>0</v>
      </c>
      <c r="AE46" s="31">
        <v>0.10000000000000053</v>
      </c>
      <c r="AF46" s="31">
        <v>0</v>
      </c>
      <c r="AG46" s="31">
        <v>0</v>
      </c>
      <c r="AH46" s="31">
        <v>-7.5938699477945406E-14</v>
      </c>
      <c r="AI46" s="31">
        <v>-7.570277708521256E-14</v>
      </c>
      <c r="AJ46" s="31">
        <v>0.49987360000000269</v>
      </c>
      <c r="AL46" s="31">
        <v>1</v>
      </c>
      <c r="AM46" s="31">
        <v>0</v>
      </c>
      <c r="AN46" s="32">
        <v>8.0000000000000018</v>
      </c>
      <c r="AO46" s="32">
        <v>16</v>
      </c>
      <c r="AP46" s="32">
        <v>0</v>
      </c>
      <c r="AQ46" s="32">
        <v>0</v>
      </c>
      <c r="AR46" s="31">
        <v>24</v>
      </c>
      <c r="AT46" s="31">
        <v>0</v>
      </c>
      <c r="AU46" s="31">
        <v>1.5999999999999979</v>
      </c>
      <c r="AV46" s="31">
        <v>7.0000000000000018</v>
      </c>
      <c r="AW46" s="31">
        <v>0</v>
      </c>
      <c r="AX46" s="31">
        <v>0</v>
      </c>
      <c r="AY46" s="31">
        <v>-4096.959960000002</v>
      </c>
      <c r="AZ46" s="31">
        <v>-8896.959960000002</v>
      </c>
      <c r="BA46" s="31">
        <v>1204.7252191999985</v>
      </c>
      <c r="BB46" s="31" t="s">
        <v>182</v>
      </c>
      <c r="BC46" s="31">
        <v>1</v>
      </c>
      <c r="BD46" s="31">
        <v>0</v>
      </c>
      <c r="BE46" s="31">
        <v>-0.51949958455365397</v>
      </c>
      <c r="BF46" s="31">
        <v>1.9730843581148374</v>
      </c>
      <c r="BG46" s="31">
        <v>0</v>
      </c>
      <c r="BH46" s="37">
        <v>0</v>
      </c>
      <c r="BI46" s="37">
        <v>0</v>
      </c>
      <c r="BK46" s="31">
        <v>0</v>
      </c>
      <c r="BL46" s="31">
        <v>0.51949958455365397</v>
      </c>
      <c r="BM46" s="31">
        <v>0.78050041544634607</v>
      </c>
      <c r="BN46" s="31">
        <v>0</v>
      </c>
      <c r="BO46" s="31">
        <v>0</v>
      </c>
      <c r="BP46" s="31">
        <v>666.78810416880799</v>
      </c>
      <c r="BQ46" s="31">
        <v>666.78810416880799</v>
      </c>
      <c r="BR46" s="31">
        <v>383.69924174261661</v>
      </c>
      <c r="BS46" s="31" t="s">
        <v>181</v>
      </c>
      <c r="EZ46" s="31"/>
      <c r="HD46" s="32"/>
      <c r="HE46" s="32"/>
      <c r="HF46" s="50"/>
      <c r="HG46" s="32"/>
    </row>
    <row r="47" spans="1:234" ht="11.4">
      <c r="A47" s="49">
        <v>45676.875</v>
      </c>
      <c r="B47" s="51">
        <v>1039</v>
      </c>
      <c r="C47" s="117">
        <v>17.95</v>
      </c>
      <c r="D47" s="117">
        <v>7.6636813777152035</v>
      </c>
      <c r="E47" s="32">
        <v>0</v>
      </c>
      <c r="F47" s="31">
        <v>0.2168190377311445</v>
      </c>
      <c r="G47" s="31">
        <v>0</v>
      </c>
      <c r="H47" s="31">
        <v>1</v>
      </c>
      <c r="I47" s="31">
        <v>0</v>
      </c>
      <c r="J47" s="31">
        <v>7.4999999999999991</v>
      </c>
      <c r="K47" s="31">
        <v>0</v>
      </c>
      <c r="L47" s="31">
        <v>0</v>
      </c>
      <c r="M47" s="31">
        <v>2.5</v>
      </c>
      <c r="N47" s="31">
        <v>2.5</v>
      </c>
      <c r="O47" s="31">
        <v>0</v>
      </c>
      <c r="P47" s="31">
        <v>0</v>
      </c>
      <c r="Q47" s="31">
        <v>0</v>
      </c>
      <c r="R47" s="118">
        <v>0</v>
      </c>
      <c r="S47" s="31">
        <v>1616.3823199999999</v>
      </c>
      <c r="U47" s="31">
        <v>0</v>
      </c>
      <c r="V47" s="32">
        <v>0</v>
      </c>
      <c r="W47" s="31">
        <v>-2.7755575615628914E-17</v>
      </c>
      <c r="X47" s="31">
        <v>2.7755575615628914E-17</v>
      </c>
      <c r="Y47" s="31">
        <v>0</v>
      </c>
      <c r="Z47" s="31">
        <v>0</v>
      </c>
      <c r="AA47" s="31">
        <v>0</v>
      </c>
      <c r="AC47" s="31">
        <v>0</v>
      </c>
      <c r="AD47" s="31">
        <v>0</v>
      </c>
      <c r="AE47" s="31">
        <v>6.8200160428560483</v>
      </c>
      <c r="AF47" s="31">
        <v>0</v>
      </c>
      <c r="AG47" s="31">
        <v>0</v>
      </c>
      <c r="AH47" s="31">
        <v>3.3706371027619755E-14</v>
      </c>
      <c r="AI47" s="31">
        <v>3.3595348725157239E-14</v>
      </c>
      <c r="AJ47" s="31">
        <v>34.09145971400207</v>
      </c>
      <c r="AL47" s="31">
        <v>1</v>
      </c>
      <c r="AM47" s="31">
        <v>0</v>
      </c>
      <c r="AN47" s="32">
        <v>8.0000000000000018</v>
      </c>
      <c r="AO47" s="32">
        <v>16</v>
      </c>
      <c r="AP47" s="32">
        <v>0</v>
      </c>
      <c r="AQ47" s="32">
        <v>0</v>
      </c>
      <c r="AR47" s="31">
        <v>23.999999999999996</v>
      </c>
      <c r="AT47" s="31">
        <v>0</v>
      </c>
      <c r="AU47" s="31">
        <v>1.5999999999999979</v>
      </c>
      <c r="AV47" s="31">
        <v>0</v>
      </c>
      <c r="AW47" s="31">
        <v>0</v>
      </c>
      <c r="AX47" s="31">
        <v>0</v>
      </c>
      <c r="AY47" s="31">
        <v>-3512.0000000000027</v>
      </c>
      <c r="AZ47" s="31">
        <v>-8312.0000000000018</v>
      </c>
      <c r="BA47" s="31">
        <v>1026.4867071999986</v>
      </c>
      <c r="BB47" s="31" t="s">
        <v>182</v>
      </c>
      <c r="BC47" s="31">
        <v>1</v>
      </c>
      <c r="BD47" s="31">
        <v>0</v>
      </c>
      <c r="BE47" s="31">
        <v>-0.45633466514084453</v>
      </c>
      <c r="BF47" s="31">
        <v>1.7331809622688548</v>
      </c>
      <c r="BG47" s="31">
        <v>0</v>
      </c>
      <c r="BH47" s="37">
        <v>0</v>
      </c>
      <c r="BI47" s="37">
        <v>0</v>
      </c>
      <c r="BK47" s="31">
        <v>0</v>
      </c>
      <c r="BL47" s="31">
        <v>0.45633466514084453</v>
      </c>
      <c r="BM47" s="31">
        <v>0.84366533485915551</v>
      </c>
      <c r="BN47" s="31">
        <v>0</v>
      </c>
      <c r="BO47" s="31">
        <v>0</v>
      </c>
      <c r="BP47" s="31">
        <v>552.34747868647821</v>
      </c>
      <c r="BQ47" s="31">
        <v>552.34747868647821</v>
      </c>
      <c r="BR47" s="31">
        <v>296.98067765733759</v>
      </c>
      <c r="BS47" s="31" t="s">
        <v>181</v>
      </c>
      <c r="EZ47" s="31"/>
      <c r="HD47" s="32"/>
      <c r="HE47" s="32"/>
      <c r="HF47" s="50"/>
      <c r="HG47" s="32"/>
    </row>
    <row r="48" spans="1:234" ht="11.4">
      <c r="A48" s="49">
        <v>45676.916666666664</v>
      </c>
      <c r="B48" s="51">
        <v>977.29998799999998</v>
      </c>
      <c r="C48" s="117">
        <v>17.8</v>
      </c>
      <c r="D48" s="117">
        <v>6.2636813777152014</v>
      </c>
      <c r="E48" s="32">
        <v>0</v>
      </c>
      <c r="F48" s="31">
        <v>1.4000000000000021</v>
      </c>
      <c r="G48" s="31">
        <v>0</v>
      </c>
      <c r="H48" s="31">
        <v>1</v>
      </c>
      <c r="I48" s="31">
        <v>0</v>
      </c>
      <c r="J48" s="31">
        <v>7.4999999999999991</v>
      </c>
      <c r="K48" s="31">
        <v>0</v>
      </c>
      <c r="L48" s="31">
        <v>0</v>
      </c>
      <c r="M48" s="31">
        <v>2.5</v>
      </c>
      <c r="N48" s="31">
        <v>2.5</v>
      </c>
      <c r="O48" s="31">
        <v>0</v>
      </c>
      <c r="P48" s="31">
        <v>0</v>
      </c>
      <c r="Q48" s="31">
        <v>0</v>
      </c>
      <c r="R48" s="118">
        <v>0</v>
      </c>
      <c r="S48" s="31">
        <v>1453.5503600000002</v>
      </c>
      <c r="U48" s="31">
        <v>0</v>
      </c>
      <c r="V48" s="32">
        <v>0</v>
      </c>
      <c r="W48" s="31">
        <v>1.4432899320127035E-15</v>
      </c>
      <c r="X48" s="31">
        <v>-1.4432899320127035E-15</v>
      </c>
      <c r="Y48" s="31">
        <v>0</v>
      </c>
      <c r="Z48" s="31">
        <v>0</v>
      </c>
      <c r="AA48" s="31">
        <v>0</v>
      </c>
      <c r="AC48" s="31">
        <v>0</v>
      </c>
      <c r="AD48" s="31">
        <v>0</v>
      </c>
      <c r="AE48" s="31">
        <v>0</v>
      </c>
      <c r="AF48" s="31">
        <v>0</v>
      </c>
      <c r="AG48" s="31">
        <v>0</v>
      </c>
      <c r="AH48" s="31">
        <v>-1.6636802873115642E-12</v>
      </c>
      <c r="AI48" s="31">
        <v>-1.6579071275835134E-12</v>
      </c>
      <c r="AJ48" s="31">
        <v>0</v>
      </c>
      <c r="AL48" s="31">
        <v>1</v>
      </c>
      <c r="AM48" s="31">
        <v>0</v>
      </c>
      <c r="AN48" s="32">
        <v>8.0000000000000018</v>
      </c>
      <c r="AO48" s="32">
        <v>16</v>
      </c>
      <c r="AP48" s="32">
        <v>0</v>
      </c>
      <c r="AQ48" s="32">
        <v>0</v>
      </c>
      <c r="AR48" s="31">
        <v>23.999999999999996</v>
      </c>
      <c r="AT48" s="31">
        <v>0</v>
      </c>
      <c r="AU48" s="31">
        <v>1.5999999999999979</v>
      </c>
      <c r="AV48" s="31">
        <v>6.2636813777152014</v>
      </c>
      <c r="AW48" s="31">
        <v>0</v>
      </c>
      <c r="AX48" s="31">
        <v>0</v>
      </c>
      <c r="AY48" s="31">
        <v>-3018.3999040000026</v>
      </c>
      <c r="AZ48" s="31">
        <v>-7818.3999040000017</v>
      </c>
      <c r="BA48" s="31">
        <v>953.58474239531347</v>
      </c>
      <c r="BB48" s="31" t="s">
        <v>182</v>
      </c>
      <c r="BC48" s="31">
        <v>1</v>
      </c>
      <c r="BD48" s="31">
        <v>0</v>
      </c>
      <c r="BE48" s="31">
        <v>-0.1046953783272191</v>
      </c>
      <c r="BF48" s="31">
        <v>0.4</v>
      </c>
      <c r="BG48" s="31">
        <v>0</v>
      </c>
      <c r="BH48" s="37">
        <v>0</v>
      </c>
      <c r="BI48" s="37">
        <v>0</v>
      </c>
      <c r="BK48" s="31">
        <v>0</v>
      </c>
      <c r="BL48" s="31">
        <v>0.10469537832721909</v>
      </c>
      <c r="BM48" s="31">
        <v>0</v>
      </c>
      <c r="BN48" s="31">
        <v>0</v>
      </c>
      <c r="BO48" s="31">
        <v>0</v>
      </c>
      <c r="BP48" s="31">
        <v>120.26357982813205</v>
      </c>
      <c r="BQ48" s="31">
        <v>120.26357982813205</v>
      </c>
      <c r="BR48" s="31">
        <v>60.348657386468318</v>
      </c>
      <c r="BS48" s="31" t="s">
        <v>181</v>
      </c>
      <c r="EZ48" s="31"/>
      <c r="HD48" s="32"/>
      <c r="HE48" s="32"/>
      <c r="HF48" s="50"/>
      <c r="HG48" s="32"/>
    </row>
    <row r="49" spans="1:215" ht="11.4">
      <c r="A49" s="49">
        <v>45676.958333333336</v>
      </c>
      <c r="B49" s="51">
        <v>917.23999000000003</v>
      </c>
      <c r="C49" s="117">
        <v>17.95</v>
      </c>
      <c r="D49" s="117">
        <v>4.7136813777152007</v>
      </c>
      <c r="E49" s="32">
        <v>0</v>
      </c>
      <c r="F49" s="31">
        <v>1.5500000000000007</v>
      </c>
      <c r="G49" s="31">
        <v>0</v>
      </c>
      <c r="H49" s="31">
        <v>1</v>
      </c>
      <c r="I49" s="31">
        <v>0</v>
      </c>
      <c r="J49" s="31">
        <v>7.4999999999999991</v>
      </c>
      <c r="K49" s="31">
        <v>0</v>
      </c>
      <c r="L49" s="31">
        <v>0</v>
      </c>
      <c r="M49" s="31">
        <v>2.5</v>
      </c>
      <c r="N49" s="31">
        <v>2.5</v>
      </c>
      <c r="O49" s="31">
        <v>0</v>
      </c>
      <c r="P49" s="31">
        <v>0</v>
      </c>
      <c r="Q49" s="31">
        <v>0</v>
      </c>
      <c r="R49" s="118">
        <v>0</v>
      </c>
      <c r="S49" s="31">
        <v>1274.49116</v>
      </c>
      <c r="U49" s="31">
        <v>0</v>
      </c>
      <c r="V49" s="32">
        <v>0</v>
      </c>
      <c r="W49" s="31">
        <v>1.4432899320127035E-15</v>
      </c>
      <c r="X49" s="31">
        <v>-1.4432899320127035E-15</v>
      </c>
      <c r="Y49" s="31">
        <v>0</v>
      </c>
      <c r="Z49" s="31">
        <v>0</v>
      </c>
      <c r="AA49" s="31">
        <v>0</v>
      </c>
      <c r="AC49" s="31">
        <v>0</v>
      </c>
      <c r="AD49" s="31">
        <v>0</v>
      </c>
      <c r="AE49" s="31">
        <v>4.7136813777152007</v>
      </c>
      <c r="AF49" s="31">
        <v>0</v>
      </c>
      <c r="AG49" s="31">
        <v>0</v>
      </c>
      <c r="AH49" s="31">
        <v>-1.5769962968814612E-12</v>
      </c>
      <c r="AI49" s="31">
        <v>-1.5712231371534104E-12</v>
      </c>
      <c r="AJ49" s="31">
        <v>23.562448795314573</v>
      </c>
      <c r="AL49" s="31">
        <v>1</v>
      </c>
      <c r="AM49" s="31">
        <v>0</v>
      </c>
      <c r="AN49" s="32">
        <v>8.0000000000000018</v>
      </c>
      <c r="AO49" s="32">
        <v>16</v>
      </c>
      <c r="AP49" s="32">
        <v>0</v>
      </c>
      <c r="AQ49" s="32">
        <v>0</v>
      </c>
      <c r="AR49" s="31">
        <v>23.999999999999996</v>
      </c>
      <c r="AT49" s="31">
        <v>0</v>
      </c>
      <c r="AU49" s="31">
        <v>1.5999999999999979</v>
      </c>
      <c r="AV49" s="31">
        <v>0</v>
      </c>
      <c r="AW49" s="31">
        <v>0</v>
      </c>
      <c r="AX49" s="31">
        <v>0</v>
      </c>
      <c r="AY49" s="31">
        <v>-2537.919920000003</v>
      </c>
      <c r="AZ49" s="31">
        <v>-7337.9199200000021</v>
      </c>
      <c r="BA49" s="31">
        <v>807.67636479999896</v>
      </c>
      <c r="BB49" s="31" t="s">
        <v>182</v>
      </c>
      <c r="BC49" s="31">
        <v>1</v>
      </c>
      <c r="BD49" s="31">
        <v>0</v>
      </c>
      <c r="BE49" s="31">
        <v>-0.10531725770711689</v>
      </c>
      <c r="BF49" s="31">
        <v>0.4</v>
      </c>
      <c r="BG49" s="31">
        <v>0</v>
      </c>
      <c r="BH49" s="37">
        <v>0</v>
      </c>
      <c r="BI49" s="37">
        <v>0</v>
      </c>
      <c r="BK49" s="31">
        <v>0</v>
      </c>
      <c r="BL49" s="31">
        <v>0.10531725770711689</v>
      </c>
      <c r="BM49" s="31">
        <v>0</v>
      </c>
      <c r="BN49" s="31">
        <v>0</v>
      </c>
      <c r="BO49" s="31">
        <v>0</v>
      </c>
      <c r="BP49" s="31">
        <v>114.65257837710315</v>
      </c>
      <c r="BQ49" s="31">
        <v>114.65257837710315</v>
      </c>
      <c r="BR49" s="31">
        <v>53.163912409743098</v>
      </c>
      <c r="BS49" s="31" t="s">
        <v>181</v>
      </c>
      <c r="EZ49" s="31"/>
      <c r="HD49" s="32"/>
      <c r="HE49" s="32"/>
      <c r="HF49" s="50"/>
      <c r="HG49" s="32"/>
    </row>
    <row r="50" spans="1:215" ht="11.4">
      <c r="A50" s="49">
        <v>45677</v>
      </c>
      <c r="B50" s="51">
        <v>912.23999000000003</v>
      </c>
      <c r="C50" s="51">
        <v>18.149999999999999</v>
      </c>
      <c r="D50" s="117">
        <v>7.1757016000000018</v>
      </c>
      <c r="E50" s="32">
        <v>2.4620202222848011</v>
      </c>
      <c r="F50" s="31">
        <v>0</v>
      </c>
      <c r="G50" s="31">
        <v>0</v>
      </c>
      <c r="H50" s="31">
        <v>1</v>
      </c>
      <c r="I50" s="31">
        <v>0</v>
      </c>
      <c r="J50" s="31">
        <v>7.4999999999999991</v>
      </c>
      <c r="K50" s="31">
        <v>0</v>
      </c>
      <c r="L50" s="31">
        <v>0</v>
      </c>
      <c r="M50" s="31">
        <v>2.5</v>
      </c>
      <c r="N50" s="31">
        <v>2.5</v>
      </c>
      <c r="O50" s="31">
        <v>0</v>
      </c>
      <c r="P50" s="31">
        <v>0</v>
      </c>
      <c r="Q50" s="31">
        <v>0</v>
      </c>
      <c r="R50" s="31">
        <v>0</v>
      </c>
      <c r="S50" s="31">
        <v>1436.4482775000001</v>
      </c>
      <c r="U50" s="31">
        <v>0</v>
      </c>
      <c r="V50" s="32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C50" s="31">
        <v>0</v>
      </c>
      <c r="AD50" s="31">
        <v>0</v>
      </c>
      <c r="AE50" s="31">
        <v>9.9999999999999645E-2</v>
      </c>
      <c r="AF50" s="31">
        <v>0</v>
      </c>
      <c r="AG50" s="31">
        <v>0</v>
      </c>
      <c r="AH50" s="31">
        <v>0</v>
      </c>
      <c r="AI50" s="31">
        <v>0</v>
      </c>
      <c r="AJ50" s="31">
        <v>0.49989369999999822</v>
      </c>
      <c r="AK50" s="58"/>
      <c r="AL50" s="31">
        <v>1</v>
      </c>
      <c r="AM50" s="31">
        <v>0</v>
      </c>
      <c r="AN50" s="58">
        <v>8.0000000000000018</v>
      </c>
      <c r="AO50" s="32">
        <v>16</v>
      </c>
      <c r="AP50" s="32">
        <v>0</v>
      </c>
      <c r="AQ50" s="32">
        <v>0</v>
      </c>
      <c r="AR50" s="31">
        <v>23.999999999999996</v>
      </c>
      <c r="AT50" s="31">
        <v>0</v>
      </c>
      <c r="AU50" s="31">
        <v>1.5999999999999979</v>
      </c>
      <c r="AV50" s="31">
        <v>7.0000000000000018</v>
      </c>
      <c r="AW50" s="31">
        <v>0</v>
      </c>
      <c r="AX50" s="31">
        <v>0</v>
      </c>
      <c r="AY50" s="31">
        <v>-2497.919920000003</v>
      </c>
      <c r="AZ50" s="31">
        <v>-7297.9199200000021</v>
      </c>
      <c r="BA50" s="31">
        <v>946.32115739999881</v>
      </c>
      <c r="BB50" s="31" t="s">
        <v>182</v>
      </c>
      <c r="BC50" s="31">
        <v>1</v>
      </c>
      <c r="BD50" s="31">
        <v>0</v>
      </c>
      <c r="BE50" s="31">
        <v>-1.2242983999999999</v>
      </c>
      <c r="BF50" s="31">
        <v>4.6120202222847997</v>
      </c>
      <c r="BG50" s="31">
        <v>0</v>
      </c>
      <c r="BH50" s="37">
        <v>0</v>
      </c>
      <c r="BI50" s="37">
        <v>0</v>
      </c>
      <c r="BK50" s="31">
        <v>0</v>
      </c>
      <c r="BL50" s="31">
        <v>1.2242983999999999</v>
      </c>
      <c r="BM50" s="31">
        <v>7.5701600000000147E-2</v>
      </c>
      <c r="BN50" s="31">
        <v>0</v>
      </c>
      <c r="BO50" s="31">
        <v>0</v>
      </c>
      <c r="BP50" s="31">
        <v>1294.499658013016</v>
      </c>
      <c r="BQ50" s="31">
        <v>1294.499658013016</v>
      </c>
      <c r="BR50" s="31">
        <v>697.71476808880084</v>
      </c>
      <c r="BS50" s="31" t="s">
        <v>181</v>
      </c>
      <c r="EZ50" s="31"/>
      <c r="HD50" s="32"/>
      <c r="HE50" s="32"/>
      <c r="HF50" s="50"/>
      <c r="HG50" s="32"/>
    </row>
    <row r="51" spans="1:215" ht="11.4">
      <c r="A51" s="49">
        <v>45677.041666666664</v>
      </c>
      <c r="B51" s="51">
        <v>891.13000499999998</v>
      </c>
      <c r="C51" s="51">
        <v>18</v>
      </c>
      <c r="D51" s="117">
        <v>7.7269250167000694</v>
      </c>
      <c r="E51" s="32">
        <v>0.55122341670006758</v>
      </c>
      <c r="F51" s="31">
        <v>0</v>
      </c>
      <c r="G51" s="31">
        <v>0</v>
      </c>
      <c r="H51" s="31">
        <v>1</v>
      </c>
      <c r="I51" s="31">
        <v>0</v>
      </c>
      <c r="J51" s="31">
        <v>7.4999999999999991</v>
      </c>
      <c r="K51" s="31">
        <v>0</v>
      </c>
      <c r="L51" s="31">
        <v>0</v>
      </c>
      <c r="M51" s="31">
        <v>2.5</v>
      </c>
      <c r="N51" s="31">
        <v>2.5</v>
      </c>
      <c r="O51" s="31">
        <v>0</v>
      </c>
      <c r="P51" s="31">
        <v>0</v>
      </c>
      <c r="Q51" s="31">
        <v>0</v>
      </c>
      <c r="R51" s="31">
        <v>0</v>
      </c>
      <c r="S51" s="31">
        <v>1357.3606175</v>
      </c>
      <c r="U51" s="31">
        <v>0</v>
      </c>
      <c r="V51" s="32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C51" s="31">
        <v>0</v>
      </c>
      <c r="AD51" s="31">
        <v>0</v>
      </c>
      <c r="AE51" s="31">
        <v>7.1000000000000023</v>
      </c>
      <c r="AF51" s="31">
        <v>0</v>
      </c>
      <c r="AG51" s="31">
        <v>0</v>
      </c>
      <c r="AH51" s="31">
        <v>0</v>
      </c>
      <c r="AI51" s="31">
        <v>0</v>
      </c>
      <c r="AJ51" s="31">
        <v>35.492452700000008</v>
      </c>
      <c r="AL51" s="31">
        <v>1</v>
      </c>
      <c r="AM51" s="31">
        <v>0</v>
      </c>
      <c r="AN51" s="32">
        <v>8.0000000000000018</v>
      </c>
      <c r="AO51" s="32">
        <v>16</v>
      </c>
      <c r="AP51" s="32">
        <v>0</v>
      </c>
      <c r="AQ51" s="32">
        <v>0</v>
      </c>
      <c r="AR51" s="31">
        <v>23.999999999999996</v>
      </c>
      <c r="AT51" s="31">
        <v>0</v>
      </c>
      <c r="AU51" s="31">
        <v>1.5999999999999979</v>
      </c>
      <c r="AV51" s="31">
        <v>0</v>
      </c>
      <c r="AW51" s="31">
        <v>0</v>
      </c>
      <c r="AX51" s="31">
        <v>0</v>
      </c>
      <c r="AY51" s="31">
        <v>-2329.0400400000026</v>
      </c>
      <c r="AZ51" s="31">
        <v>-7129.0400400000017</v>
      </c>
      <c r="BA51" s="31">
        <v>860.71249599999874</v>
      </c>
      <c r="BB51" s="31" t="s">
        <v>182</v>
      </c>
      <c r="BC51" s="31">
        <v>1</v>
      </c>
      <c r="BD51" s="31">
        <v>0</v>
      </c>
      <c r="BE51" s="31">
        <v>-0.67307498329993332</v>
      </c>
      <c r="BF51" s="31">
        <v>2.5512234167000676</v>
      </c>
      <c r="BG51" s="31">
        <v>0</v>
      </c>
      <c r="BH51" s="37">
        <v>0</v>
      </c>
      <c r="BI51" s="37">
        <v>0</v>
      </c>
      <c r="BK51" s="31">
        <v>0</v>
      </c>
      <c r="BL51" s="31">
        <v>0.67307498329993332</v>
      </c>
      <c r="BM51" s="31">
        <v>0.62692501670006673</v>
      </c>
      <c r="BN51" s="31">
        <v>0</v>
      </c>
      <c r="BO51" s="31">
        <v>0</v>
      </c>
      <c r="BP51" s="31">
        <v>697.46049331026484</v>
      </c>
      <c r="BQ51" s="31">
        <v>697.46049331026484</v>
      </c>
      <c r="BR51" s="31">
        <v>365.211489206735</v>
      </c>
      <c r="BS51" s="31" t="s">
        <v>181</v>
      </c>
      <c r="EZ51" s="31"/>
      <c r="HD51" s="32"/>
      <c r="HE51" s="32"/>
      <c r="HF51" s="50"/>
      <c r="HG51" s="32"/>
    </row>
    <row r="52" spans="1:215" ht="11.4">
      <c r="A52" s="49">
        <v>45677.083333333336</v>
      </c>
      <c r="B52" s="51">
        <v>869.64001499999995</v>
      </c>
      <c r="C52" s="51">
        <v>18.05</v>
      </c>
      <c r="D52" s="117">
        <v>7.8306392172560857</v>
      </c>
      <c r="E52" s="32">
        <v>0.10371420055601657</v>
      </c>
      <c r="F52" s="31">
        <v>0</v>
      </c>
      <c r="G52" s="31">
        <v>0</v>
      </c>
      <c r="H52" s="31">
        <v>1</v>
      </c>
      <c r="I52" s="31">
        <v>0</v>
      </c>
      <c r="J52" s="31">
        <v>7.4999999999999991</v>
      </c>
      <c r="K52" s="31">
        <v>0</v>
      </c>
      <c r="L52" s="31">
        <v>0</v>
      </c>
      <c r="M52" s="31">
        <v>2.5</v>
      </c>
      <c r="N52" s="31">
        <v>2.5000000000000009</v>
      </c>
      <c r="O52" s="31">
        <v>0</v>
      </c>
      <c r="P52" s="31">
        <v>0</v>
      </c>
      <c r="Q52" s="31">
        <v>0</v>
      </c>
      <c r="R52" s="31">
        <v>0</v>
      </c>
      <c r="S52" s="31">
        <v>1317.8167875000001</v>
      </c>
      <c r="U52" s="31">
        <v>0</v>
      </c>
      <c r="V52" s="32">
        <v>0</v>
      </c>
      <c r="W52" s="31">
        <v>1.9428902930940239E-16</v>
      </c>
      <c r="X52" s="31">
        <v>-1.9428902930940239E-16</v>
      </c>
      <c r="Y52" s="31">
        <v>0</v>
      </c>
      <c r="Z52" s="31">
        <v>0</v>
      </c>
      <c r="AA52" s="31">
        <v>0</v>
      </c>
      <c r="AC52" s="31">
        <v>0</v>
      </c>
      <c r="AD52" s="31">
        <v>0</v>
      </c>
      <c r="AE52" s="31">
        <v>9.9999999999999645E-2</v>
      </c>
      <c r="AF52" s="31">
        <v>0</v>
      </c>
      <c r="AG52" s="31">
        <v>0</v>
      </c>
      <c r="AH52" s="31">
        <v>-1.9793000863299602E-13</v>
      </c>
      <c r="AI52" s="31">
        <v>-1.9715285251575841E-13</v>
      </c>
      <c r="AJ52" s="31">
        <v>0.49989369999999822</v>
      </c>
      <c r="AL52" s="31">
        <v>1</v>
      </c>
      <c r="AM52" s="31">
        <v>0</v>
      </c>
      <c r="AN52" s="32">
        <v>8.0000000000000018</v>
      </c>
      <c r="AO52" s="32">
        <v>16</v>
      </c>
      <c r="AP52" s="32">
        <v>0</v>
      </c>
      <c r="AQ52" s="32">
        <v>0</v>
      </c>
      <c r="AR52" s="31">
        <v>23.999999999999996</v>
      </c>
      <c r="AT52" s="31">
        <v>0</v>
      </c>
      <c r="AU52" s="31">
        <v>1.5999999999999979</v>
      </c>
      <c r="AV52" s="31">
        <v>7.0000000000000018</v>
      </c>
      <c r="AW52" s="31">
        <v>0</v>
      </c>
      <c r="AX52" s="31">
        <v>0</v>
      </c>
      <c r="AY52" s="31">
        <v>-2157.1201200000023</v>
      </c>
      <c r="AZ52" s="31">
        <v>-6957.1201200000014</v>
      </c>
      <c r="BA52" s="31">
        <v>870.39700379999897</v>
      </c>
      <c r="BB52" s="31" t="s">
        <v>182</v>
      </c>
      <c r="BC52" s="31">
        <v>1</v>
      </c>
      <c r="BD52" s="31">
        <v>0</v>
      </c>
      <c r="BE52" s="31">
        <v>-0.56936078274391577</v>
      </c>
      <c r="BF52" s="31">
        <v>2.1537142005560175</v>
      </c>
      <c r="BG52" s="31">
        <v>0</v>
      </c>
      <c r="BH52" s="37">
        <v>0</v>
      </c>
      <c r="BI52" s="37">
        <v>0</v>
      </c>
      <c r="BK52" s="31">
        <v>0</v>
      </c>
      <c r="BL52" s="31">
        <v>0.56936078274391577</v>
      </c>
      <c r="BM52" s="31">
        <v>0.73063921725608427</v>
      </c>
      <c r="BN52" s="31">
        <v>0</v>
      </c>
      <c r="BO52" s="31">
        <v>0</v>
      </c>
      <c r="BP52" s="31">
        <v>577.75316922197283</v>
      </c>
      <c r="BQ52" s="31">
        <v>577.75316922197283</v>
      </c>
      <c r="BR52" s="31">
        <v>300.93149979121398</v>
      </c>
      <c r="BS52" s="31" t="s">
        <v>181</v>
      </c>
      <c r="EZ52" s="31"/>
      <c r="HD52" s="32"/>
      <c r="HE52" s="32"/>
      <c r="HF52" s="50"/>
      <c r="HG52" s="32"/>
    </row>
    <row r="53" spans="1:215" ht="11.4">
      <c r="A53" s="49">
        <v>45677.125</v>
      </c>
      <c r="B53" s="51">
        <v>853.59997599999997</v>
      </c>
      <c r="C53" s="51">
        <v>18.2</v>
      </c>
      <c r="D53" s="117">
        <v>7.8180998059442519</v>
      </c>
      <c r="E53" s="32">
        <v>0</v>
      </c>
      <c r="F53" s="31">
        <v>1.2539411311834451E-2</v>
      </c>
      <c r="G53" s="31">
        <v>0</v>
      </c>
      <c r="H53" s="31">
        <v>1</v>
      </c>
      <c r="I53" s="31">
        <v>-1.5789838572446668E-15</v>
      </c>
      <c r="J53" s="31">
        <v>7.5</v>
      </c>
      <c r="K53" s="31">
        <v>-8.8817841970012523E-16</v>
      </c>
      <c r="L53" s="31">
        <v>0</v>
      </c>
      <c r="M53" s="31">
        <v>2.5000000000000009</v>
      </c>
      <c r="N53" s="31">
        <v>2.5</v>
      </c>
      <c r="O53" s="31">
        <v>0</v>
      </c>
      <c r="P53" s="31">
        <v>0</v>
      </c>
      <c r="Q53" s="31">
        <v>8.3463704704121865E-12</v>
      </c>
      <c r="R53" s="31">
        <v>8.3463704704121865E-12</v>
      </c>
      <c r="S53" s="31">
        <v>1268.3870000000004</v>
      </c>
      <c r="U53" s="31">
        <v>0</v>
      </c>
      <c r="V53" s="32">
        <v>0</v>
      </c>
      <c r="W53" s="31">
        <v>-2.1857515797307769E-16</v>
      </c>
      <c r="X53" s="31">
        <v>2.1857515797307769E-16</v>
      </c>
      <c r="Y53" s="31">
        <v>0</v>
      </c>
      <c r="Z53" s="31">
        <v>0</v>
      </c>
      <c r="AA53" s="31">
        <v>0</v>
      </c>
      <c r="AC53" s="31">
        <v>0</v>
      </c>
      <c r="AD53" s="31">
        <v>0</v>
      </c>
      <c r="AE53" s="31">
        <v>9.9999999999998757E-2</v>
      </c>
      <c r="AF53" s="31">
        <v>0</v>
      </c>
      <c r="AG53" s="31">
        <v>0</v>
      </c>
      <c r="AH53" s="31">
        <v>2.1916530565380122E-13</v>
      </c>
      <c r="AI53" s="31">
        <v>2.1829100502190891E-13</v>
      </c>
      <c r="AJ53" s="31">
        <v>0.49989369999999378</v>
      </c>
      <c r="AL53" s="31">
        <v>1</v>
      </c>
      <c r="AM53" s="31">
        <v>0</v>
      </c>
      <c r="AN53" s="32">
        <v>8.0000000000000018</v>
      </c>
      <c r="AO53" s="32">
        <v>16</v>
      </c>
      <c r="AP53" s="32">
        <v>0</v>
      </c>
      <c r="AQ53" s="32">
        <v>0</v>
      </c>
      <c r="AR53" s="31">
        <v>23.999999999999996</v>
      </c>
      <c r="AT53" s="31">
        <v>0</v>
      </c>
      <c r="AU53" s="31">
        <v>1.5999999999999979</v>
      </c>
      <c r="AV53" s="31">
        <v>7.0000000000000018</v>
      </c>
      <c r="AW53" s="31">
        <v>0</v>
      </c>
      <c r="AX53" s="31">
        <v>0</v>
      </c>
      <c r="AY53" s="31">
        <v>-2028.7998080000025</v>
      </c>
      <c r="AZ53" s="31">
        <v>-6828.7998080000016</v>
      </c>
      <c r="BA53" s="31">
        <v>838.76193979999891</v>
      </c>
      <c r="BB53" s="31" t="s">
        <v>182</v>
      </c>
      <c r="BC53" s="31">
        <v>1</v>
      </c>
      <c r="BD53" s="31">
        <v>0</v>
      </c>
      <c r="BE53" s="31">
        <v>-0.58190019405574966</v>
      </c>
      <c r="BF53" s="31">
        <v>2.1874605886881646</v>
      </c>
      <c r="BG53" s="31">
        <v>0</v>
      </c>
      <c r="BH53" s="37">
        <v>0</v>
      </c>
      <c r="BI53" s="37">
        <v>0</v>
      </c>
      <c r="BK53" s="31">
        <v>0</v>
      </c>
      <c r="BL53" s="31">
        <v>0.58190019405574966</v>
      </c>
      <c r="BM53" s="31">
        <v>0.71809980594425038</v>
      </c>
      <c r="BN53" s="31">
        <v>0</v>
      </c>
      <c r="BO53" s="31">
        <v>0</v>
      </c>
      <c r="BP53" s="31">
        <v>581.14370983787251</v>
      </c>
      <c r="BQ53" s="31">
        <v>581.14370983787251</v>
      </c>
      <c r="BR53" s="31">
        <v>295.91070985437113</v>
      </c>
      <c r="BS53" s="31" t="s">
        <v>181</v>
      </c>
      <c r="EZ53" s="31"/>
      <c r="HD53" s="32"/>
      <c r="HE53" s="32"/>
      <c r="HF53" s="50"/>
      <c r="HG53" s="32"/>
    </row>
    <row r="54" spans="1:215" ht="11.4">
      <c r="A54" s="49">
        <v>45677.166666666664</v>
      </c>
      <c r="B54" s="51">
        <v>861.35998500000005</v>
      </c>
      <c r="C54" s="51">
        <v>18.149999999999999</v>
      </c>
      <c r="D54" s="117">
        <v>7.8269228167613711</v>
      </c>
      <c r="E54" s="32">
        <v>8.823010817120008E-3</v>
      </c>
      <c r="F54" s="31">
        <v>0</v>
      </c>
      <c r="G54" s="31">
        <v>1</v>
      </c>
      <c r="H54" s="31">
        <v>1</v>
      </c>
      <c r="I54" s="31">
        <v>-2.7777777777777772</v>
      </c>
      <c r="J54" s="31">
        <v>10</v>
      </c>
      <c r="K54" s="31">
        <v>-2.5</v>
      </c>
      <c r="L54" s="31">
        <v>0</v>
      </c>
      <c r="M54" s="31">
        <v>3.1944444444444442</v>
      </c>
      <c r="N54" s="31">
        <v>0</v>
      </c>
      <c r="O54" s="31">
        <v>0</v>
      </c>
      <c r="P54" s="31">
        <v>0</v>
      </c>
      <c r="Q54" s="31">
        <v>5206.8332916666614</v>
      </c>
      <c r="R54" s="31">
        <v>5206.8332916666614</v>
      </c>
      <c r="S54" s="31">
        <v>1404.0650309722223</v>
      </c>
      <c r="T54" s="31" t="s">
        <v>32</v>
      </c>
      <c r="U54" s="31">
        <v>0</v>
      </c>
      <c r="V54" s="32">
        <v>0</v>
      </c>
      <c r="W54" s="31">
        <v>1.0581813203458523E-16</v>
      </c>
      <c r="X54" s="31">
        <v>-1.0581813203458523E-16</v>
      </c>
      <c r="Y54" s="31">
        <v>0</v>
      </c>
      <c r="Z54" s="31">
        <v>0</v>
      </c>
      <c r="AA54" s="31">
        <v>0</v>
      </c>
      <c r="AC54" s="31">
        <v>0</v>
      </c>
      <c r="AD54" s="31">
        <v>0</v>
      </c>
      <c r="AE54" s="31">
        <v>0.10000000000000142</v>
      </c>
      <c r="AF54" s="31">
        <v>0</v>
      </c>
      <c r="AG54" s="31">
        <v>0</v>
      </c>
      <c r="AH54" s="31">
        <v>-1.0692498810839502E-13</v>
      </c>
      <c r="AI54" s="31">
        <v>-1.0650171558025667E-13</v>
      </c>
      <c r="AJ54" s="31">
        <v>0.4998937000000071</v>
      </c>
      <c r="AL54" s="31">
        <v>1</v>
      </c>
      <c r="AM54" s="31">
        <v>0</v>
      </c>
      <c r="AN54" s="32">
        <v>8.0000000000000018</v>
      </c>
      <c r="AO54" s="32">
        <v>16</v>
      </c>
      <c r="AP54" s="32">
        <v>0</v>
      </c>
      <c r="AQ54" s="32">
        <v>0</v>
      </c>
      <c r="AR54" s="31">
        <v>23.999999999999996</v>
      </c>
      <c r="AT54" s="31">
        <v>0</v>
      </c>
      <c r="AU54" s="31">
        <v>1.5999999999999979</v>
      </c>
      <c r="AV54" s="31">
        <v>7.0000000000000018</v>
      </c>
      <c r="AW54" s="31">
        <v>0</v>
      </c>
      <c r="AX54" s="31">
        <v>0</v>
      </c>
      <c r="AY54" s="31">
        <v>-2090.8798800000031</v>
      </c>
      <c r="AZ54" s="31">
        <v>-6890.8798800000022</v>
      </c>
      <c r="BA54" s="31">
        <v>738.24600059999909</v>
      </c>
      <c r="BB54" s="31" t="s">
        <v>182</v>
      </c>
      <c r="BC54" s="31">
        <v>1</v>
      </c>
      <c r="BD54" s="31">
        <v>0</v>
      </c>
      <c r="BE54" s="31">
        <v>-0.57307718323863166</v>
      </c>
      <c r="BF54" s="31">
        <v>2.1588230108171187</v>
      </c>
      <c r="BG54" s="31">
        <v>0</v>
      </c>
      <c r="BH54" s="37">
        <v>0</v>
      </c>
      <c r="BI54" s="37">
        <v>0</v>
      </c>
      <c r="BK54" s="31">
        <v>0</v>
      </c>
      <c r="BL54" s="31">
        <v>0.57307718323863177</v>
      </c>
      <c r="BM54" s="31">
        <v>0.72692281676136827</v>
      </c>
      <c r="BN54" s="31">
        <v>0</v>
      </c>
      <c r="BO54" s="31">
        <v>0</v>
      </c>
      <c r="BP54" s="31">
        <v>576.77925324619548</v>
      </c>
      <c r="BQ54" s="31">
        <v>576.77925324619548</v>
      </c>
      <c r="BR54" s="31">
        <v>255.52040474922865</v>
      </c>
      <c r="BS54" s="31" t="s">
        <v>181</v>
      </c>
      <c r="EZ54" s="31"/>
      <c r="HD54" s="32"/>
      <c r="HE54" s="32"/>
      <c r="HF54" s="50"/>
      <c r="HG54" s="32"/>
    </row>
    <row r="55" spans="1:215" ht="11.4">
      <c r="A55" s="49">
        <v>45677.208333333336</v>
      </c>
      <c r="B55" s="51">
        <v>951.55999799999995</v>
      </c>
      <c r="C55" s="51">
        <v>18</v>
      </c>
      <c r="D55" s="117">
        <v>7.8628679894708959</v>
      </c>
      <c r="E55" s="32">
        <v>3.5945172709524437E-2</v>
      </c>
      <c r="F55" s="31">
        <v>0</v>
      </c>
      <c r="G55" s="31">
        <v>0</v>
      </c>
      <c r="H55" s="31">
        <v>1</v>
      </c>
      <c r="I55" s="31">
        <v>0</v>
      </c>
      <c r="J55" s="31">
        <v>10</v>
      </c>
      <c r="K55" s="31">
        <v>0</v>
      </c>
      <c r="L55" s="31">
        <v>0</v>
      </c>
      <c r="M55" s="31">
        <v>2.5</v>
      </c>
      <c r="N55" s="31">
        <v>0</v>
      </c>
      <c r="O55" s="31">
        <v>0</v>
      </c>
      <c r="P55" s="31">
        <v>0</v>
      </c>
      <c r="Q55" s="31">
        <v>0</v>
      </c>
      <c r="R55" s="31">
        <v>0</v>
      </c>
      <c r="S55" s="31">
        <v>1103.869745</v>
      </c>
      <c r="U55" s="31">
        <v>0</v>
      </c>
      <c r="V55" s="32">
        <v>0</v>
      </c>
      <c r="W55" s="31">
        <v>-8.3266726846886741E-17</v>
      </c>
      <c r="X55" s="31">
        <v>8.3266726846886741E-17</v>
      </c>
      <c r="Y55" s="31">
        <v>0</v>
      </c>
      <c r="Z55" s="31">
        <v>0</v>
      </c>
      <c r="AA55" s="31">
        <v>0</v>
      </c>
      <c r="AC55" s="31">
        <v>0</v>
      </c>
      <c r="AD55" s="31">
        <v>0</v>
      </c>
      <c r="AE55" s="31">
        <v>0.10000000000000053</v>
      </c>
      <c r="AF55" s="31">
        <v>0</v>
      </c>
      <c r="AG55" s="31">
        <v>0</v>
      </c>
      <c r="AH55" s="31">
        <v>9.1648355404760913E-14</v>
      </c>
      <c r="AI55" s="31">
        <v>9.1315288497373366E-14</v>
      </c>
      <c r="AJ55" s="31">
        <v>0.49989370000000266</v>
      </c>
      <c r="AL55" s="31">
        <v>1</v>
      </c>
      <c r="AM55" s="31">
        <v>0</v>
      </c>
      <c r="AN55" s="32">
        <v>8.0000000000000018</v>
      </c>
      <c r="AO55" s="32">
        <v>16</v>
      </c>
      <c r="AP55" s="32">
        <v>0</v>
      </c>
      <c r="AQ55" s="32">
        <v>0</v>
      </c>
      <c r="AR55" s="31">
        <v>24</v>
      </c>
      <c r="AT55" s="31">
        <v>0</v>
      </c>
      <c r="AU55" s="31">
        <v>1.5999999999999979</v>
      </c>
      <c r="AV55" s="31">
        <v>7.0000000000000018</v>
      </c>
      <c r="AW55" s="31">
        <v>0</v>
      </c>
      <c r="AX55" s="31">
        <v>0</v>
      </c>
      <c r="AY55" s="31">
        <v>-2812.4799840000014</v>
      </c>
      <c r="AZ55" s="31">
        <v>-7612.4799840000014</v>
      </c>
      <c r="BA55" s="31">
        <v>741.46919579999906</v>
      </c>
      <c r="BB55" s="31" t="s">
        <v>182</v>
      </c>
      <c r="BC55" s="31">
        <v>1</v>
      </c>
      <c r="BD55" s="31">
        <v>0</v>
      </c>
      <c r="BE55" s="31">
        <v>-0.5371320105291062</v>
      </c>
      <c r="BF55" s="31">
        <v>2.0359451727095244</v>
      </c>
      <c r="BG55" s="31">
        <v>0</v>
      </c>
      <c r="BH55" s="37">
        <v>0</v>
      </c>
      <c r="BI55" s="37">
        <v>0</v>
      </c>
      <c r="BK55" s="31">
        <v>0</v>
      </c>
      <c r="BL55" s="31">
        <v>0.5371320105291062</v>
      </c>
      <c r="BM55" s="31">
        <v>0.76286798947089385</v>
      </c>
      <c r="BN55" s="31">
        <v>0</v>
      </c>
      <c r="BO55" s="31">
        <v>0</v>
      </c>
      <c r="BP55" s="31">
        <v>589.05118959258562</v>
      </c>
      <c r="BQ55" s="31">
        <v>589.05118959258562</v>
      </c>
      <c r="BR55" s="31">
        <v>240.98303921632237</v>
      </c>
      <c r="BS55" s="31" t="s">
        <v>181</v>
      </c>
      <c r="EZ55" s="31"/>
      <c r="HD55" s="32"/>
      <c r="HE55" s="32"/>
      <c r="HF55" s="50"/>
      <c r="HG55" s="32"/>
    </row>
    <row r="56" spans="1:215" ht="11.4">
      <c r="A56" s="49">
        <v>45677.25</v>
      </c>
      <c r="B56" s="51">
        <v>1206.5</v>
      </c>
      <c r="C56" s="51">
        <v>17.8</v>
      </c>
      <c r="D56" s="117">
        <v>7.9151789959836822</v>
      </c>
      <c r="E56" s="32">
        <v>5.2311006512785668E-2</v>
      </c>
      <c r="F56" s="31">
        <v>0</v>
      </c>
      <c r="G56" s="31">
        <v>0</v>
      </c>
      <c r="H56" s="31">
        <v>1</v>
      </c>
      <c r="I56" s="31">
        <v>0</v>
      </c>
      <c r="J56" s="31">
        <v>10</v>
      </c>
      <c r="K56" s="31">
        <v>0</v>
      </c>
      <c r="L56" s="31">
        <v>0</v>
      </c>
      <c r="M56" s="31">
        <v>2.5</v>
      </c>
      <c r="N56" s="31">
        <v>0</v>
      </c>
      <c r="O56" s="31">
        <v>0</v>
      </c>
      <c r="P56" s="31">
        <v>0</v>
      </c>
      <c r="Q56" s="31">
        <v>0</v>
      </c>
      <c r="R56" s="31">
        <v>0</v>
      </c>
      <c r="S56" s="31">
        <v>1625.2141075</v>
      </c>
      <c r="U56" s="31">
        <v>0</v>
      </c>
      <c r="V56" s="32">
        <v>0</v>
      </c>
      <c r="W56" s="31">
        <v>-2.4980018054066022E-16</v>
      </c>
      <c r="X56" s="31">
        <v>2.4980018054066022E-16</v>
      </c>
      <c r="Y56" s="31">
        <v>0</v>
      </c>
      <c r="Z56" s="31">
        <v>0</v>
      </c>
      <c r="AA56" s="31">
        <v>0</v>
      </c>
      <c r="AC56" s="31">
        <v>0</v>
      </c>
      <c r="AD56" s="31">
        <v>0</v>
      </c>
      <c r="AE56" s="31">
        <v>0.91517899598368047</v>
      </c>
      <c r="AF56" s="31">
        <v>0</v>
      </c>
      <c r="AG56" s="31">
        <v>0</v>
      </c>
      <c r="AH56" s="31">
        <v>3.5504099660244039E-13</v>
      </c>
      <c r="AI56" s="31">
        <v>3.5404179588027775E-13</v>
      </c>
      <c r="AJ56" s="31">
        <v>4.5749221446456714</v>
      </c>
      <c r="AL56" s="31">
        <v>1</v>
      </c>
      <c r="AM56" s="31">
        <v>0</v>
      </c>
      <c r="AN56" s="32">
        <v>8.0000000000000018</v>
      </c>
      <c r="AO56" s="32">
        <v>16</v>
      </c>
      <c r="AP56" s="32">
        <v>0</v>
      </c>
      <c r="AQ56" s="32">
        <v>0</v>
      </c>
      <c r="AR56" s="31">
        <v>24</v>
      </c>
      <c r="AT56" s="31">
        <v>0</v>
      </c>
      <c r="AU56" s="31">
        <v>1.5999999999999979</v>
      </c>
      <c r="AV56" s="31">
        <v>7.0000000000000018</v>
      </c>
      <c r="AW56" s="31">
        <v>0</v>
      </c>
      <c r="AX56" s="31">
        <v>0</v>
      </c>
      <c r="AY56" s="31">
        <v>-4852.0000000000018</v>
      </c>
      <c r="AZ56" s="31">
        <v>-9652.0000000000018</v>
      </c>
      <c r="BA56" s="31">
        <v>1075.1295877999987</v>
      </c>
      <c r="BB56" s="31" t="s">
        <v>182</v>
      </c>
      <c r="BC56" s="31">
        <v>1</v>
      </c>
      <c r="BD56" s="31">
        <v>0</v>
      </c>
      <c r="BE56" s="31">
        <v>-0.48482100401632039</v>
      </c>
      <c r="BF56" s="31">
        <v>1.8523110065127861</v>
      </c>
      <c r="BG56" s="31">
        <v>0</v>
      </c>
      <c r="BH56" s="37">
        <v>0</v>
      </c>
      <c r="BI56" s="37">
        <v>0</v>
      </c>
      <c r="BK56" s="31">
        <v>0</v>
      </c>
      <c r="BL56" s="31">
        <v>0.48482100401632039</v>
      </c>
      <c r="BM56" s="31">
        <v>0</v>
      </c>
      <c r="BN56" s="31">
        <v>0</v>
      </c>
      <c r="BO56" s="31">
        <v>0</v>
      </c>
      <c r="BP56" s="31">
        <v>687.13680899233088</v>
      </c>
      <c r="BQ56" s="31">
        <v>687.13680899233088</v>
      </c>
      <c r="BR56" s="31">
        <v>315.17517413585523</v>
      </c>
      <c r="BS56" s="31" t="s">
        <v>181</v>
      </c>
      <c r="EZ56" s="31"/>
      <c r="HD56" s="32"/>
      <c r="HE56" s="32"/>
      <c r="HF56" s="50"/>
      <c r="HG56" s="32"/>
    </row>
    <row r="57" spans="1:215" ht="11.4">
      <c r="A57" s="49">
        <v>45677.291666666664</v>
      </c>
      <c r="B57" s="51">
        <v>2062.790039</v>
      </c>
      <c r="C57" s="51">
        <v>18</v>
      </c>
      <c r="D57" s="117">
        <v>6.3151789959836808</v>
      </c>
      <c r="E57" s="32">
        <v>0</v>
      </c>
      <c r="F57" s="31">
        <v>1.6000000000000014</v>
      </c>
      <c r="G57" s="31">
        <v>0</v>
      </c>
      <c r="H57" s="31">
        <v>1</v>
      </c>
      <c r="I57" s="31">
        <v>0</v>
      </c>
      <c r="J57" s="31">
        <v>10</v>
      </c>
      <c r="K57" s="31">
        <v>0</v>
      </c>
      <c r="L57" s="31">
        <v>0</v>
      </c>
      <c r="M57" s="31">
        <v>2.5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2250.0812325000002</v>
      </c>
      <c r="U57" s="31">
        <v>0</v>
      </c>
      <c r="V57" s="32">
        <v>0</v>
      </c>
      <c r="W57" s="31">
        <v>1.4432899320127035E-15</v>
      </c>
      <c r="X57" s="31">
        <v>-1.4432899320127035E-15</v>
      </c>
      <c r="Y57" s="31">
        <v>0</v>
      </c>
      <c r="Z57" s="31">
        <v>0</v>
      </c>
      <c r="AA57" s="31">
        <v>0</v>
      </c>
      <c r="AC57" s="31">
        <v>0</v>
      </c>
      <c r="AD57" s="31">
        <v>0</v>
      </c>
      <c r="AE57" s="31">
        <v>0</v>
      </c>
      <c r="AF57" s="31">
        <v>0</v>
      </c>
      <c r="AG57" s="31">
        <v>0</v>
      </c>
      <c r="AH57" s="31">
        <v>-3.287222772541121E-12</v>
      </c>
      <c r="AI57" s="31">
        <v>-3.2814496128130702E-12</v>
      </c>
      <c r="AJ57" s="31">
        <v>0</v>
      </c>
      <c r="AL57" s="31">
        <v>1</v>
      </c>
      <c r="AM57" s="31">
        <v>0</v>
      </c>
      <c r="AN57" s="32">
        <v>8.0000000000000018</v>
      </c>
      <c r="AO57" s="32">
        <v>16</v>
      </c>
      <c r="AP57" s="32">
        <v>0</v>
      </c>
      <c r="AQ57" s="32">
        <v>0</v>
      </c>
      <c r="AR57" s="31">
        <v>23.999999999999996</v>
      </c>
      <c r="AT57" s="31">
        <v>0</v>
      </c>
      <c r="AU57" s="31">
        <v>1.5999999999999979</v>
      </c>
      <c r="AV57" s="31">
        <v>5.120708755375829</v>
      </c>
      <c r="AW57" s="31">
        <v>0</v>
      </c>
      <c r="AX57" s="31">
        <v>0</v>
      </c>
      <c r="AY57" s="31">
        <v>-11702.320312000003</v>
      </c>
      <c r="AZ57" s="31">
        <v>-16502.320312000003</v>
      </c>
      <c r="BA57" s="31">
        <v>1465.6500892634704</v>
      </c>
      <c r="BB57" s="31" t="s">
        <v>182</v>
      </c>
      <c r="BC57" s="31">
        <v>1</v>
      </c>
      <c r="BD57" s="31">
        <v>0</v>
      </c>
      <c r="BE57" s="31">
        <v>-0.10552975939214858</v>
      </c>
      <c r="BF57" s="31">
        <v>0.4</v>
      </c>
      <c r="BG57" s="31">
        <v>0</v>
      </c>
      <c r="BH57" s="37">
        <v>0</v>
      </c>
      <c r="BI57" s="37">
        <v>0</v>
      </c>
      <c r="BK57" s="31">
        <v>0</v>
      </c>
      <c r="BL57" s="31">
        <v>0.10552975939214858</v>
      </c>
      <c r="BM57" s="31">
        <v>1.1944702406078516</v>
      </c>
      <c r="BN57" s="31">
        <v>0</v>
      </c>
      <c r="BO57" s="31">
        <v>0</v>
      </c>
      <c r="BP57" s="31">
        <v>239.9314097720557</v>
      </c>
      <c r="BQ57" s="31">
        <v>239.9314097720557</v>
      </c>
      <c r="BR57" s="31">
        <v>100.95129391257915</v>
      </c>
      <c r="BS57" s="31" t="s">
        <v>181</v>
      </c>
      <c r="EZ57" s="31"/>
      <c r="HD57" s="32"/>
      <c r="HE57" s="32"/>
      <c r="HF57" s="50"/>
      <c r="HG57" s="32"/>
    </row>
    <row r="58" spans="1:215" ht="11.4">
      <c r="A58" s="49">
        <v>45677.333333333336</v>
      </c>
      <c r="B58" s="51">
        <v>3223.030029</v>
      </c>
      <c r="C58" s="51">
        <v>18.5</v>
      </c>
      <c r="D58" s="117">
        <v>4.2151789959836794</v>
      </c>
      <c r="E58" s="32">
        <v>0</v>
      </c>
      <c r="F58" s="31">
        <v>2.1000000000000014</v>
      </c>
      <c r="G58" s="31">
        <v>1</v>
      </c>
      <c r="H58" s="31">
        <v>1</v>
      </c>
      <c r="I58" s="31">
        <v>7.5</v>
      </c>
      <c r="J58" s="31">
        <v>2.5</v>
      </c>
      <c r="K58" s="31">
        <v>7.5</v>
      </c>
      <c r="L58" s="31">
        <v>0</v>
      </c>
      <c r="M58" s="31">
        <v>0.625</v>
      </c>
      <c r="N58" s="31">
        <v>4.375</v>
      </c>
      <c r="O58" s="31">
        <v>0</v>
      </c>
      <c r="P58" s="31">
        <v>0</v>
      </c>
      <c r="Q58" s="31">
        <v>-24172.725217499996</v>
      </c>
      <c r="R58" s="31">
        <v>-24172.725217499996</v>
      </c>
      <c r="S58" s="31">
        <v>771.89742687500006</v>
      </c>
      <c r="T58" s="31" t="s">
        <v>33</v>
      </c>
      <c r="U58" s="31">
        <v>0</v>
      </c>
      <c r="V58" s="32">
        <v>0</v>
      </c>
      <c r="W58" s="31">
        <v>1.609823385706477E-15</v>
      </c>
      <c r="X58" s="31">
        <v>-1.609823385706477E-15</v>
      </c>
      <c r="Y58" s="31">
        <v>0</v>
      </c>
      <c r="Z58" s="31">
        <v>0</v>
      </c>
      <c r="AA58" s="31">
        <v>0</v>
      </c>
      <c r="AC58" s="31">
        <v>0</v>
      </c>
      <c r="AD58" s="31">
        <v>0</v>
      </c>
      <c r="AE58" s="31">
        <v>0</v>
      </c>
      <c r="AF58" s="31">
        <v>0</v>
      </c>
      <c r="AG58" s="31">
        <v>0</v>
      </c>
      <c r="AH58" s="31">
        <v>-5.5342991767681756E-12</v>
      </c>
      <c r="AI58" s="31">
        <v>-5.5278598832253497E-12</v>
      </c>
      <c r="AJ58" s="31">
        <v>0</v>
      </c>
      <c r="AL58" s="31">
        <v>1</v>
      </c>
      <c r="AM58" s="31">
        <v>0</v>
      </c>
      <c r="AN58" s="32">
        <v>8.0000000000000018</v>
      </c>
      <c r="AO58" s="32">
        <v>16</v>
      </c>
      <c r="AP58" s="32">
        <v>0</v>
      </c>
      <c r="AQ58" s="32">
        <v>0</v>
      </c>
      <c r="AR58" s="31">
        <v>23.999999999999996</v>
      </c>
      <c r="AT58" s="31">
        <v>0</v>
      </c>
      <c r="AU58" s="31">
        <v>1.5999999999999979</v>
      </c>
      <c r="AV58" s="31">
        <v>3.0229840843838511</v>
      </c>
      <c r="AW58" s="31">
        <v>0</v>
      </c>
      <c r="AX58" s="31">
        <v>0</v>
      </c>
      <c r="AY58" s="31">
        <v>-20984.240232000007</v>
      </c>
      <c r="AZ58" s="31">
        <v>-25784.240232000007</v>
      </c>
      <c r="BA58" s="31">
        <v>1935.181025389835</v>
      </c>
      <c r="BB58" s="31" t="s">
        <v>182</v>
      </c>
      <c r="BC58" s="31">
        <v>1</v>
      </c>
      <c r="BD58" s="31">
        <v>0</v>
      </c>
      <c r="BE58" s="31">
        <v>-0.10780508840017251</v>
      </c>
      <c r="BF58" s="31">
        <v>0.40000000000000019</v>
      </c>
      <c r="BG58" s="31">
        <v>0</v>
      </c>
      <c r="BH58" s="37">
        <v>0</v>
      </c>
      <c r="BI58" s="37">
        <v>0</v>
      </c>
      <c r="BK58" s="31">
        <v>0</v>
      </c>
      <c r="BL58" s="31">
        <v>0.10780508840017251</v>
      </c>
      <c r="BM58" s="31">
        <v>1.1921949115998276</v>
      </c>
      <c r="BN58" s="31">
        <v>0</v>
      </c>
      <c r="BO58" s="31">
        <v>0</v>
      </c>
      <c r="BP58" s="31">
        <v>370.18434982751199</v>
      </c>
      <c r="BQ58" s="31">
        <v>370.18434982751199</v>
      </c>
      <c r="BR58" s="31">
        <v>135.33048388266496</v>
      </c>
      <c r="BS58" s="31" t="s">
        <v>181</v>
      </c>
      <c r="EZ58" s="31"/>
      <c r="HD58" s="32"/>
      <c r="HE58" s="32"/>
      <c r="HF58" s="50"/>
      <c r="HG58" s="32"/>
    </row>
    <row r="59" spans="1:215" ht="11.4">
      <c r="A59" s="49">
        <v>45677.375</v>
      </c>
      <c r="B59" s="51">
        <v>2176.3400879999999</v>
      </c>
      <c r="C59" s="51">
        <v>18.25</v>
      </c>
      <c r="D59" s="117">
        <v>2.3651789959836775</v>
      </c>
      <c r="E59" s="32">
        <v>0</v>
      </c>
      <c r="F59" s="31">
        <v>1.8500000000000014</v>
      </c>
      <c r="G59" s="31">
        <v>0</v>
      </c>
      <c r="H59" s="31">
        <v>1</v>
      </c>
      <c r="I59" s="31">
        <v>0</v>
      </c>
      <c r="J59" s="31">
        <v>2.5</v>
      </c>
      <c r="K59" s="31">
        <v>0</v>
      </c>
      <c r="L59" s="31">
        <v>0</v>
      </c>
      <c r="M59" s="31">
        <v>2.5</v>
      </c>
      <c r="N59" s="31">
        <v>2.5</v>
      </c>
      <c r="O59" s="31">
        <v>0</v>
      </c>
      <c r="P59" s="31">
        <v>0</v>
      </c>
      <c r="Q59" s="31">
        <v>0</v>
      </c>
      <c r="R59" s="31">
        <v>0</v>
      </c>
      <c r="S59" s="31">
        <v>2790.0783449999999</v>
      </c>
      <c r="U59" s="31">
        <v>0</v>
      </c>
      <c r="V59" s="32">
        <v>0</v>
      </c>
      <c r="W59" s="31">
        <v>1.4432899320127035E-15</v>
      </c>
      <c r="X59" s="31">
        <v>-1.4432899320127035E-15</v>
      </c>
      <c r="Y59" s="31">
        <v>0</v>
      </c>
      <c r="Z59" s="31">
        <v>0</v>
      </c>
      <c r="AA59" s="31">
        <v>0</v>
      </c>
      <c r="AC59" s="31">
        <v>0</v>
      </c>
      <c r="AD59" s="31">
        <v>0</v>
      </c>
      <c r="AE59" s="31">
        <v>1.1718115402361833</v>
      </c>
      <c r="AF59" s="31">
        <v>0</v>
      </c>
      <c r="AG59" s="31">
        <v>0</v>
      </c>
      <c r="AH59" s="31">
        <v>-3.45110841504237E-12</v>
      </c>
      <c r="AI59" s="31">
        <v>-3.4453352553143192E-12</v>
      </c>
      <c r="AJ59" s="31">
        <v>5.8578120655136452</v>
      </c>
      <c r="AL59" s="31">
        <v>1</v>
      </c>
      <c r="AM59" s="31">
        <v>0</v>
      </c>
      <c r="AN59" s="32">
        <v>8.0000000000000018</v>
      </c>
      <c r="AO59" s="32">
        <v>16</v>
      </c>
      <c r="AP59" s="32">
        <v>0</v>
      </c>
      <c r="AQ59" s="32">
        <v>0</v>
      </c>
      <c r="AR59" s="31">
        <v>24</v>
      </c>
      <c r="AT59" s="31">
        <v>0</v>
      </c>
      <c r="AU59" s="31">
        <v>1.5999999999999979</v>
      </c>
      <c r="AV59" s="31">
        <v>0</v>
      </c>
      <c r="AW59" s="31">
        <v>0</v>
      </c>
      <c r="AX59" s="31">
        <v>0</v>
      </c>
      <c r="AY59" s="31">
        <v>-12610.720704000003</v>
      </c>
      <c r="AZ59" s="31">
        <v>-17410.720704000003</v>
      </c>
      <c r="BA59" s="31">
        <v>1777.6518415999976</v>
      </c>
      <c r="BB59" s="31" t="s">
        <v>182</v>
      </c>
      <c r="BC59" s="31">
        <v>1</v>
      </c>
      <c r="BD59" s="31">
        <v>0</v>
      </c>
      <c r="BE59" s="31">
        <v>-0.10663254425250586</v>
      </c>
      <c r="BF59" s="31">
        <v>0.4</v>
      </c>
      <c r="BG59" s="31">
        <v>0</v>
      </c>
      <c r="BH59" s="37">
        <v>0</v>
      </c>
      <c r="BI59" s="37">
        <v>0</v>
      </c>
      <c r="BK59" s="31">
        <v>0</v>
      </c>
      <c r="BL59" s="31">
        <v>0.10663254425250586</v>
      </c>
      <c r="BM59" s="31">
        <v>1.1933674557474943</v>
      </c>
      <c r="BN59" s="31">
        <v>0</v>
      </c>
      <c r="BO59" s="31">
        <v>0</v>
      </c>
      <c r="BP59" s="31">
        <v>254.54682107059074</v>
      </c>
      <c r="BQ59" s="31">
        <v>254.54682107059074</v>
      </c>
      <c r="BR59" s="31">
        <v>124.43778039473234</v>
      </c>
      <c r="BS59" s="31" t="s">
        <v>181</v>
      </c>
      <c r="EZ59" s="31"/>
      <c r="HD59" s="32"/>
      <c r="HE59" s="32"/>
      <c r="HF59" s="50"/>
      <c r="HG59" s="32"/>
    </row>
    <row r="60" spans="1:215" ht="11.4">
      <c r="A60" s="49">
        <v>45677.416666666664</v>
      </c>
      <c r="B60" s="51">
        <v>1762.9399410000001</v>
      </c>
      <c r="C60" s="51">
        <v>17.7</v>
      </c>
      <c r="D60" s="117">
        <v>1.0651789959836764</v>
      </c>
      <c r="E60" s="32">
        <v>0</v>
      </c>
      <c r="F60" s="31">
        <v>1.3000000000000007</v>
      </c>
      <c r="G60" s="31">
        <v>0</v>
      </c>
      <c r="H60" s="31">
        <v>1</v>
      </c>
      <c r="I60" s="31">
        <v>0</v>
      </c>
      <c r="J60" s="31">
        <v>2.5</v>
      </c>
      <c r="K60" s="31">
        <v>0</v>
      </c>
      <c r="L60" s="31">
        <v>0</v>
      </c>
      <c r="M60" s="31">
        <v>2.5</v>
      </c>
      <c r="N60" s="31">
        <v>2.5</v>
      </c>
      <c r="O60" s="31">
        <v>0</v>
      </c>
      <c r="P60" s="31">
        <v>0</v>
      </c>
      <c r="Q60" s="31">
        <v>0</v>
      </c>
      <c r="R60" s="31">
        <v>0</v>
      </c>
      <c r="S60" s="31">
        <v>2423.36528</v>
      </c>
      <c r="U60" s="31">
        <v>0</v>
      </c>
      <c r="V60" s="32">
        <v>0</v>
      </c>
      <c r="W60" s="31">
        <v>1.4432899320127035E-15</v>
      </c>
      <c r="X60" s="31">
        <v>-1.4432899320127035E-15</v>
      </c>
      <c r="Y60" s="31">
        <v>0</v>
      </c>
      <c r="Z60" s="31">
        <v>0</v>
      </c>
      <c r="AA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</v>
      </c>
      <c r="AH60" s="31">
        <v>-2.8544521449846984E-12</v>
      </c>
      <c r="AI60" s="31">
        <v>-2.8486789852566476E-12</v>
      </c>
      <c r="AJ60" s="31">
        <v>0</v>
      </c>
      <c r="AL60" s="31">
        <v>1</v>
      </c>
      <c r="AM60" s="31">
        <v>0</v>
      </c>
      <c r="AN60" s="32">
        <v>8.0000000000000018</v>
      </c>
      <c r="AO60" s="32">
        <v>16</v>
      </c>
      <c r="AP60" s="32">
        <v>0</v>
      </c>
      <c r="AQ60" s="32">
        <v>0</v>
      </c>
      <c r="AR60" s="31">
        <v>24</v>
      </c>
      <c r="AT60" s="31">
        <v>0</v>
      </c>
      <c r="AU60" s="31">
        <v>1.5999999999999979</v>
      </c>
      <c r="AV60" s="31">
        <v>0</v>
      </c>
      <c r="AW60" s="31">
        <v>0</v>
      </c>
      <c r="AX60" s="31">
        <v>0</v>
      </c>
      <c r="AY60" s="31">
        <v>-9303.5195280000044</v>
      </c>
      <c r="AZ60" s="31">
        <v>-14103.519528000004</v>
      </c>
      <c r="BA60" s="31">
        <v>1542.955479999998</v>
      </c>
      <c r="BB60" s="31" t="s">
        <v>182</v>
      </c>
      <c r="BC60" s="31">
        <v>1</v>
      </c>
      <c r="BD60" s="31">
        <v>0</v>
      </c>
      <c r="BE60" s="31">
        <v>-0.10429355716121279</v>
      </c>
      <c r="BF60" s="31">
        <v>0.4</v>
      </c>
      <c r="BG60" s="31">
        <v>0</v>
      </c>
      <c r="BH60" s="37">
        <v>0</v>
      </c>
      <c r="BI60" s="37">
        <v>0</v>
      </c>
      <c r="BK60" s="31">
        <v>0</v>
      </c>
      <c r="BL60" s="31">
        <v>0.10429355716121279</v>
      </c>
      <c r="BM60" s="31">
        <v>1.0651789959836764</v>
      </c>
      <c r="BN60" s="31">
        <v>0</v>
      </c>
      <c r="BO60" s="31">
        <v>0</v>
      </c>
      <c r="BP60" s="31">
        <v>205.84835935805225</v>
      </c>
      <c r="BQ60" s="31">
        <v>205.84835935805225</v>
      </c>
      <c r="BR60" s="31">
        <v>105.89995991376223</v>
      </c>
      <c r="BS60" s="31" t="s">
        <v>181</v>
      </c>
      <c r="EZ60" s="31"/>
      <c r="HD60" s="32"/>
      <c r="HE60" s="32"/>
      <c r="HF60" s="50"/>
      <c r="HG60" s="32"/>
    </row>
    <row r="61" spans="1:215" ht="11.4">
      <c r="A61" s="49">
        <v>45677.458333333336</v>
      </c>
      <c r="B61" s="51">
        <v>1398.7700199999999</v>
      </c>
      <c r="C61" s="51">
        <v>17.2</v>
      </c>
      <c r="D61" s="117">
        <v>0.93277274309120184</v>
      </c>
      <c r="E61" s="32">
        <v>0</v>
      </c>
      <c r="F61" s="31">
        <v>0.13240625289247454</v>
      </c>
      <c r="G61" s="31">
        <v>0</v>
      </c>
      <c r="H61" s="31">
        <v>1</v>
      </c>
      <c r="I61" s="31">
        <v>0</v>
      </c>
      <c r="J61" s="31">
        <v>2.5</v>
      </c>
      <c r="K61" s="31">
        <v>0</v>
      </c>
      <c r="L61" s="31">
        <v>0</v>
      </c>
      <c r="M61" s="31">
        <v>2.5</v>
      </c>
      <c r="N61" s="31">
        <v>2.5</v>
      </c>
      <c r="O61" s="31">
        <v>0</v>
      </c>
      <c r="P61" s="31">
        <v>0</v>
      </c>
      <c r="Q61" s="31">
        <v>0</v>
      </c>
      <c r="R61" s="31">
        <v>0</v>
      </c>
      <c r="S61" s="31">
        <v>2192.0711799999999</v>
      </c>
      <c r="U61" s="31">
        <v>0</v>
      </c>
      <c r="V61" s="32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</v>
      </c>
      <c r="AH61" s="31">
        <v>0</v>
      </c>
      <c r="AI61" s="31">
        <v>0</v>
      </c>
      <c r="AJ61" s="31">
        <v>0</v>
      </c>
      <c r="AL61" s="31">
        <v>1</v>
      </c>
      <c r="AM61" s="31">
        <v>0</v>
      </c>
      <c r="AN61" s="32">
        <v>8.0000000000000018</v>
      </c>
      <c r="AO61" s="32">
        <v>16</v>
      </c>
      <c r="AP61" s="32">
        <v>0</v>
      </c>
      <c r="AQ61" s="32">
        <v>0</v>
      </c>
      <c r="AR61" s="31">
        <v>24</v>
      </c>
      <c r="AT61" s="31">
        <v>0</v>
      </c>
      <c r="AU61" s="31">
        <v>1.5999999999999979</v>
      </c>
      <c r="AV61" s="31">
        <v>0.93277274309120184</v>
      </c>
      <c r="AW61" s="31">
        <v>0</v>
      </c>
      <c r="AX61" s="31">
        <v>0</v>
      </c>
      <c r="AY61" s="31">
        <v>-6390.1601600000013</v>
      </c>
      <c r="AZ61" s="31">
        <v>-11190.160160000001</v>
      </c>
      <c r="BA61" s="31">
        <v>1399.5901281780282</v>
      </c>
      <c r="BB61" s="31" t="s">
        <v>182</v>
      </c>
      <c r="BC61" s="31">
        <v>1</v>
      </c>
      <c r="BD61" s="31">
        <v>0</v>
      </c>
      <c r="BE61" s="31">
        <v>-0.27338532373854946</v>
      </c>
      <c r="BF61" s="31">
        <v>1.0675937471075247</v>
      </c>
      <c r="BG61" s="31">
        <v>0</v>
      </c>
      <c r="BH61" s="37">
        <v>0</v>
      </c>
      <c r="BI61" s="37">
        <v>0</v>
      </c>
      <c r="BK61" s="31">
        <v>0</v>
      </c>
      <c r="BL61" s="31">
        <v>0.27338532373854946</v>
      </c>
      <c r="BM61" s="31">
        <v>0</v>
      </c>
      <c r="BN61" s="31">
        <v>0</v>
      </c>
      <c r="BO61" s="31">
        <v>0</v>
      </c>
      <c r="BP61" s="31">
        <v>440.03282099756353</v>
      </c>
      <c r="BQ61" s="31">
        <v>440.03282099756353</v>
      </c>
      <c r="BR61" s="31">
        <v>238.34539967080403</v>
      </c>
      <c r="BS61" s="31" t="s">
        <v>181</v>
      </c>
      <c r="EZ61" s="31"/>
      <c r="HD61" s="32"/>
      <c r="HE61" s="32"/>
      <c r="HF61" s="50"/>
      <c r="HG61" s="32"/>
    </row>
    <row r="62" spans="1:215" ht="11.4">
      <c r="A62" s="49">
        <v>45677.5</v>
      </c>
      <c r="B62" s="51">
        <v>1313.119995</v>
      </c>
      <c r="C62" s="51">
        <v>17.5</v>
      </c>
      <c r="D62" s="117">
        <v>4.2851839430912024</v>
      </c>
      <c r="E62" s="32">
        <v>3.3524112000000006</v>
      </c>
      <c r="F62" s="31">
        <v>0</v>
      </c>
      <c r="G62" s="31">
        <v>0</v>
      </c>
      <c r="H62" s="31">
        <v>1</v>
      </c>
      <c r="I62" s="31">
        <v>0</v>
      </c>
      <c r="J62" s="31">
        <v>2.5</v>
      </c>
      <c r="K62" s="31">
        <v>0</v>
      </c>
      <c r="L62" s="31">
        <v>0</v>
      </c>
      <c r="M62" s="31">
        <v>2.5</v>
      </c>
      <c r="N62" s="31">
        <v>2.5</v>
      </c>
      <c r="O62" s="31">
        <v>0</v>
      </c>
      <c r="P62" s="31">
        <v>0</v>
      </c>
      <c r="Q62" s="31">
        <v>0</v>
      </c>
      <c r="R62" s="31">
        <v>0</v>
      </c>
      <c r="S62" s="31">
        <v>2111.3047724999997</v>
      </c>
      <c r="U62" s="31">
        <v>0</v>
      </c>
      <c r="V62" s="32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C62" s="31">
        <v>0</v>
      </c>
      <c r="AD62" s="31">
        <v>0</v>
      </c>
      <c r="AE62" s="31">
        <v>0</v>
      </c>
      <c r="AF62" s="31">
        <v>0</v>
      </c>
      <c r="AG62" s="31">
        <v>0</v>
      </c>
      <c r="AH62" s="31">
        <v>0</v>
      </c>
      <c r="AI62" s="31">
        <v>0</v>
      </c>
      <c r="AJ62" s="31">
        <v>0</v>
      </c>
      <c r="AL62" s="31">
        <v>1</v>
      </c>
      <c r="AM62" s="31">
        <v>0</v>
      </c>
      <c r="AN62" s="32">
        <v>8.0000000000000018</v>
      </c>
      <c r="AO62" s="32">
        <v>16</v>
      </c>
      <c r="AP62" s="32">
        <v>0</v>
      </c>
      <c r="AQ62" s="32">
        <v>0</v>
      </c>
      <c r="AR62" s="31">
        <v>24</v>
      </c>
      <c r="AT62" s="31">
        <v>0</v>
      </c>
      <c r="AU62" s="31">
        <v>1.5999999999999979</v>
      </c>
      <c r="AV62" s="31">
        <v>4.2409839430912024</v>
      </c>
      <c r="AW62" s="31">
        <v>0</v>
      </c>
      <c r="AX62" s="31">
        <v>0</v>
      </c>
      <c r="AY62" s="31">
        <v>-5704.959960000002</v>
      </c>
      <c r="AZ62" s="31">
        <v>-10504.959960000002</v>
      </c>
      <c r="BA62" s="31">
        <v>1364.4371667495227</v>
      </c>
      <c r="BB62" s="31" t="s">
        <v>182</v>
      </c>
      <c r="BC62" s="31">
        <v>1</v>
      </c>
      <c r="BD62" s="31">
        <v>0</v>
      </c>
      <c r="BE62" s="31">
        <v>-1.2558</v>
      </c>
      <c r="BF62" s="31">
        <v>4.8524112000000006</v>
      </c>
      <c r="BG62" s="31">
        <v>0</v>
      </c>
      <c r="BH62" s="37">
        <v>0</v>
      </c>
      <c r="BI62" s="37">
        <v>0</v>
      </c>
      <c r="BK62" s="31">
        <v>0</v>
      </c>
      <c r="BL62" s="31">
        <v>1.2558</v>
      </c>
      <c r="BM62" s="31">
        <v>4.4200000000000017E-2</v>
      </c>
      <c r="BN62" s="31">
        <v>0</v>
      </c>
      <c r="BO62" s="31">
        <v>0</v>
      </c>
      <c r="BP62" s="31">
        <v>1913.738729721</v>
      </c>
      <c r="BQ62" s="31">
        <v>1913.738729721</v>
      </c>
      <c r="BR62" s="31">
        <v>1054.4939012530001</v>
      </c>
      <c r="BS62" s="31" t="s">
        <v>181</v>
      </c>
      <c r="EZ62" s="31"/>
      <c r="HD62" s="32"/>
      <c r="HE62" s="32"/>
      <c r="HF62" s="50"/>
      <c r="HG62" s="32"/>
    </row>
    <row r="63" spans="1:215" ht="11.4">
      <c r="A63" s="49">
        <v>45677.541666666664</v>
      </c>
      <c r="B63" s="51">
        <v>1278.719971</v>
      </c>
      <c r="C63" s="51">
        <v>17.850000000000001</v>
      </c>
      <c r="D63" s="117">
        <v>7.1607256000000019</v>
      </c>
      <c r="E63" s="32">
        <v>2.8755416569087995</v>
      </c>
      <c r="F63" s="31">
        <v>0</v>
      </c>
      <c r="G63" s="31">
        <v>1</v>
      </c>
      <c r="H63" s="31">
        <v>1</v>
      </c>
      <c r="I63" s="31">
        <v>-8.3333333333333339</v>
      </c>
      <c r="J63" s="31">
        <v>10</v>
      </c>
      <c r="K63" s="31">
        <v>-7.5</v>
      </c>
      <c r="L63" s="31">
        <v>0</v>
      </c>
      <c r="M63" s="31">
        <v>4.5833333333333339</v>
      </c>
      <c r="N63" s="31">
        <v>0</v>
      </c>
      <c r="O63" s="31">
        <v>0</v>
      </c>
      <c r="P63" s="31">
        <v>0</v>
      </c>
      <c r="Q63" s="31">
        <v>19645.999758333342</v>
      </c>
      <c r="R63" s="31">
        <v>19645.999758333342</v>
      </c>
      <c r="S63" s="31">
        <v>3896.0309804166673</v>
      </c>
      <c r="T63" s="31" t="s">
        <v>66</v>
      </c>
      <c r="U63" s="31">
        <v>0</v>
      </c>
      <c r="V63" s="32">
        <v>0</v>
      </c>
      <c r="W63" s="31">
        <v>0</v>
      </c>
      <c r="X63" s="31">
        <v>0</v>
      </c>
      <c r="Y63" s="31">
        <v>0</v>
      </c>
      <c r="Z63" s="31">
        <v>0</v>
      </c>
      <c r="AA63" s="31">
        <v>0</v>
      </c>
      <c r="AC63" s="31">
        <v>0</v>
      </c>
      <c r="AD63" s="31">
        <v>0</v>
      </c>
      <c r="AE63" s="31">
        <v>7.1000000000000014</v>
      </c>
      <c r="AF63" s="31">
        <v>0</v>
      </c>
      <c r="AG63" s="31">
        <v>0</v>
      </c>
      <c r="AH63" s="31">
        <v>0</v>
      </c>
      <c r="AI63" s="31">
        <v>0</v>
      </c>
      <c r="AJ63" s="31">
        <v>35.492452700000008</v>
      </c>
      <c r="AL63" s="31">
        <v>1</v>
      </c>
      <c r="AM63" s="31">
        <v>0</v>
      </c>
      <c r="AN63" s="32">
        <v>8.0000000000000018</v>
      </c>
      <c r="AO63" s="32">
        <v>16</v>
      </c>
      <c r="AP63" s="32">
        <v>0</v>
      </c>
      <c r="AQ63" s="32">
        <v>0</v>
      </c>
      <c r="AR63" s="31">
        <v>23.999999999999996</v>
      </c>
      <c r="AT63" s="31">
        <v>0</v>
      </c>
      <c r="AU63" s="31">
        <v>1.5999999999999979</v>
      </c>
      <c r="AV63" s="31">
        <v>0</v>
      </c>
      <c r="AW63" s="31">
        <v>0</v>
      </c>
      <c r="AX63" s="31">
        <v>0</v>
      </c>
      <c r="AY63" s="31">
        <v>-5429.7597680000026</v>
      </c>
      <c r="AZ63" s="31">
        <v>-10229.759768000002</v>
      </c>
      <c r="BA63" s="31">
        <v>1360.0689967999983</v>
      </c>
      <c r="BB63" s="31" t="s">
        <v>182</v>
      </c>
      <c r="BC63" s="31">
        <v>1</v>
      </c>
      <c r="BD63" s="31">
        <v>0</v>
      </c>
      <c r="BE63" s="31">
        <v>-1.2392744</v>
      </c>
      <c r="BF63" s="31">
        <v>4.7255416569088009</v>
      </c>
      <c r="BG63" s="31">
        <v>0</v>
      </c>
      <c r="BH63" s="37">
        <v>0</v>
      </c>
      <c r="BI63" s="37">
        <v>0</v>
      </c>
      <c r="BK63" s="31">
        <v>0</v>
      </c>
      <c r="BL63" s="31">
        <v>1.2392744</v>
      </c>
      <c r="BM63" s="31">
        <v>6.0725600000000046E-2</v>
      </c>
      <c r="BN63" s="31">
        <v>0</v>
      </c>
      <c r="BO63" s="31">
        <v>0</v>
      </c>
      <c r="BP63" s="31">
        <v>1845.9239683490423</v>
      </c>
      <c r="BQ63" s="31">
        <v>1845.9239683490423</v>
      </c>
      <c r="BR63" s="31">
        <v>1053.7402446786384</v>
      </c>
      <c r="BS63" s="31" t="s">
        <v>181</v>
      </c>
      <c r="EZ63" s="31"/>
      <c r="HD63" s="32"/>
      <c r="HE63" s="32"/>
      <c r="HF63" s="50"/>
      <c r="HG63" s="32"/>
    </row>
    <row r="64" spans="1:215" ht="11.4">
      <c r="A64" s="49">
        <v>45677.583333333336</v>
      </c>
      <c r="B64" s="51">
        <v>1437.9399410000001</v>
      </c>
      <c r="C64" s="51">
        <v>17.95</v>
      </c>
      <c r="D64" s="117">
        <v>7.7352975209918728</v>
      </c>
      <c r="E64" s="32">
        <v>0.57457192099187082</v>
      </c>
      <c r="F64" s="31">
        <v>0</v>
      </c>
      <c r="G64" s="31">
        <v>0</v>
      </c>
      <c r="H64" s="31">
        <v>1</v>
      </c>
      <c r="I64" s="31">
        <v>0</v>
      </c>
      <c r="J64" s="31">
        <v>10</v>
      </c>
      <c r="K64" s="31">
        <v>0</v>
      </c>
      <c r="L64" s="31">
        <v>0</v>
      </c>
      <c r="M64" s="31">
        <v>2.5</v>
      </c>
      <c r="N64" s="31">
        <v>0</v>
      </c>
      <c r="O64" s="31">
        <v>0</v>
      </c>
      <c r="P64" s="31">
        <v>0</v>
      </c>
      <c r="Q64" s="31">
        <v>0</v>
      </c>
      <c r="R64" s="31">
        <v>0</v>
      </c>
      <c r="S64" s="31">
        <v>2432.5051275000001</v>
      </c>
      <c r="U64" s="31">
        <v>0</v>
      </c>
      <c r="V64" s="32">
        <v>0</v>
      </c>
      <c r="W64" s="31">
        <v>1.1102230246251565E-16</v>
      </c>
      <c r="X64" s="31">
        <v>-1.1102230246251565E-16</v>
      </c>
      <c r="Y64" s="31">
        <v>0</v>
      </c>
      <c r="Z64" s="31">
        <v>0</v>
      </c>
      <c r="AA64" s="31">
        <v>0</v>
      </c>
      <c r="AC64" s="31">
        <v>0</v>
      </c>
      <c r="AD64" s="31">
        <v>0</v>
      </c>
      <c r="AE64" s="31">
        <v>7.1000000000000023</v>
      </c>
      <c r="AF64" s="31">
        <v>0</v>
      </c>
      <c r="AG64" s="31">
        <v>0</v>
      </c>
      <c r="AH64" s="31">
        <v>-1.8349099362158228E-13</v>
      </c>
      <c r="AI64" s="31">
        <v>-1.8304690441173222E-13</v>
      </c>
      <c r="AJ64" s="31">
        <v>35.492452700000008</v>
      </c>
      <c r="AL64" s="31">
        <v>1</v>
      </c>
      <c r="AM64" s="31">
        <v>0</v>
      </c>
      <c r="AN64" s="32">
        <v>8.0000000000000018</v>
      </c>
      <c r="AO64" s="32">
        <v>16</v>
      </c>
      <c r="AP64" s="32">
        <v>0</v>
      </c>
      <c r="AQ64" s="32">
        <v>0</v>
      </c>
      <c r="AR64" s="31">
        <v>23.999999999999996</v>
      </c>
      <c r="AT64" s="31">
        <v>0</v>
      </c>
      <c r="AU64" s="31">
        <v>1.5999999999999979</v>
      </c>
      <c r="AV64" s="31">
        <v>0</v>
      </c>
      <c r="AW64" s="31">
        <v>0</v>
      </c>
      <c r="AX64" s="31">
        <v>0</v>
      </c>
      <c r="AY64" s="31">
        <v>-6703.5195280000034</v>
      </c>
      <c r="AZ64" s="31">
        <v>-11503.519528000003</v>
      </c>
      <c r="BA64" s="31">
        <v>1556.8032815999979</v>
      </c>
      <c r="BB64" s="31" t="s">
        <v>182</v>
      </c>
      <c r="BC64" s="31">
        <v>1</v>
      </c>
      <c r="BD64" s="31">
        <v>0</v>
      </c>
      <c r="BE64" s="31">
        <v>-0.66470247900812984</v>
      </c>
      <c r="BF64" s="31">
        <v>2.5245719209918702</v>
      </c>
      <c r="BG64" s="31">
        <v>0</v>
      </c>
      <c r="BH64" s="37">
        <v>0</v>
      </c>
      <c r="BI64" s="37">
        <v>0</v>
      </c>
      <c r="BK64" s="31">
        <v>0</v>
      </c>
      <c r="BL64" s="31">
        <v>0.66470247900812984</v>
      </c>
      <c r="BM64" s="31">
        <v>0.6352975209918702</v>
      </c>
      <c r="BN64" s="31">
        <v>0</v>
      </c>
      <c r="BO64" s="31">
        <v>0</v>
      </c>
      <c r="BP64" s="31">
        <v>1095.9215260224178</v>
      </c>
      <c r="BQ64" s="31">
        <v>1095.9215260224178</v>
      </c>
      <c r="BR64" s="31">
        <v>649.9326876633894</v>
      </c>
      <c r="BS64" s="31" t="s">
        <v>181</v>
      </c>
      <c r="EZ64" s="31"/>
      <c r="HD64" s="32"/>
      <c r="HE64" s="32"/>
      <c r="HF64" s="50"/>
      <c r="HG64" s="32"/>
    </row>
    <row r="65" spans="1:215" ht="11.4">
      <c r="A65" s="49">
        <v>45677.625</v>
      </c>
      <c r="B65" s="51">
        <v>2067.9399410000001</v>
      </c>
      <c r="C65" s="51">
        <v>17.899999999999999</v>
      </c>
      <c r="D65" s="117">
        <v>7.8663131760800429</v>
      </c>
      <c r="E65" s="32">
        <v>0.13101565508817017</v>
      </c>
      <c r="F65" s="31">
        <v>0</v>
      </c>
      <c r="G65" s="31">
        <v>0</v>
      </c>
      <c r="H65" s="31">
        <v>1</v>
      </c>
      <c r="I65" s="31">
        <v>0</v>
      </c>
      <c r="J65" s="31">
        <v>10</v>
      </c>
      <c r="K65" s="31">
        <v>0</v>
      </c>
      <c r="L65" s="31">
        <v>0</v>
      </c>
      <c r="M65" s="31">
        <v>2.5</v>
      </c>
      <c r="N65" s="31">
        <v>0</v>
      </c>
      <c r="O65" s="31">
        <v>0</v>
      </c>
      <c r="P65" s="31">
        <v>0</v>
      </c>
      <c r="Q65" s="31">
        <v>0</v>
      </c>
      <c r="R65" s="31">
        <v>0</v>
      </c>
      <c r="S65" s="31">
        <v>2782.4307175000004</v>
      </c>
      <c r="U65" s="31">
        <v>0</v>
      </c>
      <c r="V65" s="32">
        <v>0</v>
      </c>
      <c r="W65" s="31">
        <v>-1.3877787807814457E-16</v>
      </c>
      <c r="X65" s="31">
        <v>1.3877787807814457E-16</v>
      </c>
      <c r="Y65" s="31">
        <v>0</v>
      </c>
      <c r="Z65" s="31">
        <v>0</v>
      </c>
      <c r="AA65" s="31">
        <v>0</v>
      </c>
      <c r="AC65" s="31">
        <v>0</v>
      </c>
      <c r="AD65" s="31">
        <v>0</v>
      </c>
      <c r="AE65" s="31">
        <v>0.10000000000000142</v>
      </c>
      <c r="AF65" s="31">
        <v>0</v>
      </c>
      <c r="AG65" s="31">
        <v>0</v>
      </c>
      <c r="AH65" s="31">
        <v>3.1679380521620895E-13</v>
      </c>
      <c r="AI65" s="31">
        <v>3.1623869370389637E-13</v>
      </c>
      <c r="AJ65" s="31">
        <v>0.4998937000000071</v>
      </c>
      <c r="AL65" s="31">
        <v>1</v>
      </c>
      <c r="AM65" s="31">
        <v>0</v>
      </c>
      <c r="AN65" s="32">
        <v>8.0000000000000018</v>
      </c>
      <c r="AO65" s="32">
        <v>16</v>
      </c>
      <c r="AP65" s="32">
        <v>0</v>
      </c>
      <c r="AQ65" s="32">
        <v>0</v>
      </c>
      <c r="AR65" s="31">
        <v>23.999999999999996</v>
      </c>
      <c r="AT65" s="31">
        <v>0</v>
      </c>
      <c r="AU65" s="31">
        <v>1.5999999999999979</v>
      </c>
      <c r="AV65" s="31">
        <v>7.0000000000000018</v>
      </c>
      <c r="AW65" s="31">
        <v>0</v>
      </c>
      <c r="AX65" s="31">
        <v>0</v>
      </c>
      <c r="AY65" s="31">
        <v>-11743.519528000004</v>
      </c>
      <c r="AZ65" s="31">
        <v>-16543.519528000004</v>
      </c>
      <c r="BA65" s="31">
        <v>1815.7482181999978</v>
      </c>
      <c r="BB65" s="31" t="s">
        <v>182</v>
      </c>
      <c r="BC65" s="31">
        <v>1</v>
      </c>
      <c r="BD65" s="31">
        <v>0</v>
      </c>
      <c r="BE65" s="31">
        <v>-0.53368682391996081</v>
      </c>
      <c r="BF65" s="31">
        <v>2.0310156550881686</v>
      </c>
      <c r="BG65" s="31">
        <v>0</v>
      </c>
      <c r="BH65" s="37">
        <v>0</v>
      </c>
      <c r="BI65" s="37">
        <v>0</v>
      </c>
      <c r="BK65" s="31">
        <v>0</v>
      </c>
      <c r="BL65" s="31">
        <v>0.53368682391996081</v>
      </c>
      <c r="BM65" s="31">
        <v>0.76631317608003924</v>
      </c>
      <c r="BN65" s="31">
        <v>0</v>
      </c>
      <c r="BO65" s="31">
        <v>0</v>
      </c>
      <c r="BP65" s="31">
        <v>1216.133481651849</v>
      </c>
      <c r="BQ65" s="31">
        <v>1216.133481651849</v>
      </c>
      <c r="BR65" s="31">
        <v>597.80939624945916</v>
      </c>
      <c r="BS65" s="31" t="s">
        <v>181</v>
      </c>
      <c r="EZ65" s="31"/>
      <c r="HD65" s="32"/>
      <c r="HE65" s="32"/>
      <c r="HF65" s="50"/>
      <c r="HG65" s="32"/>
    </row>
    <row r="66" spans="1:215" ht="11.4">
      <c r="A66" s="49">
        <v>45677.666666666664</v>
      </c>
      <c r="B66" s="51">
        <v>3000.179932</v>
      </c>
      <c r="C66" s="51">
        <v>17.75</v>
      </c>
      <c r="D66" s="117">
        <v>6.5163131760800415</v>
      </c>
      <c r="E66" s="32">
        <v>0</v>
      </c>
      <c r="F66" s="31">
        <v>1.3500000000000014</v>
      </c>
      <c r="G66" s="31">
        <v>0</v>
      </c>
      <c r="H66" s="31">
        <v>1</v>
      </c>
      <c r="I66" s="31">
        <v>0</v>
      </c>
      <c r="J66" s="31">
        <v>10</v>
      </c>
      <c r="K66" s="31">
        <v>0</v>
      </c>
      <c r="L66" s="31">
        <v>0</v>
      </c>
      <c r="M66" s="31">
        <v>2.5</v>
      </c>
      <c r="N66" s="31">
        <v>0</v>
      </c>
      <c r="O66" s="31">
        <v>0</v>
      </c>
      <c r="P66" s="31">
        <v>0</v>
      </c>
      <c r="Q66" s="31">
        <v>0</v>
      </c>
      <c r="R66" s="31">
        <v>0</v>
      </c>
      <c r="S66" s="31">
        <v>3162.5737625000002</v>
      </c>
      <c r="U66" s="31">
        <v>0</v>
      </c>
      <c r="V66" s="32">
        <v>0</v>
      </c>
      <c r="W66" s="31">
        <v>1.609823385706477E-15</v>
      </c>
      <c r="X66" s="31">
        <v>-1.609823385706477E-15</v>
      </c>
      <c r="Y66" s="31">
        <v>0</v>
      </c>
      <c r="Z66" s="31">
        <v>0</v>
      </c>
      <c r="AA66" s="31">
        <v>0</v>
      </c>
      <c r="AC66" s="31">
        <v>0</v>
      </c>
      <c r="AD66" s="31">
        <v>0</v>
      </c>
      <c r="AE66" s="31">
        <v>5.3208063840215249</v>
      </c>
      <c r="AF66" s="31">
        <v>0</v>
      </c>
      <c r="AG66" s="31">
        <v>0</v>
      </c>
      <c r="AH66" s="31">
        <v>-5.1755498791106191E-12</v>
      </c>
      <c r="AI66" s="31">
        <v>-5.1691105855677932E-12</v>
      </c>
      <c r="AJ66" s="31">
        <v>26.598375902921408</v>
      </c>
      <c r="AL66" s="31">
        <v>1</v>
      </c>
      <c r="AM66" s="31">
        <v>0</v>
      </c>
      <c r="AN66" s="32">
        <v>8.0000000000000018</v>
      </c>
      <c r="AO66" s="32">
        <v>16</v>
      </c>
      <c r="AP66" s="32">
        <v>0</v>
      </c>
      <c r="AQ66" s="32">
        <v>0</v>
      </c>
      <c r="AR66" s="31">
        <v>24</v>
      </c>
      <c r="AT66" s="31">
        <v>0</v>
      </c>
      <c r="AU66" s="31">
        <v>1.5999999999999979</v>
      </c>
      <c r="AV66" s="31">
        <v>0</v>
      </c>
      <c r="AW66" s="31">
        <v>0</v>
      </c>
      <c r="AX66" s="31">
        <v>0</v>
      </c>
      <c r="AY66" s="31">
        <v>-19201.439456000004</v>
      </c>
      <c r="AZ66" s="31">
        <v>-24001.439456000004</v>
      </c>
      <c r="BA66" s="31">
        <v>2024.0472079999972</v>
      </c>
      <c r="BB66" s="31" t="s">
        <v>182</v>
      </c>
      <c r="BC66" s="31">
        <v>1</v>
      </c>
      <c r="BD66" s="31">
        <v>0</v>
      </c>
      <c r="BE66" s="31">
        <v>-0.10449320794148385</v>
      </c>
      <c r="BF66" s="31">
        <v>0.40000000000000019</v>
      </c>
      <c r="BG66" s="31">
        <v>0</v>
      </c>
      <c r="BH66" s="37">
        <v>0</v>
      </c>
      <c r="BI66" s="37">
        <v>0</v>
      </c>
      <c r="BK66" s="31">
        <v>0</v>
      </c>
      <c r="BL66" s="31">
        <v>0.10449320794148385</v>
      </c>
      <c r="BM66" s="31">
        <v>1.1955067920585163</v>
      </c>
      <c r="BN66" s="31">
        <v>0</v>
      </c>
      <c r="BO66" s="31">
        <v>0</v>
      </c>
      <c r="BP66" s="31">
        <v>335.52559373040765</v>
      </c>
      <c r="BQ66" s="31">
        <v>335.52559373040765</v>
      </c>
      <c r="BR66" s="31">
        <v>138.16325425464998</v>
      </c>
      <c r="BS66" s="31" t="s">
        <v>181</v>
      </c>
      <c r="EZ66" s="31"/>
      <c r="HD66" s="32"/>
      <c r="HE66" s="32"/>
      <c r="HF66" s="50"/>
      <c r="HG66" s="32"/>
    </row>
    <row r="67" spans="1:215" ht="11.4">
      <c r="A67" s="49">
        <v>45677.708333333336</v>
      </c>
      <c r="B67" s="51">
        <v>4352.6899409999996</v>
      </c>
      <c r="C67" s="51">
        <v>17.7</v>
      </c>
      <c r="D67" s="117">
        <v>2.3000000000000043</v>
      </c>
      <c r="E67" s="32">
        <v>0</v>
      </c>
      <c r="F67" s="31">
        <v>4.2163131760800372</v>
      </c>
      <c r="G67" s="31">
        <v>1</v>
      </c>
      <c r="H67" s="31">
        <v>1</v>
      </c>
      <c r="I67" s="31">
        <v>7.5</v>
      </c>
      <c r="J67" s="31">
        <v>2.5</v>
      </c>
      <c r="K67" s="31">
        <v>7.5</v>
      </c>
      <c r="L67" s="31">
        <v>0</v>
      </c>
      <c r="M67" s="31">
        <v>0.625</v>
      </c>
      <c r="N67" s="31">
        <v>4.375</v>
      </c>
      <c r="O67" s="31">
        <v>0</v>
      </c>
      <c r="P67" s="31">
        <v>0</v>
      </c>
      <c r="Q67" s="31">
        <v>-32645.174557499995</v>
      </c>
      <c r="R67" s="31">
        <v>-32645.174557499995</v>
      </c>
      <c r="S67" s="31">
        <v>889.08332875000008</v>
      </c>
      <c r="T67" s="31" t="s">
        <v>33</v>
      </c>
      <c r="U67" s="31">
        <v>0</v>
      </c>
      <c r="V67" s="32">
        <v>0</v>
      </c>
      <c r="W67" s="31">
        <v>1.4432899320127035E-15</v>
      </c>
      <c r="X67" s="31">
        <v>-1.4432899320127035E-15</v>
      </c>
      <c r="Y67" s="31">
        <v>0</v>
      </c>
      <c r="Z67" s="31">
        <v>0</v>
      </c>
      <c r="AA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</v>
      </c>
      <c r="AH67" s="31">
        <v>-6.5922122464145969E-12</v>
      </c>
      <c r="AI67" s="31">
        <v>-6.5864390866865461E-12</v>
      </c>
      <c r="AJ67" s="31">
        <v>0</v>
      </c>
      <c r="AL67" s="31">
        <v>1</v>
      </c>
      <c r="AM67" s="31">
        <v>0</v>
      </c>
      <c r="AN67" s="32">
        <v>8.2916313176080045</v>
      </c>
      <c r="AO67" s="32">
        <v>13.083686823919964</v>
      </c>
      <c r="AP67" s="32">
        <v>0</v>
      </c>
      <c r="AQ67" s="32">
        <v>0.29163131760800365</v>
      </c>
      <c r="AR67" s="31">
        <v>23.999999999999996</v>
      </c>
      <c r="AT67" s="31">
        <v>0</v>
      </c>
      <c r="AU67" s="31">
        <v>1.3083686823919949</v>
      </c>
      <c r="AV67" s="31">
        <v>1.1042935571612169</v>
      </c>
      <c r="AW67" s="31">
        <v>0</v>
      </c>
      <c r="AX67" s="31">
        <v>0</v>
      </c>
      <c r="AY67" s="31">
        <v>-31290.900230632935</v>
      </c>
      <c r="AZ67" s="31">
        <v>-36090.900230632935</v>
      </c>
      <c r="BA67" s="31">
        <v>1820.9351790067226</v>
      </c>
      <c r="BB67" s="31" t="s">
        <v>182</v>
      </c>
      <c r="BC67" s="31">
        <v>1</v>
      </c>
      <c r="BD67" s="31">
        <v>0</v>
      </c>
      <c r="BE67" s="31">
        <v>-0.10429355716121279</v>
      </c>
      <c r="BF67" s="31">
        <v>0.4</v>
      </c>
      <c r="BG67" s="31">
        <v>0</v>
      </c>
      <c r="BH67" s="37">
        <v>0</v>
      </c>
      <c r="BI67" s="37">
        <v>0</v>
      </c>
      <c r="BK67" s="31">
        <v>0</v>
      </c>
      <c r="BL67" s="31">
        <v>0.10429355716121279</v>
      </c>
      <c r="BM67" s="31">
        <v>1.1957064428387874</v>
      </c>
      <c r="BN67" s="31">
        <v>0</v>
      </c>
      <c r="BO67" s="31">
        <v>0</v>
      </c>
      <c r="BP67" s="31">
        <v>475.94259901630301</v>
      </c>
      <c r="BQ67" s="31">
        <v>475.94259901630301</v>
      </c>
      <c r="BR67" s="31">
        <v>150.68882347487272</v>
      </c>
      <c r="BS67" s="31" t="s">
        <v>181</v>
      </c>
      <c r="EZ67" s="31"/>
      <c r="HD67" s="32"/>
      <c r="HE67" s="32"/>
      <c r="HF67" s="50"/>
      <c r="HG67" s="32"/>
    </row>
    <row r="68" spans="1:215" ht="11.4">
      <c r="A68" s="49">
        <v>45677.75</v>
      </c>
      <c r="B68" s="51">
        <v>3531.0900879999999</v>
      </c>
      <c r="C68" s="51">
        <v>17.600000000000001</v>
      </c>
      <c r="D68" s="117">
        <v>1.1000000000000014</v>
      </c>
      <c r="E68" s="32">
        <v>0</v>
      </c>
      <c r="F68" s="31">
        <v>1.2000000000000028</v>
      </c>
      <c r="G68" s="31">
        <v>0</v>
      </c>
      <c r="H68" s="31">
        <v>1</v>
      </c>
      <c r="I68" s="31">
        <v>0</v>
      </c>
      <c r="J68" s="31">
        <v>2.5</v>
      </c>
      <c r="K68" s="31">
        <v>0</v>
      </c>
      <c r="L68" s="31">
        <v>0</v>
      </c>
      <c r="M68" s="31">
        <v>2.5</v>
      </c>
      <c r="N68" s="31">
        <v>2.5</v>
      </c>
      <c r="O68" s="31">
        <v>0</v>
      </c>
      <c r="P68" s="31">
        <v>0</v>
      </c>
      <c r="Q68" s="31">
        <v>0</v>
      </c>
      <c r="R68" s="31">
        <v>0</v>
      </c>
      <c r="S68" s="31">
        <v>3233.4542124999998</v>
      </c>
      <c r="U68" s="31">
        <v>0</v>
      </c>
      <c r="V68" s="32">
        <v>0</v>
      </c>
      <c r="W68" s="31">
        <v>1.4432899320127035E-15</v>
      </c>
      <c r="X68" s="31">
        <v>-1.4432899320127035E-15</v>
      </c>
      <c r="Y68" s="31">
        <v>0</v>
      </c>
      <c r="Z68" s="31">
        <v>0</v>
      </c>
      <c r="AA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</v>
      </c>
      <c r="AH68" s="31">
        <v>-5.4064054504365801E-12</v>
      </c>
      <c r="AI68" s="31">
        <v>-5.4006322907085293E-12</v>
      </c>
      <c r="AJ68" s="31">
        <v>0</v>
      </c>
      <c r="AL68" s="31">
        <v>1</v>
      </c>
      <c r="AM68" s="31">
        <v>0</v>
      </c>
      <c r="AN68" s="32">
        <v>8.0000000000000018</v>
      </c>
      <c r="AO68" s="32">
        <v>16</v>
      </c>
      <c r="AP68" s="32">
        <v>0</v>
      </c>
      <c r="AQ68" s="32">
        <v>0</v>
      </c>
      <c r="AR68" s="31">
        <v>23.999999999999996</v>
      </c>
      <c r="AT68" s="31">
        <v>0</v>
      </c>
      <c r="AU68" s="31">
        <v>1.5999999999999979</v>
      </c>
      <c r="AV68" s="31">
        <v>0</v>
      </c>
      <c r="AW68" s="31">
        <v>0</v>
      </c>
      <c r="AX68" s="31">
        <v>0</v>
      </c>
      <c r="AY68" s="31">
        <v>-23448.720704000007</v>
      </c>
      <c r="AZ68" s="31">
        <v>-28248.720704000007</v>
      </c>
      <c r="BA68" s="31">
        <v>2061.4123967999972</v>
      </c>
      <c r="BB68" s="31" t="s">
        <v>182</v>
      </c>
      <c r="BC68" s="31">
        <v>1</v>
      </c>
      <c r="BD68" s="31">
        <v>0</v>
      </c>
      <c r="BE68" s="31">
        <v>-0.10390171728758331</v>
      </c>
      <c r="BF68" s="31">
        <v>0.4</v>
      </c>
      <c r="BG68" s="31">
        <v>0</v>
      </c>
      <c r="BH68" s="37">
        <v>0</v>
      </c>
      <c r="BI68" s="37">
        <v>0</v>
      </c>
      <c r="BK68" s="31">
        <v>0</v>
      </c>
      <c r="BL68" s="31">
        <v>0.10390171728758331</v>
      </c>
      <c r="BM68" s="31">
        <v>1.1000000000000014</v>
      </c>
      <c r="BN68" s="31">
        <v>0</v>
      </c>
      <c r="BO68" s="31">
        <v>0</v>
      </c>
      <c r="BP68" s="31">
        <v>388.78880604458624</v>
      </c>
      <c r="BQ68" s="31">
        <v>388.78880604458624</v>
      </c>
      <c r="BR68" s="31">
        <v>139.36401074089571</v>
      </c>
      <c r="BS68" s="31" t="s">
        <v>181</v>
      </c>
      <c r="EZ68" s="31"/>
      <c r="HD68" s="32"/>
      <c r="HE68" s="32"/>
      <c r="HF68" s="50"/>
      <c r="HG68" s="32"/>
    </row>
    <row r="69" spans="1:215" ht="11.4">
      <c r="A69" s="49">
        <v>45677.791666666664</v>
      </c>
      <c r="B69" s="51">
        <v>2205.219971</v>
      </c>
      <c r="C69" s="51">
        <v>17.5</v>
      </c>
      <c r="D69" s="117">
        <v>0</v>
      </c>
      <c r="E69" s="32">
        <v>0</v>
      </c>
      <c r="F69" s="31">
        <v>1.1000000000000014</v>
      </c>
      <c r="G69" s="31">
        <v>0</v>
      </c>
      <c r="H69" s="31">
        <v>1</v>
      </c>
      <c r="I69" s="31">
        <v>0</v>
      </c>
      <c r="J69" s="31">
        <v>2.5</v>
      </c>
      <c r="K69" s="31">
        <v>0</v>
      </c>
      <c r="L69" s="31">
        <v>0</v>
      </c>
      <c r="M69" s="31">
        <v>2.5</v>
      </c>
      <c r="N69" s="31">
        <v>2.5</v>
      </c>
      <c r="O69" s="31">
        <v>0</v>
      </c>
      <c r="P69" s="31">
        <v>0</v>
      </c>
      <c r="Q69" s="31">
        <v>0</v>
      </c>
      <c r="R69" s="31">
        <v>0</v>
      </c>
      <c r="S69" s="31">
        <v>3132.3563075000002</v>
      </c>
      <c r="U69" s="31">
        <v>0</v>
      </c>
      <c r="V69" s="32">
        <v>0</v>
      </c>
      <c r="W69" s="31">
        <v>1.4432899320127035E-15</v>
      </c>
      <c r="X69" s="31">
        <v>-1.4432899320127035E-15</v>
      </c>
      <c r="Y69" s="31">
        <v>0</v>
      </c>
      <c r="Z69" s="31">
        <v>0</v>
      </c>
      <c r="AA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-3.4927904594139749E-12</v>
      </c>
      <c r="AI69" s="31">
        <v>-3.4870172996859241E-12</v>
      </c>
      <c r="AJ69" s="31">
        <v>0</v>
      </c>
      <c r="AL69" s="31">
        <v>1</v>
      </c>
      <c r="AM69" s="31">
        <v>0</v>
      </c>
      <c r="AN69" s="32">
        <v>8.0000000000000018</v>
      </c>
      <c r="AO69" s="32">
        <v>16</v>
      </c>
      <c r="AP69" s="32">
        <v>0</v>
      </c>
      <c r="AQ69" s="32">
        <v>0</v>
      </c>
      <c r="AR69" s="31">
        <v>23.999999999999996</v>
      </c>
      <c r="AT69" s="31">
        <v>0</v>
      </c>
      <c r="AU69" s="31">
        <v>1.5999999999999979</v>
      </c>
      <c r="AV69" s="31">
        <v>0</v>
      </c>
      <c r="AW69" s="31">
        <v>0</v>
      </c>
      <c r="AX69" s="31">
        <v>0</v>
      </c>
      <c r="AY69" s="31">
        <v>-12841.759768000004</v>
      </c>
      <c r="AZ69" s="31">
        <v>-17641.759768000004</v>
      </c>
      <c r="BA69" s="31">
        <v>1996.7097375999974</v>
      </c>
      <c r="BB69" s="31" t="s">
        <v>182</v>
      </c>
      <c r="BC69" s="31">
        <v>1</v>
      </c>
      <c r="BD69" s="31">
        <v>0</v>
      </c>
      <c r="BE69" s="31">
        <v>-0.10351966873706003</v>
      </c>
      <c r="BF69" s="31">
        <v>0.4</v>
      </c>
      <c r="BG69" s="31">
        <v>0</v>
      </c>
      <c r="BH69" s="37">
        <v>0</v>
      </c>
      <c r="BI69" s="37">
        <v>0</v>
      </c>
      <c r="BK69" s="31">
        <v>0</v>
      </c>
      <c r="BL69" s="31">
        <v>0.10351966873706003</v>
      </c>
      <c r="BM69" s="31">
        <v>0</v>
      </c>
      <c r="BN69" s="31">
        <v>0</v>
      </c>
      <c r="BO69" s="31">
        <v>0</v>
      </c>
      <c r="BP69" s="31">
        <v>250.10558706004139</v>
      </c>
      <c r="BQ69" s="31">
        <v>250.10558706004139</v>
      </c>
      <c r="BR69" s="31">
        <v>129.18670662525881</v>
      </c>
      <c r="BS69" s="31" t="s">
        <v>181</v>
      </c>
      <c r="EZ69" s="31"/>
      <c r="HD69" s="32"/>
      <c r="HE69" s="32"/>
      <c r="HF69" s="50"/>
      <c r="HG69" s="32"/>
    </row>
    <row r="70" spans="1:215" ht="11.4">
      <c r="A70" s="49">
        <v>45677.833333333336</v>
      </c>
      <c r="B70" s="51">
        <v>1641.400024</v>
      </c>
      <c r="C70" s="51">
        <v>17.350000000000001</v>
      </c>
      <c r="D70" s="117">
        <v>0</v>
      </c>
      <c r="E70" s="32">
        <v>0</v>
      </c>
      <c r="F70" s="31">
        <v>0</v>
      </c>
      <c r="G70" s="31">
        <v>0</v>
      </c>
      <c r="H70" s="31">
        <v>1</v>
      </c>
      <c r="I70" s="31">
        <v>0</v>
      </c>
      <c r="J70" s="31">
        <v>2.5</v>
      </c>
      <c r="K70" s="31">
        <v>0</v>
      </c>
      <c r="L70" s="31">
        <v>0</v>
      </c>
      <c r="M70" s="31">
        <v>2.5</v>
      </c>
      <c r="N70" s="31">
        <v>2.5</v>
      </c>
      <c r="O70" s="31">
        <v>0</v>
      </c>
      <c r="P70" s="31">
        <v>0</v>
      </c>
      <c r="Q70" s="31">
        <v>0</v>
      </c>
      <c r="R70" s="31">
        <v>0</v>
      </c>
      <c r="S70" s="31">
        <v>2589.7478099999998</v>
      </c>
      <c r="U70" s="31">
        <v>0</v>
      </c>
      <c r="V70" s="32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0</v>
      </c>
      <c r="AH70" s="31">
        <v>0</v>
      </c>
      <c r="AI70" s="31">
        <v>0</v>
      </c>
      <c r="AJ70" s="31">
        <v>0</v>
      </c>
      <c r="AL70" s="31">
        <v>1</v>
      </c>
      <c r="AM70" s="31">
        <v>0</v>
      </c>
      <c r="AN70" s="32">
        <v>8.0000000000000018</v>
      </c>
      <c r="AO70" s="32">
        <v>16</v>
      </c>
      <c r="AP70" s="32">
        <v>0</v>
      </c>
      <c r="AQ70" s="32">
        <v>0</v>
      </c>
      <c r="AR70" s="31">
        <v>23.999999999999996</v>
      </c>
      <c r="AT70" s="31">
        <v>0</v>
      </c>
      <c r="AU70" s="31">
        <v>1.5999999999999979</v>
      </c>
      <c r="AV70" s="31">
        <v>0</v>
      </c>
      <c r="AW70" s="31">
        <v>0</v>
      </c>
      <c r="AX70" s="31">
        <v>0</v>
      </c>
      <c r="AY70" s="31">
        <v>-8331.2001920000039</v>
      </c>
      <c r="AZ70" s="31">
        <v>-13131.200192000004</v>
      </c>
      <c r="BA70" s="31">
        <v>1649.4402991999978</v>
      </c>
      <c r="BB70" s="31" t="s">
        <v>182</v>
      </c>
      <c r="BC70" s="31">
        <v>1</v>
      </c>
      <c r="BD70" s="31">
        <v>0</v>
      </c>
      <c r="BE70" s="31">
        <v>-0.34750537474979643</v>
      </c>
      <c r="BF70" s="31">
        <v>1.3500000000000014</v>
      </c>
      <c r="BG70" s="31">
        <v>0</v>
      </c>
      <c r="BH70" s="37">
        <v>0</v>
      </c>
      <c r="BI70" s="37">
        <v>0</v>
      </c>
      <c r="BK70" s="31">
        <v>0</v>
      </c>
      <c r="BL70" s="31">
        <v>0.34750537474979643</v>
      </c>
      <c r="BM70" s="31">
        <v>0</v>
      </c>
      <c r="BN70" s="31">
        <v>0</v>
      </c>
      <c r="BO70" s="31">
        <v>0</v>
      </c>
      <c r="BP70" s="31">
        <v>643.64946345170199</v>
      </c>
      <c r="BQ70" s="31">
        <v>643.64946345170199</v>
      </c>
      <c r="BR70" s="31">
        <v>358.2433558130702</v>
      </c>
      <c r="BS70" s="31" t="s">
        <v>181</v>
      </c>
      <c r="EZ70" s="31"/>
      <c r="HD70" s="32"/>
      <c r="HE70" s="32"/>
      <c r="HF70" s="50"/>
      <c r="HG70" s="32"/>
    </row>
    <row r="71" spans="1:215" ht="11.4">
      <c r="A71" s="49">
        <v>45677.875</v>
      </c>
      <c r="B71" s="51">
        <v>1268.349976</v>
      </c>
      <c r="C71" s="51">
        <v>17.149999999999999</v>
      </c>
      <c r="D71" s="117">
        <v>3.0997016320000004</v>
      </c>
      <c r="E71" s="32">
        <v>3.0997016320000004</v>
      </c>
      <c r="F71" s="31">
        <v>0</v>
      </c>
      <c r="G71" s="31">
        <v>0</v>
      </c>
      <c r="H71" s="31">
        <v>1</v>
      </c>
      <c r="I71" s="31">
        <v>0</v>
      </c>
      <c r="J71" s="31">
        <v>2.5</v>
      </c>
      <c r="K71" s="31">
        <v>0</v>
      </c>
      <c r="L71" s="31">
        <v>0</v>
      </c>
      <c r="M71" s="31">
        <v>2.5</v>
      </c>
      <c r="N71" s="31">
        <v>2.5</v>
      </c>
      <c r="O71" s="31">
        <v>0</v>
      </c>
      <c r="P71" s="31">
        <v>0</v>
      </c>
      <c r="Q71" s="31">
        <v>0</v>
      </c>
      <c r="R71" s="31">
        <v>0</v>
      </c>
      <c r="S71" s="31">
        <v>2073.0666349999997</v>
      </c>
      <c r="U71" s="31">
        <v>0</v>
      </c>
      <c r="V71" s="32">
        <v>0</v>
      </c>
      <c r="W71" s="31">
        <v>0</v>
      </c>
      <c r="X71" s="31">
        <v>0</v>
      </c>
      <c r="Y71" s="31">
        <v>0</v>
      </c>
      <c r="Z71" s="31">
        <v>0</v>
      </c>
      <c r="AA71" s="31">
        <v>0</v>
      </c>
      <c r="AC71" s="31">
        <v>0</v>
      </c>
      <c r="AD71" s="31">
        <v>0</v>
      </c>
      <c r="AE71" s="31">
        <v>2.8861061607587635</v>
      </c>
      <c r="AF71" s="31">
        <v>0</v>
      </c>
      <c r="AG71" s="31">
        <v>0</v>
      </c>
      <c r="AH71" s="31">
        <v>0</v>
      </c>
      <c r="AI71" s="31">
        <v>0</v>
      </c>
      <c r="AJ71" s="31">
        <v>14.427462872944931</v>
      </c>
      <c r="AL71" s="31">
        <v>1</v>
      </c>
      <c r="AM71" s="31">
        <v>0</v>
      </c>
      <c r="AN71" s="32">
        <v>8.0000000000000018</v>
      </c>
      <c r="AO71" s="32">
        <v>16</v>
      </c>
      <c r="AP71" s="32">
        <v>0</v>
      </c>
      <c r="AQ71" s="32">
        <v>0</v>
      </c>
      <c r="AR71" s="31">
        <v>23.999999999999996</v>
      </c>
      <c r="AT71" s="31">
        <v>0</v>
      </c>
      <c r="AU71" s="31">
        <v>1.5999999999999979</v>
      </c>
      <c r="AV71" s="31">
        <v>0</v>
      </c>
      <c r="AW71" s="31">
        <v>0</v>
      </c>
      <c r="AX71" s="31">
        <v>0</v>
      </c>
      <c r="AY71" s="31">
        <v>-5346.7998080000025</v>
      </c>
      <c r="AZ71" s="31">
        <v>-10146.799808000002</v>
      </c>
      <c r="BA71" s="31">
        <v>1318.7643471999982</v>
      </c>
      <c r="BB71" s="31" t="s">
        <v>182</v>
      </c>
      <c r="BC71" s="31">
        <v>1</v>
      </c>
      <c r="BD71" s="31">
        <v>0</v>
      </c>
      <c r="BE71" s="31">
        <v>-1.0864045287587629</v>
      </c>
      <c r="BF71" s="31">
        <v>4.249701631999999</v>
      </c>
      <c r="BG71" s="31">
        <v>0</v>
      </c>
      <c r="BH71" s="37">
        <v>0</v>
      </c>
      <c r="BI71" s="37">
        <v>0</v>
      </c>
      <c r="BK71" s="31">
        <v>0</v>
      </c>
      <c r="BL71" s="31">
        <v>1.0864045287587629</v>
      </c>
      <c r="BM71" s="31">
        <v>0.21359547124123712</v>
      </c>
      <c r="BN71" s="31">
        <v>0</v>
      </c>
      <c r="BO71" s="31">
        <v>0</v>
      </c>
      <c r="BP71" s="31">
        <v>1564.1508942067203</v>
      </c>
      <c r="BQ71" s="31">
        <v>1564.1508942067203</v>
      </c>
      <c r="BR71" s="31">
        <v>896.51247478151618</v>
      </c>
      <c r="BS71" s="31" t="s">
        <v>181</v>
      </c>
      <c r="EZ71" s="31"/>
      <c r="HD71" s="32"/>
      <c r="HE71" s="32"/>
      <c r="HF71" s="50"/>
      <c r="HG71" s="32"/>
    </row>
    <row r="72" spans="1:215" ht="11.4">
      <c r="A72" s="49">
        <v>45677.916666666664</v>
      </c>
      <c r="B72" s="51">
        <v>1137.8599850000001</v>
      </c>
      <c r="C72" s="51">
        <v>17</v>
      </c>
      <c r="D72" s="117">
        <v>7.1223600000000022</v>
      </c>
      <c r="E72" s="32">
        <v>4.0226583680000019</v>
      </c>
      <c r="F72" s="31">
        <v>0</v>
      </c>
      <c r="G72" s="31">
        <v>0</v>
      </c>
      <c r="H72" s="31">
        <v>1</v>
      </c>
      <c r="I72" s="31">
        <v>0</v>
      </c>
      <c r="J72" s="31">
        <v>2.5</v>
      </c>
      <c r="K72" s="31">
        <v>0</v>
      </c>
      <c r="L72" s="31">
        <v>0</v>
      </c>
      <c r="M72" s="31">
        <v>2.5</v>
      </c>
      <c r="N72" s="31">
        <v>2.5</v>
      </c>
      <c r="O72" s="31">
        <v>0</v>
      </c>
      <c r="P72" s="31">
        <v>0</v>
      </c>
      <c r="Q72" s="31">
        <v>0</v>
      </c>
      <c r="R72" s="31">
        <v>0</v>
      </c>
      <c r="S72" s="31">
        <v>1967.119015</v>
      </c>
      <c r="U72" s="31">
        <v>0</v>
      </c>
      <c r="V72" s="32">
        <v>0</v>
      </c>
      <c r="W72" s="31">
        <v>0</v>
      </c>
      <c r="X72" s="31">
        <v>0</v>
      </c>
      <c r="Y72" s="31">
        <v>0</v>
      </c>
      <c r="Z72" s="31">
        <v>0</v>
      </c>
      <c r="AA72" s="31">
        <v>0</v>
      </c>
      <c r="AC72" s="31">
        <v>0</v>
      </c>
      <c r="AD72" s="31">
        <v>0</v>
      </c>
      <c r="AE72" s="31">
        <v>0.10000000000000053</v>
      </c>
      <c r="AF72" s="31">
        <v>0</v>
      </c>
      <c r="AG72" s="31">
        <v>0</v>
      </c>
      <c r="AH72" s="31">
        <v>0</v>
      </c>
      <c r="AI72" s="31">
        <v>0</v>
      </c>
      <c r="AJ72" s="31">
        <v>0.49989370000000266</v>
      </c>
      <c r="AL72" s="31">
        <v>1</v>
      </c>
      <c r="AM72" s="31">
        <v>0</v>
      </c>
      <c r="AN72" s="32">
        <v>8.0000000000000018</v>
      </c>
      <c r="AO72" s="32">
        <v>16</v>
      </c>
      <c r="AP72" s="32">
        <v>0</v>
      </c>
      <c r="AQ72" s="32">
        <v>0</v>
      </c>
      <c r="AR72" s="31">
        <v>23.999999999999996</v>
      </c>
      <c r="AT72" s="31">
        <v>0</v>
      </c>
      <c r="AU72" s="31">
        <v>1.5999999999999979</v>
      </c>
      <c r="AV72" s="31">
        <v>7.0000000000000018</v>
      </c>
      <c r="AW72" s="31">
        <v>0</v>
      </c>
      <c r="AX72" s="31">
        <v>0</v>
      </c>
      <c r="AY72" s="31">
        <v>-4302.8798800000031</v>
      </c>
      <c r="AZ72" s="31">
        <v>-9102.8798800000022</v>
      </c>
      <c r="BA72" s="31">
        <v>1285.9504293999983</v>
      </c>
      <c r="BB72" s="31" t="s">
        <v>182</v>
      </c>
      <c r="BC72" s="31">
        <v>1</v>
      </c>
      <c r="BD72" s="31">
        <v>0</v>
      </c>
      <c r="BE72" s="31">
        <v>-1.2776400000000001</v>
      </c>
      <c r="BF72" s="31">
        <v>5.0226583680000019</v>
      </c>
      <c r="BG72" s="31">
        <v>0</v>
      </c>
      <c r="BH72" s="37">
        <v>0</v>
      </c>
      <c r="BI72" s="37">
        <v>0</v>
      </c>
      <c r="BK72" s="31">
        <v>0</v>
      </c>
      <c r="BL72" s="31">
        <v>1.2776400000000001</v>
      </c>
      <c r="BM72" s="31">
        <v>2.2359999999999935E-2</v>
      </c>
      <c r="BN72" s="31">
        <v>0</v>
      </c>
      <c r="BO72" s="31">
        <v>0</v>
      </c>
      <c r="BP72" s="31">
        <v>1672.7629272354002</v>
      </c>
      <c r="BQ72" s="31">
        <v>1672.7629272354002</v>
      </c>
      <c r="BR72" s="31">
        <v>999.03290969248008</v>
      </c>
      <c r="BS72" s="31" t="s">
        <v>181</v>
      </c>
      <c r="EZ72" s="31"/>
      <c r="HD72" s="32"/>
      <c r="HE72" s="32"/>
      <c r="HF72" s="50"/>
      <c r="HG72" s="32"/>
    </row>
    <row r="73" spans="1:215" ht="11.4">
      <c r="A73" s="49">
        <v>45677.958333333336</v>
      </c>
      <c r="B73" s="51">
        <v>1029.4499510000001</v>
      </c>
      <c r="C73" s="51">
        <v>16.8</v>
      </c>
      <c r="D73" s="117">
        <v>7.9808072492962499</v>
      </c>
      <c r="E73" s="32">
        <v>0.85844724929624716</v>
      </c>
      <c r="F73" s="31">
        <v>0</v>
      </c>
      <c r="G73" s="31">
        <v>0</v>
      </c>
      <c r="H73" s="31">
        <v>1</v>
      </c>
      <c r="I73" s="31">
        <v>0</v>
      </c>
      <c r="J73" s="31">
        <v>2.5</v>
      </c>
      <c r="K73" s="31">
        <v>0</v>
      </c>
      <c r="L73" s="31">
        <v>0</v>
      </c>
      <c r="M73" s="31">
        <v>2.5</v>
      </c>
      <c r="N73" s="31">
        <v>2.5</v>
      </c>
      <c r="O73" s="31">
        <v>0</v>
      </c>
      <c r="P73" s="31">
        <v>0</v>
      </c>
      <c r="Q73" s="31">
        <v>0</v>
      </c>
      <c r="R73" s="31">
        <v>0</v>
      </c>
      <c r="S73" s="31">
        <v>1387.0184899999999</v>
      </c>
      <c r="U73" s="31">
        <v>0</v>
      </c>
      <c r="V73" s="32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C73" s="31">
        <v>0</v>
      </c>
      <c r="AD73" s="31">
        <v>0</v>
      </c>
      <c r="AE73" s="31">
        <v>0.98080724929624807</v>
      </c>
      <c r="AF73" s="31">
        <v>0</v>
      </c>
      <c r="AG73" s="31">
        <v>0</v>
      </c>
      <c r="AH73" s="31">
        <v>0</v>
      </c>
      <c r="AI73" s="31">
        <v>0</v>
      </c>
      <c r="AJ73" s="31">
        <v>4.9029936483752383</v>
      </c>
      <c r="AL73" s="31">
        <v>1</v>
      </c>
      <c r="AM73" s="31">
        <v>0</v>
      </c>
      <c r="AN73" s="32">
        <v>8.0000000000000018</v>
      </c>
      <c r="AO73" s="32">
        <v>16</v>
      </c>
      <c r="AP73" s="32">
        <v>0</v>
      </c>
      <c r="AQ73" s="32">
        <v>0</v>
      </c>
      <c r="AR73" s="31">
        <v>23.999999999999996</v>
      </c>
      <c r="AT73" s="31">
        <v>0</v>
      </c>
      <c r="AU73" s="31">
        <v>1.5999999999999979</v>
      </c>
      <c r="AV73" s="31">
        <v>7.0000000000000018</v>
      </c>
      <c r="AW73" s="31">
        <v>0</v>
      </c>
      <c r="AX73" s="31">
        <v>0</v>
      </c>
      <c r="AY73" s="31">
        <v>-3435.5996080000032</v>
      </c>
      <c r="AZ73" s="31">
        <v>-8235.5996080000023</v>
      </c>
      <c r="BA73" s="31">
        <v>914.68609339999875</v>
      </c>
      <c r="BB73" s="31" t="s">
        <v>182</v>
      </c>
      <c r="BC73" s="31">
        <v>1</v>
      </c>
      <c r="BD73" s="31">
        <v>0</v>
      </c>
      <c r="BE73" s="31">
        <v>-0.4191927507037525</v>
      </c>
      <c r="BF73" s="31">
        <v>1.6584472492962479</v>
      </c>
      <c r="BG73" s="31">
        <v>0</v>
      </c>
      <c r="BH73" s="37">
        <v>0</v>
      </c>
      <c r="BI73" s="37">
        <v>0</v>
      </c>
      <c r="BK73" s="31">
        <v>0</v>
      </c>
      <c r="BL73" s="31">
        <v>0.4191927507037525</v>
      </c>
      <c r="BM73" s="31">
        <v>0</v>
      </c>
      <c r="BN73" s="31">
        <v>0</v>
      </c>
      <c r="BO73" s="31">
        <v>0</v>
      </c>
      <c r="BP73" s="31">
        <v>503.38759414215644</v>
      </c>
      <c r="BQ73" s="31">
        <v>503.38759414215644</v>
      </c>
      <c r="BR73" s="31">
        <v>230.47572028840131</v>
      </c>
      <c r="BS73" s="31" t="s">
        <v>181</v>
      </c>
      <c r="EZ73" s="31"/>
      <c r="HD73" s="32"/>
      <c r="HE73" s="32"/>
      <c r="HF73" s="50"/>
      <c r="HG73" s="32"/>
    </row>
    <row r="74" spans="1:215" ht="11.4">
      <c r="A74" s="49">
        <v>45678</v>
      </c>
      <c r="B74" s="51">
        <v>951.42999299999997</v>
      </c>
      <c r="C74" s="51">
        <v>16.600000000000001</v>
      </c>
      <c r="D74" s="51">
        <v>0</v>
      </c>
      <c r="E74" s="32">
        <v>0</v>
      </c>
      <c r="F74" s="31">
        <v>7.9808072492962499</v>
      </c>
      <c r="G74" s="31">
        <v>0</v>
      </c>
      <c r="H74" s="31">
        <v>1</v>
      </c>
      <c r="I74" s="31">
        <v>0</v>
      </c>
      <c r="J74" s="31">
        <v>2.5</v>
      </c>
      <c r="K74" s="31">
        <v>0</v>
      </c>
      <c r="L74" s="31">
        <v>0</v>
      </c>
      <c r="M74" s="31">
        <v>2.5</v>
      </c>
      <c r="N74" s="31">
        <v>2.5</v>
      </c>
      <c r="O74" s="31">
        <v>0</v>
      </c>
      <c r="P74" s="31">
        <v>0</v>
      </c>
      <c r="Q74" s="31">
        <v>0</v>
      </c>
      <c r="R74" s="31">
        <v>0</v>
      </c>
      <c r="S74" s="31">
        <v>1694.4839400000001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C74" s="31">
        <v>0</v>
      </c>
      <c r="AD74" s="31">
        <v>0</v>
      </c>
      <c r="AE74" s="31">
        <v>0</v>
      </c>
      <c r="AF74" s="31">
        <v>0</v>
      </c>
      <c r="AG74" s="31">
        <v>0</v>
      </c>
      <c r="AH74" s="31">
        <v>0</v>
      </c>
      <c r="AI74" s="31">
        <v>0</v>
      </c>
      <c r="AJ74" s="31">
        <v>0</v>
      </c>
      <c r="AL74" s="31">
        <v>1</v>
      </c>
      <c r="AM74" s="31">
        <v>0</v>
      </c>
      <c r="AN74" s="32">
        <v>1.7350760432174754</v>
      </c>
      <c r="AO74" s="32">
        <v>3.4701520864349504</v>
      </c>
      <c r="AP74" s="32">
        <v>0</v>
      </c>
      <c r="AQ74" s="32">
        <v>0</v>
      </c>
      <c r="AR74" s="31">
        <v>5.2052281296524248</v>
      </c>
      <c r="AT74" s="31">
        <v>0</v>
      </c>
      <c r="AU74" s="31">
        <v>7.8649239567825244</v>
      </c>
      <c r="AV74" s="31">
        <v>0</v>
      </c>
      <c r="AW74" s="31">
        <v>0</v>
      </c>
      <c r="AX74" s="31">
        <v>0</v>
      </c>
      <c r="AY74" s="31">
        <v>-609.75776172238534</v>
      </c>
      <c r="AZ74" s="31">
        <v>-1650.8033876528702</v>
      </c>
      <c r="BA74" s="31">
        <v>5291.4770934162352</v>
      </c>
      <c r="BB74" s="31" t="s">
        <v>182</v>
      </c>
      <c r="BC74" s="31">
        <v>1</v>
      </c>
      <c r="BD74" s="31">
        <v>0</v>
      </c>
      <c r="BE74" s="31">
        <v>-1.2936144000000001</v>
      </c>
      <c r="BF74" s="31">
        <v>5.1490406642688011</v>
      </c>
      <c r="BG74" s="31">
        <v>0</v>
      </c>
      <c r="BH74" s="37">
        <v>0</v>
      </c>
      <c r="BI74" s="37">
        <v>0</v>
      </c>
      <c r="BK74" s="31">
        <v>0</v>
      </c>
      <c r="BL74" s="31">
        <v>1.2936144000000001</v>
      </c>
      <c r="BM74" s="31">
        <v>0</v>
      </c>
      <c r="BN74" s="31">
        <v>0</v>
      </c>
      <c r="BO74" s="31">
        <v>0</v>
      </c>
      <c r="BP74" s="31">
        <v>1418.4869889766992</v>
      </c>
      <c r="BQ74" s="31">
        <v>1418.4869889766992</v>
      </c>
      <c r="BR74" s="31">
        <v>870.3365732367073</v>
      </c>
      <c r="BS74" s="31" t="s">
        <v>181</v>
      </c>
      <c r="EZ74" s="31"/>
      <c r="HD74" s="32"/>
      <c r="HE74" s="32"/>
      <c r="HF74" s="50"/>
      <c r="HG74" s="32"/>
    </row>
    <row r="75" spans="1:215" ht="11.4">
      <c r="A75" s="49">
        <v>45678.041666666664</v>
      </c>
      <c r="B75" s="51">
        <v>907.63000499999998</v>
      </c>
      <c r="C75" s="51">
        <v>16.45</v>
      </c>
      <c r="D75" s="51">
        <v>4.7440944776448024</v>
      </c>
      <c r="E75" s="32">
        <v>4.7440944776448024</v>
      </c>
      <c r="F75" s="31">
        <v>0</v>
      </c>
      <c r="G75" s="31">
        <v>0</v>
      </c>
      <c r="H75" s="31">
        <v>1</v>
      </c>
      <c r="I75" s="31">
        <v>0</v>
      </c>
      <c r="J75" s="31">
        <v>2.5</v>
      </c>
      <c r="K75" s="31">
        <v>0</v>
      </c>
      <c r="L75" s="31">
        <v>0</v>
      </c>
      <c r="M75" s="31">
        <v>2.5</v>
      </c>
      <c r="N75" s="31">
        <v>2.5</v>
      </c>
      <c r="O75" s="31">
        <v>0</v>
      </c>
      <c r="P75" s="31">
        <v>0</v>
      </c>
      <c r="Q75" s="31">
        <v>0</v>
      </c>
      <c r="R75" s="31">
        <v>0</v>
      </c>
      <c r="S75" s="31">
        <v>1409.6449950000003</v>
      </c>
      <c r="U75" s="31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0</v>
      </c>
      <c r="AC75" s="31">
        <v>0</v>
      </c>
      <c r="AD75" s="31">
        <v>0</v>
      </c>
      <c r="AE75" s="31">
        <v>4.7440944776448024</v>
      </c>
      <c r="AF75" s="31">
        <v>0</v>
      </c>
      <c r="AG75" s="31">
        <v>0</v>
      </c>
      <c r="AH75" s="31">
        <v>0</v>
      </c>
      <c r="AI75" s="31">
        <v>0</v>
      </c>
      <c r="AJ75" s="31">
        <v>23.716382978784285</v>
      </c>
      <c r="AL75" s="31">
        <v>1</v>
      </c>
      <c r="AM75" s="31">
        <v>0</v>
      </c>
      <c r="AN75" s="32">
        <v>8.0000000000000018</v>
      </c>
      <c r="AO75" s="32">
        <v>16</v>
      </c>
      <c r="AP75" s="32">
        <v>0</v>
      </c>
      <c r="AQ75" s="32">
        <v>0</v>
      </c>
      <c r="AR75" s="31">
        <v>24</v>
      </c>
      <c r="AT75" s="31">
        <v>0</v>
      </c>
      <c r="AU75" s="31">
        <v>1.5999999999999979</v>
      </c>
      <c r="AV75" s="31">
        <v>0</v>
      </c>
      <c r="AW75" s="31">
        <v>0</v>
      </c>
      <c r="AX75" s="31">
        <v>0</v>
      </c>
      <c r="AY75" s="31">
        <v>-2461.0400400000017</v>
      </c>
      <c r="AZ75" s="31">
        <v>-7261.0400400000017</v>
      </c>
      <c r="BA75" s="31">
        <v>894.17417599999885</v>
      </c>
      <c r="BB75" s="31" t="s">
        <v>182</v>
      </c>
      <c r="BC75" s="31">
        <v>1</v>
      </c>
      <c r="BD75" s="31">
        <v>0</v>
      </c>
      <c r="BE75" s="31">
        <v>-1.2992616000000001</v>
      </c>
      <c r="BF75" s="31">
        <v>5.1940944776448017</v>
      </c>
      <c r="BG75" s="31">
        <v>0</v>
      </c>
      <c r="BH75" s="37">
        <v>0</v>
      </c>
      <c r="BI75" s="37">
        <v>0</v>
      </c>
      <c r="BK75" s="31">
        <v>0</v>
      </c>
      <c r="BL75" s="31">
        <v>1.2992616000000001</v>
      </c>
      <c r="BM75" s="31">
        <v>0</v>
      </c>
      <c r="BN75" s="31">
        <v>0</v>
      </c>
      <c r="BO75" s="31">
        <v>0</v>
      </c>
      <c r="BP75" s="31">
        <v>1367.771670664308</v>
      </c>
      <c r="BQ75" s="31">
        <v>1367.771670664308</v>
      </c>
      <c r="BR75" s="31">
        <v>726.10385661777616</v>
      </c>
      <c r="BS75" s="31" t="s">
        <v>181</v>
      </c>
      <c r="EZ75" s="31"/>
      <c r="HD75" s="32"/>
      <c r="HE75" s="32"/>
      <c r="HF75" s="50"/>
      <c r="HG75" s="32"/>
    </row>
    <row r="76" spans="1:215" ht="11.4">
      <c r="A76" s="49">
        <v>45678.083333333336</v>
      </c>
      <c r="B76" s="51">
        <v>870.46997099999999</v>
      </c>
      <c r="C76" s="51">
        <v>16.25</v>
      </c>
      <c r="D76" s="51">
        <v>4.5188408457382909</v>
      </c>
      <c r="E76" s="32">
        <v>0</v>
      </c>
      <c r="F76" s="31">
        <v>0.2252536319065116</v>
      </c>
      <c r="G76" s="31">
        <v>0</v>
      </c>
      <c r="H76" s="31">
        <v>1</v>
      </c>
      <c r="I76" s="31">
        <v>0</v>
      </c>
      <c r="J76" s="31">
        <v>2.5</v>
      </c>
      <c r="K76" s="31">
        <v>0</v>
      </c>
      <c r="L76" s="31">
        <v>0</v>
      </c>
      <c r="M76" s="31">
        <v>2.5</v>
      </c>
      <c r="N76" s="31">
        <v>2.5</v>
      </c>
      <c r="O76" s="31">
        <v>0</v>
      </c>
      <c r="P76" s="31">
        <v>0</v>
      </c>
      <c r="Q76" s="31">
        <v>0</v>
      </c>
      <c r="R76" s="31">
        <v>0</v>
      </c>
      <c r="S76" s="31">
        <v>1376.4417650000003</v>
      </c>
      <c r="U76" s="31">
        <v>0</v>
      </c>
      <c r="V76" s="31">
        <v>0</v>
      </c>
      <c r="W76" s="31">
        <v>9.9920072216264089E-16</v>
      </c>
      <c r="X76" s="31">
        <v>-9.9920072216264089E-16</v>
      </c>
      <c r="Y76" s="31">
        <v>0</v>
      </c>
      <c r="Z76" s="31">
        <v>0</v>
      </c>
      <c r="AA76" s="31">
        <v>0</v>
      </c>
      <c r="AC76" s="31">
        <v>0</v>
      </c>
      <c r="AD76" s="31">
        <v>0</v>
      </c>
      <c r="AE76" s="31">
        <v>4.5188408457382909</v>
      </c>
      <c r="AF76" s="31">
        <v>0</v>
      </c>
      <c r="AG76" s="31">
        <v>0</v>
      </c>
      <c r="AH76" s="31">
        <v>-1.0187550513185428E-12</v>
      </c>
      <c r="AI76" s="31">
        <v>-1.0147582484298923E-12</v>
      </c>
      <c r="AJ76" s="31">
        <v>22.59030898788243</v>
      </c>
      <c r="AL76" s="31">
        <v>1</v>
      </c>
      <c r="AM76" s="31">
        <v>0</v>
      </c>
      <c r="AN76" s="32">
        <v>5.4123731840467455</v>
      </c>
      <c r="AO76" s="32">
        <v>10.824746368093489</v>
      </c>
      <c r="AP76" s="32">
        <v>0</v>
      </c>
      <c r="AQ76" s="32">
        <v>0</v>
      </c>
      <c r="AR76" s="31">
        <v>16.237119552140232</v>
      </c>
      <c r="AT76" s="31">
        <v>0</v>
      </c>
      <c r="AU76" s="31">
        <v>4.1876268159532541</v>
      </c>
      <c r="AV76" s="31">
        <v>0</v>
      </c>
      <c r="AW76" s="31">
        <v>0</v>
      </c>
      <c r="AX76" s="31">
        <v>0</v>
      </c>
      <c r="AY76" s="31">
        <v>-1463.8844181303016</v>
      </c>
      <c r="AZ76" s="31">
        <v>-4711.308328558348</v>
      </c>
      <c r="BA76" s="31">
        <v>2284.6752539393601</v>
      </c>
      <c r="BB76" s="31" t="s">
        <v>182</v>
      </c>
      <c r="BC76" s="31">
        <v>1</v>
      </c>
      <c r="BD76" s="31">
        <v>0</v>
      </c>
      <c r="BE76" s="31">
        <v>-1.2935323383084578</v>
      </c>
      <c r="BF76" s="31">
        <v>5.2</v>
      </c>
      <c r="BG76" s="31">
        <v>0</v>
      </c>
      <c r="BH76" s="37">
        <v>0</v>
      </c>
      <c r="BI76" s="37">
        <v>0</v>
      </c>
      <c r="BK76" s="31">
        <v>0</v>
      </c>
      <c r="BL76" s="31">
        <v>1.2935323383084578</v>
      </c>
      <c r="BM76" s="31">
        <v>0</v>
      </c>
      <c r="BN76" s="31">
        <v>0</v>
      </c>
      <c r="BO76" s="31">
        <v>0</v>
      </c>
      <c r="BP76" s="31">
        <v>1313.6725993034827</v>
      </c>
      <c r="BQ76" s="31">
        <v>1313.6725993034827</v>
      </c>
      <c r="BR76" s="31">
        <v>705.7222272636817</v>
      </c>
      <c r="BS76" s="31" t="s">
        <v>181</v>
      </c>
      <c r="EZ76" s="31"/>
      <c r="HD76" s="32"/>
      <c r="HE76" s="32"/>
      <c r="HF76" s="50"/>
      <c r="HG76" s="32"/>
    </row>
    <row r="77" spans="1:215" ht="11.4">
      <c r="A77" s="49">
        <v>45678.125</v>
      </c>
      <c r="B77" s="51">
        <v>849.51000999999997</v>
      </c>
      <c r="C77" s="51">
        <v>16.100000000000001</v>
      </c>
      <c r="D77" s="51">
        <v>1.9149070778964026</v>
      </c>
      <c r="E77" s="32">
        <v>0</v>
      </c>
      <c r="F77" s="31">
        <v>2.6039337678418883</v>
      </c>
      <c r="G77" s="31">
        <v>0</v>
      </c>
      <c r="H77" s="31">
        <v>1</v>
      </c>
      <c r="I77" s="31">
        <v>0</v>
      </c>
      <c r="J77" s="31">
        <v>2.5</v>
      </c>
      <c r="K77" s="31">
        <v>0</v>
      </c>
      <c r="L77" s="31">
        <v>0</v>
      </c>
      <c r="M77" s="31">
        <v>2.5</v>
      </c>
      <c r="N77" s="31">
        <v>2.5</v>
      </c>
      <c r="O77" s="31">
        <v>0</v>
      </c>
      <c r="P77" s="31">
        <v>0</v>
      </c>
      <c r="Q77" s="31">
        <v>0</v>
      </c>
      <c r="R77" s="31">
        <v>0</v>
      </c>
      <c r="S77" s="31">
        <v>1329.4349450000002</v>
      </c>
      <c r="U77" s="31">
        <v>0</v>
      </c>
      <c r="V77" s="31">
        <v>0</v>
      </c>
      <c r="W77" s="31">
        <v>1.7763568394002505E-15</v>
      </c>
      <c r="X77" s="31">
        <v>-1.7763568394002505E-15</v>
      </c>
      <c r="Y77" s="31">
        <v>0</v>
      </c>
      <c r="Z77" s="31">
        <v>0</v>
      </c>
      <c r="AA77" s="31">
        <v>0</v>
      </c>
      <c r="AC77" s="31">
        <v>0</v>
      </c>
      <c r="AD77" s="31">
        <v>0</v>
      </c>
      <c r="AE77" s="31">
        <v>0</v>
      </c>
      <c r="AF77" s="31">
        <v>0</v>
      </c>
      <c r="AG77" s="31">
        <v>0</v>
      </c>
      <c r="AH77" s="31">
        <v>-1.7738877211570525E-12</v>
      </c>
      <c r="AI77" s="31">
        <v>-1.7667822937994515E-12</v>
      </c>
      <c r="AJ77" s="31">
        <v>0</v>
      </c>
      <c r="AL77" s="31">
        <v>1</v>
      </c>
      <c r="AM77" s="31">
        <v>0</v>
      </c>
      <c r="AN77" s="32">
        <v>4.1480331160790582</v>
      </c>
      <c r="AO77" s="32">
        <v>8.2960662321581147</v>
      </c>
      <c r="AP77" s="32">
        <v>0</v>
      </c>
      <c r="AQ77" s="32">
        <v>0</v>
      </c>
      <c r="AR77" s="31">
        <v>12.44409934823717</v>
      </c>
      <c r="AT77" s="31">
        <v>0</v>
      </c>
      <c r="AU77" s="31">
        <v>5.4519668839209423</v>
      </c>
      <c r="AV77" s="31">
        <v>1.9033012234334055</v>
      </c>
      <c r="AW77" s="31">
        <v>0</v>
      </c>
      <c r="AX77" s="31">
        <v>0</v>
      </c>
      <c r="AY77" s="31">
        <v>-1034.9757842732174</v>
      </c>
      <c r="AZ77" s="31">
        <v>-3523.7956539206516</v>
      </c>
      <c r="BA77" s="31">
        <v>2881.4738484342656</v>
      </c>
      <c r="BB77" s="31" t="s">
        <v>182</v>
      </c>
      <c r="BC77" s="31">
        <v>1</v>
      </c>
      <c r="BD77" s="31">
        <v>0</v>
      </c>
      <c r="BE77" s="31">
        <v>-1.2883941455370027</v>
      </c>
      <c r="BF77" s="31">
        <v>5.2</v>
      </c>
      <c r="BG77" s="31">
        <v>0</v>
      </c>
      <c r="BH77" s="37">
        <v>0</v>
      </c>
      <c r="BI77" s="37">
        <v>0</v>
      </c>
      <c r="BK77" s="31">
        <v>0</v>
      </c>
      <c r="BL77" s="31">
        <v>1.2883941455370027</v>
      </c>
      <c r="BM77" s="31">
        <v>1.1605854462997112E-2</v>
      </c>
      <c r="BN77" s="31">
        <v>0</v>
      </c>
      <c r="BO77" s="31">
        <v>0</v>
      </c>
      <c r="BP77" s="31">
        <v>1281.4497139764999</v>
      </c>
      <c r="BQ77" s="31">
        <v>1281.4497139764999</v>
      </c>
      <c r="BR77" s="31">
        <v>678.75163914025973</v>
      </c>
      <c r="BS77" s="31" t="s">
        <v>181</v>
      </c>
      <c r="EZ77" s="31"/>
      <c r="HD77" s="32"/>
      <c r="HE77" s="32"/>
      <c r="HF77" s="50"/>
      <c r="HG77" s="32"/>
    </row>
    <row r="78" spans="1:215" ht="11.4">
      <c r="A78" s="49">
        <v>45678.166666666664</v>
      </c>
      <c r="B78" s="51">
        <v>831.830017</v>
      </c>
      <c r="C78" s="51">
        <v>16</v>
      </c>
      <c r="D78" s="51">
        <v>7.1149070778964036</v>
      </c>
      <c r="E78" s="32">
        <v>5.2000000000000011</v>
      </c>
      <c r="F78" s="31">
        <v>0</v>
      </c>
      <c r="G78" s="31">
        <v>0</v>
      </c>
      <c r="H78" s="31">
        <v>1</v>
      </c>
      <c r="I78" s="31">
        <v>0</v>
      </c>
      <c r="J78" s="31">
        <v>2.5</v>
      </c>
      <c r="K78" s="31">
        <v>0</v>
      </c>
      <c r="L78" s="31">
        <v>0</v>
      </c>
      <c r="M78" s="31">
        <v>2.5</v>
      </c>
      <c r="N78" s="31">
        <v>2.5</v>
      </c>
      <c r="O78" s="31">
        <v>0</v>
      </c>
      <c r="P78" s="31">
        <v>0</v>
      </c>
      <c r="Q78" s="31">
        <v>0</v>
      </c>
      <c r="R78" s="31">
        <v>0</v>
      </c>
      <c r="S78" s="31">
        <v>1344.357745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C78" s="31">
        <v>0</v>
      </c>
      <c r="AD78" s="31">
        <v>0</v>
      </c>
      <c r="AE78" s="31">
        <v>9.9999999999999645E-2</v>
      </c>
      <c r="AF78" s="31">
        <v>0</v>
      </c>
      <c r="AG78" s="31">
        <v>0</v>
      </c>
      <c r="AH78" s="31">
        <v>0</v>
      </c>
      <c r="AI78" s="31">
        <v>0</v>
      </c>
      <c r="AJ78" s="31">
        <v>0.49991379999999824</v>
      </c>
      <c r="AL78" s="31">
        <v>1</v>
      </c>
      <c r="AM78" s="31">
        <v>0</v>
      </c>
      <c r="AN78" s="32">
        <v>8.0000000000000018</v>
      </c>
      <c r="AO78" s="32">
        <v>16</v>
      </c>
      <c r="AP78" s="32">
        <v>0</v>
      </c>
      <c r="AQ78" s="32">
        <v>0</v>
      </c>
      <c r="AR78" s="31">
        <v>24</v>
      </c>
      <c r="AT78" s="31">
        <v>0</v>
      </c>
      <c r="AU78" s="31">
        <v>1.5999999999999979</v>
      </c>
      <c r="AV78" s="31">
        <v>7.0000000000000018</v>
      </c>
      <c r="AW78" s="31">
        <v>0</v>
      </c>
      <c r="AX78" s="31">
        <v>0</v>
      </c>
      <c r="AY78" s="31">
        <v>-1854.6401360000018</v>
      </c>
      <c r="AZ78" s="31">
        <v>-6654.6401360000018</v>
      </c>
      <c r="BA78" s="31">
        <v>887.38430199999891</v>
      </c>
      <c r="BB78" s="31" t="s">
        <v>182</v>
      </c>
      <c r="BC78" s="31">
        <v>1</v>
      </c>
      <c r="BD78" s="31">
        <v>0</v>
      </c>
      <c r="BE78" s="31">
        <v>-1.2850929221035983</v>
      </c>
      <c r="BF78" s="31">
        <v>5.2000000000000011</v>
      </c>
      <c r="BG78" s="31">
        <v>0</v>
      </c>
      <c r="BH78" s="37">
        <v>0</v>
      </c>
      <c r="BI78" s="37">
        <v>0</v>
      </c>
      <c r="BK78" s="31">
        <v>0</v>
      </c>
      <c r="BL78" s="31">
        <v>1.2850929221035983</v>
      </c>
      <c r="BM78" s="31">
        <v>1.4907077896401777E-2</v>
      </c>
      <c r="BN78" s="31">
        <v>0</v>
      </c>
      <c r="BO78" s="31">
        <v>0</v>
      </c>
      <c r="BP78" s="31">
        <v>1255.4458502372481</v>
      </c>
      <c r="BQ78" s="31">
        <v>1255.4458502372481</v>
      </c>
      <c r="BR78" s="31">
        <v>684.7000148290233</v>
      </c>
      <c r="BS78" s="31" t="s">
        <v>181</v>
      </c>
      <c r="EZ78" s="31"/>
      <c r="HD78" s="32"/>
      <c r="HE78" s="32"/>
      <c r="HF78" s="50"/>
      <c r="HG78" s="32"/>
    </row>
    <row r="79" spans="1:215" ht="11.4">
      <c r="A79" s="49">
        <v>45678.208333333336</v>
      </c>
      <c r="B79" s="51">
        <v>795.34002699999996</v>
      </c>
      <c r="C79" s="51">
        <v>16</v>
      </c>
      <c r="D79" s="51">
        <v>1.9149070778964075</v>
      </c>
      <c r="E79" s="32">
        <v>0</v>
      </c>
      <c r="F79" s="31">
        <v>5.1999999999999984</v>
      </c>
      <c r="G79" s="31">
        <v>0</v>
      </c>
      <c r="H79" s="31">
        <v>1</v>
      </c>
      <c r="I79" s="31">
        <v>0</v>
      </c>
      <c r="J79" s="31">
        <v>2.5</v>
      </c>
      <c r="K79" s="31">
        <v>0</v>
      </c>
      <c r="L79" s="31">
        <v>0</v>
      </c>
      <c r="M79" s="31">
        <v>2.5</v>
      </c>
      <c r="N79" s="31">
        <v>2.5</v>
      </c>
      <c r="O79" s="31">
        <v>0</v>
      </c>
      <c r="P79" s="31">
        <v>0</v>
      </c>
      <c r="Q79" s="31">
        <v>0</v>
      </c>
      <c r="R79" s="31">
        <v>0</v>
      </c>
      <c r="S79" s="31">
        <v>1419.1582800000001</v>
      </c>
      <c r="U79" s="31">
        <v>0</v>
      </c>
      <c r="V79" s="31">
        <v>0</v>
      </c>
      <c r="W79" s="31">
        <v>8.8817841970012523E-16</v>
      </c>
      <c r="X79" s="31">
        <v>-8.8817841970012523E-16</v>
      </c>
      <c r="Y79" s="31">
        <v>0</v>
      </c>
      <c r="Z79" s="31">
        <v>0</v>
      </c>
      <c r="AA79" s="31">
        <v>0</v>
      </c>
      <c r="AC79" s="31">
        <v>0</v>
      </c>
      <c r="AD79" s="31">
        <v>0</v>
      </c>
      <c r="AE79" s="31">
        <v>1.9149070778964075</v>
      </c>
      <c r="AF79" s="31">
        <v>0</v>
      </c>
      <c r="AG79" s="31">
        <v>0</v>
      </c>
      <c r="AH79" s="31">
        <v>-8.3883125068240359E-13</v>
      </c>
      <c r="AI79" s="31">
        <v>-8.3527853700360309E-13</v>
      </c>
      <c r="AJ79" s="31">
        <v>9.5728847395808909</v>
      </c>
      <c r="AL79" s="31">
        <v>1</v>
      </c>
      <c r="AM79" s="31">
        <v>0</v>
      </c>
      <c r="AN79" s="32">
        <v>2.8000000000000012</v>
      </c>
      <c r="AO79" s="32">
        <v>5.6000000000000023</v>
      </c>
      <c r="AP79" s="32">
        <v>0</v>
      </c>
      <c r="AQ79" s="32">
        <v>0</v>
      </c>
      <c r="AR79" s="31">
        <v>8.4</v>
      </c>
      <c r="AT79" s="31">
        <v>0</v>
      </c>
      <c r="AU79" s="31">
        <v>6.799999999999998</v>
      </c>
      <c r="AV79" s="31">
        <v>0</v>
      </c>
      <c r="AW79" s="31">
        <v>0</v>
      </c>
      <c r="AX79" s="31">
        <v>0</v>
      </c>
      <c r="AY79" s="31">
        <v>-546.9520756000004</v>
      </c>
      <c r="AZ79" s="31">
        <v>-2226.9520756000006</v>
      </c>
      <c r="BA79" s="31">
        <v>3826.1163831999988</v>
      </c>
      <c r="BB79" s="31" t="s">
        <v>182</v>
      </c>
      <c r="BC79" s="31">
        <v>1</v>
      </c>
      <c r="BD79" s="31">
        <v>0</v>
      </c>
      <c r="BE79" s="31">
        <v>-1.285092922103598</v>
      </c>
      <c r="BF79" s="31">
        <v>5.2</v>
      </c>
      <c r="BG79" s="31">
        <v>0</v>
      </c>
      <c r="BH79" s="37">
        <v>0</v>
      </c>
      <c r="BI79" s="37">
        <v>0</v>
      </c>
      <c r="BK79" s="31">
        <v>0</v>
      </c>
      <c r="BL79" s="31">
        <v>1.285092922103598</v>
      </c>
      <c r="BM79" s="31">
        <v>0</v>
      </c>
      <c r="BN79" s="31">
        <v>0</v>
      </c>
      <c r="BO79" s="31">
        <v>0</v>
      </c>
      <c r="BP79" s="31">
        <v>1208.5528223606166</v>
      </c>
      <c r="BQ79" s="31">
        <v>1208.5528223606166</v>
      </c>
      <c r="BR79" s="31">
        <v>723.07574752866731</v>
      </c>
      <c r="BS79" s="31" t="s">
        <v>181</v>
      </c>
      <c r="EZ79" s="31"/>
      <c r="HD79" s="32"/>
      <c r="HE79" s="32"/>
      <c r="HF79" s="50"/>
      <c r="HG79" s="32"/>
    </row>
    <row r="80" spans="1:215" ht="11.4">
      <c r="A80" s="49">
        <v>45678.25</v>
      </c>
      <c r="B80" s="51">
        <v>798.09997599999997</v>
      </c>
      <c r="C80" s="51">
        <v>16.100000000000001</v>
      </c>
      <c r="D80" s="51">
        <v>0.11160585446299942</v>
      </c>
      <c r="E80" s="32">
        <v>0</v>
      </c>
      <c r="F80" s="31">
        <v>1.803301223433408</v>
      </c>
      <c r="G80" s="31">
        <v>1</v>
      </c>
      <c r="H80" s="31">
        <v>1</v>
      </c>
      <c r="I80" s="31">
        <v>-2.7777777777777777</v>
      </c>
      <c r="J80" s="31">
        <v>5</v>
      </c>
      <c r="K80" s="31">
        <v>-2.5</v>
      </c>
      <c r="L80" s="31">
        <v>0</v>
      </c>
      <c r="M80" s="31">
        <v>3.1944444444444446</v>
      </c>
      <c r="N80" s="31">
        <v>1.8055555555555556</v>
      </c>
      <c r="O80" s="31">
        <v>0</v>
      </c>
      <c r="P80" s="31">
        <v>0</v>
      </c>
      <c r="Q80" s="31">
        <v>5213.6110444444439</v>
      </c>
      <c r="R80" s="31">
        <v>5213.6110444444439</v>
      </c>
      <c r="S80" s="31">
        <v>3537.0870330555558</v>
      </c>
      <c r="T80" s="31" t="s">
        <v>32</v>
      </c>
      <c r="U80" s="31">
        <v>0</v>
      </c>
      <c r="V80" s="31">
        <v>0</v>
      </c>
      <c r="W80" s="31">
        <v>8.8817841970012523E-16</v>
      </c>
      <c r="X80" s="31">
        <v>-8.8817841970012523E-16</v>
      </c>
      <c r="Y80" s="31">
        <v>0</v>
      </c>
      <c r="Z80" s="31">
        <v>0</v>
      </c>
      <c r="AA80" s="31">
        <v>0</v>
      </c>
      <c r="AC80" s="31">
        <v>0</v>
      </c>
      <c r="AD80" s="31">
        <v>0</v>
      </c>
      <c r="AE80" s="31">
        <v>0</v>
      </c>
      <c r="AF80" s="31">
        <v>0</v>
      </c>
      <c r="AG80" s="31">
        <v>9.9999999999999867E-2</v>
      </c>
      <c r="AH80" s="31">
        <v>-8.9963589999797471E-13</v>
      </c>
      <c r="AI80" s="31">
        <v>-8.9608318631917421E-13</v>
      </c>
      <c r="AJ80" s="31">
        <v>0.49991379999999935</v>
      </c>
      <c r="AL80" s="31">
        <v>1</v>
      </c>
      <c r="AM80" s="31">
        <v>0</v>
      </c>
      <c r="AN80" s="32">
        <v>1.0000000000000018</v>
      </c>
      <c r="AO80" s="32">
        <v>9.0966987765665941</v>
      </c>
      <c r="AP80" s="32">
        <v>2.3655662588555306</v>
      </c>
      <c r="AQ80" s="32">
        <v>0</v>
      </c>
      <c r="AR80" s="31">
        <v>10.096698776566594</v>
      </c>
      <c r="AT80" s="31">
        <v>0</v>
      </c>
      <c r="AU80" s="31">
        <v>8.5999999999999979</v>
      </c>
      <c r="AV80" s="31">
        <v>0</v>
      </c>
      <c r="AW80" s="31">
        <v>0</v>
      </c>
      <c r="AX80" s="31">
        <v>0</v>
      </c>
      <c r="AY80" s="31">
        <v>1221.2397793133175</v>
      </c>
      <c r="AZ80" s="31">
        <v>-798.09997600000133</v>
      </c>
      <c r="BA80" s="31">
        <v>9498.1532807999974</v>
      </c>
      <c r="BB80" s="31" t="s">
        <v>182</v>
      </c>
      <c r="BC80" s="31">
        <v>1</v>
      </c>
      <c r="BD80" s="31">
        <v>0</v>
      </c>
      <c r="BE80" s="31">
        <v>-1.2883941455370027</v>
      </c>
      <c r="BF80" s="31">
        <v>5.2</v>
      </c>
      <c r="BG80" s="31">
        <v>0</v>
      </c>
      <c r="BH80" s="37">
        <v>0</v>
      </c>
      <c r="BI80" s="37">
        <v>0</v>
      </c>
      <c r="BK80" s="31">
        <v>0</v>
      </c>
      <c r="BL80" s="31">
        <v>1.2883941455370027</v>
      </c>
      <c r="BM80" s="31">
        <v>0</v>
      </c>
      <c r="BN80" s="31">
        <v>0</v>
      </c>
      <c r="BO80" s="31">
        <v>1.1605854462997353E-2</v>
      </c>
      <c r="BP80" s="31">
        <v>1299.8608225108226</v>
      </c>
      <c r="BQ80" s="31">
        <v>1299.8608225108226</v>
      </c>
      <c r="BR80" s="31">
        <v>1423.0074472210679</v>
      </c>
      <c r="BS80" s="31" t="s">
        <v>181</v>
      </c>
      <c r="EZ80" s="31"/>
      <c r="HD80" s="32"/>
      <c r="HE80" s="32"/>
      <c r="HF80" s="50"/>
      <c r="HG80" s="32"/>
    </row>
    <row r="81" spans="1:215" ht="11.4">
      <c r="A81" s="49">
        <v>45678.291666666664</v>
      </c>
      <c r="B81" s="51">
        <v>1233.670044</v>
      </c>
      <c r="C81" s="51">
        <v>16.100000000000001</v>
      </c>
      <c r="D81" s="51">
        <v>0.11160585446299942</v>
      </c>
      <c r="E81" s="32">
        <v>0</v>
      </c>
      <c r="F81" s="31">
        <v>0</v>
      </c>
      <c r="G81" s="31">
        <v>0</v>
      </c>
      <c r="H81" s="31">
        <v>1</v>
      </c>
      <c r="I81" s="31">
        <v>0</v>
      </c>
      <c r="J81" s="31">
        <v>5</v>
      </c>
      <c r="K81" s="31">
        <v>0</v>
      </c>
      <c r="L81" s="31">
        <v>0</v>
      </c>
      <c r="M81" s="31">
        <v>0</v>
      </c>
      <c r="N81" s="31">
        <v>2.5</v>
      </c>
      <c r="O81" s="31">
        <v>2.5</v>
      </c>
      <c r="P81" s="31">
        <v>0</v>
      </c>
      <c r="Q81" s="31">
        <v>0</v>
      </c>
      <c r="R81" s="31">
        <v>0</v>
      </c>
      <c r="S81" s="31">
        <v>5000.2572099999998</v>
      </c>
      <c r="U81" s="31">
        <v>0</v>
      </c>
      <c r="V81" s="31">
        <v>0</v>
      </c>
      <c r="W81" s="31">
        <v>8.8817841970012523E-16</v>
      </c>
      <c r="X81" s="31">
        <v>-8.8817841970012523E-16</v>
      </c>
      <c r="Y81" s="31">
        <v>0</v>
      </c>
      <c r="Z81" s="31">
        <v>0</v>
      </c>
      <c r="AA81" s="31">
        <v>0</v>
      </c>
      <c r="AC81" s="31">
        <v>0</v>
      </c>
      <c r="AD81" s="31">
        <v>0</v>
      </c>
      <c r="AE81" s="31">
        <v>9.9999999999999839E-2</v>
      </c>
      <c r="AF81" s="31">
        <v>0</v>
      </c>
      <c r="AG81" s="31">
        <v>0</v>
      </c>
      <c r="AH81" s="31">
        <v>-1.2864998346628908E-12</v>
      </c>
      <c r="AI81" s="31">
        <v>-1.2829471209840903E-12</v>
      </c>
      <c r="AJ81" s="31">
        <v>0.49991379999999924</v>
      </c>
      <c r="AL81" s="31">
        <v>1</v>
      </c>
      <c r="AM81" s="31">
        <v>0</v>
      </c>
      <c r="AN81" s="32">
        <v>1.0000000000000018</v>
      </c>
      <c r="AO81" s="32">
        <v>10.900000000000002</v>
      </c>
      <c r="AP81" s="32">
        <v>2.9666666666666668</v>
      </c>
      <c r="AQ81" s="32">
        <v>0</v>
      </c>
      <c r="AR81" s="31">
        <v>11.900000000000002</v>
      </c>
      <c r="AT81" s="31">
        <v>0</v>
      </c>
      <c r="AU81" s="31">
        <v>0</v>
      </c>
      <c r="AV81" s="31">
        <v>0</v>
      </c>
      <c r="AW81" s="31">
        <v>8.5999999999999979</v>
      </c>
      <c r="AX81" s="31">
        <v>0</v>
      </c>
      <c r="AY81" s="31">
        <v>1146.3299559999982</v>
      </c>
      <c r="AZ81" s="31">
        <v>-1233.6700440000022</v>
      </c>
      <c r="BA81" s="31">
        <v>17157.892215599997</v>
      </c>
      <c r="BB81" s="31" t="s">
        <v>182</v>
      </c>
      <c r="BC81" s="31">
        <v>1</v>
      </c>
      <c r="BD81" s="31">
        <v>0</v>
      </c>
      <c r="BE81" s="31">
        <v>-1.2883941455370027</v>
      </c>
      <c r="BF81" s="31">
        <v>5.2</v>
      </c>
      <c r="BG81" s="31">
        <v>0</v>
      </c>
      <c r="BH81" s="37">
        <v>0</v>
      </c>
      <c r="BI81" s="37">
        <v>0</v>
      </c>
      <c r="BK81" s="31">
        <v>0</v>
      </c>
      <c r="BL81" s="31">
        <v>0</v>
      </c>
      <c r="BM81" s="31">
        <v>1.1605854462997335E-2</v>
      </c>
      <c r="BN81" s="31">
        <v>1.2883941455370027</v>
      </c>
      <c r="BO81" s="31">
        <v>0</v>
      </c>
      <c r="BP81" s="31">
        <v>1861.0467480931768</v>
      </c>
      <c r="BQ81" s="31">
        <v>1861.0467480931768</v>
      </c>
      <c r="BR81" s="31">
        <v>2570.5380053534118</v>
      </c>
      <c r="BS81" s="31" t="s">
        <v>181</v>
      </c>
      <c r="EZ81" s="31"/>
      <c r="HD81" s="32"/>
      <c r="HE81" s="32"/>
      <c r="HF81" s="50"/>
      <c r="HG81" s="32"/>
    </row>
    <row r="82" spans="1:215" ht="11.4">
      <c r="A82" s="49">
        <v>45678.333333333336</v>
      </c>
      <c r="B82" s="51">
        <v>1563.079956</v>
      </c>
      <c r="C82" s="51">
        <v>16.100000000000001</v>
      </c>
      <c r="D82" s="51">
        <v>0.11160585446299942</v>
      </c>
      <c r="E82" s="32">
        <v>0</v>
      </c>
      <c r="F82" s="31">
        <v>0</v>
      </c>
      <c r="G82" s="31">
        <v>0</v>
      </c>
      <c r="H82" s="31">
        <v>1</v>
      </c>
      <c r="I82" s="31">
        <v>0</v>
      </c>
      <c r="J82" s="31">
        <v>5</v>
      </c>
      <c r="K82" s="31">
        <v>0</v>
      </c>
      <c r="L82" s="31">
        <v>0</v>
      </c>
      <c r="M82" s="31">
        <v>0</v>
      </c>
      <c r="N82" s="31">
        <v>0</v>
      </c>
      <c r="O82" s="31">
        <v>2.5</v>
      </c>
      <c r="P82" s="31">
        <v>2.5</v>
      </c>
      <c r="Q82" s="31">
        <v>0</v>
      </c>
      <c r="R82" s="31">
        <v>0</v>
      </c>
      <c r="S82" s="31">
        <v>5910.1749399999999</v>
      </c>
      <c r="U82" s="31">
        <v>0</v>
      </c>
      <c r="V82" s="31">
        <v>0</v>
      </c>
      <c r="W82" s="31">
        <v>8.8817841970012523E-16</v>
      </c>
      <c r="X82" s="31">
        <v>-8.8817841970012523E-16</v>
      </c>
      <c r="Y82" s="31">
        <v>0</v>
      </c>
      <c r="Z82" s="31">
        <v>0</v>
      </c>
      <c r="AA82" s="31">
        <v>0</v>
      </c>
      <c r="AC82" s="31">
        <v>0</v>
      </c>
      <c r="AD82" s="31">
        <v>0</v>
      </c>
      <c r="AE82" s="31">
        <v>0</v>
      </c>
      <c r="AF82" s="31">
        <v>0</v>
      </c>
      <c r="AG82" s="31">
        <v>0.10000000000000209</v>
      </c>
      <c r="AH82" s="31">
        <v>-1.5790746097366082E-12</v>
      </c>
      <c r="AI82" s="31">
        <v>-1.5755218960578077E-12</v>
      </c>
      <c r="AJ82" s="31">
        <v>3.7307000000000783</v>
      </c>
      <c r="AL82" s="31">
        <v>1</v>
      </c>
      <c r="AM82" s="31">
        <v>0</v>
      </c>
      <c r="AN82" s="32">
        <v>1.0000000000000018</v>
      </c>
      <c r="AO82" s="32">
        <v>10.900000000000002</v>
      </c>
      <c r="AP82" s="32">
        <v>2.9666666666666668</v>
      </c>
      <c r="AQ82" s="32">
        <v>0</v>
      </c>
      <c r="AR82" s="31">
        <v>11.900000000000002</v>
      </c>
      <c r="AT82" s="31">
        <v>0</v>
      </c>
      <c r="AU82" s="31">
        <v>0</v>
      </c>
      <c r="AV82" s="31">
        <v>0</v>
      </c>
      <c r="AW82" s="31">
        <v>8.5999999999999979</v>
      </c>
      <c r="AX82" s="31">
        <v>0</v>
      </c>
      <c r="AY82" s="31">
        <v>816.92004399999769</v>
      </c>
      <c r="AZ82" s="31">
        <v>-1563.0799560000028</v>
      </c>
      <c r="BA82" s="31">
        <v>20010.161593599994</v>
      </c>
      <c r="BB82" s="31" t="s">
        <v>182</v>
      </c>
      <c r="BC82" s="31">
        <v>1</v>
      </c>
      <c r="BD82" s="31">
        <v>0</v>
      </c>
      <c r="BE82" s="31">
        <v>-1.2883941455370027</v>
      </c>
      <c r="BF82" s="31">
        <v>5.2</v>
      </c>
      <c r="BG82" s="31">
        <v>0</v>
      </c>
      <c r="BH82" s="37">
        <v>0</v>
      </c>
      <c r="BI82" s="37">
        <v>0</v>
      </c>
      <c r="BK82" s="31">
        <v>0</v>
      </c>
      <c r="BL82" s="31">
        <v>0</v>
      </c>
      <c r="BM82" s="31">
        <v>0</v>
      </c>
      <c r="BN82" s="31">
        <v>1.2883941455370027</v>
      </c>
      <c r="BO82" s="31">
        <v>1.1605854462997334E-2</v>
      </c>
      <c r="BP82" s="31">
        <v>2285.4565501958359</v>
      </c>
      <c r="BQ82" s="31">
        <v>2285.4565501958359</v>
      </c>
      <c r="BR82" s="31">
        <v>2998.2207759431049</v>
      </c>
      <c r="BS82" s="31" t="s">
        <v>181</v>
      </c>
      <c r="EZ82" s="31"/>
      <c r="HD82" s="32"/>
      <c r="HE82" s="32"/>
      <c r="HF82" s="50"/>
      <c r="HG82" s="32"/>
    </row>
    <row r="83" spans="1:215" ht="11.4">
      <c r="A83" s="49">
        <v>45678.375</v>
      </c>
      <c r="B83" s="51">
        <v>1569.2700199999999</v>
      </c>
      <c r="C83" s="51">
        <v>16.100000000000001</v>
      </c>
      <c r="D83" s="51">
        <v>0.11160585446299902</v>
      </c>
      <c r="E83" s="32">
        <v>0</v>
      </c>
      <c r="F83" s="31">
        <v>0</v>
      </c>
      <c r="G83" s="31">
        <v>0</v>
      </c>
      <c r="H83" s="31">
        <v>1</v>
      </c>
      <c r="I83" s="31">
        <v>0</v>
      </c>
      <c r="J83" s="31">
        <v>5</v>
      </c>
      <c r="K83" s="31">
        <v>0</v>
      </c>
      <c r="L83" s="31">
        <v>0</v>
      </c>
      <c r="M83" s="31">
        <v>0</v>
      </c>
      <c r="N83" s="31">
        <v>2.5</v>
      </c>
      <c r="O83" s="31">
        <v>2.5</v>
      </c>
      <c r="P83" s="31">
        <v>0</v>
      </c>
      <c r="Q83" s="31">
        <v>0</v>
      </c>
      <c r="R83" s="31">
        <v>0</v>
      </c>
      <c r="S83" s="31">
        <v>5031.7816249999996</v>
      </c>
      <c r="U83" s="31">
        <v>0</v>
      </c>
      <c r="V83" s="31">
        <v>0</v>
      </c>
      <c r="W83" s="31">
        <v>8.8817841970012523E-16</v>
      </c>
      <c r="X83" s="31">
        <v>-8.8817841970012523E-16</v>
      </c>
      <c r="Y83" s="31">
        <v>0</v>
      </c>
      <c r="Z83" s="31">
        <v>0</v>
      </c>
      <c r="AA83" s="31">
        <v>0</v>
      </c>
      <c r="AC83" s="31">
        <v>0</v>
      </c>
      <c r="AD83" s="31">
        <v>0</v>
      </c>
      <c r="AE83" s="31">
        <v>0</v>
      </c>
      <c r="AF83" s="31">
        <v>0</v>
      </c>
      <c r="AG83" s="31">
        <v>0.10000000000000028</v>
      </c>
      <c r="AH83" s="31">
        <v>-1.5845724909979707E-12</v>
      </c>
      <c r="AI83" s="31">
        <v>-1.5810197773191702E-12</v>
      </c>
      <c r="AJ83" s="31">
        <v>0.49991380000000146</v>
      </c>
      <c r="AL83" s="31">
        <v>1</v>
      </c>
      <c r="AM83" s="31">
        <v>0</v>
      </c>
      <c r="AN83" s="32">
        <v>1.0000000000000013</v>
      </c>
      <c r="AO83" s="32">
        <v>10.900000000000002</v>
      </c>
      <c r="AP83" s="32">
        <v>2.9666666666666668</v>
      </c>
      <c r="AQ83" s="32">
        <v>0</v>
      </c>
      <c r="AR83" s="31">
        <v>11.9</v>
      </c>
      <c r="AT83" s="31">
        <v>0</v>
      </c>
      <c r="AU83" s="31">
        <v>0</v>
      </c>
      <c r="AV83" s="31">
        <v>0</v>
      </c>
      <c r="AW83" s="31">
        <v>8.5999999999999979</v>
      </c>
      <c r="AX83" s="31">
        <v>0</v>
      </c>
      <c r="AY83" s="31">
        <v>810.72997999999802</v>
      </c>
      <c r="AZ83" s="31">
        <v>-1569.270020000002</v>
      </c>
      <c r="BA83" s="31">
        <v>17266.336203199997</v>
      </c>
      <c r="BB83" s="31" t="s">
        <v>182</v>
      </c>
      <c r="BC83" s="31">
        <v>1</v>
      </c>
      <c r="BD83" s="31">
        <v>0</v>
      </c>
      <c r="BE83" s="31">
        <v>-1.2883941455370027</v>
      </c>
      <c r="BF83" s="31">
        <v>5.2</v>
      </c>
      <c r="BG83" s="31">
        <v>0</v>
      </c>
      <c r="BH83" s="37">
        <v>0</v>
      </c>
      <c r="BI83" s="37">
        <v>0</v>
      </c>
      <c r="BK83" s="31">
        <v>0</v>
      </c>
      <c r="BL83" s="31">
        <v>0</v>
      </c>
      <c r="BM83" s="31">
        <v>0</v>
      </c>
      <c r="BN83" s="31">
        <v>1.2883941455370027</v>
      </c>
      <c r="BO83" s="31">
        <v>1.1605854462997431E-2</v>
      </c>
      <c r="BP83" s="31">
        <v>2293.431792413935</v>
      </c>
      <c r="BQ83" s="31">
        <v>2293.431792413935</v>
      </c>
      <c r="BR83" s="31">
        <v>2586.7843540444037</v>
      </c>
      <c r="BS83" s="31" t="s">
        <v>181</v>
      </c>
      <c r="EZ83" s="31"/>
      <c r="HD83" s="32"/>
      <c r="HE83" s="32"/>
      <c r="HF83" s="50"/>
      <c r="HG83" s="32"/>
    </row>
    <row r="84" spans="1:215" ht="11.4">
      <c r="A84" s="49">
        <v>45678.416666666664</v>
      </c>
      <c r="B84" s="51">
        <v>1477.650024</v>
      </c>
      <c r="C84" s="51">
        <v>16.100000000000001</v>
      </c>
      <c r="D84" s="51">
        <v>0.11160585446299902</v>
      </c>
      <c r="E84" s="32">
        <v>0</v>
      </c>
      <c r="F84" s="31">
        <v>0</v>
      </c>
      <c r="G84" s="31">
        <v>0</v>
      </c>
      <c r="H84" s="31">
        <v>1</v>
      </c>
      <c r="I84" s="31">
        <v>0</v>
      </c>
      <c r="J84" s="31">
        <v>5</v>
      </c>
      <c r="K84" s="31">
        <v>0</v>
      </c>
      <c r="L84" s="31">
        <v>0</v>
      </c>
      <c r="M84" s="31">
        <v>0</v>
      </c>
      <c r="N84" s="31">
        <v>2.5</v>
      </c>
      <c r="O84" s="31">
        <v>2.5</v>
      </c>
      <c r="P84" s="31">
        <v>0</v>
      </c>
      <c r="Q84" s="31">
        <v>0</v>
      </c>
      <c r="R84" s="31">
        <v>0</v>
      </c>
      <c r="S84" s="31">
        <v>4363.6132550000002</v>
      </c>
      <c r="U84" s="31">
        <v>0</v>
      </c>
      <c r="V84" s="31">
        <v>0</v>
      </c>
      <c r="W84" s="31">
        <v>8.8817841970012523E-16</v>
      </c>
      <c r="X84" s="31">
        <v>-8.8817841970012523E-16</v>
      </c>
      <c r="Y84" s="31">
        <v>0</v>
      </c>
      <c r="Z84" s="31">
        <v>0</v>
      </c>
      <c r="AA84" s="31">
        <v>0</v>
      </c>
      <c r="AC84" s="31">
        <v>0</v>
      </c>
      <c r="AD84" s="31">
        <v>0</v>
      </c>
      <c r="AE84" s="31">
        <v>0</v>
      </c>
      <c r="AF84" s="31">
        <v>0</v>
      </c>
      <c r="AG84" s="31">
        <v>0.10000000000000164</v>
      </c>
      <c r="AH84" s="31">
        <v>-1.503197587737759E-12</v>
      </c>
      <c r="AI84" s="31">
        <v>-1.4996448740589585E-12</v>
      </c>
      <c r="AJ84" s="31">
        <v>0.49991380000000823</v>
      </c>
      <c r="AL84" s="31">
        <v>1</v>
      </c>
      <c r="AM84" s="31">
        <v>0</v>
      </c>
      <c r="AN84" s="32">
        <v>1.0000000000000013</v>
      </c>
      <c r="AO84" s="32">
        <v>10.900000000000002</v>
      </c>
      <c r="AP84" s="32">
        <v>2.9666666666666668</v>
      </c>
      <c r="AQ84" s="32">
        <v>0</v>
      </c>
      <c r="AR84" s="31">
        <v>11.9</v>
      </c>
      <c r="AT84" s="31">
        <v>0</v>
      </c>
      <c r="AU84" s="31">
        <v>0</v>
      </c>
      <c r="AV84" s="31">
        <v>0</v>
      </c>
      <c r="AW84" s="31">
        <v>8.5999999999999979</v>
      </c>
      <c r="AX84" s="31">
        <v>0</v>
      </c>
      <c r="AY84" s="31">
        <v>902.34997599999792</v>
      </c>
      <c r="AZ84" s="31">
        <v>-1477.6500240000021</v>
      </c>
      <c r="BA84" s="31">
        <v>14967.837010399995</v>
      </c>
      <c r="BB84" s="31" t="s">
        <v>182</v>
      </c>
      <c r="BC84" s="31">
        <v>1</v>
      </c>
      <c r="BD84" s="31">
        <v>0</v>
      </c>
      <c r="BE84" s="31">
        <v>-1.2883941455370027</v>
      </c>
      <c r="BF84" s="31">
        <v>5.2</v>
      </c>
      <c r="BG84" s="31">
        <v>0</v>
      </c>
      <c r="BH84" s="37">
        <v>0</v>
      </c>
      <c r="BI84" s="37">
        <v>0</v>
      </c>
      <c r="BK84" s="31">
        <v>0</v>
      </c>
      <c r="BL84" s="31">
        <v>0</v>
      </c>
      <c r="BM84" s="31">
        <v>0</v>
      </c>
      <c r="BN84" s="31">
        <v>1.2883941455370027</v>
      </c>
      <c r="BO84" s="31">
        <v>1.160585446299737E-2</v>
      </c>
      <c r="BP84" s="31">
        <v>2175.3891259534116</v>
      </c>
      <c r="BQ84" s="31">
        <v>2175.3891259534116</v>
      </c>
      <c r="BR84" s="31">
        <v>2242.4386675880028</v>
      </c>
      <c r="BS84" s="31" t="s">
        <v>181</v>
      </c>
      <c r="EZ84" s="31"/>
      <c r="HD84" s="32"/>
      <c r="HE84" s="32"/>
      <c r="HF84" s="50"/>
      <c r="HG84" s="32"/>
    </row>
    <row r="85" spans="1:215" ht="11.4">
      <c r="A85" s="49">
        <v>45678.458333333336</v>
      </c>
      <c r="B85" s="51">
        <v>1204.9499510000001</v>
      </c>
      <c r="C85" s="51">
        <v>16.149999999999999</v>
      </c>
      <c r="D85" s="51">
        <v>0.10991814926842031</v>
      </c>
      <c r="E85" s="32">
        <v>0</v>
      </c>
      <c r="F85" s="31">
        <v>1.6877051945787119E-3</v>
      </c>
      <c r="G85" s="31">
        <v>0</v>
      </c>
      <c r="H85" s="31">
        <v>1</v>
      </c>
      <c r="I85" s="31">
        <v>0</v>
      </c>
      <c r="J85" s="31">
        <v>5</v>
      </c>
      <c r="K85" s="31">
        <v>0</v>
      </c>
      <c r="L85" s="31">
        <v>0</v>
      </c>
      <c r="M85" s="31">
        <v>2.5</v>
      </c>
      <c r="N85" s="31">
        <v>2.5</v>
      </c>
      <c r="O85" s="31">
        <v>0</v>
      </c>
      <c r="P85" s="31">
        <v>0</v>
      </c>
      <c r="Q85" s="31">
        <v>0</v>
      </c>
      <c r="R85" s="31">
        <v>0</v>
      </c>
      <c r="S85" s="31">
        <v>2749.15283</v>
      </c>
      <c r="U85" s="31">
        <v>0</v>
      </c>
      <c r="V85" s="31">
        <v>0</v>
      </c>
      <c r="W85" s="31">
        <v>2.6506574712925612E-15</v>
      </c>
      <c r="X85" s="31">
        <v>-2.6506574712925612E-15</v>
      </c>
      <c r="Y85" s="31">
        <v>0</v>
      </c>
      <c r="Z85" s="31">
        <v>0</v>
      </c>
      <c r="AA85" s="31">
        <v>0</v>
      </c>
      <c r="AC85" s="31">
        <v>0</v>
      </c>
      <c r="AD85" s="31">
        <v>0</v>
      </c>
      <c r="AE85" s="31">
        <v>0</v>
      </c>
      <c r="AF85" s="31">
        <v>0</v>
      </c>
      <c r="AG85" s="31">
        <v>0.1000000000000012</v>
      </c>
      <c r="AH85" s="31">
        <v>-3.7632708149853983E-12</v>
      </c>
      <c r="AI85" s="31">
        <v>-3.752668185100228E-12</v>
      </c>
      <c r="AJ85" s="31">
        <v>0.49991380000000601</v>
      </c>
      <c r="AL85" s="31">
        <v>1</v>
      </c>
      <c r="AM85" s="31">
        <v>0</v>
      </c>
      <c r="AN85" s="32">
        <v>0.99999999999999423</v>
      </c>
      <c r="AO85" s="32">
        <v>10.948312294805422</v>
      </c>
      <c r="AP85" s="32">
        <v>2.9827707649351449</v>
      </c>
      <c r="AQ85" s="32">
        <v>0</v>
      </c>
      <c r="AR85" s="31">
        <v>11.948312294805413</v>
      </c>
      <c r="AT85" s="31">
        <v>0</v>
      </c>
      <c r="AU85" s="31">
        <v>8.600000000000005</v>
      </c>
      <c r="AV85" s="31">
        <v>0</v>
      </c>
      <c r="AW85" s="31">
        <v>0</v>
      </c>
      <c r="AX85" s="31">
        <v>0</v>
      </c>
      <c r="AY85" s="31">
        <v>1184.7125079610898</v>
      </c>
      <c r="AZ85" s="31">
        <v>-1204.949950999993</v>
      </c>
      <c r="BA85" s="31">
        <v>9414.0931484000066</v>
      </c>
      <c r="BB85" s="31" t="s">
        <v>182</v>
      </c>
      <c r="BC85" s="31">
        <v>1</v>
      </c>
      <c r="BD85" s="31">
        <v>0</v>
      </c>
      <c r="BE85" s="31">
        <v>-1.2900818507315757</v>
      </c>
      <c r="BF85" s="31">
        <v>5.2</v>
      </c>
      <c r="BG85" s="31">
        <v>0</v>
      </c>
      <c r="BH85" s="37">
        <v>0</v>
      </c>
      <c r="BI85" s="37">
        <v>0</v>
      </c>
      <c r="BK85" s="31">
        <v>0</v>
      </c>
      <c r="BL85" s="31">
        <v>1.2900818507315757</v>
      </c>
      <c r="BM85" s="31">
        <v>0</v>
      </c>
      <c r="BN85" s="31">
        <v>0</v>
      </c>
      <c r="BO85" s="31">
        <v>9.918149268424381E-3</v>
      </c>
      <c r="BP85" s="31">
        <v>1826.4333169592176</v>
      </c>
      <c r="BQ85" s="31">
        <v>1826.4333169592176</v>
      </c>
      <c r="BR85" s="31">
        <v>1412.2531533419346</v>
      </c>
      <c r="BS85" s="31" t="s">
        <v>181</v>
      </c>
      <c r="EZ85" s="31"/>
      <c r="HD85" s="32"/>
      <c r="HE85" s="32"/>
      <c r="HF85" s="50"/>
      <c r="HG85" s="32"/>
    </row>
    <row r="86" spans="1:215" ht="11.4">
      <c r="A86" s="49">
        <v>45678.5</v>
      </c>
      <c r="B86" s="51">
        <v>1100.0500489999999</v>
      </c>
      <c r="C86" s="51">
        <v>16.149999999999999</v>
      </c>
      <c r="D86" s="51">
        <v>0.10991814926842031</v>
      </c>
      <c r="E86" s="32">
        <v>0</v>
      </c>
      <c r="F86" s="31">
        <v>0</v>
      </c>
      <c r="G86" s="31">
        <v>0</v>
      </c>
      <c r="H86" s="31">
        <v>1</v>
      </c>
      <c r="I86" s="31">
        <v>0</v>
      </c>
      <c r="J86" s="31">
        <v>5</v>
      </c>
      <c r="K86" s="31">
        <v>0</v>
      </c>
      <c r="L86" s="31">
        <v>0</v>
      </c>
      <c r="M86" s="31">
        <v>0</v>
      </c>
      <c r="N86" s="31">
        <v>2.5</v>
      </c>
      <c r="O86" s="31">
        <v>2.5</v>
      </c>
      <c r="P86" s="31">
        <v>0</v>
      </c>
      <c r="Q86" s="31">
        <v>0</v>
      </c>
      <c r="R86" s="31">
        <v>0</v>
      </c>
      <c r="S86" s="31">
        <v>3012.7267849999998</v>
      </c>
      <c r="U86" s="31">
        <v>0</v>
      </c>
      <c r="V86" s="31">
        <v>0</v>
      </c>
      <c r="W86" s="31">
        <v>-6.2172489379008766E-15</v>
      </c>
      <c r="X86" s="31">
        <v>6.2172489379008766E-15</v>
      </c>
      <c r="Y86" s="31">
        <v>0</v>
      </c>
      <c r="Z86" s="31">
        <v>0</v>
      </c>
      <c r="AA86" s="31">
        <v>0</v>
      </c>
      <c r="AC86" s="31">
        <v>0</v>
      </c>
      <c r="AD86" s="31">
        <v>0</v>
      </c>
      <c r="AE86" s="31">
        <v>9.9999999999995925E-2</v>
      </c>
      <c r="AF86" s="31">
        <v>0</v>
      </c>
      <c r="AG86" s="31">
        <v>0</v>
      </c>
      <c r="AH86" s="31">
        <v>8.174750070644166E-12</v>
      </c>
      <c r="AI86" s="31">
        <v>8.1498810748925625E-12</v>
      </c>
      <c r="AJ86" s="31">
        <v>0.49991379999997965</v>
      </c>
      <c r="AL86" s="31">
        <v>1</v>
      </c>
      <c r="AM86" s="31">
        <v>0</v>
      </c>
      <c r="AN86" s="32">
        <v>0.99999999999999467</v>
      </c>
      <c r="AO86" s="32">
        <v>10.949999999999992</v>
      </c>
      <c r="AP86" s="32">
        <v>2.9833333333333347</v>
      </c>
      <c r="AQ86" s="32">
        <v>0</v>
      </c>
      <c r="AR86" s="31">
        <v>11.949999999999983</v>
      </c>
      <c r="AT86" s="31">
        <v>0</v>
      </c>
      <c r="AU86" s="31">
        <v>0</v>
      </c>
      <c r="AV86" s="31">
        <v>0</v>
      </c>
      <c r="AW86" s="31">
        <v>8.600000000000005</v>
      </c>
      <c r="AX86" s="31">
        <v>0</v>
      </c>
      <c r="AY86" s="31">
        <v>1289.9499510000028</v>
      </c>
      <c r="AZ86" s="31">
        <v>-1100.050048999994</v>
      </c>
      <c r="BA86" s="31">
        <v>10320.787553600007</v>
      </c>
      <c r="BB86" s="31" t="s">
        <v>182</v>
      </c>
      <c r="BC86" s="31">
        <v>1</v>
      </c>
      <c r="BD86" s="31">
        <v>0</v>
      </c>
      <c r="BE86" s="31">
        <v>-1.2900818507315757</v>
      </c>
      <c r="BF86" s="31">
        <v>5.2</v>
      </c>
      <c r="BG86" s="31">
        <v>0</v>
      </c>
      <c r="BH86" s="37">
        <v>0</v>
      </c>
      <c r="BI86" s="37">
        <v>0</v>
      </c>
      <c r="BK86" s="31">
        <v>0</v>
      </c>
      <c r="BL86" s="31">
        <v>0</v>
      </c>
      <c r="BM86" s="31">
        <v>9.918149268424381E-3</v>
      </c>
      <c r="BN86" s="31">
        <v>1.2900818507315757</v>
      </c>
      <c r="BO86" s="31">
        <v>0</v>
      </c>
      <c r="BP86" s="31">
        <v>1691.1038572454966</v>
      </c>
      <c r="BQ86" s="31">
        <v>1691.1038572454966</v>
      </c>
      <c r="BR86" s="31">
        <v>1548.2659436103509</v>
      </c>
      <c r="BS86" s="31" t="s">
        <v>181</v>
      </c>
      <c r="EZ86" s="31"/>
      <c r="HD86" s="32"/>
      <c r="HE86" s="32"/>
      <c r="HF86" s="50"/>
      <c r="HG86" s="32"/>
    </row>
    <row r="87" spans="1:215" ht="11.4">
      <c r="A87" s="49">
        <v>45678.541666666664</v>
      </c>
      <c r="B87" s="51">
        <v>1065.650024</v>
      </c>
      <c r="C87" s="51">
        <v>16.2</v>
      </c>
      <c r="D87" s="51">
        <v>0.10820547879867169</v>
      </c>
      <c r="E87" s="32">
        <v>0</v>
      </c>
      <c r="F87" s="31">
        <v>1.7126704697486119E-3</v>
      </c>
      <c r="G87" s="31">
        <v>0</v>
      </c>
      <c r="H87" s="31">
        <v>1</v>
      </c>
      <c r="I87" s="31">
        <v>0</v>
      </c>
      <c r="J87" s="31">
        <v>5</v>
      </c>
      <c r="K87" s="31">
        <v>0</v>
      </c>
      <c r="L87" s="31">
        <v>0</v>
      </c>
      <c r="M87" s="31">
        <v>2.5</v>
      </c>
      <c r="N87" s="31">
        <v>2.5</v>
      </c>
      <c r="O87" s="31">
        <v>0</v>
      </c>
      <c r="P87" s="31">
        <v>0</v>
      </c>
      <c r="Q87" s="31">
        <v>0</v>
      </c>
      <c r="R87" s="31">
        <v>0</v>
      </c>
      <c r="S87" s="31">
        <v>2688.9020249999999</v>
      </c>
      <c r="U87" s="31">
        <v>0</v>
      </c>
      <c r="V87" s="31">
        <v>0</v>
      </c>
      <c r="W87" s="31">
        <v>9.5496527352523231E-16</v>
      </c>
      <c r="X87" s="31">
        <v>-9.5496527352523231E-16</v>
      </c>
      <c r="Y87" s="31">
        <v>0</v>
      </c>
      <c r="Z87" s="31">
        <v>0</v>
      </c>
      <c r="AA87" s="31">
        <v>0</v>
      </c>
      <c r="AC87" s="31">
        <v>0</v>
      </c>
      <c r="AD87" s="31">
        <v>0</v>
      </c>
      <c r="AE87" s="31">
        <v>0.10000000000000031</v>
      </c>
      <c r="AF87" s="31">
        <v>0</v>
      </c>
      <c r="AG87" s="31">
        <v>0</v>
      </c>
      <c r="AH87" s="31">
        <v>-1.2227853074045503E-12</v>
      </c>
      <c r="AI87" s="31">
        <v>-1.2189654463104493E-12</v>
      </c>
      <c r="AJ87" s="31">
        <v>0.49991380000000157</v>
      </c>
      <c r="AL87" s="31">
        <v>1</v>
      </c>
      <c r="AM87" s="31">
        <v>0</v>
      </c>
      <c r="AN87" s="32">
        <v>1</v>
      </c>
      <c r="AO87" s="32">
        <v>10.998287329530251</v>
      </c>
      <c r="AP87" s="32">
        <v>2.9994291098434176</v>
      </c>
      <c r="AQ87" s="32">
        <v>0</v>
      </c>
      <c r="AR87" s="31">
        <v>11.99828732953025</v>
      </c>
      <c r="AT87" s="31">
        <v>0</v>
      </c>
      <c r="AU87" s="31">
        <v>8.6</v>
      </c>
      <c r="AV87" s="31">
        <v>0</v>
      </c>
      <c r="AW87" s="31">
        <v>0</v>
      </c>
      <c r="AX87" s="31">
        <v>0</v>
      </c>
      <c r="AY87" s="31">
        <v>1334.0074419060497</v>
      </c>
      <c r="AZ87" s="31">
        <v>-1065.650024</v>
      </c>
      <c r="BA87" s="31">
        <v>9206.8303792000006</v>
      </c>
      <c r="BB87" s="31" t="s">
        <v>182</v>
      </c>
      <c r="BC87" s="31">
        <v>1</v>
      </c>
      <c r="BD87" s="31">
        <v>0</v>
      </c>
      <c r="BE87" s="31">
        <v>-1.2917945212013291</v>
      </c>
      <c r="BF87" s="31">
        <v>5.2</v>
      </c>
      <c r="BG87" s="31">
        <v>0</v>
      </c>
      <c r="BH87" s="37">
        <v>0</v>
      </c>
      <c r="BI87" s="37">
        <v>0</v>
      </c>
      <c r="BK87" s="31">
        <v>0</v>
      </c>
      <c r="BL87" s="31">
        <v>1.2917945212013291</v>
      </c>
      <c r="BM87" s="31">
        <v>8.205478798670951E-3</v>
      </c>
      <c r="BN87" s="31">
        <v>0</v>
      </c>
      <c r="BO87" s="31">
        <v>0</v>
      </c>
      <c r="BP87" s="31">
        <v>1648.9111475905052</v>
      </c>
      <c r="BQ87" s="31">
        <v>1648.9111475905052</v>
      </c>
      <c r="BR87" s="31">
        <v>1382.9867228186049</v>
      </c>
      <c r="BS87" s="31" t="s">
        <v>181</v>
      </c>
      <c r="EZ87" s="31"/>
      <c r="HD87" s="32"/>
      <c r="HE87" s="32"/>
      <c r="HF87" s="50"/>
      <c r="HG87" s="32"/>
    </row>
    <row r="88" spans="1:215" ht="11.4">
      <c r="A88" s="49">
        <v>45678.583333333336</v>
      </c>
      <c r="B88" s="51">
        <v>1119.5200199999999</v>
      </c>
      <c r="C88" s="51">
        <v>16.2</v>
      </c>
      <c r="D88" s="51">
        <v>0.10820547879867169</v>
      </c>
      <c r="E88" s="32">
        <v>0</v>
      </c>
      <c r="F88" s="31">
        <v>0</v>
      </c>
      <c r="G88" s="31">
        <v>0</v>
      </c>
      <c r="H88" s="31">
        <v>1</v>
      </c>
      <c r="I88" s="31">
        <v>0</v>
      </c>
      <c r="J88" s="31">
        <v>5</v>
      </c>
      <c r="K88" s="31">
        <v>0</v>
      </c>
      <c r="L88" s="31">
        <v>0</v>
      </c>
      <c r="M88" s="31">
        <v>2.5</v>
      </c>
      <c r="N88" s="31">
        <v>2.5</v>
      </c>
      <c r="O88" s="31">
        <v>0</v>
      </c>
      <c r="P88" s="31">
        <v>0</v>
      </c>
      <c r="Q88" s="31">
        <v>0</v>
      </c>
      <c r="R88" s="31">
        <v>0</v>
      </c>
      <c r="S88" s="31">
        <v>3125.20739</v>
      </c>
      <c r="U88" s="31">
        <v>0</v>
      </c>
      <c r="V88" s="31">
        <v>0</v>
      </c>
      <c r="W88" s="31">
        <v>8.8817841970012523E-16</v>
      </c>
      <c r="X88" s="31">
        <v>-8.8817841970012523E-16</v>
      </c>
      <c r="Y88" s="31">
        <v>0</v>
      </c>
      <c r="Z88" s="31">
        <v>0</v>
      </c>
      <c r="AA88" s="31">
        <v>0</v>
      </c>
      <c r="AC88" s="31">
        <v>0</v>
      </c>
      <c r="AD88" s="31">
        <v>0</v>
      </c>
      <c r="AE88" s="31">
        <v>0</v>
      </c>
      <c r="AF88" s="31">
        <v>0</v>
      </c>
      <c r="AG88" s="31">
        <v>0.10000000000000073</v>
      </c>
      <c r="AH88" s="31">
        <v>-1.1851142467378394E-12</v>
      </c>
      <c r="AI88" s="31">
        <v>-1.1815615330590389E-12</v>
      </c>
      <c r="AJ88" s="31">
        <v>0.49991380000000368</v>
      </c>
      <c r="AL88" s="31">
        <v>1</v>
      </c>
      <c r="AM88" s="31">
        <v>0</v>
      </c>
      <c r="AN88" s="32">
        <v>1.0000000000000004</v>
      </c>
      <c r="AO88" s="32">
        <v>11</v>
      </c>
      <c r="AP88" s="32">
        <v>3.0000000000000004</v>
      </c>
      <c r="AQ88" s="32">
        <v>0</v>
      </c>
      <c r="AR88" s="31">
        <v>11.999999999999998</v>
      </c>
      <c r="AT88" s="31">
        <v>0</v>
      </c>
      <c r="AU88" s="31">
        <v>8.6</v>
      </c>
      <c r="AV88" s="31">
        <v>0</v>
      </c>
      <c r="AW88" s="31">
        <v>0</v>
      </c>
      <c r="AX88" s="31">
        <v>0</v>
      </c>
      <c r="AY88" s="31">
        <v>1280.4799799999992</v>
      </c>
      <c r="AZ88" s="31">
        <v>-1119.5200200000004</v>
      </c>
      <c r="BA88" s="31">
        <v>10707.7208348</v>
      </c>
      <c r="BB88" s="31" t="s">
        <v>182</v>
      </c>
      <c r="BC88" s="31">
        <v>1</v>
      </c>
      <c r="BD88" s="31">
        <v>0</v>
      </c>
      <c r="BE88" s="31">
        <v>-1.2917945212013291</v>
      </c>
      <c r="BF88" s="31">
        <v>5.2</v>
      </c>
      <c r="BG88" s="31">
        <v>0</v>
      </c>
      <c r="BH88" s="37">
        <v>0</v>
      </c>
      <c r="BI88" s="37">
        <v>0</v>
      </c>
      <c r="BK88" s="31">
        <v>0</v>
      </c>
      <c r="BL88" s="31">
        <v>1.2917945212013291</v>
      </c>
      <c r="BM88" s="31">
        <v>0</v>
      </c>
      <c r="BN88" s="31">
        <v>0</v>
      </c>
      <c r="BO88" s="31">
        <v>8.2054787986709701E-3</v>
      </c>
      <c r="BP88" s="31">
        <v>1718.5001132804423</v>
      </c>
      <c r="BQ88" s="31">
        <v>1718.5001132804423</v>
      </c>
      <c r="BR88" s="31">
        <v>1608.4334748497033</v>
      </c>
      <c r="BS88" s="31" t="s">
        <v>181</v>
      </c>
      <c r="EZ88" s="31"/>
      <c r="HD88" s="32"/>
      <c r="HE88" s="32"/>
      <c r="HF88" s="50"/>
      <c r="HG88" s="32"/>
    </row>
    <row r="89" spans="1:215" ht="11.4">
      <c r="A89" s="49">
        <v>45678.625</v>
      </c>
      <c r="B89" s="51">
        <v>1293.959961</v>
      </c>
      <c r="C89" s="51">
        <v>16.3</v>
      </c>
      <c r="D89" s="51">
        <v>0.10470451320802888</v>
      </c>
      <c r="E89" s="32">
        <v>0</v>
      </c>
      <c r="F89" s="31">
        <v>3.5009655906428098E-3</v>
      </c>
      <c r="G89" s="31">
        <v>0</v>
      </c>
      <c r="H89" s="31">
        <v>1</v>
      </c>
      <c r="I89" s="31">
        <v>0</v>
      </c>
      <c r="J89" s="31">
        <v>5</v>
      </c>
      <c r="K89" s="31">
        <v>0</v>
      </c>
      <c r="L89" s="31">
        <v>0</v>
      </c>
      <c r="M89" s="31">
        <v>0</v>
      </c>
      <c r="N89" s="31">
        <v>2.5</v>
      </c>
      <c r="O89" s="31">
        <v>2.5</v>
      </c>
      <c r="P89" s="31">
        <v>0</v>
      </c>
      <c r="Q89" s="31">
        <v>0</v>
      </c>
      <c r="R89" s="31">
        <v>0</v>
      </c>
      <c r="S89" s="31">
        <v>4277.4340849999999</v>
      </c>
      <c r="U89" s="31">
        <v>0</v>
      </c>
      <c r="V89" s="31">
        <v>0</v>
      </c>
      <c r="W89" s="31">
        <v>8.6302492929846153E-16</v>
      </c>
      <c r="X89" s="31">
        <v>-8.6302492929846153E-16</v>
      </c>
      <c r="Y89" s="31">
        <v>0</v>
      </c>
      <c r="Z89" s="31">
        <v>0</v>
      </c>
      <c r="AA89" s="31">
        <v>0</v>
      </c>
      <c r="AC89" s="31">
        <v>0</v>
      </c>
      <c r="AD89" s="31">
        <v>0</v>
      </c>
      <c r="AE89" s="31">
        <v>0</v>
      </c>
      <c r="AF89" s="31">
        <v>0</v>
      </c>
      <c r="AG89" s="31">
        <v>0.10000000000000006</v>
      </c>
      <c r="AH89" s="31">
        <v>-1.3020974586703745E-12</v>
      </c>
      <c r="AI89" s="31">
        <v>-1.2986453589531807E-12</v>
      </c>
      <c r="AJ89" s="31">
        <v>0.49991380000000035</v>
      </c>
      <c r="AL89" s="31">
        <v>1</v>
      </c>
      <c r="AM89" s="31">
        <v>0</v>
      </c>
      <c r="AN89" s="32">
        <v>0.99999999999999956</v>
      </c>
      <c r="AO89" s="32">
        <v>11.096499034409359</v>
      </c>
      <c r="AP89" s="32">
        <v>3.03216634480312</v>
      </c>
      <c r="AQ89" s="32">
        <v>0</v>
      </c>
      <c r="AR89" s="31">
        <v>12.096499034409355</v>
      </c>
      <c r="AT89" s="31">
        <v>0</v>
      </c>
      <c r="AU89" s="31">
        <v>0</v>
      </c>
      <c r="AV89" s="31">
        <v>0</v>
      </c>
      <c r="AW89" s="31">
        <v>8.6</v>
      </c>
      <c r="AX89" s="31">
        <v>0</v>
      </c>
      <c r="AY89" s="31">
        <v>1125.3398458818717</v>
      </c>
      <c r="AZ89" s="31">
        <v>-1293.9599609999993</v>
      </c>
      <c r="BA89" s="31">
        <v>14671.3806656</v>
      </c>
      <c r="BB89" s="31" t="s">
        <v>182</v>
      </c>
      <c r="BC89" s="31">
        <v>1</v>
      </c>
      <c r="BD89" s="31">
        <v>0</v>
      </c>
      <c r="BE89" s="31">
        <v>-1.2952954867919713</v>
      </c>
      <c r="BF89" s="31">
        <v>5.2</v>
      </c>
      <c r="BG89" s="31">
        <v>0</v>
      </c>
      <c r="BH89" s="37">
        <v>0</v>
      </c>
      <c r="BI89" s="37">
        <v>0</v>
      </c>
      <c r="BK89" s="31">
        <v>0</v>
      </c>
      <c r="BL89" s="31">
        <v>0</v>
      </c>
      <c r="BM89" s="31">
        <v>0</v>
      </c>
      <c r="BN89" s="31">
        <v>1.2952954867919713</v>
      </c>
      <c r="BO89" s="31">
        <v>4.7045132080288264E-3</v>
      </c>
      <c r="BP89" s="31">
        <v>1949.1087861885628</v>
      </c>
      <c r="BQ89" s="31">
        <v>1949.1087861885628</v>
      </c>
      <c r="BR89" s="31">
        <v>2209.7645837617579</v>
      </c>
      <c r="BS89" s="31" t="s">
        <v>181</v>
      </c>
      <c r="EZ89" s="31"/>
      <c r="HD89" s="32"/>
      <c r="HE89" s="32"/>
      <c r="HF89" s="50"/>
      <c r="HG89" s="32"/>
    </row>
    <row r="90" spans="1:215" ht="11.4">
      <c r="A90" s="49">
        <v>45678.666666666664</v>
      </c>
      <c r="B90" s="51">
        <v>1510.030029</v>
      </c>
      <c r="C90" s="51">
        <v>16.350000000000001</v>
      </c>
      <c r="D90" s="51">
        <v>0.10291584518003206</v>
      </c>
      <c r="E90" s="32">
        <v>0</v>
      </c>
      <c r="F90" s="31">
        <v>1.7886680279968203E-3</v>
      </c>
      <c r="G90" s="31">
        <v>0</v>
      </c>
      <c r="H90" s="31">
        <v>1</v>
      </c>
      <c r="I90" s="31">
        <v>0</v>
      </c>
      <c r="J90" s="31">
        <v>5</v>
      </c>
      <c r="K90" s="31">
        <v>0</v>
      </c>
      <c r="L90" s="31">
        <v>0</v>
      </c>
      <c r="M90" s="31">
        <v>0</v>
      </c>
      <c r="N90" s="31">
        <v>2.5</v>
      </c>
      <c r="O90" s="31">
        <v>2.5</v>
      </c>
      <c r="P90" s="31">
        <v>0</v>
      </c>
      <c r="Q90" s="31">
        <v>0</v>
      </c>
      <c r="R90" s="31">
        <v>0</v>
      </c>
      <c r="S90" s="31">
        <v>5846.0068999999994</v>
      </c>
      <c r="U90" s="31">
        <v>0</v>
      </c>
      <c r="V90" s="31">
        <v>0</v>
      </c>
      <c r="W90" s="31">
        <v>-8.8817841970012523E-16</v>
      </c>
      <c r="X90" s="31">
        <v>8.8817841970012523E-16</v>
      </c>
      <c r="Y90" s="31">
        <v>0</v>
      </c>
      <c r="Z90" s="31">
        <v>0</v>
      </c>
      <c r="AA90" s="31">
        <v>0</v>
      </c>
      <c r="AC90" s="31">
        <v>0</v>
      </c>
      <c r="AD90" s="31">
        <v>0</v>
      </c>
      <c r="AE90" s="31">
        <v>9.9999999999999867E-2</v>
      </c>
      <c r="AF90" s="31">
        <v>0</v>
      </c>
      <c r="AG90" s="31">
        <v>0</v>
      </c>
      <c r="AH90" s="31">
        <v>1.5319568094085411E-12</v>
      </c>
      <c r="AI90" s="31">
        <v>1.5284040957297406E-12</v>
      </c>
      <c r="AJ90" s="31">
        <v>0.49991379999999935</v>
      </c>
      <c r="AL90" s="31">
        <v>1</v>
      </c>
      <c r="AM90" s="31">
        <v>0</v>
      </c>
      <c r="AN90" s="32">
        <v>0.99999999999999645</v>
      </c>
      <c r="AO90" s="32">
        <v>11.148211331972004</v>
      </c>
      <c r="AP90" s="32">
        <v>3.0494037773240041</v>
      </c>
      <c r="AQ90" s="32">
        <v>0</v>
      </c>
      <c r="AR90" s="31">
        <v>12.148211331971998</v>
      </c>
      <c r="AT90" s="31">
        <v>0</v>
      </c>
      <c r="AU90" s="31">
        <v>0</v>
      </c>
      <c r="AV90" s="31">
        <v>0</v>
      </c>
      <c r="AW90" s="31">
        <v>8.6000000000000032</v>
      </c>
      <c r="AX90" s="31">
        <v>0</v>
      </c>
      <c r="AY90" s="31">
        <v>919.61223739440493</v>
      </c>
      <c r="AZ90" s="31">
        <v>-1510.0300289999946</v>
      </c>
      <c r="BA90" s="31">
        <v>20067.271149200005</v>
      </c>
      <c r="BB90" s="31" t="s">
        <v>182</v>
      </c>
      <c r="BC90" s="31">
        <v>1</v>
      </c>
      <c r="BD90" s="31">
        <v>0</v>
      </c>
      <c r="BE90" s="31">
        <v>-1.2970841548199645</v>
      </c>
      <c r="BF90" s="31">
        <v>5.2</v>
      </c>
      <c r="BG90" s="31">
        <v>0</v>
      </c>
      <c r="BH90" s="37">
        <v>0</v>
      </c>
      <c r="BI90" s="37">
        <v>0</v>
      </c>
      <c r="BK90" s="31">
        <v>0</v>
      </c>
      <c r="BL90" s="31">
        <v>0</v>
      </c>
      <c r="BM90" s="31">
        <v>2.9158451800321977E-3</v>
      </c>
      <c r="BN90" s="31">
        <v>1.2970841548199645</v>
      </c>
      <c r="BO90" s="31">
        <v>0</v>
      </c>
      <c r="BP90" s="31">
        <v>2232.0613637542801</v>
      </c>
      <c r="BQ90" s="31">
        <v>2232.0613637542801</v>
      </c>
      <c r="BR90" s="31">
        <v>3026.6354416081554</v>
      </c>
      <c r="BS90" s="31" t="s">
        <v>181</v>
      </c>
      <c r="EZ90" s="31"/>
      <c r="HD90" s="32"/>
      <c r="HE90" s="32"/>
      <c r="HF90" s="50"/>
      <c r="HG90" s="32"/>
    </row>
    <row r="91" spans="1:215" ht="11.4">
      <c r="A91" s="49">
        <v>45678.708333333336</v>
      </c>
      <c r="B91" s="51">
        <v>2107.8798830000001</v>
      </c>
      <c r="C91" s="51">
        <v>16.45</v>
      </c>
      <c r="D91" s="51">
        <v>0.10073840000000034</v>
      </c>
      <c r="E91" s="32">
        <v>0</v>
      </c>
      <c r="F91" s="31">
        <v>2.1774451800317257E-3</v>
      </c>
      <c r="G91" s="31">
        <v>0</v>
      </c>
      <c r="H91" s="31">
        <v>1</v>
      </c>
      <c r="I91" s="31">
        <v>0</v>
      </c>
      <c r="J91" s="31">
        <v>5</v>
      </c>
      <c r="K91" s="31">
        <v>0</v>
      </c>
      <c r="L91" s="31">
        <v>0</v>
      </c>
      <c r="M91" s="31">
        <v>0</v>
      </c>
      <c r="N91" s="31">
        <v>0</v>
      </c>
      <c r="O91" s="31">
        <v>2.5</v>
      </c>
      <c r="P91" s="31">
        <v>2.5</v>
      </c>
      <c r="Q91" s="31">
        <v>0</v>
      </c>
      <c r="R91" s="31">
        <v>0</v>
      </c>
      <c r="S91" s="31">
        <v>7671.2518749999999</v>
      </c>
      <c r="U91" s="31">
        <v>0</v>
      </c>
      <c r="V91" s="31">
        <v>0</v>
      </c>
      <c r="W91" s="31">
        <v>5.6898930012039273E-16</v>
      </c>
      <c r="X91" s="31">
        <v>-5.6898930012039273E-16</v>
      </c>
      <c r="Y91" s="31">
        <v>0</v>
      </c>
      <c r="Z91" s="31">
        <v>0</v>
      </c>
      <c r="AA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0.10000000000000042</v>
      </c>
      <c r="AH91" s="31">
        <v>-1.3215800010318857E-12</v>
      </c>
      <c r="AI91" s="31">
        <v>-1.3193040438314041E-12</v>
      </c>
      <c r="AJ91" s="31">
        <v>2.9845600000000125</v>
      </c>
      <c r="AL91" s="31">
        <v>1</v>
      </c>
      <c r="AM91" s="31">
        <v>0</v>
      </c>
      <c r="AN91" s="32">
        <v>0.99999999999999778</v>
      </c>
      <c r="AO91" s="32">
        <v>11.253728077175166</v>
      </c>
      <c r="AP91" s="32">
        <v>3.0845760257250574</v>
      </c>
      <c r="AQ91" s="32">
        <v>0</v>
      </c>
      <c r="AR91" s="31">
        <v>12.253728077175163</v>
      </c>
      <c r="AT91" s="31">
        <v>0</v>
      </c>
      <c r="AU91" s="31">
        <v>0</v>
      </c>
      <c r="AV91" s="31">
        <v>0</v>
      </c>
      <c r="AW91" s="31">
        <v>8.6000000000000014</v>
      </c>
      <c r="AX91" s="31">
        <v>0</v>
      </c>
      <c r="AY91" s="31">
        <v>342.86573243503699</v>
      </c>
      <c r="AZ91" s="31">
        <v>-2107.8798829999955</v>
      </c>
      <c r="BA91" s="31">
        <v>26132.434290000005</v>
      </c>
      <c r="BB91" s="31" t="s">
        <v>182</v>
      </c>
      <c r="BC91" s="31">
        <v>1</v>
      </c>
      <c r="BD91" s="31">
        <v>0</v>
      </c>
      <c r="BE91" s="31">
        <v>-1.2992616000000001</v>
      </c>
      <c r="BF91" s="31">
        <v>5.1940944776448017</v>
      </c>
      <c r="BG91" s="31">
        <v>0</v>
      </c>
      <c r="BH91" s="37">
        <v>0</v>
      </c>
      <c r="BI91" s="37">
        <v>0</v>
      </c>
      <c r="BK91" s="31">
        <v>0</v>
      </c>
      <c r="BL91" s="31">
        <v>0</v>
      </c>
      <c r="BM91" s="31">
        <v>0</v>
      </c>
      <c r="BN91" s="31">
        <v>1.2992616000000001</v>
      </c>
      <c r="BO91" s="31">
        <v>7.3839999999991679E-4</v>
      </c>
      <c r="BP91" s="31">
        <v>3012.5717346743932</v>
      </c>
      <c r="BQ91" s="31">
        <v>3012.5717346743932</v>
      </c>
      <c r="BR91" s="31">
        <v>3948.0299900282807</v>
      </c>
      <c r="BS91" s="31" t="s">
        <v>181</v>
      </c>
      <c r="EZ91" s="31"/>
      <c r="HD91" s="32"/>
      <c r="HE91" s="32"/>
      <c r="HF91" s="50"/>
      <c r="HG91" s="32"/>
    </row>
    <row r="92" spans="1:215" ht="11.4">
      <c r="A92" s="49">
        <v>45678.75</v>
      </c>
      <c r="B92" s="51">
        <v>1820.1800539999999</v>
      </c>
      <c r="C92" s="51">
        <v>16.55</v>
      </c>
      <c r="D92" s="51">
        <v>0.10448240000000024</v>
      </c>
      <c r="E92" s="32">
        <v>3.7439999999999002E-3</v>
      </c>
      <c r="F92" s="31">
        <v>0</v>
      </c>
      <c r="G92" s="31">
        <v>0</v>
      </c>
      <c r="H92" s="31">
        <v>1</v>
      </c>
      <c r="I92" s="31">
        <v>0</v>
      </c>
      <c r="J92" s="31">
        <v>5</v>
      </c>
      <c r="K92" s="31">
        <v>0</v>
      </c>
      <c r="L92" s="31">
        <v>0</v>
      </c>
      <c r="M92" s="31">
        <v>0</v>
      </c>
      <c r="N92" s="31">
        <v>0</v>
      </c>
      <c r="O92" s="31">
        <v>2.5</v>
      </c>
      <c r="P92" s="31">
        <v>2.5</v>
      </c>
      <c r="Q92" s="31">
        <v>0</v>
      </c>
      <c r="R92" s="31">
        <v>0</v>
      </c>
      <c r="S92" s="31">
        <v>5855.1471149999998</v>
      </c>
      <c r="U92" s="31">
        <v>0</v>
      </c>
      <c r="V92" s="31">
        <v>0</v>
      </c>
      <c r="W92" s="31">
        <v>-5.9674487573602164E-16</v>
      </c>
      <c r="X92" s="31">
        <v>5.9674487573602164E-16</v>
      </c>
      <c r="Y92" s="31">
        <v>0</v>
      </c>
      <c r="Z92" s="31">
        <v>0</v>
      </c>
      <c r="AA92" s="31">
        <v>0</v>
      </c>
      <c r="AC92" s="31">
        <v>0</v>
      </c>
      <c r="AD92" s="31">
        <v>0</v>
      </c>
      <c r="AE92" s="31">
        <v>0</v>
      </c>
      <c r="AF92" s="31">
        <v>0</v>
      </c>
      <c r="AG92" s="31">
        <v>0.10000000000000006</v>
      </c>
      <c r="AH92" s="31">
        <v>1.2143639194495124E-12</v>
      </c>
      <c r="AI92" s="31">
        <v>1.2119769399465683E-12</v>
      </c>
      <c r="AJ92" s="31">
        <v>3.7307000000000023</v>
      </c>
      <c r="AL92" s="31">
        <v>1</v>
      </c>
      <c r="AM92" s="31">
        <v>0</v>
      </c>
      <c r="AN92" s="32">
        <v>0.99999999999999778</v>
      </c>
      <c r="AO92" s="32">
        <v>11.389541378739199</v>
      </c>
      <c r="AP92" s="32">
        <v>3.129847126246402</v>
      </c>
      <c r="AQ92" s="32">
        <v>0</v>
      </c>
      <c r="AR92" s="31">
        <v>12.389541378739196</v>
      </c>
      <c r="AT92" s="31">
        <v>0</v>
      </c>
      <c r="AU92" s="31">
        <v>0</v>
      </c>
      <c r="AV92" s="31">
        <v>0</v>
      </c>
      <c r="AW92" s="31">
        <v>8.6000000000000014</v>
      </c>
      <c r="AX92" s="31">
        <v>0</v>
      </c>
      <c r="AY92" s="31">
        <v>657.72822174784324</v>
      </c>
      <c r="AZ92" s="31">
        <v>-1820.1800539999958</v>
      </c>
      <c r="BA92" s="31">
        <v>19820.865875600004</v>
      </c>
      <c r="BB92" s="31" t="s">
        <v>182</v>
      </c>
      <c r="BC92" s="31">
        <v>1</v>
      </c>
      <c r="BD92" s="31">
        <v>0</v>
      </c>
      <c r="BE92" s="31">
        <v>-1.2955175999999999</v>
      </c>
      <c r="BF92" s="31">
        <v>5.1642026212608005</v>
      </c>
      <c r="BG92" s="31">
        <v>0</v>
      </c>
      <c r="BH92" s="37">
        <v>0</v>
      </c>
      <c r="BI92" s="37">
        <v>0</v>
      </c>
      <c r="BK92" s="31">
        <v>0</v>
      </c>
      <c r="BL92" s="31">
        <v>0</v>
      </c>
      <c r="BM92" s="31">
        <v>0</v>
      </c>
      <c r="BN92" s="31">
        <v>1.2955175999999999</v>
      </c>
      <c r="BO92" s="31">
        <v>4.4824000000001805E-3</v>
      </c>
      <c r="BP92" s="31">
        <v>2631.1704052059499</v>
      </c>
      <c r="BQ92" s="31">
        <v>2631.1704052059499</v>
      </c>
      <c r="BR92" s="31">
        <v>2986.0138050222895</v>
      </c>
      <c r="BS92" s="31" t="s">
        <v>181</v>
      </c>
      <c r="EZ92" s="31"/>
      <c r="HD92" s="32"/>
      <c r="HE92" s="32"/>
      <c r="HF92" s="50"/>
      <c r="HG92" s="32"/>
    </row>
    <row r="93" spans="1:215" ht="11.4">
      <c r="A93" s="49">
        <v>45678.791666666664</v>
      </c>
      <c r="B93" s="51">
        <v>1491.75</v>
      </c>
      <c r="C93" s="51">
        <v>16.649999999999999</v>
      </c>
      <c r="D93" s="51">
        <v>0.10830960000000105</v>
      </c>
      <c r="E93" s="32">
        <v>3.8272000000008077E-3</v>
      </c>
      <c r="F93" s="31">
        <v>0</v>
      </c>
      <c r="G93" s="31">
        <v>0</v>
      </c>
      <c r="H93" s="31">
        <v>1</v>
      </c>
      <c r="I93" s="31">
        <v>0</v>
      </c>
      <c r="J93" s="31">
        <v>5</v>
      </c>
      <c r="K93" s="31">
        <v>0</v>
      </c>
      <c r="L93" s="31">
        <v>0</v>
      </c>
      <c r="M93" s="31">
        <v>0</v>
      </c>
      <c r="N93" s="31">
        <v>0</v>
      </c>
      <c r="O93" s="31">
        <v>2.5</v>
      </c>
      <c r="P93" s="31">
        <v>2.5</v>
      </c>
      <c r="Q93" s="31">
        <v>0</v>
      </c>
      <c r="R93" s="31">
        <v>0</v>
      </c>
      <c r="S93" s="31">
        <v>5093.5247099999997</v>
      </c>
      <c r="U93" s="31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C93" s="31">
        <v>0</v>
      </c>
      <c r="AD93" s="31">
        <v>0</v>
      </c>
      <c r="AE93" s="31">
        <v>0</v>
      </c>
      <c r="AF93" s="31">
        <v>0</v>
      </c>
      <c r="AG93" s="31">
        <v>0.10830960000000105</v>
      </c>
      <c r="AH93" s="31">
        <v>0</v>
      </c>
      <c r="AI93" s="31">
        <v>0</v>
      </c>
      <c r="AJ93" s="31">
        <v>4.0407062472000392</v>
      </c>
      <c r="AL93" s="31">
        <v>1</v>
      </c>
      <c r="AM93" s="31">
        <v>0</v>
      </c>
      <c r="AN93" s="32">
        <v>0.99999999999999956</v>
      </c>
      <c r="AO93" s="32">
        <v>11.520091540147199</v>
      </c>
      <c r="AP93" s="32">
        <v>3.1733638467157337</v>
      </c>
      <c r="AQ93" s="32">
        <v>0</v>
      </c>
      <c r="AR93" s="31">
        <v>12.520091540147195</v>
      </c>
      <c r="AT93" s="31">
        <v>0</v>
      </c>
      <c r="AU93" s="31">
        <v>0</v>
      </c>
      <c r="AV93" s="31">
        <v>0</v>
      </c>
      <c r="AW93" s="31">
        <v>8.6</v>
      </c>
      <c r="AX93" s="31">
        <v>0</v>
      </c>
      <c r="AY93" s="31">
        <v>1012.2683080294398</v>
      </c>
      <c r="AZ93" s="31">
        <v>-1491.7499999999993</v>
      </c>
      <c r="BA93" s="31">
        <v>17200.8848024</v>
      </c>
      <c r="BB93" s="31" t="s">
        <v>182</v>
      </c>
      <c r="BC93" s="31">
        <v>1</v>
      </c>
      <c r="BD93" s="31">
        <v>0</v>
      </c>
      <c r="BE93" s="31">
        <v>-1.2916904</v>
      </c>
      <c r="BF93" s="31">
        <v>5.1337356598528006</v>
      </c>
      <c r="BG93" s="31">
        <v>0</v>
      </c>
      <c r="BH93" s="37">
        <v>0</v>
      </c>
      <c r="BI93" s="37">
        <v>0</v>
      </c>
      <c r="BK93" s="31">
        <v>0</v>
      </c>
      <c r="BL93" s="31">
        <v>0</v>
      </c>
      <c r="BM93" s="31">
        <v>0</v>
      </c>
      <c r="BN93" s="31">
        <v>1.2916904</v>
      </c>
      <c r="BO93" s="31">
        <v>0</v>
      </c>
      <c r="BP93" s="31">
        <v>2199.1674905200002</v>
      </c>
      <c r="BQ93" s="31">
        <v>2199.1674905200002</v>
      </c>
      <c r="BR93" s="31">
        <v>2583.5136942751137</v>
      </c>
      <c r="BS93" s="31" t="s">
        <v>181</v>
      </c>
      <c r="EZ93" s="31"/>
      <c r="HD93" s="32"/>
      <c r="HE93" s="32"/>
      <c r="HF93" s="50"/>
      <c r="HG93" s="32"/>
    </row>
    <row r="94" spans="1:215" ht="11.4">
      <c r="A94" s="49">
        <v>45678.833333333336</v>
      </c>
      <c r="B94" s="51">
        <v>1304.4799800000001</v>
      </c>
      <c r="C94" s="51">
        <v>16.75</v>
      </c>
      <c r="D94" s="51">
        <v>0.11221999999999799</v>
      </c>
      <c r="E94" s="32">
        <v>3.9103999999969413E-3</v>
      </c>
      <c r="F94" s="31">
        <v>0</v>
      </c>
      <c r="G94" s="31">
        <v>0</v>
      </c>
      <c r="H94" s="31">
        <v>1</v>
      </c>
      <c r="I94" s="31">
        <v>0</v>
      </c>
      <c r="J94" s="31">
        <v>5</v>
      </c>
      <c r="K94" s="31">
        <v>0</v>
      </c>
      <c r="L94" s="31">
        <v>0</v>
      </c>
      <c r="M94" s="31">
        <v>0</v>
      </c>
      <c r="N94" s="31">
        <v>0</v>
      </c>
      <c r="O94" s="31">
        <v>2.5</v>
      </c>
      <c r="P94" s="31">
        <v>2.5</v>
      </c>
      <c r="Q94" s="31">
        <v>0</v>
      </c>
      <c r="R94" s="31">
        <v>0</v>
      </c>
      <c r="S94" s="31">
        <v>3707.1965899999996</v>
      </c>
      <c r="U94" s="31">
        <v>0</v>
      </c>
      <c r="V94" s="31">
        <v>0</v>
      </c>
      <c r="W94" s="31">
        <v>9.298117831235686E-16</v>
      </c>
      <c r="X94" s="31">
        <v>-9.298117831235686E-16</v>
      </c>
      <c r="Y94" s="31">
        <v>0</v>
      </c>
      <c r="Z94" s="31">
        <v>0</v>
      </c>
      <c r="AA94" s="31">
        <v>0</v>
      </c>
      <c r="AC94" s="31">
        <v>0</v>
      </c>
      <c r="AD94" s="31">
        <v>0</v>
      </c>
      <c r="AE94" s="31">
        <v>0</v>
      </c>
      <c r="AF94" s="31">
        <v>0</v>
      </c>
      <c r="AG94" s="31">
        <v>0.10000000000000142</v>
      </c>
      <c r="AH94" s="31">
        <v>-1.4126444272677397E-12</v>
      </c>
      <c r="AI94" s="31">
        <v>-1.4089251801352455E-12</v>
      </c>
      <c r="AJ94" s="31">
        <v>3.7307000000000534</v>
      </c>
      <c r="AL94" s="31">
        <v>1</v>
      </c>
      <c r="AM94" s="31">
        <v>0</v>
      </c>
      <c r="AN94" s="32">
        <v>0.99999999999999867</v>
      </c>
      <c r="AO94" s="32">
        <v>11.651210927999998</v>
      </c>
      <c r="AP94" s="32">
        <v>3.2170703093333342</v>
      </c>
      <c r="AQ94" s="32">
        <v>0</v>
      </c>
      <c r="AR94" s="31">
        <v>12.651210927999994</v>
      </c>
      <c r="AT94" s="31">
        <v>0</v>
      </c>
      <c r="AU94" s="31">
        <v>0</v>
      </c>
      <c r="AV94" s="31">
        <v>0</v>
      </c>
      <c r="AW94" s="31">
        <v>8.6000000000000014</v>
      </c>
      <c r="AX94" s="31">
        <v>0</v>
      </c>
      <c r="AY94" s="31">
        <v>1225.7622056000005</v>
      </c>
      <c r="AZ94" s="31">
        <v>-1304.4799799999982</v>
      </c>
      <c r="BA94" s="31">
        <v>12431.916069600002</v>
      </c>
      <c r="BB94" s="31" t="s">
        <v>182</v>
      </c>
      <c r="BC94" s="31">
        <v>1</v>
      </c>
      <c r="BD94" s="31">
        <v>0</v>
      </c>
      <c r="BE94" s="31">
        <v>-1.2877799999999999</v>
      </c>
      <c r="BF94" s="31">
        <v>5.1026994720000003</v>
      </c>
      <c r="BG94" s="31">
        <v>0</v>
      </c>
      <c r="BH94" s="37">
        <v>0</v>
      </c>
      <c r="BI94" s="37">
        <v>0</v>
      </c>
      <c r="BK94" s="31">
        <v>0</v>
      </c>
      <c r="BL94" s="31">
        <v>0</v>
      </c>
      <c r="BM94" s="31">
        <v>0</v>
      </c>
      <c r="BN94" s="31">
        <v>1.2877799999999999</v>
      </c>
      <c r="BO94" s="31">
        <v>1.2219999999996567E-2</v>
      </c>
      <c r="BP94" s="31">
        <v>1951.3472526443998</v>
      </c>
      <c r="BQ94" s="31">
        <v>1951.3472526443998</v>
      </c>
      <c r="BR94" s="31">
        <v>1862.0341329480796</v>
      </c>
      <c r="BS94" s="31" t="s">
        <v>181</v>
      </c>
      <c r="EZ94" s="31"/>
      <c r="HD94" s="32"/>
      <c r="HE94" s="32"/>
      <c r="HF94" s="50"/>
      <c r="HG94" s="32"/>
    </row>
    <row r="95" spans="1:215" ht="11.4">
      <c r="A95" s="49">
        <v>45678.875</v>
      </c>
      <c r="B95" s="51">
        <v>1157.869995</v>
      </c>
      <c r="C95" s="51">
        <v>16.8</v>
      </c>
      <c r="D95" s="51">
        <v>0.1142064000000005</v>
      </c>
      <c r="E95" s="32">
        <v>1.9864000000025112E-3</v>
      </c>
      <c r="F95" s="31">
        <v>0</v>
      </c>
      <c r="G95" s="31">
        <v>0</v>
      </c>
      <c r="H95" s="31">
        <v>1</v>
      </c>
      <c r="I95" s="31">
        <v>0</v>
      </c>
      <c r="J95" s="31">
        <v>5</v>
      </c>
      <c r="K95" s="31">
        <v>0</v>
      </c>
      <c r="L95" s="31">
        <v>0</v>
      </c>
      <c r="M95" s="31">
        <v>0</v>
      </c>
      <c r="N95" s="31">
        <v>2.5</v>
      </c>
      <c r="O95" s="31">
        <v>2.5</v>
      </c>
      <c r="P95" s="31">
        <v>0</v>
      </c>
      <c r="Q95" s="31">
        <v>0</v>
      </c>
      <c r="R95" s="31">
        <v>0</v>
      </c>
      <c r="S95" s="31">
        <v>3126.3265999999999</v>
      </c>
      <c r="U95" s="31">
        <v>0</v>
      </c>
      <c r="V95" s="31">
        <v>0</v>
      </c>
      <c r="W95" s="31">
        <v>8.7430063189231078E-16</v>
      </c>
      <c r="X95" s="31">
        <v>-8.7430063189231078E-16</v>
      </c>
      <c r="Y95" s="31">
        <v>0</v>
      </c>
      <c r="Z95" s="31">
        <v>0</v>
      </c>
      <c r="AA95" s="31">
        <v>0</v>
      </c>
      <c r="AC95" s="31">
        <v>0</v>
      </c>
      <c r="AD95" s="31">
        <v>0</v>
      </c>
      <c r="AE95" s="31">
        <v>0.10000000000000031</v>
      </c>
      <c r="AF95" s="31">
        <v>0</v>
      </c>
      <c r="AG95" s="31">
        <v>0</v>
      </c>
      <c r="AH95" s="31">
        <v>-1.165678799111558E-12</v>
      </c>
      <c r="AI95" s="31">
        <v>-1.1621815965839887E-12</v>
      </c>
      <c r="AJ95" s="31">
        <v>0.49991380000000157</v>
      </c>
      <c r="AL95" s="31">
        <v>1</v>
      </c>
      <c r="AM95" s="31">
        <v>0</v>
      </c>
      <c r="AN95" s="32">
        <v>1.0000000000000018</v>
      </c>
      <c r="AO95" s="32">
        <v>11.715016609843204</v>
      </c>
      <c r="AP95" s="32">
        <v>3.238338869947734</v>
      </c>
      <c r="AQ95" s="32">
        <v>0</v>
      </c>
      <c r="AR95" s="31">
        <v>12.715016609843204</v>
      </c>
      <c r="AT95" s="31">
        <v>0</v>
      </c>
      <c r="AU95" s="31">
        <v>0</v>
      </c>
      <c r="AV95" s="31">
        <v>0</v>
      </c>
      <c r="AW95" s="31">
        <v>8.5999999999999979</v>
      </c>
      <c r="AX95" s="31">
        <v>0</v>
      </c>
      <c r="AY95" s="31">
        <v>1385.1333269686386</v>
      </c>
      <c r="AZ95" s="31">
        <v>-1157.8699950000021</v>
      </c>
      <c r="BA95" s="31">
        <v>10711.570917199997</v>
      </c>
      <c r="BB95" s="31" t="s">
        <v>182</v>
      </c>
      <c r="BC95" s="31">
        <v>1</v>
      </c>
      <c r="BD95" s="31">
        <v>0</v>
      </c>
      <c r="BE95" s="31">
        <v>-1.2857935999999999</v>
      </c>
      <c r="BF95" s="31">
        <v>5.0869697901568003</v>
      </c>
      <c r="BG95" s="31">
        <v>0</v>
      </c>
      <c r="BH95" s="37">
        <v>0</v>
      </c>
      <c r="BI95" s="37">
        <v>0</v>
      </c>
      <c r="BK95" s="31">
        <v>0</v>
      </c>
      <c r="BL95" s="31">
        <v>0</v>
      </c>
      <c r="BM95" s="31">
        <v>1.4206400000000185E-2</v>
      </c>
      <c r="BN95" s="31">
        <v>1.2857935999999999</v>
      </c>
      <c r="BO95" s="31">
        <v>0</v>
      </c>
      <c r="BP95" s="31">
        <v>1709.1668522430318</v>
      </c>
      <c r="BQ95" s="31">
        <v>1709.1668522430318</v>
      </c>
      <c r="BR95" s="31">
        <v>1601.5674536240704</v>
      </c>
      <c r="BS95" s="31" t="s">
        <v>181</v>
      </c>
      <c r="EZ95" s="31"/>
      <c r="HD95" s="32"/>
      <c r="HE95" s="32"/>
      <c r="HF95" s="50"/>
      <c r="HG95" s="32"/>
    </row>
    <row r="96" spans="1:215" ht="11.4">
      <c r="A96" s="49">
        <v>45678.916666666664</v>
      </c>
      <c r="B96" s="51">
        <v>1034.089966</v>
      </c>
      <c r="C96" s="51">
        <v>16.8</v>
      </c>
      <c r="D96" s="51">
        <v>0.11420639999999692</v>
      </c>
      <c r="E96" s="32">
        <v>0</v>
      </c>
      <c r="F96" s="31">
        <v>3.5804692544161298E-15</v>
      </c>
      <c r="G96" s="31">
        <v>0</v>
      </c>
      <c r="H96" s="31">
        <v>1</v>
      </c>
      <c r="I96" s="31">
        <v>0</v>
      </c>
      <c r="J96" s="31">
        <v>5</v>
      </c>
      <c r="K96" s="31">
        <v>0</v>
      </c>
      <c r="L96" s="31">
        <v>0</v>
      </c>
      <c r="M96" s="31">
        <v>0</v>
      </c>
      <c r="N96" s="31">
        <v>0</v>
      </c>
      <c r="O96" s="31">
        <v>2.5</v>
      </c>
      <c r="P96" s="31">
        <v>2.5</v>
      </c>
      <c r="Q96" s="31">
        <v>0</v>
      </c>
      <c r="R96" s="31">
        <v>0</v>
      </c>
      <c r="S96" s="31">
        <v>2936.6205049999999</v>
      </c>
      <c r="U96" s="31">
        <v>0</v>
      </c>
      <c r="V96" s="31">
        <v>0</v>
      </c>
      <c r="W96" s="31">
        <v>2.7755575615628914E-17</v>
      </c>
      <c r="X96" s="31">
        <v>-2.7755575615628914E-17</v>
      </c>
      <c r="Y96" s="31">
        <v>0</v>
      </c>
      <c r="Z96" s="31">
        <v>0</v>
      </c>
      <c r="AA96" s="31">
        <v>0</v>
      </c>
      <c r="AC96" s="31">
        <v>0</v>
      </c>
      <c r="AD96" s="31">
        <v>0</v>
      </c>
      <c r="AE96" s="31">
        <v>0</v>
      </c>
      <c r="AF96" s="31">
        <v>0</v>
      </c>
      <c r="AG96" s="31">
        <v>9.9999999999996744E-2</v>
      </c>
      <c r="AH96" s="31">
        <v>-3.3570090207657446E-14</v>
      </c>
      <c r="AI96" s="31">
        <v>-3.3459067905194931E-14</v>
      </c>
      <c r="AJ96" s="31">
        <v>2.9845599999999028</v>
      </c>
      <c r="AL96" s="31">
        <v>1</v>
      </c>
      <c r="AM96" s="31">
        <v>0</v>
      </c>
      <c r="AN96" s="32">
        <v>0.99999999999999645</v>
      </c>
      <c r="AO96" s="32">
        <v>11.713030209843197</v>
      </c>
      <c r="AP96" s="32">
        <v>3.2376767366144019</v>
      </c>
      <c r="AQ96" s="32">
        <v>0</v>
      </c>
      <c r="AR96" s="31">
        <v>12.713030209843192</v>
      </c>
      <c r="AT96" s="31">
        <v>0</v>
      </c>
      <c r="AU96" s="31">
        <v>0</v>
      </c>
      <c r="AV96" s="31">
        <v>0</v>
      </c>
      <c r="AW96" s="31">
        <v>8.6000000000000032</v>
      </c>
      <c r="AX96" s="31">
        <v>0</v>
      </c>
      <c r="AY96" s="31">
        <v>1508.5160759686419</v>
      </c>
      <c r="AZ96" s="31">
        <v>-1034.0899659999964</v>
      </c>
      <c r="BA96" s="31">
        <v>9845.3023772000033</v>
      </c>
      <c r="BB96" s="31" t="s">
        <v>182</v>
      </c>
      <c r="BC96" s="31">
        <v>1</v>
      </c>
      <c r="BD96" s="31">
        <v>0</v>
      </c>
      <c r="BE96" s="31">
        <v>-1.2857935999999999</v>
      </c>
      <c r="BF96" s="31">
        <v>5.0869697901568003</v>
      </c>
      <c r="BG96" s="31">
        <v>0</v>
      </c>
      <c r="BH96" s="37">
        <v>0</v>
      </c>
      <c r="BI96" s="37">
        <v>0</v>
      </c>
      <c r="BK96" s="31">
        <v>0</v>
      </c>
      <c r="BL96" s="31">
        <v>0</v>
      </c>
      <c r="BM96" s="31">
        <v>0</v>
      </c>
      <c r="BN96" s="31">
        <v>1.2857935999999999</v>
      </c>
      <c r="BO96" s="31">
        <v>1.4206400000000174E-2</v>
      </c>
      <c r="BP96" s="31">
        <v>1550.0112831470174</v>
      </c>
      <c r="BQ96" s="31">
        <v>1550.0112831470174</v>
      </c>
      <c r="BR96" s="31">
        <v>1472.403857446787</v>
      </c>
      <c r="BS96" s="31" t="s">
        <v>181</v>
      </c>
      <c r="EZ96" s="31"/>
      <c r="HD96" s="32"/>
      <c r="HE96" s="32"/>
      <c r="HF96" s="50"/>
      <c r="HG96" s="32"/>
    </row>
    <row r="97" spans="1:215" ht="11.4">
      <c r="A97" s="49">
        <v>45678.958333333336</v>
      </c>
      <c r="B97" s="51">
        <v>818.46997099999999</v>
      </c>
      <c r="C97" s="51">
        <v>16.75</v>
      </c>
      <c r="D97" s="51">
        <v>0</v>
      </c>
      <c r="E97" s="32">
        <v>0</v>
      </c>
      <c r="F97" s="31">
        <v>0.11420639999999692</v>
      </c>
      <c r="G97" s="31">
        <v>0</v>
      </c>
      <c r="H97" s="31">
        <v>1</v>
      </c>
      <c r="I97" s="31">
        <v>0</v>
      </c>
      <c r="J97" s="31">
        <v>5</v>
      </c>
      <c r="K97" s="31">
        <v>0</v>
      </c>
      <c r="L97" s="31">
        <v>0</v>
      </c>
      <c r="M97" s="31">
        <v>0</v>
      </c>
      <c r="N97" s="31">
        <v>2.5</v>
      </c>
      <c r="O97" s="31">
        <v>2.5</v>
      </c>
      <c r="P97" s="31">
        <v>0</v>
      </c>
      <c r="Q97" s="31">
        <v>0</v>
      </c>
      <c r="R97" s="31">
        <v>0</v>
      </c>
      <c r="S97" s="31">
        <v>2350.3409999999999</v>
      </c>
      <c r="U97" s="31">
        <v>0</v>
      </c>
      <c r="V97" s="31">
        <v>0</v>
      </c>
      <c r="W97" s="31">
        <v>-9.0205620750793969E-16</v>
      </c>
      <c r="X97" s="31">
        <v>9.0205620750793969E-16</v>
      </c>
      <c r="Y97" s="31">
        <v>0</v>
      </c>
      <c r="Z97" s="31">
        <v>0</v>
      </c>
      <c r="AA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8.9652657679628597E-13</v>
      </c>
      <c r="AI97" s="31">
        <v>8.9291835196625421E-13</v>
      </c>
      <c r="AJ97" s="31">
        <v>0</v>
      </c>
      <c r="AL97" s="31">
        <v>1</v>
      </c>
      <c r="AM97" s="31">
        <v>0</v>
      </c>
      <c r="AN97" s="32">
        <v>1</v>
      </c>
      <c r="AO97" s="32">
        <v>11.533094128000002</v>
      </c>
      <c r="AP97" s="32">
        <v>3.1776980426666679</v>
      </c>
      <c r="AQ97" s="32">
        <v>0</v>
      </c>
      <c r="AR97" s="31">
        <v>12.533094128</v>
      </c>
      <c r="AT97" s="31">
        <v>0</v>
      </c>
      <c r="AU97" s="31">
        <v>0</v>
      </c>
      <c r="AV97" s="31">
        <v>0</v>
      </c>
      <c r="AW97" s="31">
        <v>8.6</v>
      </c>
      <c r="AX97" s="31">
        <v>0</v>
      </c>
      <c r="AY97" s="31">
        <v>1688.1488546</v>
      </c>
      <c r="AZ97" s="31">
        <v>-818.46997099999999</v>
      </c>
      <c r="BA97" s="31">
        <v>8042.1804531999996</v>
      </c>
      <c r="BB97" s="31" t="s">
        <v>182</v>
      </c>
      <c r="BC97" s="31">
        <v>1</v>
      </c>
      <c r="BD97" s="31">
        <v>0</v>
      </c>
      <c r="BE97" s="31">
        <v>-1.2877799999999999</v>
      </c>
      <c r="BF97" s="31">
        <v>5.1026994720000003</v>
      </c>
      <c r="BG97" s="31">
        <v>0</v>
      </c>
      <c r="BH97" s="37">
        <v>0</v>
      </c>
      <c r="BI97" s="37">
        <v>0</v>
      </c>
      <c r="BK97" s="31">
        <v>0</v>
      </c>
      <c r="BL97" s="31">
        <v>0</v>
      </c>
      <c r="BM97" s="31">
        <v>0</v>
      </c>
      <c r="BN97" s="31">
        <v>1.2877799999999999</v>
      </c>
      <c r="BO97" s="31">
        <v>0</v>
      </c>
      <c r="BP97" s="31">
        <v>1274.7347512543799</v>
      </c>
      <c r="BQ97" s="31">
        <v>1274.7347512543799</v>
      </c>
      <c r="BR97" s="31">
        <v>1204.2510632583599</v>
      </c>
      <c r="BS97" s="31" t="s">
        <v>181</v>
      </c>
      <c r="EZ97" s="31"/>
      <c r="HD97" s="32"/>
      <c r="HE97" s="32"/>
      <c r="HF97" s="50"/>
      <c r="HG97" s="32"/>
    </row>
    <row r="98" spans="1:215" ht="11.4">
      <c r="E98" s="32"/>
      <c r="BH98" s="37"/>
      <c r="BI98" s="37"/>
      <c r="EZ98" s="31"/>
      <c r="HD98" s="32"/>
      <c r="HE98" s="32"/>
      <c r="HF98" s="50"/>
      <c r="HG98" s="32"/>
    </row>
    <row r="99" spans="1:215" ht="11.4">
      <c r="E99" s="32"/>
      <c r="BH99" s="37"/>
      <c r="BI99" s="37"/>
      <c r="EZ99" s="31"/>
      <c r="HD99" s="32"/>
      <c r="HE99" s="32"/>
      <c r="HF99" s="50"/>
      <c r="HG99" s="32"/>
    </row>
    <row r="100" spans="1:215" ht="11.4">
      <c r="E100" s="32"/>
      <c r="BH100" s="37"/>
      <c r="BI100" s="37"/>
      <c r="EZ100" s="31"/>
      <c r="HD100" s="32"/>
      <c r="HE100" s="32"/>
      <c r="HF100" s="50"/>
      <c r="HG100" s="32"/>
    </row>
    <row r="101" spans="1:215" ht="11.4">
      <c r="E101" s="32"/>
      <c r="BH101" s="37"/>
      <c r="BI101" s="37"/>
      <c r="EZ101" s="31"/>
      <c r="HD101" s="32"/>
      <c r="HE101" s="32"/>
      <c r="HF101" s="50"/>
      <c r="HG101" s="32"/>
    </row>
    <row r="102" spans="1:215" ht="11.4">
      <c r="E102" s="32"/>
      <c r="BH102" s="37"/>
      <c r="BI102" s="37"/>
      <c r="EZ102" s="31"/>
      <c r="HD102" s="32"/>
      <c r="HE102" s="32"/>
      <c r="HF102" s="50"/>
      <c r="HG102" s="32"/>
    </row>
    <row r="103" spans="1:215" ht="11.4">
      <c r="E103" s="32"/>
      <c r="BH103" s="37"/>
      <c r="BI103" s="37"/>
      <c r="EZ103" s="31"/>
      <c r="HD103" s="32"/>
      <c r="HE103" s="32"/>
      <c r="HF103" s="50"/>
      <c r="HG103" s="32"/>
    </row>
    <row r="104" spans="1:215" ht="11.4">
      <c r="E104" s="32"/>
      <c r="BH104" s="37"/>
      <c r="BI104" s="37"/>
      <c r="EZ104" s="31"/>
      <c r="HD104" s="32"/>
      <c r="HE104" s="32"/>
      <c r="HF104" s="50"/>
      <c r="HG104" s="32"/>
    </row>
    <row r="105" spans="1:215" ht="11.4">
      <c r="E105" s="32"/>
      <c r="BH105" s="37"/>
      <c r="BI105" s="37"/>
      <c r="EZ105" s="31"/>
      <c r="HD105" s="32"/>
      <c r="HE105" s="32"/>
      <c r="HF105" s="50"/>
      <c r="HG105" s="32"/>
    </row>
    <row r="106" spans="1:215" ht="11.4">
      <c r="E106" s="32"/>
      <c r="BH106" s="37"/>
      <c r="BI106" s="37"/>
      <c r="EZ106" s="31"/>
      <c r="HD106" s="32"/>
      <c r="HE106" s="32"/>
      <c r="HF106" s="50"/>
      <c r="HG106" s="32"/>
    </row>
    <row r="107" spans="1:215" ht="11.4">
      <c r="E107" s="32"/>
      <c r="BH107" s="37"/>
      <c r="BI107" s="37"/>
      <c r="EZ107" s="31"/>
      <c r="HD107" s="32"/>
      <c r="HE107" s="32"/>
      <c r="HF107" s="50"/>
      <c r="HG107" s="32"/>
    </row>
    <row r="108" spans="1:215" ht="11.4">
      <c r="E108" s="32"/>
      <c r="BH108" s="37"/>
      <c r="BI108" s="37"/>
      <c r="EZ108" s="31"/>
      <c r="HD108" s="32"/>
      <c r="HE108" s="32"/>
      <c r="HF108" s="50"/>
      <c r="HG108" s="32"/>
    </row>
    <row r="109" spans="1:215" ht="11.4">
      <c r="E109" s="32"/>
      <c r="BH109" s="37"/>
      <c r="BI109" s="37"/>
      <c r="EZ109" s="31"/>
      <c r="HD109" s="32"/>
      <c r="HE109" s="32"/>
      <c r="HF109" s="50"/>
      <c r="HG109" s="32"/>
    </row>
    <row r="110" spans="1:215" ht="11.4">
      <c r="E110" s="32"/>
      <c r="BH110" s="37"/>
      <c r="BI110" s="37"/>
      <c r="EZ110" s="31"/>
      <c r="HD110" s="32"/>
      <c r="HE110" s="32"/>
      <c r="HF110" s="50"/>
      <c r="HG110" s="32"/>
    </row>
    <row r="111" spans="1:215" ht="11.4">
      <c r="E111" s="32"/>
      <c r="BH111" s="37"/>
      <c r="BI111" s="37"/>
      <c r="EZ111" s="31"/>
      <c r="HD111" s="32"/>
      <c r="HE111" s="32"/>
      <c r="HF111" s="50"/>
      <c r="HG111" s="32"/>
    </row>
    <row r="112" spans="1:215" ht="11.4">
      <c r="E112" s="32"/>
      <c r="BH112" s="37"/>
      <c r="BI112" s="37"/>
      <c r="EZ112" s="31"/>
      <c r="HD112" s="32"/>
      <c r="HE112" s="32"/>
      <c r="HF112" s="50"/>
      <c r="HG112" s="32"/>
    </row>
    <row r="113" spans="5:215" ht="11.4">
      <c r="E113" s="32"/>
      <c r="BH113" s="37"/>
      <c r="BI113" s="37"/>
      <c r="EZ113" s="31"/>
      <c r="HD113" s="32"/>
      <c r="HE113" s="32"/>
      <c r="HF113" s="50"/>
      <c r="HG113" s="32"/>
    </row>
    <row r="114" spans="5:215" ht="11.4">
      <c r="E114" s="32"/>
      <c r="BH114" s="37"/>
      <c r="BI114" s="37"/>
      <c r="EZ114" s="31"/>
      <c r="HD114" s="32"/>
      <c r="HE114" s="32"/>
      <c r="HF114" s="50"/>
      <c r="HG114" s="32"/>
    </row>
    <row r="115" spans="5:215" ht="11.4">
      <c r="E115" s="32"/>
      <c r="BH115" s="37"/>
      <c r="BI115" s="37"/>
      <c r="EZ115" s="31"/>
      <c r="HD115" s="32"/>
      <c r="HE115" s="32"/>
      <c r="HF115" s="50"/>
      <c r="HG115" s="32"/>
    </row>
    <row r="116" spans="5:215" ht="11.4">
      <c r="E116" s="32"/>
      <c r="BH116" s="37"/>
      <c r="BI116" s="37"/>
      <c r="EZ116" s="31"/>
      <c r="HD116" s="32"/>
      <c r="HE116" s="32"/>
      <c r="HF116" s="50"/>
      <c r="HG116" s="32"/>
    </row>
    <row r="117" spans="5:215" ht="11.4">
      <c r="E117" s="32"/>
      <c r="BH117" s="37"/>
      <c r="BI117" s="37"/>
      <c r="EZ117" s="31"/>
      <c r="HD117" s="32"/>
      <c r="HE117" s="32"/>
      <c r="HF117" s="50"/>
      <c r="HG117" s="32"/>
    </row>
    <row r="118" spans="5:215" ht="11.4">
      <c r="E118" s="32"/>
      <c r="BH118" s="37"/>
      <c r="BI118" s="37"/>
      <c r="EZ118" s="31"/>
      <c r="HD118" s="32"/>
      <c r="HE118" s="32"/>
      <c r="HF118" s="50"/>
      <c r="HG118" s="32"/>
    </row>
    <row r="119" spans="5:215" ht="11.4">
      <c r="E119" s="32"/>
      <c r="BH119" s="37"/>
      <c r="BI119" s="37"/>
      <c r="EZ119" s="31"/>
      <c r="HD119" s="32"/>
      <c r="HE119" s="32"/>
      <c r="HF119" s="50"/>
      <c r="HG119" s="32"/>
    </row>
    <row r="120" spans="5:215" ht="11.4">
      <c r="E120" s="32"/>
      <c r="BH120" s="37"/>
      <c r="BI120" s="37"/>
      <c r="EZ120" s="31"/>
      <c r="HD120" s="32"/>
      <c r="HE120" s="32"/>
      <c r="HF120" s="50"/>
      <c r="HG120" s="32"/>
    </row>
    <row r="121" spans="5:215" ht="11.4">
      <c r="E121" s="32"/>
      <c r="BH121" s="37"/>
      <c r="BI121" s="37"/>
      <c r="EZ121" s="31"/>
      <c r="HD121" s="32"/>
      <c r="HE121" s="32"/>
      <c r="HF121" s="50"/>
      <c r="HG121" s="32"/>
    </row>
    <row r="122" spans="5:215" ht="11.4">
      <c r="E122" s="32"/>
      <c r="BH122" s="37"/>
      <c r="BI122" s="37"/>
      <c r="EZ122" s="31"/>
      <c r="HD122" s="32"/>
      <c r="HE122" s="32"/>
      <c r="HF122" s="50"/>
      <c r="HG122" s="32"/>
    </row>
    <row r="123" spans="5:215" ht="11.4">
      <c r="E123" s="32"/>
      <c r="BH123" s="37"/>
      <c r="BI123" s="37"/>
      <c r="EZ123" s="31"/>
      <c r="HD123" s="32"/>
      <c r="HE123" s="32"/>
      <c r="HF123" s="50"/>
      <c r="HG123" s="32"/>
    </row>
    <row r="124" spans="5:215" ht="11.4">
      <c r="E124" s="32"/>
      <c r="BH124" s="37"/>
      <c r="BI124" s="37"/>
      <c r="EZ124" s="31"/>
      <c r="HD124" s="32"/>
      <c r="HE124" s="32"/>
      <c r="HF124" s="50"/>
      <c r="HG124" s="32"/>
    </row>
    <row r="125" spans="5:215" ht="11.4">
      <c r="E125" s="32"/>
      <c r="BH125" s="37"/>
      <c r="BI125" s="37"/>
      <c r="EZ125" s="31"/>
      <c r="HD125" s="32"/>
      <c r="HE125" s="32"/>
      <c r="HF125" s="50"/>
      <c r="HG125" s="32"/>
    </row>
    <row r="126" spans="5:215" ht="11.4">
      <c r="E126" s="32"/>
      <c r="BH126" s="37"/>
      <c r="BI126" s="37"/>
      <c r="EZ126" s="31"/>
      <c r="HD126" s="32"/>
      <c r="HE126" s="32"/>
      <c r="HF126" s="50"/>
      <c r="HG126" s="32"/>
    </row>
    <row r="127" spans="5:215" ht="11.4">
      <c r="E127" s="32"/>
      <c r="BH127" s="37"/>
      <c r="BI127" s="37"/>
      <c r="EZ127" s="31"/>
      <c r="HD127" s="32"/>
      <c r="HE127" s="32"/>
      <c r="HF127" s="50"/>
      <c r="HG127" s="32"/>
    </row>
    <row r="128" spans="5:215" ht="11.4">
      <c r="E128" s="32"/>
      <c r="BH128" s="37"/>
      <c r="BI128" s="37"/>
      <c r="EZ128" s="31"/>
      <c r="HD128" s="32"/>
      <c r="HE128" s="32"/>
      <c r="HF128" s="50"/>
      <c r="HG128" s="32"/>
    </row>
    <row r="129" spans="5:215" ht="11.4">
      <c r="E129" s="32"/>
      <c r="BH129" s="37"/>
      <c r="BI129" s="37"/>
      <c r="EZ129" s="31"/>
      <c r="HD129" s="32"/>
      <c r="HE129" s="32"/>
      <c r="HF129" s="50"/>
      <c r="HG129" s="32"/>
    </row>
    <row r="130" spans="5:215" ht="11.4">
      <c r="E130" s="32"/>
      <c r="BH130" s="37"/>
      <c r="BI130" s="37"/>
      <c r="EZ130" s="31"/>
      <c r="HD130" s="32"/>
      <c r="HE130" s="32"/>
      <c r="HF130" s="50"/>
      <c r="HG130" s="32"/>
    </row>
    <row r="131" spans="5:215" ht="11.4">
      <c r="E131" s="32"/>
      <c r="BH131" s="37"/>
      <c r="BI131" s="37"/>
      <c r="EZ131" s="31"/>
      <c r="HD131" s="32"/>
      <c r="HE131" s="32"/>
      <c r="HF131" s="50"/>
      <c r="HG131" s="32"/>
    </row>
    <row r="132" spans="5:215" ht="11.4">
      <c r="E132" s="32"/>
      <c r="BH132" s="37"/>
      <c r="BI132" s="37"/>
      <c r="EZ132" s="31"/>
      <c r="HD132" s="32"/>
      <c r="HE132" s="32"/>
      <c r="HF132" s="50"/>
      <c r="HG132" s="32"/>
    </row>
    <row r="133" spans="5:215" ht="11.4">
      <c r="E133" s="32"/>
      <c r="BH133" s="37"/>
      <c r="BI133" s="37"/>
      <c r="EZ133" s="31"/>
      <c r="HD133" s="32"/>
      <c r="HE133" s="32"/>
      <c r="HF133" s="50"/>
      <c r="HG133" s="32"/>
    </row>
    <row r="134" spans="5:215" ht="11.4">
      <c r="E134" s="32"/>
      <c r="BH134" s="37"/>
      <c r="BI134" s="37"/>
      <c r="EZ134" s="31"/>
      <c r="HD134" s="32"/>
      <c r="HE134" s="32"/>
      <c r="HF134" s="50"/>
      <c r="HG134" s="32"/>
    </row>
    <row r="135" spans="5:215" ht="11.4">
      <c r="E135" s="32"/>
      <c r="BH135" s="37"/>
      <c r="BI135" s="37"/>
      <c r="EZ135" s="31"/>
      <c r="HD135" s="32"/>
      <c r="HE135" s="32"/>
      <c r="HF135" s="50"/>
      <c r="HG135" s="32"/>
    </row>
    <row r="136" spans="5:215" ht="11.4">
      <c r="E136" s="32"/>
      <c r="BH136" s="37"/>
      <c r="BI136" s="37"/>
      <c r="EZ136" s="31"/>
      <c r="HD136" s="32"/>
      <c r="HE136" s="32"/>
      <c r="HF136" s="50"/>
      <c r="HG136" s="32"/>
    </row>
    <row r="137" spans="5:215" ht="11.4">
      <c r="E137" s="32"/>
      <c r="BH137" s="37"/>
      <c r="BI137" s="37"/>
      <c r="EZ137" s="31"/>
      <c r="HD137" s="32"/>
      <c r="HE137" s="32"/>
      <c r="HF137" s="50"/>
      <c r="HG137" s="32"/>
    </row>
    <row r="138" spans="5:215" ht="11.4">
      <c r="E138" s="32"/>
      <c r="BH138" s="37"/>
      <c r="BI138" s="37"/>
      <c r="EZ138" s="31"/>
      <c r="HD138" s="32"/>
      <c r="HE138" s="32"/>
      <c r="HF138" s="50"/>
      <c r="HG138" s="32"/>
    </row>
    <row r="139" spans="5:215" ht="11.4">
      <c r="E139" s="32"/>
      <c r="BH139" s="37"/>
      <c r="BI139" s="37"/>
      <c r="EZ139" s="31"/>
      <c r="HD139" s="32"/>
      <c r="HE139" s="32"/>
      <c r="HF139" s="50"/>
      <c r="HG139" s="32"/>
    </row>
    <row r="140" spans="5:215" ht="11.4">
      <c r="E140" s="32"/>
      <c r="BH140" s="37"/>
      <c r="BI140" s="37"/>
      <c r="EZ140" s="31"/>
      <c r="HD140" s="32"/>
      <c r="HE140" s="32"/>
      <c r="HF140" s="50"/>
      <c r="HG140" s="32"/>
    </row>
    <row r="141" spans="5:215" ht="11.4">
      <c r="E141" s="32"/>
      <c r="BH141" s="37"/>
      <c r="BI141" s="37"/>
      <c r="EZ141" s="31"/>
      <c r="HD141" s="32"/>
      <c r="HE141" s="32"/>
      <c r="HF141" s="50"/>
      <c r="HG141" s="32"/>
    </row>
    <row r="142" spans="5:215" ht="11.4">
      <c r="E142" s="32"/>
      <c r="BH142" s="37"/>
      <c r="BI142" s="37"/>
      <c r="EZ142" s="31"/>
      <c r="HD142" s="32"/>
      <c r="HE142" s="32"/>
      <c r="HF142" s="50"/>
      <c r="HG142" s="32"/>
    </row>
    <row r="143" spans="5:215" ht="11.4">
      <c r="E143" s="32"/>
      <c r="BH143" s="37"/>
      <c r="BI143" s="37"/>
      <c r="EZ143" s="31"/>
      <c r="HD143" s="32"/>
      <c r="HE143" s="32"/>
      <c r="HF143" s="50"/>
      <c r="HG143" s="32"/>
    </row>
    <row r="144" spans="5:215" ht="11.4">
      <c r="E144" s="32"/>
      <c r="BH144" s="37"/>
      <c r="BI144" s="37"/>
      <c r="EZ144" s="31"/>
      <c r="HD144" s="32"/>
      <c r="HE144" s="32"/>
      <c r="HF144" s="50"/>
      <c r="HG144" s="32"/>
    </row>
    <row r="145" spans="5:215" ht="11.4">
      <c r="E145" s="32"/>
      <c r="BH145" s="37"/>
      <c r="BI145" s="37"/>
      <c r="EZ145" s="31"/>
      <c r="HD145" s="32"/>
      <c r="HE145" s="32"/>
      <c r="HF145" s="50"/>
      <c r="HG145" s="32"/>
    </row>
    <row r="146" spans="5:215" ht="11.4">
      <c r="E146" s="32"/>
      <c r="BH146" s="37"/>
      <c r="BI146" s="37"/>
      <c r="EZ146" s="31"/>
      <c r="HD146" s="32"/>
      <c r="HE146" s="32"/>
      <c r="HF146" s="50"/>
      <c r="HG146" s="32"/>
    </row>
    <row r="147" spans="5:215" ht="11.4">
      <c r="E147" s="32"/>
      <c r="BH147" s="37"/>
      <c r="BI147" s="37"/>
      <c r="EZ147" s="31"/>
      <c r="HD147" s="32"/>
      <c r="HE147" s="32"/>
      <c r="HF147" s="50"/>
      <c r="HG147" s="32"/>
    </row>
    <row r="148" spans="5:215" ht="11.4">
      <c r="E148" s="32"/>
      <c r="BH148" s="37"/>
      <c r="BI148" s="37"/>
      <c r="EZ148" s="31"/>
      <c r="HD148" s="32"/>
      <c r="HE148" s="32"/>
      <c r="HF148" s="50"/>
      <c r="HG148" s="32"/>
    </row>
    <row r="149" spans="5:215" ht="11.4">
      <c r="E149" s="32"/>
      <c r="BH149" s="37"/>
      <c r="BI149" s="37"/>
      <c r="EZ149" s="31"/>
      <c r="HD149" s="32"/>
      <c r="HE149" s="32"/>
      <c r="HF149" s="50"/>
      <c r="HG149" s="32"/>
    </row>
    <row r="150" spans="5:215" ht="11.4">
      <c r="E150" s="32"/>
      <c r="BH150" s="37"/>
      <c r="BI150" s="37"/>
      <c r="EZ150" s="31"/>
      <c r="HD150" s="32"/>
      <c r="HE150" s="32"/>
      <c r="HF150" s="50"/>
      <c r="HG150" s="32"/>
    </row>
    <row r="151" spans="5:215" ht="11.4">
      <c r="E151" s="32"/>
      <c r="EZ151" s="31"/>
      <c r="HD151" s="32"/>
      <c r="HE151" s="32"/>
      <c r="HF151" s="50"/>
      <c r="HG151" s="32"/>
    </row>
    <row r="152" spans="5:215" ht="11.4">
      <c r="E152" s="32"/>
      <c r="EZ152" s="31"/>
      <c r="HD152" s="32"/>
      <c r="HE152" s="32"/>
      <c r="HF152" s="50"/>
      <c r="HG152" s="32"/>
    </row>
    <row r="153" spans="5:215" ht="11.4">
      <c r="E153" s="32"/>
      <c r="EZ153" s="31"/>
      <c r="HD153" s="32"/>
      <c r="HE153" s="32"/>
      <c r="HF153" s="50"/>
      <c r="HG153" s="32"/>
    </row>
    <row r="154" spans="5:215" ht="11.4">
      <c r="E154" s="32"/>
      <c r="EZ154" s="31"/>
      <c r="HD154" s="32"/>
      <c r="HE154" s="32"/>
      <c r="HF154" s="50"/>
      <c r="HG154" s="32"/>
    </row>
    <row r="155" spans="5:215" ht="11.4">
      <c r="E155" s="32"/>
      <c r="EZ155" s="31"/>
      <c r="HD155" s="32"/>
      <c r="HE155" s="32"/>
      <c r="HF155" s="50"/>
      <c r="HG155" s="32"/>
    </row>
    <row r="156" spans="5:215" ht="11.4">
      <c r="E156" s="32"/>
      <c r="EZ156" s="31"/>
      <c r="HD156" s="32"/>
      <c r="HE156" s="32"/>
      <c r="HF156" s="50"/>
      <c r="HG156" s="32"/>
    </row>
    <row r="157" spans="5:215" ht="11.4">
      <c r="E157" s="32"/>
      <c r="EZ157" s="31"/>
      <c r="HD157" s="32"/>
      <c r="HE157" s="32"/>
      <c r="HF157" s="50"/>
      <c r="HG157" s="32"/>
    </row>
    <row r="158" spans="5:215" ht="11.4">
      <c r="E158" s="32"/>
      <c r="EZ158" s="31"/>
      <c r="HD158" s="32"/>
      <c r="HE158" s="32"/>
      <c r="HF158" s="50"/>
      <c r="HG158" s="32"/>
    </row>
    <row r="159" spans="5:215" ht="11.4">
      <c r="E159" s="32"/>
      <c r="EZ159" s="31"/>
      <c r="HD159" s="32"/>
      <c r="HE159" s="32"/>
      <c r="HF159" s="50"/>
      <c r="HG159" s="32"/>
    </row>
    <row r="160" spans="5:215" ht="11.4">
      <c r="E160" s="32"/>
      <c r="EZ160" s="31"/>
      <c r="HD160" s="32"/>
      <c r="HE160" s="32"/>
      <c r="HF160" s="50"/>
      <c r="HG160" s="32"/>
    </row>
    <row r="161" spans="5:215" ht="11.4">
      <c r="E161" s="32"/>
      <c r="EZ161" s="31"/>
      <c r="HD161" s="32"/>
      <c r="HE161" s="32"/>
      <c r="HF161" s="50"/>
      <c r="HG161" s="32"/>
    </row>
    <row r="162" spans="5:215" ht="11.4">
      <c r="E162" s="32"/>
      <c r="EZ162" s="31"/>
      <c r="HD162" s="32"/>
      <c r="HE162" s="32"/>
      <c r="HF162" s="50"/>
      <c r="HG162" s="32"/>
    </row>
    <row r="163" spans="5:215" ht="11.4">
      <c r="E163" s="32"/>
      <c r="EZ163" s="31"/>
      <c r="HD163" s="32"/>
      <c r="HE163" s="32"/>
      <c r="HF163" s="50"/>
      <c r="HG163" s="32"/>
    </row>
    <row r="164" spans="5:215" ht="11.4">
      <c r="E164" s="32"/>
      <c r="EZ164" s="31"/>
      <c r="HD164" s="32"/>
      <c r="HE164" s="32"/>
      <c r="HF164" s="50"/>
      <c r="HG164" s="32"/>
    </row>
    <row r="165" spans="5:215" ht="11.4">
      <c r="E165" s="32"/>
      <c r="EZ165" s="31"/>
      <c r="HD165" s="32"/>
      <c r="HE165" s="32"/>
      <c r="HF165" s="50"/>
      <c r="HG165" s="32"/>
    </row>
    <row r="166" spans="5:215" ht="11.4">
      <c r="E166" s="32"/>
      <c r="EZ166" s="31"/>
      <c r="HD166" s="32"/>
      <c r="HE166" s="32"/>
      <c r="HF166" s="50"/>
      <c r="HG166" s="32"/>
    </row>
    <row r="167" spans="5:215" ht="11.4">
      <c r="E167" s="32"/>
      <c r="EZ167" s="31"/>
      <c r="HD167" s="32"/>
      <c r="HE167" s="32"/>
      <c r="HF167" s="50"/>
      <c r="HG167" s="32"/>
    </row>
    <row r="168" spans="5:215" ht="11.4">
      <c r="E168" s="32"/>
      <c r="EZ168" s="31"/>
      <c r="HD168" s="32"/>
      <c r="HE168" s="32"/>
      <c r="HF168" s="50"/>
      <c r="HG168" s="32"/>
    </row>
    <row r="169" spans="5:215" ht="11.4">
      <c r="E169" s="32"/>
      <c r="EZ169" s="31"/>
      <c r="HD169" s="32"/>
      <c r="HE169" s="32"/>
      <c r="HF169" s="50"/>
      <c r="HG169" s="32"/>
    </row>
    <row r="170" spans="5:215" ht="11.4">
      <c r="E170" s="32"/>
      <c r="EZ170" s="31"/>
      <c r="HD170" s="32"/>
      <c r="HE170" s="32"/>
      <c r="HF170" s="50"/>
      <c r="HG170" s="32"/>
    </row>
    <row r="171" spans="5:215" ht="11.4">
      <c r="E171" s="32"/>
      <c r="EZ171" s="31"/>
      <c r="HD171" s="32"/>
      <c r="HE171" s="32"/>
      <c r="HF171" s="50"/>
      <c r="HG171" s="32"/>
    </row>
    <row r="172" spans="5:215" ht="11.4">
      <c r="E172" s="32"/>
      <c r="EZ172" s="31"/>
      <c r="HD172" s="32"/>
      <c r="HE172" s="32"/>
      <c r="HF172" s="50"/>
      <c r="HG172" s="32"/>
    </row>
    <row r="173" spans="5:215" ht="11.4">
      <c r="E173" s="32"/>
      <c r="EZ173" s="31"/>
      <c r="HD173" s="32"/>
      <c r="HE173" s="32"/>
      <c r="HF173" s="50"/>
      <c r="HG173" s="32"/>
    </row>
    <row r="174" spans="5:215" ht="11.4">
      <c r="E174" s="32"/>
      <c r="EZ174" s="31"/>
      <c r="HD174" s="32"/>
      <c r="HE174" s="32"/>
      <c r="HF174" s="50"/>
      <c r="HG174" s="32"/>
    </row>
    <row r="175" spans="5:215" ht="11.4">
      <c r="E175" s="32"/>
      <c r="EZ175" s="31"/>
      <c r="HD175" s="32"/>
      <c r="HE175" s="32"/>
      <c r="HF175" s="50"/>
      <c r="HG175" s="32"/>
    </row>
    <row r="176" spans="5:215" ht="11.4">
      <c r="E176" s="32"/>
      <c r="EZ176" s="31"/>
      <c r="HD176" s="32"/>
      <c r="HE176" s="32"/>
      <c r="HF176" s="50"/>
      <c r="HG176" s="32"/>
    </row>
    <row r="177" spans="5:215" ht="11.4">
      <c r="E177" s="32"/>
      <c r="EZ177" s="31"/>
      <c r="HD177" s="32"/>
      <c r="HE177" s="32"/>
      <c r="HF177" s="50"/>
      <c r="HG177" s="32"/>
    </row>
    <row r="178" spans="5:215" ht="11.4">
      <c r="E178" s="32"/>
      <c r="EZ178" s="31"/>
      <c r="HD178" s="32"/>
      <c r="HE178" s="32"/>
      <c r="HF178" s="50"/>
      <c r="HG178" s="32"/>
    </row>
    <row r="179" spans="5:215" ht="11.4">
      <c r="E179" s="32"/>
      <c r="EZ179" s="31"/>
      <c r="HD179" s="32"/>
      <c r="HE179" s="32"/>
      <c r="HF179" s="50"/>
      <c r="HG179" s="32"/>
    </row>
    <row r="180" spans="5:215" ht="11.4">
      <c r="E180" s="32"/>
      <c r="EZ180" s="31"/>
      <c r="HD180" s="32"/>
      <c r="HE180" s="32"/>
      <c r="HF180" s="50"/>
      <c r="HG180" s="32"/>
    </row>
    <row r="181" spans="5:215" ht="11.4">
      <c r="E181" s="32"/>
      <c r="EZ181" s="31"/>
      <c r="HD181" s="32"/>
      <c r="HE181" s="32"/>
      <c r="HF181" s="50"/>
      <c r="HG181" s="32"/>
    </row>
    <row r="182" spans="5:215" ht="11.4">
      <c r="E182" s="32"/>
      <c r="EZ182" s="31"/>
      <c r="HD182" s="32"/>
      <c r="HE182" s="32"/>
      <c r="HF182" s="50"/>
      <c r="HG182" s="32"/>
    </row>
    <row r="183" spans="5:215" ht="11.4">
      <c r="E183" s="32"/>
      <c r="EZ183" s="31"/>
      <c r="HD183" s="32"/>
      <c r="HE183" s="32"/>
      <c r="HF183" s="50"/>
      <c r="HG183" s="32"/>
    </row>
    <row r="184" spans="5:215" ht="11.4">
      <c r="E184" s="32"/>
      <c r="EZ184" s="31"/>
      <c r="HD184" s="32"/>
      <c r="HE184" s="32"/>
      <c r="HF184" s="50"/>
      <c r="HG184" s="32"/>
    </row>
    <row r="185" spans="5:215" ht="11.4">
      <c r="E185" s="32"/>
      <c r="EZ185" s="31"/>
      <c r="HD185" s="32"/>
      <c r="HE185" s="32"/>
      <c r="HF185" s="50"/>
      <c r="HG185" s="32"/>
    </row>
    <row r="186" spans="5:215" ht="11.4">
      <c r="E186" s="32"/>
      <c r="EZ186" s="31"/>
      <c r="HD186" s="32"/>
      <c r="HE186" s="32"/>
      <c r="HF186" s="50"/>
      <c r="HG186" s="32"/>
    </row>
    <row r="187" spans="5:215" ht="11.4">
      <c r="E187" s="32"/>
      <c r="EZ187" s="31"/>
      <c r="HD187" s="32"/>
      <c r="HE187" s="32"/>
      <c r="HF187" s="50"/>
      <c r="HG187" s="32"/>
    </row>
    <row r="188" spans="5:215" ht="11.4">
      <c r="E188" s="32"/>
      <c r="EZ188" s="31"/>
      <c r="HD188" s="32"/>
      <c r="HE188" s="32"/>
      <c r="HF188" s="50"/>
      <c r="HG188" s="32"/>
    </row>
    <row r="189" spans="5:215" ht="11.4">
      <c r="E189" s="32"/>
      <c r="EZ189" s="31"/>
      <c r="HD189" s="32"/>
      <c r="HE189" s="32"/>
      <c r="HF189" s="50"/>
      <c r="HG189" s="32"/>
    </row>
    <row r="190" spans="5:215" ht="11.4">
      <c r="E190" s="32"/>
      <c r="EZ190" s="31"/>
      <c r="HD190" s="32"/>
      <c r="HE190" s="32"/>
      <c r="HF190" s="50"/>
      <c r="HG190" s="32"/>
    </row>
    <row r="191" spans="5:215" ht="11.4">
      <c r="E191" s="32"/>
      <c r="EZ191" s="31"/>
      <c r="HD191" s="32"/>
      <c r="HE191" s="32"/>
      <c r="HF191" s="50"/>
      <c r="HG191" s="32"/>
    </row>
    <row r="192" spans="5:215" ht="11.4">
      <c r="E192" s="32"/>
      <c r="EZ192" s="31"/>
      <c r="HD192" s="32"/>
      <c r="HE192" s="32"/>
      <c r="HF192" s="50"/>
      <c r="HG192" s="32"/>
    </row>
    <row r="193" spans="5:215" ht="11.4">
      <c r="E193" s="32"/>
      <c r="EZ193" s="31"/>
      <c r="HD193" s="32"/>
      <c r="HE193" s="32"/>
      <c r="HF193" s="50"/>
      <c r="HG193" s="32"/>
    </row>
    <row r="194" spans="5:215" ht="11.4">
      <c r="E194" s="32"/>
      <c r="EZ194" s="31"/>
      <c r="HD194" s="32"/>
      <c r="HE194" s="32"/>
      <c r="HF194" s="50"/>
      <c r="HG194" s="32"/>
    </row>
    <row r="195" spans="5:215" ht="11.4">
      <c r="E195" s="32"/>
      <c r="EZ195" s="31"/>
      <c r="HD195" s="32"/>
      <c r="HE195" s="32"/>
      <c r="HF195" s="50"/>
      <c r="HG195" s="32"/>
    </row>
    <row r="196" spans="5:215" ht="11.4">
      <c r="E196" s="32"/>
      <c r="EZ196" s="31"/>
      <c r="HD196" s="32"/>
      <c r="HE196" s="32"/>
      <c r="HF196" s="50"/>
      <c r="HG196" s="32"/>
    </row>
    <row r="197" spans="5:215" ht="11.4">
      <c r="E197" s="32"/>
      <c r="EZ197" s="31"/>
      <c r="HD197" s="32"/>
      <c r="HE197" s="32"/>
      <c r="HF197" s="50"/>
      <c r="HG197" s="32"/>
    </row>
    <row r="198" spans="5:215" ht="11.4">
      <c r="E198" s="32"/>
      <c r="EZ198" s="31"/>
      <c r="HD198" s="32"/>
      <c r="HE198" s="32"/>
      <c r="HF198" s="50"/>
      <c r="HG198" s="32"/>
    </row>
    <row r="199" spans="5:215" ht="11.4">
      <c r="E199" s="32"/>
      <c r="EZ199" s="31"/>
      <c r="HD199" s="32"/>
      <c r="HE199" s="32"/>
      <c r="HF199" s="50"/>
      <c r="HG199" s="32"/>
    </row>
    <row r="200" spans="5:215" ht="11.4">
      <c r="E200" s="32"/>
      <c r="EZ200" s="31"/>
      <c r="HD200" s="32"/>
      <c r="HE200" s="32"/>
      <c r="HF200" s="50"/>
      <c r="HG200" s="32"/>
    </row>
    <row r="201" spans="5:215" ht="11.4">
      <c r="E201" s="32"/>
      <c r="EZ201" s="31"/>
      <c r="HD201" s="32"/>
      <c r="HE201" s="32"/>
      <c r="HF201" s="50"/>
      <c r="HG201" s="32"/>
    </row>
    <row r="202" spans="5:215" ht="11.4">
      <c r="E202" s="32"/>
      <c r="EZ202" s="31"/>
      <c r="HD202" s="32"/>
      <c r="HE202" s="32"/>
      <c r="HF202" s="50"/>
      <c r="HG202" s="32"/>
    </row>
    <row r="203" spans="5:215" ht="11.4">
      <c r="E203" s="32"/>
      <c r="EZ203" s="31"/>
      <c r="HD203" s="32"/>
      <c r="HE203" s="32"/>
      <c r="HF203" s="50"/>
      <c r="HG203" s="32"/>
    </row>
    <row r="204" spans="5:215" ht="11.4">
      <c r="E204" s="32"/>
      <c r="EZ204" s="31"/>
      <c r="HD204" s="32"/>
      <c r="HE204" s="32"/>
      <c r="HF204" s="50"/>
      <c r="HG204" s="32"/>
    </row>
    <row r="205" spans="5:215" ht="11.4">
      <c r="E205" s="32"/>
      <c r="EZ205" s="31"/>
      <c r="HD205" s="32"/>
      <c r="HE205" s="32"/>
      <c r="HF205" s="50"/>
      <c r="HG205" s="32"/>
    </row>
    <row r="206" spans="5:215" ht="11.4">
      <c r="E206" s="32"/>
      <c r="EZ206" s="31"/>
      <c r="HD206" s="32"/>
      <c r="HE206" s="32"/>
      <c r="HF206" s="50"/>
      <c r="HG206" s="32"/>
    </row>
    <row r="207" spans="5:215" ht="11.4">
      <c r="E207" s="32"/>
      <c r="EZ207" s="31"/>
      <c r="HD207" s="32"/>
      <c r="HE207" s="32"/>
      <c r="HF207" s="50"/>
      <c r="HG207" s="32"/>
    </row>
    <row r="208" spans="5:215" ht="11.4">
      <c r="E208" s="32"/>
      <c r="EZ208" s="31"/>
      <c r="HD208" s="32"/>
      <c r="HE208" s="32"/>
      <c r="HF208" s="50"/>
      <c r="HG208" s="32"/>
    </row>
    <row r="209" spans="5:215" ht="11.4">
      <c r="E209" s="32"/>
      <c r="EZ209" s="31"/>
      <c r="HD209" s="32"/>
      <c r="HE209" s="32"/>
      <c r="HF209" s="50"/>
      <c r="HG209" s="32"/>
    </row>
    <row r="210" spans="5:215" ht="11.4">
      <c r="E210" s="32"/>
      <c r="EZ210" s="31"/>
      <c r="HD210" s="32"/>
      <c r="HE210" s="32"/>
      <c r="HF210" s="50"/>
      <c r="HG210" s="32"/>
    </row>
    <row r="211" spans="5:215" ht="11.4">
      <c r="E211" s="32"/>
      <c r="EZ211" s="31"/>
      <c r="HD211" s="32"/>
      <c r="HE211" s="32"/>
      <c r="HF211" s="50"/>
      <c r="HG211" s="32"/>
    </row>
    <row r="212" spans="5:215" ht="11.4">
      <c r="E212" s="32"/>
      <c r="EZ212" s="31"/>
      <c r="HD212" s="32"/>
      <c r="HE212" s="32"/>
      <c r="HF212" s="50"/>
      <c r="HG212" s="32"/>
    </row>
    <row r="213" spans="5:215" ht="11.4">
      <c r="E213" s="32"/>
      <c r="EZ213" s="31"/>
      <c r="HD213" s="32"/>
      <c r="HE213" s="32"/>
      <c r="HF213" s="50"/>
      <c r="HG213" s="32"/>
    </row>
    <row r="214" spans="5:215" ht="11.4">
      <c r="E214" s="32"/>
      <c r="EZ214" s="31"/>
      <c r="HD214" s="32"/>
      <c r="HE214" s="32"/>
      <c r="HF214" s="50"/>
      <c r="HG214" s="32"/>
    </row>
    <row r="215" spans="5:215" ht="11.4">
      <c r="E215" s="32"/>
      <c r="EZ215" s="31"/>
      <c r="HD215" s="32"/>
      <c r="HE215" s="32"/>
      <c r="HF215" s="50"/>
      <c r="HG215" s="32"/>
    </row>
    <row r="216" spans="5:215" ht="11.4">
      <c r="E216" s="32"/>
      <c r="EZ216" s="31"/>
      <c r="HD216" s="32"/>
      <c r="HE216" s="32"/>
      <c r="HF216" s="50"/>
      <c r="HG216" s="32"/>
    </row>
    <row r="217" spans="5:215" ht="11.4">
      <c r="E217" s="32"/>
      <c r="EZ217" s="31"/>
      <c r="HD217" s="32"/>
      <c r="HE217" s="32"/>
      <c r="HF217" s="50"/>
      <c r="HG217" s="32"/>
    </row>
    <row r="218" spans="5:215" ht="11.4">
      <c r="E218" s="32"/>
      <c r="EZ218" s="31"/>
      <c r="HD218" s="32"/>
      <c r="HE218" s="32"/>
      <c r="HF218" s="50"/>
      <c r="HG218" s="32"/>
    </row>
    <row r="219" spans="5:215" ht="11.4">
      <c r="E219" s="32"/>
      <c r="EZ219" s="31"/>
      <c r="HD219" s="32"/>
      <c r="HE219" s="32"/>
      <c r="HF219" s="50"/>
      <c r="HG219" s="32"/>
    </row>
    <row r="220" spans="5:215" ht="11.4">
      <c r="E220" s="32"/>
      <c r="EZ220" s="31"/>
      <c r="HD220" s="32"/>
      <c r="HE220" s="32"/>
      <c r="HF220" s="50"/>
      <c r="HG220" s="32"/>
    </row>
    <row r="221" spans="5:215" ht="11.4">
      <c r="E221" s="32"/>
      <c r="EZ221" s="31"/>
      <c r="HD221" s="32"/>
      <c r="HE221" s="32"/>
      <c r="HF221" s="50"/>
      <c r="HG221" s="32"/>
    </row>
    <row r="222" spans="5:215" ht="11.4">
      <c r="E222" s="32"/>
      <c r="EZ222" s="31"/>
      <c r="HD222" s="32"/>
      <c r="HE222" s="32"/>
      <c r="HF222" s="50"/>
      <c r="HG222" s="32"/>
    </row>
    <row r="223" spans="5:215" ht="11.4">
      <c r="E223" s="32"/>
      <c r="EZ223" s="31"/>
      <c r="HD223" s="32"/>
      <c r="HE223" s="32"/>
      <c r="HF223" s="50"/>
      <c r="HG223" s="32"/>
    </row>
    <row r="224" spans="5:215" ht="11.4">
      <c r="E224" s="32"/>
      <c r="EZ224" s="31"/>
      <c r="HD224" s="32"/>
      <c r="HE224" s="32"/>
      <c r="HF224" s="50"/>
      <c r="HG224" s="32"/>
    </row>
    <row r="225" spans="5:215" ht="11.4">
      <c r="E225" s="32"/>
      <c r="EZ225" s="31"/>
      <c r="HD225" s="32"/>
      <c r="HE225" s="32"/>
      <c r="HF225" s="50"/>
      <c r="HG225" s="32"/>
    </row>
    <row r="226" spans="5:215" ht="11.4">
      <c r="E226" s="32"/>
      <c r="EZ226" s="31"/>
      <c r="HD226" s="32"/>
      <c r="HE226" s="32"/>
      <c r="HF226" s="50"/>
      <c r="HG226" s="32"/>
    </row>
    <row r="227" spans="5:215" ht="11.4">
      <c r="E227" s="32"/>
      <c r="EZ227" s="31"/>
      <c r="HD227" s="32"/>
      <c r="HE227" s="32"/>
      <c r="HF227" s="50"/>
      <c r="HG227" s="32"/>
    </row>
    <row r="228" spans="5:215" ht="11.4">
      <c r="E228" s="32"/>
      <c r="EZ228" s="31"/>
      <c r="HD228" s="32"/>
      <c r="HE228" s="32"/>
      <c r="HF228" s="50"/>
      <c r="HG228" s="32"/>
    </row>
    <row r="229" spans="5:215" ht="11.4">
      <c r="E229" s="32"/>
      <c r="EZ229" s="31"/>
      <c r="HD229" s="32"/>
      <c r="HE229" s="32"/>
      <c r="HF229" s="50"/>
      <c r="HG229" s="32"/>
    </row>
    <row r="230" spans="5:215" ht="11.4">
      <c r="E230" s="32"/>
      <c r="EZ230" s="31"/>
      <c r="HD230" s="32"/>
      <c r="HE230" s="32"/>
      <c r="HF230" s="50"/>
      <c r="HG230" s="32"/>
    </row>
    <row r="231" spans="5:215" ht="11.4">
      <c r="E231" s="32"/>
      <c r="EZ231" s="31"/>
      <c r="HD231" s="32"/>
      <c r="HE231" s="32"/>
      <c r="HF231" s="50"/>
      <c r="HG231" s="32"/>
    </row>
    <row r="232" spans="5:215" ht="11.4">
      <c r="E232" s="32"/>
      <c r="EZ232" s="31"/>
      <c r="HD232" s="32"/>
      <c r="HE232" s="32"/>
      <c r="HF232" s="50"/>
      <c r="HG232" s="32"/>
    </row>
    <row r="233" spans="5:215" ht="11.4">
      <c r="E233" s="32"/>
      <c r="EZ233" s="31"/>
      <c r="HD233" s="32"/>
      <c r="HE233" s="32"/>
      <c r="HF233" s="50"/>
      <c r="HG233" s="32"/>
    </row>
    <row r="234" spans="5:215" ht="11.4">
      <c r="E234" s="32"/>
      <c r="EZ234" s="31"/>
      <c r="HD234" s="32"/>
      <c r="HE234" s="32"/>
      <c r="HF234" s="50"/>
      <c r="HG234" s="32"/>
    </row>
    <row r="235" spans="5:215" ht="11.4">
      <c r="E235" s="32"/>
      <c r="EZ235" s="31"/>
      <c r="HD235" s="32"/>
      <c r="HE235" s="32"/>
      <c r="HF235" s="50"/>
      <c r="HG235" s="32"/>
    </row>
    <row r="236" spans="5:215" ht="11.4">
      <c r="E236" s="32"/>
      <c r="EZ236" s="31"/>
      <c r="HD236" s="32"/>
      <c r="HE236" s="32"/>
      <c r="HF236" s="50"/>
      <c r="HG236" s="32"/>
    </row>
    <row r="237" spans="5:215" ht="11.4">
      <c r="E237" s="32"/>
      <c r="EZ237" s="31"/>
      <c r="HD237" s="32"/>
      <c r="HE237" s="32"/>
      <c r="HF237" s="50"/>
      <c r="HG237" s="32"/>
    </row>
    <row r="238" spans="5:215" ht="11.4">
      <c r="E238" s="32"/>
      <c r="EZ238" s="31"/>
      <c r="HD238" s="32"/>
      <c r="HE238" s="32"/>
      <c r="HF238" s="50"/>
      <c r="HG238" s="32"/>
    </row>
    <row r="239" spans="5:215" ht="11.4">
      <c r="E239" s="32"/>
      <c r="EZ239" s="31"/>
      <c r="HD239" s="32"/>
      <c r="HE239" s="32"/>
      <c r="HF239" s="50"/>
      <c r="HG239" s="32"/>
    </row>
    <row r="240" spans="5:215" ht="11.4">
      <c r="E240" s="32"/>
      <c r="EZ240" s="31"/>
      <c r="HD240" s="32"/>
      <c r="HE240" s="32"/>
      <c r="HF240" s="50"/>
      <c r="HG240" s="32"/>
    </row>
    <row r="241" spans="5:215" ht="11.4">
      <c r="E241" s="32"/>
      <c r="EZ241" s="31"/>
      <c r="HD241" s="32"/>
      <c r="HE241" s="32"/>
      <c r="HF241" s="50"/>
      <c r="HG241" s="32"/>
    </row>
    <row r="242" spans="5:215" ht="11.4">
      <c r="E242" s="32"/>
      <c r="EZ242" s="31"/>
      <c r="HD242" s="32"/>
      <c r="HE242" s="32"/>
      <c r="HF242" s="50"/>
      <c r="HG242" s="32"/>
    </row>
    <row r="243" spans="5:215" ht="11.4">
      <c r="E243" s="32"/>
      <c r="EZ243" s="31"/>
      <c r="HD243" s="32"/>
      <c r="HE243" s="32"/>
      <c r="HF243" s="50"/>
      <c r="HG243" s="32"/>
    </row>
    <row r="244" spans="5:215" ht="11.4">
      <c r="E244" s="32"/>
      <c r="EZ244" s="31"/>
      <c r="HD244" s="32"/>
      <c r="HE244" s="32"/>
      <c r="HF244" s="50"/>
      <c r="HG244" s="32"/>
    </row>
    <row r="245" spans="5:215" ht="11.4">
      <c r="E245" s="32"/>
      <c r="EZ245" s="31"/>
      <c r="HD245" s="32"/>
      <c r="HE245" s="32"/>
      <c r="HF245" s="50"/>
      <c r="HG245" s="32"/>
    </row>
    <row r="246" spans="5:215" ht="11.4">
      <c r="E246" s="32"/>
      <c r="EZ246" s="31"/>
      <c r="HD246" s="32"/>
      <c r="HE246" s="32"/>
      <c r="HF246" s="50"/>
      <c r="HG246" s="32"/>
    </row>
    <row r="247" spans="5:215" ht="11.4">
      <c r="E247" s="32"/>
      <c r="EZ247" s="31"/>
      <c r="HD247" s="32"/>
      <c r="HE247" s="32"/>
      <c r="HF247" s="50"/>
      <c r="HG247" s="32"/>
    </row>
    <row r="248" spans="5:215" ht="11.4">
      <c r="E248" s="32"/>
      <c r="EZ248" s="31"/>
      <c r="HD248" s="32"/>
      <c r="HE248" s="32"/>
      <c r="HF248" s="50"/>
      <c r="HG248" s="32"/>
    </row>
    <row r="249" spans="5:215" ht="11.4">
      <c r="E249" s="32"/>
      <c r="EZ249" s="31"/>
      <c r="HD249" s="32"/>
      <c r="HE249" s="32"/>
      <c r="HF249" s="50"/>
      <c r="HG249" s="32"/>
    </row>
    <row r="250" spans="5:215" ht="11.4">
      <c r="E250" s="32"/>
      <c r="EZ250" s="31"/>
      <c r="HD250" s="32"/>
      <c r="HE250" s="32"/>
      <c r="HF250" s="50"/>
      <c r="HG250" s="32"/>
    </row>
    <row r="251" spans="5:215" ht="11.4">
      <c r="EZ251" s="31"/>
      <c r="HD251" s="32"/>
      <c r="HE251" s="32"/>
      <c r="HF251" s="50"/>
      <c r="HG251" s="32"/>
    </row>
    <row r="252" spans="5:215" ht="11.4">
      <c r="EZ252" s="31"/>
      <c r="HD252" s="32"/>
      <c r="HE252" s="32"/>
      <c r="HF252" s="50"/>
      <c r="HG252" s="32"/>
    </row>
    <row r="253" spans="5:215" ht="11.4">
      <c r="EZ253" s="31"/>
      <c r="HD253" s="32"/>
      <c r="HE253" s="32"/>
      <c r="HF253" s="50"/>
      <c r="HG253" s="32"/>
    </row>
    <row r="254" spans="5:215" ht="11.4">
      <c r="EZ254" s="31"/>
      <c r="HD254" s="32"/>
      <c r="HE254" s="32"/>
      <c r="HF254" s="50"/>
      <c r="HG254" s="32"/>
    </row>
    <row r="255" spans="5:215" ht="11.4">
      <c r="EZ255" s="31"/>
      <c r="HD255" s="32"/>
      <c r="HE255" s="32"/>
      <c r="HF255" s="50"/>
      <c r="HG255" s="32"/>
    </row>
    <row r="256" spans="5:215" ht="11.4">
      <c r="EZ256" s="31"/>
      <c r="HD256" s="32"/>
      <c r="HE256" s="32"/>
      <c r="HF256" s="50"/>
      <c r="HG256" s="32"/>
    </row>
    <row r="257" spans="156:215" ht="11.4">
      <c r="EZ257" s="31"/>
      <c r="HD257" s="32"/>
      <c r="HE257" s="32"/>
      <c r="HF257" s="50"/>
      <c r="HG257" s="32"/>
    </row>
    <row r="258" spans="156:215" ht="11.4">
      <c r="EZ258" s="31"/>
      <c r="HD258" s="32"/>
      <c r="HE258" s="32"/>
      <c r="HF258" s="50"/>
      <c r="HG258" s="32"/>
    </row>
    <row r="259" spans="156:215" ht="11.4">
      <c r="EZ259" s="31"/>
      <c r="HD259" s="32"/>
      <c r="HE259" s="32"/>
      <c r="HF259" s="50"/>
      <c r="HG259" s="32"/>
    </row>
    <row r="260" spans="156:215" ht="11.4">
      <c r="EZ260" s="31"/>
      <c r="HD260" s="32"/>
      <c r="HE260" s="32"/>
      <c r="HF260" s="50"/>
      <c r="HG260" s="32"/>
    </row>
    <row r="261" spans="156:215" ht="11.4">
      <c r="EZ261" s="31"/>
      <c r="HD261" s="32"/>
      <c r="HE261" s="32"/>
      <c r="HF261" s="50"/>
      <c r="HG261" s="32"/>
    </row>
    <row r="262" spans="156:215" ht="11.4">
      <c r="EZ262" s="31"/>
      <c r="HD262" s="32"/>
      <c r="HE262" s="32"/>
      <c r="HF262" s="50"/>
      <c r="HG262" s="32"/>
    </row>
    <row r="263" spans="156:215" ht="11.4">
      <c r="EZ263" s="31"/>
      <c r="HD263" s="32"/>
      <c r="HE263" s="32"/>
      <c r="HF263" s="50"/>
      <c r="HG263" s="32"/>
    </row>
    <row r="264" spans="156:215" ht="11.4">
      <c r="EZ264" s="31"/>
      <c r="HD264" s="32"/>
      <c r="HE264" s="32"/>
      <c r="HF264" s="50"/>
      <c r="HG264" s="32"/>
    </row>
    <row r="265" spans="156:215" ht="11.4">
      <c r="EZ265" s="31"/>
      <c r="HD265" s="32"/>
      <c r="HE265" s="32"/>
      <c r="HF265" s="50"/>
      <c r="HG265" s="32"/>
    </row>
    <row r="266" spans="156:215" ht="11.4">
      <c r="EZ266" s="31"/>
      <c r="HD266" s="32"/>
      <c r="HE266" s="32"/>
      <c r="HF266" s="50"/>
      <c r="HG266" s="32"/>
    </row>
    <row r="267" spans="156:215" ht="11.4">
      <c r="EZ267" s="31"/>
      <c r="HD267" s="32"/>
      <c r="HE267" s="32"/>
      <c r="HF267" s="50"/>
      <c r="HG267" s="32"/>
    </row>
    <row r="268" spans="156:215" ht="11.4">
      <c r="EZ268" s="31"/>
      <c r="HD268" s="32"/>
      <c r="HE268" s="32"/>
      <c r="HF268" s="50"/>
      <c r="HG268" s="32"/>
    </row>
    <row r="269" spans="156:215" ht="11.4">
      <c r="EZ269" s="31"/>
      <c r="HD269" s="32"/>
      <c r="HE269" s="32"/>
      <c r="HF269" s="50"/>
      <c r="HG269" s="32"/>
    </row>
    <row r="270" spans="156:215" ht="11.4">
      <c r="EZ270" s="31"/>
      <c r="HD270" s="32"/>
      <c r="HE270" s="32"/>
      <c r="HF270" s="50"/>
      <c r="HG270" s="32"/>
    </row>
    <row r="271" spans="156:215" ht="11.4">
      <c r="EZ271" s="31"/>
      <c r="HD271" s="32"/>
      <c r="HE271" s="32"/>
      <c r="HF271" s="50"/>
      <c r="HG271" s="32"/>
    </row>
    <row r="272" spans="156:215" ht="11.4">
      <c r="EZ272" s="31"/>
      <c r="HD272" s="32"/>
      <c r="HE272" s="32"/>
      <c r="HF272" s="50"/>
      <c r="HG272" s="32"/>
    </row>
    <row r="273" spans="156:215" ht="11.4">
      <c r="EZ273" s="31"/>
      <c r="HD273" s="32"/>
      <c r="HE273" s="32"/>
      <c r="HF273" s="50"/>
      <c r="HG273" s="32"/>
    </row>
    <row r="274" spans="156:215" ht="11.4">
      <c r="EZ274" s="31"/>
      <c r="HD274" s="32"/>
      <c r="HE274" s="32"/>
      <c r="HF274" s="50"/>
      <c r="HG274" s="32"/>
    </row>
    <row r="275" spans="156:215" ht="11.4">
      <c r="EZ275" s="31"/>
      <c r="HD275" s="32"/>
      <c r="HE275" s="32"/>
      <c r="HF275" s="50"/>
      <c r="HG275" s="32"/>
    </row>
    <row r="276" spans="156:215" ht="11.4">
      <c r="EZ276" s="31"/>
      <c r="HD276" s="32"/>
      <c r="HE276" s="32"/>
      <c r="HF276" s="50"/>
      <c r="HG276" s="32"/>
    </row>
    <row r="277" spans="156:215" ht="11.4">
      <c r="EZ277" s="31"/>
      <c r="HD277" s="32"/>
      <c r="HE277" s="32"/>
      <c r="HF277" s="50"/>
      <c r="HG277" s="32"/>
    </row>
    <row r="278" spans="156:215" ht="11.4">
      <c r="EZ278" s="31"/>
      <c r="HD278" s="32"/>
      <c r="HE278" s="32"/>
      <c r="HF278" s="50"/>
      <c r="HG278" s="32"/>
    </row>
    <row r="279" spans="156:215" ht="11.4">
      <c r="EZ279" s="31"/>
      <c r="HD279" s="32"/>
      <c r="HE279" s="32"/>
      <c r="HF279" s="50"/>
      <c r="HG279" s="32"/>
    </row>
    <row r="280" spans="156:215" ht="11.4">
      <c r="EZ280" s="31"/>
      <c r="HD280" s="32"/>
      <c r="HE280" s="32"/>
      <c r="HF280" s="50"/>
      <c r="HG280" s="32"/>
    </row>
    <row r="281" spans="156:215" ht="11.4">
      <c r="EZ281" s="31"/>
      <c r="HD281" s="32"/>
      <c r="HE281" s="32"/>
      <c r="HF281" s="50"/>
      <c r="HG281" s="32"/>
    </row>
    <row r="282" spans="156:215" ht="11.4">
      <c r="EZ282" s="31"/>
      <c r="HD282" s="32"/>
      <c r="HE282" s="32"/>
      <c r="HF282" s="50"/>
      <c r="HG282" s="32"/>
    </row>
    <row r="283" spans="156:215" ht="11.4">
      <c r="EZ283" s="31"/>
      <c r="HD283" s="32"/>
      <c r="HE283" s="32"/>
      <c r="HF283" s="50"/>
      <c r="HG283" s="32"/>
    </row>
    <row r="284" spans="156:215" ht="11.4">
      <c r="EZ284" s="31"/>
      <c r="HD284" s="32"/>
      <c r="HE284" s="32"/>
      <c r="HF284" s="50"/>
      <c r="HG284" s="32"/>
    </row>
    <row r="285" spans="156:215" ht="11.4">
      <c r="EZ285" s="31"/>
      <c r="HD285" s="32"/>
      <c r="HE285" s="32"/>
      <c r="HF285" s="50"/>
      <c r="HG285" s="32"/>
    </row>
    <row r="286" spans="156:215" ht="11.4">
      <c r="EZ286" s="31"/>
      <c r="HD286" s="32"/>
      <c r="HE286" s="32"/>
      <c r="HF286" s="50"/>
      <c r="HG286" s="32"/>
    </row>
    <row r="287" spans="156:215" ht="11.4">
      <c r="EZ287" s="31"/>
      <c r="HD287" s="32"/>
      <c r="HE287" s="32"/>
      <c r="HF287" s="50"/>
      <c r="HG287" s="32"/>
    </row>
    <row r="288" spans="156:215" ht="11.4">
      <c r="EZ288" s="31"/>
      <c r="HD288" s="32"/>
      <c r="HE288" s="32"/>
      <c r="HF288" s="50"/>
      <c r="HG288" s="32"/>
    </row>
    <row r="289" spans="156:215" ht="11.4">
      <c r="EZ289" s="31"/>
      <c r="HD289" s="32"/>
      <c r="HE289" s="32"/>
      <c r="HF289" s="50"/>
      <c r="HG289" s="32"/>
    </row>
    <row r="290" spans="156:215" ht="11.4">
      <c r="EZ290" s="31"/>
      <c r="HD290" s="32"/>
      <c r="HE290" s="32"/>
      <c r="HF290" s="50"/>
      <c r="HG290" s="32"/>
    </row>
    <row r="291" spans="156:215" ht="11.4">
      <c r="EZ291" s="31"/>
      <c r="HD291" s="32"/>
      <c r="HE291" s="32"/>
      <c r="HF291" s="50"/>
      <c r="HG291" s="32"/>
    </row>
    <row r="292" spans="156:215" ht="11.4">
      <c r="EZ292" s="31"/>
      <c r="HD292" s="32"/>
      <c r="HE292" s="32"/>
      <c r="HF292" s="50"/>
      <c r="HG292" s="32"/>
    </row>
    <row r="293" spans="156:215" ht="11.4">
      <c r="EZ293" s="31"/>
      <c r="HD293" s="32"/>
      <c r="HE293" s="32"/>
      <c r="HF293" s="50"/>
      <c r="HG293" s="32"/>
    </row>
    <row r="294" spans="156:215" ht="11.4">
      <c r="EZ294" s="31"/>
      <c r="HD294" s="32"/>
      <c r="HE294" s="32"/>
      <c r="HF294" s="50"/>
      <c r="HG294" s="32"/>
    </row>
    <row r="295" spans="156:215" ht="11.4">
      <c r="EZ295" s="31"/>
      <c r="HD295" s="32"/>
      <c r="HE295" s="32"/>
      <c r="HF295" s="50"/>
      <c r="HG295" s="32"/>
    </row>
    <row r="296" spans="156:215" ht="11.4">
      <c r="EZ296" s="31"/>
      <c r="HD296" s="32"/>
      <c r="HE296" s="32"/>
      <c r="HF296" s="50"/>
      <c r="HG296" s="32"/>
    </row>
    <row r="297" spans="156:215" ht="11.4">
      <c r="EZ297" s="31"/>
      <c r="HD297" s="32"/>
      <c r="HE297" s="32"/>
      <c r="HF297" s="50"/>
      <c r="HG297" s="32"/>
    </row>
    <row r="298" spans="156:215" ht="11.4">
      <c r="EZ298" s="31"/>
      <c r="HD298" s="32"/>
      <c r="HE298" s="32"/>
      <c r="HF298" s="50"/>
      <c r="HG298" s="32"/>
    </row>
    <row r="299" spans="156:215" ht="11.4">
      <c r="EZ299" s="31"/>
      <c r="HD299" s="32"/>
      <c r="HE299" s="32"/>
      <c r="HF299" s="50"/>
      <c r="HG299" s="32"/>
    </row>
    <row r="300" spans="156:215" ht="11.4">
      <c r="EZ300" s="31"/>
      <c r="HD300" s="32"/>
      <c r="HE300" s="32"/>
      <c r="HF300" s="50"/>
      <c r="HG300" s="32"/>
    </row>
    <row r="301" spans="156:215" ht="11.4">
      <c r="EZ301" s="31"/>
      <c r="HD301" s="32"/>
      <c r="HE301" s="32"/>
      <c r="HF301" s="50"/>
      <c r="HG301" s="32"/>
    </row>
    <row r="302" spans="156:215" ht="11.4">
      <c r="EZ302" s="31"/>
      <c r="HD302" s="32"/>
      <c r="HE302" s="32"/>
      <c r="HF302" s="50"/>
      <c r="HG302" s="32"/>
    </row>
    <row r="303" spans="156:215" ht="11.4">
      <c r="EZ303" s="31"/>
      <c r="HD303" s="32"/>
      <c r="HE303" s="32"/>
      <c r="HF303" s="50"/>
      <c r="HG303" s="32"/>
    </row>
    <row r="304" spans="156:215" ht="11.4">
      <c r="EZ304" s="31"/>
      <c r="HD304" s="32"/>
      <c r="HE304" s="32"/>
      <c r="HF304" s="50"/>
      <c r="HG304" s="32"/>
    </row>
    <row r="305" spans="156:215" ht="11.4">
      <c r="EZ305" s="31"/>
      <c r="HD305" s="32"/>
      <c r="HE305" s="32"/>
      <c r="HF305" s="50"/>
      <c r="HG305" s="32"/>
    </row>
    <row r="306" spans="156:215" ht="11.4">
      <c r="EZ306" s="31"/>
      <c r="HD306" s="32"/>
      <c r="HE306" s="32"/>
      <c r="HF306" s="50"/>
      <c r="HG306" s="32"/>
    </row>
    <row r="307" spans="156:215" ht="11.4">
      <c r="EZ307" s="31"/>
      <c r="HD307" s="32"/>
      <c r="HE307" s="32"/>
      <c r="HF307" s="50"/>
      <c r="HG307" s="32"/>
    </row>
    <row r="308" spans="156:215" ht="11.4">
      <c r="EZ308" s="31"/>
      <c r="HD308" s="32"/>
      <c r="HE308" s="32"/>
      <c r="HF308" s="50"/>
      <c r="HG308" s="32"/>
    </row>
    <row r="309" spans="156:215" ht="11.4">
      <c r="EZ309" s="31"/>
      <c r="HD309" s="32"/>
      <c r="HE309" s="32"/>
      <c r="HF309" s="50"/>
      <c r="HG309" s="32"/>
    </row>
    <row r="310" spans="156:215" ht="11.4">
      <c r="EZ310" s="31"/>
      <c r="HD310" s="32"/>
      <c r="HE310" s="32"/>
      <c r="HF310" s="50"/>
      <c r="HG310" s="32"/>
    </row>
    <row r="311" spans="156:215" ht="11.4">
      <c r="EZ311" s="31"/>
      <c r="HD311" s="32"/>
      <c r="HE311" s="32"/>
      <c r="HF311" s="50"/>
      <c r="HG311" s="32"/>
    </row>
    <row r="312" spans="156:215" ht="11.4">
      <c r="EZ312" s="31"/>
      <c r="HD312" s="32"/>
      <c r="HE312" s="32"/>
      <c r="HF312" s="50"/>
      <c r="HG312" s="32"/>
    </row>
    <row r="313" spans="156:215" ht="11.4">
      <c r="EZ313" s="31"/>
      <c r="HD313" s="32"/>
      <c r="HE313" s="32"/>
      <c r="HF313" s="50"/>
      <c r="HG313" s="32"/>
    </row>
    <row r="314" spans="156:215" ht="11.4">
      <c r="EZ314" s="31"/>
      <c r="HD314" s="32"/>
      <c r="HE314" s="32"/>
      <c r="HF314" s="50"/>
      <c r="HG314" s="32"/>
    </row>
    <row r="315" spans="156:215" ht="11.4">
      <c r="EZ315" s="31"/>
      <c r="HD315" s="32"/>
      <c r="HE315" s="32"/>
      <c r="HF315" s="50"/>
      <c r="HG315" s="32"/>
    </row>
    <row r="316" spans="156:215" ht="11.4">
      <c r="EZ316" s="31"/>
      <c r="HD316" s="32"/>
      <c r="HE316" s="32"/>
      <c r="HF316" s="50"/>
      <c r="HG316" s="32"/>
    </row>
    <row r="317" spans="156:215" ht="11.4">
      <c r="EZ317" s="31"/>
      <c r="HD317" s="32"/>
      <c r="HE317" s="32"/>
      <c r="HF317" s="50"/>
      <c r="HG317" s="32"/>
    </row>
    <row r="318" spans="156:215" ht="11.4">
      <c r="EZ318" s="31"/>
      <c r="HD318" s="32"/>
      <c r="HE318" s="32"/>
      <c r="HF318" s="50"/>
      <c r="HG318" s="32"/>
    </row>
    <row r="319" spans="156:215" ht="11.4">
      <c r="EZ319" s="31"/>
      <c r="HD319" s="32"/>
      <c r="HE319" s="32"/>
      <c r="HF319" s="50"/>
      <c r="HG319" s="32"/>
    </row>
    <row r="320" spans="156:215" ht="11.4">
      <c r="EZ320" s="31"/>
      <c r="HD320" s="32"/>
      <c r="HE320" s="32"/>
      <c r="HF320" s="50"/>
      <c r="HG320" s="32"/>
    </row>
    <row r="321" spans="156:215" ht="11.4">
      <c r="EZ321" s="31"/>
      <c r="HD321" s="32"/>
      <c r="HE321" s="32"/>
      <c r="HF321" s="50"/>
      <c r="HG321" s="32"/>
    </row>
    <row r="322" spans="156:215" ht="11.4">
      <c r="EZ322" s="31"/>
      <c r="HD322" s="32"/>
      <c r="HE322" s="32"/>
      <c r="HF322" s="50"/>
      <c r="HG322" s="32"/>
    </row>
    <row r="323" spans="156:215" ht="11.4">
      <c r="EZ323" s="31"/>
      <c r="HD323" s="32"/>
      <c r="HE323" s="32"/>
      <c r="HF323" s="50"/>
      <c r="HG323" s="32"/>
    </row>
    <row r="324" spans="156:215" ht="11.4">
      <c r="EZ324" s="31"/>
      <c r="HD324" s="32"/>
      <c r="HE324" s="32"/>
      <c r="HF324" s="50"/>
      <c r="HG324" s="32"/>
    </row>
    <row r="325" spans="156:215" ht="11.4">
      <c r="EZ325" s="31"/>
      <c r="HD325" s="32"/>
      <c r="HE325" s="32"/>
      <c r="HF325" s="50"/>
      <c r="HG325" s="32"/>
    </row>
    <row r="326" spans="156:215" ht="11.4">
      <c r="EZ326" s="31"/>
      <c r="HD326" s="32"/>
      <c r="HE326" s="32"/>
      <c r="HF326" s="50"/>
      <c r="HG326" s="32"/>
    </row>
    <row r="327" spans="156:215" ht="11.4">
      <c r="EZ327" s="31"/>
      <c r="HD327" s="32"/>
      <c r="HE327" s="32"/>
      <c r="HF327" s="50"/>
      <c r="HG327" s="32"/>
    </row>
    <row r="328" spans="156:215" ht="11.4">
      <c r="EZ328" s="31"/>
      <c r="HD328" s="32"/>
      <c r="HE328" s="32"/>
      <c r="HF328" s="50"/>
      <c r="HG328" s="32"/>
    </row>
    <row r="329" spans="156:215" ht="11.4">
      <c r="EZ329" s="31"/>
      <c r="HD329" s="32"/>
      <c r="HE329" s="32"/>
      <c r="HF329" s="50"/>
      <c r="HG329" s="32"/>
    </row>
    <row r="330" spans="156:215" ht="11.4">
      <c r="EZ330" s="31"/>
      <c r="HD330" s="32"/>
      <c r="HE330" s="32"/>
      <c r="HF330" s="50"/>
      <c r="HG330" s="32"/>
    </row>
    <row r="331" spans="156:215" ht="11.4">
      <c r="EZ331" s="31"/>
      <c r="HD331" s="32"/>
      <c r="HE331" s="32"/>
      <c r="HF331" s="50"/>
      <c r="HG331" s="32"/>
    </row>
    <row r="332" spans="156:215" ht="11.4">
      <c r="EZ332" s="31"/>
      <c r="HD332" s="32"/>
      <c r="HE332" s="32"/>
      <c r="HF332" s="50"/>
      <c r="HG332" s="32"/>
    </row>
    <row r="333" spans="156:215" ht="11.4">
      <c r="EZ333" s="31"/>
      <c r="HD333" s="32"/>
      <c r="HE333" s="32"/>
      <c r="HF333" s="50"/>
      <c r="HG333" s="32"/>
    </row>
    <row r="334" spans="156:215" ht="11.4">
      <c r="EZ334" s="31"/>
      <c r="HD334" s="32"/>
      <c r="HE334" s="32"/>
      <c r="HF334" s="50"/>
      <c r="HG334" s="32"/>
    </row>
    <row r="335" spans="156:215" ht="11.4">
      <c r="EZ335" s="31"/>
      <c r="HD335" s="32"/>
      <c r="HE335" s="32"/>
      <c r="HF335" s="50"/>
      <c r="HG335" s="32"/>
    </row>
    <row r="336" spans="156:215" ht="11.4">
      <c r="EZ336" s="31"/>
      <c r="HD336" s="32"/>
      <c r="HE336" s="32"/>
      <c r="HF336" s="50"/>
      <c r="HG336" s="32"/>
    </row>
    <row r="337" spans="156:215" ht="11.4">
      <c r="EZ337" s="31"/>
      <c r="HD337" s="32"/>
      <c r="HE337" s="32"/>
      <c r="HF337" s="50"/>
      <c r="HG337" s="32"/>
    </row>
    <row r="338" spans="156:215" ht="11.4">
      <c r="EZ338" s="31"/>
      <c r="HD338" s="32"/>
      <c r="HE338" s="32"/>
      <c r="HF338" s="50"/>
      <c r="HG338" s="32"/>
    </row>
    <row r="339" spans="156:215" ht="11.4">
      <c r="EZ339" s="31"/>
      <c r="HD339" s="32"/>
      <c r="HE339" s="32"/>
      <c r="HF339" s="50"/>
      <c r="HG339" s="32"/>
    </row>
    <row r="340" spans="156:215" ht="11.4">
      <c r="EZ340" s="31"/>
      <c r="HD340" s="32"/>
      <c r="HE340" s="32"/>
      <c r="HF340" s="50"/>
      <c r="HG340" s="32"/>
    </row>
    <row r="341" spans="156:215" ht="11.4">
      <c r="EZ341" s="31"/>
      <c r="HD341" s="32"/>
      <c r="HE341" s="32"/>
      <c r="HF341" s="50"/>
      <c r="HG341" s="32"/>
    </row>
    <row r="342" spans="156:215" ht="11.4">
      <c r="EZ342" s="31"/>
      <c r="HD342" s="32"/>
      <c r="HE342" s="32"/>
      <c r="HF342" s="50"/>
      <c r="HG342" s="32"/>
    </row>
    <row r="343" spans="156:215" ht="11.4">
      <c r="EZ343" s="31"/>
      <c r="HD343" s="32"/>
      <c r="HE343" s="32"/>
      <c r="HF343" s="50"/>
      <c r="HG343" s="32"/>
    </row>
    <row r="344" spans="156:215" ht="11.4">
      <c r="EZ344" s="31"/>
      <c r="HD344" s="32"/>
      <c r="HE344" s="32"/>
      <c r="HF344" s="50"/>
      <c r="HG344" s="32"/>
    </row>
    <row r="345" spans="156:215" ht="11.4">
      <c r="EZ345" s="31"/>
      <c r="HD345" s="32"/>
      <c r="HE345" s="32"/>
      <c r="HF345" s="50"/>
      <c r="HG345" s="32"/>
    </row>
    <row r="346" spans="156:215" ht="11.4">
      <c r="EZ346" s="31"/>
      <c r="HD346" s="32"/>
      <c r="HE346" s="32"/>
      <c r="HF346" s="50"/>
      <c r="HG346" s="32"/>
    </row>
    <row r="347" spans="156:215" ht="11.4">
      <c r="EZ347" s="31"/>
      <c r="HD347" s="32"/>
      <c r="HE347" s="32"/>
      <c r="HF347" s="50"/>
      <c r="HG347" s="32"/>
    </row>
    <row r="348" spans="156:215" ht="11.4">
      <c r="EZ348" s="31"/>
      <c r="HD348" s="32"/>
      <c r="HE348" s="32"/>
      <c r="HF348" s="50"/>
      <c r="HG348" s="32"/>
    </row>
    <row r="349" spans="156:215" ht="11.4">
      <c r="EZ349" s="31"/>
      <c r="HD349" s="32"/>
      <c r="HE349" s="32"/>
      <c r="HF349" s="50"/>
      <c r="HG349" s="32"/>
    </row>
    <row r="350" spans="156:215" ht="11.4">
      <c r="EZ350" s="31"/>
      <c r="HD350" s="32"/>
      <c r="HE350" s="32"/>
      <c r="HF350" s="50"/>
      <c r="HG350" s="32"/>
    </row>
    <row r="351" spans="156:215" ht="11.4">
      <c r="EZ351" s="31"/>
      <c r="HD351" s="32"/>
      <c r="HE351" s="32"/>
      <c r="HF351" s="50"/>
      <c r="HG351" s="32"/>
    </row>
    <row r="352" spans="156:215" ht="11.4">
      <c r="EZ352" s="31"/>
      <c r="HD352" s="32"/>
      <c r="HE352" s="32"/>
      <c r="HF352" s="50"/>
      <c r="HG352" s="32"/>
    </row>
    <row r="353" spans="156:215" ht="11.4">
      <c r="EZ353" s="31"/>
      <c r="HD353" s="32"/>
      <c r="HE353" s="32"/>
      <c r="HF353" s="50"/>
      <c r="HG353" s="32"/>
    </row>
    <row r="354" spans="156:215" ht="11.4">
      <c r="EZ354" s="31"/>
      <c r="HD354" s="32"/>
      <c r="HE354" s="32"/>
      <c r="HF354" s="50"/>
      <c r="HG354" s="32"/>
    </row>
    <row r="355" spans="156:215" ht="11.4">
      <c r="EZ355" s="31"/>
      <c r="HD355" s="32"/>
      <c r="HE355" s="32"/>
      <c r="HF355" s="50"/>
      <c r="HG355" s="32"/>
    </row>
    <row r="356" spans="156:215" ht="11.4">
      <c r="EZ356" s="31"/>
      <c r="HD356" s="32"/>
      <c r="HE356" s="32"/>
      <c r="HF356" s="50"/>
      <c r="HG356" s="32"/>
    </row>
    <row r="357" spans="156:215" ht="11.4">
      <c r="EZ357" s="31"/>
      <c r="HD357" s="32"/>
      <c r="HE357" s="32"/>
      <c r="HF357" s="50"/>
      <c r="HG357" s="32"/>
    </row>
    <row r="358" spans="156:215" ht="11.4">
      <c r="EZ358" s="31"/>
      <c r="HD358" s="32"/>
      <c r="HE358" s="32"/>
      <c r="HF358" s="50"/>
      <c r="HG358" s="32"/>
    </row>
    <row r="359" spans="156:215" ht="11.4">
      <c r="EZ359" s="31"/>
      <c r="HD359" s="32"/>
      <c r="HE359" s="32"/>
      <c r="HF359" s="50"/>
      <c r="HG359" s="32"/>
    </row>
    <row r="360" spans="156:215" ht="11.4">
      <c r="EZ360" s="31"/>
      <c r="HD360" s="32"/>
      <c r="HE360" s="32"/>
      <c r="HF360" s="50"/>
      <c r="HG360" s="32"/>
    </row>
    <row r="361" spans="156:215" ht="11.4">
      <c r="EZ361" s="31"/>
      <c r="HD361" s="32"/>
      <c r="HE361" s="32"/>
      <c r="HF361" s="50"/>
      <c r="HG361" s="32"/>
    </row>
    <row r="362" spans="156:215" ht="11.4">
      <c r="EZ362" s="31"/>
      <c r="HD362" s="32"/>
      <c r="HE362" s="32"/>
      <c r="HF362" s="50"/>
      <c r="HG362" s="32"/>
    </row>
    <row r="363" spans="156:215" ht="11.4">
      <c r="EZ363" s="31"/>
      <c r="HD363" s="32"/>
      <c r="HE363" s="32"/>
      <c r="HF363" s="50"/>
      <c r="HG363" s="32"/>
    </row>
    <row r="364" spans="156:215" ht="11.4">
      <c r="EZ364" s="31"/>
      <c r="HD364" s="32"/>
      <c r="HE364" s="32"/>
      <c r="HF364" s="50"/>
      <c r="HG364" s="32"/>
    </row>
    <row r="365" spans="156:215" ht="11.4">
      <c r="EZ365" s="31"/>
      <c r="HD365" s="32"/>
      <c r="HE365" s="32"/>
      <c r="HF365" s="50"/>
      <c r="HG365" s="32"/>
    </row>
    <row r="366" spans="156:215" ht="11.4">
      <c r="EZ366" s="31"/>
      <c r="HD366" s="32"/>
      <c r="HE366" s="32"/>
      <c r="HF366" s="50"/>
      <c r="HG366" s="32"/>
    </row>
    <row r="367" spans="156:215" ht="11.4">
      <c r="EZ367" s="31"/>
      <c r="HD367" s="32"/>
      <c r="HE367" s="32"/>
      <c r="HF367" s="50"/>
      <c r="HG367" s="32"/>
    </row>
    <row r="368" spans="156:215" ht="11.4">
      <c r="EZ368" s="31"/>
      <c r="HD368" s="32"/>
      <c r="HE368" s="32"/>
      <c r="HF368" s="50"/>
      <c r="HG368" s="32"/>
    </row>
    <row r="369" spans="156:215" ht="11.4">
      <c r="EZ369" s="31"/>
      <c r="HD369" s="32"/>
      <c r="HE369" s="32"/>
      <c r="HF369" s="50"/>
      <c r="HG369" s="32"/>
    </row>
    <row r="370" spans="156:215" ht="11.4">
      <c r="EZ370" s="31"/>
      <c r="HD370" s="32"/>
      <c r="HE370" s="32"/>
      <c r="HF370" s="50"/>
      <c r="HG370" s="32"/>
    </row>
    <row r="371" spans="156:215" ht="11.4">
      <c r="EZ371" s="31"/>
      <c r="HD371" s="32"/>
      <c r="HE371" s="32"/>
      <c r="HF371" s="50"/>
      <c r="HG371" s="32"/>
    </row>
    <row r="372" spans="156:215" ht="11.4">
      <c r="EZ372" s="31"/>
      <c r="HD372" s="32"/>
      <c r="HE372" s="32"/>
      <c r="HF372" s="50"/>
      <c r="HG372" s="32"/>
    </row>
    <row r="373" spans="156:215" ht="11.4">
      <c r="EZ373" s="31"/>
      <c r="HD373" s="32"/>
      <c r="HE373" s="32"/>
      <c r="HF373" s="50"/>
      <c r="HG373" s="32"/>
    </row>
    <row r="374" spans="156:215" ht="11.4">
      <c r="EZ374" s="31"/>
      <c r="HD374" s="32"/>
      <c r="HE374" s="32"/>
      <c r="HF374" s="50"/>
      <c r="HG374" s="32"/>
    </row>
    <row r="375" spans="156:215" ht="11.4">
      <c r="EZ375" s="31"/>
      <c r="HD375" s="32"/>
      <c r="HE375" s="32"/>
      <c r="HF375" s="50"/>
      <c r="HG375" s="32"/>
    </row>
    <row r="376" spans="156:215" ht="11.4">
      <c r="EZ376" s="31"/>
      <c r="HD376" s="32"/>
      <c r="HE376" s="32"/>
      <c r="HF376" s="50"/>
      <c r="HG376" s="32"/>
    </row>
    <row r="377" spans="156:215" ht="11.4">
      <c r="EZ377" s="31"/>
      <c r="HD377" s="32"/>
      <c r="HE377" s="32"/>
      <c r="HF377" s="50"/>
      <c r="HG377" s="32"/>
    </row>
    <row r="378" spans="156:215" ht="11.4">
      <c r="EZ378" s="31"/>
      <c r="HD378" s="32"/>
      <c r="HE378" s="32"/>
      <c r="HF378" s="50"/>
      <c r="HG378" s="32"/>
    </row>
    <row r="379" spans="156:215" ht="11.4">
      <c r="EZ379" s="31"/>
      <c r="HD379" s="32"/>
      <c r="HE379" s="32"/>
      <c r="HF379" s="50"/>
      <c r="HG379" s="32"/>
    </row>
    <row r="380" spans="156:215" ht="11.4">
      <c r="EZ380" s="31"/>
      <c r="HD380" s="32"/>
      <c r="HE380" s="32"/>
      <c r="HF380" s="50"/>
      <c r="HG380" s="32"/>
    </row>
    <row r="381" spans="156:215" ht="11.4">
      <c r="EZ381" s="31"/>
      <c r="HD381" s="32"/>
      <c r="HE381" s="32"/>
      <c r="HF381" s="50"/>
      <c r="HG381" s="32"/>
    </row>
    <row r="382" spans="156:215" ht="11.4">
      <c r="EZ382" s="31"/>
      <c r="HD382" s="32"/>
      <c r="HE382" s="32"/>
      <c r="HF382" s="50"/>
      <c r="HG382" s="32"/>
    </row>
    <row r="383" spans="156:215" ht="11.4">
      <c r="EZ383" s="31"/>
      <c r="HD383" s="32"/>
      <c r="HE383" s="32"/>
      <c r="HF383" s="50"/>
      <c r="HG383" s="32"/>
    </row>
    <row r="384" spans="156:215" ht="11.4">
      <c r="EZ384" s="31"/>
      <c r="HD384" s="32"/>
      <c r="HE384" s="32"/>
      <c r="HF384" s="50"/>
      <c r="HG384" s="32"/>
    </row>
    <row r="385" spans="156:215" ht="11.4">
      <c r="EZ385" s="31"/>
      <c r="HD385" s="32"/>
      <c r="HE385" s="32"/>
      <c r="HF385" s="50"/>
      <c r="HG385" s="32"/>
    </row>
    <row r="386" spans="156:215" ht="11.4">
      <c r="EZ386" s="31"/>
      <c r="HD386" s="32"/>
      <c r="HE386" s="32"/>
      <c r="HF386" s="50"/>
      <c r="HG386" s="32"/>
    </row>
    <row r="387" spans="156:215" ht="11.4">
      <c r="EZ387" s="31"/>
      <c r="HD387" s="32"/>
      <c r="HE387" s="32"/>
      <c r="HF387" s="50"/>
      <c r="HG387" s="32"/>
    </row>
    <row r="388" spans="156:215" ht="11.4">
      <c r="EZ388" s="31"/>
      <c r="HD388" s="32"/>
      <c r="HE388" s="32"/>
      <c r="HF388" s="50"/>
      <c r="HG388" s="32"/>
    </row>
    <row r="389" spans="156:215" ht="11.4">
      <c r="EZ389" s="31"/>
      <c r="HD389" s="32"/>
      <c r="HE389" s="32"/>
      <c r="HF389" s="50"/>
      <c r="HG389" s="32"/>
    </row>
    <row r="390" spans="156:215" ht="11.4">
      <c r="EZ390" s="31"/>
      <c r="HD390" s="32"/>
      <c r="HE390" s="32"/>
      <c r="HF390" s="50"/>
      <c r="HG390" s="32"/>
    </row>
    <row r="391" spans="156:215" ht="11.4">
      <c r="EZ391" s="31"/>
      <c r="HD391" s="32"/>
      <c r="HE391" s="32"/>
      <c r="HF391" s="50"/>
      <c r="HG391" s="32"/>
    </row>
    <row r="392" spans="156:215" ht="11.4">
      <c r="EZ392" s="31"/>
      <c r="HD392" s="32"/>
      <c r="HE392" s="32"/>
      <c r="HF392" s="50"/>
      <c r="HG392" s="32"/>
    </row>
    <row r="393" spans="156:215" ht="11.4">
      <c r="EZ393" s="31"/>
      <c r="HD393" s="32"/>
      <c r="HE393" s="32"/>
      <c r="HF393" s="50"/>
      <c r="HG393" s="32"/>
    </row>
    <row r="394" spans="156:215" ht="11.4">
      <c r="EZ394" s="31"/>
      <c r="HD394" s="32"/>
      <c r="HE394" s="32"/>
      <c r="HF394" s="50"/>
      <c r="HG394" s="32"/>
    </row>
    <row r="395" spans="156:215" ht="11.4">
      <c r="EZ395" s="31"/>
      <c r="HD395" s="32"/>
      <c r="HE395" s="32"/>
      <c r="HF395" s="50"/>
      <c r="HG395" s="32"/>
    </row>
    <row r="396" spans="156:215" ht="11.4">
      <c r="EZ396" s="31"/>
      <c r="HD396" s="32"/>
      <c r="HE396" s="32"/>
      <c r="HF396" s="50"/>
      <c r="HG396" s="32"/>
    </row>
    <row r="397" spans="156:215" ht="11.4">
      <c r="EZ397" s="31"/>
      <c r="HD397" s="32"/>
      <c r="HE397" s="32"/>
      <c r="HF397" s="50"/>
      <c r="HG397" s="32"/>
    </row>
    <row r="398" spans="156:215" ht="11.4">
      <c r="EZ398" s="31"/>
      <c r="HD398" s="32"/>
      <c r="HE398" s="32"/>
      <c r="HF398" s="50"/>
      <c r="HG398" s="32"/>
    </row>
    <row r="399" spans="156:215" ht="11.4">
      <c r="EZ399" s="31"/>
      <c r="HD399" s="32"/>
      <c r="HE399" s="32"/>
      <c r="HF399" s="50"/>
      <c r="HG399" s="32"/>
    </row>
    <row r="400" spans="156:215" ht="11.4">
      <c r="EZ400" s="31"/>
      <c r="HD400" s="32"/>
      <c r="HE400" s="32"/>
      <c r="HF400" s="50"/>
      <c r="HG400" s="32"/>
    </row>
    <row r="401" spans="156:215" ht="11.4">
      <c r="EZ401" s="31"/>
      <c r="HD401" s="32"/>
      <c r="HE401" s="32"/>
      <c r="HF401" s="50"/>
      <c r="HG401" s="32"/>
    </row>
    <row r="402" spans="156:215" ht="11.4">
      <c r="EZ402" s="31"/>
      <c r="HD402" s="32"/>
      <c r="HE402" s="32"/>
      <c r="HF402" s="50"/>
      <c r="HG402" s="32"/>
    </row>
    <row r="403" spans="156:215" ht="11.4">
      <c r="EZ403" s="31"/>
      <c r="HD403" s="32"/>
      <c r="HE403" s="32"/>
      <c r="HF403" s="50"/>
      <c r="HG403" s="32"/>
    </row>
    <row r="404" spans="156:215" ht="11.4">
      <c r="EZ404" s="31"/>
      <c r="HD404" s="32"/>
      <c r="HE404" s="32"/>
      <c r="HF404" s="50"/>
      <c r="HG404" s="32"/>
    </row>
    <row r="405" spans="156:215" ht="11.4">
      <c r="EZ405" s="31"/>
      <c r="HD405" s="32"/>
      <c r="HE405" s="32"/>
      <c r="HF405" s="50"/>
      <c r="HG405" s="32"/>
    </row>
    <row r="406" spans="156:215" ht="11.4">
      <c r="EZ406" s="31"/>
      <c r="HD406" s="32"/>
      <c r="HE406" s="32"/>
      <c r="HF406" s="50"/>
      <c r="HG406" s="32"/>
    </row>
    <row r="407" spans="156:215" ht="11.4">
      <c r="EZ407" s="31"/>
      <c r="HD407" s="32"/>
      <c r="HE407" s="32"/>
      <c r="HF407" s="50"/>
      <c r="HG407" s="32"/>
    </row>
    <row r="408" spans="156:215" ht="11.4">
      <c r="EZ408" s="31"/>
      <c r="HD408" s="32"/>
      <c r="HE408" s="32"/>
      <c r="HF408" s="50"/>
      <c r="HG408" s="32"/>
    </row>
    <row r="409" spans="156:215" ht="11.4">
      <c r="EZ409" s="31"/>
      <c r="HD409" s="32"/>
      <c r="HE409" s="32"/>
      <c r="HF409" s="50"/>
      <c r="HG409" s="32"/>
    </row>
    <row r="410" spans="156:215" ht="11.4">
      <c r="EZ410" s="31"/>
      <c r="HD410" s="32"/>
      <c r="HE410" s="32"/>
      <c r="HF410" s="50"/>
      <c r="HG410" s="32"/>
    </row>
    <row r="411" spans="156:215" ht="11.4">
      <c r="EZ411" s="31"/>
      <c r="HD411" s="32"/>
      <c r="HE411" s="32"/>
      <c r="HF411" s="50"/>
      <c r="HG411" s="32"/>
    </row>
    <row r="412" spans="156:215" ht="11.4">
      <c r="EZ412" s="31"/>
      <c r="HD412" s="32"/>
      <c r="HE412" s="32"/>
      <c r="HF412" s="50"/>
      <c r="HG412" s="32"/>
    </row>
    <row r="413" spans="156:215" ht="11.4">
      <c r="EZ413" s="31"/>
      <c r="HD413" s="32"/>
      <c r="HE413" s="32"/>
      <c r="HF413" s="50"/>
      <c r="HG413" s="32"/>
    </row>
    <row r="414" spans="156:215" ht="11.4">
      <c r="EZ414" s="31"/>
      <c r="HD414" s="32"/>
      <c r="HE414" s="32"/>
      <c r="HF414" s="50"/>
      <c r="HG414" s="32"/>
    </row>
    <row r="415" spans="156:215" ht="11.4">
      <c r="EZ415" s="31"/>
      <c r="HD415" s="32"/>
      <c r="HE415" s="32"/>
      <c r="HF415" s="50"/>
      <c r="HG415" s="32"/>
    </row>
    <row r="416" spans="156:215" ht="11.4">
      <c r="EZ416" s="31"/>
      <c r="HD416" s="32"/>
      <c r="HE416" s="32"/>
      <c r="HF416" s="50"/>
      <c r="HG416" s="32"/>
    </row>
    <row r="417" spans="156:215" ht="11.4">
      <c r="EZ417" s="31"/>
      <c r="HD417" s="32"/>
      <c r="HE417" s="32"/>
      <c r="HF417" s="50"/>
      <c r="HG417" s="32"/>
    </row>
    <row r="418" spans="156:215" ht="11.4">
      <c r="EZ418" s="31"/>
      <c r="HD418" s="32"/>
      <c r="HE418" s="32"/>
      <c r="HF418" s="50"/>
      <c r="HG418" s="32"/>
    </row>
    <row r="419" spans="156:215" ht="11.4">
      <c r="EZ419" s="31"/>
      <c r="HD419" s="32"/>
      <c r="HE419" s="32"/>
      <c r="HF419" s="50"/>
      <c r="HG419" s="32"/>
    </row>
    <row r="420" spans="156:215" ht="11.4">
      <c r="EZ420" s="31"/>
      <c r="HD420" s="32"/>
      <c r="HE420" s="32"/>
      <c r="HF420" s="50"/>
      <c r="HG420" s="32"/>
    </row>
    <row r="421" spans="156:215" ht="11.4">
      <c r="EZ421" s="31"/>
      <c r="HD421" s="32"/>
      <c r="HE421" s="32"/>
      <c r="HF421" s="50"/>
      <c r="HG421" s="32"/>
    </row>
    <row r="422" spans="156:215" ht="11.4">
      <c r="EZ422" s="31"/>
      <c r="HD422" s="32"/>
      <c r="HE422" s="32"/>
      <c r="HF422" s="50"/>
      <c r="HG422" s="32"/>
    </row>
    <row r="423" spans="156:215" ht="11.4">
      <c r="EZ423" s="31"/>
      <c r="HD423" s="32"/>
      <c r="HE423" s="32"/>
      <c r="HF423" s="50"/>
      <c r="HG423" s="32"/>
    </row>
    <row r="424" spans="156:215" ht="11.4">
      <c r="EZ424" s="31"/>
      <c r="HD424" s="32"/>
      <c r="HE424" s="32"/>
      <c r="HF424" s="50"/>
      <c r="HG424" s="32"/>
    </row>
    <row r="425" spans="156:215" ht="11.4">
      <c r="EZ425" s="31"/>
      <c r="HD425" s="32"/>
      <c r="HE425" s="32"/>
      <c r="HF425" s="50"/>
      <c r="HG425" s="32"/>
    </row>
    <row r="426" spans="156:215" ht="11.4">
      <c r="EZ426" s="31"/>
      <c r="HD426" s="32"/>
      <c r="HE426" s="32"/>
      <c r="HF426" s="50"/>
      <c r="HG426" s="32"/>
    </row>
    <row r="427" spans="156:215" ht="11.4">
      <c r="EZ427" s="31"/>
      <c r="HD427" s="32"/>
      <c r="HE427" s="32"/>
      <c r="HF427" s="50"/>
      <c r="HG427" s="32"/>
    </row>
    <row r="428" spans="156:215" ht="11.4">
      <c r="EZ428" s="31"/>
      <c r="HD428" s="32"/>
      <c r="HE428" s="32"/>
      <c r="HF428" s="50"/>
      <c r="HG428" s="32"/>
    </row>
    <row r="429" spans="156:215" ht="11.4">
      <c r="EZ429" s="31"/>
      <c r="HD429" s="32"/>
      <c r="HE429" s="32"/>
      <c r="HF429" s="50"/>
      <c r="HG429" s="32"/>
    </row>
    <row r="430" spans="156:215" ht="11.4">
      <c r="EZ430" s="31"/>
      <c r="HD430" s="32"/>
      <c r="HE430" s="32"/>
      <c r="HF430" s="50"/>
      <c r="HG430" s="32"/>
    </row>
    <row r="431" spans="156:215" ht="11.4">
      <c r="EZ431" s="31"/>
      <c r="HD431" s="32"/>
      <c r="HE431" s="32"/>
      <c r="HF431" s="50"/>
      <c r="HG431" s="32"/>
    </row>
    <row r="432" spans="156:215" ht="11.4">
      <c r="EZ432" s="31"/>
      <c r="HD432" s="32"/>
      <c r="HE432" s="32"/>
      <c r="HF432" s="50"/>
      <c r="HG432" s="32"/>
    </row>
    <row r="433" spans="156:215" ht="11.4">
      <c r="EZ433" s="31"/>
      <c r="HD433" s="32"/>
      <c r="HE433" s="32"/>
      <c r="HF433" s="50"/>
      <c r="HG433" s="32"/>
    </row>
    <row r="434" spans="156:215" ht="11.4">
      <c r="EZ434" s="31"/>
      <c r="HD434" s="32"/>
      <c r="HE434" s="32"/>
      <c r="HF434" s="50"/>
      <c r="HG434" s="32"/>
    </row>
    <row r="435" spans="156:215" ht="11.4">
      <c r="EZ435" s="31"/>
      <c r="HD435" s="32"/>
      <c r="HE435" s="32"/>
      <c r="HF435" s="50"/>
      <c r="HG435" s="32"/>
    </row>
    <row r="436" spans="156:215" ht="11.4">
      <c r="EZ436" s="31"/>
      <c r="HD436" s="32"/>
      <c r="HE436" s="32"/>
      <c r="HF436" s="50"/>
      <c r="HG436" s="32"/>
    </row>
    <row r="437" spans="156:215" ht="11.4">
      <c r="EZ437" s="31"/>
      <c r="HD437" s="32"/>
      <c r="HE437" s="32"/>
      <c r="HF437" s="50"/>
      <c r="HG437" s="32"/>
    </row>
    <row r="438" spans="156:215" ht="11.4">
      <c r="EZ438" s="31"/>
      <c r="HD438" s="32"/>
      <c r="HE438" s="32"/>
      <c r="HF438" s="50"/>
      <c r="HG438" s="32"/>
    </row>
    <row r="439" spans="156:215" ht="11.4">
      <c r="EZ439" s="31"/>
      <c r="HD439" s="32"/>
      <c r="HE439" s="32"/>
      <c r="HF439" s="50"/>
      <c r="HG439" s="32"/>
    </row>
    <row r="440" spans="156:215" ht="11.4">
      <c r="EZ440" s="31"/>
      <c r="HD440" s="32"/>
      <c r="HE440" s="32"/>
      <c r="HF440" s="50"/>
      <c r="HG440" s="32"/>
    </row>
    <row r="441" spans="156:215" ht="11.4">
      <c r="EZ441" s="31"/>
      <c r="HD441" s="32"/>
      <c r="HE441" s="32"/>
      <c r="HF441" s="50"/>
      <c r="HG441" s="32"/>
    </row>
    <row r="442" spans="156:215" ht="11.4">
      <c r="EZ442" s="31"/>
      <c r="HD442" s="32"/>
      <c r="HE442" s="32"/>
      <c r="HF442" s="50"/>
      <c r="HG442" s="32"/>
    </row>
    <row r="443" spans="156:215" ht="11.4">
      <c r="EZ443" s="31"/>
      <c r="HD443" s="32"/>
      <c r="HE443" s="32"/>
      <c r="HF443" s="50"/>
      <c r="HG443" s="32"/>
    </row>
    <row r="444" spans="156:215" ht="11.4">
      <c r="EZ444" s="31"/>
      <c r="HD444" s="32"/>
      <c r="HE444" s="32"/>
      <c r="HF444" s="50"/>
      <c r="HG444" s="32"/>
    </row>
    <row r="445" spans="156:215" ht="11.4">
      <c r="EZ445" s="31"/>
      <c r="HD445" s="32"/>
      <c r="HE445" s="32"/>
      <c r="HF445" s="50"/>
      <c r="HG445" s="32"/>
    </row>
    <row r="446" spans="156:215" ht="11.4">
      <c r="EZ446" s="31"/>
      <c r="HD446" s="32"/>
      <c r="HE446" s="32"/>
      <c r="HF446" s="50"/>
      <c r="HG446" s="32"/>
    </row>
    <row r="447" spans="156:215" ht="11.4">
      <c r="EZ447" s="31"/>
      <c r="HD447" s="32"/>
      <c r="HE447" s="32"/>
      <c r="HF447" s="50"/>
      <c r="HG447" s="32"/>
    </row>
    <row r="448" spans="156:215" ht="11.4">
      <c r="EZ448" s="31"/>
      <c r="HD448" s="32"/>
      <c r="HE448" s="32"/>
      <c r="HF448" s="50"/>
      <c r="HG448" s="32"/>
    </row>
    <row r="449" spans="156:215" ht="11.4">
      <c r="EZ449" s="31"/>
      <c r="HD449" s="32"/>
      <c r="HE449" s="32"/>
      <c r="HF449" s="50"/>
      <c r="HG449" s="32"/>
    </row>
    <row r="450" spans="156:215" ht="11.4">
      <c r="EZ450" s="31"/>
      <c r="HD450" s="32"/>
      <c r="HE450" s="32"/>
      <c r="HF450" s="50"/>
      <c r="HG450" s="32"/>
    </row>
    <row r="451" spans="156:215" ht="11.4">
      <c r="EZ451" s="31"/>
      <c r="HD451" s="32"/>
      <c r="HE451" s="32"/>
      <c r="HF451" s="50"/>
      <c r="HG451" s="32"/>
    </row>
    <row r="452" spans="156:215" ht="11.4">
      <c r="EZ452" s="31"/>
      <c r="HD452" s="32"/>
      <c r="HE452" s="32"/>
      <c r="HF452" s="50"/>
      <c r="HG452" s="32"/>
    </row>
    <row r="453" spans="156:215" ht="11.4">
      <c r="EZ453" s="31"/>
      <c r="HD453" s="32"/>
      <c r="HE453" s="32"/>
      <c r="HF453" s="50"/>
      <c r="HG453" s="32"/>
    </row>
    <row r="454" spans="156:215" ht="11.4">
      <c r="EZ454" s="31"/>
      <c r="HD454" s="32"/>
      <c r="HE454" s="32"/>
      <c r="HF454" s="50"/>
      <c r="HG454" s="32"/>
    </row>
    <row r="455" spans="156:215" ht="11.4">
      <c r="EZ455" s="31"/>
      <c r="HD455" s="32"/>
      <c r="HE455" s="32"/>
      <c r="HF455" s="50"/>
      <c r="HG455" s="32"/>
    </row>
    <row r="456" spans="156:215" ht="11.4">
      <c r="EZ456" s="31"/>
      <c r="HD456" s="32"/>
      <c r="HE456" s="32"/>
      <c r="HF456" s="50"/>
      <c r="HG456" s="32"/>
    </row>
    <row r="457" spans="156:215" ht="11.4">
      <c r="EZ457" s="31"/>
      <c r="HD457" s="32"/>
      <c r="HE457" s="32"/>
      <c r="HF457" s="50"/>
      <c r="HG457" s="32"/>
    </row>
    <row r="458" spans="156:215" ht="11.4">
      <c r="EZ458" s="31"/>
      <c r="HD458" s="32"/>
      <c r="HE458" s="32"/>
      <c r="HF458" s="50"/>
      <c r="HG458" s="32"/>
    </row>
    <row r="459" spans="156:215" ht="11.4">
      <c r="EZ459" s="31"/>
      <c r="HD459" s="32"/>
      <c r="HE459" s="32"/>
      <c r="HF459" s="50"/>
      <c r="HG459" s="32"/>
    </row>
    <row r="460" spans="156:215" ht="11.4">
      <c r="EZ460" s="31"/>
      <c r="HD460" s="32"/>
      <c r="HE460" s="32"/>
      <c r="HF460" s="50"/>
      <c r="HG460" s="32"/>
    </row>
    <row r="461" spans="156:215" ht="11.4">
      <c r="EZ461" s="31"/>
      <c r="HD461" s="32"/>
      <c r="HE461" s="32"/>
      <c r="HF461" s="50"/>
      <c r="HG461" s="32"/>
    </row>
    <row r="462" spans="156:215" ht="11.4">
      <c r="EZ462" s="31"/>
      <c r="HD462" s="32"/>
      <c r="HE462" s="32"/>
      <c r="HF462" s="50"/>
      <c r="HG462" s="32"/>
    </row>
    <row r="463" spans="156:215" ht="11.4">
      <c r="EZ463" s="31"/>
      <c r="HD463" s="32"/>
      <c r="HE463" s="32"/>
      <c r="HF463" s="50"/>
      <c r="HG463" s="32"/>
    </row>
    <row r="464" spans="156:215" ht="11.4">
      <c r="EZ464" s="31"/>
      <c r="HD464" s="32"/>
      <c r="HE464" s="32"/>
      <c r="HF464" s="50"/>
      <c r="HG464" s="32"/>
    </row>
    <row r="465" spans="156:215" ht="11.4">
      <c r="EZ465" s="31"/>
      <c r="HD465" s="32"/>
      <c r="HE465" s="32"/>
      <c r="HF465" s="50"/>
      <c r="HG465" s="32"/>
    </row>
    <row r="466" spans="156:215" ht="11.4">
      <c r="EZ466" s="31"/>
      <c r="HD466" s="32"/>
      <c r="HE466" s="32"/>
      <c r="HF466" s="50"/>
      <c r="HG466" s="32"/>
    </row>
    <row r="467" spans="156:215" ht="11.4">
      <c r="EZ467" s="31"/>
      <c r="HD467" s="32"/>
      <c r="HE467" s="32"/>
      <c r="HF467" s="50"/>
      <c r="HG467" s="32"/>
    </row>
    <row r="468" spans="156:215" ht="11.4">
      <c r="EZ468" s="31"/>
      <c r="HD468" s="32"/>
      <c r="HE468" s="32"/>
      <c r="HF468" s="50"/>
      <c r="HG468" s="32"/>
    </row>
    <row r="469" spans="156:215" ht="11.4">
      <c r="EZ469" s="31"/>
      <c r="HD469" s="32"/>
      <c r="HE469" s="32"/>
      <c r="HF469" s="50"/>
      <c r="HG469" s="32"/>
    </row>
    <row r="470" spans="156:215" ht="11.4">
      <c r="EZ470" s="31"/>
      <c r="HD470" s="32"/>
      <c r="HE470" s="32"/>
      <c r="HF470" s="50"/>
      <c r="HG470" s="32"/>
    </row>
    <row r="471" spans="156:215" ht="11.4">
      <c r="EZ471" s="31"/>
      <c r="HD471" s="32"/>
      <c r="HE471" s="32"/>
      <c r="HF471" s="50"/>
      <c r="HG471" s="32"/>
    </row>
    <row r="472" spans="156:215" ht="11.4">
      <c r="EZ472" s="31"/>
      <c r="HD472" s="32"/>
      <c r="HE472" s="32"/>
      <c r="HF472" s="50"/>
      <c r="HG472" s="32"/>
    </row>
    <row r="473" spans="156:215" ht="11.4">
      <c r="EZ473" s="31"/>
      <c r="HD473" s="32"/>
      <c r="HE473" s="32"/>
      <c r="HF473" s="50"/>
      <c r="HG473" s="32"/>
    </row>
    <row r="474" spans="156:215" ht="11.4">
      <c r="EZ474" s="31"/>
      <c r="HD474" s="32"/>
      <c r="HE474" s="32"/>
      <c r="HF474" s="50"/>
      <c r="HG474" s="32"/>
    </row>
    <row r="475" spans="156:215" ht="11.4">
      <c r="EZ475" s="31"/>
      <c r="HD475" s="32"/>
      <c r="HE475" s="32"/>
      <c r="HF475" s="50"/>
      <c r="HG475" s="32"/>
    </row>
    <row r="476" spans="156:215" ht="11.4">
      <c r="EZ476" s="31"/>
      <c r="HD476" s="32"/>
      <c r="HE476" s="32"/>
      <c r="HF476" s="50"/>
      <c r="HG476" s="32"/>
    </row>
    <row r="477" spans="156:215" ht="11.4">
      <c r="EZ477" s="31"/>
      <c r="HD477" s="32"/>
      <c r="HE477" s="32"/>
      <c r="HF477" s="50"/>
      <c r="HG477" s="32"/>
    </row>
    <row r="478" spans="156:215" ht="11.4">
      <c r="EZ478" s="31"/>
      <c r="HD478" s="32"/>
      <c r="HE478" s="32"/>
      <c r="HF478" s="50"/>
      <c r="HG478" s="32"/>
    </row>
    <row r="479" spans="156:215" ht="11.4">
      <c r="EZ479" s="31"/>
      <c r="HD479" s="32"/>
      <c r="HE479" s="32"/>
      <c r="HF479" s="50"/>
      <c r="HG479" s="32"/>
    </row>
    <row r="480" spans="156:215" ht="11.4">
      <c r="EZ480" s="31"/>
      <c r="HD480" s="32"/>
      <c r="HE480" s="32"/>
      <c r="HF480" s="50"/>
      <c r="HG480" s="32"/>
    </row>
    <row r="481" spans="156:215" ht="11.4">
      <c r="EZ481" s="31"/>
      <c r="HD481" s="32"/>
      <c r="HE481" s="32"/>
      <c r="HF481" s="50"/>
      <c r="HG481" s="32"/>
    </row>
    <row r="482" spans="156:215" ht="11.4">
      <c r="EZ482" s="31"/>
      <c r="HD482" s="32"/>
      <c r="HE482" s="32"/>
      <c r="HF482" s="50"/>
      <c r="HG482" s="32"/>
    </row>
    <row r="483" spans="156:215" ht="11.4">
      <c r="EZ483" s="31"/>
      <c r="HD483" s="32"/>
      <c r="HE483" s="32"/>
      <c r="HF483" s="50"/>
      <c r="HG483" s="32"/>
    </row>
    <row r="484" spans="156:215" ht="11.4">
      <c r="EZ484" s="31"/>
      <c r="HD484" s="32"/>
      <c r="HE484" s="32"/>
      <c r="HF484" s="50"/>
      <c r="HG484" s="32"/>
    </row>
    <row r="485" spans="156:215" ht="11.4">
      <c r="EZ485" s="31"/>
      <c r="HD485" s="32"/>
      <c r="HE485" s="32"/>
      <c r="HF485" s="50"/>
      <c r="HG485" s="32"/>
    </row>
    <row r="486" spans="156:215" ht="11.4">
      <c r="EZ486" s="31"/>
      <c r="HD486" s="32"/>
      <c r="HE486" s="32"/>
      <c r="HF486" s="50"/>
      <c r="HG486" s="32"/>
    </row>
    <row r="487" spans="156:215" ht="11.4">
      <c r="EZ487" s="31"/>
      <c r="HD487" s="32"/>
      <c r="HE487" s="32"/>
      <c r="HF487" s="50"/>
      <c r="HG487" s="32"/>
    </row>
    <row r="488" spans="156:215" ht="11.4">
      <c r="EZ488" s="31"/>
      <c r="HD488" s="32"/>
      <c r="HE488" s="32"/>
      <c r="HF488" s="50"/>
      <c r="HG488" s="32"/>
    </row>
    <row r="489" spans="156:215" ht="11.4">
      <c r="EZ489" s="31"/>
      <c r="HD489" s="32"/>
      <c r="HE489" s="32"/>
      <c r="HF489" s="50"/>
      <c r="HG489" s="32"/>
    </row>
    <row r="490" spans="156:215" ht="11.4">
      <c r="EZ490" s="31"/>
      <c r="HD490" s="32"/>
      <c r="HE490" s="32"/>
      <c r="HF490" s="50"/>
      <c r="HG490" s="32"/>
    </row>
    <row r="491" spans="156:215" ht="11.4">
      <c r="EZ491" s="31"/>
      <c r="HD491" s="32"/>
      <c r="HE491" s="32"/>
      <c r="HF491" s="50"/>
      <c r="HG491" s="32"/>
    </row>
    <row r="492" spans="156:215" ht="11.4">
      <c r="EZ492" s="31"/>
      <c r="HD492" s="32"/>
      <c r="HE492" s="32"/>
      <c r="HF492" s="50"/>
      <c r="HG492" s="32"/>
    </row>
    <row r="493" spans="156:215" ht="11.4">
      <c r="EZ493" s="31"/>
      <c r="HD493" s="32"/>
      <c r="HE493" s="32"/>
      <c r="HF493" s="50"/>
      <c r="HG493" s="32"/>
    </row>
    <row r="494" spans="156:215" ht="11.4">
      <c r="EZ494" s="31"/>
      <c r="HD494" s="32"/>
      <c r="HE494" s="32"/>
      <c r="HF494" s="50"/>
      <c r="HG494" s="32"/>
    </row>
    <row r="495" spans="156:215" ht="11.4">
      <c r="EZ495" s="31"/>
      <c r="HD495" s="32"/>
      <c r="HE495" s="32"/>
      <c r="HF495" s="50"/>
      <c r="HG495" s="32"/>
    </row>
    <row r="496" spans="156:215" ht="11.4">
      <c r="EZ496" s="31"/>
      <c r="HD496" s="32"/>
      <c r="HE496" s="32"/>
      <c r="HF496" s="50"/>
      <c r="HG496" s="32"/>
    </row>
    <row r="497" spans="156:215" ht="11.4">
      <c r="EZ497" s="31"/>
      <c r="HD497" s="32"/>
      <c r="HE497" s="32"/>
      <c r="HF497" s="50"/>
      <c r="HG497" s="32"/>
    </row>
    <row r="498" spans="156:215" ht="11.4">
      <c r="EZ498" s="31"/>
      <c r="HD498" s="32"/>
      <c r="HE498" s="32"/>
      <c r="HF498" s="50"/>
      <c r="HG498" s="32"/>
    </row>
    <row r="499" spans="156:215" ht="11.4">
      <c r="EZ499" s="31"/>
      <c r="HD499" s="32"/>
      <c r="HE499" s="32"/>
      <c r="HF499" s="50"/>
      <c r="HG499" s="32"/>
    </row>
    <row r="500" spans="156:215" ht="11.4">
      <c r="EZ500" s="31"/>
      <c r="HD500" s="32"/>
      <c r="HE500" s="32"/>
      <c r="HF500" s="50"/>
      <c r="HG500" s="32"/>
    </row>
    <row r="501" spans="156:215" ht="11.4">
      <c r="EZ501" s="31"/>
      <c r="HD501" s="32"/>
      <c r="HE501" s="32"/>
      <c r="HF501" s="50"/>
      <c r="HG501" s="32"/>
    </row>
    <row r="502" spans="156:215" ht="11.4">
      <c r="EZ502" s="31"/>
      <c r="HD502" s="32"/>
      <c r="HE502" s="32"/>
      <c r="HF502" s="50"/>
      <c r="HG502" s="32"/>
    </row>
    <row r="503" spans="156:215" ht="11.4">
      <c r="EZ503" s="31"/>
      <c r="HD503" s="32"/>
      <c r="HE503" s="32"/>
      <c r="HF503" s="50"/>
      <c r="HG503" s="32"/>
    </row>
    <row r="504" spans="156:215" ht="11.4">
      <c r="EZ504" s="31"/>
      <c r="HD504" s="32"/>
      <c r="HE504" s="32"/>
      <c r="HF504" s="50"/>
      <c r="HG504" s="32"/>
    </row>
    <row r="505" spans="156:215" ht="11.4">
      <c r="EZ505" s="31"/>
      <c r="HD505" s="32"/>
      <c r="HE505" s="32"/>
      <c r="HF505" s="50"/>
      <c r="HG505" s="32"/>
    </row>
    <row r="506" spans="156:215" ht="11.4">
      <c r="EZ506" s="31"/>
      <c r="HD506" s="32"/>
      <c r="HE506" s="32"/>
      <c r="HF506" s="50"/>
      <c r="HG506" s="32"/>
    </row>
    <row r="507" spans="156:215" ht="11.4">
      <c r="EZ507" s="31"/>
      <c r="HD507" s="32"/>
      <c r="HE507" s="32"/>
      <c r="HF507" s="50"/>
      <c r="HG507" s="32"/>
    </row>
    <row r="508" spans="156:215" ht="11.4">
      <c r="EZ508" s="31"/>
      <c r="HD508" s="32"/>
      <c r="HE508" s="32"/>
      <c r="HF508" s="50"/>
      <c r="HG508" s="32"/>
    </row>
    <row r="509" spans="156:215" ht="11.4">
      <c r="EZ509" s="31"/>
      <c r="HD509" s="32"/>
      <c r="HE509" s="32"/>
      <c r="HF509" s="50"/>
      <c r="HG509" s="32"/>
    </row>
    <row r="510" spans="156:215" ht="11.4">
      <c r="EZ510" s="31"/>
      <c r="HD510" s="32"/>
      <c r="HE510" s="32"/>
      <c r="HF510" s="50"/>
      <c r="HG510" s="32"/>
    </row>
    <row r="511" spans="156:215" ht="11.4">
      <c r="EZ511" s="31"/>
      <c r="HD511" s="32"/>
      <c r="HE511" s="32"/>
      <c r="HF511" s="50"/>
      <c r="HG511" s="32"/>
    </row>
    <row r="512" spans="156:215" ht="11.4">
      <c r="EZ512" s="31"/>
      <c r="HD512" s="32"/>
      <c r="HE512" s="32"/>
      <c r="HF512" s="50"/>
      <c r="HG512" s="32"/>
    </row>
    <row r="513" spans="156:215" ht="11.4">
      <c r="EZ513" s="31"/>
      <c r="HD513" s="32"/>
      <c r="HE513" s="32"/>
      <c r="HF513" s="50"/>
      <c r="HG513" s="32"/>
    </row>
    <row r="514" spans="156:215" ht="11.4">
      <c r="EZ514" s="31"/>
      <c r="HD514" s="32"/>
      <c r="HE514" s="32"/>
      <c r="HF514" s="50"/>
      <c r="HG514" s="32"/>
    </row>
    <row r="515" spans="156:215" ht="11.4">
      <c r="EZ515" s="31"/>
      <c r="HD515" s="32"/>
      <c r="HE515" s="32"/>
      <c r="HF515" s="50"/>
      <c r="HG515" s="32"/>
    </row>
    <row r="516" spans="156:215" ht="11.4">
      <c r="EZ516" s="31"/>
      <c r="HD516" s="32"/>
      <c r="HE516" s="32"/>
      <c r="HF516" s="50"/>
      <c r="HG516" s="32"/>
    </row>
    <row r="517" spans="156:215" ht="11.4">
      <c r="EZ517" s="31"/>
      <c r="HD517" s="32"/>
      <c r="HE517" s="32"/>
      <c r="HF517" s="50"/>
      <c r="HG517" s="32"/>
    </row>
    <row r="518" spans="156:215" ht="11.4">
      <c r="EZ518" s="31"/>
      <c r="HD518" s="32"/>
      <c r="HE518" s="32"/>
      <c r="HF518" s="50"/>
      <c r="HG518" s="32"/>
    </row>
    <row r="519" spans="156:215" ht="11.4">
      <c r="EZ519" s="31"/>
      <c r="HD519" s="32"/>
      <c r="HE519" s="32"/>
      <c r="HF519" s="50"/>
      <c r="HG519" s="32"/>
    </row>
    <row r="520" spans="156:215" ht="11.4">
      <c r="EZ520" s="31"/>
      <c r="HD520" s="32"/>
      <c r="HE520" s="32"/>
      <c r="HF520" s="50"/>
      <c r="HG520" s="32"/>
    </row>
    <row r="521" spans="156:215" ht="11.4">
      <c r="EZ521" s="31"/>
      <c r="HD521" s="32"/>
      <c r="HE521" s="32"/>
      <c r="HF521" s="50"/>
      <c r="HG521" s="32"/>
    </row>
    <row r="522" spans="156:215" ht="11.4">
      <c r="EZ522" s="31"/>
      <c r="HD522" s="32"/>
      <c r="HE522" s="32"/>
      <c r="HF522" s="50"/>
      <c r="HG522" s="32"/>
    </row>
    <row r="523" spans="156:215" ht="11.4">
      <c r="EZ523" s="31"/>
      <c r="HD523" s="32"/>
      <c r="HE523" s="32"/>
      <c r="HF523" s="50"/>
      <c r="HG523" s="32"/>
    </row>
    <row r="524" spans="156:215" ht="11.4">
      <c r="EZ524" s="31"/>
      <c r="HD524" s="32"/>
      <c r="HE524" s="32"/>
      <c r="HF524" s="50"/>
      <c r="HG524" s="32"/>
    </row>
    <row r="525" spans="156:215" ht="11.4">
      <c r="EZ525" s="31"/>
      <c r="HD525" s="32"/>
      <c r="HE525" s="32"/>
      <c r="HF525" s="50"/>
      <c r="HG525" s="32"/>
    </row>
    <row r="526" spans="156:215" ht="11.4">
      <c r="EZ526" s="31"/>
      <c r="HD526" s="32"/>
      <c r="HE526" s="32"/>
      <c r="HF526" s="50"/>
      <c r="HG526" s="32"/>
    </row>
    <row r="527" spans="156:215" ht="11.4">
      <c r="EZ527" s="31"/>
      <c r="HD527" s="32"/>
      <c r="HE527" s="32"/>
      <c r="HF527" s="50"/>
      <c r="HG527" s="32"/>
    </row>
    <row r="528" spans="156:215" ht="11.4">
      <c r="EZ528" s="31"/>
      <c r="HD528" s="32"/>
      <c r="HE528" s="32"/>
      <c r="HF528" s="50"/>
      <c r="HG528" s="32"/>
    </row>
    <row r="529" spans="156:215" ht="11.4">
      <c r="EZ529" s="31"/>
      <c r="HD529" s="32"/>
      <c r="HE529" s="32"/>
      <c r="HF529" s="50"/>
      <c r="HG529" s="32"/>
    </row>
    <row r="530" spans="156:215" ht="11.4">
      <c r="EZ530" s="31"/>
      <c r="HD530" s="32"/>
      <c r="HE530" s="32"/>
      <c r="HF530" s="50"/>
      <c r="HG530" s="32"/>
    </row>
    <row r="531" spans="156:215" ht="11.4">
      <c r="EZ531" s="31"/>
      <c r="HD531" s="32"/>
      <c r="HE531" s="32"/>
      <c r="HF531" s="50"/>
      <c r="HG531" s="32"/>
    </row>
    <row r="532" spans="156:215" ht="11.4">
      <c r="EZ532" s="31"/>
      <c r="HD532" s="32"/>
      <c r="HE532" s="32"/>
      <c r="HF532" s="50"/>
      <c r="HG532" s="32"/>
    </row>
    <row r="533" spans="156:215" ht="11.4">
      <c r="EZ533" s="31"/>
      <c r="HD533" s="32"/>
      <c r="HE533" s="32"/>
      <c r="HF533" s="50"/>
      <c r="HG533" s="32"/>
    </row>
    <row r="534" spans="156:215" ht="11.4">
      <c r="EZ534" s="31"/>
      <c r="HD534" s="32"/>
      <c r="HE534" s="32"/>
      <c r="HF534" s="50"/>
      <c r="HG534" s="32"/>
    </row>
    <row r="535" spans="156:215" ht="11.4">
      <c r="EZ535" s="31"/>
      <c r="HD535" s="32"/>
      <c r="HE535" s="32"/>
      <c r="HF535" s="50"/>
      <c r="HG535" s="32"/>
    </row>
    <row r="536" spans="156:215" ht="11.4">
      <c r="EZ536" s="31"/>
      <c r="HD536" s="32"/>
      <c r="HE536" s="32"/>
      <c r="HF536" s="50"/>
      <c r="HG536" s="32"/>
    </row>
    <row r="537" spans="156:215" ht="11.4">
      <c r="EZ537" s="31"/>
      <c r="HD537" s="32"/>
      <c r="HE537" s="32"/>
      <c r="HF537" s="50"/>
      <c r="HG537" s="32"/>
    </row>
    <row r="538" spans="156:215" ht="11.4">
      <c r="EZ538" s="31"/>
      <c r="HD538" s="32"/>
      <c r="HE538" s="32"/>
      <c r="HF538" s="50"/>
      <c r="HG538" s="32"/>
    </row>
    <row r="539" spans="156:215" ht="11.4">
      <c r="EZ539" s="31"/>
      <c r="HD539" s="32"/>
      <c r="HE539" s="32"/>
      <c r="HF539" s="50"/>
      <c r="HG539" s="32"/>
    </row>
    <row r="540" spans="156:215" ht="11.4">
      <c r="EZ540" s="31"/>
      <c r="HD540" s="32"/>
      <c r="HE540" s="32"/>
      <c r="HF540" s="50"/>
      <c r="HG540" s="32"/>
    </row>
    <row r="541" spans="156:215" ht="11.4">
      <c r="EZ541" s="31"/>
      <c r="HD541" s="32"/>
      <c r="HE541" s="32"/>
      <c r="HF541" s="50"/>
      <c r="HG541" s="32"/>
    </row>
    <row r="542" spans="156:215" ht="11.4">
      <c r="EZ542" s="31"/>
      <c r="HD542" s="32"/>
      <c r="HE542" s="32"/>
      <c r="HF542" s="50"/>
      <c r="HG542" s="32"/>
    </row>
    <row r="543" spans="156:215" ht="11.4">
      <c r="EZ543" s="31"/>
      <c r="HD543" s="32"/>
      <c r="HE543" s="32"/>
      <c r="HF543" s="50"/>
      <c r="HG543" s="32"/>
    </row>
    <row r="544" spans="156:215" ht="11.4">
      <c r="EZ544" s="31"/>
      <c r="HD544" s="32"/>
      <c r="HE544" s="32"/>
      <c r="HF544" s="50"/>
      <c r="HG544" s="32"/>
    </row>
    <row r="545" spans="156:215" ht="11.4">
      <c r="EZ545" s="31"/>
      <c r="HD545" s="32"/>
      <c r="HE545" s="32"/>
      <c r="HF545" s="50"/>
      <c r="HG545" s="32"/>
    </row>
    <row r="546" spans="156:215" ht="11.4">
      <c r="EZ546" s="31"/>
      <c r="HD546" s="32"/>
      <c r="HE546" s="32"/>
      <c r="HF546" s="50"/>
      <c r="HG546" s="32"/>
    </row>
    <row r="547" spans="156:215" ht="11.4">
      <c r="EZ547" s="31"/>
      <c r="HD547" s="32"/>
      <c r="HE547" s="32"/>
      <c r="HF547" s="50"/>
      <c r="HG547" s="32"/>
    </row>
    <row r="548" spans="156:215" ht="11.4">
      <c r="EZ548" s="31"/>
      <c r="HD548" s="32"/>
      <c r="HE548" s="32"/>
      <c r="HF548" s="50"/>
      <c r="HG548" s="32"/>
    </row>
    <row r="549" spans="156:215" ht="11.4">
      <c r="EZ549" s="31"/>
      <c r="HD549" s="32"/>
      <c r="HE549" s="32"/>
      <c r="HF549" s="50"/>
      <c r="HG549" s="32"/>
    </row>
    <row r="550" spans="156:215" ht="11.4">
      <c r="EZ550" s="31"/>
      <c r="HD550" s="32"/>
      <c r="HE550" s="32"/>
      <c r="HF550" s="50"/>
      <c r="HG550" s="32"/>
    </row>
    <row r="551" spans="156:215" ht="11.4">
      <c r="EZ551" s="31"/>
      <c r="HD551" s="32"/>
      <c r="HE551" s="32"/>
      <c r="HF551" s="50"/>
      <c r="HG551" s="32"/>
    </row>
    <row r="552" spans="156:215" ht="11.4">
      <c r="EZ552" s="31"/>
      <c r="HD552" s="32"/>
      <c r="HE552" s="32"/>
      <c r="HF552" s="50"/>
      <c r="HG552" s="32"/>
    </row>
    <row r="553" spans="156:215" ht="11.4">
      <c r="EZ553" s="31"/>
      <c r="HD553" s="32"/>
      <c r="HE553" s="32"/>
      <c r="HF553" s="50"/>
      <c r="HG553" s="32"/>
    </row>
    <row r="554" spans="156:215" ht="11.4">
      <c r="EZ554" s="31"/>
      <c r="HD554" s="32"/>
      <c r="HE554" s="32"/>
      <c r="HF554" s="50"/>
      <c r="HG554" s="32"/>
    </row>
    <row r="555" spans="156:215" ht="11.4">
      <c r="EZ555" s="31"/>
      <c r="HD555" s="32"/>
      <c r="HE555" s="32"/>
      <c r="HF555" s="50"/>
      <c r="HG555" s="32"/>
    </row>
    <row r="556" spans="156:215" ht="11.4">
      <c r="EZ556" s="31"/>
      <c r="HD556" s="32"/>
      <c r="HE556" s="32"/>
      <c r="HF556" s="50"/>
      <c r="HG556" s="32"/>
    </row>
    <row r="557" spans="156:215" ht="11.4">
      <c r="EZ557" s="31"/>
      <c r="HD557" s="32"/>
      <c r="HE557" s="32"/>
      <c r="HF557" s="50"/>
      <c r="HG557" s="32"/>
    </row>
    <row r="558" spans="156:215" ht="11.4">
      <c r="EZ558" s="31"/>
      <c r="HD558" s="32"/>
      <c r="HE558" s="32"/>
      <c r="HF558" s="50"/>
      <c r="HG558" s="32"/>
    </row>
    <row r="559" spans="156:215" ht="11.4">
      <c r="EZ559" s="31"/>
      <c r="HD559" s="32"/>
      <c r="HE559" s="32"/>
      <c r="HF559" s="50"/>
      <c r="HG559" s="32"/>
    </row>
    <row r="560" spans="156:215" ht="11.4">
      <c r="EZ560" s="31"/>
      <c r="HD560" s="32"/>
      <c r="HE560" s="32"/>
      <c r="HF560" s="50"/>
      <c r="HG560" s="32"/>
    </row>
    <row r="561" spans="156:215" ht="11.4">
      <c r="EZ561" s="31"/>
      <c r="HD561" s="32"/>
      <c r="HE561" s="32"/>
      <c r="HF561" s="50"/>
      <c r="HG561" s="32"/>
    </row>
    <row r="562" spans="156:215" ht="11.4">
      <c r="EZ562" s="31"/>
      <c r="HD562" s="32"/>
      <c r="HE562" s="32"/>
      <c r="HF562" s="50"/>
      <c r="HG562" s="32"/>
    </row>
    <row r="563" spans="156:215" ht="11.4">
      <c r="EZ563" s="31"/>
      <c r="HD563" s="32"/>
      <c r="HE563" s="32"/>
      <c r="HF563" s="50"/>
      <c r="HG563" s="32"/>
    </row>
    <row r="564" spans="156:215" ht="11.4">
      <c r="EZ564" s="31"/>
      <c r="HD564" s="32"/>
      <c r="HE564" s="32"/>
      <c r="HF564" s="50"/>
      <c r="HG564" s="32"/>
    </row>
    <row r="565" spans="156:215" ht="11.4">
      <c r="EZ565" s="31"/>
      <c r="HD565" s="32"/>
      <c r="HE565" s="32"/>
      <c r="HF565" s="50"/>
      <c r="HG565" s="32"/>
    </row>
    <row r="566" spans="156:215" ht="11.4">
      <c r="EZ566" s="31"/>
      <c r="HD566" s="32"/>
      <c r="HE566" s="32"/>
      <c r="HF566" s="50"/>
      <c r="HG566" s="32"/>
    </row>
    <row r="567" spans="156:215" ht="11.4">
      <c r="EZ567" s="31"/>
      <c r="HD567" s="32"/>
      <c r="HE567" s="32"/>
      <c r="HF567" s="50"/>
      <c r="HG567" s="32"/>
    </row>
    <row r="568" spans="156:215" ht="11.4">
      <c r="EZ568" s="31"/>
      <c r="HD568" s="32"/>
      <c r="HE568" s="32"/>
      <c r="HF568" s="50"/>
      <c r="HG568" s="32"/>
    </row>
    <row r="569" spans="156:215" ht="11.4">
      <c r="EZ569" s="31"/>
      <c r="HD569" s="32"/>
      <c r="HE569" s="32"/>
      <c r="HF569" s="50"/>
      <c r="HG569" s="32"/>
    </row>
    <row r="570" spans="156:215" ht="11.4">
      <c r="EZ570" s="31"/>
      <c r="HD570" s="32"/>
      <c r="HE570" s="32"/>
      <c r="HF570" s="50"/>
      <c r="HG570" s="32"/>
    </row>
    <row r="571" spans="156:215" ht="11.4">
      <c r="EZ571" s="31"/>
      <c r="HD571" s="32"/>
      <c r="HE571" s="32"/>
      <c r="HF571" s="50"/>
      <c r="HG571" s="32"/>
    </row>
    <row r="572" spans="156:215" ht="11.4">
      <c r="EZ572" s="31"/>
      <c r="HD572" s="32"/>
      <c r="HE572" s="32"/>
      <c r="HF572" s="50"/>
      <c r="HG572" s="32"/>
    </row>
    <row r="573" spans="156:215" ht="11.4">
      <c r="EZ573" s="31"/>
      <c r="HD573" s="32"/>
      <c r="HE573" s="32"/>
      <c r="HF573" s="50"/>
      <c r="HG573" s="32"/>
    </row>
    <row r="574" spans="156:215" ht="11.4">
      <c r="EZ574" s="31"/>
      <c r="HD574" s="32"/>
      <c r="HE574" s="32"/>
      <c r="HF574" s="50"/>
      <c r="HG574" s="32"/>
    </row>
    <row r="575" spans="156:215" ht="11.4">
      <c r="EZ575" s="31"/>
      <c r="HD575" s="32"/>
      <c r="HE575" s="32"/>
      <c r="HF575" s="50"/>
      <c r="HG575" s="32"/>
    </row>
    <row r="576" spans="156:215" ht="11.4">
      <c r="EZ576" s="31"/>
      <c r="HD576" s="32"/>
      <c r="HE576" s="32"/>
      <c r="HF576" s="50"/>
      <c r="HG576" s="32"/>
    </row>
    <row r="577" spans="156:215" ht="11.4">
      <c r="EZ577" s="31"/>
      <c r="HD577" s="32"/>
      <c r="HE577" s="32"/>
      <c r="HF577" s="50"/>
      <c r="HG577" s="32"/>
    </row>
    <row r="578" spans="156:215" ht="11.4">
      <c r="EZ578" s="31"/>
      <c r="HD578" s="32"/>
      <c r="HE578" s="32"/>
      <c r="HF578" s="50"/>
      <c r="HG578" s="32"/>
    </row>
    <row r="579" spans="156:215" ht="11.4">
      <c r="EZ579" s="31"/>
      <c r="HD579" s="32"/>
      <c r="HE579" s="32"/>
      <c r="HF579" s="50"/>
      <c r="HG579" s="32"/>
    </row>
    <row r="580" spans="156:215" ht="11.4">
      <c r="EZ580" s="31"/>
      <c r="HD580" s="32"/>
      <c r="HE580" s="32"/>
      <c r="HF580" s="50"/>
      <c r="HG580" s="32"/>
    </row>
    <row r="581" spans="156:215" ht="11.4">
      <c r="EZ581" s="31"/>
      <c r="HD581" s="32"/>
      <c r="HE581" s="32"/>
      <c r="HF581" s="50"/>
      <c r="HG581" s="32"/>
    </row>
    <row r="582" spans="156:215" ht="11.4">
      <c r="EZ582" s="31"/>
      <c r="HD582" s="32"/>
      <c r="HE582" s="32"/>
      <c r="HF582" s="50"/>
      <c r="HG582" s="32"/>
    </row>
    <row r="583" spans="156:215" ht="11.4">
      <c r="EZ583" s="31"/>
      <c r="HD583" s="32"/>
      <c r="HE583" s="32"/>
      <c r="HF583" s="50"/>
      <c r="HG583" s="32"/>
    </row>
    <row r="584" spans="156:215" ht="11.4">
      <c r="EZ584" s="31"/>
      <c r="HD584" s="32"/>
      <c r="HE584" s="32"/>
      <c r="HF584" s="50"/>
      <c r="HG584" s="32"/>
    </row>
    <row r="585" spans="156:215" ht="11.4">
      <c r="EZ585" s="31"/>
      <c r="HD585" s="32"/>
      <c r="HE585" s="32"/>
      <c r="HF585" s="50"/>
      <c r="HG585" s="32"/>
    </row>
    <row r="586" spans="156:215" ht="11.4">
      <c r="EZ586" s="31"/>
      <c r="HD586" s="32"/>
      <c r="HE586" s="32"/>
      <c r="HF586" s="50"/>
      <c r="HG586" s="32"/>
    </row>
    <row r="587" spans="156:215" ht="11.4">
      <c r="EZ587" s="31"/>
      <c r="HD587" s="32"/>
      <c r="HE587" s="32"/>
      <c r="HF587" s="50"/>
      <c r="HG587" s="32"/>
    </row>
    <row r="588" spans="156:215" ht="11.4">
      <c r="EZ588" s="31"/>
      <c r="HD588" s="32"/>
      <c r="HE588" s="32"/>
      <c r="HF588" s="50"/>
      <c r="HG588" s="32"/>
    </row>
    <row r="589" spans="156:215" ht="11.4">
      <c r="EZ589" s="31"/>
      <c r="HD589" s="32"/>
      <c r="HE589" s="32"/>
      <c r="HF589" s="50"/>
      <c r="HG589" s="32"/>
    </row>
    <row r="590" spans="156:215" ht="11.4">
      <c r="EZ590" s="31"/>
      <c r="HD590" s="32"/>
      <c r="HE590" s="32"/>
      <c r="HF590" s="50"/>
      <c r="HG590" s="32"/>
    </row>
    <row r="591" spans="156:215" ht="11.4">
      <c r="EZ591" s="31"/>
      <c r="HD591" s="32"/>
      <c r="HE591" s="32"/>
      <c r="HF591" s="50"/>
      <c r="HG591" s="32"/>
    </row>
    <row r="592" spans="156:215" ht="11.4">
      <c r="EZ592" s="31"/>
      <c r="HD592" s="32"/>
      <c r="HE592" s="32"/>
      <c r="HF592" s="50"/>
      <c r="HG592" s="32"/>
    </row>
    <row r="593" spans="156:215" ht="11.4">
      <c r="EZ593" s="31"/>
      <c r="HD593" s="32"/>
      <c r="HE593" s="32"/>
      <c r="HF593" s="50"/>
      <c r="HG593" s="32"/>
    </row>
    <row r="594" spans="156:215" ht="11.4">
      <c r="EZ594" s="31"/>
      <c r="HD594" s="32"/>
      <c r="HE594" s="32"/>
      <c r="HF594" s="50"/>
      <c r="HG594" s="32"/>
    </row>
    <row r="595" spans="156:215" ht="11.4">
      <c r="EZ595" s="31"/>
      <c r="HD595" s="32"/>
      <c r="HE595" s="32"/>
      <c r="HF595" s="50"/>
      <c r="HG595" s="32"/>
    </row>
    <row r="596" spans="156:215" ht="11.4">
      <c r="EZ596" s="31"/>
      <c r="HD596" s="32"/>
      <c r="HE596" s="32"/>
      <c r="HF596" s="50"/>
      <c r="HG596" s="32"/>
    </row>
    <row r="597" spans="156:215" ht="11.4">
      <c r="EZ597" s="31"/>
      <c r="HD597" s="32"/>
      <c r="HE597" s="32"/>
      <c r="HF597" s="50"/>
      <c r="HG597" s="32"/>
    </row>
    <row r="598" spans="156:215" ht="11.4">
      <c r="EZ598" s="31"/>
      <c r="HD598" s="32"/>
      <c r="HE598" s="32"/>
      <c r="HF598" s="50"/>
      <c r="HG598" s="32"/>
    </row>
    <row r="599" spans="156:215" ht="11.4">
      <c r="EZ599" s="31"/>
      <c r="HD599" s="32"/>
      <c r="HE599" s="32"/>
      <c r="HF599" s="50"/>
      <c r="HG599" s="32"/>
    </row>
    <row r="600" spans="156:215" ht="11.4">
      <c r="EZ600" s="31"/>
      <c r="HD600" s="32"/>
      <c r="HE600" s="32"/>
      <c r="HF600" s="50"/>
      <c r="HG600" s="32"/>
    </row>
    <row r="601" spans="156:215" ht="11.4">
      <c r="EZ601" s="31"/>
      <c r="HD601" s="32"/>
      <c r="HE601" s="32"/>
      <c r="HF601" s="50"/>
      <c r="HG601" s="32"/>
    </row>
    <row r="602" spans="156:215" ht="11.4">
      <c r="EZ602" s="31"/>
      <c r="HD602" s="32"/>
      <c r="HE602" s="32"/>
      <c r="HF602" s="50"/>
      <c r="HG602" s="32"/>
    </row>
    <row r="603" spans="156:215" ht="11.4">
      <c r="EZ603" s="31"/>
      <c r="HD603" s="32"/>
      <c r="HE603" s="32"/>
      <c r="HF603" s="50"/>
      <c r="HG603" s="32"/>
    </row>
    <row r="604" spans="156:215" ht="11.4">
      <c r="EZ604" s="31"/>
      <c r="HD604" s="32"/>
      <c r="HE604" s="32"/>
      <c r="HF604" s="50"/>
      <c r="HG604" s="32"/>
    </row>
    <row r="605" spans="156:215" ht="11.4">
      <c r="EZ605" s="31"/>
      <c r="HD605" s="32"/>
      <c r="HE605" s="32"/>
      <c r="HF605" s="50"/>
      <c r="HG605" s="32"/>
    </row>
    <row r="606" spans="156:215" ht="11.4">
      <c r="EZ606" s="31"/>
      <c r="HD606" s="32"/>
      <c r="HE606" s="32"/>
      <c r="HF606" s="50"/>
      <c r="HG606" s="32"/>
    </row>
    <row r="607" spans="156:215" ht="11.4">
      <c r="EZ607" s="31"/>
      <c r="HD607" s="32"/>
      <c r="HE607" s="32"/>
      <c r="HF607" s="50"/>
      <c r="HG607" s="32"/>
    </row>
    <row r="608" spans="156:215" ht="11.4">
      <c r="EZ608" s="31"/>
      <c r="HD608" s="32"/>
      <c r="HE608" s="32"/>
      <c r="HF608" s="50"/>
      <c r="HG608" s="32"/>
    </row>
    <row r="609" spans="156:215" ht="11.4">
      <c r="EZ609" s="31"/>
      <c r="HD609" s="32"/>
      <c r="HE609" s="32"/>
      <c r="HF609" s="50"/>
      <c r="HG609" s="32"/>
    </row>
    <row r="610" spans="156:215" ht="11.4">
      <c r="EZ610" s="31"/>
      <c r="HD610" s="32"/>
      <c r="HE610" s="32"/>
      <c r="HF610" s="50"/>
      <c r="HG610" s="32"/>
    </row>
    <row r="611" spans="156:215" ht="11.4">
      <c r="EZ611" s="31"/>
      <c r="HD611" s="32"/>
      <c r="HE611" s="32"/>
      <c r="HF611" s="50"/>
      <c r="HG611" s="32"/>
    </row>
    <row r="612" spans="156:215" ht="11.4">
      <c r="EZ612" s="31"/>
      <c r="HD612" s="32"/>
      <c r="HE612" s="32"/>
      <c r="HF612" s="50"/>
      <c r="HG612" s="32"/>
    </row>
    <row r="613" spans="156:215" ht="11.4">
      <c r="EZ613" s="31"/>
      <c r="HD613" s="32"/>
      <c r="HE613" s="32"/>
      <c r="HF613" s="50"/>
      <c r="HG613" s="32"/>
    </row>
    <row r="614" spans="156:215" ht="11.4">
      <c r="EZ614" s="31"/>
      <c r="HD614" s="32"/>
      <c r="HE614" s="32"/>
      <c r="HF614" s="50"/>
      <c r="HG614" s="32"/>
    </row>
    <row r="615" spans="156:215" ht="11.4">
      <c r="EZ615" s="31"/>
      <c r="HD615" s="32"/>
      <c r="HE615" s="32"/>
      <c r="HF615" s="50"/>
      <c r="HG615" s="32"/>
    </row>
    <row r="616" spans="156:215" ht="11.4">
      <c r="EZ616" s="31"/>
      <c r="HD616" s="32"/>
      <c r="HE616" s="32"/>
      <c r="HF616" s="50"/>
      <c r="HG616" s="32"/>
    </row>
    <row r="617" spans="156:215" ht="11.4">
      <c r="EZ617" s="31"/>
      <c r="HD617" s="32"/>
      <c r="HE617" s="32"/>
      <c r="HF617" s="50"/>
      <c r="HG617" s="32"/>
    </row>
    <row r="618" spans="156:215" ht="11.4">
      <c r="EZ618" s="31"/>
      <c r="HD618" s="32"/>
      <c r="HE618" s="32"/>
      <c r="HF618" s="50"/>
      <c r="HG618" s="32"/>
    </row>
    <row r="619" spans="156:215" ht="11.4">
      <c r="EZ619" s="31"/>
      <c r="HD619" s="32"/>
      <c r="HE619" s="32"/>
      <c r="HF619" s="50"/>
      <c r="HG619" s="32"/>
    </row>
    <row r="620" spans="156:215" ht="11.4">
      <c r="EZ620" s="31"/>
      <c r="HD620" s="32"/>
      <c r="HE620" s="32"/>
      <c r="HF620" s="50"/>
      <c r="HG620" s="32"/>
    </row>
    <row r="621" spans="156:215" ht="11.4">
      <c r="EZ621" s="31"/>
      <c r="HD621" s="32"/>
      <c r="HE621" s="32"/>
      <c r="HF621" s="50"/>
      <c r="HG621" s="32"/>
    </row>
    <row r="622" spans="156:215" ht="11.4">
      <c r="EZ622" s="31"/>
      <c r="HD622" s="32"/>
      <c r="HE622" s="32"/>
      <c r="HF622" s="50"/>
      <c r="HG622" s="32"/>
    </row>
    <row r="623" spans="156:215" ht="11.4">
      <c r="EZ623" s="31"/>
      <c r="HD623" s="32"/>
      <c r="HE623" s="32"/>
      <c r="HF623" s="50"/>
      <c r="HG623" s="32"/>
    </row>
    <row r="624" spans="156:215" ht="11.4">
      <c r="EZ624" s="31"/>
      <c r="HD624" s="32"/>
      <c r="HE624" s="32"/>
      <c r="HF624" s="50"/>
      <c r="HG624" s="32"/>
    </row>
    <row r="625" spans="156:215" ht="11.4">
      <c r="EZ625" s="31"/>
      <c r="HD625" s="32"/>
      <c r="HE625" s="32"/>
      <c r="HF625" s="50"/>
      <c r="HG625" s="32"/>
    </row>
    <row r="626" spans="156:215" ht="11.4">
      <c r="EZ626" s="31"/>
      <c r="HD626" s="32"/>
      <c r="HE626" s="32"/>
      <c r="HF626" s="50"/>
      <c r="HG626" s="32"/>
    </row>
    <row r="627" spans="156:215" ht="11.4">
      <c r="EZ627" s="31"/>
      <c r="HD627" s="32"/>
      <c r="HE627" s="32"/>
      <c r="HF627" s="50"/>
      <c r="HG627" s="32"/>
    </row>
    <row r="628" spans="156:215" ht="11.4">
      <c r="EZ628" s="31"/>
      <c r="HD628" s="32"/>
      <c r="HE628" s="32"/>
      <c r="HF628" s="50"/>
      <c r="HG628" s="32"/>
    </row>
    <row r="629" spans="156:215" ht="11.4">
      <c r="EZ629" s="31"/>
      <c r="HD629" s="32"/>
      <c r="HE629" s="32"/>
      <c r="HF629" s="50"/>
      <c r="HG629" s="32"/>
    </row>
    <row r="630" spans="156:215" ht="11.4">
      <c r="EZ630" s="31"/>
      <c r="HD630" s="32"/>
      <c r="HE630" s="32"/>
      <c r="HF630" s="50"/>
      <c r="HG630" s="32"/>
    </row>
    <row r="631" spans="156:215" ht="11.4">
      <c r="EZ631" s="31"/>
      <c r="HD631" s="32"/>
      <c r="HE631" s="32"/>
      <c r="HF631" s="50"/>
      <c r="HG631" s="32"/>
    </row>
    <row r="632" spans="156:215" ht="11.4">
      <c r="EZ632" s="31"/>
      <c r="HD632" s="32"/>
      <c r="HE632" s="32"/>
      <c r="HF632" s="50"/>
      <c r="HG632" s="32"/>
    </row>
    <row r="633" spans="156:215" ht="11.4">
      <c r="EZ633" s="31"/>
      <c r="HD633" s="32"/>
      <c r="HE633" s="32"/>
      <c r="HF633" s="50"/>
      <c r="HG633" s="32"/>
    </row>
    <row r="634" spans="156:215" ht="11.4">
      <c r="EZ634" s="31"/>
      <c r="HD634" s="32"/>
      <c r="HE634" s="32"/>
      <c r="HF634" s="50"/>
      <c r="HG634" s="32"/>
    </row>
    <row r="635" spans="156:215" ht="11.4">
      <c r="EZ635" s="31"/>
      <c r="HD635" s="32"/>
      <c r="HE635" s="32"/>
      <c r="HF635" s="50"/>
      <c r="HG635" s="32"/>
    </row>
    <row r="636" spans="156:215" ht="11.4">
      <c r="EZ636" s="31"/>
      <c r="HD636" s="32"/>
      <c r="HE636" s="32"/>
      <c r="HF636" s="50"/>
      <c r="HG636" s="32"/>
    </row>
    <row r="637" spans="156:215" ht="11.4">
      <c r="EZ637" s="31"/>
      <c r="HD637" s="32"/>
      <c r="HE637" s="32"/>
      <c r="HF637" s="50"/>
      <c r="HG637" s="32"/>
    </row>
    <row r="638" spans="156:215" ht="11.4">
      <c r="EZ638" s="31"/>
      <c r="HD638" s="32"/>
      <c r="HE638" s="32"/>
      <c r="HF638" s="50"/>
      <c r="HG638" s="32"/>
    </row>
    <row r="639" spans="156:215" ht="11.4">
      <c r="EZ639" s="31"/>
      <c r="HD639" s="32"/>
      <c r="HE639" s="32"/>
      <c r="HF639" s="50"/>
      <c r="HG639" s="32"/>
    </row>
    <row r="640" spans="156:215" ht="11.4">
      <c r="EZ640" s="31"/>
      <c r="HD640" s="32"/>
      <c r="HE640" s="32"/>
      <c r="HF640" s="50"/>
      <c r="HG640" s="32"/>
    </row>
    <row r="641" spans="156:215" ht="11.4">
      <c r="EZ641" s="31"/>
      <c r="HD641" s="32"/>
      <c r="HE641" s="32"/>
      <c r="HF641" s="50"/>
      <c r="HG641" s="32"/>
    </row>
    <row r="642" spans="156:215" ht="11.4">
      <c r="EZ642" s="31"/>
      <c r="HD642" s="32"/>
      <c r="HE642" s="32"/>
      <c r="HF642" s="50"/>
      <c r="HG642" s="32"/>
    </row>
    <row r="643" spans="156:215" ht="11.4">
      <c r="EZ643" s="31"/>
      <c r="HD643" s="32"/>
      <c r="HE643" s="32"/>
      <c r="HF643" s="50"/>
      <c r="HG643" s="32"/>
    </row>
    <row r="644" spans="156:215" ht="11.4">
      <c r="EZ644" s="31"/>
      <c r="HD644" s="32"/>
      <c r="HE644" s="32"/>
      <c r="HF644" s="50"/>
      <c r="HG644" s="32"/>
    </row>
    <row r="645" spans="156:215" ht="11.4">
      <c r="EZ645" s="31"/>
      <c r="HD645" s="32"/>
      <c r="HE645" s="32"/>
      <c r="HF645" s="50"/>
      <c r="HG645" s="32"/>
    </row>
    <row r="646" spans="156:215" ht="11.4">
      <c r="EZ646" s="31"/>
      <c r="HD646" s="32"/>
      <c r="HE646" s="32"/>
      <c r="HF646" s="50"/>
      <c r="HG646" s="32"/>
    </row>
    <row r="647" spans="156:215" ht="11.4">
      <c r="EZ647" s="31"/>
      <c r="HD647" s="32"/>
      <c r="HE647" s="32"/>
      <c r="HF647" s="50"/>
      <c r="HG647" s="32"/>
    </row>
    <row r="648" spans="156:215" ht="11.4">
      <c r="EZ648" s="31"/>
      <c r="HD648" s="32"/>
      <c r="HE648" s="32"/>
      <c r="HF648" s="50"/>
      <c r="HG648" s="32"/>
    </row>
    <row r="649" spans="156:215" ht="11.4">
      <c r="EZ649" s="31"/>
      <c r="HD649" s="32"/>
      <c r="HE649" s="32"/>
      <c r="HF649" s="50"/>
      <c r="HG649" s="32"/>
    </row>
    <row r="650" spans="156:215" ht="11.4">
      <c r="EZ650" s="31"/>
      <c r="HD650" s="32"/>
      <c r="HE650" s="32"/>
      <c r="HF650" s="50"/>
      <c r="HG650" s="32"/>
    </row>
    <row r="651" spans="156:215" ht="11.4">
      <c r="EZ651" s="31"/>
      <c r="HD651" s="32"/>
      <c r="HE651" s="32"/>
      <c r="HF651" s="50"/>
      <c r="HG651" s="32"/>
    </row>
    <row r="652" spans="156:215" ht="11.4">
      <c r="EZ652" s="31"/>
      <c r="HD652" s="32"/>
      <c r="HE652" s="32"/>
      <c r="HF652" s="50"/>
      <c r="HG652" s="32"/>
    </row>
    <row r="653" spans="156:215" ht="11.4">
      <c r="EZ653" s="31"/>
      <c r="HD653" s="32"/>
      <c r="HE653" s="32"/>
      <c r="HF653" s="50"/>
      <c r="HG653" s="32"/>
    </row>
    <row r="654" spans="156:215" ht="11.4">
      <c r="EZ654" s="31"/>
      <c r="HD654" s="32"/>
      <c r="HE654" s="32"/>
      <c r="HF654" s="50"/>
      <c r="HG654" s="32"/>
    </row>
    <row r="655" spans="156:215" ht="11.4">
      <c r="EZ655" s="31"/>
      <c r="HD655" s="32"/>
      <c r="HE655" s="32"/>
      <c r="HF655" s="50"/>
      <c r="HG655" s="32"/>
    </row>
    <row r="656" spans="156:215" ht="11.4">
      <c r="EZ656" s="31"/>
      <c r="HD656" s="32"/>
      <c r="HE656" s="32"/>
      <c r="HF656" s="50"/>
      <c r="HG656" s="32"/>
    </row>
    <row r="657" spans="156:215" ht="11.4">
      <c r="EZ657" s="31"/>
      <c r="HD657" s="32"/>
      <c r="HE657" s="32"/>
      <c r="HF657" s="50"/>
      <c r="HG657" s="32"/>
    </row>
    <row r="658" spans="156:215" ht="11.4">
      <c r="EZ658" s="31"/>
      <c r="HD658" s="32"/>
      <c r="HE658" s="32"/>
      <c r="HF658" s="50"/>
      <c r="HG658" s="32"/>
    </row>
    <row r="659" spans="156:215" ht="11.4">
      <c r="EZ659" s="31"/>
      <c r="HD659" s="32"/>
      <c r="HE659" s="32"/>
      <c r="HF659" s="50"/>
      <c r="HG659" s="32"/>
    </row>
    <row r="660" spans="156:215" ht="11.4">
      <c r="EZ660" s="31"/>
      <c r="HD660" s="32"/>
      <c r="HE660" s="32"/>
      <c r="HF660" s="50"/>
      <c r="HG660" s="32"/>
    </row>
    <row r="661" spans="156:215" ht="11.4">
      <c r="EZ661" s="31"/>
      <c r="HD661" s="32"/>
      <c r="HE661" s="32"/>
      <c r="HF661" s="50"/>
      <c r="HG661" s="32"/>
    </row>
    <row r="662" spans="156:215" ht="11.4">
      <c r="EZ662" s="31"/>
      <c r="HD662" s="32"/>
      <c r="HE662" s="32"/>
      <c r="HF662" s="50"/>
      <c r="HG662" s="32"/>
    </row>
    <row r="663" spans="156:215" ht="11.4">
      <c r="EZ663" s="31"/>
      <c r="HD663" s="32"/>
      <c r="HE663" s="32"/>
      <c r="HF663" s="50"/>
      <c r="HG663" s="32"/>
    </row>
    <row r="664" spans="156:215" ht="11.4">
      <c r="EZ664" s="31"/>
      <c r="HD664" s="32"/>
      <c r="HE664" s="32"/>
      <c r="HF664" s="50"/>
      <c r="HG664" s="32"/>
    </row>
    <row r="665" spans="156:215" ht="11.4">
      <c r="EZ665" s="31"/>
      <c r="HD665" s="32"/>
      <c r="HE665" s="32"/>
      <c r="HF665" s="50"/>
      <c r="HG665" s="32"/>
    </row>
    <row r="666" spans="156:215" ht="11.4">
      <c r="EZ666" s="31"/>
      <c r="HD666" s="32"/>
      <c r="HE666" s="32"/>
      <c r="HF666" s="50"/>
      <c r="HG666" s="32"/>
    </row>
    <row r="667" spans="156:215" ht="11.4">
      <c r="EZ667" s="31"/>
      <c r="HD667" s="32"/>
      <c r="HE667" s="32"/>
      <c r="HF667" s="50"/>
      <c r="HG667" s="32"/>
    </row>
    <row r="668" spans="156:215" ht="11.4">
      <c r="EZ668" s="31"/>
      <c r="HD668" s="32"/>
      <c r="HE668" s="32"/>
      <c r="HF668" s="50"/>
      <c r="HG668" s="32"/>
    </row>
    <row r="669" spans="156:215" ht="11.4">
      <c r="EZ669" s="31"/>
      <c r="HD669" s="32"/>
      <c r="HE669" s="32"/>
      <c r="HF669" s="50"/>
      <c r="HG669" s="32"/>
    </row>
    <row r="670" spans="156:215" ht="11.4">
      <c r="EZ670" s="31"/>
      <c r="HD670" s="32"/>
      <c r="HE670" s="32"/>
      <c r="HF670" s="50"/>
      <c r="HG670" s="32"/>
    </row>
    <row r="671" spans="156:215" ht="11.4">
      <c r="EZ671" s="31"/>
      <c r="HD671" s="32"/>
      <c r="HE671" s="32"/>
      <c r="HF671" s="50"/>
      <c r="HG671" s="32"/>
    </row>
    <row r="672" spans="156:215" ht="11.4">
      <c r="EZ672" s="31"/>
      <c r="HD672" s="32"/>
      <c r="HE672" s="32"/>
      <c r="HF672" s="50"/>
      <c r="HG672" s="32"/>
    </row>
    <row r="673" spans="156:215" ht="11.4">
      <c r="EZ673" s="31"/>
      <c r="HD673" s="32"/>
      <c r="HE673" s="32"/>
      <c r="HF673" s="50"/>
      <c r="HG673" s="32"/>
    </row>
    <row r="674" spans="156:215" ht="11.4">
      <c r="EZ674" s="31"/>
      <c r="HD674" s="32"/>
      <c r="HE674" s="32"/>
      <c r="HF674" s="50"/>
      <c r="HG674" s="32"/>
    </row>
    <row r="675" spans="156:215" ht="11.4">
      <c r="EZ675" s="31"/>
      <c r="HD675" s="32"/>
      <c r="HE675" s="32"/>
      <c r="HF675" s="50"/>
      <c r="HG675" s="32"/>
    </row>
    <row r="676" spans="156:215" ht="11.4">
      <c r="EZ676" s="31"/>
      <c r="HD676" s="32"/>
      <c r="HE676" s="32"/>
      <c r="HF676" s="50"/>
      <c r="HG676" s="32"/>
    </row>
    <row r="677" spans="156:215" ht="11.4">
      <c r="EZ677" s="31"/>
      <c r="HD677" s="32"/>
      <c r="HE677" s="32"/>
      <c r="HF677" s="50"/>
      <c r="HG677" s="32"/>
    </row>
    <row r="678" spans="156:215" ht="11.4">
      <c r="EZ678" s="31"/>
      <c r="HD678" s="32"/>
      <c r="HE678" s="32"/>
      <c r="HF678" s="50"/>
      <c r="HG678" s="32"/>
    </row>
    <row r="679" spans="156:215" ht="11.4">
      <c r="EZ679" s="31"/>
      <c r="HD679" s="32"/>
      <c r="HE679" s="32"/>
      <c r="HF679" s="50"/>
      <c r="HG679" s="32"/>
    </row>
    <row r="680" spans="156:215" ht="11.4">
      <c r="EZ680" s="31"/>
      <c r="HD680" s="32"/>
      <c r="HE680" s="32"/>
      <c r="HF680" s="50"/>
      <c r="HG680" s="32"/>
    </row>
    <row r="681" spans="156:215" ht="11.4">
      <c r="EZ681" s="31"/>
      <c r="HD681" s="32"/>
      <c r="HE681" s="32"/>
      <c r="HF681" s="50"/>
      <c r="HG681" s="32"/>
    </row>
    <row r="682" spans="156:215" ht="11.4">
      <c r="EZ682" s="31"/>
      <c r="HD682" s="32"/>
      <c r="HE682" s="32"/>
      <c r="HF682" s="50"/>
      <c r="HG682" s="32"/>
    </row>
    <row r="683" spans="156:215" ht="11.4">
      <c r="EZ683" s="31"/>
      <c r="HD683" s="32"/>
      <c r="HE683" s="32"/>
      <c r="HF683" s="50"/>
      <c r="HG683" s="32"/>
    </row>
    <row r="684" spans="156:215" ht="11.4">
      <c r="EZ684" s="31"/>
      <c r="HD684" s="32"/>
      <c r="HE684" s="32"/>
      <c r="HF684" s="50"/>
      <c r="HG684" s="32"/>
    </row>
    <row r="685" spans="156:215" ht="11.4">
      <c r="EZ685" s="31"/>
      <c r="HD685" s="32"/>
      <c r="HE685" s="32"/>
      <c r="HF685" s="50"/>
      <c r="HG685" s="32"/>
    </row>
    <row r="686" spans="156:215" ht="11.4">
      <c r="EZ686" s="31"/>
      <c r="HD686" s="32"/>
      <c r="HE686" s="32"/>
      <c r="HF686" s="50"/>
      <c r="HG686" s="32"/>
    </row>
    <row r="687" spans="156:215" ht="11.4">
      <c r="EZ687" s="31"/>
      <c r="HD687" s="32"/>
      <c r="HE687" s="32"/>
      <c r="HF687" s="50"/>
      <c r="HG687" s="32"/>
    </row>
    <row r="688" spans="156:215" ht="11.4">
      <c r="EZ688" s="31"/>
      <c r="HD688" s="32"/>
      <c r="HE688" s="32"/>
      <c r="HF688" s="50"/>
      <c r="HG688" s="32"/>
    </row>
    <row r="689" spans="156:215" ht="11.4">
      <c r="EZ689" s="31"/>
      <c r="HD689" s="32"/>
      <c r="HE689" s="32"/>
      <c r="HF689" s="50"/>
      <c r="HG689" s="32"/>
    </row>
    <row r="690" spans="156:215" ht="11.4">
      <c r="EZ690" s="31"/>
      <c r="HD690" s="32"/>
      <c r="HE690" s="32"/>
      <c r="HF690" s="50"/>
      <c r="HG690" s="32"/>
    </row>
    <row r="691" spans="156:215" ht="11.4">
      <c r="EZ691" s="31"/>
      <c r="HD691" s="32"/>
      <c r="HE691" s="32"/>
      <c r="HF691" s="50"/>
      <c r="HG691" s="32"/>
    </row>
    <row r="692" spans="156:215" ht="11.4">
      <c r="EZ692" s="31"/>
      <c r="HD692" s="32"/>
      <c r="HE692" s="32"/>
      <c r="HF692" s="50"/>
      <c r="HG692" s="32"/>
    </row>
    <row r="693" spans="156:215" ht="11.4">
      <c r="EZ693" s="31"/>
      <c r="HD693" s="32"/>
      <c r="HE693" s="32"/>
      <c r="HF693" s="50"/>
      <c r="HG693" s="32"/>
    </row>
    <row r="694" spans="156:215" ht="11.4">
      <c r="EZ694" s="31"/>
      <c r="HD694" s="32"/>
      <c r="HE694" s="32"/>
      <c r="HF694" s="50"/>
      <c r="HG694" s="32"/>
    </row>
    <row r="695" spans="156:215" ht="11.4">
      <c r="EZ695" s="31"/>
      <c r="HD695" s="32"/>
      <c r="HE695" s="32"/>
      <c r="HF695" s="50"/>
      <c r="HG695" s="32"/>
    </row>
    <row r="696" spans="156:215" ht="11.4">
      <c r="EZ696" s="31"/>
      <c r="HD696" s="32"/>
      <c r="HE696" s="32"/>
      <c r="HF696" s="50"/>
      <c r="HG696" s="32"/>
    </row>
    <row r="697" spans="156:215" ht="11.4">
      <c r="EZ697" s="31"/>
      <c r="HD697" s="32"/>
      <c r="HE697" s="32"/>
      <c r="HF697" s="50"/>
      <c r="HG697" s="32"/>
    </row>
    <row r="698" spans="156:215" ht="11.4">
      <c r="EZ698" s="31"/>
      <c r="HD698" s="32"/>
      <c r="HE698" s="32"/>
      <c r="HF698" s="50"/>
      <c r="HG698" s="32"/>
    </row>
    <row r="699" spans="156:215" ht="11.4">
      <c r="EZ699" s="31"/>
      <c r="HD699" s="32"/>
      <c r="HE699" s="32"/>
      <c r="HF699" s="50"/>
      <c r="HG699" s="32"/>
    </row>
    <row r="700" spans="156:215" ht="11.4">
      <c r="EZ700" s="31"/>
      <c r="HD700" s="32"/>
      <c r="HE700" s="32"/>
      <c r="HF700" s="50"/>
      <c r="HG700" s="32"/>
    </row>
    <row r="701" spans="156:215" ht="11.4">
      <c r="EZ701" s="31"/>
      <c r="HD701" s="32"/>
      <c r="HE701" s="32"/>
      <c r="HF701" s="50"/>
      <c r="HG701" s="32"/>
    </row>
    <row r="702" spans="156:215" ht="11.4">
      <c r="EZ702" s="31"/>
      <c r="HD702" s="32"/>
      <c r="HE702" s="32"/>
      <c r="HF702" s="50"/>
      <c r="HG702" s="32"/>
    </row>
    <row r="703" spans="156:215" ht="11.4">
      <c r="EZ703" s="31"/>
      <c r="HD703" s="32"/>
      <c r="HE703" s="32"/>
      <c r="HF703" s="50"/>
      <c r="HG703" s="32"/>
    </row>
    <row r="704" spans="156:215" ht="11.4">
      <c r="EZ704" s="31"/>
      <c r="HD704" s="32"/>
      <c r="HE704" s="32"/>
      <c r="HF704" s="50"/>
      <c r="HG704" s="32"/>
    </row>
    <row r="705" spans="156:215" ht="11.4">
      <c r="EZ705" s="31"/>
      <c r="HD705" s="32"/>
      <c r="HE705" s="32"/>
      <c r="HF705" s="50"/>
      <c r="HG705" s="32"/>
    </row>
    <row r="706" spans="156:215" ht="11.4">
      <c r="EZ706" s="31"/>
      <c r="HD706" s="32"/>
      <c r="HE706" s="32"/>
      <c r="HF706" s="50"/>
      <c r="HG706" s="32"/>
    </row>
    <row r="707" spans="156:215" ht="11.4">
      <c r="EZ707" s="31"/>
      <c r="HD707" s="32"/>
      <c r="HE707" s="32"/>
      <c r="HF707" s="50"/>
      <c r="HG707" s="32"/>
    </row>
    <row r="708" spans="156:215" ht="11.4">
      <c r="EZ708" s="31"/>
      <c r="HD708" s="32"/>
      <c r="HE708" s="32"/>
      <c r="HF708" s="50"/>
      <c r="HG708" s="32"/>
    </row>
    <row r="709" spans="156:215" ht="11.4">
      <c r="EZ709" s="31"/>
      <c r="HD709" s="32"/>
      <c r="HE709" s="32"/>
      <c r="HF709" s="50"/>
      <c r="HG709" s="32"/>
    </row>
    <row r="710" spans="156:215" ht="11.4">
      <c r="EZ710" s="31"/>
      <c r="HD710" s="32"/>
      <c r="HE710" s="32"/>
      <c r="HF710" s="50"/>
      <c r="HG710" s="32"/>
    </row>
    <row r="711" spans="156:215" ht="11.4">
      <c r="EZ711" s="31"/>
      <c r="HD711" s="32"/>
      <c r="HE711" s="32"/>
      <c r="HF711" s="50"/>
      <c r="HG711" s="32"/>
    </row>
    <row r="712" spans="156:215" ht="11.4">
      <c r="EZ712" s="31"/>
      <c r="HD712" s="32"/>
      <c r="HE712" s="32"/>
      <c r="HF712" s="50"/>
      <c r="HG712" s="32"/>
    </row>
    <row r="713" spans="156:215" ht="11.4">
      <c r="EZ713" s="31"/>
      <c r="HD713" s="32"/>
      <c r="HE713" s="32"/>
      <c r="HF713" s="50"/>
      <c r="HG713" s="32"/>
    </row>
    <row r="714" spans="156:215" ht="11.4">
      <c r="EZ714" s="31"/>
      <c r="HD714" s="32"/>
      <c r="HE714" s="32"/>
      <c r="HF714" s="50"/>
      <c r="HG714" s="32"/>
    </row>
    <row r="715" spans="156:215" ht="11.4">
      <c r="EZ715" s="31"/>
      <c r="HD715" s="32"/>
      <c r="HE715" s="32"/>
      <c r="HF715" s="50"/>
      <c r="HG715" s="32"/>
    </row>
    <row r="716" spans="156:215" ht="11.4">
      <c r="EZ716" s="31"/>
      <c r="HD716" s="32"/>
      <c r="HE716" s="32"/>
      <c r="HF716" s="50"/>
      <c r="HG716" s="32"/>
    </row>
    <row r="717" spans="156:215" ht="11.4">
      <c r="EZ717" s="31"/>
      <c r="HD717" s="32"/>
      <c r="HE717" s="32"/>
      <c r="HF717" s="50"/>
      <c r="HG717" s="32"/>
    </row>
    <row r="718" spans="156:215" ht="11.4">
      <c r="EZ718" s="31"/>
      <c r="HD718" s="32"/>
      <c r="HE718" s="32"/>
      <c r="HF718" s="50"/>
      <c r="HG718" s="32"/>
    </row>
    <row r="719" spans="156:215" ht="11.4">
      <c r="EZ719" s="31"/>
      <c r="HD719" s="32"/>
      <c r="HE719" s="32"/>
      <c r="HF719" s="50"/>
      <c r="HG719" s="32"/>
    </row>
    <row r="720" spans="156:215" ht="11.4">
      <c r="EZ720" s="31"/>
      <c r="HD720" s="32"/>
      <c r="HE720" s="32"/>
      <c r="HF720" s="50"/>
      <c r="HG720" s="32"/>
    </row>
    <row r="721" spans="156:215" ht="11.4">
      <c r="EZ721" s="31"/>
      <c r="HD721" s="32"/>
      <c r="HE721" s="32"/>
      <c r="HF721" s="50"/>
      <c r="HG721" s="32"/>
    </row>
    <row r="722" spans="156:215" ht="11.4">
      <c r="EZ722" s="31"/>
      <c r="HD722" s="32"/>
      <c r="HE722" s="32"/>
      <c r="HF722" s="50"/>
      <c r="HG722" s="32"/>
    </row>
    <row r="723" spans="156:215" ht="11.4">
      <c r="EZ723" s="31"/>
      <c r="HD723" s="32"/>
      <c r="HE723" s="32"/>
      <c r="HF723" s="50"/>
      <c r="HG723" s="32"/>
    </row>
    <row r="724" spans="156:215" ht="11.4">
      <c r="EZ724" s="31"/>
      <c r="HD724" s="32"/>
      <c r="HE724" s="32"/>
      <c r="HF724" s="50"/>
      <c r="HG724" s="32"/>
    </row>
    <row r="725" spans="156:215" ht="11.4">
      <c r="EZ725" s="31"/>
      <c r="HD725" s="32"/>
      <c r="HE725" s="32"/>
      <c r="HF725" s="50"/>
      <c r="HG725" s="32"/>
    </row>
    <row r="726" spans="156:215" ht="11.4">
      <c r="EZ726" s="31"/>
      <c r="HD726" s="32"/>
      <c r="HE726" s="32"/>
      <c r="HF726" s="50"/>
      <c r="HG726" s="32"/>
    </row>
    <row r="727" spans="156:215" ht="11.4">
      <c r="EZ727" s="31"/>
      <c r="HD727" s="32"/>
      <c r="HE727" s="32"/>
      <c r="HF727" s="50"/>
      <c r="HG727" s="32"/>
    </row>
    <row r="728" spans="156:215" ht="11.4">
      <c r="EZ728" s="31"/>
      <c r="HD728" s="32"/>
      <c r="HE728" s="32"/>
      <c r="HF728" s="50"/>
      <c r="HG728" s="32"/>
    </row>
    <row r="729" spans="156:215" ht="11.4">
      <c r="EZ729" s="31"/>
      <c r="HD729" s="32"/>
      <c r="HE729" s="32"/>
      <c r="HF729" s="50"/>
      <c r="HG729" s="32"/>
    </row>
    <row r="730" spans="156:215" ht="11.4">
      <c r="EZ730" s="31"/>
      <c r="HD730" s="32"/>
      <c r="HE730" s="32"/>
      <c r="HF730" s="50"/>
      <c r="HG730" s="32"/>
    </row>
    <row r="731" spans="156:215" ht="11.4">
      <c r="EZ731" s="31"/>
      <c r="HD731" s="32"/>
      <c r="HE731" s="32"/>
      <c r="HF731" s="50"/>
      <c r="HG731" s="32"/>
    </row>
    <row r="732" spans="156:215" ht="11.4">
      <c r="EZ732" s="31"/>
      <c r="HD732" s="32"/>
      <c r="HE732" s="32"/>
      <c r="HF732" s="50"/>
      <c r="HG732" s="32"/>
    </row>
    <row r="733" spans="156:215" ht="11.4">
      <c r="EZ733" s="31"/>
      <c r="HD733" s="32"/>
      <c r="HE733" s="32"/>
      <c r="HF733" s="50"/>
      <c r="HG733" s="32"/>
    </row>
    <row r="734" spans="156:215" ht="11.4">
      <c r="EZ734" s="31"/>
      <c r="HD734" s="32"/>
      <c r="HE734" s="32"/>
      <c r="HF734" s="50"/>
      <c r="HG734" s="32"/>
    </row>
    <row r="735" spans="156:215" ht="11.4">
      <c r="EZ735" s="31"/>
      <c r="HD735" s="32"/>
      <c r="HE735" s="32"/>
      <c r="HF735" s="50"/>
      <c r="HG735" s="32"/>
    </row>
    <row r="736" spans="156:215" ht="11.4">
      <c r="EZ736" s="31"/>
      <c r="HD736" s="32"/>
      <c r="HE736" s="32"/>
      <c r="HF736" s="50"/>
      <c r="HG736" s="32"/>
    </row>
    <row r="737" spans="156:215" ht="11.4">
      <c r="EZ737" s="31"/>
      <c r="HD737" s="32"/>
      <c r="HE737" s="32"/>
      <c r="HF737" s="50"/>
      <c r="HG737" s="32"/>
    </row>
    <row r="738" spans="156:215" ht="11.4">
      <c r="EZ738" s="31"/>
      <c r="HD738" s="32"/>
      <c r="HE738" s="32"/>
      <c r="HF738" s="50"/>
      <c r="HG738" s="32"/>
    </row>
    <row r="739" spans="156:215" ht="11.4">
      <c r="EZ739" s="31"/>
      <c r="HD739" s="32"/>
      <c r="HE739" s="32"/>
      <c r="HF739" s="50"/>
      <c r="HG739" s="32"/>
    </row>
    <row r="740" spans="156:215" ht="11.4">
      <c r="EZ740" s="31"/>
      <c r="HD740" s="32"/>
      <c r="HE740" s="32"/>
      <c r="HF740" s="50"/>
      <c r="HG740" s="32"/>
    </row>
    <row r="741" spans="156:215" ht="11.4">
      <c r="EZ741" s="31"/>
      <c r="HD741" s="32"/>
      <c r="HE741" s="32"/>
      <c r="HF741" s="50"/>
      <c r="HG741" s="32"/>
    </row>
    <row r="742" spans="156:215" ht="11.4">
      <c r="EZ742" s="31"/>
      <c r="HD742" s="32"/>
      <c r="HE742" s="32"/>
      <c r="HF742" s="50"/>
      <c r="HG742" s="32"/>
    </row>
    <row r="743" spans="156:215" ht="11.4">
      <c r="EZ743" s="31"/>
      <c r="HD743" s="32"/>
      <c r="HE743" s="32"/>
      <c r="HF743" s="50"/>
      <c r="HG743" s="32"/>
    </row>
    <row r="744" spans="156:215" ht="11.4">
      <c r="EZ744" s="31"/>
      <c r="HD744" s="32"/>
      <c r="HE744" s="32"/>
      <c r="HF744" s="50"/>
      <c r="HG744" s="32"/>
    </row>
    <row r="745" spans="156:215" ht="11.4">
      <c r="EZ745" s="31"/>
      <c r="HD745" s="32"/>
      <c r="HE745" s="32"/>
      <c r="HF745" s="50"/>
      <c r="HG745" s="32"/>
    </row>
    <row r="746" spans="156:215" ht="11.4">
      <c r="EZ746" s="31"/>
      <c r="HD746" s="32"/>
      <c r="HE746" s="32"/>
      <c r="HF746" s="50"/>
      <c r="HG746" s="32"/>
    </row>
    <row r="747" spans="156:215" ht="11.4">
      <c r="EZ747" s="31"/>
      <c r="HD747" s="32"/>
      <c r="HE747" s="32"/>
      <c r="HF747" s="50"/>
      <c r="HG747" s="32"/>
    </row>
    <row r="748" spans="156:215" ht="11.4">
      <c r="EZ748" s="31"/>
      <c r="HD748" s="32"/>
      <c r="HE748" s="32"/>
      <c r="HF748" s="50"/>
      <c r="HG748" s="32"/>
    </row>
    <row r="749" spans="156:215" ht="11.4">
      <c r="EZ749" s="31"/>
      <c r="HD749" s="32"/>
      <c r="HE749" s="32"/>
      <c r="HF749" s="50"/>
      <c r="HG749" s="32"/>
    </row>
    <row r="750" spans="156:215" ht="11.4">
      <c r="EZ750" s="31"/>
      <c r="HD750" s="32"/>
      <c r="HE750" s="32"/>
      <c r="HF750" s="50"/>
      <c r="HG750" s="32"/>
    </row>
    <row r="751" spans="156:215" ht="11.4">
      <c r="EZ751" s="31"/>
      <c r="HD751" s="32"/>
      <c r="HE751" s="32"/>
      <c r="HF751" s="50"/>
      <c r="HG751" s="32"/>
    </row>
    <row r="752" spans="156:215" ht="11.4">
      <c r="EZ752" s="31"/>
      <c r="HD752" s="32"/>
      <c r="HE752" s="32"/>
      <c r="HF752" s="50"/>
      <c r="HG752" s="32"/>
    </row>
    <row r="753" spans="156:215" ht="11.4">
      <c r="EZ753" s="31"/>
      <c r="HD753" s="32"/>
      <c r="HE753" s="32"/>
      <c r="HF753" s="50"/>
      <c r="HG753" s="32"/>
    </row>
    <row r="754" spans="156:215" ht="11.4">
      <c r="EZ754" s="31"/>
      <c r="HD754" s="32"/>
      <c r="HE754" s="32"/>
      <c r="HF754" s="50"/>
      <c r="HG754" s="32"/>
    </row>
    <row r="755" spans="156:215" ht="11.4">
      <c r="EZ755" s="31"/>
      <c r="HD755" s="32"/>
      <c r="HE755" s="32"/>
      <c r="HF755" s="50"/>
      <c r="HG755" s="32"/>
    </row>
    <row r="756" spans="156:215" ht="11.4">
      <c r="EZ756" s="31"/>
      <c r="HD756" s="32"/>
      <c r="HE756" s="32"/>
      <c r="HF756" s="50"/>
      <c r="HG756" s="32"/>
    </row>
    <row r="757" spans="156:215" ht="11.4">
      <c r="EZ757" s="31"/>
      <c r="HD757" s="32"/>
      <c r="HE757" s="32"/>
      <c r="HF757" s="50"/>
      <c r="HG757" s="32"/>
    </row>
    <row r="758" spans="156:215" ht="11.4">
      <c r="EZ758" s="31"/>
      <c r="HD758" s="32"/>
      <c r="HE758" s="32"/>
      <c r="HF758" s="50"/>
      <c r="HG758" s="32"/>
    </row>
    <row r="759" spans="156:215" ht="11.4">
      <c r="EZ759" s="31"/>
      <c r="HD759" s="32"/>
      <c r="HE759" s="32"/>
      <c r="HF759" s="50"/>
      <c r="HG759" s="32"/>
    </row>
    <row r="760" spans="156:215" ht="11.4">
      <c r="EZ760" s="31"/>
      <c r="HD760" s="32"/>
      <c r="HE760" s="32"/>
      <c r="HF760" s="50"/>
      <c r="HG760" s="32"/>
    </row>
    <row r="761" spans="156:215" ht="11.4">
      <c r="EZ761" s="31"/>
      <c r="HD761" s="32"/>
      <c r="HE761" s="32"/>
      <c r="HF761" s="50"/>
      <c r="HG761" s="32"/>
    </row>
    <row r="762" spans="156:215" ht="11.4">
      <c r="EZ762" s="31"/>
      <c r="HD762" s="32"/>
      <c r="HE762" s="32"/>
      <c r="HF762" s="50"/>
      <c r="HG762" s="32"/>
    </row>
    <row r="763" spans="156:215" ht="11.4">
      <c r="EZ763" s="31"/>
      <c r="HD763" s="32"/>
      <c r="HE763" s="32"/>
      <c r="HF763" s="50"/>
      <c r="HG763" s="32"/>
    </row>
    <row r="764" spans="156:215" ht="11.4">
      <c r="EZ764" s="31"/>
      <c r="HD764" s="32"/>
      <c r="HE764" s="32"/>
      <c r="HF764" s="50"/>
      <c r="HG764" s="32"/>
    </row>
    <row r="765" spans="156:215" ht="11.4">
      <c r="EZ765" s="31"/>
      <c r="HD765" s="32"/>
      <c r="HE765" s="32"/>
      <c r="HF765" s="50"/>
      <c r="HG765" s="32"/>
    </row>
    <row r="766" spans="156:215" ht="11.4">
      <c r="EZ766" s="31"/>
      <c r="HD766" s="32"/>
      <c r="HE766" s="32"/>
      <c r="HF766" s="50"/>
      <c r="HG766" s="32"/>
    </row>
    <row r="767" spans="156:215" ht="11.4">
      <c r="EZ767" s="31"/>
      <c r="HD767" s="32"/>
      <c r="HE767" s="32"/>
      <c r="HF767" s="50"/>
      <c r="HG767" s="32"/>
    </row>
    <row r="768" spans="156:215" ht="11.4">
      <c r="EZ768" s="31"/>
      <c r="HD768" s="32"/>
      <c r="HE768" s="32"/>
      <c r="HF768" s="50"/>
      <c r="HG768" s="32"/>
    </row>
    <row r="769" spans="156:215" ht="11.4">
      <c r="EZ769" s="31"/>
      <c r="HD769" s="32"/>
      <c r="HE769" s="32"/>
      <c r="HF769" s="50"/>
      <c r="HG769" s="32"/>
    </row>
    <row r="770" spans="156:215" ht="11.4">
      <c r="EZ770" s="31"/>
      <c r="HD770" s="32"/>
      <c r="HE770" s="32"/>
      <c r="HF770" s="50"/>
      <c r="HG770" s="32"/>
    </row>
    <row r="771" spans="156:215" ht="11.4">
      <c r="EZ771" s="31"/>
      <c r="HD771" s="32"/>
      <c r="HE771" s="32"/>
      <c r="HF771" s="50"/>
      <c r="HG771" s="32"/>
    </row>
    <row r="772" spans="156:215" ht="11.4">
      <c r="EZ772" s="31"/>
      <c r="HD772" s="32"/>
      <c r="HE772" s="32"/>
      <c r="HF772" s="50"/>
      <c r="HG772" s="32"/>
    </row>
    <row r="773" spans="156:215" ht="11.4">
      <c r="EZ773" s="31"/>
      <c r="HD773" s="32"/>
      <c r="HE773" s="32"/>
      <c r="HF773" s="50"/>
      <c r="HG773" s="32"/>
    </row>
    <row r="774" spans="156:215" ht="11.4">
      <c r="EZ774" s="31"/>
      <c r="HD774" s="32"/>
      <c r="HE774" s="32"/>
      <c r="HF774" s="50"/>
      <c r="HG774" s="32"/>
    </row>
    <row r="775" spans="156:215" ht="11.4">
      <c r="EZ775" s="31"/>
      <c r="HD775" s="32"/>
      <c r="HE775" s="32"/>
      <c r="HF775" s="50"/>
      <c r="HG775" s="32"/>
    </row>
    <row r="776" spans="156:215" ht="11.4">
      <c r="EZ776" s="31"/>
      <c r="HD776" s="32"/>
      <c r="HE776" s="32"/>
      <c r="HF776" s="50"/>
      <c r="HG776" s="32"/>
    </row>
    <row r="777" spans="156:215" ht="11.4">
      <c r="EZ777" s="31"/>
      <c r="HD777" s="32"/>
      <c r="HE777" s="32"/>
      <c r="HF777" s="50"/>
      <c r="HG777" s="32"/>
    </row>
    <row r="778" spans="156:215" ht="11.4">
      <c r="EZ778" s="31"/>
      <c r="HD778" s="32"/>
      <c r="HE778" s="32"/>
      <c r="HF778" s="50"/>
      <c r="HG778" s="32"/>
    </row>
    <row r="779" spans="156:215" ht="11.4">
      <c r="EZ779" s="31"/>
      <c r="HD779" s="32"/>
      <c r="HE779" s="32"/>
      <c r="HF779" s="50"/>
      <c r="HG779" s="32"/>
    </row>
    <row r="780" spans="156:215" ht="11.4">
      <c r="EZ780" s="31"/>
      <c r="HD780" s="32"/>
      <c r="HE780" s="32"/>
      <c r="HF780" s="50"/>
      <c r="HG780" s="32"/>
    </row>
    <row r="781" spans="156:215" ht="11.4">
      <c r="EZ781" s="31"/>
      <c r="HD781" s="32"/>
      <c r="HE781" s="32"/>
      <c r="HF781" s="50"/>
      <c r="HG781" s="32"/>
    </row>
    <row r="782" spans="156:215" ht="11.4">
      <c r="EZ782" s="31"/>
      <c r="HD782" s="32"/>
      <c r="HE782" s="32"/>
      <c r="HF782" s="50"/>
      <c r="HG782" s="32"/>
    </row>
    <row r="783" spans="156:215" ht="11.4">
      <c r="EZ783" s="31"/>
      <c r="HD783" s="32"/>
      <c r="HE783" s="32"/>
      <c r="HF783" s="50"/>
      <c r="HG783" s="32"/>
    </row>
    <row r="784" spans="156:215" ht="11.4">
      <c r="EZ784" s="31"/>
      <c r="HD784" s="32"/>
      <c r="HE784" s="32"/>
      <c r="HF784" s="50"/>
      <c r="HG784" s="32"/>
    </row>
    <row r="785" spans="156:215" ht="11.4">
      <c r="EZ785" s="31"/>
      <c r="HD785" s="32"/>
      <c r="HE785" s="32"/>
      <c r="HF785" s="50"/>
      <c r="HG785" s="32"/>
    </row>
    <row r="786" spans="156:215" ht="11.4">
      <c r="EZ786" s="31"/>
      <c r="HD786" s="32"/>
      <c r="HE786" s="32"/>
      <c r="HF786" s="50"/>
      <c r="HG786" s="32"/>
    </row>
    <row r="787" spans="156:215" ht="11.4">
      <c r="EZ787" s="31"/>
      <c r="HD787" s="32"/>
      <c r="HE787" s="32"/>
      <c r="HF787" s="50"/>
      <c r="HG787" s="32"/>
    </row>
    <row r="788" spans="156:215" ht="11.4">
      <c r="EZ788" s="31"/>
      <c r="HD788" s="32"/>
      <c r="HE788" s="32"/>
      <c r="HF788" s="50"/>
      <c r="HG788" s="32"/>
    </row>
    <row r="789" spans="156:215" ht="11.4">
      <c r="EZ789" s="31"/>
      <c r="HD789" s="32"/>
      <c r="HE789" s="32"/>
      <c r="HF789" s="50"/>
      <c r="HG789" s="32"/>
    </row>
    <row r="790" spans="156:215" ht="11.4">
      <c r="EZ790" s="31"/>
      <c r="HD790" s="32"/>
      <c r="HE790" s="32"/>
      <c r="HF790" s="50"/>
      <c r="HG790" s="32"/>
    </row>
    <row r="791" spans="156:215" ht="11.4">
      <c r="EZ791" s="31"/>
      <c r="HD791" s="32"/>
      <c r="HE791" s="32"/>
      <c r="HF791" s="50"/>
      <c r="HG791" s="32"/>
    </row>
    <row r="792" spans="156:215" ht="11.4">
      <c r="EZ792" s="31"/>
      <c r="HD792" s="32"/>
      <c r="HE792" s="32"/>
      <c r="HF792" s="50"/>
      <c r="HG792" s="32"/>
    </row>
    <row r="793" spans="156:215" ht="11.4">
      <c r="EZ793" s="31"/>
      <c r="HD793" s="32"/>
      <c r="HE793" s="32"/>
      <c r="HF793" s="50"/>
      <c r="HG793" s="32"/>
    </row>
    <row r="794" spans="156:215" ht="11.4">
      <c r="EZ794" s="31"/>
      <c r="HD794" s="32"/>
      <c r="HE794" s="32"/>
      <c r="HF794" s="50"/>
      <c r="HG794" s="32"/>
    </row>
    <row r="795" spans="156:215" ht="11.4">
      <c r="EZ795" s="31"/>
      <c r="HD795" s="32"/>
      <c r="HE795" s="32"/>
      <c r="HF795" s="50"/>
      <c r="HG795" s="32"/>
    </row>
    <row r="796" spans="156:215" ht="11.4">
      <c r="EZ796" s="31"/>
      <c r="HD796" s="32"/>
      <c r="HE796" s="32"/>
      <c r="HF796" s="50"/>
      <c r="HG796" s="32"/>
    </row>
    <row r="797" spans="156:215" ht="11.4">
      <c r="EZ797" s="31"/>
      <c r="HD797" s="32"/>
      <c r="HE797" s="32"/>
      <c r="HF797" s="50"/>
      <c r="HG797" s="32"/>
    </row>
    <row r="798" spans="156:215" ht="11.4">
      <c r="EZ798" s="31"/>
      <c r="HD798" s="32"/>
      <c r="HE798" s="32"/>
      <c r="HF798" s="50"/>
      <c r="HG798" s="32"/>
    </row>
    <row r="799" spans="156:215" ht="11.4">
      <c r="EZ799" s="31"/>
      <c r="HD799" s="32"/>
      <c r="HE799" s="32"/>
      <c r="HF799" s="50"/>
      <c r="HG799" s="32"/>
    </row>
    <row r="800" spans="156:215" ht="11.4">
      <c r="EZ800" s="31"/>
      <c r="HD800" s="32"/>
      <c r="HE800" s="32"/>
      <c r="HF800" s="50"/>
      <c r="HG800" s="32"/>
    </row>
    <row r="801" spans="156:215" ht="11.4">
      <c r="EZ801" s="31"/>
      <c r="HD801" s="32"/>
      <c r="HE801" s="32"/>
      <c r="HF801" s="50"/>
      <c r="HG801" s="32"/>
    </row>
    <row r="802" spans="156:215" ht="11.4">
      <c r="EZ802" s="31"/>
      <c r="HD802" s="32"/>
      <c r="HE802" s="32"/>
      <c r="HF802" s="50"/>
      <c r="HG802" s="32"/>
    </row>
    <row r="803" spans="156:215" ht="11.4">
      <c r="EZ803" s="31"/>
      <c r="HD803" s="32"/>
      <c r="HE803" s="32"/>
      <c r="HF803" s="50"/>
      <c r="HG803" s="32"/>
    </row>
    <row r="804" spans="156:215" ht="11.4">
      <c r="EZ804" s="31"/>
      <c r="HD804" s="32"/>
      <c r="HE804" s="32"/>
      <c r="HF804" s="50"/>
      <c r="HG804" s="32"/>
    </row>
    <row r="805" spans="156:215" ht="11.4">
      <c r="EZ805" s="31"/>
      <c r="HD805" s="32"/>
      <c r="HE805" s="32"/>
      <c r="HF805" s="50"/>
      <c r="HG805" s="32"/>
    </row>
    <row r="806" spans="156:215" ht="11.4">
      <c r="EZ806" s="31"/>
      <c r="HD806" s="32"/>
      <c r="HE806" s="32"/>
      <c r="HF806" s="50"/>
      <c r="HG806" s="32"/>
    </row>
    <row r="807" spans="156:215" ht="11.4">
      <c r="EZ807" s="31"/>
      <c r="HD807" s="32"/>
      <c r="HE807" s="32"/>
      <c r="HF807" s="50"/>
      <c r="HG807" s="32"/>
    </row>
    <row r="808" spans="156:215" ht="11.4">
      <c r="EZ808" s="31"/>
      <c r="HD808" s="32"/>
      <c r="HE808" s="32"/>
      <c r="HF808" s="50"/>
      <c r="HG808" s="32"/>
    </row>
    <row r="809" spans="156:215" ht="11.4">
      <c r="EZ809" s="31"/>
      <c r="HD809" s="32"/>
      <c r="HE809" s="32"/>
      <c r="HF809" s="50"/>
      <c r="HG809" s="32"/>
    </row>
    <row r="810" spans="156:215" ht="11.4">
      <c r="EZ810" s="31"/>
      <c r="HD810" s="32"/>
      <c r="HE810" s="32"/>
      <c r="HF810" s="50"/>
      <c r="HG810" s="32"/>
    </row>
    <row r="811" spans="156:215" ht="11.4">
      <c r="EZ811" s="31"/>
      <c r="HD811" s="32"/>
      <c r="HE811" s="32"/>
      <c r="HF811" s="50"/>
      <c r="HG811" s="32"/>
    </row>
    <row r="812" spans="156:215" ht="11.4">
      <c r="EZ812" s="31"/>
      <c r="HD812" s="32"/>
      <c r="HE812" s="32"/>
      <c r="HF812" s="50"/>
      <c r="HG812" s="32"/>
    </row>
    <row r="813" spans="156:215" ht="11.4">
      <c r="EZ813" s="31"/>
      <c r="HD813" s="32"/>
      <c r="HE813" s="32"/>
      <c r="HF813" s="50"/>
      <c r="HG813" s="32"/>
    </row>
    <row r="814" spans="156:215" ht="11.4">
      <c r="EZ814" s="31"/>
      <c r="HD814" s="32"/>
      <c r="HE814" s="32"/>
      <c r="HF814" s="50"/>
      <c r="HG814" s="32"/>
    </row>
    <row r="815" spans="156:215" ht="11.4">
      <c r="EZ815" s="31"/>
      <c r="HD815" s="32"/>
      <c r="HE815" s="32"/>
      <c r="HF815" s="50"/>
      <c r="HG815" s="32"/>
    </row>
    <row r="816" spans="156:215" ht="11.4">
      <c r="EZ816" s="31"/>
      <c r="HD816" s="32"/>
      <c r="HE816" s="32"/>
      <c r="HF816" s="50"/>
      <c r="HG816" s="32"/>
    </row>
    <row r="817" spans="156:215" ht="11.4">
      <c r="EZ817" s="31"/>
      <c r="HD817" s="32"/>
      <c r="HE817" s="32"/>
      <c r="HF817" s="50"/>
      <c r="HG817" s="32"/>
    </row>
    <row r="818" spans="156:215" ht="11.4">
      <c r="EZ818" s="31"/>
      <c r="HD818" s="32"/>
      <c r="HE818" s="32"/>
      <c r="HF818" s="50"/>
      <c r="HG818" s="32"/>
    </row>
    <row r="819" spans="156:215" ht="11.4">
      <c r="EZ819" s="31"/>
      <c r="HD819" s="32"/>
      <c r="HE819" s="32"/>
      <c r="HF819" s="50"/>
      <c r="HG819" s="32"/>
    </row>
    <row r="820" spans="156:215" ht="11.4">
      <c r="EZ820" s="31"/>
      <c r="HD820" s="32"/>
      <c r="HE820" s="32"/>
      <c r="HF820" s="50"/>
      <c r="HG820" s="32"/>
    </row>
    <row r="821" spans="156:215" ht="11.4">
      <c r="EZ821" s="31"/>
      <c r="HD821" s="32"/>
      <c r="HE821" s="32"/>
      <c r="HF821" s="50"/>
      <c r="HG821" s="32"/>
    </row>
    <row r="822" spans="156:215" ht="11.4">
      <c r="EZ822" s="31"/>
      <c r="HD822" s="32"/>
      <c r="HE822" s="32"/>
      <c r="HF822" s="50"/>
      <c r="HG822" s="32"/>
    </row>
    <row r="823" spans="156:215" ht="11.4">
      <c r="EZ823" s="31"/>
      <c r="HD823" s="32"/>
      <c r="HE823" s="32"/>
      <c r="HF823" s="50"/>
      <c r="HG823" s="32"/>
    </row>
    <row r="824" spans="156:215" ht="11.4">
      <c r="EZ824" s="31"/>
      <c r="HD824" s="32"/>
      <c r="HE824" s="32"/>
      <c r="HF824" s="50"/>
      <c r="HG824" s="32"/>
    </row>
    <row r="825" spans="156:215" ht="11.4">
      <c r="EZ825" s="31"/>
      <c r="HD825" s="32"/>
      <c r="HE825" s="32"/>
      <c r="HF825" s="50"/>
      <c r="HG825" s="32"/>
    </row>
    <row r="826" spans="156:215" ht="11.4">
      <c r="EZ826" s="31"/>
      <c r="HD826" s="32"/>
      <c r="HE826" s="32"/>
      <c r="HF826" s="50"/>
      <c r="HG826" s="32"/>
    </row>
    <row r="827" spans="156:215" ht="11.4">
      <c r="EZ827" s="31"/>
      <c r="HD827" s="32"/>
      <c r="HE827" s="32"/>
      <c r="HF827" s="50"/>
      <c r="HG827" s="32"/>
    </row>
    <row r="828" spans="156:215" ht="11.4">
      <c r="EZ828" s="31"/>
      <c r="HD828" s="32"/>
      <c r="HE828" s="32"/>
      <c r="HF828" s="50"/>
      <c r="HG828" s="32"/>
    </row>
    <row r="829" spans="156:215" ht="11.4">
      <c r="EZ829" s="31"/>
      <c r="HD829" s="32"/>
      <c r="HE829" s="32"/>
      <c r="HF829" s="50"/>
      <c r="HG829" s="32"/>
    </row>
    <row r="830" spans="156:215" ht="11.4">
      <c r="EZ830" s="31"/>
      <c r="HD830" s="32"/>
      <c r="HE830" s="32"/>
      <c r="HF830" s="50"/>
      <c r="HG830" s="32"/>
    </row>
    <row r="831" spans="156:215" ht="11.4">
      <c r="EZ831" s="31"/>
      <c r="HD831" s="32"/>
      <c r="HE831" s="32"/>
      <c r="HF831" s="50"/>
      <c r="HG831" s="32"/>
    </row>
    <row r="832" spans="156:215" ht="11.4">
      <c r="EZ832" s="31"/>
      <c r="HD832" s="32"/>
      <c r="HE832" s="32"/>
      <c r="HF832" s="50"/>
      <c r="HG832" s="32"/>
    </row>
    <row r="833" spans="156:215" ht="11.4">
      <c r="EZ833" s="31"/>
      <c r="HD833" s="32"/>
      <c r="HE833" s="32"/>
      <c r="HF833" s="50"/>
      <c r="HG833" s="32"/>
    </row>
    <row r="834" spans="156:215" ht="11.4">
      <c r="EZ834" s="31"/>
      <c r="HD834" s="32"/>
      <c r="HE834" s="32"/>
      <c r="HF834" s="50"/>
      <c r="HG834" s="32"/>
    </row>
    <row r="835" spans="156:215" ht="11.4">
      <c r="EZ835" s="31"/>
      <c r="HD835" s="32"/>
      <c r="HE835" s="32"/>
      <c r="HF835" s="50"/>
      <c r="HG835" s="32"/>
    </row>
    <row r="836" spans="156:215" ht="11.4">
      <c r="EZ836" s="31"/>
      <c r="HD836" s="32"/>
      <c r="HE836" s="32"/>
      <c r="HF836" s="50"/>
      <c r="HG836" s="32"/>
    </row>
    <row r="837" spans="156:215" ht="11.4">
      <c r="EZ837" s="31"/>
      <c r="HD837" s="32"/>
      <c r="HE837" s="32"/>
      <c r="HF837" s="50"/>
      <c r="HG837" s="32"/>
    </row>
    <row r="838" spans="156:215" ht="11.4">
      <c r="EZ838" s="31"/>
      <c r="HD838" s="32"/>
      <c r="HE838" s="32"/>
      <c r="HF838" s="50"/>
      <c r="HG838" s="32"/>
    </row>
    <row r="839" spans="156:215" ht="11.4">
      <c r="EZ839" s="31"/>
      <c r="HD839" s="32"/>
      <c r="HE839" s="32"/>
      <c r="HF839" s="50"/>
      <c r="HG839" s="32"/>
    </row>
    <row r="840" spans="156:215" ht="11.4">
      <c r="EZ840" s="31"/>
      <c r="HD840" s="32"/>
      <c r="HE840" s="32"/>
      <c r="HF840" s="50"/>
      <c r="HG840" s="32"/>
    </row>
    <row r="841" spans="156:215" ht="11.4">
      <c r="EZ841" s="31"/>
      <c r="HD841" s="32"/>
      <c r="HE841" s="32"/>
      <c r="HF841" s="50"/>
      <c r="HG841" s="32"/>
    </row>
    <row r="842" spans="156:215" ht="11.4">
      <c r="EZ842" s="31"/>
      <c r="HD842" s="32"/>
      <c r="HE842" s="32"/>
      <c r="HF842" s="50"/>
      <c r="HG842" s="32"/>
    </row>
    <row r="843" spans="156:215" ht="11.4">
      <c r="EZ843" s="31"/>
      <c r="HD843" s="32"/>
      <c r="HE843" s="32"/>
      <c r="HF843" s="50"/>
      <c r="HG843" s="32"/>
    </row>
    <row r="844" spans="156:215" ht="11.4">
      <c r="EZ844" s="31"/>
      <c r="HD844" s="32"/>
      <c r="HE844" s="32"/>
      <c r="HF844" s="50"/>
      <c r="HG844" s="32"/>
    </row>
    <row r="845" spans="156:215" ht="11.4">
      <c r="EZ845" s="31"/>
      <c r="HD845" s="32"/>
      <c r="HE845" s="32"/>
      <c r="HF845" s="50"/>
      <c r="HG845" s="32"/>
    </row>
    <row r="846" spans="156:215" ht="11.4">
      <c r="EZ846" s="31"/>
      <c r="HD846" s="32"/>
      <c r="HE846" s="32"/>
      <c r="HF846" s="50"/>
      <c r="HG846" s="32"/>
    </row>
    <row r="847" spans="156:215" ht="11.4">
      <c r="EZ847" s="31"/>
      <c r="HD847" s="32"/>
      <c r="HE847" s="32"/>
      <c r="HF847" s="50"/>
      <c r="HG847" s="32"/>
    </row>
    <row r="848" spans="156:215" ht="11.4">
      <c r="EZ848" s="31"/>
      <c r="HD848" s="32"/>
      <c r="HE848" s="32"/>
      <c r="HF848" s="50"/>
      <c r="HG848" s="32"/>
    </row>
    <row r="849" spans="156:215" ht="11.4">
      <c r="EZ849" s="31"/>
      <c r="HD849" s="32"/>
      <c r="HE849" s="32"/>
      <c r="HF849" s="50"/>
      <c r="HG849" s="32"/>
    </row>
    <row r="850" spans="156:215" ht="11.4">
      <c r="EZ850" s="31"/>
      <c r="HD850" s="32"/>
      <c r="HE850" s="32"/>
      <c r="HF850" s="50"/>
      <c r="HG850" s="32"/>
    </row>
    <row r="851" spans="156:215" ht="11.4">
      <c r="EZ851" s="31"/>
      <c r="HD851" s="32"/>
      <c r="HE851" s="32"/>
      <c r="HF851" s="50"/>
      <c r="HG851" s="32"/>
    </row>
    <row r="852" spans="156:215" ht="11.4">
      <c r="EZ852" s="31"/>
      <c r="HD852" s="32"/>
      <c r="HE852" s="32"/>
      <c r="HF852" s="50"/>
      <c r="HG852" s="32"/>
    </row>
    <row r="853" spans="156:215" ht="11.4">
      <c r="EZ853" s="31"/>
      <c r="HD853" s="32"/>
      <c r="HE853" s="32"/>
      <c r="HF853" s="50"/>
      <c r="HG853" s="32"/>
    </row>
    <row r="854" spans="156:215" ht="11.4">
      <c r="EZ854" s="31"/>
      <c r="HD854" s="32"/>
      <c r="HE854" s="32"/>
      <c r="HF854" s="50"/>
      <c r="HG854" s="32"/>
    </row>
    <row r="855" spans="156:215" ht="11.4">
      <c r="EZ855" s="31"/>
      <c r="HD855" s="32"/>
      <c r="HE855" s="32"/>
      <c r="HF855" s="50"/>
      <c r="HG855" s="32"/>
    </row>
    <row r="856" spans="156:215" ht="11.4">
      <c r="EZ856" s="31"/>
      <c r="HD856" s="32"/>
      <c r="HE856" s="32"/>
      <c r="HF856" s="50"/>
      <c r="HG856" s="32"/>
    </row>
    <row r="857" spans="156:215" ht="11.4">
      <c r="EZ857" s="31"/>
      <c r="HD857" s="32"/>
      <c r="HE857" s="32"/>
      <c r="HF857" s="50"/>
      <c r="HG857" s="32"/>
    </row>
    <row r="858" spans="156:215" ht="11.4">
      <c r="EZ858" s="31"/>
      <c r="HD858" s="32"/>
      <c r="HE858" s="32"/>
      <c r="HF858" s="50"/>
      <c r="HG858" s="32"/>
    </row>
    <row r="859" spans="156:215" ht="11.4">
      <c r="EZ859" s="31"/>
      <c r="HD859" s="32"/>
      <c r="HE859" s="32"/>
      <c r="HF859" s="50"/>
      <c r="HG859" s="32"/>
    </row>
    <row r="860" spans="156:215" ht="11.4">
      <c r="EZ860" s="31"/>
      <c r="HD860" s="32"/>
      <c r="HE860" s="32"/>
      <c r="HF860" s="50"/>
      <c r="HG860" s="32"/>
    </row>
    <row r="861" spans="156:215" ht="11.4">
      <c r="EZ861" s="31"/>
      <c r="HD861" s="32"/>
      <c r="HE861" s="32"/>
      <c r="HF861" s="50"/>
      <c r="HG861" s="32"/>
    </row>
    <row r="862" spans="156:215" ht="11.4">
      <c r="EZ862" s="31"/>
      <c r="HD862" s="32"/>
      <c r="HE862" s="32"/>
      <c r="HF862" s="50"/>
      <c r="HG862" s="32"/>
    </row>
    <row r="863" spans="156:215" ht="11.4">
      <c r="EZ863" s="31"/>
      <c r="HD863" s="32"/>
      <c r="HE863" s="32"/>
      <c r="HF863" s="50"/>
      <c r="HG863" s="32"/>
    </row>
    <row r="864" spans="156:215" ht="11.4">
      <c r="EZ864" s="31"/>
      <c r="HD864" s="32"/>
      <c r="HE864" s="32"/>
      <c r="HF864" s="50"/>
      <c r="HG864" s="32"/>
    </row>
    <row r="865" spans="156:215" ht="11.4">
      <c r="EZ865" s="31"/>
      <c r="HD865" s="32"/>
      <c r="HE865" s="32"/>
      <c r="HF865" s="50"/>
      <c r="HG865" s="32"/>
    </row>
    <row r="866" spans="156:215" ht="11.4">
      <c r="EZ866" s="31"/>
      <c r="HD866" s="32"/>
      <c r="HE866" s="32"/>
      <c r="HF866" s="50"/>
      <c r="HG866" s="32"/>
    </row>
    <row r="867" spans="156:215" ht="11.4">
      <c r="EZ867" s="31"/>
      <c r="HD867" s="32"/>
      <c r="HE867" s="32"/>
      <c r="HF867" s="50"/>
      <c r="HG867" s="32"/>
    </row>
    <row r="868" spans="156:215" ht="11.4">
      <c r="EZ868" s="31"/>
      <c r="HD868" s="32"/>
      <c r="HE868" s="32"/>
      <c r="HF868" s="50"/>
      <c r="HG868" s="32"/>
    </row>
    <row r="869" spans="156:215" ht="11.4">
      <c r="EZ869" s="31"/>
      <c r="HD869" s="32"/>
      <c r="HE869" s="32"/>
      <c r="HF869" s="50"/>
      <c r="HG869" s="32"/>
    </row>
    <row r="870" spans="156:215" ht="11.4">
      <c r="EZ870" s="31"/>
      <c r="HD870" s="32"/>
      <c r="HE870" s="32"/>
      <c r="HF870" s="50"/>
      <c r="HG870" s="32"/>
    </row>
    <row r="871" spans="156:215" ht="11.4">
      <c r="EZ871" s="31"/>
      <c r="HD871" s="32"/>
      <c r="HE871" s="32"/>
      <c r="HF871" s="50"/>
      <c r="HG871" s="32"/>
    </row>
    <row r="872" spans="156:215" ht="11.4">
      <c r="EZ872" s="31"/>
      <c r="HD872" s="32"/>
      <c r="HE872" s="32"/>
      <c r="HF872" s="50"/>
      <c r="HG872" s="32"/>
    </row>
    <row r="873" spans="156:215" ht="11.4">
      <c r="EZ873" s="31"/>
      <c r="HD873" s="32"/>
      <c r="HE873" s="32"/>
      <c r="HF873" s="50"/>
      <c r="HG873" s="32"/>
    </row>
    <row r="874" spans="156:215" ht="11.4">
      <c r="EZ874" s="31"/>
      <c r="HD874" s="32"/>
      <c r="HE874" s="32"/>
      <c r="HF874" s="50"/>
      <c r="HG874" s="32"/>
    </row>
    <row r="875" spans="156:215" ht="11.4">
      <c r="EZ875" s="31"/>
      <c r="HD875" s="32"/>
      <c r="HE875" s="32"/>
      <c r="HF875" s="50"/>
      <c r="HG875" s="32"/>
    </row>
    <row r="876" spans="156:215" ht="11.4">
      <c r="EZ876" s="31"/>
      <c r="HD876" s="32"/>
      <c r="HE876" s="32"/>
      <c r="HF876" s="50"/>
      <c r="HG876" s="32"/>
    </row>
    <row r="877" spans="156:215" ht="11.4">
      <c r="EZ877" s="31"/>
      <c r="HD877" s="32"/>
      <c r="HE877" s="32"/>
      <c r="HF877" s="50"/>
      <c r="HG877" s="32"/>
    </row>
    <row r="878" spans="156:215" ht="11.4">
      <c r="EZ878" s="31"/>
      <c r="HD878" s="32"/>
      <c r="HE878" s="32"/>
      <c r="HF878" s="50"/>
      <c r="HG878" s="32"/>
    </row>
    <row r="879" spans="156:215" ht="11.4">
      <c r="EZ879" s="31"/>
      <c r="HD879" s="32"/>
      <c r="HE879" s="32"/>
      <c r="HF879" s="50"/>
      <c r="HG879" s="32"/>
    </row>
    <row r="880" spans="156:215" ht="11.4">
      <c r="EZ880" s="31"/>
      <c r="HD880" s="32"/>
      <c r="HE880" s="32"/>
      <c r="HF880" s="50"/>
      <c r="HG880" s="32"/>
    </row>
    <row r="881" spans="156:215" ht="11.4">
      <c r="EZ881" s="31"/>
      <c r="HD881" s="32"/>
      <c r="HE881" s="32"/>
      <c r="HF881" s="50"/>
      <c r="HG881" s="32"/>
    </row>
    <row r="882" spans="156:215" ht="11.4">
      <c r="EZ882" s="31"/>
      <c r="HD882" s="32"/>
      <c r="HE882" s="32"/>
      <c r="HF882" s="50"/>
      <c r="HG882" s="32"/>
    </row>
    <row r="883" spans="156:215" ht="11.4">
      <c r="EZ883" s="31"/>
      <c r="HD883" s="32"/>
      <c r="HE883" s="32"/>
      <c r="HF883" s="50"/>
      <c r="HG883" s="32"/>
    </row>
    <row r="884" spans="156:215" ht="11.4">
      <c r="EZ884" s="31"/>
      <c r="HD884" s="32"/>
      <c r="HE884" s="32"/>
      <c r="HF884" s="50"/>
      <c r="HG884" s="32"/>
    </row>
    <row r="885" spans="156:215" ht="11.4">
      <c r="EZ885" s="31"/>
      <c r="HD885" s="32"/>
      <c r="HE885" s="32"/>
      <c r="HF885" s="50"/>
      <c r="HG885" s="32"/>
    </row>
    <row r="886" spans="156:215" ht="11.4">
      <c r="EZ886" s="31"/>
      <c r="HD886" s="32"/>
      <c r="HE886" s="32"/>
      <c r="HF886" s="50"/>
      <c r="HG886" s="32"/>
    </row>
    <row r="887" spans="156:215" ht="11.4">
      <c r="EZ887" s="31"/>
      <c r="HD887" s="32"/>
      <c r="HE887" s="32"/>
      <c r="HF887" s="50"/>
      <c r="HG887" s="32"/>
    </row>
    <row r="888" spans="156:215" ht="11.4">
      <c r="EZ888" s="31"/>
      <c r="HD888" s="32"/>
      <c r="HE888" s="32"/>
      <c r="HF888" s="50"/>
      <c r="HG888" s="32"/>
    </row>
    <row r="889" spans="156:215" ht="11.4">
      <c r="EZ889" s="31"/>
      <c r="HD889" s="32"/>
      <c r="HE889" s="32"/>
      <c r="HF889" s="50"/>
      <c r="HG889" s="32"/>
    </row>
    <row r="890" spans="156:215" ht="11.4">
      <c r="EZ890" s="31"/>
      <c r="HD890" s="32"/>
      <c r="HE890" s="32"/>
      <c r="HF890" s="50"/>
      <c r="HG890" s="32"/>
    </row>
    <row r="891" spans="156:215" ht="11.4">
      <c r="EZ891" s="31"/>
      <c r="HD891" s="32"/>
      <c r="HE891" s="32"/>
      <c r="HF891" s="50"/>
      <c r="HG891" s="32"/>
    </row>
    <row r="892" spans="156:215" ht="11.4">
      <c r="EZ892" s="31"/>
      <c r="HD892" s="32"/>
      <c r="HE892" s="32"/>
      <c r="HF892" s="50"/>
      <c r="HG892" s="32"/>
    </row>
    <row r="893" spans="156:215" ht="11.4">
      <c r="EZ893" s="31"/>
      <c r="HD893" s="32"/>
      <c r="HE893" s="32"/>
      <c r="HF893" s="50"/>
      <c r="HG893" s="32"/>
    </row>
    <row r="894" spans="156:215" ht="11.4">
      <c r="EZ894" s="31"/>
      <c r="HD894" s="32"/>
      <c r="HE894" s="32"/>
      <c r="HF894" s="50"/>
      <c r="HG894" s="32"/>
    </row>
    <row r="895" spans="156:215" ht="11.4">
      <c r="EZ895" s="31"/>
      <c r="HD895" s="32"/>
      <c r="HE895" s="32"/>
      <c r="HF895" s="50"/>
      <c r="HG895" s="32"/>
    </row>
    <row r="896" spans="156:215" ht="11.4">
      <c r="EZ896" s="31"/>
      <c r="HD896" s="32"/>
      <c r="HE896" s="32"/>
      <c r="HF896" s="50"/>
      <c r="HG896" s="32"/>
    </row>
    <row r="897" spans="156:215" ht="11.4">
      <c r="EZ897" s="31"/>
      <c r="HD897" s="32"/>
      <c r="HE897" s="32"/>
      <c r="HF897" s="50"/>
      <c r="HG897" s="32"/>
    </row>
    <row r="898" spans="156:215" ht="11.4">
      <c r="EZ898" s="31"/>
      <c r="HD898" s="32"/>
      <c r="HE898" s="32"/>
      <c r="HF898" s="50"/>
      <c r="HG898" s="32"/>
    </row>
    <row r="899" spans="156:215" ht="11.4">
      <c r="EZ899" s="31"/>
      <c r="HD899" s="32"/>
      <c r="HE899" s="32"/>
      <c r="HF899" s="50"/>
      <c r="HG899" s="32"/>
    </row>
    <row r="900" spans="156:215" ht="11.4">
      <c r="EZ900" s="31"/>
      <c r="HD900" s="32"/>
      <c r="HE900" s="32"/>
      <c r="HF900" s="50"/>
      <c r="HG900" s="32"/>
    </row>
    <row r="901" spans="156:215" ht="11.4">
      <c r="EZ901" s="31"/>
      <c r="HD901" s="32"/>
      <c r="HE901" s="32"/>
      <c r="HF901" s="50"/>
      <c r="HG901" s="32"/>
    </row>
    <row r="902" spans="156:215" ht="11.4">
      <c r="EZ902" s="31"/>
      <c r="HD902" s="32"/>
      <c r="HE902" s="32"/>
      <c r="HF902" s="50"/>
      <c r="HG902" s="32"/>
    </row>
    <row r="903" spans="156:215" ht="11.4">
      <c r="EZ903" s="31"/>
      <c r="HD903" s="32"/>
      <c r="HE903" s="32"/>
      <c r="HF903" s="50"/>
      <c r="HG903" s="32"/>
    </row>
    <row r="904" spans="156:215" ht="11.4">
      <c r="EZ904" s="31"/>
      <c r="HD904" s="32"/>
      <c r="HE904" s="32"/>
      <c r="HF904" s="50"/>
      <c r="HG904" s="32"/>
    </row>
    <row r="905" spans="156:215" ht="11.4">
      <c r="EZ905" s="31"/>
      <c r="HD905" s="32"/>
      <c r="HE905" s="32"/>
      <c r="HF905" s="50"/>
      <c r="HG905" s="32"/>
    </row>
    <row r="906" spans="156:215" ht="11.4">
      <c r="EZ906" s="31"/>
      <c r="HD906" s="32"/>
      <c r="HE906" s="32"/>
      <c r="HF906" s="50"/>
      <c r="HG906" s="32"/>
    </row>
    <row r="907" spans="156:215" ht="11.4">
      <c r="EZ907" s="31"/>
      <c r="HD907" s="32"/>
      <c r="HE907" s="32"/>
      <c r="HF907" s="50"/>
      <c r="HG907" s="32"/>
    </row>
    <row r="908" spans="156:215" ht="11.4">
      <c r="EZ908" s="31"/>
      <c r="HD908" s="32"/>
      <c r="HE908" s="32"/>
      <c r="HF908" s="50"/>
      <c r="HG908" s="32"/>
    </row>
    <row r="909" spans="156:215" ht="11.4">
      <c r="EZ909" s="31"/>
      <c r="HD909" s="32"/>
      <c r="HE909" s="32"/>
      <c r="HF909" s="50"/>
      <c r="HG909" s="32"/>
    </row>
    <row r="910" spans="156:215" ht="11.4">
      <c r="EZ910" s="31"/>
      <c r="HD910" s="32"/>
      <c r="HE910" s="32"/>
      <c r="HF910" s="50"/>
      <c r="HG910" s="32"/>
    </row>
    <row r="911" spans="156:215" ht="11.4">
      <c r="EZ911" s="31"/>
      <c r="HD911" s="32"/>
      <c r="HE911" s="32"/>
      <c r="HF911" s="50"/>
      <c r="HG911" s="32"/>
    </row>
    <row r="912" spans="156:215" ht="11.4">
      <c r="EZ912" s="31"/>
      <c r="HD912" s="32"/>
      <c r="HE912" s="32"/>
      <c r="HF912" s="50"/>
      <c r="HG912" s="32"/>
    </row>
    <row r="913" spans="156:215" ht="11.4">
      <c r="EZ913" s="31"/>
      <c r="HD913" s="32"/>
      <c r="HE913" s="32"/>
      <c r="HF913" s="50"/>
      <c r="HG913" s="32"/>
    </row>
    <row r="914" spans="156:215" ht="11.4">
      <c r="EZ914" s="31"/>
      <c r="HD914" s="32"/>
      <c r="HE914" s="32"/>
      <c r="HF914" s="50"/>
      <c r="HG914" s="32"/>
    </row>
    <row r="915" spans="156:215" ht="11.4">
      <c r="EZ915" s="31"/>
      <c r="HD915" s="32"/>
      <c r="HE915" s="32"/>
      <c r="HF915" s="50"/>
      <c r="HG915" s="32"/>
    </row>
    <row r="916" spans="156:215" ht="11.4">
      <c r="EZ916" s="31"/>
      <c r="HD916" s="32"/>
      <c r="HE916" s="32"/>
      <c r="HF916" s="50"/>
      <c r="HG916" s="32"/>
    </row>
    <row r="917" spans="156:215" ht="11.4">
      <c r="EZ917" s="31"/>
      <c r="HD917" s="32"/>
      <c r="HE917" s="32"/>
      <c r="HF917" s="50"/>
      <c r="HG917" s="32"/>
    </row>
    <row r="918" spans="156:215" ht="11.4">
      <c r="EZ918" s="31"/>
      <c r="HD918" s="32"/>
      <c r="HE918" s="32"/>
      <c r="HF918" s="50"/>
      <c r="HG918" s="32"/>
    </row>
    <row r="919" spans="156:215" ht="11.4">
      <c r="EZ919" s="31"/>
      <c r="HD919" s="32"/>
      <c r="HE919" s="32"/>
      <c r="HF919" s="50"/>
      <c r="HG919" s="32"/>
    </row>
    <row r="920" spans="156:215" ht="11.4">
      <c r="EZ920" s="31"/>
      <c r="HD920" s="32"/>
      <c r="HE920" s="32"/>
      <c r="HF920" s="50"/>
      <c r="HG920" s="32"/>
    </row>
    <row r="921" spans="156:215" ht="11.4">
      <c r="EZ921" s="31"/>
      <c r="HD921" s="32"/>
      <c r="HE921" s="32"/>
      <c r="HF921" s="50"/>
      <c r="HG921" s="32"/>
    </row>
    <row r="922" spans="156:215" ht="11.4">
      <c r="EZ922" s="31"/>
      <c r="HD922" s="32"/>
      <c r="HE922" s="32"/>
      <c r="HF922" s="50"/>
      <c r="HG922" s="32"/>
    </row>
    <row r="923" spans="156:215" ht="11.4">
      <c r="EZ923" s="31"/>
      <c r="HD923" s="32"/>
      <c r="HE923" s="32"/>
      <c r="HF923" s="50"/>
      <c r="HG923" s="32"/>
    </row>
    <row r="924" spans="156:215" ht="11.4">
      <c r="EZ924" s="31"/>
      <c r="HD924" s="32"/>
      <c r="HE924" s="32"/>
      <c r="HF924" s="50"/>
      <c r="HG924" s="32"/>
    </row>
    <row r="925" spans="156:215" ht="11.4">
      <c r="EZ925" s="31"/>
      <c r="HD925" s="32"/>
      <c r="HE925" s="32"/>
      <c r="HF925" s="50"/>
      <c r="HG925" s="32"/>
    </row>
    <row r="926" spans="156:215" ht="11.4">
      <c r="EZ926" s="31"/>
      <c r="HD926" s="32"/>
      <c r="HE926" s="32"/>
      <c r="HF926" s="50"/>
      <c r="HG926" s="32"/>
    </row>
    <row r="927" spans="156:215" ht="11.4">
      <c r="EZ927" s="31"/>
      <c r="HD927" s="32"/>
      <c r="HE927" s="32"/>
      <c r="HF927" s="50"/>
      <c r="HG927" s="32"/>
    </row>
    <row r="928" spans="156:215" ht="11.4">
      <c r="EZ928" s="31"/>
      <c r="HD928" s="32"/>
      <c r="HE928" s="32"/>
      <c r="HF928" s="50"/>
      <c r="HG928" s="32"/>
    </row>
    <row r="929" spans="156:215" ht="11.4">
      <c r="EZ929" s="31"/>
      <c r="HD929" s="32"/>
      <c r="HE929" s="32"/>
      <c r="HF929" s="50"/>
      <c r="HG929" s="32"/>
    </row>
    <row r="930" spans="156:215" ht="11.4">
      <c r="EZ930" s="31"/>
      <c r="HD930" s="32"/>
      <c r="HE930" s="32"/>
      <c r="HF930" s="50"/>
      <c r="HG930" s="32"/>
    </row>
    <row r="931" spans="156:215" ht="11.4">
      <c r="EZ931" s="31"/>
      <c r="HD931" s="32"/>
      <c r="HE931" s="32"/>
      <c r="HF931" s="50"/>
      <c r="HG931" s="32"/>
    </row>
    <row r="932" spans="156:215" ht="11.4">
      <c r="EZ932" s="31"/>
      <c r="HD932" s="32"/>
      <c r="HE932" s="32"/>
      <c r="HF932" s="50"/>
      <c r="HG932" s="32"/>
    </row>
    <row r="933" spans="156:215" ht="11.4">
      <c r="EZ933" s="31"/>
      <c r="HD933" s="32"/>
      <c r="HE933" s="32"/>
      <c r="HF933" s="50"/>
      <c r="HG933" s="32"/>
    </row>
    <row r="934" spans="156:215" ht="11.4">
      <c r="EZ934" s="31"/>
      <c r="HD934" s="32"/>
      <c r="HE934" s="32"/>
      <c r="HF934" s="50"/>
      <c r="HG934" s="32"/>
    </row>
    <row r="935" spans="156:215" ht="11.4">
      <c r="EZ935" s="31"/>
      <c r="HD935" s="32"/>
      <c r="HE935" s="32"/>
      <c r="HF935" s="50"/>
      <c r="HG935" s="32"/>
    </row>
    <row r="936" spans="156:215" ht="11.4">
      <c r="EZ936" s="31"/>
      <c r="HD936" s="32"/>
      <c r="HE936" s="32"/>
      <c r="HF936" s="50"/>
      <c r="HG936" s="32"/>
    </row>
    <row r="937" spans="156:215" ht="11.4">
      <c r="EZ937" s="31"/>
      <c r="HD937" s="32"/>
      <c r="HE937" s="32"/>
      <c r="HF937" s="50"/>
      <c r="HG937" s="32"/>
    </row>
    <row r="938" spans="156:215" ht="11.4">
      <c r="EZ938" s="31"/>
      <c r="HD938" s="32"/>
      <c r="HE938" s="32"/>
      <c r="HF938" s="50"/>
      <c r="HG938" s="32"/>
    </row>
    <row r="939" spans="156:215" ht="11.4">
      <c r="EZ939" s="31"/>
      <c r="HD939" s="32"/>
      <c r="HE939" s="32"/>
      <c r="HF939" s="50"/>
      <c r="HG939" s="32"/>
    </row>
    <row r="940" spans="156:215" ht="11.4">
      <c r="EZ940" s="31"/>
      <c r="HD940" s="32"/>
      <c r="HE940" s="32"/>
      <c r="HF940" s="50"/>
      <c r="HG940" s="32"/>
    </row>
    <row r="941" spans="156:215" ht="11.4">
      <c r="EZ941" s="31"/>
      <c r="HD941" s="32"/>
      <c r="HE941" s="32"/>
      <c r="HF941" s="50"/>
      <c r="HG941" s="32"/>
    </row>
    <row r="942" spans="156:215" ht="11.4">
      <c r="EZ942" s="31"/>
      <c r="HD942" s="32"/>
      <c r="HE942" s="32"/>
      <c r="HF942" s="50"/>
      <c r="HG942" s="32"/>
    </row>
    <row r="943" spans="156:215" ht="11.4">
      <c r="EZ943" s="31"/>
      <c r="HD943" s="32"/>
      <c r="HE943" s="32"/>
      <c r="HF943" s="50"/>
      <c r="HG943" s="32"/>
    </row>
    <row r="944" spans="156:215" ht="11.4">
      <c r="EZ944" s="31"/>
      <c r="HD944" s="32"/>
      <c r="HE944" s="32"/>
      <c r="HF944" s="50"/>
      <c r="HG944" s="32"/>
    </row>
    <row r="945" spans="156:215" ht="11.4">
      <c r="EZ945" s="31"/>
      <c r="HD945" s="32"/>
      <c r="HE945" s="32"/>
      <c r="HF945" s="50"/>
      <c r="HG945" s="32"/>
    </row>
    <row r="946" spans="156:215" ht="11.4">
      <c r="EZ946" s="31"/>
      <c r="HD946" s="32"/>
      <c r="HE946" s="32"/>
      <c r="HF946" s="50"/>
      <c r="HG946" s="32"/>
    </row>
    <row r="947" spans="156:215" ht="11.4">
      <c r="EZ947" s="31"/>
      <c r="HD947" s="32"/>
      <c r="HE947" s="32"/>
      <c r="HF947" s="50"/>
      <c r="HG947" s="32"/>
    </row>
    <row r="948" spans="156:215" ht="11.4">
      <c r="EZ948" s="31"/>
      <c r="HD948" s="32"/>
      <c r="HE948" s="32"/>
      <c r="HF948" s="50"/>
      <c r="HG948" s="32"/>
    </row>
    <row r="949" spans="156:215" ht="11.4">
      <c r="EZ949" s="31"/>
      <c r="HD949" s="32"/>
      <c r="HE949" s="32"/>
      <c r="HF949" s="50"/>
      <c r="HG949" s="32"/>
    </row>
    <row r="950" spans="156:215" ht="11.4">
      <c r="EZ950" s="31"/>
      <c r="HD950" s="32"/>
      <c r="HE950" s="32"/>
      <c r="HF950" s="50"/>
      <c r="HG950" s="32"/>
    </row>
    <row r="951" spans="156:215" ht="11.4">
      <c r="EZ951" s="31"/>
      <c r="HD951" s="32"/>
      <c r="HE951" s="32"/>
      <c r="HF951" s="50"/>
      <c r="HG951" s="32"/>
    </row>
    <row r="952" spans="156:215" ht="11.4">
      <c r="EZ952" s="31"/>
      <c r="HD952" s="32"/>
      <c r="HE952" s="32"/>
      <c r="HF952" s="50"/>
      <c r="HG952" s="32"/>
    </row>
    <row r="953" spans="156:215" ht="11.4">
      <c r="EZ953" s="31"/>
      <c r="HD953" s="32"/>
      <c r="HE953" s="32"/>
      <c r="HF953" s="50"/>
      <c r="HG953" s="32"/>
    </row>
    <row r="954" spans="156:215" ht="11.4">
      <c r="EZ954" s="31"/>
      <c r="HD954" s="32"/>
      <c r="HE954" s="32"/>
      <c r="HF954" s="50"/>
      <c r="HG954" s="32"/>
    </row>
    <row r="955" spans="156:215" ht="11.4">
      <c r="EZ955" s="31"/>
      <c r="HD955" s="32"/>
      <c r="HE955" s="32"/>
      <c r="HF955" s="50"/>
      <c r="HG955" s="32"/>
    </row>
    <row r="956" spans="156:215" ht="11.4">
      <c r="EZ956" s="31"/>
      <c r="HD956" s="32"/>
      <c r="HE956" s="32"/>
      <c r="HF956" s="50"/>
      <c r="HG956" s="32"/>
    </row>
    <row r="957" spans="156:215" ht="11.4">
      <c r="EZ957" s="31"/>
      <c r="HD957" s="32"/>
      <c r="HE957" s="32"/>
      <c r="HF957" s="50"/>
      <c r="HG957" s="32"/>
    </row>
    <row r="958" spans="156:215" ht="11.4">
      <c r="EZ958" s="31"/>
      <c r="HD958" s="32"/>
      <c r="HE958" s="32"/>
      <c r="HF958" s="50"/>
      <c r="HG958" s="32"/>
    </row>
    <row r="959" spans="156:215" ht="11.4">
      <c r="EZ959" s="31"/>
      <c r="HD959" s="32"/>
      <c r="HE959" s="32"/>
      <c r="HF959" s="50"/>
      <c r="HG959" s="32"/>
    </row>
    <row r="960" spans="156:215" ht="11.4">
      <c r="EZ960" s="31"/>
      <c r="HD960" s="32"/>
      <c r="HE960" s="32"/>
      <c r="HF960" s="50"/>
      <c r="HG960" s="32"/>
    </row>
    <row r="961" spans="156:215" ht="11.4">
      <c r="EZ961" s="31"/>
      <c r="HD961" s="32"/>
      <c r="HE961" s="32"/>
      <c r="HF961" s="50"/>
      <c r="HG961" s="32"/>
    </row>
    <row r="962" spans="156:215" ht="11.4">
      <c r="EZ962" s="31"/>
      <c r="HD962" s="32"/>
      <c r="HE962" s="32"/>
      <c r="HF962" s="50"/>
      <c r="HG962" s="32"/>
    </row>
    <row r="963" spans="156:215" ht="11.4">
      <c r="EZ963" s="31"/>
      <c r="HD963" s="32"/>
      <c r="HE963" s="32"/>
      <c r="HF963" s="50"/>
      <c r="HG963" s="32"/>
    </row>
    <row r="964" spans="156:215" ht="11.4">
      <c r="EZ964" s="31"/>
      <c r="HD964" s="32"/>
      <c r="HE964" s="32"/>
      <c r="HF964" s="50"/>
      <c r="HG964" s="32"/>
    </row>
    <row r="965" spans="156:215" ht="11.4">
      <c r="EZ965" s="31"/>
      <c r="HD965" s="32"/>
      <c r="HE965" s="32"/>
      <c r="HF965" s="50"/>
      <c r="HG965" s="32"/>
    </row>
    <row r="966" spans="156:215" ht="11.4">
      <c r="EZ966" s="31"/>
      <c r="HD966" s="32"/>
      <c r="HE966" s="32"/>
      <c r="HF966" s="50"/>
      <c r="HG966" s="32"/>
    </row>
    <row r="967" spans="156:215" ht="11.4">
      <c r="EZ967" s="31"/>
      <c r="HD967" s="32"/>
      <c r="HE967" s="32"/>
      <c r="HF967" s="50"/>
      <c r="HG967" s="32"/>
    </row>
    <row r="968" spans="156:215" ht="11.4">
      <c r="EZ968" s="31"/>
      <c r="HD968" s="32"/>
      <c r="HE968" s="32"/>
      <c r="HF968" s="50"/>
      <c r="HG968" s="32"/>
    </row>
    <row r="969" spans="156:215" ht="11.4">
      <c r="EZ969" s="31"/>
      <c r="HD969" s="32"/>
      <c r="HE969" s="32"/>
      <c r="HF969" s="50"/>
      <c r="HG969" s="32"/>
    </row>
    <row r="970" spans="156:215" ht="11.4">
      <c r="EZ970" s="31"/>
      <c r="HD970" s="32"/>
      <c r="HE970" s="32"/>
      <c r="HF970" s="50"/>
      <c r="HG970" s="32"/>
    </row>
    <row r="971" spans="156:215" ht="11.4">
      <c r="EZ971" s="31"/>
      <c r="HD971" s="32"/>
      <c r="HE971" s="32"/>
      <c r="HF971" s="50"/>
      <c r="HG971" s="32"/>
    </row>
    <row r="972" spans="156:215" ht="11.4">
      <c r="EZ972" s="31"/>
      <c r="HD972" s="32"/>
      <c r="HE972" s="32"/>
      <c r="HF972" s="50"/>
      <c r="HG972" s="32"/>
    </row>
    <row r="973" spans="156:215" ht="11.4">
      <c r="EZ973" s="31"/>
      <c r="HD973" s="32"/>
      <c r="HE973" s="32"/>
      <c r="HF973" s="50"/>
      <c r="HG973" s="32"/>
    </row>
    <row r="974" spans="156:215" ht="11.4">
      <c r="EZ974" s="31"/>
      <c r="HD974" s="32"/>
      <c r="HE974" s="32"/>
      <c r="HF974" s="50"/>
      <c r="HG974" s="32"/>
    </row>
    <row r="975" spans="156:215" ht="11.4">
      <c r="EZ975" s="31"/>
      <c r="HD975" s="32"/>
      <c r="HE975" s="32"/>
      <c r="HF975" s="50"/>
      <c r="HG975" s="32"/>
    </row>
    <row r="976" spans="156:215" ht="11.4">
      <c r="EZ976" s="31"/>
      <c r="HD976" s="32"/>
      <c r="HE976" s="32"/>
      <c r="HF976" s="50"/>
      <c r="HG976" s="32"/>
    </row>
    <row r="977" spans="156:215" ht="11.4">
      <c r="EZ977" s="31"/>
      <c r="HD977" s="32"/>
      <c r="HE977" s="32"/>
      <c r="HF977" s="50"/>
      <c r="HG977" s="32"/>
    </row>
    <row r="978" spans="156:215" ht="11.4">
      <c r="EZ978" s="31"/>
      <c r="HD978" s="32"/>
      <c r="HE978" s="32"/>
      <c r="HF978" s="50"/>
      <c r="HG978" s="32"/>
    </row>
    <row r="979" spans="156:215" ht="11.4">
      <c r="EZ979" s="31"/>
      <c r="HD979" s="32"/>
      <c r="HE979" s="32"/>
      <c r="HF979" s="50"/>
      <c r="HG979" s="32"/>
    </row>
    <row r="980" spans="156:215" ht="11.4">
      <c r="EZ980" s="31"/>
      <c r="HD980" s="32"/>
      <c r="HE980" s="32"/>
      <c r="HF980" s="50"/>
      <c r="HG980" s="32"/>
    </row>
    <row r="981" spans="156:215" ht="11.4">
      <c r="EZ981" s="31"/>
      <c r="HD981" s="32"/>
      <c r="HE981" s="32"/>
      <c r="HF981" s="50"/>
      <c r="HG981" s="32"/>
    </row>
    <row r="982" spans="156:215" ht="11.4">
      <c r="EZ982" s="31"/>
      <c r="HD982" s="32"/>
      <c r="HE982" s="32"/>
      <c r="HF982" s="50"/>
      <c r="HG982" s="32"/>
    </row>
    <row r="983" spans="156:215" ht="11.4">
      <c r="EZ983" s="31"/>
      <c r="HD983" s="32"/>
      <c r="HE983" s="32"/>
      <c r="HF983" s="50"/>
      <c r="HG983" s="32"/>
    </row>
    <row r="984" spans="156:215" ht="11.4">
      <c r="EZ984" s="31"/>
      <c r="HD984" s="32"/>
      <c r="HE984" s="32"/>
      <c r="HF984" s="50"/>
      <c r="HG984" s="32"/>
    </row>
    <row r="985" spans="156:215" ht="11.4">
      <c r="EZ985" s="31"/>
      <c r="HD985" s="32"/>
      <c r="HE985" s="32"/>
      <c r="HF985" s="50"/>
      <c r="HG985" s="32"/>
    </row>
    <row r="986" spans="156:215" ht="11.4">
      <c r="EZ986" s="31"/>
      <c r="HD986" s="32"/>
      <c r="HE986" s="32"/>
      <c r="HF986" s="50"/>
      <c r="HG986" s="32"/>
    </row>
    <row r="987" spans="156:215" ht="11.4">
      <c r="EZ987" s="31"/>
      <c r="HD987" s="32"/>
      <c r="HE987" s="32"/>
      <c r="HF987" s="50"/>
      <c r="HG987" s="32"/>
    </row>
    <row r="988" spans="156:215" ht="11.4">
      <c r="EZ988" s="31"/>
      <c r="HD988" s="32"/>
      <c r="HE988" s="32"/>
      <c r="HF988" s="50"/>
      <c r="HG988" s="32"/>
    </row>
    <row r="989" spans="156:215" ht="11.4">
      <c r="EZ989" s="31"/>
      <c r="HD989" s="32"/>
      <c r="HE989" s="32"/>
      <c r="HF989" s="50"/>
      <c r="HG989" s="32"/>
    </row>
    <row r="990" spans="156:215" ht="11.4">
      <c r="EZ990" s="31"/>
      <c r="HD990" s="32"/>
      <c r="HE990" s="32"/>
      <c r="HF990" s="50"/>
      <c r="HG990" s="32"/>
    </row>
    <row r="991" spans="156:215" ht="11.4">
      <c r="EZ991" s="31"/>
      <c r="HD991" s="32"/>
      <c r="HE991" s="32"/>
      <c r="HF991" s="50"/>
      <c r="HG991" s="32"/>
    </row>
    <row r="992" spans="156:215" ht="11.4">
      <c r="EZ992" s="31"/>
      <c r="HD992" s="32"/>
      <c r="HE992" s="32"/>
      <c r="HF992" s="50"/>
      <c r="HG992" s="32"/>
    </row>
    <row r="993" spans="156:215" ht="11.4">
      <c r="EZ993" s="31"/>
      <c r="HD993" s="32"/>
      <c r="HE993" s="32"/>
      <c r="HF993" s="50"/>
      <c r="HG993" s="32"/>
    </row>
    <row r="994" spans="156:215" ht="11.4">
      <c r="EZ994" s="31"/>
      <c r="HD994" s="32"/>
      <c r="HE994" s="32"/>
      <c r="HF994" s="50"/>
      <c r="HG994" s="32"/>
    </row>
    <row r="995" spans="156:215" ht="11.4">
      <c r="EZ995" s="31"/>
      <c r="HD995" s="32"/>
      <c r="HE995" s="32"/>
      <c r="HF995" s="50"/>
      <c r="HG995" s="32"/>
    </row>
    <row r="996" spans="156:215" ht="11.4">
      <c r="EZ996" s="31"/>
      <c r="HD996" s="32"/>
      <c r="HE996" s="32"/>
      <c r="HF996" s="50"/>
      <c r="HG996" s="32"/>
    </row>
    <row r="997" spans="156:215" ht="11.4">
      <c r="EZ997" s="31"/>
      <c r="HD997" s="32"/>
      <c r="HE997" s="32"/>
      <c r="HF997" s="50"/>
      <c r="HG997" s="32"/>
    </row>
    <row r="998" spans="156:215" ht="11.4">
      <c r="EZ998" s="31"/>
      <c r="HD998" s="32"/>
      <c r="HE998" s="32"/>
      <c r="HF998" s="50"/>
      <c r="HG998" s="32"/>
    </row>
    <row r="999" spans="156:215" ht="11.4">
      <c r="EZ999" s="31"/>
      <c r="HD999" s="32"/>
      <c r="HE999" s="32"/>
      <c r="HF999" s="50"/>
      <c r="HG999" s="32"/>
    </row>
    <row r="1000" spans="156:215" ht="11.4">
      <c r="EZ1000" s="31"/>
      <c r="HD1000" s="32"/>
      <c r="HE1000" s="32"/>
      <c r="HF1000" s="50"/>
      <c r="HG1000" s="32"/>
    </row>
    <row r="1001" spans="156:215" ht="11.4">
      <c r="EZ1001" s="31"/>
      <c r="HD1001" s="32"/>
      <c r="HE1001" s="32"/>
      <c r="HF1001" s="50"/>
      <c r="HG1001" s="32"/>
    </row>
    <row r="1002" spans="156:215" ht="11.4">
      <c r="EZ1002" s="31"/>
      <c r="HD1002" s="32"/>
      <c r="HE1002" s="32"/>
      <c r="HF1002" s="50"/>
      <c r="HG1002" s="32"/>
    </row>
    <row r="1003" spans="156:215" ht="11.4">
      <c r="EZ1003" s="31"/>
      <c r="HD1003" s="32"/>
      <c r="HE1003" s="32"/>
      <c r="HF1003" s="50"/>
      <c r="HG1003" s="32"/>
    </row>
    <row r="1004" spans="156:215" ht="11.4">
      <c r="EZ1004" s="31"/>
      <c r="HD1004" s="32"/>
      <c r="HE1004" s="32"/>
      <c r="HF1004" s="50"/>
      <c r="HG1004" s="32"/>
    </row>
    <row r="1005" spans="156:215" ht="11.4">
      <c r="EZ1005" s="31"/>
      <c r="HD1005" s="32"/>
      <c r="HE1005" s="32"/>
      <c r="HF1005" s="50"/>
      <c r="HG1005" s="32"/>
    </row>
    <row r="1006" spans="156:215" ht="11.4">
      <c r="EZ1006" s="31"/>
      <c r="HD1006" s="32"/>
      <c r="HE1006" s="32"/>
      <c r="HF1006" s="50"/>
      <c r="HG1006" s="32"/>
    </row>
    <row r="1007" spans="156:215" ht="11.4">
      <c r="EZ1007" s="31"/>
      <c r="HD1007" s="32"/>
      <c r="HE1007" s="32"/>
      <c r="HF1007" s="50"/>
      <c r="HG1007" s="32"/>
    </row>
    <row r="1008" spans="156:215" ht="11.4">
      <c r="EZ1008" s="31"/>
      <c r="HD1008" s="32"/>
      <c r="HE1008" s="32"/>
      <c r="HF1008" s="50"/>
      <c r="HG1008" s="32"/>
    </row>
    <row r="1009" spans="156:215" ht="11.4">
      <c r="EZ1009" s="31"/>
      <c r="HD1009" s="32"/>
      <c r="HE1009" s="32"/>
      <c r="HF1009" s="50"/>
      <c r="HG1009" s="32"/>
    </row>
    <row r="1010" spans="156:215" ht="11.4">
      <c r="EZ1010" s="31"/>
      <c r="HD1010" s="32"/>
      <c r="HE1010" s="32"/>
      <c r="HF1010" s="50"/>
      <c r="HG1010" s="32"/>
    </row>
    <row r="1011" spans="156:215" ht="11.4">
      <c r="EZ1011" s="31"/>
      <c r="HD1011" s="32"/>
      <c r="HE1011" s="32"/>
      <c r="HF1011" s="50"/>
      <c r="HG1011" s="32"/>
    </row>
    <row r="1012" spans="156:215" ht="11.4">
      <c r="EZ1012" s="31"/>
      <c r="HD1012" s="32"/>
      <c r="HE1012" s="32"/>
      <c r="HF1012" s="50"/>
      <c r="HG1012" s="32"/>
    </row>
    <row r="1013" spans="156:215" ht="11.4">
      <c r="EZ1013" s="31"/>
      <c r="HD1013" s="32"/>
      <c r="HE1013" s="32"/>
      <c r="HF1013" s="50"/>
      <c r="HG1013" s="32"/>
    </row>
    <row r="1014" spans="156:215" ht="11.4">
      <c r="EZ1014" s="31"/>
      <c r="HD1014" s="32"/>
      <c r="HE1014" s="32"/>
      <c r="HF1014" s="50"/>
      <c r="HG1014" s="32"/>
    </row>
    <row r="1015" spans="156:215" ht="11.4">
      <c r="EZ1015" s="31"/>
      <c r="HD1015" s="32"/>
      <c r="HE1015" s="32"/>
      <c r="HF1015" s="50"/>
      <c r="HG1015" s="32"/>
    </row>
    <row r="1016" spans="156:215" ht="11.4">
      <c r="EZ1016" s="31"/>
      <c r="HD1016" s="32"/>
      <c r="HE1016" s="32"/>
      <c r="HF1016" s="50"/>
      <c r="HG1016" s="32"/>
    </row>
    <row r="1017" spans="156:215" ht="11.4">
      <c r="EZ1017" s="31"/>
      <c r="HD1017" s="32"/>
      <c r="HE1017" s="32"/>
      <c r="HF1017" s="50"/>
      <c r="HG1017" s="32"/>
    </row>
    <row r="1018" spans="156:215" ht="11.4">
      <c r="EZ1018" s="31"/>
      <c r="HD1018" s="32"/>
      <c r="HE1018" s="32"/>
      <c r="HF1018" s="50"/>
      <c r="HG1018" s="32"/>
    </row>
    <row r="1019" spans="156:215" ht="11.4">
      <c r="EZ1019" s="31"/>
      <c r="HD1019" s="32"/>
      <c r="HE1019" s="32"/>
      <c r="HF1019" s="50"/>
      <c r="HG1019" s="32"/>
    </row>
    <row r="1020" spans="156:215" ht="11.4">
      <c r="EZ1020" s="31"/>
      <c r="HD1020" s="32"/>
      <c r="HE1020" s="32"/>
      <c r="HF1020" s="50"/>
      <c r="HG1020" s="32"/>
    </row>
    <row r="1021" spans="156:215" ht="11.4">
      <c r="EZ1021" s="31"/>
      <c r="HD1021" s="32"/>
      <c r="HE1021" s="32"/>
      <c r="HF1021" s="50"/>
      <c r="HG1021" s="32"/>
    </row>
    <row r="1022" spans="156:215" ht="11.4">
      <c r="EZ1022" s="31"/>
      <c r="HD1022" s="32"/>
      <c r="HE1022" s="32"/>
      <c r="HF1022" s="50"/>
      <c r="HG1022" s="32"/>
    </row>
    <row r="1023" spans="156:215" ht="11.4">
      <c r="EZ1023" s="31"/>
      <c r="HD1023" s="32"/>
      <c r="HE1023" s="32"/>
      <c r="HF1023" s="50"/>
      <c r="HG1023" s="32"/>
    </row>
    <row r="1024" spans="156:215" ht="11.4">
      <c r="EZ1024" s="31"/>
      <c r="HD1024" s="32"/>
      <c r="HE1024" s="32"/>
      <c r="HF1024" s="50"/>
      <c r="HG1024" s="32"/>
    </row>
    <row r="1025" spans="156:215" ht="11.4">
      <c r="EZ1025" s="31"/>
      <c r="HD1025" s="32"/>
      <c r="HE1025" s="32"/>
      <c r="HF1025" s="50"/>
      <c r="HG1025" s="32"/>
    </row>
    <row r="1026" spans="156:215" ht="11.4">
      <c r="EZ1026" s="31"/>
      <c r="HD1026" s="32"/>
      <c r="HE1026" s="32"/>
      <c r="HF1026" s="50"/>
      <c r="HG1026" s="32"/>
    </row>
    <row r="1027" spans="156:215" ht="11.4">
      <c r="EZ1027" s="31"/>
      <c r="HD1027" s="32"/>
      <c r="HE1027" s="32"/>
      <c r="HF1027" s="50"/>
      <c r="HG1027" s="32"/>
    </row>
    <row r="1028" spans="156:215" ht="11.4">
      <c r="EZ1028" s="31"/>
      <c r="HD1028" s="32"/>
      <c r="HE1028" s="32"/>
      <c r="HF1028" s="50"/>
      <c r="HG1028" s="32"/>
    </row>
    <row r="1029" spans="156:215" ht="11.4">
      <c r="EZ1029" s="31"/>
      <c r="HD1029" s="32"/>
      <c r="HE1029" s="32"/>
      <c r="HF1029" s="50"/>
      <c r="HG1029" s="32"/>
    </row>
    <row r="1030" spans="156:215" ht="11.4">
      <c r="EZ1030" s="31"/>
      <c r="HD1030" s="32"/>
      <c r="HE1030" s="32"/>
      <c r="HF1030" s="50"/>
      <c r="HG1030" s="32"/>
    </row>
    <row r="1031" spans="156:215" ht="11.4">
      <c r="EZ1031" s="31"/>
      <c r="HD1031" s="32"/>
      <c r="HE1031" s="32"/>
      <c r="HF1031" s="50"/>
      <c r="HG1031" s="32"/>
    </row>
    <row r="1032" spans="156:215" ht="11.4">
      <c r="EZ1032" s="31"/>
      <c r="HD1032" s="32"/>
      <c r="HE1032" s="32"/>
      <c r="HF1032" s="50"/>
      <c r="HG1032" s="32"/>
    </row>
    <row r="1033" spans="156:215" ht="11.4">
      <c r="EZ1033" s="31"/>
      <c r="HD1033" s="32"/>
      <c r="HE1033" s="32"/>
      <c r="HF1033" s="50"/>
      <c r="HG1033" s="32"/>
    </row>
    <row r="1034" spans="156:215" ht="11.4">
      <c r="EZ1034" s="31"/>
      <c r="HD1034" s="32"/>
      <c r="HE1034" s="32"/>
      <c r="HF1034" s="50"/>
      <c r="HG1034" s="32"/>
    </row>
    <row r="1035" spans="156:215" ht="11.4">
      <c r="EZ1035" s="31"/>
      <c r="HD1035" s="32"/>
      <c r="HE1035" s="32"/>
      <c r="HF1035" s="50"/>
      <c r="HG1035" s="32"/>
    </row>
    <row r="1036" spans="156:215" ht="11.4">
      <c r="EZ1036" s="31"/>
      <c r="HD1036" s="32"/>
      <c r="HE1036" s="32"/>
      <c r="HF1036" s="50"/>
      <c r="HG1036" s="32"/>
    </row>
    <row r="1037" spans="156:215" ht="11.4">
      <c r="EZ1037" s="31"/>
      <c r="HD1037" s="32"/>
      <c r="HE1037" s="32"/>
      <c r="HF1037" s="50"/>
      <c r="HG1037" s="32"/>
    </row>
    <row r="1038" spans="156:215" ht="11.4">
      <c r="EZ1038" s="31"/>
      <c r="HD1038" s="32"/>
      <c r="HE1038" s="32"/>
      <c r="HF1038" s="50"/>
      <c r="HG1038" s="32"/>
    </row>
    <row r="1039" spans="156:215" ht="11.4">
      <c r="EZ1039" s="31"/>
      <c r="HD1039" s="32"/>
      <c r="HE1039" s="32"/>
      <c r="HF1039" s="50"/>
      <c r="HG1039" s="32"/>
    </row>
    <row r="1040" spans="156:215" ht="11.4">
      <c r="EZ1040" s="31"/>
      <c r="HD1040" s="32"/>
      <c r="HE1040" s="32"/>
      <c r="HF1040" s="50"/>
      <c r="HG1040" s="32"/>
    </row>
    <row r="1041" spans="156:215" ht="11.4">
      <c r="EZ1041" s="31"/>
      <c r="HD1041" s="32"/>
      <c r="HE1041" s="32"/>
      <c r="HF1041" s="50"/>
      <c r="HG1041" s="32"/>
    </row>
    <row r="1042" spans="156:215" ht="11.4">
      <c r="EZ1042" s="31"/>
      <c r="HD1042" s="32"/>
      <c r="HE1042" s="32"/>
      <c r="HF1042" s="50"/>
      <c r="HG1042" s="32"/>
    </row>
    <row r="1043" spans="156:215" ht="11.4">
      <c r="EZ1043" s="31"/>
      <c r="HD1043" s="32"/>
      <c r="HE1043" s="32"/>
      <c r="HF1043" s="50"/>
      <c r="HG1043" s="32"/>
    </row>
    <row r="1044" spans="156:215" ht="11.4">
      <c r="EZ1044" s="31"/>
      <c r="HD1044" s="32"/>
      <c r="HE1044" s="32"/>
      <c r="HF1044" s="50"/>
      <c r="HG1044" s="32"/>
    </row>
    <row r="1045" spans="156:215" ht="11.4">
      <c r="EZ1045" s="31"/>
      <c r="HD1045" s="32"/>
      <c r="HE1045" s="32"/>
      <c r="HF1045" s="50"/>
      <c r="HG1045" s="32"/>
    </row>
    <row r="1046" spans="156:215" ht="11.4">
      <c r="EZ1046" s="31"/>
      <c r="HD1046" s="32"/>
      <c r="HE1046" s="32"/>
      <c r="HF1046" s="50"/>
      <c r="HG1046" s="32"/>
    </row>
    <row r="1047" spans="156:215" ht="11.4">
      <c r="EZ1047" s="31"/>
      <c r="HD1047" s="32"/>
      <c r="HE1047" s="32"/>
      <c r="HF1047" s="50"/>
      <c r="HG1047" s="32"/>
    </row>
    <row r="1048" spans="156:215" ht="11.4">
      <c r="EZ1048" s="31"/>
      <c r="HD1048" s="32"/>
      <c r="HE1048" s="32"/>
      <c r="HF1048" s="50"/>
      <c r="HG1048" s="32"/>
    </row>
    <row r="1049" spans="156:215" ht="11.4">
      <c r="EZ1049" s="31"/>
      <c r="HD1049" s="32"/>
      <c r="HE1049" s="32"/>
      <c r="HF1049" s="50"/>
      <c r="HG1049" s="32"/>
    </row>
    <row r="1050" spans="156:215" ht="11.4">
      <c r="EZ1050" s="31"/>
      <c r="HD1050" s="32"/>
      <c r="HE1050" s="32"/>
      <c r="HF1050" s="50"/>
      <c r="HG1050" s="32"/>
    </row>
    <row r="1051" spans="156:215" ht="11.4">
      <c r="EZ1051" s="31"/>
      <c r="HD1051" s="32"/>
      <c r="HE1051" s="32"/>
      <c r="HF1051" s="50"/>
      <c r="HG1051" s="32"/>
    </row>
    <row r="1052" spans="156:215" ht="11.4">
      <c r="EZ1052" s="31"/>
      <c r="HD1052" s="32"/>
      <c r="HE1052" s="32"/>
      <c r="HF1052" s="50"/>
      <c r="HG1052" s="32"/>
    </row>
    <row r="1053" spans="156:215" ht="11.4">
      <c r="EZ1053" s="31"/>
      <c r="HD1053" s="32"/>
      <c r="HE1053" s="32"/>
      <c r="HF1053" s="50"/>
      <c r="HG1053" s="32"/>
    </row>
    <row r="1054" spans="156:215" ht="11.4">
      <c r="EZ1054" s="31"/>
      <c r="HD1054" s="32"/>
      <c r="HE1054" s="32"/>
      <c r="HF1054" s="50"/>
      <c r="HG1054" s="32"/>
    </row>
    <row r="1055" spans="156:215" ht="11.4">
      <c r="EZ1055" s="31"/>
      <c r="HD1055" s="32"/>
      <c r="HE1055" s="32"/>
      <c r="HF1055" s="50"/>
      <c r="HG1055" s="32"/>
    </row>
    <row r="1056" spans="156:215" ht="11.4">
      <c r="EZ1056" s="31"/>
      <c r="HD1056" s="32"/>
      <c r="HE1056" s="32"/>
      <c r="HF1056" s="50"/>
      <c r="HG1056" s="32"/>
    </row>
    <row r="1057" spans="156:215" ht="11.4">
      <c r="EZ1057" s="31"/>
      <c r="HD1057" s="32"/>
      <c r="HE1057" s="32"/>
      <c r="HF1057" s="50"/>
      <c r="HG1057" s="32"/>
    </row>
    <row r="1058" spans="156:215" ht="11.4">
      <c r="EZ1058" s="31"/>
      <c r="HD1058" s="32"/>
      <c r="HE1058" s="32"/>
      <c r="HF1058" s="50"/>
      <c r="HG1058" s="32"/>
    </row>
    <row r="1059" spans="156:215" ht="11.4">
      <c r="EZ1059" s="31"/>
      <c r="HD1059" s="32"/>
      <c r="HE1059" s="32"/>
      <c r="HF1059" s="50"/>
      <c r="HG1059" s="32"/>
    </row>
    <row r="1060" spans="156:215" ht="11.4">
      <c r="EZ1060" s="31"/>
      <c r="HD1060" s="32"/>
      <c r="HE1060" s="32"/>
      <c r="HF1060" s="50"/>
      <c r="HG1060" s="32"/>
    </row>
    <row r="1061" spans="156:215" ht="11.4">
      <c r="EZ1061" s="31"/>
      <c r="HD1061" s="32"/>
      <c r="HE1061" s="32"/>
      <c r="HF1061" s="50"/>
      <c r="HG1061" s="32"/>
    </row>
    <row r="1062" spans="156:215" ht="11.4">
      <c r="EZ1062" s="31"/>
      <c r="HD1062" s="32"/>
      <c r="HE1062" s="32"/>
      <c r="HF1062" s="50"/>
      <c r="HG1062" s="32"/>
    </row>
    <row r="1063" spans="156:215" ht="11.4">
      <c r="EZ1063" s="31"/>
      <c r="HD1063" s="32"/>
      <c r="HE1063" s="32"/>
      <c r="HF1063" s="50"/>
      <c r="HG1063" s="32"/>
    </row>
    <row r="1064" spans="156:215" ht="11.4">
      <c r="EZ1064" s="31"/>
      <c r="HD1064" s="32"/>
      <c r="HE1064" s="32"/>
      <c r="HF1064" s="50"/>
      <c r="HG1064" s="32"/>
    </row>
    <row r="1065" spans="156:215" ht="11.4">
      <c r="EZ1065" s="31"/>
      <c r="HD1065" s="32"/>
      <c r="HE1065" s="32"/>
      <c r="HF1065" s="50"/>
      <c r="HG1065" s="32"/>
    </row>
    <row r="1066" spans="156:215" ht="11.4">
      <c r="EZ1066" s="31"/>
      <c r="HD1066" s="32"/>
      <c r="HE1066" s="32"/>
      <c r="HF1066" s="50"/>
      <c r="HG1066" s="32"/>
    </row>
    <row r="1067" spans="156:215" ht="11.4">
      <c r="EZ1067" s="31"/>
      <c r="HD1067" s="32"/>
      <c r="HE1067" s="32"/>
      <c r="HF1067" s="50"/>
      <c r="HG1067" s="32"/>
    </row>
    <row r="1068" spans="156:215" ht="11.4">
      <c r="EZ1068" s="31"/>
      <c r="HD1068" s="32"/>
      <c r="HE1068" s="32"/>
      <c r="HF1068" s="50"/>
      <c r="HG1068" s="32"/>
    </row>
    <row r="1069" spans="156:215" ht="11.4">
      <c r="EZ1069" s="31"/>
      <c r="HD1069" s="32"/>
      <c r="HE1069" s="32"/>
      <c r="HF1069" s="50"/>
      <c r="HG1069" s="32"/>
    </row>
    <row r="1070" spans="156:215" ht="11.4">
      <c r="EZ1070" s="31"/>
      <c r="HD1070" s="32"/>
      <c r="HE1070" s="32"/>
      <c r="HF1070" s="50"/>
      <c r="HG1070" s="32"/>
    </row>
    <row r="1071" spans="156:215" ht="11.4">
      <c r="EZ1071" s="31"/>
      <c r="HD1071" s="32"/>
      <c r="HE1071" s="32"/>
      <c r="HF1071" s="50"/>
      <c r="HG1071" s="32"/>
    </row>
    <row r="1072" spans="156:215" ht="11.4">
      <c r="EZ1072" s="31"/>
      <c r="HD1072" s="32"/>
      <c r="HE1072" s="32"/>
      <c r="HF1072" s="50"/>
      <c r="HG1072" s="32"/>
    </row>
    <row r="1073" spans="156:215" ht="11.4">
      <c r="EZ1073" s="31"/>
      <c r="HD1073" s="32"/>
      <c r="HE1073" s="32"/>
      <c r="HF1073" s="50"/>
      <c r="HG1073" s="32"/>
    </row>
    <row r="1074" spans="156:215" ht="11.4">
      <c r="EZ1074" s="31"/>
      <c r="HD1074" s="32"/>
      <c r="HE1074" s="32"/>
      <c r="HF1074" s="50"/>
      <c r="HG1074" s="32"/>
    </row>
    <row r="1075" spans="156:215" ht="11.4">
      <c r="EZ1075" s="31"/>
      <c r="HD1075" s="32"/>
      <c r="HE1075" s="32"/>
      <c r="HF1075" s="50"/>
      <c r="HG1075" s="32"/>
    </row>
    <row r="1076" spans="156:215" ht="11.4">
      <c r="EZ1076" s="31"/>
      <c r="HD1076" s="32"/>
      <c r="HE1076" s="32"/>
      <c r="HF1076" s="50"/>
      <c r="HG1076" s="32"/>
    </row>
    <row r="1077" spans="156:215" ht="11.4">
      <c r="EZ1077" s="31"/>
      <c r="HD1077" s="32"/>
      <c r="HE1077" s="32"/>
      <c r="HF1077" s="50"/>
      <c r="HG1077" s="32"/>
    </row>
    <row r="1078" spans="156:215" ht="11.4">
      <c r="EZ1078" s="31"/>
      <c r="HD1078" s="32"/>
      <c r="HE1078" s="32"/>
      <c r="HF1078" s="50"/>
      <c r="HG1078" s="32"/>
    </row>
    <row r="1079" spans="156:215" ht="11.4">
      <c r="EZ1079" s="31"/>
      <c r="HD1079" s="32"/>
      <c r="HE1079" s="32"/>
      <c r="HF1079" s="50"/>
      <c r="HG1079" s="32"/>
    </row>
    <row r="1080" spans="156:215" ht="11.4">
      <c r="EZ1080" s="31"/>
      <c r="HD1080" s="32"/>
      <c r="HE1080" s="32"/>
      <c r="HF1080" s="50"/>
      <c r="HG1080" s="32"/>
    </row>
    <row r="1081" spans="156:215" ht="11.4">
      <c r="EZ1081" s="31"/>
      <c r="HD1081" s="32"/>
      <c r="HE1081" s="32"/>
      <c r="HF1081" s="50"/>
      <c r="HG1081" s="32"/>
    </row>
    <row r="1082" spans="156:215" ht="11.4">
      <c r="EZ1082" s="31"/>
      <c r="HD1082" s="32"/>
      <c r="HE1082" s="32"/>
      <c r="HF1082" s="50"/>
      <c r="HG1082" s="32"/>
    </row>
    <row r="1083" spans="156:215" ht="11.4">
      <c r="EZ1083" s="31"/>
      <c r="HD1083" s="32"/>
      <c r="HE1083" s="32"/>
      <c r="HF1083" s="50"/>
      <c r="HG1083" s="32"/>
    </row>
    <row r="1084" spans="156:215" ht="11.4">
      <c r="EZ1084" s="31"/>
      <c r="HD1084" s="32"/>
      <c r="HE1084" s="32"/>
      <c r="HF1084" s="50"/>
      <c r="HG1084" s="32"/>
    </row>
    <row r="1085" spans="156:215" ht="11.4">
      <c r="EZ1085" s="31"/>
      <c r="HD1085" s="32"/>
      <c r="HE1085" s="32"/>
      <c r="HF1085" s="50"/>
      <c r="HG1085" s="32"/>
    </row>
    <row r="1086" spans="156:215" ht="11.4">
      <c r="EZ1086" s="31"/>
      <c r="HD1086" s="32"/>
      <c r="HE1086" s="32"/>
      <c r="HF1086" s="50"/>
      <c r="HG1086" s="32"/>
    </row>
    <row r="1087" spans="156:215" ht="11.4">
      <c r="EZ1087" s="31"/>
      <c r="HD1087" s="32"/>
      <c r="HE1087" s="32"/>
      <c r="HF1087" s="50"/>
      <c r="HG1087" s="32"/>
    </row>
    <row r="1088" spans="156:215" ht="11.4">
      <c r="EZ1088" s="31"/>
      <c r="HD1088" s="32"/>
      <c r="HE1088" s="32"/>
      <c r="HF1088" s="50"/>
      <c r="HG1088" s="32"/>
    </row>
    <row r="1089" spans="156:215" ht="11.4">
      <c r="EZ1089" s="31"/>
      <c r="HD1089" s="32"/>
      <c r="HE1089" s="32"/>
      <c r="HF1089" s="50"/>
      <c r="HG1089" s="32"/>
    </row>
    <row r="1090" spans="156:215" ht="11.4">
      <c r="EZ1090" s="31"/>
      <c r="HD1090" s="32"/>
      <c r="HE1090" s="32"/>
      <c r="HF1090" s="50"/>
      <c r="HG1090" s="32"/>
    </row>
    <row r="1091" spans="156:215" ht="11.4">
      <c r="EZ1091" s="31"/>
      <c r="HD1091" s="32"/>
      <c r="HE1091" s="32"/>
      <c r="HF1091" s="50"/>
      <c r="HG1091" s="32"/>
    </row>
    <row r="1092" spans="156:215" ht="11.4">
      <c r="EZ1092" s="31"/>
      <c r="HD1092" s="32"/>
      <c r="HE1092" s="32"/>
      <c r="HF1092" s="50"/>
      <c r="HG1092" s="32"/>
    </row>
    <row r="1093" spans="156:215" ht="11.4">
      <c r="EZ1093" s="31"/>
      <c r="HD1093" s="32"/>
      <c r="HE1093" s="32"/>
      <c r="HF1093" s="50"/>
      <c r="HG1093" s="32"/>
    </row>
    <row r="1094" spans="156:215" ht="11.4">
      <c r="EZ1094" s="31"/>
      <c r="HD1094" s="32"/>
      <c r="HE1094" s="32"/>
      <c r="HF1094" s="50"/>
      <c r="HG1094" s="32"/>
    </row>
    <row r="1095" spans="156:215" ht="11.4">
      <c r="EZ1095" s="31"/>
      <c r="HD1095" s="32"/>
      <c r="HE1095" s="32"/>
      <c r="HF1095" s="50"/>
      <c r="HG1095" s="32"/>
    </row>
    <row r="1096" spans="156:215" ht="11.4">
      <c r="EZ1096" s="31"/>
      <c r="HD1096" s="32"/>
      <c r="HE1096" s="32"/>
      <c r="HF1096" s="50"/>
      <c r="HG1096" s="32"/>
    </row>
    <row r="1097" spans="156:215" ht="11.4">
      <c r="EZ1097" s="31"/>
      <c r="HD1097" s="32"/>
      <c r="HE1097" s="32"/>
      <c r="HF1097" s="50"/>
      <c r="HG1097" s="32"/>
    </row>
    <row r="1098" spans="156:215" ht="11.4">
      <c r="EZ1098" s="31"/>
      <c r="HD1098" s="32"/>
      <c r="HE1098" s="32"/>
      <c r="HF1098" s="50"/>
      <c r="HG1098" s="32"/>
    </row>
    <row r="1099" spans="156:215" ht="11.4">
      <c r="EZ1099" s="31"/>
      <c r="HD1099" s="32"/>
      <c r="HE1099" s="32"/>
      <c r="HF1099" s="50"/>
      <c r="HG1099" s="32"/>
    </row>
    <row r="1100" spans="156:215" ht="11.4">
      <c r="EZ1100" s="31"/>
      <c r="HD1100" s="32"/>
      <c r="HE1100" s="32"/>
      <c r="HF1100" s="50"/>
      <c r="HG1100" s="32"/>
    </row>
    <row r="1101" spans="156:215" ht="11.4">
      <c r="EZ1101" s="31"/>
      <c r="HD1101" s="32"/>
      <c r="HE1101" s="32"/>
      <c r="HF1101" s="50"/>
      <c r="HG1101" s="32"/>
    </row>
    <row r="1102" spans="156:215" ht="11.4">
      <c r="EZ1102" s="31"/>
      <c r="HD1102" s="32"/>
      <c r="HE1102" s="32"/>
      <c r="HF1102" s="50"/>
      <c r="HG1102" s="32"/>
    </row>
    <row r="1103" spans="156:215" ht="11.4">
      <c r="EZ1103" s="31"/>
      <c r="HD1103" s="32"/>
      <c r="HE1103" s="32"/>
      <c r="HF1103" s="50"/>
      <c r="HG1103" s="32"/>
    </row>
    <row r="1104" spans="156:215" ht="11.4">
      <c r="EZ1104" s="31"/>
      <c r="HD1104" s="32"/>
      <c r="HE1104" s="32"/>
      <c r="HF1104" s="50"/>
      <c r="HG1104" s="32"/>
    </row>
    <row r="1105" spans="156:215" ht="11.4">
      <c r="EZ1105" s="31"/>
      <c r="HD1105" s="32"/>
      <c r="HE1105" s="32"/>
      <c r="HF1105" s="50"/>
      <c r="HG1105" s="32"/>
    </row>
    <row r="1106" spans="156:215" ht="11.4">
      <c r="EZ1106" s="31"/>
      <c r="HD1106" s="32"/>
      <c r="HE1106" s="32"/>
      <c r="HF1106" s="50"/>
      <c r="HG1106" s="32"/>
    </row>
    <row r="1107" spans="156:215" ht="11.4">
      <c r="EZ1107" s="31"/>
      <c r="HD1107" s="32"/>
      <c r="HE1107" s="32"/>
      <c r="HF1107" s="50"/>
      <c r="HG1107" s="32"/>
    </row>
    <row r="1108" spans="156:215" ht="11.4">
      <c r="EZ1108" s="31"/>
      <c r="HD1108" s="32"/>
      <c r="HE1108" s="32"/>
      <c r="HF1108" s="50"/>
      <c r="HG1108" s="32"/>
    </row>
    <row r="1109" spans="156:215" ht="11.4">
      <c r="EZ1109" s="31"/>
      <c r="HD1109" s="32"/>
      <c r="HE1109" s="32"/>
      <c r="HF1109" s="50"/>
      <c r="HG1109" s="32"/>
    </row>
    <row r="1110" spans="156:215" ht="11.4">
      <c r="EZ1110" s="31"/>
      <c r="HD1110" s="32"/>
      <c r="HE1110" s="32"/>
      <c r="HF1110" s="50"/>
      <c r="HG1110" s="32"/>
    </row>
    <row r="1111" spans="156:215" ht="11.4">
      <c r="EZ1111" s="31"/>
      <c r="HD1111" s="32"/>
      <c r="HE1111" s="32"/>
      <c r="HF1111" s="50"/>
      <c r="HG1111" s="32"/>
    </row>
    <row r="1112" spans="156:215" ht="11.4">
      <c r="EZ1112" s="31"/>
      <c r="HD1112" s="32"/>
      <c r="HE1112" s="32"/>
      <c r="HF1112" s="50"/>
      <c r="HG1112" s="32"/>
    </row>
    <row r="1113" spans="156:215" ht="11.4">
      <c r="EZ1113" s="31"/>
      <c r="HD1113" s="32"/>
      <c r="HE1113" s="32"/>
      <c r="HF1113" s="50"/>
      <c r="HG1113" s="32"/>
    </row>
    <row r="1114" spans="156:215" ht="11.4">
      <c r="EZ1114" s="31"/>
      <c r="HD1114" s="32"/>
      <c r="HE1114" s="32"/>
      <c r="HF1114" s="50"/>
      <c r="HG1114" s="32"/>
    </row>
    <row r="1115" spans="156:215" ht="11.4">
      <c r="EZ1115" s="31"/>
      <c r="HD1115" s="32"/>
      <c r="HE1115" s="32"/>
      <c r="HF1115" s="50"/>
      <c r="HG1115" s="32"/>
    </row>
    <row r="1116" spans="156:215" ht="11.4">
      <c r="EZ1116" s="31"/>
      <c r="HD1116" s="32"/>
      <c r="HE1116" s="32"/>
      <c r="HF1116" s="50"/>
      <c r="HG1116" s="32"/>
    </row>
    <row r="1117" spans="156:215" ht="11.4">
      <c r="EZ1117" s="31"/>
      <c r="HD1117" s="32"/>
      <c r="HE1117" s="32"/>
      <c r="HF1117" s="50"/>
      <c r="HG1117" s="32"/>
    </row>
    <row r="1118" spans="156:215" ht="11.4">
      <c r="EZ1118" s="31"/>
      <c r="HD1118" s="32"/>
      <c r="HE1118" s="32"/>
      <c r="HF1118" s="50"/>
      <c r="HG1118" s="32"/>
    </row>
    <row r="1119" spans="156:215" ht="11.4">
      <c r="EZ1119" s="31"/>
      <c r="HD1119" s="32"/>
      <c r="HE1119" s="32"/>
      <c r="HF1119" s="50"/>
      <c r="HG1119" s="32"/>
    </row>
    <row r="1120" spans="156:215" ht="11.4">
      <c r="EZ1120" s="31"/>
      <c r="HD1120" s="32"/>
      <c r="HE1120" s="32"/>
      <c r="HF1120" s="50"/>
      <c r="HG1120" s="32"/>
    </row>
    <row r="1121" spans="156:215" ht="11.4">
      <c r="EZ1121" s="31"/>
      <c r="HD1121" s="32"/>
      <c r="HE1121" s="32"/>
      <c r="HF1121" s="50"/>
      <c r="HG1121" s="32"/>
    </row>
    <row r="1122" spans="156:215" ht="11.4">
      <c r="EZ1122" s="31"/>
      <c r="HD1122" s="32"/>
      <c r="HE1122" s="32"/>
      <c r="HF1122" s="50"/>
      <c r="HG1122" s="32"/>
    </row>
    <row r="1123" spans="156:215" ht="11.4">
      <c r="EZ1123" s="31"/>
      <c r="HD1123" s="32"/>
      <c r="HE1123" s="32"/>
      <c r="HF1123" s="50"/>
      <c r="HG1123" s="32"/>
    </row>
    <row r="1124" spans="156:215" ht="11.4">
      <c r="EZ1124" s="31"/>
      <c r="HD1124" s="32"/>
      <c r="HE1124" s="32"/>
      <c r="HF1124" s="50"/>
      <c r="HG1124" s="32"/>
    </row>
    <row r="1125" spans="156:215" ht="11.4">
      <c r="EZ1125" s="31"/>
      <c r="HD1125" s="32"/>
      <c r="HE1125" s="32"/>
      <c r="HF1125" s="50"/>
      <c r="HG1125" s="32"/>
    </row>
    <row r="1126" spans="156:215" ht="11.4">
      <c r="EZ1126" s="31"/>
      <c r="HD1126" s="32"/>
      <c r="HE1126" s="32"/>
      <c r="HF1126" s="50"/>
      <c r="HG1126" s="32"/>
    </row>
    <row r="1127" spans="156:215" ht="11.4">
      <c r="EZ1127" s="31"/>
      <c r="HD1127" s="32"/>
      <c r="HE1127" s="32"/>
      <c r="HF1127" s="50"/>
      <c r="HG1127" s="32"/>
    </row>
    <row r="1128" spans="156:215" ht="11.4">
      <c r="EZ1128" s="31"/>
      <c r="HD1128" s="32"/>
      <c r="HE1128" s="32"/>
      <c r="HF1128" s="50"/>
      <c r="HG1128" s="32"/>
    </row>
    <row r="1129" spans="156:215" ht="11.4">
      <c r="EZ1129" s="31"/>
      <c r="HD1129" s="32"/>
      <c r="HE1129" s="32"/>
      <c r="HF1129" s="50"/>
      <c r="HG1129" s="32"/>
    </row>
    <row r="1130" spans="156:215" ht="11.4">
      <c r="EZ1130" s="31"/>
      <c r="HD1130" s="32"/>
      <c r="HE1130" s="32"/>
      <c r="HF1130" s="50"/>
      <c r="HG1130" s="32"/>
    </row>
    <row r="1131" spans="156:215" ht="11.4">
      <c r="EZ1131" s="31"/>
      <c r="HD1131" s="32"/>
      <c r="HE1131" s="32"/>
      <c r="HF1131" s="50"/>
      <c r="HG1131" s="32"/>
    </row>
    <row r="1132" spans="156:215" ht="11.4">
      <c r="EZ1132" s="31"/>
      <c r="HD1132" s="32"/>
      <c r="HE1132" s="32"/>
      <c r="HF1132" s="50"/>
      <c r="HG1132" s="32"/>
    </row>
    <row r="1133" spans="156:215" ht="11.4">
      <c r="EZ1133" s="31"/>
      <c r="HD1133" s="32"/>
      <c r="HE1133" s="32"/>
      <c r="HF1133" s="50"/>
      <c r="HG1133" s="32"/>
    </row>
    <row r="1134" spans="156:215" ht="11.4">
      <c r="EZ1134" s="31"/>
      <c r="HD1134" s="32"/>
      <c r="HE1134" s="32"/>
      <c r="HF1134" s="50"/>
      <c r="HG1134" s="32"/>
    </row>
    <row r="1135" spans="156:215" ht="11.4">
      <c r="EZ1135" s="31"/>
      <c r="HD1135" s="32"/>
      <c r="HE1135" s="32"/>
      <c r="HF1135" s="50"/>
      <c r="HG1135" s="32"/>
    </row>
    <row r="1136" spans="156:215" ht="11.4">
      <c r="EZ1136" s="31"/>
      <c r="HD1136" s="32"/>
      <c r="HE1136" s="32"/>
      <c r="HF1136" s="50"/>
      <c r="HG1136" s="32"/>
    </row>
    <row r="1137" spans="156:215" ht="11.4">
      <c r="EZ1137" s="31"/>
      <c r="HD1137" s="32"/>
      <c r="HE1137" s="32"/>
      <c r="HF1137" s="50"/>
      <c r="HG1137" s="32"/>
    </row>
    <row r="1138" spans="156:215" ht="11.4">
      <c r="EZ1138" s="31"/>
      <c r="HD1138" s="32"/>
      <c r="HE1138" s="32"/>
      <c r="HF1138" s="50"/>
      <c r="HG1138" s="32"/>
    </row>
    <row r="1139" spans="156:215" ht="11.4">
      <c r="EZ1139" s="31"/>
      <c r="HD1139" s="32"/>
      <c r="HE1139" s="32"/>
      <c r="HF1139" s="50"/>
      <c r="HG1139" s="32"/>
    </row>
    <row r="1140" spans="156:215" ht="11.4">
      <c r="EZ1140" s="31"/>
      <c r="HD1140" s="32"/>
      <c r="HE1140" s="32"/>
      <c r="HF1140" s="50"/>
      <c r="HG1140" s="32"/>
    </row>
    <row r="1141" spans="156:215" ht="11.4">
      <c r="EZ1141" s="31"/>
      <c r="HD1141" s="32"/>
      <c r="HE1141" s="32"/>
      <c r="HF1141" s="50"/>
      <c r="HG1141" s="32"/>
    </row>
    <row r="1142" spans="156:215" ht="11.4">
      <c r="EZ1142" s="31"/>
      <c r="HD1142" s="32"/>
      <c r="HE1142" s="32"/>
      <c r="HF1142" s="50"/>
      <c r="HG1142" s="32"/>
    </row>
    <row r="1143" spans="156:215" ht="11.4">
      <c r="EZ1143" s="31"/>
      <c r="HD1143" s="32"/>
      <c r="HE1143" s="32"/>
      <c r="HF1143" s="50"/>
      <c r="HG1143" s="32"/>
    </row>
    <row r="1144" spans="156:215" ht="11.4">
      <c r="EZ1144" s="31"/>
      <c r="HD1144" s="32"/>
      <c r="HE1144" s="32"/>
      <c r="HF1144" s="50"/>
      <c r="HG1144" s="32"/>
    </row>
    <row r="1145" spans="156:215" ht="11.4">
      <c r="EZ1145" s="31"/>
      <c r="HD1145" s="32"/>
      <c r="HE1145" s="32"/>
      <c r="HF1145" s="50"/>
      <c r="HG1145" s="32"/>
    </row>
    <row r="1146" spans="156:215" ht="11.4">
      <c r="EZ1146" s="31"/>
      <c r="HD1146" s="32"/>
      <c r="HE1146" s="32"/>
      <c r="HF1146" s="50"/>
      <c r="HG1146" s="32"/>
    </row>
    <row r="1147" spans="156:215" ht="11.4">
      <c r="EZ1147" s="31"/>
      <c r="HD1147" s="32"/>
      <c r="HE1147" s="32"/>
      <c r="HF1147" s="50"/>
      <c r="HG1147" s="32"/>
    </row>
    <row r="1148" spans="156:215" ht="11.4">
      <c r="EZ1148" s="31"/>
      <c r="HD1148" s="32"/>
      <c r="HE1148" s="32"/>
      <c r="HF1148" s="50"/>
      <c r="HG1148" s="32"/>
    </row>
    <row r="1149" spans="156:215" ht="11.4">
      <c r="EZ1149" s="31"/>
      <c r="HD1149" s="32"/>
      <c r="HE1149" s="32"/>
      <c r="HF1149" s="50"/>
      <c r="HG1149" s="32"/>
    </row>
    <row r="1150" spans="156:215" ht="11.4">
      <c r="EZ1150" s="31"/>
      <c r="HD1150" s="32"/>
      <c r="HE1150" s="32"/>
      <c r="HF1150" s="50"/>
      <c r="HG1150" s="32"/>
    </row>
    <row r="1151" spans="156:215" ht="11.4">
      <c r="EZ1151" s="31"/>
      <c r="HD1151" s="32"/>
      <c r="HE1151" s="32"/>
      <c r="HF1151" s="50"/>
      <c r="HG1151" s="32"/>
    </row>
    <row r="1152" spans="156:215" ht="11.4">
      <c r="EZ1152" s="31"/>
      <c r="HD1152" s="32"/>
      <c r="HE1152" s="32"/>
      <c r="HF1152" s="50"/>
      <c r="HG1152" s="32"/>
    </row>
    <row r="1153" spans="156:215" ht="11.4">
      <c r="EZ1153" s="31"/>
      <c r="HD1153" s="32"/>
      <c r="HE1153" s="32"/>
      <c r="HF1153" s="50"/>
      <c r="HG1153" s="32"/>
    </row>
    <row r="1154" spans="156:215" ht="11.4">
      <c r="EZ1154" s="31"/>
      <c r="HD1154" s="32"/>
      <c r="HE1154" s="32"/>
      <c r="HF1154" s="50"/>
      <c r="HG1154" s="32"/>
    </row>
    <row r="1155" spans="156:215" ht="11.4">
      <c r="EZ1155" s="31"/>
      <c r="HD1155" s="32"/>
      <c r="HE1155" s="32"/>
      <c r="HF1155" s="50"/>
      <c r="HG1155" s="32"/>
    </row>
    <row r="1156" spans="156:215" ht="11.4">
      <c r="EZ1156" s="31"/>
      <c r="HD1156" s="32"/>
      <c r="HE1156" s="32"/>
      <c r="HF1156" s="50"/>
      <c r="HG1156" s="32"/>
    </row>
    <row r="1157" spans="156:215" ht="11.4">
      <c r="EZ1157" s="31"/>
      <c r="HD1157" s="32"/>
      <c r="HE1157" s="32"/>
      <c r="HF1157" s="50"/>
      <c r="HG1157" s="32"/>
    </row>
    <row r="1158" spans="156:215" ht="11.4">
      <c r="EZ1158" s="31"/>
      <c r="HD1158" s="32"/>
      <c r="HE1158" s="32"/>
      <c r="HF1158" s="50"/>
      <c r="HG1158" s="32"/>
    </row>
    <row r="1159" spans="156:215" ht="11.4">
      <c r="EZ1159" s="31"/>
      <c r="HD1159" s="32"/>
      <c r="HE1159" s="32"/>
      <c r="HF1159" s="50"/>
      <c r="HG1159" s="32"/>
    </row>
    <row r="1160" spans="156:215" ht="11.4">
      <c r="EZ1160" s="31"/>
      <c r="HD1160" s="32"/>
      <c r="HE1160" s="32"/>
      <c r="HF1160" s="50"/>
      <c r="HG1160" s="32"/>
    </row>
    <row r="1161" spans="156:215" ht="11.4">
      <c r="EZ1161" s="31"/>
      <c r="HD1161" s="32"/>
      <c r="HE1161" s="32"/>
      <c r="HF1161" s="50"/>
      <c r="HG1161" s="32"/>
    </row>
    <row r="1162" spans="156:215" ht="11.4">
      <c r="EZ1162" s="31"/>
      <c r="HD1162" s="32"/>
      <c r="HE1162" s="32"/>
      <c r="HF1162" s="50"/>
      <c r="HG1162" s="32"/>
    </row>
    <row r="1163" spans="156:215" ht="11.4">
      <c r="EZ1163" s="31"/>
      <c r="HD1163" s="32"/>
      <c r="HE1163" s="32"/>
      <c r="HF1163" s="50"/>
      <c r="HG1163" s="32"/>
    </row>
    <row r="1164" spans="156:215" ht="11.4">
      <c r="EZ1164" s="31"/>
      <c r="HD1164" s="32"/>
      <c r="HE1164" s="32"/>
      <c r="HF1164" s="50"/>
      <c r="HG1164" s="32"/>
    </row>
    <row r="1165" spans="156:215" ht="11.4">
      <c r="EZ1165" s="31"/>
      <c r="HD1165" s="32"/>
      <c r="HE1165" s="32"/>
      <c r="HF1165" s="50"/>
      <c r="HG1165" s="32"/>
    </row>
    <row r="1166" spans="156:215" ht="11.4">
      <c r="EZ1166" s="31"/>
      <c r="HD1166" s="32"/>
      <c r="HE1166" s="32"/>
      <c r="HF1166" s="50"/>
      <c r="HG1166" s="32"/>
    </row>
    <row r="1167" spans="156:215" ht="11.4">
      <c r="EZ1167" s="31"/>
      <c r="HD1167" s="32"/>
      <c r="HE1167" s="32"/>
      <c r="HF1167" s="50"/>
      <c r="HG1167" s="32"/>
    </row>
    <row r="1168" spans="156:215" ht="11.4">
      <c r="EZ1168" s="31"/>
      <c r="HD1168" s="32"/>
      <c r="HE1168" s="32"/>
      <c r="HF1168" s="50"/>
      <c r="HG1168" s="32"/>
    </row>
    <row r="1169" spans="156:215" ht="11.4">
      <c r="EZ1169" s="31"/>
      <c r="HD1169" s="32"/>
      <c r="HE1169" s="32"/>
      <c r="HF1169" s="50"/>
      <c r="HG1169" s="32"/>
    </row>
    <row r="1170" spans="156:215" ht="11.4">
      <c r="EZ1170" s="31"/>
      <c r="HD1170" s="32"/>
      <c r="HE1170" s="32"/>
      <c r="HF1170" s="50"/>
      <c r="HG1170" s="32"/>
    </row>
    <row r="1171" spans="156:215" ht="11.4">
      <c r="EZ1171" s="31"/>
      <c r="HD1171" s="32"/>
      <c r="HE1171" s="32"/>
      <c r="HF1171" s="50"/>
      <c r="HG1171" s="32"/>
    </row>
    <row r="1172" spans="156:215" ht="11.4">
      <c r="EZ1172" s="31"/>
      <c r="HD1172" s="32"/>
      <c r="HE1172" s="32"/>
      <c r="HF1172" s="50"/>
      <c r="HG1172" s="32"/>
    </row>
    <row r="1173" spans="156:215" ht="11.4">
      <c r="EZ1173" s="31"/>
      <c r="HD1173" s="32"/>
      <c r="HE1173" s="32"/>
      <c r="HF1173" s="50"/>
      <c r="HG1173" s="32"/>
    </row>
    <row r="1174" spans="156:215" ht="11.4">
      <c r="EZ1174" s="31"/>
      <c r="HD1174" s="32"/>
      <c r="HE1174" s="32"/>
      <c r="HF1174" s="50"/>
      <c r="HG1174" s="32"/>
    </row>
    <row r="1175" spans="156:215" ht="11.4">
      <c r="EZ1175" s="31"/>
      <c r="HD1175" s="32"/>
      <c r="HE1175" s="32"/>
      <c r="HF1175" s="50"/>
      <c r="HG1175" s="32"/>
    </row>
    <row r="1176" spans="156:215" ht="11.4">
      <c r="EZ1176" s="31"/>
      <c r="HD1176" s="32"/>
      <c r="HE1176" s="32"/>
      <c r="HF1176" s="50"/>
      <c r="HG1176" s="32"/>
    </row>
    <row r="1177" spans="156:215" ht="11.4">
      <c r="EZ1177" s="31"/>
      <c r="HD1177" s="32"/>
      <c r="HE1177" s="32"/>
      <c r="HF1177" s="50"/>
      <c r="HG1177" s="32"/>
    </row>
    <row r="1178" spans="156:215" ht="11.4">
      <c r="EZ1178" s="31"/>
      <c r="HD1178" s="32"/>
      <c r="HE1178" s="32"/>
      <c r="HF1178" s="50"/>
      <c r="HG1178" s="32"/>
    </row>
    <row r="1179" spans="156:215" ht="11.4">
      <c r="EZ1179" s="31"/>
      <c r="HD1179" s="32"/>
      <c r="HE1179" s="32"/>
      <c r="HF1179" s="50"/>
      <c r="HG1179" s="32"/>
    </row>
    <row r="1180" spans="156:215" ht="11.4">
      <c r="EZ1180" s="31"/>
      <c r="HD1180" s="32"/>
      <c r="HE1180" s="32"/>
      <c r="HF1180" s="50"/>
      <c r="HG1180" s="32"/>
    </row>
    <row r="1181" spans="156:215" ht="11.4">
      <c r="EZ1181" s="31"/>
      <c r="HD1181" s="32"/>
      <c r="HE1181" s="32"/>
      <c r="HF1181" s="50"/>
      <c r="HG1181" s="32"/>
    </row>
    <row r="1182" spans="156:215" ht="11.4">
      <c r="EZ1182" s="31"/>
      <c r="HD1182" s="32"/>
      <c r="HE1182" s="32"/>
      <c r="HF1182" s="50"/>
      <c r="HG1182" s="32"/>
    </row>
    <row r="1183" spans="156:215" ht="11.4">
      <c r="EZ1183" s="31"/>
      <c r="HD1183" s="32"/>
      <c r="HE1183" s="32"/>
      <c r="HF1183" s="50"/>
      <c r="HG1183" s="32"/>
    </row>
    <row r="1184" spans="156:215" ht="11.4">
      <c r="EZ1184" s="31"/>
      <c r="HD1184" s="32"/>
      <c r="HE1184" s="32"/>
      <c r="HF1184" s="50"/>
      <c r="HG1184" s="32"/>
    </row>
    <row r="1185" spans="156:215" ht="11.4">
      <c r="EZ1185" s="31"/>
      <c r="HD1185" s="32"/>
      <c r="HE1185" s="32"/>
      <c r="HF1185" s="50"/>
      <c r="HG1185" s="32"/>
    </row>
    <row r="1186" spans="156:215" ht="11.4">
      <c r="EZ1186" s="31"/>
      <c r="HD1186" s="32"/>
      <c r="HE1186" s="32"/>
      <c r="HF1186" s="50"/>
      <c r="HG1186" s="32"/>
    </row>
    <row r="1187" spans="156:215" ht="11.4">
      <c r="EZ1187" s="31"/>
      <c r="HD1187" s="32"/>
      <c r="HE1187" s="32"/>
      <c r="HF1187" s="50"/>
      <c r="HG1187" s="32"/>
    </row>
    <row r="1188" spans="156:215" ht="11.4">
      <c r="EZ1188" s="31"/>
      <c r="HD1188" s="32"/>
      <c r="HE1188" s="32"/>
      <c r="HF1188" s="50"/>
      <c r="HG1188" s="32"/>
    </row>
    <row r="1189" spans="156:215" ht="11.4">
      <c r="EZ1189" s="31"/>
      <c r="HD1189" s="32"/>
      <c r="HE1189" s="32"/>
      <c r="HF1189" s="50"/>
      <c r="HG1189" s="32"/>
    </row>
    <row r="1190" spans="156:215" ht="11.4">
      <c r="EZ1190" s="31"/>
      <c r="HD1190" s="32"/>
      <c r="HE1190" s="32"/>
      <c r="HF1190" s="50"/>
      <c r="HG1190" s="32"/>
    </row>
    <row r="1191" spans="156:215" ht="11.4">
      <c r="EZ1191" s="31"/>
      <c r="HD1191" s="32"/>
      <c r="HE1191" s="32"/>
      <c r="HF1191" s="50"/>
      <c r="HG1191" s="32"/>
    </row>
    <row r="1192" spans="156:215" ht="11.4">
      <c r="EZ1192" s="31"/>
      <c r="HD1192" s="32"/>
      <c r="HE1192" s="32"/>
      <c r="HF1192" s="50"/>
      <c r="HG1192" s="32"/>
    </row>
    <row r="1193" spans="156:215" ht="11.4">
      <c r="EZ1193" s="31"/>
      <c r="HD1193" s="32"/>
      <c r="HE1193" s="32"/>
      <c r="HF1193" s="50"/>
      <c r="HG1193" s="32"/>
    </row>
    <row r="1194" spans="156:215" ht="11.4">
      <c r="EZ1194" s="31"/>
      <c r="HD1194" s="32"/>
      <c r="HE1194" s="32"/>
      <c r="HF1194" s="50"/>
      <c r="HG1194" s="32"/>
    </row>
    <row r="1195" spans="156:215" ht="11.4">
      <c r="EZ1195" s="31"/>
      <c r="HD1195" s="32"/>
      <c r="HE1195" s="32"/>
      <c r="HF1195" s="50"/>
      <c r="HG1195" s="32"/>
    </row>
    <row r="1196" spans="156:215" ht="11.4">
      <c r="EZ1196" s="31"/>
      <c r="HD1196" s="32"/>
      <c r="HE1196" s="32"/>
      <c r="HF1196" s="50"/>
      <c r="HG1196" s="32"/>
    </row>
    <row r="1197" spans="156:215" ht="11.4">
      <c r="EZ1197" s="31"/>
      <c r="HD1197" s="32"/>
      <c r="HE1197" s="32"/>
      <c r="HF1197" s="50"/>
      <c r="HG1197" s="32"/>
    </row>
    <row r="1198" spans="156:215" ht="11.4">
      <c r="EZ1198" s="31"/>
      <c r="HD1198" s="32"/>
      <c r="HE1198" s="32"/>
      <c r="HF1198" s="50"/>
      <c r="HG1198" s="32"/>
    </row>
    <row r="1199" spans="156:215" ht="11.4">
      <c r="EZ1199" s="31"/>
      <c r="HD1199" s="32"/>
      <c r="HE1199" s="32"/>
      <c r="HF1199" s="50"/>
      <c r="HG1199" s="32"/>
    </row>
    <row r="1200" spans="156:215" ht="11.4">
      <c r="EZ1200" s="31"/>
      <c r="HD1200" s="32"/>
      <c r="HE1200" s="32"/>
      <c r="HF1200" s="50"/>
      <c r="HG1200" s="32"/>
    </row>
    <row r="1201" spans="156:215" ht="11.4">
      <c r="EZ1201" s="31"/>
      <c r="HD1201" s="32"/>
      <c r="HE1201" s="32"/>
      <c r="HF1201" s="50"/>
      <c r="HG1201" s="32"/>
    </row>
    <row r="1202" spans="156:215" ht="11.4">
      <c r="EZ1202" s="31"/>
      <c r="HD1202" s="32"/>
      <c r="HE1202" s="32"/>
      <c r="HF1202" s="50"/>
      <c r="HG1202" s="32"/>
    </row>
    <row r="1203" spans="156:215" ht="11.4">
      <c r="EZ1203" s="31"/>
      <c r="HD1203" s="32"/>
      <c r="HE1203" s="32"/>
      <c r="HF1203" s="50"/>
      <c r="HG1203" s="32"/>
    </row>
    <row r="1204" spans="156:215" ht="11.4">
      <c r="EZ1204" s="31"/>
      <c r="HD1204" s="32"/>
      <c r="HE1204" s="32"/>
      <c r="HF1204" s="50"/>
      <c r="HG1204" s="32"/>
    </row>
    <row r="1205" spans="156:215" ht="11.4">
      <c r="EZ1205" s="31"/>
      <c r="HD1205" s="32"/>
      <c r="HE1205" s="32"/>
      <c r="HF1205" s="50"/>
      <c r="HG1205" s="32"/>
    </row>
    <row r="1206" spans="156:215" ht="11.4">
      <c r="EZ1206" s="31"/>
      <c r="HD1206" s="32"/>
      <c r="HE1206" s="32"/>
      <c r="HF1206" s="50"/>
      <c r="HG1206" s="32"/>
    </row>
    <row r="1207" spans="156:215" ht="11.4">
      <c r="EZ1207" s="31"/>
      <c r="HD1207" s="32"/>
      <c r="HE1207" s="32"/>
      <c r="HF1207" s="50"/>
      <c r="HG1207" s="32"/>
    </row>
    <row r="1208" spans="156:215" ht="11.4">
      <c r="EZ1208" s="31"/>
      <c r="HD1208" s="32"/>
      <c r="HE1208" s="32"/>
      <c r="HF1208" s="50"/>
      <c r="HG1208" s="32"/>
    </row>
    <row r="1209" spans="156:215" ht="11.4">
      <c r="EZ1209" s="31"/>
      <c r="HD1209" s="32"/>
      <c r="HE1209" s="32"/>
      <c r="HF1209" s="50"/>
      <c r="HG1209" s="32"/>
    </row>
    <row r="1210" spans="156:215" ht="11.4">
      <c r="EZ1210" s="31"/>
      <c r="HD1210" s="32"/>
      <c r="HE1210" s="32"/>
      <c r="HF1210" s="50"/>
      <c r="HG1210" s="32"/>
    </row>
    <row r="1211" spans="156:215" ht="11.4">
      <c r="EZ1211" s="31"/>
      <c r="HD1211" s="32"/>
      <c r="HE1211" s="32"/>
      <c r="HF1211" s="50"/>
      <c r="HG1211" s="32"/>
    </row>
    <row r="1212" spans="156:215" ht="11.4">
      <c r="EZ1212" s="31"/>
      <c r="HD1212" s="32"/>
      <c r="HE1212" s="32"/>
      <c r="HF1212" s="50"/>
      <c r="HG1212" s="32"/>
    </row>
    <row r="1213" spans="156:215" ht="11.4">
      <c r="EZ1213" s="31"/>
      <c r="HD1213" s="32"/>
      <c r="HE1213" s="32"/>
      <c r="HF1213" s="50"/>
      <c r="HG1213" s="32"/>
    </row>
    <row r="1214" spans="156:215" ht="11.4">
      <c r="EZ1214" s="31"/>
      <c r="HD1214" s="32"/>
      <c r="HE1214" s="32"/>
      <c r="HF1214" s="50"/>
      <c r="HG1214" s="32"/>
    </row>
    <row r="1215" spans="156:215" ht="11.4">
      <c r="EZ1215" s="31"/>
      <c r="HD1215" s="32"/>
      <c r="HE1215" s="32"/>
      <c r="HF1215" s="50"/>
      <c r="HG1215" s="32"/>
    </row>
    <row r="1216" spans="156:215" ht="11.4">
      <c r="EZ1216" s="31"/>
      <c r="HD1216" s="32"/>
      <c r="HE1216" s="32"/>
      <c r="HF1216" s="50"/>
      <c r="HG1216" s="32"/>
    </row>
    <row r="1217" spans="156:215" ht="11.4">
      <c r="EZ1217" s="31"/>
      <c r="HD1217" s="32"/>
      <c r="HE1217" s="32"/>
      <c r="HF1217" s="50"/>
      <c r="HG1217" s="32"/>
    </row>
    <row r="1218" spans="156:215" ht="11.4">
      <c r="EZ1218" s="31"/>
      <c r="HD1218" s="32"/>
      <c r="HE1218" s="32"/>
      <c r="HF1218" s="50"/>
      <c r="HG1218" s="32"/>
    </row>
    <row r="1219" spans="156:215" ht="11.4">
      <c r="EZ1219" s="31"/>
      <c r="HD1219" s="32"/>
      <c r="HE1219" s="32"/>
      <c r="HF1219" s="50"/>
      <c r="HG1219" s="32"/>
    </row>
    <row r="1220" spans="156:215" ht="11.4">
      <c r="EZ1220" s="31"/>
      <c r="HD1220" s="32"/>
      <c r="HE1220" s="32"/>
      <c r="HF1220" s="50"/>
      <c r="HG1220" s="32"/>
    </row>
    <row r="1221" spans="156:215" ht="11.4">
      <c r="EZ1221" s="31"/>
      <c r="HD1221" s="32"/>
      <c r="HE1221" s="32"/>
      <c r="HF1221" s="50"/>
      <c r="HG1221" s="32"/>
    </row>
    <row r="1222" spans="156:215" ht="11.4">
      <c r="EZ1222" s="31"/>
      <c r="HD1222" s="32"/>
      <c r="HE1222" s="32"/>
      <c r="HF1222" s="50"/>
      <c r="HG1222" s="32"/>
    </row>
    <row r="1223" spans="156:215" ht="11.4">
      <c r="EZ1223" s="31"/>
      <c r="HD1223" s="32"/>
      <c r="HE1223" s="32"/>
      <c r="HF1223" s="50"/>
      <c r="HG1223" s="32"/>
    </row>
    <row r="1224" spans="156:215" ht="11.4">
      <c r="EZ1224" s="31"/>
      <c r="HD1224" s="32"/>
      <c r="HE1224" s="32"/>
      <c r="HF1224" s="50"/>
      <c r="HG1224" s="32"/>
    </row>
    <row r="1225" spans="156:215" ht="11.4">
      <c r="EZ1225" s="31"/>
      <c r="HD1225" s="32"/>
      <c r="HE1225" s="32"/>
      <c r="HF1225" s="50"/>
      <c r="HG1225" s="32"/>
    </row>
    <row r="1226" spans="156:215" ht="11.4">
      <c r="EZ1226" s="31"/>
      <c r="HD1226" s="32"/>
      <c r="HE1226" s="32"/>
      <c r="HF1226" s="50"/>
      <c r="HG1226" s="32"/>
    </row>
    <row r="1227" spans="156:215" ht="11.4">
      <c r="EZ1227" s="31"/>
      <c r="HD1227" s="32"/>
      <c r="HE1227" s="32"/>
      <c r="HF1227" s="50"/>
      <c r="HG1227" s="32"/>
    </row>
    <row r="1228" spans="156:215" ht="11.4">
      <c r="EZ1228" s="31"/>
      <c r="HD1228" s="32"/>
      <c r="HE1228" s="32"/>
      <c r="HF1228" s="50"/>
      <c r="HG1228" s="32"/>
    </row>
    <row r="1229" spans="156:215" ht="11.4">
      <c r="EZ1229" s="31"/>
      <c r="HD1229" s="32"/>
      <c r="HE1229" s="32"/>
      <c r="HF1229" s="50"/>
      <c r="HG1229" s="32"/>
    </row>
    <row r="1230" spans="156:215" ht="11.4">
      <c r="EZ1230" s="31"/>
      <c r="HD1230" s="32"/>
      <c r="HE1230" s="32"/>
      <c r="HF1230" s="50"/>
      <c r="HG1230" s="32"/>
    </row>
    <row r="1231" spans="156:215" ht="11.4">
      <c r="EZ1231" s="31"/>
      <c r="HD1231" s="32"/>
      <c r="HE1231" s="32"/>
      <c r="HF1231" s="50"/>
      <c r="HG1231" s="32"/>
    </row>
    <row r="1232" spans="156:215" ht="11.4">
      <c r="EZ1232" s="31"/>
      <c r="HD1232" s="32"/>
      <c r="HE1232" s="32"/>
      <c r="HF1232" s="50"/>
      <c r="HG1232" s="32"/>
    </row>
    <row r="1233" spans="156:215" ht="11.4">
      <c r="EZ1233" s="31"/>
      <c r="HD1233" s="32"/>
      <c r="HE1233" s="32"/>
      <c r="HF1233" s="50"/>
      <c r="HG1233" s="32"/>
    </row>
    <row r="1234" spans="156:215" ht="11.4">
      <c r="EZ1234" s="31"/>
      <c r="HD1234" s="32"/>
      <c r="HE1234" s="32"/>
      <c r="HF1234" s="50"/>
      <c r="HG1234" s="32"/>
    </row>
    <row r="1235" spans="156:215" ht="11.4">
      <c r="EZ1235" s="31"/>
      <c r="HD1235" s="32"/>
      <c r="HE1235" s="32"/>
      <c r="HF1235" s="50"/>
      <c r="HG1235" s="32"/>
    </row>
    <row r="1236" spans="156:215" ht="11.4">
      <c r="EZ1236" s="31"/>
      <c r="HD1236" s="32"/>
      <c r="HE1236" s="32"/>
      <c r="HF1236" s="50"/>
      <c r="HG1236" s="32"/>
    </row>
    <row r="1237" spans="156:215" ht="11.4">
      <c r="EZ1237" s="31"/>
      <c r="HD1237" s="32"/>
      <c r="HE1237" s="32"/>
      <c r="HF1237" s="50"/>
      <c r="HG1237" s="32"/>
    </row>
    <row r="1238" spans="156:215" ht="11.4">
      <c r="EZ1238" s="31"/>
      <c r="HD1238" s="32"/>
      <c r="HE1238" s="32"/>
      <c r="HF1238" s="50"/>
      <c r="HG1238" s="32"/>
    </row>
    <row r="1239" spans="156:215" ht="11.4">
      <c r="EZ1239" s="31"/>
      <c r="HD1239" s="32"/>
      <c r="HE1239" s="32"/>
      <c r="HF1239" s="50"/>
      <c r="HG1239" s="32"/>
    </row>
    <row r="1240" spans="156:215" ht="11.4">
      <c r="EZ1240" s="31"/>
      <c r="HD1240" s="32"/>
      <c r="HE1240" s="32"/>
      <c r="HF1240" s="50"/>
      <c r="HG1240" s="32"/>
    </row>
    <row r="1241" spans="156:215" ht="11.4">
      <c r="EZ1241" s="31"/>
      <c r="HD1241" s="32"/>
      <c r="HE1241" s="32"/>
      <c r="HF1241" s="50"/>
      <c r="HG1241" s="32"/>
    </row>
    <row r="1242" spans="156:215" ht="11.4">
      <c r="EZ1242" s="31"/>
      <c r="HD1242" s="32"/>
      <c r="HE1242" s="32"/>
      <c r="HF1242" s="50"/>
      <c r="HG1242" s="32"/>
    </row>
    <row r="1243" spans="156:215" ht="11.4">
      <c r="EZ1243" s="31"/>
      <c r="HD1243" s="32"/>
      <c r="HE1243" s="32"/>
      <c r="HF1243" s="50"/>
      <c r="HG1243" s="32"/>
    </row>
    <row r="1244" spans="156:215" ht="11.4">
      <c r="EZ1244" s="31"/>
      <c r="HD1244" s="32"/>
      <c r="HE1244" s="32"/>
      <c r="HF1244" s="50"/>
      <c r="HG1244" s="32"/>
    </row>
    <row r="1245" spans="156:215" ht="11.4">
      <c r="EZ1245" s="31"/>
      <c r="HD1245" s="32"/>
      <c r="HE1245" s="32"/>
      <c r="HF1245" s="50"/>
      <c r="HG1245" s="32"/>
    </row>
    <row r="1246" spans="156:215" ht="11.4">
      <c r="EZ1246" s="31"/>
      <c r="HD1246" s="32"/>
      <c r="HE1246" s="32"/>
      <c r="HF1246" s="50"/>
      <c r="HG1246" s="32"/>
    </row>
    <row r="1247" spans="156:215" ht="11.4">
      <c r="EZ1247" s="31"/>
      <c r="HD1247" s="32"/>
      <c r="HE1247" s="32"/>
      <c r="HF1247" s="50"/>
      <c r="HG1247" s="32"/>
    </row>
    <row r="1248" spans="156:215" ht="11.4">
      <c r="EZ1248" s="31"/>
      <c r="HD1248" s="32"/>
      <c r="HE1248" s="32"/>
      <c r="HF1248" s="50"/>
      <c r="HG1248" s="32"/>
    </row>
    <row r="1249" spans="156:215" ht="11.4">
      <c r="EZ1249" s="31"/>
      <c r="HD1249" s="32"/>
      <c r="HE1249" s="32"/>
      <c r="HF1249" s="50"/>
      <c r="HG1249" s="32"/>
    </row>
    <row r="1250" spans="156:215" ht="11.4">
      <c r="EZ1250" s="31"/>
      <c r="HD1250" s="32"/>
      <c r="HE1250" s="32"/>
      <c r="HF1250" s="50"/>
      <c r="HG1250" s="32"/>
    </row>
    <row r="1251" spans="156:215" ht="11.4">
      <c r="EZ1251" s="31"/>
      <c r="HD1251" s="32"/>
      <c r="HE1251" s="32"/>
      <c r="HF1251" s="50"/>
      <c r="HG1251" s="32"/>
    </row>
    <row r="1252" spans="156:215" ht="11.4">
      <c r="EZ1252" s="31"/>
      <c r="HD1252" s="32"/>
      <c r="HE1252" s="32"/>
      <c r="HF1252" s="50"/>
      <c r="HG1252" s="32"/>
    </row>
    <row r="1253" spans="156:215" ht="11.4">
      <c r="EZ1253" s="31"/>
      <c r="HD1253" s="32"/>
      <c r="HE1253" s="32"/>
      <c r="HF1253" s="50"/>
      <c r="HG1253" s="32"/>
    </row>
    <row r="1254" spans="156:215" ht="11.4">
      <c r="EZ1254" s="31"/>
      <c r="HD1254" s="32"/>
      <c r="HE1254" s="32"/>
      <c r="HF1254" s="50"/>
      <c r="HG1254" s="32"/>
    </row>
    <row r="1255" spans="156:215" ht="11.4">
      <c r="EZ1255" s="31"/>
      <c r="HD1255" s="32"/>
      <c r="HE1255" s="32"/>
      <c r="HF1255" s="50"/>
      <c r="HG1255" s="32"/>
    </row>
    <row r="1256" spans="156:215" ht="11.4">
      <c r="EZ1256" s="31"/>
      <c r="HD1256" s="32"/>
      <c r="HE1256" s="32"/>
      <c r="HF1256" s="50"/>
      <c r="HG1256" s="32"/>
    </row>
    <row r="1257" spans="156:215" ht="11.4">
      <c r="EZ1257" s="31"/>
      <c r="HD1257" s="32"/>
      <c r="HE1257" s="32"/>
      <c r="HF1257" s="50"/>
      <c r="HG1257" s="32"/>
    </row>
    <row r="1258" spans="156:215" ht="11.4">
      <c r="EZ1258" s="31"/>
      <c r="HD1258" s="32"/>
      <c r="HE1258" s="32"/>
      <c r="HF1258" s="50"/>
      <c r="HG1258" s="32"/>
    </row>
    <row r="1259" spans="156:215" ht="11.4">
      <c r="EZ1259" s="31"/>
      <c r="HD1259" s="32"/>
      <c r="HE1259" s="32"/>
      <c r="HF1259" s="50"/>
      <c r="HG1259" s="32"/>
    </row>
    <row r="1260" spans="156:215" ht="11.4">
      <c r="EZ1260" s="31"/>
      <c r="HD1260" s="32"/>
      <c r="HE1260" s="32"/>
      <c r="HF1260" s="50"/>
      <c r="HG1260" s="32"/>
    </row>
    <row r="1261" spans="156:215" ht="11.4">
      <c r="EZ1261" s="31"/>
      <c r="HD1261" s="32"/>
      <c r="HE1261" s="32"/>
      <c r="HF1261" s="50"/>
      <c r="HG1261" s="32"/>
    </row>
    <row r="1262" spans="156:215" ht="11.4">
      <c r="EZ1262" s="31"/>
      <c r="HD1262" s="32"/>
      <c r="HE1262" s="32"/>
      <c r="HF1262" s="50"/>
      <c r="HG1262" s="32"/>
    </row>
    <row r="1263" spans="156:215" ht="11.4">
      <c r="EZ1263" s="31"/>
      <c r="HD1263" s="32"/>
      <c r="HE1263" s="32"/>
      <c r="HF1263" s="50"/>
      <c r="HG1263" s="32"/>
    </row>
    <row r="1264" spans="156:215" ht="11.4">
      <c r="EZ1264" s="31"/>
      <c r="HD1264" s="32"/>
      <c r="HE1264" s="32"/>
      <c r="HF1264" s="50"/>
      <c r="HG1264" s="32"/>
    </row>
    <row r="1265" spans="156:215" ht="11.4">
      <c r="EZ1265" s="31"/>
      <c r="HD1265" s="32"/>
      <c r="HE1265" s="32"/>
      <c r="HF1265" s="50"/>
      <c r="HG1265" s="32"/>
    </row>
    <row r="1266" spans="156:215" ht="11.4">
      <c r="EZ1266" s="31"/>
      <c r="HD1266" s="32"/>
      <c r="HE1266" s="32"/>
      <c r="HF1266" s="50"/>
      <c r="HG1266" s="32"/>
    </row>
    <row r="1267" spans="156:215" ht="11.4">
      <c r="EZ1267" s="31"/>
      <c r="HD1267" s="32"/>
      <c r="HE1267" s="32"/>
      <c r="HF1267" s="50"/>
      <c r="HG1267" s="32"/>
    </row>
    <row r="1268" spans="156:215" ht="11.4">
      <c r="EZ1268" s="31"/>
      <c r="HD1268" s="32"/>
      <c r="HE1268" s="32"/>
      <c r="HF1268" s="50"/>
      <c r="HG1268" s="32"/>
    </row>
    <row r="1269" spans="156:215" ht="11.4">
      <c r="EZ1269" s="31"/>
      <c r="HD1269" s="32"/>
      <c r="HE1269" s="32"/>
      <c r="HF1269" s="50"/>
      <c r="HG1269" s="32"/>
    </row>
    <row r="1270" spans="156:215" ht="11.4">
      <c r="EZ1270" s="31"/>
      <c r="HD1270" s="32"/>
      <c r="HE1270" s="32"/>
      <c r="HF1270" s="50"/>
      <c r="HG1270" s="32"/>
    </row>
    <row r="1271" spans="156:215" ht="11.4">
      <c r="EZ1271" s="31"/>
      <c r="HD1271" s="32"/>
      <c r="HE1271" s="32"/>
      <c r="HF1271" s="50"/>
      <c r="HG1271" s="32"/>
    </row>
    <row r="1272" spans="156:215" ht="11.4">
      <c r="EZ1272" s="31"/>
      <c r="HD1272" s="32"/>
      <c r="HE1272" s="32"/>
      <c r="HF1272" s="50"/>
      <c r="HG1272" s="32"/>
    </row>
    <row r="1273" spans="156:215" ht="11.4">
      <c r="EZ1273" s="31"/>
      <c r="HD1273" s="32"/>
      <c r="HE1273" s="32"/>
      <c r="HF1273" s="50"/>
      <c r="HG1273" s="32"/>
    </row>
    <row r="1274" spans="156:215" ht="11.4">
      <c r="EZ1274" s="31"/>
      <c r="HD1274" s="32"/>
      <c r="HE1274" s="32"/>
      <c r="HF1274" s="50"/>
      <c r="HG1274" s="32"/>
    </row>
    <row r="1275" spans="156:215" ht="11.4">
      <c r="EZ1275" s="31"/>
      <c r="HD1275" s="32"/>
      <c r="HE1275" s="32"/>
      <c r="HF1275" s="50"/>
      <c r="HG1275" s="32"/>
    </row>
    <row r="1276" spans="156:215" ht="11.4">
      <c r="EZ1276" s="31"/>
      <c r="HD1276" s="32"/>
      <c r="HE1276" s="32"/>
      <c r="HF1276" s="50"/>
      <c r="HG1276" s="32"/>
    </row>
    <row r="1277" spans="156:215" ht="11.4">
      <c r="EZ1277" s="31"/>
      <c r="HD1277" s="32"/>
      <c r="HE1277" s="32"/>
      <c r="HF1277" s="50"/>
      <c r="HG1277" s="32"/>
    </row>
    <row r="1278" spans="156:215" ht="11.4">
      <c r="EZ1278" s="31"/>
      <c r="HD1278" s="32"/>
      <c r="HE1278" s="32"/>
      <c r="HF1278" s="50"/>
      <c r="HG1278" s="32"/>
    </row>
    <row r="1279" spans="156:215" ht="11.4">
      <c r="EZ1279" s="31"/>
      <c r="HD1279" s="32"/>
      <c r="HE1279" s="32"/>
      <c r="HF1279" s="50"/>
      <c r="HG1279" s="32"/>
    </row>
    <row r="1280" spans="156:215" ht="11.4">
      <c r="EZ1280" s="31"/>
      <c r="HD1280" s="32"/>
      <c r="HE1280" s="32"/>
      <c r="HF1280" s="50"/>
      <c r="HG1280" s="32"/>
    </row>
    <row r="1281" spans="156:215" ht="11.4">
      <c r="EZ1281" s="31"/>
      <c r="HD1281" s="32"/>
      <c r="HE1281" s="32"/>
      <c r="HF1281" s="50"/>
      <c r="HG1281" s="32"/>
    </row>
    <row r="1282" spans="156:215" ht="11.4">
      <c r="EZ1282" s="31"/>
      <c r="HD1282" s="32"/>
      <c r="HE1282" s="32"/>
      <c r="HF1282" s="50"/>
      <c r="HG1282" s="32"/>
    </row>
    <row r="1283" spans="156:215" ht="11.4">
      <c r="EZ1283" s="31"/>
      <c r="HD1283" s="32"/>
      <c r="HE1283" s="32"/>
      <c r="HF1283" s="50"/>
      <c r="HG1283" s="32"/>
    </row>
    <row r="1284" spans="156:215" ht="11.4">
      <c r="EZ1284" s="31"/>
      <c r="HD1284" s="32"/>
      <c r="HE1284" s="32"/>
      <c r="HF1284" s="50"/>
      <c r="HG1284" s="32"/>
    </row>
    <row r="1285" spans="156:215" ht="11.4">
      <c r="EZ1285" s="31"/>
      <c r="HD1285" s="32"/>
      <c r="HE1285" s="32"/>
      <c r="HF1285" s="50"/>
      <c r="HG1285" s="32"/>
    </row>
    <row r="1286" spans="156:215" ht="11.4">
      <c r="EZ1286" s="31"/>
      <c r="HD1286" s="32"/>
      <c r="HE1286" s="32"/>
      <c r="HF1286" s="50"/>
      <c r="HG1286" s="32"/>
    </row>
    <row r="1287" spans="156:215" ht="11.4">
      <c r="EZ1287" s="31"/>
      <c r="HD1287" s="32"/>
      <c r="HE1287" s="32"/>
      <c r="HF1287" s="50"/>
      <c r="HG1287" s="32"/>
    </row>
    <row r="1288" spans="156:215" ht="11.4">
      <c r="EZ1288" s="31"/>
      <c r="HD1288" s="32"/>
      <c r="HE1288" s="32"/>
      <c r="HF1288" s="50"/>
      <c r="HG1288" s="32"/>
    </row>
    <row r="1289" spans="156:215" ht="11.4">
      <c r="EZ1289" s="31"/>
      <c r="HD1289" s="32"/>
      <c r="HE1289" s="32"/>
      <c r="HF1289" s="50"/>
      <c r="HG1289" s="32"/>
    </row>
    <row r="1290" spans="156:215" ht="11.4">
      <c r="EZ1290" s="31"/>
      <c r="HD1290" s="32"/>
      <c r="HE1290" s="32"/>
      <c r="HF1290" s="50"/>
      <c r="HG1290" s="32"/>
    </row>
    <row r="1291" spans="156:215" ht="11.4">
      <c r="EZ1291" s="31"/>
      <c r="HD1291" s="32"/>
      <c r="HE1291" s="32"/>
      <c r="HF1291" s="50"/>
      <c r="HG1291" s="32"/>
    </row>
    <row r="1292" spans="156:215" ht="11.4">
      <c r="EZ1292" s="31"/>
      <c r="HD1292" s="32"/>
      <c r="HE1292" s="32"/>
      <c r="HF1292" s="50"/>
      <c r="HG1292" s="32"/>
    </row>
    <row r="1293" spans="156:215" ht="11.4">
      <c r="EZ1293" s="31"/>
      <c r="HD1293" s="32"/>
      <c r="HE1293" s="32"/>
      <c r="HF1293" s="50"/>
      <c r="HG1293" s="32"/>
    </row>
    <row r="1294" spans="156:215" ht="11.4">
      <c r="EZ1294" s="31"/>
      <c r="HD1294" s="32"/>
      <c r="HE1294" s="32"/>
      <c r="HF1294" s="50"/>
      <c r="HG1294" s="32"/>
    </row>
    <row r="1295" spans="156:215" ht="11.4">
      <c r="EZ1295" s="31"/>
      <c r="HD1295" s="32"/>
      <c r="HE1295" s="32"/>
      <c r="HF1295" s="50"/>
      <c r="HG1295" s="32"/>
    </row>
    <row r="1296" spans="156:215" ht="11.4">
      <c r="EZ1296" s="31"/>
      <c r="HD1296" s="32"/>
      <c r="HE1296" s="32"/>
      <c r="HF1296" s="50"/>
      <c r="HG1296" s="32"/>
    </row>
    <row r="1297" spans="156:215" ht="11.4">
      <c r="EZ1297" s="31"/>
      <c r="HD1297" s="32"/>
      <c r="HE1297" s="32"/>
      <c r="HF1297" s="50"/>
      <c r="HG1297" s="32"/>
    </row>
    <row r="1298" spans="156:215" ht="11.4">
      <c r="EZ1298" s="31"/>
      <c r="HD1298" s="32"/>
      <c r="HE1298" s="32"/>
      <c r="HF1298" s="50"/>
      <c r="HG1298" s="32"/>
    </row>
    <row r="1299" spans="156:215" ht="11.4">
      <c r="EZ1299" s="31"/>
      <c r="HD1299" s="32"/>
      <c r="HE1299" s="32"/>
      <c r="HF1299" s="50"/>
      <c r="HG1299" s="32"/>
    </row>
    <row r="1300" spans="156:215" ht="11.4">
      <c r="EZ1300" s="31"/>
      <c r="HD1300" s="32"/>
      <c r="HE1300" s="32"/>
      <c r="HF1300" s="50"/>
      <c r="HG1300" s="32"/>
    </row>
    <row r="1301" spans="156:215" ht="11.4">
      <c r="EZ1301" s="31"/>
      <c r="HD1301" s="32"/>
      <c r="HE1301" s="32"/>
      <c r="HF1301" s="50"/>
      <c r="HG1301" s="32"/>
    </row>
    <row r="1302" spans="156:215" ht="11.4">
      <c r="EZ1302" s="31"/>
      <c r="HD1302" s="32"/>
      <c r="HE1302" s="32"/>
      <c r="HF1302" s="50"/>
      <c r="HG1302" s="32"/>
    </row>
    <row r="1303" spans="156:215" ht="11.4">
      <c r="EZ1303" s="31"/>
      <c r="HD1303" s="32"/>
      <c r="HE1303" s="32"/>
      <c r="HF1303" s="50"/>
      <c r="HG1303" s="32"/>
    </row>
    <row r="1304" spans="156:215" ht="11.4">
      <c r="EZ1304" s="31"/>
      <c r="HD1304" s="32"/>
      <c r="HE1304" s="32"/>
      <c r="HF1304" s="50"/>
      <c r="HG1304" s="32"/>
    </row>
    <row r="1305" spans="156:215" ht="11.4">
      <c r="EZ1305" s="31"/>
      <c r="HD1305" s="32"/>
      <c r="HE1305" s="32"/>
      <c r="HF1305" s="50"/>
      <c r="HG1305" s="32"/>
    </row>
    <row r="1306" spans="156:215" ht="11.4">
      <c r="EZ1306" s="31"/>
      <c r="HD1306" s="32"/>
      <c r="HE1306" s="32"/>
      <c r="HF1306" s="50"/>
      <c r="HG1306" s="32"/>
    </row>
    <row r="1307" spans="156:215" ht="11.4">
      <c r="EZ1307" s="31"/>
      <c r="HD1307" s="32"/>
      <c r="HE1307" s="32"/>
      <c r="HF1307" s="50"/>
      <c r="HG1307" s="32"/>
    </row>
    <row r="1308" spans="156:215" ht="11.4">
      <c r="EZ1308" s="31"/>
      <c r="HD1308" s="32"/>
      <c r="HE1308" s="32"/>
      <c r="HF1308" s="50"/>
      <c r="HG1308" s="32"/>
    </row>
    <row r="1309" spans="156:215" ht="11.4">
      <c r="EZ1309" s="31"/>
      <c r="HD1309" s="32"/>
      <c r="HE1309" s="32"/>
      <c r="HF1309" s="50"/>
      <c r="HG1309" s="32"/>
    </row>
    <row r="1310" spans="156:215" ht="11.4">
      <c r="EZ1310" s="31"/>
      <c r="HD1310" s="32"/>
      <c r="HE1310" s="32"/>
      <c r="HF1310" s="50"/>
      <c r="HG1310" s="32"/>
    </row>
    <row r="1311" spans="156:215" ht="11.4">
      <c r="EZ1311" s="31"/>
      <c r="HD1311" s="32"/>
      <c r="HE1311" s="32"/>
      <c r="HF1311" s="50"/>
      <c r="HG1311" s="32"/>
    </row>
    <row r="1312" spans="156:215" ht="11.4">
      <c r="EZ1312" s="31"/>
      <c r="HD1312" s="32"/>
      <c r="HE1312" s="32"/>
      <c r="HF1312" s="50"/>
      <c r="HG1312" s="32"/>
    </row>
    <row r="1313" spans="156:215" ht="11.4">
      <c r="EZ1313" s="31"/>
      <c r="HD1313" s="32"/>
      <c r="HE1313" s="32"/>
      <c r="HF1313" s="50"/>
      <c r="HG1313" s="32"/>
    </row>
    <row r="1314" spans="156:215" ht="11.4">
      <c r="EZ1314" s="31"/>
      <c r="HD1314" s="32"/>
      <c r="HE1314" s="32"/>
      <c r="HF1314" s="50"/>
      <c r="HG1314" s="32"/>
    </row>
    <row r="1315" spans="156:215" ht="11.4">
      <c r="EZ1315" s="31"/>
      <c r="HD1315" s="32"/>
      <c r="HE1315" s="32"/>
      <c r="HF1315" s="50"/>
      <c r="HG1315" s="32"/>
    </row>
    <row r="1316" spans="156:215" ht="11.4">
      <c r="EZ1316" s="31"/>
      <c r="HD1316" s="32"/>
      <c r="HE1316" s="32"/>
      <c r="HF1316" s="50"/>
      <c r="HG1316" s="32"/>
    </row>
    <row r="1317" spans="156:215" ht="11.4">
      <c r="EZ1317" s="31"/>
      <c r="HD1317" s="32"/>
      <c r="HE1317" s="32"/>
      <c r="HF1317" s="50"/>
      <c r="HG1317" s="32"/>
    </row>
    <row r="1318" spans="156:215" ht="11.4">
      <c r="EZ1318" s="31"/>
      <c r="HD1318" s="32"/>
      <c r="HE1318" s="32"/>
      <c r="HF1318" s="50"/>
      <c r="HG1318" s="32"/>
    </row>
    <row r="1319" spans="156:215" ht="11.4">
      <c r="EZ1319" s="31"/>
      <c r="HD1319" s="32"/>
      <c r="HE1319" s="32"/>
      <c r="HF1319" s="50"/>
      <c r="HG1319" s="32"/>
    </row>
    <row r="1320" spans="156:215" ht="11.4">
      <c r="EZ1320" s="31"/>
      <c r="HD1320" s="32"/>
      <c r="HE1320" s="32"/>
      <c r="HF1320" s="50"/>
      <c r="HG1320" s="32"/>
    </row>
    <row r="1321" spans="156:215" ht="11.4">
      <c r="EZ1321" s="31"/>
      <c r="HD1321" s="32"/>
      <c r="HE1321" s="32"/>
      <c r="HF1321" s="50"/>
      <c r="HG1321" s="32"/>
    </row>
    <row r="1322" spans="156:215" ht="11.4">
      <c r="EZ1322" s="31"/>
      <c r="HD1322" s="32"/>
      <c r="HE1322" s="32"/>
      <c r="HF1322" s="50"/>
      <c r="HG1322" s="32"/>
    </row>
    <row r="1323" spans="156:215" ht="11.4">
      <c r="EZ1323" s="31"/>
      <c r="HD1323" s="32"/>
      <c r="HE1323" s="32"/>
      <c r="HF1323" s="50"/>
      <c r="HG1323" s="32"/>
    </row>
    <row r="1324" spans="156:215" ht="11.4">
      <c r="EZ1324" s="31"/>
      <c r="HD1324" s="32"/>
      <c r="HE1324" s="32"/>
      <c r="HF1324" s="50"/>
      <c r="HG1324" s="32"/>
    </row>
    <row r="1325" spans="156:215" ht="11.4">
      <c r="EZ1325" s="31"/>
      <c r="HD1325" s="32"/>
      <c r="HE1325" s="32"/>
      <c r="HF1325" s="50"/>
      <c r="HG1325" s="32"/>
    </row>
    <row r="1326" spans="156:215" ht="11.4">
      <c r="EZ1326" s="31"/>
      <c r="HD1326" s="32"/>
      <c r="HE1326" s="32"/>
      <c r="HF1326" s="50"/>
      <c r="HG1326" s="32"/>
    </row>
    <row r="1327" spans="156:215" ht="11.4">
      <c r="EZ1327" s="31"/>
      <c r="HD1327" s="32"/>
      <c r="HE1327" s="32"/>
      <c r="HF1327" s="50"/>
      <c r="HG1327" s="32"/>
    </row>
    <row r="1328" spans="156:215" ht="11.4">
      <c r="EZ1328" s="31"/>
      <c r="HD1328" s="32"/>
      <c r="HE1328" s="32"/>
      <c r="HF1328" s="50"/>
      <c r="HG1328" s="32"/>
    </row>
    <row r="1329" spans="156:215" ht="11.4">
      <c r="EZ1329" s="31"/>
      <c r="HD1329" s="32"/>
      <c r="HE1329" s="32"/>
      <c r="HF1329" s="50"/>
      <c r="HG1329" s="32"/>
    </row>
    <row r="1330" spans="156:215" ht="11.4">
      <c r="EZ1330" s="31"/>
      <c r="HD1330" s="32"/>
      <c r="HE1330" s="32"/>
      <c r="HF1330" s="50"/>
      <c r="HG1330" s="32"/>
    </row>
    <row r="1331" spans="156:215" ht="11.4">
      <c r="EZ1331" s="31"/>
      <c r="HD1331" s="32"/>
      <c r="HE1331" s="32"/>
      <c r="HF1331" s="50"/>
      <c r="HG1331" s="32"/>
    </row>
    <row r="1332" spans="156:215" ht="11.4">
      <c r="EZ1332" s="31"/>
      <c r="HD1332" s="32"/>
      <c r="HE1332" s="32"/>
      <c r="HF1332" s="50"/>
      <c r="HG1332" s="32"/>
    </row>
    <row r="1333" spans="156:215" ht="11.4">
      <c r="EZ1333" s="31"/>
      <c r="HD1333" s="32"/>
      <c r="HE1333" s="32"/>
      <c r="HF1333" s="50"/>
      <c r="HG1333" s="32"/>
    </row>
    <row r="1334" spans="156:215" ht="11.4">
      <c r="EZ1334" s="31"/>
      <c r="HD1334" s="32"/>
      <c r="HE1334" s="32"/>
      <c r="HF1334" s="50"/>
      <c r="HG1334" s="32"/>
    </row>
    <row r="1335" spans="156:215" ht="11.4">
      <c r="EZ1335" s="31"/>
      <c r="HD1335" s="32"/>
      <c r="HE1335" s="32"/>
      <c r="HF1335" s="50"/>
      <c r="HG1335" s="32"/>
    </row>
    <row r="1336" spans="156:215" ht="11.4">
      <c r="EZ1336" s="31"/>
      <c r="HD1336" s="32"/>
      <c r="HE1336" s="32"/>
      <c r="HF1336" s="50"/>
      <c r="HG1336" s="32"/>
    </row>
    <row r="1337" spans="156:215" ht="11.4">
      <c r="EZ1337" s="31"/>
      <c r="HD1337" s="32"/>
      <c r="HE1337" s="32"/>
      <c r="HF1337" s="50"/>
      <c r="HG1337" s="32"/>
    </row>
    <row r="1338" spans="156:215" ht="11.4">
      <c r="EZ1338" s="31"/>
      <c r="HD1338" s="32"/>
      <c r="HE1338" s="32"/>
      <c r="HF1338" s="50"/>
      <c r="HG1338" s="32"/>
    </row>
    <row r="1339" spans="156:215" ht="11.4">
      <c r="EZ1339" s="31"/>
      <c r="HD1339" s="32"/>
      <c r="HE1339" s="32"/>
      <c r="HF1339" s="50"/>
      <c r="HG1339" s="32"/>
    </row>
    <row r="1340" spans="156:215" ht="11.4">
      <c r="EZ1340" s="31"/>
      <c r="HD1340" s="32"/>
      <c r="HE1340" s="32"/>
      <c r="HF1340" s="50"/>
      <c r="HG1340" s="32"/>
    </row>
    <row r="1341" spans="156:215" ht="11.4">
      <c r="EZ1341" s="31"/>
      <c r="HD1341" s="32"/>
      <c r="HE1341" s="32"/>
      <c r="HF1341" s="50"/>
      <c r="HG1341" s="32"/>
    </row>
    <row r="1342" spans="156:215" ht="11.4">
      <c r="EZ1342" s="31"/>
      <c r="HD1342" s="32"/>
      <c r="HE1342" s="32"/>
      <c r="HF1342" s="50"/>
      <c r="HG1342" s="32"/>
    </row>
    <row r="1343" spans="156:215" ht="11.4">
      <c r="EZ1343" s="31"/>
      <c r="HD1343" s="32"/>
      <c r="HE1343" s="32"/>
      <c r="HF1343" s="50"/>
      <c r="HG1343" s="32"/>
    </row>
    <row r="1344" spans="156:215" ht="11.4">
      <c r="EZ1344" s="31"/>
      <c r="HD1344" s="32"/>
      <c r="HE1344" s="32"/>
      <c r="HF1344" s="50"/>
      <c r="HG1344" s="32"/>
    </row>
    <row r="1345" spans="156:215" ht="11.4">
      <c r="EZ1345" s="31"/>
      <c r="HD1345" s="32"/>
      <c r="HE1345" s="32"/>
      <c r="HF1345" s="50"/>
      <c r="HG1345" s="32"/>
    </row>
    <row r="1346" spans="156:215" ht="11.4">
      <c r="EZ1346" s="31"/>
      <c r="HD1346" s="32"/>
      <c r="HE1346" s="32"/>
      <c r="HF1346" s="50"/>
      <c r="HG1346" s="32"/>
    </row>
    <row r="1347" spans="156:215" ht="11.4">
      <c r="EZ1347" s="31"/>
      <c r="HD1347" s="32"/>
      <c r="HE1347" s="32"/>
      <c r="HF1347" s="50"/>
      <c r="HG1347" s="32"/>
    </row>
    <row r="1348" spans="156:215" ht="11.4">
      <c r="EZ1348" s="31"/>
      <c r="HD1348" s="32"/>
      <c r="HE1348" s="32"/>
      <c r="HF1348" s="50"/>
      <c r="HG1348" s="32"/>
    </row>
    <row r="1349" spans="156:215" ht="11.4">
      <c r="EZ1349" s="31"/>
      <c r="HD1349" s="32"/>
      <c r="HE1349" s="32"/>
      <c r="HF1349" s="50"/>
      <c r="HG1349" s="32"/>
    </row>
    <row r="1350" spans="156:215" ht="11.4">
      <c r="EZ1350" s="31"/>
      <c r="HD1350" s="32"/>
      <c r="HE1350" s="32"/>
      <c r="HF1350" s="50"/>
      <c r="HG1350" s="32"/>
    </row>
    <row r="1351" spans="156:215" ht="11.4">
      <c r="EZ1351" s="31"/>
      <c r="HD1351" s="32"/>
      <c r="HE1351" s="32"/>
      <c r="HF1351" s="50"/>
      <c r="HG1351" s="32"/>
    </row>
    <row r="1352" spans="156:215" ht="11.4">
      <c r="EZ1352" s="31"/>
      <c r="HD1352" s="32"/>
      <c r="HE1352" s="32"/>
      <c r="HF1352" s="50"/>
      <c r="HG1352" s="32"/>
    </row>
    <row r="1353" spans="156:215" ht="11.4">
      <c r="EZ1353" s="31"/>
      <c r="HD1353" s="32"/>
      <c r="HE1353" s="32"/>
      <c r="HF1353" s="50"/>
      <c r="HG1353" s="32"/>
    </row>
    <row r="1354" spans="156:215" ht="11.4">
      <c r="EZ1354" s="31"/>
      <c r="HD1354" s="32"/>
      <c r="HE1354" s="32"/>
      <c r="HF1354" s="50"/>
      <c r="HG1354" s="32"/>
    </row>
    <row r="1355" spans="156:215" ht="11.4">
      <c r="EZ1355" s="31"/>
      <c r="HD1355" s="32"/>
      <c r="HE1355" s="32"/>
      <c r="HF1355" s="50"/>
      <c r="HG1355" s="32"/>
    </row>
    <row r="1356" spans="156:215" ht="11.4">
      <c r="EZ1356" s="31"/>
      <c r="HD1356" s="32"/>
      <c r="HE1356" s="32"/>
      <c r="HF1356" s="50"/>
      <c r="HG1356" s="32"/>
    </row>
    <row r="1357" spans="156:215" ht="11.4">
      <c r="EZ1357" s="31"/>
      <c r="HD1357" s="32"/>
      <c r="HE1357" s="32"/>
      <c r="HF1357" s="50"/>
      <c r="HG1357" s="32"/>
    </row>
    <row r="1358" spans="156:215" ht="11.4">
      <c r="EZ1358" s="31"/>
      <c r="HD1358" s="32"/>
      <c r="HE1358" s="32"/>
      <c r="HF1358" s="50"/>
      <c r="HG1358" s="32"/>
    </row>
    <row r="1359" spans="156:215" ht="11.4">
      <c r="EZ1359" s="31"/>
      <c r="HD1359" s="32"/>
      <c r="HE1359" s="32"/>
      <c r="HF1359" s="50"/>
      <c r="HG1359" s="32"/>
    </row>
    <row r="1360" spans="156:215" ht="11.4">
      <c r="EZ1360" s="31"/>
      <c r="HD1360" s="32"/>
      <c r="HE1360" s="32"/>
      <c r="HF1360" s="50"/>
      <c r="HG1360" s="32"/>
    </row>
    <row r="1361" spans="156:215" ht="11.4">
      <c r="EZ1361" s="31"/>
      <c r="HD1361" s="32"/>
      <c r="HE1361" s="32"/>
      <c r="HF1361" s="50"/>
      <c r="HG1361" s="32"/>
    </row>
    <row r="1362" spans="156:215" ht="11.4">
      <c r="EZ1362" s="31"/>
      <c r="HD1362" s="32"/>
      <c r="HE1362" s="32"/>
      <c r="HF1362" s="50"/>
      <c r="HG1362" s="32"/>
    </row>
    <row r="1363" spans="156:215" ht="11.4">
      <c r="EZ1363" s="31"/>
      <c r="HD1363" s="32"/>
      <c r="HE1363" s="32"/>
      <c r="HF1363" s="50"/>
      <c r="HG1363" s="32"/>
    </row>
    <row r="1364" spans="156:215" ht="11.4">
      <c r="EZ1364" s="31"/>
      <c r="HD1364" s="32"/>
      <c r="HE1364" s="32"/>
      <c r="HF1364" s="50"/>
      <c r="HG1364" s="32"/>
    </row>
    <row r="1365" spans="156:215" ht="11.4">
      <c r="EZ1365" s="31"/>
      <c r="HD1365" s="32"/>
      <c r="HE1365" s="32"/>
      <c r="HF1365" s="50"/>
      <c r="HG1365" s="32"/>
    </row>
    <row r="1366" spans="156:215" ht="11.4">
      <c r="EZ1366" s="31"/>
      <c r="HD1366" s="32"/>
      <c r="HE1366" s="32"/>
      <c r="HF1366" s="50"/>
      <c r="HG1366" s="32"/>
    </row>
    <row r="1367" spans="156:215" ht="11.4">
      <c r="EZ1367" s="31"/>
      <c r="HD1367" s="32"/>
      <c r="HE1367" s="32"/>
      <c r="HF1367" s="50"/>
      <c r="HG1367" s="32"/>
    </row>
    <row r="1368" spans="156:215" ht="11.4">
      <c r="EZ1368" s="31"/>
      <c r="HD1368" s="32"/>
      <c r="HE1368" s="32"/>
      <c r="HF1368" s="50"/>
      <c r="HG1368" s="32"/>
    </row>
    <row r="1369" spans="156:215" ht="11.4">
      <c r="EZ1369" s="31"/>
      <c r="HD1369" s="32"/>
      <c r="HE1369" s="32"/>
      <c r="HF1369" s="50"/>
      <c r="HG1369" s="32"/>
    </row>
    <row r="1370" spans="156:215" ht="11.4">
      <c r="EZ1370" s="31"/>
      <c r="HD1370" s="32"/>
      <c r="HE1370" s="32"/>
      <c r="HF1370" s="50"/>
      <c r="HG1370" s="32"/>
    </row>
    <row r="1371" spans="156:215" ht="11.4">
      <c r="EZ1371" s="31"/>
      <c r="HD1371" s="32"/>
      <c r="HE1371" s="32"/>
      <c r="HF1371" s="50"/>
      <c r="HG1371" s="32"/>
    </row>
    <row r="1372" spans="156:215" ht="11.4">
      <c r="EZ1372" s="31"/>
      <c r="HD1372" s="32"/>
      <c r="HE1372" s="32"/>
      <c r="HF1372" s="50"/>
      <c r="HG1372" s="32"/>
    </row>
    <row r="1373" spans="156:215" ht="11.4">
      <c r="EZ1373" s="31"/>
      <c r="HD1373" s="32"/>
      <c r="HE1373" s="32"/>
      <c r="HF1373" s="50"/>
      <c r="HG1373" s="32"/>
    </row>
    <row r="1374" spans="156:215" ht="11.4">
      <c r="EZ1374" s="31"/>
      <c r="HD1374" s="32"/>
      <c r="HE1374" s="32"/>
      <c r="HF1374" s="50"/>
      <c r="HG1374" s="32"/>
    </row>
    <row r="1375" spans="156:215" ht="11.4">
      <c r="EZ1375" s="31"/>
      <c r="HD1375" s="32"/>
      <c r="HE1375" s="32"/>
      <c r="HF1375" s="50"/>
      <c r="HG1375" s="32"/>
    </row>
    <row r="1376" spans="156:215" ht="11.4">
      <c r="EZ1376" s="31"/>
      <c r="HD1376" s="32"/>
      <c r="HE1376" s="32"/>
      <c r="HF1376" s="50"/>
      <c r="HG1376" s="32"/>
    </row>
    <row r="1377" spans="156:215" ht="11.4">
      <c r="EZ1377" s="31"/>
      <c r="HD1377" s="32"/>
      <c r="HE1377" s="32"/>
      <c r="HF1377" s="50"/>
      <c r="HG1377" s="32"/>
    </row>
    <row r="1378" spans="156:215" ht="11.4">
      <c r="EZ1378" s="31"/>
      <c r="HD1378" s="32"/>
      <c r="HE1378" s="32"/>
      <c r="HF1378" s="50"/>
      <c r="HG1378" s="32"/>
    </row>
    <row r="1379" spans="156:215" ht="11.4">
      <c r="EZ1379" s="31"/>
      <c r="HD1379" s="32"/>
      <c r="HE1379" s="32"/>
      <c r="HF1379" s="50"/>
      <c r="HG1379" s="32"/>
    </row>
    <row r="1380" spans="156:215" ht="11.4">
      <c r="EZ1380" s="31"/>
      <c r="HD1380" s="32"/>
      <c r="HE1380" s="32"/>
      <c r="HF1380" s="50"/>
      <c r="HG1380" s="32"/>
    </row>
    <row r="1381" spans="156:215" ht="11.4">
      <c r="EZ1381" s="31"/>
      <c r="HD1381" s="32"/>
      <c r="HE1381" s="32"/>
      <c r="HF1381" s="50"/>
      <c r="HG1381" s="32"/>
    </row>
    <row r="1382" spans="156:215" ht="11.4">
      <c r="EZ1382" s="31"/>
      <c r="HD1382" s="32"/>
      <c r="HE1382" s="32"/>
      <c r="HF1382" s="50"/>
      <c r="HG1382" s="32"/>
    </row>
    <row r="1383" spans="156:215" ht="11.4">
      <c r="EZ1383" s="31"/>
      <c r="HD1383" s="32"/>
      <c r="HE1383" s="32"/>
      <c r="HF1383" s="50"/>
      <c r="HG1383" s="32"/>
    </row>
    <row r="1384" spans="156:215" ht="11.4">
      <c r="EZ1384" s="31"/>
      <c r="HD1384" s="32"/>
      <c r="HE1384" s="32"/>
      <c r="HF1384" s="50"/>
      <c r="HG1384" s="32"/>
    </row>
    <row r="1385" spans="156:215" ht="11.4">
      <c r="EZ1385" s="31"/>
      <c r="HD1385" s="32"/>
      <c r="HE1385" s="32"/>
      <c r="HF1385" s="50"/>
      <c r="HG1385" s="32"/>
    </row>
    <row r="1386" spans="156:215" ht="11.4">
      <c r="EZ1386" s="31"/>
      <c r="HD1386" s="32"/>
      <c r="HE1386" s="32"/>
      <c r="HF1386" s="50"/>
      <c r="HG1386" s="32"/>
    </row>
    <row r="1387" spans="156:215" ht="11.4">
      <c r="EZ1387" s="31"/>
      <c r="HD1387" s="32"/>
      <c r="HE1387" s="32"/>
      <c r="HF1387" s="50"/>
      <c r="HG1387" s="32"/>
    </row>
    <row r="1388" spans="156:215" ht="11.4">
      <c r="EZ1388" s="31"/>
      <c r="HD1388" s="32"/>
      <c r="HE1388" s="32"/>
      <c r="HF1388" s="50"/>
      <c r="HG1388" s="32"/>
    </row>
    <row r="1389" spans="156:215" ht="11.4">
      <c r="EZ1389" s="31"/>
      <c r="HD1389" s="32"/>
      <c r="HE1389" s="32"/>
      <c r="HF1389" s="50"/>
      <c r="HG1389" s="32"/>
    </row>
    <row r="1390" spans="156:215" ht="11.4">
      <c r="EZ1390" s="31"/>
      <c r="HD1390" s="32"/>
      <c r="HE1390" s="32"/>
      <c r="HF1390" s="50"/>
      <c r="HG1390" s="32"/>
    </row>
    <row r="1391" spans="156:215" ht="11.4">
      <c r="EZ1391" s="31"/>
      <c r="HD1391" s="32"/>
      <c r="HE1391" s="32"/>
      <c r="HF1391" s="50"/>
      <c r="HG1391" s="32"/>
    </row>
    <row r="1392" spans="156:215" ht="11.4">
      <c r="EZ1392" s="31"/>
      <c r="HD1392" s="32"/>
      <c r="HE1392" s="32"/>
      <c r="HF1392" s="50"/>
      <c r="HG1392" s="32"/>
    </row>
    <row r="1393" spans="156:215" ht="11.4">
      <c r="EZ1393" s="31"/>
      <c r="HD1393" s="32"/>
      <c r="HE1393" s="32"/>
      <c r="HF1393" s="50"/>
      <c r="HG1393" s="32"/>
    </row>
    <row r="1394" spans="156:215" ht="11.4">
      <c r="EZ1394" s="31"/>
      <c r="HD1394" s="32"/>
      <c r="HE1394" s="32"/>
      <c r="HF1394" s="50"/>
      <c r="HG1394" s="32"/>
    </row>
    <row r="1395" spans="156:215" ht="11.4">
      <c r="EZ1395" s="31"/>
      <c r="HD1395" s="32"/>
      <c r="HE1395" s="32"/>
      <c r="HF1395" s="50"/>
      <c r="HG1395" s="32"/>
    </row>
    <row r="1396" spans="156:215" ht="11.4">
      <c r="EZ1396" s="31"/>
      <c r="HD1396" s="32"/>
      <c r="HE1396" s="32"/>
      <c r="HF1396" s="50"/>
      <c r="HG1396" s="32"/>
    </row>
    <row r="1397" spans="156:215" ht="11.4">
      <c r="EZ1397" s="31"/>
      <c r="HD1397" s="32"/>
      <c r="HE1397" s="32"/>
      <c r="HF1397" s="50"/>
      <c r="HG1397" s="32"/>
    </row>
    <row r="1398" spans="156:215" ht="11.4">
      <c r="EZ1398" s="31"/>
      <c r="HD1398" s="32"/>
      <c r="HE1398" s="32"/>
      <c r="HF1398" s="50"/>
      <c r="HG1398" s="32"/>
    </row>
    <row r="1399" spans="156:215" ht="11.4">
      <c r="EZ1399" s="31"/>
      <c r="HD1399" s="32"/>
      <c r="HE1399" s="32"/>
      <c r="HF1399" s="50"/>
      <c r="HG1399" s="32"/>
    </row>
    <row r="1400" spans="156:215" ht="11.4">
      <c r="EZ1400" s="31"/>
      <c r="HD1400" s="32"/>
      <c r="HE1400" s="32"/>
      <c r="HF1400" s="50"/>
      <c r="HG1400" s="32"/>
    </row>
    <row r="1401" spans="156:215" ht="11.4">
      <c r="EZ1401" s="31"/>
      <c r="HD1401" s="32"/>
      <c r="HE1401" s="32"/>
      <c r="HF1401" s="50"/>
      <c r="HG1401" s="32"/>
    </row>
    <row r="1402" spans="156:215" ht="11.4">
      <c r="EZ1402" s="31"/>
      <c r="HD1402" s="32"/>
      <c r="HE1402" s="32"/>
      <c r="HF1402" s="50"/>
      <c r="HG1402" s="32"/>
    </row>
    <row r="1403" spans="156:215" ht="11.4">
      <c r="EZ1403" s="31"/>
      <c r="HD1403" s="32"/>
      <c r="HE1403" s="32"/>
      <c r="HF1403" s="50"/>
      <c r="HG1403" s="32"/>
    </row>
    <row r="1404" spans="156:215" ht="11.4">
      <c r="EZ1404" s="31"/>
      <c r="HD1404" s="32"/>
      <c r="HE1404" s="32"/>
      <c r="HF1404" s="50"/>
      <c r="HG1404" s="32"/>
    </row>
    <row r="1405" spans="156:215" ht="11.4">
      <c r="EZ1405" s="31"/>
      <c r="HD1405" s="32"/>
      <c r="HE1405" s="32"/>
      <c r="HF1405" s="50"/>
      <c r="HG1405" s="32"/>
    </row>
    <row r="1406" spans="156:215" ht="11.4">
      <c r="EZ1406" s="31"/>
      <c r="HD1406" s="32"/>
      <c r="HE1406" s="32"/>
      <c r="HF1406" s="50"/>
      <c r="HG1406" s="32"/>
    </row>
    <row r="1407" spans="156:215" ht="11.4">
      <c r="EZ1407" s="31"/>
      <c r="HD1407" s="32"/>
      <c r="HE1407" s="32"/>
      <c r="HF1407" s="50"/>
      <c r="HG1407" s="32"/>
    </row>
    <row r="1408" spans="156:215" ht="11.4">
      <c r="EZ1408" s="31"/>
      <c r="HD1408" s="32"/>
      <c r="HE1408" s="32"/>
      <c r="HF1408" s="50"/>
      <c r="HG1408" s="32"/>
    </row>
    <row r="1409" spans="156:215" ht="11.4">
      <c r="EZ1409" s="31"/>
      <c r="HD1409" s="32"/>
      <c r="HE1409" s="32"/>
      <c r="HF1409" s="50"/>
      <c r="HG1409" s="32"/>
    </row>
    <row r="1410" spans="156:215" ht="11.4">
      <c r="EZ1410" s="31"/>
      <c r="HD1410" s="32"/>
      <c r="HE1410" s="32"/>
      <c r="HF1410" s="50"/>
      <c r="HG1410" s="32"/>
    </row>
    <row r="1411" spans="156:215" ht="11.4">
      <c r="EZ1411" s="31"/>
      <c r="HD1411" s="32"/>
      <c r="HE1411" s="32"/>
      <c r="HF1411" s="50"/>
      <c r="HG1411" s="32"/>
    </row>
    <row r="1412" spans="156:215" ht="11.4">
      <c r="EZ1412" s="31"/>
      <c r="HD1412" s="32"/>
      <c r="HE1412" s="32"/>
      <c r="HF1412" s="50"/>
      <c r="HG1412" s="32"/>
    </row>
    <row r="1413" spans="156:215" ht="11.4">
      <c r="EZ1413" s="31"/>
      <c r="HD1413" s="32"/>
      <c r="HE1413" s="32"/>
      <c r="HF1413" s="50"/>
      <c r="HG1413" s="32"/>
    </row>
    <row r="1414" spans="156:215" ht="11.4">
      <c r="EZ1414" s="31"/>
      <c r="HD1414" s="32"/>
      <c r="HE1414" s="32"/>
      <c r="HF1414" s="50"/>
      <c r="HG1414" s="32"/>
    </row>
    <row r="1415" spans="156:215" ht="11.4">
      <c r="EZ1415" s="31"/>
      <c r="HD1415" s="32"/>
      <c r="HE1415" s="32"/>
      <c r="HF1415" s="50"/>
      <c r="HG1415" s="32"/>
    </row>
    <row r="1416" spans="156:215" ht="11.4">
      <c r="EZ1416" s="31"/>
      <c r="HD1416" s="32"/>
      <c r="HE1416" s="32"/>
      <c r="HF1416" s="50"/>
      <c r="HG1416" s="32"/>
    </row>
    <row r="1417" spans="156:215" ht="11.4">
      <c r="EZ1417" s="31"/>
      <c r="HD1417" s="32"/>
      <c r="HE1417" s="32"/>
      <c r="HF1417" s="50"/>
      <c r="HG1417" s="32"/>
    </row>
    <row r="1418" spans="156:215" ht="11.4">
      <c r="EZ1418" s="31"/>
      <c r="HD1418" s="32"/>
      <c r="HE1418" s="32"/>
      <c r="HF1418" s="50"/>
      <c r="HG1418" s="32"/>
    </row>
    <row r="1419" spans="156:215" ht="11.4">
      <c r="EZ1419" s="31"/>
      <c r="HD1419" s="32"/>
      <c r="HE1419" s="32"/>
      <c r="HF1419" s="50"/>
      <c r="HG1419" s="32"/>
    </row>
    <row r="1420" spans="156:215" ht="11.4">
      <c r="EZ1420" s="31"/>
      <c r="HD1420" s="32"/>
      <c r="HE1420" s="32"/>
      <c r="HF1420" s="50"/>
      <c r="HG1420" s="32"/>
    </row>
    <row r="1421" spans="156:215" ht="11.4">
      <c r="EZ1421" s="31"/>
      <c r="HD1421" s="32"/>
      <c r="HE1421" s="32"/>
      <c r="HF1421" s="50"/>
      <c r="HG1421" s="32"/>
    </row>
    <row r="1422" spans="156:215" ht="11.4">
      <c r="EZ1422" s="31"/>
      <c r="HD1422" s="32"/>
      <c r="HE1422" s="32"/>
      <c r="HF1422" s="50"/>
      <c r="HG1422" s="32"/>
    </row>
    <row r="1423" spans="156:215" ht="11.4">
      <c r="EZ1423" s="31"/>
      <c r="HD1423" s="32"/>
      <c r="HE1423" s="32"/>
      <c r="HF1423" s="50"/>
      <c r="HG1423" s="32"/>
    </row>
    <row r="1424" spans="156:215" ht="11.4">
      <c r="EZ1424" s="31"/>
      <c r="HD1424" s="32"/>
      <c r="HE1424" s="32"/>
      <c r="HF1424" s="50"/>
      <c r="HG1424" s="32"/>
    </row>
    <row r="1425" spans="156:215" ht="11.4">
      <c r="EZ1425" s="31"/>
      <c r="HD1425" s="32"/>
      <c r="HE1425" s="32"/>
      <c r="HF1425" s="50"/>
      <c r="HG1425" s="32"/>
    </row>
    <row r="1426" spans="156:215" ht="11.4">
      <c r="EZ1426" s="31"/>
      <c r="HD1426" s="32"/>
      <c r="HE1426" s="32"/>
      <c r="HF1426" s="50"/>
      <c r="HG1426" s="32"/>
    </row>
    <row r="1427" spans="156:215" ht="11.4">
      <c r="EZ1427" s="31"/>
      <c r="HD1427" s="32"/>
      <c r="HE1427" s="32"/>
      <c r="HF1427" s="50"/>
      <c r="HG1427" s="32"/>
    </row>
    <row r="1428" spans="156:215" ht="11.4">
      <c r="EZ1428" s="31"/>
      <c r="HD1428" s="32"/>
      <c r="HE1428" s="32"/>
      <c r="HF1428" s="50"/>
      <c r="HG1428" s="32"/>
    </row>
    <row r="1429" spans="156:215" ht="11.4">
      <c r="EZ1429" s="31"/>
      <c r="HD1429" s="32"/>
      <c r="HE1429" s="32"/>
      <c r="HF1429" s="50"/>
      <c r="HG1429" s="32"/>
    </row>
    <row r="1430" spans="156:215" ht="11.4">
      <c r="EZ1430" s="31"/>
      <c r="HD1430" s="32"/>
      <c r="HE1430" s="32"/>
      <c r="HF1430" s="50"/>
      <c r="HG1430" s="32"/>
    </row>
    <row r="1431" spans="156:215" ht="11.4">
      <c r="EZ1431" s="31"/>
      <c r="HD1431" s="32"/>
      <c r="HE1431" s="32"/>
      <c r="HF1431" s="50"/>
      <c r="HG1431" s="32"/>
    </row>
    <row r="1432" spans="156:215" ht="11.4">
      <c r="EZ1432" s="31"/>
      <c r="HD1432" s="32"/>
      <c r="HE1432" s="32"/>
      <c r="HF1432" s="50"/>
      <c r="HG1432" s="32"/>
    </row>
    <row r="1433" spans="156:215" ht="11.4">
      <c r="EZ1433" s="31"/>
      <c r="HD1433" s="32"/>
      <c r="HE1433" s="32"/>
      <c r="HF1433" s="50"/>
      <c r="HG1433" s="32"/>
    </row>
    <row r="1434" spans="156:215" ht="11.4">
      <c r="EZ1434" s="31"/>
      <c r="HD1434" s="32"/>
      <c r="HE1434" s="32"/>
      <c r="HF1434" s="50"/>
      <c r="HG1434" s="32"/>
    </row>
    <row r="1435" spans="156:215" ht="11.4">
      <c r="EZ1435" s="31"/>
      <c r="HD1435" s="32"/>
      <c r="HE1435" s="32"/>
      <c r="HF1435" s="50"/>
      <c r="HG1435" s="32"/>
    </row>
    <row r="1436" spans="156:215" ht="11.4">
      <c r="EZ1436" s="31"/>
      <c r="HD1436" s="32"/>
      <c r="HE1436" s="32"/>
      <c r="HF1436" s="50"/>
      <c r="HG1436" s="32"/>
    </row>
    <row r="1437" spans="156:215" ht="11.4">
      <c r="EZ1437" s="31"/>
      <c r="HD1437" s="32"/>
      <c r="HE1437" s="32"/>
      <c r="HF1437" s="50"/>
      <c r="HG1437" s="32"/>
    </row>
    <row r="1438" spans="156:215" ht="11.4">
      <c r="EZ1438" s="31"/>
      <c r="HD1438" s="32"/>
      <c r="HE1438" s="32"/>
      <c r="HF1438" s="50"/>
      <c r="HG1438" s="32"/>
    </row>
    <row r="1439" spans="156:215" ht="11.4">
      <c r="EZ1439" s="31"/>
      <c r="HD1439" s="32"/>
      <c r="HE1439" s="32"/>
      <c r="HF1439" s="50"/>
      <c r="HG1439" s="32"/>
    </row>
    <row r="1440" spans="156:215" ht="11.4">
      <c r="EZ1440" s="31"/>
      <c r="HD1440" s="32"/>
      <c r="HE1440" s="32"/>
      <c r="HF1440" s="50"/>
      <c r="HG1440" s="32"/>
    </row>
    <row r="1441" spans="156:215" ht="11.4">
      <c r="EZ1441" s="31"/>
      <c r="HD1441" s="32"/>
      <c r="HE1441" s="32"/>
      <c r="HF1441" s="50"/>
      <c r="HG1441" s="32"/>
    </row>
    <row r="1442" spans="156:215" ht="11.4">
      <c r="EZ1442" s="31"/>
      <c r="HD1442" s="32"/>
      <c r="HE1442" s="32"/>
      <c r="HF1442" s="50"/>
      <c r="HG1442" s="32"/>
    </row>
    <row r="1443" spans="156:215" ht="11.4">
      <c r="EZ1443" s="31"/>
      <c r="HD1443" s="32"/>
      <c r="HE1443" s="32"/>
      <c r="HF1443" s="50"/>
      <c r="HG1443" s="32"/>
    </row>
    <row r="1444" spans="156:215" ht="11.4">
      <c r="EZ1444" s="31"/>
      <c r="HD1444" s="32"/>
      <c r="HE1444" s="32"/>
      <c r="HF1444" s="50"/>
      <c r="HG1444" s="32"/>
    </row>
    <row r="1445" spans="156:215" ht="11.4">
      <c r="EZ1445" s="31"/>
      <c r="HD1445" s="32"/>
      <c r="HE1445" s="32"/>
      <c r="HF1445" s="50"/>
      <c r="HG1445" s="32"/>
    </row>
    <row r="1446" spans="156:215" ht="11.4">
      <c r="EZ1446" s="31"/>
      <c r="HD1446" s="32"/>
      <c r="HE1446" s="32"/>
      <c r="HF1446" s="50"/>
      <c r="HG1446" s="32"/>
    </row>
    <row r="1447" spans="156:215" ht="11.4">
      <c r="EZ1447" s="31"/>
      <c r="HD1447" s="32"/>
      <c r="HE1447" s="32"/>
      <c r="HF1447" s="50"/>
      <c r="HG1447" s="32"/>
    </row>
    <row r="1448" spans="156:215" ht="11.4">
      <c r="EZ1448" s="31"/>
      <c r="HD1448" s="32"/>
      <c r="HE1448" s="32"/>
      <c r="HF1448" s="50"/>
      <c r="HG1448" s="32"/>
    </row>
    <row r="1449" spans="156:215" ht="11.4">
      <c r="EZ1449" s="31"/>
      <c r="HD1449" s="32"/>
      <c r="HE1449" s="32"/>
      <c r="HF1449" s="50"/>
      <c r="HG1449" s="32"/>
    </row>
    <row r="1450" spans="156:215" ht="11.4">
      <c r="EZ1450" s="31"/>
      <c r="HD1450" s="32"/>
      <c r="HE1450" s="32"/>
      <c r="HF1450" s="50"/>
      <c r="HG1450" s="32"/>
    </row>
    <row r="1451" spans="156:215" ht="11.4">
      <c r="EZ1451" s="31"/>
      <c r="HD1451" s="32"/>
      <c r="HE1451" s="32"/>
      <c r="HF1451" s="50"/>
      <c r="HG1451" s="32"/>
    </row>
    <row r="1452" spans="156:215" ht="11.4">
      <c r="EZ1452" s="31"/>
      <c r="HD1452" s="32"/>
      <c r="HE1452" s="32"/>
      <c r="HF1452" s="50"/>
      <c r="HG1452" s="32"/>
    </row>
    <row r="1453" spans="156:215" ht="11.4">
      <c r="EZ1453" s="31"/>
      <c r="HD1453" s="32"/>
      <c r="HE1453" s="32"/>
      <c r="HF1453" s="50"/>
      <c r="HG1453" s="32"/>
    </row>
    <row r="1454" spans="156:215" ht="11.4">
      <c r="EZ1454" s="31"/>
      <c r="HD1454" s="32"/>
      <c r="HE1454" s="32"/>
      <c r="HF1454" s="50"/>
      <c r="HG1454" s="32"/>
    </row>
    <row r="1455" spans="156:215" ht="11.4">
      <c r="EZ1455" s="31"/>
      <c r="HD1455" s="32"/>
      <c r="HE1455" s="32"/>
      <c r="HF1455" s="50"/>
      <c r="HG1455" s="32"/>
    </row>
    <row r="1456" spans="156:215" ht="11.4">
      <c r="EZ1456" s="31"/>
      <c r="HD1456" s="32"/>
      <c r="HE1456" s="32"/>
      <c r="HF1456" s="50"/>
      <c r="HG1456" s="32"/>
    </row>
    <row r="1457" spans="156:215" ht="11.4">
      <c r="EZ1457" s="31"/>
      <c r="HD1457" s="32"/>
      <c r="HE1457" s="32"/>
      <c r="HF1457" s="50"/>
      <c r="HG1457" s="32"/>
    </row>
    <row r="1458" spans="156:215" ht="11.4">
      <c r="EZ1458" s="31"/>
      <c r="HD1458" s="32"/>
      <c r="HE1458" s="32"/>
      <c r="HF1458" s="50"/>
      <c r="HG1458" s="32"/>
    </row>
    <row r="1459" spans="156:215" ht="11.4">
      <c r="EZ1459" s="31"/>
      <c r="HD1459" s="32"/>
      <c r="HE1459" s="32"/>
      <c r="HF1459" s="50"/>
      <c r="HG1459" s="32"/>
    </row>
    <row r="1460" spans="156:215" ht="11.4">
      <c r="EZ1460" s="31"/>
      <c r="HD1460" s="32"/>
      <c r="HE1460" s="32"/>
      <c r="HF1460" s="50"/>
      <c r="HG1460" s="32"/>
    </row>
    <row r="1461" spans="156:215" ht="11.4">
      <c r="EZ1461" s="31"/>
      <c r="HD1461" s="32"/>
      <c r="HE1461" s="32"/>
      <c r="HF1461" s="50"/>
      <c r="HG1461" s="32"/>
    </row>
    <row r="1462" spans="156:215" ht="11.4">
      <c r="EZ1462" s="31"/>
      <c r="HD1462" s="32"/>
      <c r="HE1462" s="32"/>
      <c r="HF1462" s="50"/>
      <c r="HG1462" s="32"/>
    </row>
    <row r="1463" spans="156:215" ht="11.4">
      <c r="EZ1463" s="31"/>
      <c r="HD1463" s="32"/>
      <c r="HE1463" s="32"/>
      <c r="HF1463" s="50"/>
      <c r="HG1463" s="32"/>
    </row>
    <row r="1464" spans="156:215" ht="11.4">
      <c r="EZ1464" s="31"/>
      <c r="HD1464" s="32"/>
      <c r="HE1464" s="32"/>
      <c r="HF1464" s="50"/>
      <c r="HG1464" s="32"/>
    </row>
    <row r="1465" spans="156:215" ht="11.4">
      <c r="EZ1465" s="31"/>
      <c r="HD1465" s="32"/>
      <c r="HE1465" s="32"/>
      <c r="HF1465" s="50"/>
      <c r="HG1465" s="32"/>
    </row>
    <row r="1466" spans="156:215" ht="11.4">
      <c r="EZ1466" s="31"/>
      <c r="HD1466" s="32"/>
      <c r="HE1466" s="32"/>
      <c r="HF1466" s="50"/>
      <c r="HG1466" s="32"/>
    </row>
    <row r="1467" spans="156:215" ht="11.4">
      <c r="EZ1467" s="31"/>
      <c r="HD1467" s="32"/>
      <c r="HE1467" s="32"/>
      <c r="HF1467" s="50"/>
      <c r="HG1467" s="32"/>
    </row>
    <row r="1468" spans="156:215" ht="11.4">
      <c r="EZ1468" s="31"/>
      <c r="HD1468" s="32"/>
      <c r="HE1468" s="32"/>
      <c r="HF1468" s="50"/>
      <c r="HG1468" s="32"/>
    </row>
    <row r="1469" spans="156:215" ht="11.4">
      <c r="EZ1469" s="31"/>
      <c r="HD1469" s="32"/>
      <c r="HE1469" s="32"/>
      <c r="HF1469" s="50"/>
      <c r="HG1469" s="32"/>
    </row>
    <row r="1470" spans="156:215" ht="11.4">
      <c r="EZ1470" s="31"/>
      <c r="HD1470" s="32"/>
      <c r="HE1470" s="32"/>
      <c r="HF1470" s="50"/>
      <c r="HG1470" s="32"/>
    </row>
    <row r="1471" spans="156:215" ht="11.4">
      <c r="EZ1471" s="31"/>
      <c r="HD1471" s="32"/>
      <c r="HE1471" s="32"/>
      <c r="HF1471" s="50"/>
      <c r="HG1471" s="32"/>
    </row>
    <row r="1472" spans="156:215" ht="11.4">
      <c r="EZ1472" s="31"/>
      <c r="HD1472" s="32"/>
      <c r="HE1472" s="32"/>
      <c r="HF1472" s="50"/>
      <c r="HG1472" s="32"/>
    </row>
    <row r="1473" spans="156:215" ht="11.4">
      <c r="EZ1473" s="31"/>
      <c r="HD1473" s="32"/>
      <c r="HE1473" s="32"/>
      <c r="HF1473" s="50"/>
      <c r="HG1473" s="32"/>
    </row>
    <row r="1474" spans="156:215" ht="11.4">
      <c r="EZ1474" s="31"/>
      <c r="HD1474" s="32"/>
      <c r="HE1474" s="32"/>
      <c r="HF1474" s="50"/>
      <c r="HG1474" s="32"/>
    </row>
    <row r="1475" spans="156:215" ht="11.4">
      <c r="EZ1475" s="31"/>
      <c r="HD1475" s="32"/>
      <c r="HE1475" s="32"/>
      <c r="HF1475" s="50"/>
      <c r="HG1475" s="32"/>
    </row>
    <row r="1476" spans="156:215" ht="11.4">
      <c r="EZ1476" s="31"/>
      <c r="HD1476" s="32"/>
      <c r="HE1476" s="32"/>
      <c r="HF1476" s="50"/>
      <c r="HG1476" s="32"/>
    </row>
    <row r="1477" spans="156:215" ht="11.4">
      <c r="EZ1477" s="31"/>
      <c r="HD1477" s="32"/>
      <c r="HE1477" s="32"/>
      <c r="HF1477" s="50"/>
      <c r="HG1477" s="32"/>
    </row>
    <row r="1478" spans="156:215" ht="11.4">
      <c r="EZ1478" s="31"/>
      <c r="HD1478" s="32"/>
      <c r="HE1478" s="32"/>
      <c r="HF1478" s="50"/>
      <c r="HG1478" s="32"/>
    </row>
    <row r="1479" spans="156:215" ht="11.4">
      <c r="EZ1479" s="31"/>
      <c r="HD1479" s="32"/>
      <c r="HE1479" s="32"/>
      <c r="HF1479" s="50"/>
      <c r="HG1479" s="32"/>
    </row>
    <row r="1480" spans="156:215" ht="11.4">
      <c r="EZ1480" s="31"/>
      <c r="HD1480" s="32"/>
      <c r="HE1480" s="32"/>
      <c r="HF1480" s="50"/>
      <c r="HG1480" s="32"/>
    </row>
    <row r="1481" spans="156:215" ht="11.4">
      <c r="EZ1481" s="31"/>
      <c r="HD1481" s="32"/>
      <c r="HE1481" s="32"/>
      <c r="HF1481" s="50"/>
      <c r="HG1481" s="32"/>
    </row>
    <row r="1482" spans="156:215" ht="11.4">
      <c r="EZ1482" s="31"/>
      <c r="HD1482" s="32"/>
      <c r="HE1482" s="32"/>
      <c r="HF1482" s="50"/>
      <c r="HG1482" s="32"/>
    </row>
    <row r="1483" spans="156:215" ht="11.4">
      <c r="EZ1483" s="31"/>
      <c r="HD1483" s="32"/>
      <c r="HE1483" s="32"/>
      <c r="HF1483" s="50"/>
      <c r="HG1483" s="32"/>
    </row>
    <row r="1484" spans="156:215" ht="11.4">
      <c r="EZ1484" s="31"/>
      <c r="HD1484" s="32"/>
      <c r="HE1484" s="32"/>
      <c r="HF1484" s="50"/>
      <c r="HG1484" s="32"/>
    </row>
    <row r="1485" spans="156:215" ht="11.4">
      <c r="EZ1485" s="31"/>
      <c r="HD1485" s="32"/>
      <c r="HE1485" s="32"/>
      <c r="HF1485" s="50"/>
      <c r="HG1485" s="32"/>
    </row>
    <row r="1486" spans="156:215" ht="11.4">
      <c r="EZ1486" s="31"/>
      <c r="HD1486" s="32"/>
      <c r="HE1486" s="32"/>
      <c r="HF1486" s="50"/>
      <c r="HG1486" s="32"/>
    </row>
    <row r="1487" spans="156:215" ht="11.4">
      <c r="EZ1487" s="31"/>
      <c r="HD1487" s="32"/>
      <c r="HE1487" s="32"/>
      <c r="HF1487" s="50"/>
      <c r="HG1487" s="32"/>
    </row>
    <row r="1488" spans="156:215" ht="11.4">
      <c r="EZ1488" s="31"/>
      <c r="HD1488" s="32"/>
      <c r="HE1488" s="32"/>
      <c r="HF1488" s="50"/>
      <c r="HG1488" s="32"/>
    </row>
    <row r="1489" spans="156:215" ht="11.4">
      <c r="EZ1489" s="31"/>
      <c r="HD1489" s="32"/>
      <c r="HE1489" s="32"/>
      <c r="HF1489" s="50"/>
      <c r="HG1489" s="32"/>
    </row>
    <row r="1490" spans="156:215" ht="11.4">
      <c r="EZ1490" s="31"/>
      <c r="HD1490" s="32"/>
      <c r="HE1490" s="32"/>
      <c r="HF1490" s="50"/>
      <c r="HG1490" s="32"/>
    </row>
    <row r="1491" spans="156:215" ht="11.4">
      <c r="EZ1491" s="31"/>
      <c r="HD1491" s="32"/>
      <c r="HE1491" s="32"/>
      <c r="HF1491" s="50"/>
      <c r="HG1491" s="32"/>
    </row>
    <row r="1492" spans="156:215" ht="11.4">
      <c r="EZ1492" s="31"/>
      <c r="HD1492" s="32"/>
      <c r="HE1492" s="32"/>
      <c r="HF1492" s="50"/>
      <c r="HG1492" s="32"/>
    </row>
    <row r="1493" spans="156:215" ht="11.4">
      <c r="EZ1493" s="31"/>
      <c r="HD1493" s="32"/>
      <c r="HE1493" s="32"/>
      <c r="HF1493" s="50"/>
      <c r="HG1493" s="32"/>
    </row>
    <row r="1494" spans="156:215" ht="11.4">
      <c r="EZ1494" s="31"/>
      <c r="HD1494" s="32"/>
      <c r="HE1494" s="32"/>
      <c r="HF1494" s="50"/>
      <c r="HG1494" s="32"/>
    </row>
    <row r="1495" spans="156:215" ht="11.4">
      <c r="EZ1495" s="31"/>
      <c r="HD1495" s="32"/>
      <c r="HE1495" s="32"/>
      <c r="HF1495" s="50"/>
      <c r="HG1495" s="32"/>
    </row>
    <row r="1496" spans="156:215" ht="11.4">
      <c r="EZ1496" s="31"/>
      <c r="HD1496" s="32"/>
      <c r="HE1496" s="32"/>
      <c r="HF1496" s="50"/>
      <c r="HG1496" s="32"/>
    </row>
    <row r="1497" spans="156:215" ht="11.4">
      <c r="EZ1497" s="31"/>
      <c r="HD1497" s="32"/>
      <c r="HE1497" s="32"/>
      <c r="HF1497" s="50"/>
      <c r="HG1497" s="32"/>
    </row>
    <row r="1498" spans="156:215" ht="11.4">
      <c r="EZ1498" s="31"/>
      <c r="HD1498" s="32"/>
      <c r="HE1498" s="32"/>
      <c r="HF1498" s="50"/>
      <c r="HG1498" s="32"/>
    </row>
    <row r="1499" spans="156:215" ht="11.4">
      <c r="EZ1499" s="31"/>
      <c r="HD1499" s="32"/>
      <c r="HE1499" s="32"/>
      <c r="HF1499" s="50"/>
      <c r="HG1499" s="32"/>
    </row>
    <row r="1500" spans="156:215" ht="11.4">
      <c r="EZ1500" s="31"/>
      <c r="HD1500" s="32"/>
      <c r="HE1500" s="32"/>
      <c r="HF1500" s="50"/>
      <c r="HG1500" s="32"/>
    </row>
    <row r="1501" spans="156:215" ht="11.4">
      <c r="EZ1501" s="31"/>
      <c r="HD1501" s="32"/>
      <c r="HE1501" s="32"/>
      <c r="HF1501" s="50"/>
      <c r="HG1501" s="32"/>
    </row>
    <row r="1502" spans="156:215" ht="11.4">
      <c r="EZ1502" s="31"/>
      <c r="HD1502" s="32"/>
      <c r="HE1502" s="32"/>
      <c r="HF1502" s="50"/>
      <c r="HG1502" s="32"/>
    </row>
    <row r="1503" spans="156:215" ht="11.4">
      <c r="EZ1503" s="31"/>
      <c r="HD1503" s="32"/>
      <c r="HE1503" s="32"/>
      <c r="HF1503" s="50"/>
      <c r="HG1503" s="32"/>
    </row>
    <row r="1504" spans="156:215" ht="11.4">
      <c r="EZ1504" s="31"/>
      <c r="HD1504" s="32"/>
      <c r="HE1504" s="32"/>
      <c r="HF1504" s="50"/>
      <c r="HG1504" s="32"/>
    </row>
    <row r="1505" spans="156:215" ht="11.4">
      <c r="EZ1505" s="31"/>
      <c r="HD1505" s="32"/>
      <c r="HE1505" s="32"/>
      <c r="HF1505" s="50"/>
      <c r="HG1505" s="32"/>
    </row>
    <row r="1506" spans="156:215" ht="11.4">
      <c r="EZ1506" s="31"/>
      <c r="HD1506" s="32"/>
      <c r="HE1506" s="32"/>
      <c r="HF1506" s="50"/>
      <c r="HG1506" s="32"/>
    </row>
    <row r="1507" spans="156:215" ht="11.4">
      <c r="EZ1507" s="31"/>
      <c r="HD1507" s="32"/>
      <c r="HE1507" s="32"/>
      <c r="HF1507" s="50"/>
      <c r="HG1507" s="32"/>
    </row>
    <row r="1508" spans="156:215" ht="11.4">
      <c r="EZ1508" s="31"/>
      <c r="HD1508" s="32"/>
      <c r="HE1508" s="32"/>
      <c r="HF1508" s="50"/>
      <c r="HG1508" s="32"/>
    </row>
    <row r="1509" spans="156:215" ht="11.4">
      <c r="EZ1509" s="31"/>
      <c r="HD1509" s="32"/>
      <c r="HE1509" s="32"/>
      <c r="HF1509" s="50"/>
      <c r="HG1509" s="32"/>
    </row>
    <row r="1510" spans="156:215" ht="11.4">
      <c r="EZ1510" s="31"/>
      <c r="HD1510" s="32"/>
      <c r="HE1510" s="32"/>
      <c r="HF1510" s="50"/>
      <c r="HG1510" s="32"/>
    </row>
    <row r="1511" spans="156:215" ht="11.4">
      <c r="EZ1511" s="31"/>
      <c r="HD1511" s="32"/>
      <c r="HE1511" s="32"/>
      <c r="HF1511" s="50"/>
      <c r="HG1511" s="32"/>
    </row>
    <row r="1512" spans="156:215" ht="11.4">
      <c r="EZ1512" s="31"/>
      <c r="HD1512" s="32"/>
      <c r="HE1512" s="32"/>
      <c r="HF1512" s="50"/>
      <c r="HG1512" s="32"/>
    </row>
    <row r="1513" spans="156:215" ht="11.4">
      <c r="EZ1513" s="31"/>
      <c r="HD1513" s="32"/>
      <c r="HE1513" s="32"/>
      <c r="HF1513" s="50"/>
      <c r="HG1513" s="32"/>
    </row>
    <row r="1514" spans="156:215" ht="11.4">
      <c r="EZ1514" s="31"/>
      <c r="HD1514" s="32"/>
      <c r="HE1514" s="32"/>
      <c r="HF1514" s="50"/>
      <c r="HG1514" s="32"/>
    </row>
    <row r="1515" spans="156:215" ht="11.4">
      <c r="EZ1515" s="31"/>
      <c r="HD1515" s="32"/>
      <c r="HE1515" s="32"/>
      <c r="HF1515" s="50"/>
      <c r="HG1515" s="32"/>
    </row>
    <row r="1516" spans="156:215" ht="11.4">
      <c r="EZ1516" s="31"/>
      <c r="HD1516" s="32"/>
      <c r="HE1516" s="32"/>
      <c r="HF1516" s="50"/>
      <c r="HG1516" s="32"/>
    </row>
    <row r="1517" spans="156:215" ht="11.4">
      <c r="EZ1517" s="31"/>
      <c r="HD1517" s="32"/>
      <c r="HE1517" s="32"/>
      <c r="HF1517" s="50"/>
      <c r="HG1517" s="32"/>
    </row>
    <row r="1518" spans="156:215" ht="11.4">
      <c r="EZ1518" s="31"/>
      <c r="HD1518" s="32"/>
      <c r="HE1518" s="32"/>
      <c r="HF1518" s="50"/>
      <c r="HG1518" s="32"/>
    </row>
    <row r="1519" spans="156:215" ht="11.4">
      <c r="EZ1519" s="31"/>
      <c r="HD1519" s="32"/>
      <c r="HE1519" s="32"/>
      <c r="HF1519" s="50"/>
      <c r="HG1519" s="32"/>
    </row>
    <row r="1520" spans="156:215" ht="11.4">
      <c r="EZ1520" s="31"/>
      <c r="HD1520" s="32"/>
      <c r="HE1520" s="32"/>
      <c r="HF1520" s="50"/>
      <c r="HG1520" s="32"/>
    </row>
    <row r="1521" spans="156:215" ht="11.4">
      <c r="EZ1521" s="31"/>
      <c r="HD1521" s="32"/>
      <c r="HE1521" s="32"/>
      <c r="HF1521" s="50"/>
      <c r="HG1521" s="32"/>
    </row>
    <row r="1522" spans="156:215" ht="11.4">
      <c r="EZ1522" s="31"/>
      <c r="HD1522" s="32"/>
      <c r="HE1522" s="32"/>
      <c r="HF1522" s="50"/>
      <c r="HG1522" s="32"/>
    </row>
    <row r="1523" spans="156:215" ht="11.4">
      <c r="EZ1523" s="31"/>
      <c r="HD1523" s="32"/>
      <c r="HE1523" s="32"/>
      <c r="HF1523" s="50"/>
      <c r="HG1523" s="32"/>
    </row>
    <row r="1524" spans="156:215" ht="11.4">
      <c r="EZ1524" s="31"/>
      <c r="HD1524" s="32"/>
      <c r="HE1524" s="32"/>
      <c r="HF1524" s="50"/>
      <c r="HG1524" s="32"/>
    </row>
    <row r="1525" spans="156:215" ht="11.4">
      <c r="EZ1525" s="31"/>
      <c r="HD1525" s="32"/>
      <c r="HE1525" s="32"/>
      <c r="HF1525" s="50"/>
      <c r="HG1525" s="32"/>
    </row>
    <row r="1526" spans="156:215" ht="11.4">
      <c r="EZ1526" s="31"/>
      <c r="HD1526" s="32"/>
      <c r="HE1526" s="32"/>
      <c r="HF1526" s="50"/>
      <c r="HG1526" s="32"/>
    </row>
    <row r="1527" spans="156:215" ht="11.4">
      <c r="EZ1527" s="31"/>
      <c r="HD1527" s="32"/>
      <c r="HE1527" s="32"/>
      <c r="HF1527" s="50"/>
      <c r="HG1527" s="32"/>
    </row>
    <row r="1528" spans="156:215" ht="11.4">
      <c r="EZ1528" s="31"/>
      <c r="HD1528" s="32"/>
      <c r="HE1528" s="32"/>
      <c r="HF1528" s="50"/>
      <c r="HG1528" s="32"/>
    </row>
    <row r="1529" spans="156:215" ht="11.4">
      <c r="EZ1529" s="31"/>
      <c r="HD1529" s="32"/>
      <c r="HE1529" s="32"/>
      <c r="HF1529" s="50"/>
      <c r="HG1529" s="32"/>
    </row>
    <row r="1530" spans="156:215" ht="11.4">
      <c r="EZ1530" s="31"/>
      <c r="HD1530" s="32"/>
      <c r="HE1530" s="32"/>
      <c r="HF1530" s="50"/>
      <c r="HG1530" s="32"/>
    </row>
    <row r="1531" spans="156:215" ht="11.4">
      <c r="EZ1531" s="31"/>
      <c r="HD1531" s="32"/>
      <c r="HE1531" s="32"/>
      <c r="HF1531" s="50"/>
      <c r="HG1531" s="32"/>
    </row>
    <row r="1532" spans="156:215" ht="11.4">
      <c r="EZ1532" s="31"/>
      <c r="HD1532" s="32"/>
      <c r="HE1532" s="32"/>
      <c r="HF1532" s="50"/>
      <c r="HG1532" s="32"/>
    </row>
    <row r="1533" spans="156:215" ht="11.4">
      <c r="EZ1533" s="31"/>
      <c r="HD1533" s="32"/>
      <c r="HE1533" s="32"/>
      <c r="HF1533" s="50"/>
      <c r="HG1533" s="32"/>
    </row>
    <row r="1534" spans="156:215" ht="11.4">
      <c r="EZ1534" s="31"/>
      <c r="HD1534" s="32"/>
      <c r="HE1534" s="32"/>
      <c r="HF1534" s="50"/>
      <c r="HG1534" s="32"/>
    </row>
    <row r="1535" spans="156:215" ht="11.4">
      <c r="EZ1535" s="31"/>
      <c r="HD1535" s="32"/>
      <c r="HE1535" s="32"/>
      <c r="HF1535" s="50"/>
      <c r="HG1535" s="32"/>
    </row>
    <row r="1536" spans="156:215" ht="11.4">
      <c r="EZ1536" s="31"/>
      <c r="HD1536" s="32"/>
      <c r="HE1536" s="32"/>
      <c r="HF1536" s="50"/>
      <c r="HG1536" s="32"/>
    </row>
    <row r="1537" spans="156:215" ht="11.4">
      <c r="EZ1537" s="31"/>
      <c r="HD1537" s="32"/>
      <c r="HE1537" s="32"/>
      <c r="HF1537" s="50"/>
      <c r="HG1537" s="32"/>
    </row>
    <row r="1538" spans="156:215" ht="11.4">
      <c r="EZ1538" s="31"/>
      <c r="HD1538" s="32"/>
      <c r="HE1538" s="32"/>
      <c r="HF1538" s="50"/>
      <c r="HG1538" s="32"/>
    </row>
    <row r="1539" spans="156:215" ht="11.4">
      <c r="EZ1539" s="31"/>
      <c r="HD1539" s="32"/>
      <c r="HE1539" s="32"/>
      <c r="HF1539" s="50"/>
      <c r="HG1539" s="32"/>
    </row>
    <row r="1540" spans="156:215" ht="11.4">
      <c r="EZ1540" s="31"/>
      <c r="HD1540" s="32"/>
      <c r="HE1540" s="32"/>
      <c r="HF1540" s="50"/>
      <c r="HG1540" s="32"/>
    </row>
    <row r="1541" spans="156:215" ht="11.4">
      <c r="EZ1541" s="31"/>
      <c r="HD1541" s="32"/>
      <c r="HE1541" s="32"/>
      <c r="HF1541" s="50"/>
      <c r="HG1541" s="32"/>
    </row>
    <row r="1542" spans="156:215" ht="11.4">
      <c r="EZ1542" s="31"/>
      <c r="HD1542" s="32"/>
      <c r="HE1542" s="32"/>
      <c r="HF1542" s="50"/>
      <c r="HG1542" s="32"/>
    </row>
    <row r="1543" spans="156:215" ht="11.4">
      <c r="EZ1543" s="31"/>
      <c r="HD1543" s="32"/>
      <c r="HE1543" s="32"/>
      <c r="HF1543" s="50"/>
      <c r="HG1543" s="32"/>
    </row>
    <row r="1544" spans="156:215" ht="11.4">
      <c r="EZ1544" s="31"/>
      <c r="HD1544" s="32"/>
      <c r="HE1544" s="32"/>
      <c r="HF1544" s="50"/>
      <c r="HG1544" s="32"/>
    </row>
    <row r="1545" spans="156:215" ht="11.4">
      <c r="EZ1545" s="31"/>
      <c r="HD1545" s="32"/>
      <c r="HE1545" s="32"/>
      <c r="HF1545" s="50"/>
      <c r="HG1545" s="32"/>
    </row>
    <row r="1546" spans="156:215" ht="11.4">
      <c r="EZ1546" s="31"/>
      <c r="HD1546" s="32"/>
      <c r="HE1546" s="32"/>
      <c r="HF1546" s="50"/>
      <c r="HG1546" s="32"/>
    </row>
    <row r="1547" spans="156:215" ht="11.4">
      <c r="EZ1547" s="31"/>
      <c r="HD1547" s="32"/>
      <c r="HE1547" s="32"/>
      <c r="HF1547" s="50"/>
      <c r="HG1547" s="32"/>
    </row>
    <row r="1548" spans="156:215" ht="11.4">
      <c r="EZ1548" s="31"/>
      <c r="HD1548" s="32"/>
      <c r="HE1548" s="32"/>
      <c r="HF1548" s="50"/>
      <c r="HG1548" s="32"/>
    </row>
    <row r="1549" spans="156:215" ht="11.4">
      <c r="EZ1549" s="31"/>
      <c r="HD1549" s="32"/>
      <c r="HE1549" s="32"/>
      <c r="HF1549" s="50"/>
      <c r="HG1549" s="32"/>
    </row>
    <row r="1550" spans="156:215" ht="11.4">
      <c r="EZ1550" s="31"/>
      <c r="HD1550" s="32"/>
      <c r="HE1550" s="32"/>
      <c r="HF1550" s="50"/>
      <c r="HG1550" s="32"/>
    </row>
    <row r="1551" spans="156:215" ht="11.4">
      <c r="EZ1551" s="31"/>
      <c r="HD1551" s="32"/>
      <c r="HE1551" s="32"/>
      <c r="HF1551" s="50"/>
      <c r="HG1551" s="32"/>
    </row>
    <row r="1552" spans="156:215" ht="11.4">
      <c r="EZ1552" s="31"/>
      <c r="HD1552" s="32"/>
      <c r="HE1552" s="32"/>
      <c r="HF1552" s="50"/>
      <c r="HG1552" s="32"/>
    </row>
    <row r="1553" spans="156:215" ht="11.4">
      <c r="EZ1553" s="31"/>
      <c r="HD1553" s="32"/>
      <c r="HE1553" s="32"/>
      <c r="HF1553" s="50"/>
      <c r="HG1553" s="32"/>
    </row>
    <row r="1554" spans="156:215" ht="11.4">
      <c r="EZ1554" s="31"/>
      <c r="HD1554" s="32"/>
      <c r="HE1554" s="32"/>
      <c r="HF1554" s="50"/>
      <c r="HG1554" s="32"/>
    </row>
    <row r="1555" spans="156:215" ht="11.4">
      <c r="EZ1555" s="31"/>
      <c r="HD1555" s="32"/>
      <c r="HE1555" s="32"/>
      <c r="HF1555" s="50"/>
      <c r="HG1555" s="32"/>
    </row>
    <row r="1556" spans="156:215" ht="11.4">
      <c r="EZ1556" s="31"/>
      <c r="HD1556" s="32"/>
      <c r="HE1556" s="32"/>
      <c r="HF1556" s="50"/>
      <c r="HG1556" s="32"/>
    </row>
    <row r="1557" spans="156:215" ht="11.4">
      <c r="EZ1557" s="31"/>
      <c r="HD1557" s="32"/>
      <c r="HE1557" s="32"/>
      <c r="HF1557" s="50"/>
      <c r="HG1557" s="32"/>
    </row>
    <row r="1558" spans="156:215" ht="11.4">
      <c r="EZ1558" s="31"/>
      <c r="HD1558" s="32"/>
      <c r="HE1558" s="32"/>
      <c r="HF1558" s="50"/>
      <c r="HG1558" s="32"/>
    </row>
    <row r="1559" spans="156:215" ht="11.4">
      <c r="EZ1559" s="31"/>
      <c r="HD1559" s="32"/>
      <c r="HE1559" s="32"/>
      <c r="HF1559" s="50"/>
      <c r="HG1559" s="32"/>
    </row>
    <row r="1560" spans="156:215" ht="11.4">
      <c r="EZ1560" s="31"/>
      <c r="HD1560" s="32"/>
      <c r="HE1560" s="32"/>
      <c r="HF1560" s="50"/>
      <c r="HG1560" s="32"/>
    </row>
    <row r="1561" spans="156:215" ht="11.4">
      <c r="EZ1561" s="31"/>
      <c r="HD1561" s="32"/>
      <c r="HE1561" s="32"/>
      <c r="HF1561" s="50"/>
      <c r="HG1561" s="32"/>
    </row>
    <row r="1562" spans="156:215" ht="11.4">
      <c r="EZ1562" s="31"/>
      <c r="HD1562" s="32"/>
      <c r="HE1562" s="32"/>
      <c r="HF1562" s="50"/>
      <c r="HG1562" s="32"/>
    </row>
    <row r="1563" spans="156:215" ht="11.4">
      <c r="EZ1563" s="31"/>
      <c r="HD1563" s="32"/>
      <c r="HE1563" s="32"/>
      <c r="HF1563" s="50"/>
      <c r="HG1563" s="32"/>
    </row>
    <row r="1564" spans="156:215" ht="11.4">
      <c r="EZ1564" s="31"/>
      <c r="HD1564" s="32"/>
      <c r="HE1564" s="32"/>
      <c r="HF1564" s="50"/>
      <c r="HG1564" s="32"/>
    </row>
    <row r="1565" spans="156:215" ht="11.4">
      <c r="EZ1565" s="31"/>
      <c r="HD1565" s="32"/>
      <c r="HE1565" s="32"/>
      <c r="HF1565" s="50"/>
      <c r="HG1565" s="32"/>
    </row>
    <row r="1566" spans="156:215" ht="11.4">
      <c r="EZ1566" s="31"/>
      <c r="HD1566" s="32"/>
      <c r="HE1566" s="32"/>
      <c r="HF1566" s="50"/>
      <c r="HG1566" s="32"/>
    </row>
    <row r="1567" spans="156:215" ht="11.4">
      <c r="EZ1567" s="31"/>
      <c r="HD1567" s="32"/>
      <c r="HE1567" s="32"/>
      <c r="HF1567" s="50"/>
      <c r="HG1567" s="32"/>
    </row>
    <row r="1568" spans="156:215" ht="11.4">
      <c r="EZ1568" s="31"/>
      <c r="HD1568" s="32"/>
      <c r="HE1568" s="32"/>
      <c r="HF1568" s="50"/>
      <c r="HG1568" s="32"/>
    </row>
    <row r="1569" spans="156:215" ht="11.4">
      <c r="EZ1569" s="31"/>
      <c r="HD1569" s="32"/>
      <c r="HE1569" s="32"/>
      <c r="HF1569" s="50"/>
      <c r="HG1569" s="32"/>
    </row>
    <row r="1570" spans="156:215" ht="11.4">
      <c r="EZ1570" s="31"/>
      <c r="HD1570" s="32"/>
      <c r="HE1570" s="32"/>
      <c r="HF1570" s="50"/>
      <c r="HG1570" s="32"/>
    </row>
    <row r="1571" spans="156:215" ht="11.4">
      <c r="EZ1571" s="31"/>
      <c r="HD1571" s="32"/>
      <c r="HE1571" s="32"/>
      <c r="HF1571" s="50"/>
      <c r="HG1571" s="32"/>
    </row>
    <row r="1572" spans="156:215" ht="11.4">
      <c r="EZ1572" s="31"/>
      <c r="HD1572" s="32"/>
      <c r="HE1572" s="32"/>
      <c r="HF1572" s="50"/>
      <c r="HG1572" s="32"/>
    </row>
    <row r="1573" spans="156:215" ht="11.4">
      <c r="EZ1573" s="31"/>
      <c r="HD1573" s="32"/>
      <c r="HE1573" s="32"/>
      <c r="HF1573" s="50"/>
      <c r="HG1573" s="32"/>
    </row>
    <row r="1574" spans="156:215" ht="11.4">
      <c r="EZ1574" s="31"/>
      <c r="HD1574" s="32"/>
      <c r="HE1574" s="32"/>
      <c r="HF1574" s="50"/>
      <c r="HG1574" s="32"/>
    </row>
    <row r="1575" spans="156:215" ht="11.4">
      <c r="EZ1575" s="31"/>
      <c r="HD1575" s="32"/>
      <c r="HE1575" s="32"/>
      <c r="HF1575" s="50"/>
      <c r="HG1575" s="32"/>
    </row>
    <row r="1576" spans="156:215" ht="11.4">
      <c r="EZ1576" s="31"/>
      <c r="HD1576" s="32"/>
      <c r="HE1576" s="32"/>
      <c r="HF1576" s="50"/>
      <c r="HG1576" s="32"/>
    </row>
    <row r="1577" spans="156:215" ht="11.4">
      <c r="EZ1577" s="31"/>
      <c r="HD1577" s="32"/>
      <c r="HE1577" s="32"/>
      <c r="HF1577" s="50"/>
      <c r="HG1577" s="32"/>
    </row>
    <row r="1578" spans="156:215" ht="11.4">
      <c r="EZ1578" s="31"/>
      <c r="HD1578" s="32"/>
      <c r="HE1578" s="32"/>
      <c r="HF1578" s="50"/>
      <c r="HG1578" s="32"/>
    </row>
    <row r="1579" spans="156:215" ht="11.4">
      <c r="EZ1579" s="31"/>
      <c r="HD1579" s="32"/>
      <c r="HE1579" s="32"/>
      <c r="HF1579" s="50"/>
      <c r="HG1579" s="32"/>
    </row>
    <row r="1580" spans="156:215" ht="11.4">
      <c r="EZ1580" s="31"/>
      <c r="HD1580" s="32"/>
      <c r="HE1580" s="32"/>
      <c r="HF1580" s="50"/>
      <c r="HG1580" s="32"/>
    </row>
    <row r="1581" spans="156:215" ht="11.4">
      <c r="EZ1581" s="31"/>
      <c r="HD1581" s="32"/>
      <c r="HE1581" s="32"/>
      <c r="HF1581" s="50"/>
      <c r="HG1581" s="32"/>
    </row>
    <row r="1582" spans="156:215" ht="11.4">
      <c r="EZ1582" s="31"/>
      <c r="HD1582" s="32"/>
      <c r="HE1582" s="32"/>
      <c r="HF1582" s="50"/>
      <c r="HG1582" s="32"/>
    </row>
    <row r="1583" spans="156:215" ht="11.4">
      <c r="EZ1583" s="31"/>
      <c r="HD1583" s="32"/>
      <c r="HE1583" s="32"/>
      <c r="HF1583" s="50"/>
      <c r="HG1583" s="32"/>
    </row>
    <row r="1584" spans="156:215" ht="11.4">
      <c r="EZ1584" s="31"/>
      <c r="HD1584" s="32"/>
      <c r="HE1584" s="32"/>
      <c r="HF1584" s="50"/>
      <c r="HG1584" s="32"/>
    </row>
    <row r="1585" spans="156:215" ht="11.4">
      <c r="EZ1585" s="31"/>
      <c r="HD1585" s="32"/>
      <c r="HE1585" s="32"/>
      <c r="HF1585" s="50"/>
      <c r="HG1585" s="32"/>
    </row>
    <row r="1586" spans="156:215" ht="11.4">
      <c r="EZ1586" s="31"/>
      <c r="HD1586" s="32"/>
      <c r="HE1586" s="32"/>
      <c r="HF1586" s="50"/>
      <c r="HG1586" s="32"/>
    </row>
    <row r="1587" spans="156:215" ht="11.4">
      <c r="EZ1587" s="31"/>
      <c r="HD1587" s="32"/>
      <c r="HE1587" s="32"/>
      <c r="HF1587" s="50"/>
      <c r="HG1587" s="32"/>
    </row>
    <row r="1588" spans="156:215" ht="11.4">
      <c r="EZ1588" s="31"/>
      <c r="HD1588" s="32"/>
      <c r="HE1588" s="32"/>
      <c r="HF1588" s="50"/>
      <c r="HG1588" s="32"/>
    </row>
    <row r="1589" spans="156:215" ht="11.4">
      <c r="EZ1589" s="31"/>
      <c r="HD1589" s="32"/>
      <c r="HE1589" s="32"/>
      <c r="HF1589" s="50"/>
      <c r="HG1589" s="32"/>
    </row>
    <row r="1590" spans="156:215" ht="11.4">
      <c r="EZ1590" s="31"/>
      <c r="HD1590" s="32"/>
      <c r="HE1590" s="32"/>
      <c r="HF1590" s="50"/>
      <c r="HG1590" s="32"/>
    </row>
    <row r="1591" spans="156:215" ht="11.4">
      <c r="EZ1591" s="31"/>
      <c r="HD1591" s="32"/>
      <c r="HE1591" s="32"/>
      <c r="HF1591" s="50"/>
      <c r="HG1591" s="32"/>
    </row>
    <row r="1592" spans="156:215" ht="11.4">
      <c r="EZ1592" s="31"/>
      <c r="HD1592" s="32"/>
      <c r="HE1592" s="32"/>
      <c r="HF1592" s="50"/>
      <c r="HG1592" s="32"/>
    </row>
    <row r="1593" spans="156:215" ht="11.4">
      <c r="EZ1593" s="31"/>
      <c r="HD1593" s="32"/>
      <c r="HE1593" s="32"/>
      <c r="HF1593" s="50"/>
      <c r="HG1593" s="32"/>
    </row>
    <row r="1594" spans="156:215" ht="11.4">
      <c r="EZ1594" s="31"/>
      <c r="HD1594" s="32"/>
      <c r="HE1594" s="32"/>
      <c r="HF1594" s="50"/>
      <c r="HG1594" s="32"/>
    </row>
    <row r="1595" spans="156:215" ht="11.4">
      <c r="EZ1595" s="31"/>
      <c r="HD1595" s="32"/>
      <c r="HE1595" s="32"/>
      <c r="HF1595" s="50"/>
      <c r="HG1595" s="32"/>
    </row>
    <row r="1596" spans="156:215" ht="11.4">
      <c r="EZ1596" s="31"/>
      <c r="HD1596" s="32"/>
      <c r="HE1596" s="32"/>
      <c r="HF1596" s="50"/>
      <c r="HG1596" s="32"/>
    </row>
    <row r="1597" spans="156:215" ht="11.4">
      <c r="EZ1597" s="31"/>
      <c r="HD1597" s="32"/>
      <c r="HE1597" s="32"/>
      <c r="HF1597" s="50"/>
      <c r="HG1597" s="32"/>
    </row>
    <row r="1598" spans="156:215" ht="11.4">
      <c r="EZ1598" s="31"/>
      <c r="HD1598" s="32"/>
      <c r="HE1598" s="32"/>
      <c r="HF1598" s="50"/>
      <c r="HG1598" s="32"/>
    </row>
    <row r="1599" spans="156:215" ht="11.4">
      <c r="EZ1599" s="31"/>
      <c r="HD1599" s="32"/>
      <c r="HE1599" s="32"/>
      <c r="HF1599" s="50"/>
      <c r="HG1599" s="32"/>
    </row>
    <row r="1600" spans="156:215" ht="11.4">
      <c r="EZ1600" s="31"/>
      <c r="HD1600" s="32"/>
      <c r="HE1600" s="32"/>
      <c r="HF1600" s="50"/>
      <c r="HG1600" s="32"/>
    </row>
    <row r="1601" spans="156:215" ht="11.4">
      <c r="EZ1601" s="31"/>
      <c r="HD1601" s="32"/>
      <c r="HE1601" s="32"/>
      <c r="HF1601" s="50"/>
      <c r="HG1601" s="32"/>
    </row>
    <row r="1602" spans="156:215" ht="11.4">
      <c r="EZ1602" s="31"/>
      <c r="HD1602" s="32"/>
      <c r="HE1602" s="32"/>
      <c r="HF1602" s="50"/>
      <c r="HG1602" s="32"/>
    </row>
    <row r="1603" spans="156:215" ht="11.4">
      <c r="EZ1603" s="31"/>
      <c r="HD1603" s="32"/>
      <c r="HE1603" s="32"/>
      <c r="HF1603" s="50"/>
      <c r="HG1603" s="32"/>
    </row>
    <row r="1604" spans="156:215" ht="11.4">
      <c r="EZ1604" s="31"/>
      <c r="HD1604" s="32"/>
      <c r="HE1604" s="32"/>
      <c r="HF1604" s="50"/>
      <c r="HG1604" s="32"/>
    </row>
    <row r="1605" spans="156:215" ht="11.4">
      <c r="EZ1605" s="31"/>
      <c r="HD1605" s="32"/>
      <c r="HE1605" s="32"/>
      <c r="HF1605" s="50"/>
      <c r="HG1605" s="32"/>
    </row>
    <row r="1606" spans="156:215" ht="11.4">
      <c r="EZ1606" s="31"/>
      <c r="HD1606" s="32"/>
      <c r="HE1606" s="32"/>
      <c r="HF1606" s="50"/>
      <c r="HG1606" s="32"/>
    </row>
    <row r="1607" spans="156:215" ht="11.4">
      <c r="EZ1607" s="31"/>
      <c r="HD1607" s="32"/>
      <c r="HE1607" s="32"/>
      <c r="HF1607" s="50"/>
      <c r="HG1607" s="32"/>
    </row>
    <row r="1608" spans="156:215" ht="11.4">
      <c r="EZ1608" s="31"/>
      <c r="HD1608" s="32"/>
      <c r="HE1608" s="32"/>
      <c r="HF1608" s="50"/>
      <c r="HG1608" s="32"/>
    </row>
    <row r="1609" spans="156:215" ht="11.4">
      <c r="EZ1609" s="31"/>
      <c r="HD1609" s="32"/>
      <c r="HE1609" s="32"/>
      <c r="HF1609" s="50"/>
      <c r="HG1609" s="32"/>
    </row>
    <row r="1610" spans="156:215" ht="11.4">
      <c r="EZ1610" s="31"/>
      <c r="HD1610" s="32"/>
      <c r="HE1610" s="32"/>
      <c r="HF1610" s="50"/>
      <c r="HG1610" s="32"/>
    </row>
    <row r="1611" spans="156:215" ht="11.4">
      <c r="EZ1611" s="31"/>
      <c r="HD1611" s="32"/>
      <c r="HE1611" s="32"/>
      <c r="HF1611" s="50"/>
      <c r="HG1611" s="32"/>
    </row>
    <row r="1612" spans="156:215" ht="11.4">
      <c r="EZ1612" s="31"/>
      <c r="HD1612" s="32"/>
      <c r="HE1612" s="32"/>
      <c r="HF1612" s="50"/>
      <c r="HG1612" s="32"/>
    </row>
    <row r="1613" spans="156:215" ht="11.4">
      <c r="EZ1613" s="31"/>
      <c r="HD1613" s="32"/>
      <c r="HE1613" s="32"/>
      <c r="HF1613" s="50"/>
      <c r="HG1613" s="32"/>
    </row>
    <row r="1614" spans="156:215" ht="11.4">
      <c r="EZ1614" s="31"/>
      <c r="HD1614" s="32"/>
      <c r="HE1614" s="32"/>
      <c r="HF1614" s="50"/>
      <c r="HG1614" s="32"/>
    </row>
    <row r="1615" spans="156:215" ht="11.4">
      <c r="EZ1615" s="31"/>
      <c r="HD1615" s="32"/>
      <c r="HE1615" s="32"/>
      <c r="HF1615" s="50"/>
      <c r="HG1615" s="32"/>
    </row>
    <row r="1616" spans="156:215" ht="11.4">
      <c r="EZ1616" s="31"/>
      <c r="HD1616" s="32"/>
      <c r="HE1616" s="32"/>
      <c r="HF1616" s="50"/>
      <c r="HG1616" s="32"/>
    </row>
    <row r="1617" spans="156:215" ht="11.4">
      <c r="EZ1617" s="31"/>
      <c r="HD1617" s="32"/>
      <c r="HE1617" s="32"/>
      <c r="HF1617" s="50"/>
      <c r="HG1617" s="32"/>
    </row>
    <row r="1618" spans="156:215" ht="11.4">
      <c r="EZ1618" s="31"/>
      <c r="HD1618" s="32"/>
      <c r="HE1618" s="32"/>
      <c r="HF1618" s="50"/>
      <c r="HG1618" s="32"/>
    </row>
    <row r="1619" spans="156:215" ht="11.4">
      <c r="EZ1619" s="31"/>
      <c r="HD1619" s="32"/>
      <c r="HE1619" s="32"/>
      <c r="HF1619" s="50"/>
      <c r="HG1619" s="32"/>
    </row>
    <row r="1620" spans="156:215" ht="11.4">
      <c r="EZ1620" s="31"/>
      <c r="HD1620" s="32"/>
      <c r="HE1620" s="32"/>
      <c r="HF1620" s="50"/>
      <c r="HG1620" s="32"/>
    </row>
    <row r="1621" spans="156:215" ht="11.4">
      <c r="EZ1621" s="31"/>
      <c r="HD1621" s="32"/>
      <c r="HE1621" s="32"/>
      <c r="HF1621" s="50"/>
      <c r="HG1621" s="32"/>
    </row>
    <row r="1622" spans="156:215" ht="11.4">
      <c r="EZ1622" s="31"/>
      <c r="HD1622" s="32"/>
      <c r="HE1622" s="32"/>
      <c r="HF1622" s="50"/>
      <c r="HG1622" s="32"/>
    </row>
    <row r="1623" spans="156:215" ht="11.4">
      <c r="EZ1623" s="31"/>
      <c r="HD1623" s="32"/>
      <c r="HE1623" s="32"/>
      <c r="HF1623" s="50"/>
      <c r="HG1623" s="32"/>
    </row>
    <row r="1624" spans="156:215" ht="11.4">
      <c r="EZ1624" s="31"/>
      <c r="HD1624" s="32"/>
      <c r="HE1624" s="32"/>
      <c r="HF1624" s="50"/>
      <c r="HG1624" s="32"/>
    </row>
    <row r="1625" spans="156:215" ht="11.4">
      <c r="EZ1625" s="31"/>
      <c r="HD1625" s="32"/>
      <c r="HE1625" s="32"/>
      <c r="HF1625" s="50"/>
      <c r="HG1625" s="32"/>
    </row>
    <row r="1626" spans="156:215" ht="11.4">
      <c r="EZ1626" s="31"/>
      <c r="HD1626" s="32"/>
      <c r="HE1626" s="32"/>
      <c r="HF1626" s="50"/>
      <c r="HG1626" s="32"/>
    </row>
    <row r="1627" spans="156:215" ht="11.4">
      <c r="EZ1627" s="31"/>
      <c r="HD1627" s="32"/>
      <c r="HE1627" s="32"/>
      <c r="HF1627" s="50"/>
      <c r="HG1627" s="32"/>
    </row>
    <row r="1628" spans="156:215" ht="11.4">
      <c r="EZ1628" s="31"/>
      <c r="HD1628" s="32"/>
      <c r="HE1628" s="32"/>
      <c r="HF1628" s="50"/>
      <c r="HG1628" s="32"/>
    </row>
    <row r="1629" spans="156:215" ht="11.4">
      <c r="EZ1629" s="31"/>
      <c r="HD1629" s="32"/>
      <c r="HE1629" s="32"/>
      <c r="HF1629" s="50"/>
      <c r="HG1629" s="32"/>
    </row>
    <row r="1630" spans="156:215" ht="11.4">
      <c r="EZ1630" s="31"/>
      <c r="HD1630" s="32"/>
      <c r="HE1630" s="32"/>
      <c r="HF1630" s="50"/>
      <c r="HG1630" s="32"/>
    </row>
    <row r="1631" spans="156:215" ht="11.4">
      <c r="EZ1631" s="31"/>
      <c r="HD1631" s="32"/>
      <c r="HE1631" s="32"/>
      <c r="HF1631" s="50"/>
      <c r="HG1631" s="32"/>
    </row>
    <row r="1632" spans="156:215" ht="11.4">
      <c r="EZ1632" s="31"/>
      <c r="HD1632" s="32"/>
      <c r="HE1632" s="32"/>
      <c r="HF1632" s="50"/>
      <c r="HG1632" s="32"/>
    </row>
    <row r="1633" spans="156:215" ht="11.4">
      <c r="EZ1633" s="31"/>
      <c r="HD1633" s="32"/>
      <c r="HE1633" s="32"/>
      <c r="HF1633" s="50"/>
      <c r="HG1633" s="32"/>
    </row>
    <row r="1634" spans="156:215" ht="11.4">
      <c r="EZ1634" s="31"/>
      <c r="HD1634" s="32"/>
      <c r="HE1634" s="32"/>
      <c r="HF1634" s="50"/>
      <c r="HG1634" s="32"/>
    </row>
    <row r="1635" spans="156:215" ht="11.4">
      <c r="EZ1635" s="31"/>
      <c r="HD1635" s="32"/>
      <c r="HE1635" s="32"/>
      <c r="HF1635" s="50"/>
      <c r="HG1635" s="32"/>
    </row>
    <row r="1636" spans="156:215" ht="11.4">
      <c r="EZ1636" s="31"/>
      <c r="HD1636" s="32"/>
      <c r="HE1636" s="32"/>
      <c r="HF1636" s="50"/>
      <c r="HG1636" s="32"/>
    </row>
    <row r="1637" spans="156:215" ht="11.4">
      <c r="EZ1637" s="31"/>
      <c r="HD1637" s="32"/>
      <c r="HE1637" s="32"/>
      <c r="HF1637" s="50"/>
      <c r="HG1637" s="32"/>
    </row>
    <row r="1638" spans="156:215" ht="11.4">
      <c r="EZ1638" s="31"/>
      <c r="HD1638" s="32"/>
      <c r="HE1638" s="32"/>
      <c r="HF1638" s="50"/>
      <c r="HG1638" s="32"/>
    </row>
    <row r="1639" spans="156:215" ht="11.4">
      <c r="EZ1639" s="31"/>
      <c r="HD1639" s="32"/>
      <c r="HE1639" s="32"/>
      <c r="HF1639" s="50"/>
      <c r="HG1639" s="32"/>
    </row>
    <row r="1640" spans="156:215" ht="11.4">
      <c r="EZ1640" s="31"/>
      <c r="HD1640" s="32"/>
      <c r="HE1640" s="32"/>
      <c r="HF1640" s="50"/>
      <c r="HG1640" s="32"/>
    </row>
    <row r="1641" spans="156:215" ht="11.4">
      <c r="EZ1641" s="31"/>
      <c r="HD1641" s="32"/>
      <c r="HE1641" s="32"/>
      <c r="HF1641" s="50"/>
      <c r="HG1641" s="32"/>
    </row>
    <row r="1642" spans="156:215" ht="11.4">
      <c r="EZ1642" s="31"/>
      <c r="HD1642" s="32"/>
      <c r="HE1642" s="32"/>
      <c r="HF1642" s="50"/>
      <c r="HG1642" s="32"/>
    </row>
    <row r="1643" spans="156:215" ht="11.4">
      <c r="EZ1643" s="31"/>
      <c r="HD1643" s="32"/>
      <c r="HE1643" s="32"/>
      <c r="HF1643" s="50"/>
      <c r="HG1643" s="32"/>
    </row>
    <row r="1644" spans="156:215" ht="11.4">
      <c r="EZ1644" s="31"/>
      <c r="HD1644" s="32"/>
      <c r="HE1644" s="32"/>
      <c r="HF1644" s="50"/>
      <c r="HG1644" s="32"/>
    </row>
    <row r="1645" spans="156:215" ht="11.4">
      <c r="EZ1645" s="31"/>
      <c r="HD1645" s="32"/>
      <c r="HE1645" s="32"/>
      <c r="HF1645" s="50"/>
      <c r="HG1645" s="32"/>
    </row>
    <row r="1646" spans="156:215" ht="11.4">
      <c r="EZ1646" s="31"/>
      <c r="HD1646" s="32"/>
      <c r="HE1646" s="32"/>
      <c r="HF1646" s="50"/>
      <c r="HG1646" s="32"/>
    </row>
    <row r="1647" spans="156:215" ht="11.4">
      <c r="EZ1647" s="31"/>
      <c r="HD1647" s="32"/>
      <c r="HE1647" s="32"/>
      <c r="HF1647" s="50"/>
      <c r="HG1647" s="32"/>
    </row>
    <row r="1648" spans="156:215" ht="11.4">
      <c r="EZ1648" s="31"/>
      <c r="HD1648" s="32"/>
      <c r="HE1648" s="32"/>
      <c r="HF1648" s="50"/>
      <c r="HG1648" s="32"/>
    </row>
    <row r="1649" spans="156:215" ht="11.4">
      <c r="EZ1649" s="31"/>
      <c r="HD1649" s="32"/>
      <c r="HE1649" s="32"/>
      <c r="HF1649" s="50"/>
      <c r="HG1649" s="32"/>
    </row>
    <row r="1650" spans="156:215" ht="11.4">
      <c r="EZ1650" s="31"/>
      <c r="HD1650" s="32"/>
      <c r="HE1650" s="32"/>
      <c r="HF1650" s="50"/>
      <c r="HG1650" s="32"/>
    </row>
    <row r="1651" spans="156:215" ht="11.4">
      <c r="EZ1651" s="31"/>
      <c r="HD1651" s="32"/>
      <c r="HE1651" s="32"/>
      <c r="HF1651" s="50"/>
      <c r="HG1651" s="32"/>
    </row>
    <row r="1652" spans="156:215" ht="11.4">
      <c r="EZ1652" s="31"/>
      <c r="HD1652" s="32"/>
      <c r="HE1652" s="32"/>
      <c r="HF1652" s="50"/>
      <c r="HG1652" s="32"/>
    </row>
    <row r="1653" spans="156:215" ht="11.4">
      <c r="EZ1653" s="31"/>
      <c r="HD1653" s="32"/>
      <c r="HE1653" s="32"/>
      <c r="HF1653" s="50"/>
      <c r="HG1653" s="32"/>
    </row>
    <row r="1654" spans="156:215" ht="11.4">
      <c r="EZ1654" s="31"/>
      <c r="HD1654" s="32"/>
      <c r="HE1654" s="32"/>
      <c r="HF1654" s="50"/>
      <c r="HG1654" s="32"/>
    </row>
    <row r="1655" spans="156:215" ht="11.4">
      <c r="EZ1655" s="31"/>
      <c r="HD1655" s="32"/>
      <c r="HE1655" s="32"/>
      <c r="HF1655" s="50"/>
      <c r="HG1655" s="32"/>
    </row>
    <row r="1656" spans="156:215" ht="11.4">
      <c r="EZ1656" s="31"/>
      <c r="HD1656" s="32"/>
      <c r="HE1656" s="32"/>
      <c r="HF1656" s="50"/>
      <c r="HG1656" s="32"/>
    </row>
    <row r="1657" spans="156:215" ht="11.4">
      <c r="EZ1657" s="31"/>
      <c r="HD1657" s="32"/>
      <c r="HE1657" s="32"/>
      <c r="HF1657" s="50"/>
      <c r="HG1657" s="32"/>
    </row>
    <row r="1658" spans="156:215" ht="11.4">
      <c r="EZ1658" s="31"/>
      <c r="HD1658" s="32"/>
      <c r="HE1658" s="32"/>
      <c r="HF1658" s="50"/>
      <c r="HG1658" s="32"/>
    </row>
    <row r="1659" spans="156:215" ht="11.4">
      <c r="EZ1659" s="31"/>
      <c r="HD1659" s="32"/>
      <c r="HE1659" s="32"/>
      <c r="HF1659" s="50"/>
      <c r="HG1659" s="32"/>
    </row>
    <row r="1660" spans="156:215" ht="11.4">
      <c r="EZ1660" s="31"/>
      <c r="HD1660" s="32"/>
      <c r="HE1660" s="32"/>
      <c r="HF1660" s="50"/>
      <c r="HG1660" s="32"/>
    </row>
    <row r="1661" spans="156:215" ht="11.4">
      <c r="EZ1661" s="31"/>
      <c r="HD1661" s="32"/>
      <c r="HE1661" s="32"/>
      <c r="HF1661" s="50"/>
      <c r="HG1661" s="32"/>
    </row>
    <row r="1662" spans="156:215" ht="11.4">
      <c r="EZ1662" s="31"/>
      <c r="HD1662" s="32"/>
      <c r="HE1662" s="32"/>
      <c r="HF1662" s="50"/>
      <c r="HG1662" s="32"/>
    </row>
    <row r="1663" spans="156:215" ht="11.4">
      <c r="EZ1663" s="31"/>
      <c r="HD1663" s="32"/>
      <c r="HE1663" s="32"/>
      <c r="HF1663" s="50"/>
      <c r="HG1663" s="32"/>
    </row>
    <row r="1664" spans="156:215" ht="11.4">
      <c r="EZ1664" s="31"/>
      <c r="HD1664" s="32"/>
      <c r="HE1664" s="32"/>
      <c r="HF1664" s="50"/>
      <c r="HG1664" s="32"/>
    </row>
    <row r="1665" spans="156:215" ht="11.4">
      <c r="EZ1665" s="31"/>
      <c r="HD1665" s="32"/>
      <c r="HE1665" s="32"/>
      <c r="HF1665" s="50"/>
      <c r="HG1665" s="32"/>
    </row>
    <row r="1666" spans="156:215" ht="11.4">
      <c r="EZ1666" s="31"/>
      <c r="HD1666" s="32"/>
      <c r="HE1666" s="32"/>
      <c r="HF1666" s="50"/>
      <c r="HG1666" s="32"/>
    </row>
    <row r="1667" spans="156:215" ht="11.4">
      <c r="EZ1667" s="31"/>
      <c r="HD1667" s="32"/>
      <c r="HE1667" s="32"/>
      <c r="HF1667" s="50"/>
      <c r="HG1667" s="32"/>
    </row>
    <row r="1668" spans="156:215" ht="11.4">
      <c r="EZ1668" s="31"/>
      <c r="HD1668" s="32"/>
      <c r="HE1668" s="32"/>
      <c r="HF1668" s="50"/>
      <c r="HG1668" s="32"/>
    </row>
    <row r="1669" spans="156:215" ht="11.4">
      <c r="EZ1669" s="31"/>
      <c r="HD1669" s="32"/>
      <c r="HE1669" s="32"/>
      <c r="HF1669" s="50"/>
      <c r="HG1669" s="32"/>
    </row>
    <row r="1670" spans="156:215" ht="11.4">
      <c r="EZ1670" s="31"/>
      <c r="HD1670" s="32"/>
      <c r="HE1670" s="32"/>
      <c r="HF1670" s="50"/>
      <c r="HG1670" s="32"/>
    </row>
    <row r="1671" spans="156:215" ht="11.4">
      <c r="EZ1671" s="31"/>
      <c r="HD1671" s="32"/>
      <c r="HE1671" s="32"/>
      <c r="HF1671" s="50"/>
      <c r="HG1671" s="32"/>
    </row>
    <row r="1672" spans="156:215" ht="11.4">
      <c r="EZ1672" s="31"/>
      <c r="HD1672" s="32"/>
      <c r="HE1672" s="32"/>
      <c r="HF1672" s="50"/>
      <c r="HG1672" s="32"/>
    </row>
    <row r="1673" spans="156:215" ht="11.4">
      <c r="EZ1673" s="31"/>
      <c r="HD1673" s="32"/>
      <c r="HE1673" s="32"/>
      <c r="HF1673" s="50"/>
      <c r="HG1673" s="32"/>
    </row>
    <row r="1674" spans="156:215" ht="11.4">
      <c r="EZ1674" s="31"/>
      <c r="HD1674" s="32"/>
      <c r="HE1674" s="32"/>
      <c r="HF1674" s="50"/>
      <c r="HG1674" s="32"/>
    </row>
    <row r="1675" spans="156:215" ht="11.4">
      <c r="EZ1675" s="31"/>
      <c r="HD1675" s="32"/>
      <c r="HE1675" s="32"/>
      <c r="HF1675" s="50"/>
      <c r="HG1675" s="32"/>
    </row>
    <row r="1676" spans="156:215" ht="11.4">
      <c r="EZ1676" s="31"/>
      <c r="HD1676" s="32"/>
      <c r="HE1676" s="32"/>
      <c r="HF1676" s="50"/>
      <c r="HG1676" s="32"/>
    </row>
    <row r="1677" spans="156:215" ht="11.4">
      <c r="EZ1677" s="31"/>
      <c r="HD1677" s="32"/>
      <c r="HE1677" s="32"/>
      <c r="HF1677" s="50"/>
      <c r="HG1677" s="32"/>
    </row>
    <row r="1678" spans="156:215" ht="11.4">
      <c r="EZ1678" s="31"/>
      <c r="HD1678" s="32"/>
      <c r="HE1678" s="32"/>
      <c r="HF1678" s="50"/>
      <c r="HG1678" s="32"/>
    </row>
    <row r="1679" spans="156:215" ht="11.4">
      <c r="EZ1679" s="31"/>
      <c r="HD1679" s="32"/>
      <c r="HE1679" s="32"/>
      <c r="HF1679" s="50"/>
      <c r="HG1679" s="32"/>
    </row>
    <row r="1680" spans="156:215" ht="11.4">
      <c r="EZ1680" s="31"/>
      <c r="HD1680" s="32"/>
      <c r="HE1680" s="32"/>
      <c r="HF1680" s="50"/>
      <c r="HG1680" s="32"/>
    </row>
    <row r="1681" spans="156:215" ht="11.4">
      <c r="EZ1681" s="31"/>
      <c r="HD1681" s="32"/>
      <c r="HE1681" s="32"/>
      <c r="HF1681" s="50"/>
      <c r="HG1681" s="32"/>
    </row>
    <row r="1682" spans="156:215" ht="11.4">
      <c r="EZ1682" s="31"/>
      <c r="HD1682" s="32"/>
      <c r="HE1682" s="32"/>
      <c r="HF1682" s="50"/>
      <c r="HG1682" s="32"/>
    </row>
    <row r="1683" spans="156:215" ht="11.4">
      <c r="EZ1683" s="31"/>
      <c r="HD1683" s="32"/>
      <c r="HE1683" s="32"/>
      <c r="HF1683" s="50"/>
      <c r="HG1683" s="32"/>
    </row>
    <row r="1684" spans="156:215" ht="11.4">
      <c r="EZ1684" s="31"/>
      <c r="HD1684" s="32"/>
      <c r="HE1684" s="32"/>
      <c r="HF1684" s="50"/>
      <c r="HG1684" s="32"/>
    </row>
    <row r="1685" spans="156:215" ht="11.4">
      <c r="EZ1685" s="31"/>
      <c r="HD1685" s="32"/>
      <c r="HE1685" s="32"/>
      <c r="HF1685" s="50"/>
      <c r="HG1685" s="32"/>
    </row>
    <row r="1686" spans="156:215" ht="11.4">
      <c r="EZ1686" s="31"/>
      <c r="HD1686" s="32"/>
      <c r="HE1686" s="32"/>
      <c r="HF1686" s="50"/>
      <c r="HG1686" s="32"/>
    </row>
    <row r="1687" spans="156:215" ht="11.4">
      <c r="EZ1687" s="31"/>
      <c r="HD1687" s="32"/>
      <c r="HE1687" s="32"/>
      <c r="HF1687" s="50"/>
      <c r="HG1687" s="32"/>
    </row>
    <row r="1688" spans="156:215" ht="11.4">
      <c r="EZ1688" s="31"/>
      <c r="HD1688" s="32"/>
      <c r="HE1688" s="32"/>
      <c r="HF1688" s="50"/>
      <c r="HG1688" s="32"/>
    </row>
    <row r="1689" spans="156:215" ht="11.4">
      <c r="EZ1689" s="31"/>
      <c r="HD1689" s="32"/>
      <c r="HE1689" s="32"/>
      <c r="HF1689" s="50"/>
      <c r="HG1689" s="32"/>
    </row>
    <row r="1690" spans="156:215" ht="11.4">
      <c r="EZ1690" s="31"/>
      <c r="HD1690" s="32"/>
      <c r="HE1690" s="32"/>
      <c r="HF1690" s="50"/>
      <c r="HG1690" s="32"/>
    </row>
    <row r="1691" spans="156:215" ht="11.4">
      <c r="EZ1691" s="31"/>
      <c r="HD1691" s="32"/>
      <c r="HE1691" s="32"/>
      <c r="HF1691" s="50"/>
      <c r="HG1691" s="32"/>
    </row>
    <row r="1692" spans="156:215" ht="11.4">
      <c r="EZ1692" s="31"/>
      <c r="HD1692" s="32"/>
      <c r="HE1692" s="32"/>
      <c r="HF1692" s="50"/>
      <c r="HG1692" s="32"/>
    </row>
    <row r="1693" spans="156:215" ht="11.4">
      <c r="EZ1693" s="31"/>
      <c r="HD1693" s="32"/>
      <c r="HE1693" s="32"/>
      <c r="HF1693" s="50"/>
      <c r="HG1693" s="32"/>
    </row>
    <row r="1694" spans="156:215" ht="11.4">
      <c r="EZ1694" s="31"/>
      <c r="HD1694" s="32"/>
      <c r="HE1694" s="32"/>
      <c r="HF1694" s="50"/>
      <c r="HG1694" s="32"/>
    </row>
    <row r="1695" spans="156:215" ht="11.4">
      <c r="EZ1695" s="31"/>
      <c r="HD1695" s="32"/>
      <c r="HE1695" s="32"/>
      <c r="HF1695" s="50"/>
      <c r="HG1695" s="32"/>
    </row>
    <row r="1696" spans="156:215" ht="11.4">
      <c r="EZ1696" s="31"/>
      <c r="HD1696" s="32"/>
      <c r="HE1696" s="32"/>
      <c r="HF1696" s="50"/>
      <c r="HG1696" s="32"/>
    </row>
    <row r="1697" spans="156:215" ht="11.4">
      <c r="EZ1697" s="31"/>
      <c r="HD1697" s="32"/>
      <c r="HE1697" s="32"/>
      <c r="HF1697" s="50"/>
      <c r="HG1697" s="32"/>
    </row>
    <row r="1698" spans="156:215" ht="11.4">
      <c r="EZ1698" s="31"/>
      <c r="HD1698" s="32"/>
      <c r="HE1698" s="32"/>
      <c r="HF1698" s="50"/>
      <c r="HG1698" s="32"/>
    </row>
    <row r="1699" spans="156:215" ht="11.4">
      <c r="EZ1699" s="31"/>
      <c r="HD1699" s="32"/>
      <c r="HE1699" s="32"/>
      <c r="HF1699" s="50"/>
      <c r="HG1699" s="32"/>
    </row>
    <row r="1700" spans="156:215" ht="11.4">
      <c r="EZ1700" s="31"/>
      <c r="HD1700" s="32"/>
      <c r="HE1700" s="32"/>
      <c r="HF1700" s="50"/>
      <c r="HG1700" s="32"/>
    </row>
    <row r="1701" spans="156:215" ht="11.4">
      <c r="EZ1701" s="31"/>
      <c r="HD1701" s="32"/>
      <c r="HE1701" s="32"/>
      <c r="HF1701" s="50"/>
      <c r="HG1701" s="32"/>
    </row>
    <row r="1702" spans="156:215" ht="11.4">
      <c r="EZ1702" s="31"/>
      <c r="HD1702" s="32"/>
      <c r="HE1702" s="32"/>
      <c r="HF1702" s="50"/>
      <c r="HG1702" s="32"/>
    </row>
    <row r="1703" spans="156:215" ht="11.4">
      <c r="EZ1703" s="31"/>
      <c r="HD1703" s="32"/>
      <c r="HE1703" s="32"/>
      <c r="HF1703" s="50"/>
      <c r="HG1703" s="32"/>
    </row>
    <row r="1704" spans="156:215" ht="11.4">
      <c r="EZ1704" s="31"/>
      <c r="HD1704" s="32"/>
      <c r="HE1704" s="32"/>
      <c r="HF1704" s="50"/>
      <c r="HG1704" s="32"/>
    </row>
    <row r="1705" spans="156:215" ht="11.4">
      <c r="EZ1705" s="31"/>
      <c r="HD1705" s="32"/>
      <c r="HE1705" s="32"/>
      <c r="HF1705" s="50"/>
      <c r="HG1705" s="32"/>
    </row>
    <row r="1706" spans="156:215" ht="11.4">
      <c r="EZ1706" s="31"/>
      <c r="HD1706" s="32"/>
      <c r="HE1706" s="32"/>
      <c r="HF1706" s="50"/>
      <c r="HG1706" s="32"/>
    </row>
    <row r="1707" spans="156:215" ht="11.4">
      <c r="EZ1707" s="31"/>
      <c r="HD1707" s="32"/>
      <c r="HE1707" s="32"/>
      <c r="HF1707" s="50"/>
      <c r="HG1707" s="32"/>
    </row>
    <row r="1708" spans="156:215" ht="11.4">
      <c r="EZ1708" s="31"/>
      <c r="HD1708" s="32"/>
      <c r="HE1708" s="32"/>
      <c r="HF1708" s="50"/>
      <c r="HG1708" s="32"/>
    </row>
    <row r="1709" spans="156:215" ht="11.4">
      <c r="EZ1709" s="31"/>
      <c r="HD1709" s="32"/>
      <c r="HE1709" s="32"/>
      <c r="HF1709" s="50"/>
      <c r="HG1709" s="32"/>
    </row>
    <row r="1710" spans="156:215" ht="11.4">
      <c r="EZ1710" s="31"/>
      <c r="HD1710" s="32"/>
      <c r="HE1710" s="32"/>
      <c r="HF1710" s="50"/>
      <c r="HG1710" s="32"/>
    </row>
    <row r="1711" spans="156:215" ht="11.4">
      <c r="EZ1711" s="31"/>
      <c r="HD1711" s="32"/>
      <c r="HE1711" s="32"/>
      <c r="HF1711" s="50"/>
      <c r="HG1711" s="32"/>
    </row>
    <row r="1712" spans="156:215" ht="11.4">
      <c r="EZ1712" s="31"/>
      <c r="HD1712" s="32"/>
      <c r="HE1712" s="32"/>
      <c r="HF1712" s="50"/>
      <c r="HG1712" s="32"/>
    </row>
    <row r="1713" spans="156:215" ht="11.4">
      <c r="EZ1713" s="31"/>
      <c r="HD1713" s="32"/>
      <c r="HE1713" s="32"/>
      <c r="HF1713" s="50"/>
      <c r="HG1713" s="32"/>
    </row>
    <row r="1714" spans="156:215" ht="11.4">
      <c r="EZ1714" s="31"/>
      <c r="HD1714" s="32"/>
      <c r="HE1714" s="32"/>
      <c r="HF1714" s="50"/>
      <c r="HG1714" s="32"/>
    </row>
    <row r="1715" spans="156:215" ht="11.4">
      <c r="EZ1715" s="31"/>
      <c r="HD1715" s="32"/>
      <c r="HE1715" s="32"/>
      <c r="HF1715" s="50"/>
      <c r="HG1715" s="32"/>
    </row>
    <row r="1716" spans="156:215" ht="11.4">
      <c r="EZ1716" s="31"/>
      <c r="HD1716" s="32"/>
      <c r="HE1716" s="32"/>
      <c r="HF1716" s="50"/>
      <c r="HG1716" s="32"/>
    </row>
    <row r="1717" spans="156:215" ht="11.4">
      <c r="EZ1717" s="31"/>
      <c r="HD1717" s="32"/>
      <c r="HE1717" s="32"/>
      <c r="HF1717" s="50"/>
      <c r="HG1717" s="32"/>
    </row>
    <row r="1718" spans="156:215" ht="11.4">
      <c r="EZ1718" s="31"/>
      <c r="HD1718" s="32"/>
      <c r="HE1718" s="32"/>
      <c r="HF1718" s="50"/>
      <c r="HG1718" s="32"/>
    </row>
    <row r="1719" spans="156:215" ht="11.4">
      <c r="EZ1719" s="31"/>
      <c r="HD1719" s="32"/>
      <c r="HE1719" s="32"/>
      <c r="HF1719" s="50"/>
      <c r="HG1719" s="32"/>
    </row>
    <row r="1720" spans="156:215" ht="11.4">
      <c r="EZ1720" s="31"/>
      <c r="HD1720" s="32"/>
      <c r="HE1720" s="32"/>
      <c r="HF1720" s="50"/>
      <c r="HG1720" s="32"/>
    </row>
    <row r="1721" spans="156:215" ht="11.4">
      <c r="EZ1721" s="31"/>
      <c r="HD1721" s="32"/>
      <c r="HE1721" s="32"/>
      <c r="HF1721" s="50"/>
      <c r="HG1721" s="32"/>
    </row>
    <row r="1722" spans="156:215" ht="11.4">
      <c r="EZ1722" s="31"/>
      <c r="HD1722" s="32"/>
      <c r="HE1722" s="32"/>
      <c r="HF1722" s="50"/>
      <c r="HG1722" s="32"/>
    </row>
    <row r="1723" spans="156:215" ht="11.4">
      <c r="EZ1723" s="31"/>
      <c r="HD1723" s="32"/>
      <c r="HE1723" s="32"/>
      <c r="HF1723" s="50"/>
      <c r="HG1723" s="32"/>
    </row>
    <row r="1724" spans="156:215" ht="11.4">
      <c r="EZ1724" s="31"/>
      <c r="HD1724" s="32"/>
      <c r="HE1724" s="32"/>
      <c r="HF1724" s="50"/>
      <c r="HG1724" s="32"/>
    </row>
    <row r="1725" spans="156:215" ht="11.4">
      <c r="EZ1725" s="31"/>
      <c r="HD1725" s="32"/>
      <c r="HE1725" s="32"/>
      <c r="HF1725" s="50"/>
      <c r="HG1725" s="32"/>
    </row>
    <row r="1726" spans="156:215" ht="11.4">
      <c r="EZ1726" s="31"/>
      <c r="HD1726" s="32"/>
      <c r="HE1726" s="32"/>
      <c r="HF1726" s="50"/>
      <c r="HG1726" s="32"/>
    </row>
    <row r="1727" spans="156:215" ht="11.4">
      <c r="EZ1727" s="31"/>
      <c r="HD1727" s="32"/>
      <c r="HE1727" s="32"/>
      <c r="HF1727" s="50"/>
      <c r="HG1727" s="32"/>
    </row>
    <row r="1728" spans="156:215" ht="11.4">
      <c r="EZ1728" s="31"/>
      <c r="HD1728" s="32"/>
      <c r="HE1728" s="32"/>
      <c r="HF1728" s="50"/>
      <c r="HG1728" s="32"/>
    </row>
    <row r="1729" spans="156:215" ht="11.4">
      <c r="EZ1729" s="31"/>
      <c r="HD1729" s="32"/>
      <c r="HE1729" s="32"/>
      <c r="HF1729" s="50"/>
      <c r="HG1729" s="32"/>
    </row>
    <row r="1730" spans="156:215" ht="11.4">
      <c r="EZ1730" s="31"/>
      <c r="HD1730" s="32"/>
      <c r="HE1730" s="32"/>
      <c r="HF1730" s="50"/>
      <c r="HG1730" s="32"/>
    </row>
    <row r="1731" spans="156:215" ht="11.4">
      <c r="EZ1731" s="31"/>
      <c r="HD1731" s="32"/>
      <c r="HE1731" s="32"/>
      <c r="HF1731" s="50"/>
      <c r="HG1731" s="32"/>
    </row>
    <row r="1732" spans="156:215" ht="11.4">
      <c r="EZ1732" s="31"/>
      <c r="HD1732" s="32"/>
      <c r="HE1732" s="32"/>
      <c r="HF1732" s="50"/>
      <c r="HG1732" s="32"/>
    </row>
    <row r="1733" spans="156:215" ht="11.4">
      <c r="EZ1733" s="31"/>
      <c r="HD1733" s="32"/>
      <c r="HE1733" s="32"/>
      <c r="HF1733" s="50"/>
      <c r="HG1733" s="32"/>
    </row>
    <row r="1734" spans="156:215" ht="11.4">
      <c r="EZ1734" s="31"/>
      <c r="HD1734" s="32"/>
      <c r="HE1734" s="32"/>
      <c r="HF1734" s="50"/>
      <c r="HG1734" s="32"/>
    </row>
    <row r="1735" spans="156:215" ht="11.4">
      <c r="EZ1735" s="31"/>
      <c r="HD1735" s="32"/>
      <c r="HE1735" s="32"/>
      <c r="HF1735" s="50"/>
      <c r="HG1735" s="32"/>
    </row>
    <row r="1736" spans="156:215" ht="11.4">
      <c r="EZ1736" s="31"/>
      <c r="HD1736" s="32"/>
      <c r="HE1736" s="32"/>
      <c r="HF1736" s="50"/>
      <c r="HG1736" s="32"/>
    </row>
    <row r="1737" spans="156:215" ht="11.4">
      <c r="EZ1737" s="31"/>
      <c r="HD1737" s="32"/>
      <c r="HE1737" s="32"/>
      <c r="HF1737" s="50"/>
      <c r="HG1737" s="32"/>
    </row>
    <row r="1738" spans="156:215" ht="11.4">
      <c r="EZ1738" s="31"/>
      <c r="HD1738" s="32"/>
      <c r="HE1738" s="32"/>
      <c r="HF1738" s="50"/>
      <c r="HG1738" s="32"/>
    </row>
    <row r="1739" spans="156:215" ht="11.4">
      <c r="EZ1739" s="31"/>
      <c r="HD1739" s="32"/>
      <c r="HE1739" s="32"/>
      <c r="HF1739" s="50"/>
      <c r="HG1739" s="32"/>
    </row>
    <row r="1740" spans="156:215" ht="11.4">
      <c r="EZ1740" s="31"/>
      <c r="HD1740" s="32"/>
      <c r="HE1740" s="32"/>
      <c r="HF1740" s="50"/>
      <c r="HG1740" s="32"/>
    </row>
    <row r="1741" spans="156:215" ht="11.4">
      <c r="EZ1741" s="31"/>
      <c r="HD1741" s="32"/>
      <c r="HE1741" s="32"/>
      <c r="HF1741" s="50"/>
      <c r="HG1741" s="32"/>
    </row>
    <row r="1742" spans="156:215" ht="11.4">
      <c r="EZ1742" s="31"/>
      <c r="HD1742" s="32"/>
      <c r="HE1742" s="32"/>
      <c r="HF1742" s="50"/>
      <c r="HG1742" s="32"/>
    </row>
    <row r="1743" spans="156:215" ht="11.4">
      <c r="EZ1743" s="31"/>
      <c r="HD1743" s="32"/>
      <c r="HE1743" s="32"/>
      <c r="HF1743" s="50"/>
      <c r="HG1743" s="32"/>
    </row>
    <row r="1744" spans="156:215" ht="11.4">
      <c r="EZ1744" s="31"/>
      <c r="HD1744" s="32"/>
      <c r="HE1744" s="32"/>
      <c r="HF1744" s="50"/>
      <c r="HG1744" s="32"/>
    </row>
    <row r="1745" spans="156:215" ht="11.4">
      <c r="EZ1745" s="31"/>
      <c r="HD1745" s="32"/>
      <c r="HE1745" s="32"/>
      <c r="HF1745" s="50"/>
      <c r="HG1745" s="32"/>
    </row>
    <row r="1746" spans="156:215" ht="11.4">
      <c r="EZ1746" s="31"/>
      <c r="HD1746" s="32"/>
      <c r="HE1746" s="32"/>
      <c r="HF1746" s="50"/>
      <c r="HG1746" s="32"/>
    </row>
    <row r="1747" spans="156:215" ht="11.4">
      <c r="EZ1747" s="31"/>
      <c r="HD1747" s="32"/>
      <c r="HE1747" s="32"/>
      <c r="HF1747" s="50"/>
      <c r="HG1747" s="32"/>
    </row>
    <row r="1748" spans="156:215" ht="11.4">
      <c r="EZ1748" s="31"/>
      <c r="HD1748" s="32"/>
      <c r="HE1748" s="32"/>
      <c r="HF1748" s="50"/>
      <c r="HG1748" s="32"/>
    </row>
    <row r="1749" spans="156:215" ht="11.4">
      <c r="EZ1749" s="31"/>
      <c r="HD1749" s="32"/>
      <c r="HE1749" s="32"/>
      <c r="HF1749" s="50"/>
      <c r="HG1749" s="32"/>
    </row>
    <row r="1750" spans="156:215" ht="11.4">
      <c r="EZ1750" s="31"/>
      <c r="HD1750" s="32"/>
      <c r="HE1750" s="32"/>
      <c r="HF1750" s="50"/>
      <c r="HG1750" s="32"/>
    </row>
    <row r="1751" spans="156:215" ht="11.4">
      <c r="EZ1751" s="31"/>
      <c r="HD1751" s="32"/>
      <c r="HE1751" s="32"/>
      <c r="HF1751" s="50"/>
      <c r="HG1751" s="32"/>
    </row>
    <row r="1752" spans="156:215" ht="11.4">
      <c r="EZ1752" s="31"/>
      <c r="HD1752" s="32"/>
      <c r="HE1752" s="32"/>
      <c r="HF1752" s="50"/>
      <c r="HG1752" s="32"/>
    </row>
    <row r="1753" spans="156:215" ht="11.4">
      <c r="EZ1753" s="31"/>
      <c r="HD1753" s="32"/>
      <c r="HE1753" s="32"/>
      <c r="HF1753" s="50"/>
      <c r="HG1753" s="32"/>
    </row>
    <row r="1754" spans="156:215" ht="11.4">
      <c r="EZ1754" s="31"/>
      <c r="HD1754" s="32"/>
      <c r="HE1754" s="32"/>
      <c r="HF1754" s="50"/>
      <c r="HG1754" s="32"/>
    </row>
    <row r="1755" spans="156:215" ht="11.4">
      <c r="EZ1755" s="31"/>
      <c r="HD1755" s="32"/>
      <c r="HE1755" s="32"/>
      <c r="HF1755" s="50"/>
      <c r="HG1755" s="32"/>
    </row>
    <row r="1756" spans="156:215" ht="11.4">
      <c r="EZ1756" s="31"/>
      <c r="HD1756" s="32"/>
      <c r="HE1756" s="32"/>
      <c r="HF1756" s="50"/>
      <c r="HG1756" s="32"/>
    </row>
    <row r="1757" spans="156:215" ht="11.4">
      <c r="EZ1757" s="31"/>
      <c r="HD1757" s="32"/>
      <c r="HE1757" s="32"/>
      <c r="HF1757" s="50"/>
      <c r="HG1757" s="32"/>
    </row>
    <row r="1758" spans="156:215" ht="11.4">
      <c r="EZ1758" s="31"/>
      <c r="HD1758" s="32"/>
      <c r="HE1758" s="32"/>
      <c r="HF1758" s="50"/>
      <c r="HG1758" s="32"/>
    </row>
    <row r="1759" spans="156:215" ht="11.4">
      <c r="EZ1759" s="31"/>
      <c r="HD1759" s="32"/>
      <c r="HE1759" s="32"/>
      <c r="HF1759" s="50"/>
      <c r="HG1759" s="32"/>
    </row>
    <row r="1760" spans="156:215" ht="11.4">
      <c r="EZ1760" s="31"/>
      <c r="HD1760" s="32"/>
      <c r="HE1760" s="32"/>
      <c r="HF1760" s="50"/>
      <c r="HG1760" s="32"/>
    </row>
    <row r="1761" spans="156:215" ht="11.4">
      <c r="EZ1761" s="31"/>
      <c r="HD1761" s="32"/>
      <c r="HE1761" s="32"/>
      <c r="HF1761" s="50"/>
      <c r="HG1761" s="32"/>
    </row>
    <row r="1762" spans="156:215" ht="11.4">
      <c r="EZ1762" s="31"/>
      <c r="HD1762" s="32"/>
      <c r="HE1762" s="32"/>
      <c r="HF1762" s="50"/>
      <c r="HG1762" s="32"/>
    </row>
    <row r="1763" spans="156:215" ht="11.4">
      <c r="EZ1763" s="31"/>
      <c r="HD1763" s="32"/>
      <c r="HE1763" s="32"/>
      <c r="HF1763" s="50"/>
      <c r="HG1763" s="32"/>
    </row>
    <row r="1764" spans="156:215" ht="11.4">
      <c r="EZ1764" s="31"/>
      <c r="HD1764" s="32"/>
      <c r="HE1764" s="32"/>
      <c r="HF1764" s="50"/>
      <c r="HG1764" s="32"/>
    </row>
    <row r="1765" spans="156:215" ht="11.4">
      <c r="EZ1765" s="31"/>
      <c r="HD1765" s="32"/>
      <c r="HE1765" s="32"/>
      <c r="HF1765" s="50"/>
      <c r="HG1765" s="32"/>
    </row>
    <row r="1766" spans="156:215" ht="11.4">
      <c r="EZ1766" s="31"/>
      <c r="HD1766" s="32"/>
      <c r="HE1766" s="32"/>
      <c r="HF1766" s="50"/>
      <c r="HG1766" s="32"/>
    </row>
    <row r="1767" spans="156:215" ht="11.4">
      <c r="EZ1767" s="31"/>
      <c r="HD1767" s="32"/>
      <c r="HE1767" s="32"/>
      <c r="HF1767" s="50"/>
      <c r="HG1767" s="32"/>
    </row>
    <row r="1768" spans="156:215" ht="11.4">
      <c r="EZ1768" s="31"/>
      <c r="HD1768" s="32"/>
      <c r="HE1768" s="32"/>
      <c r="HF1768" s="50"/>
      <c r="HG1768" s="32"/>
    </row>
    <row r="1769" spans="156:215" ht="11.4">
      <c r="EZ1769" s="31"/>
      <c r="HD1769" s="32"/>
      <c r="HE1769" s="32"/>
      <c r="HF1769" s="50"/>
      <c r="HG1769" s="32"/>
    </row>
    <row r="1770" spans="156:215" ht="11.4">
      <c r="EZ1770" s="31"/>
      <c r="HD1770" s="32"/>
      <c r="HE1770" s="32"/>
      <c r="HF1770" s="50"/>
      <c r="HG1770" s="32"/>
    </row>
    <row r="1771" spans="156:215" ht="11.4">
      <c r="EZ1771" s="31"/>
      <c r="HD1771" s="32"/>
      <c r="HE1771" s="32"/>
      <c r="HF1771" s="50"/>
      <c r="HG1771" s="32"/>
    </row>
    <row r="1772" spans="156:215" ht="11.4">
      <c r="EZ1772" s="31"/>
      <c r="HD1772" s="32"/>
      <c r="HE1772" s="32"/>
      <c r="HF1772" s="50"/>
      <c r="HG1772" s="32"/>
    </row>
    <row r="1773" spans="156:215" ht="11.4">
      <c r="EZ1773" s="31"/>
      <c r="HD1773" s="32"/>
      <c r="HE1773" s="32"/>
      <c r="HF1773" s="50"/>
      <c r="HG1773" s="32"/>
    </row>
    <row r="1774" spans="156:215" ht="11.4">
      <c r="EZ1774" s="31"/>
      <c r="HD1774" s="32"/>
      <c r="HE1774" s="32"/>
      <c r="HF1774" s="50"/>
      <c r="HG1774" s="32"/>
    </row>
    <row r="1775" spans="156:215" ht="11.4">
      <c r="EZ1775" s="31"/>
      <c r="HD1775" s="32"/>
      <c r="HE1775" s="32"/>
      <c r="HF1775" s="50"/>
      <c r="HG1775" s="32"/>
    </row>
    <row r="1776" spans="156:215" ht="11.4">
      <c r="EZ1776" s="31"/>
      <c r="HD1776" s="32"/>
      <c r="HE1776" s="32"/>
      <c r="HF1776" s="50"/>
      <c r="HG1776" s="32"/>
    </row>
    <row r="1777" spans="156:215" ht="11.4">
      <c r="EZ1777" s="31"/>
      <c r="HD1777" s="32"/>
      <c r="HE1777" s="32"/>
      <c r="HF1777" s="50"/>
      <c r="HG1777" s="32"/>
    </row>
    <row r="1778" spans="156:215" ht="11.4">
      <c r="EZ1778" s="31"/>
      <c r="HD1778" s="32"/>
      <c r="HE1778" s="32"/>
      <c r="HF1778" s="50"/>
      <c r="HG1778" s="32"/>
    </row>
    <row r="1779" spans="156:215" ht="11.4">
      <c r="EZ1779" s="31"/>
      <c r="HD1779" s="32"/>
      <c r="HE1779" s="32"/>
      <c r="HF1779" s="50"/>
      <c r="HG1779" s="32"/>
    </row>
    <row r="1780" spans="156:215" ht="11.4">
      <c r="EZ1780" s="31"/>
      <c r="HD1780" s="32"/>
      <c r="HE1780" s="32"/>
      <c r="HF1780" s="50"/>
      <c r="HG1780" s="32"/>
    </row>
    <row r="1781" spans="156:215" ht="11.4">
      <c r="EZ1781" s="31"/>
      <c r="HD1781" s="32"/>
      <c r="HE1781" s="32"/>
      <c r="HF1781" s="50"/>
      <c r="HG1781" s="32"/>
    </row>
    <row r="1782" spans="156:215" ht="11.4">
      <c r="EZ1782" s="31"/>
      <c r="HD1782" s="32"/>
      <c r="HE1782" s="32"/>
      <c r="HF1782" s="50"/>
      <c r="HG1782" s="32"/>
    </row>
    <row r="1783" spans="156:215" ht="11.4">
      <c r="EZ1783" s="31"/>
      <c r="HD1783" s="32"/>
      <c r="HE1783" s="32"/>
      <c r="HF1783" s="50"/>
      <c r="HG1783" s="32"/>
    </row>
    <row r="1784" spans="156:215" ht="11.4">
      <c r="EZ1784" s="31"/>
      <c r="HD1784" s="32"/>
      <c r="HE1784" s="32"/>
      <c r="HF1784" s="50"/>
      <c r="HG1784" s="32"/>
    </row>
    <row r="1785" spans="156:215" ht="11.4">
      <c r="EZ1785" s="31"/>
      <c r="HD1785" s="32"/>
      <c r="HE1785" s="32"/>
      <c r="HF1785" s="50"/>
      <c r="HG1785" s="32"/>
    </row>
    <row r="1786" spans="156:215" ht="11.4">
      <c r="EZ1786" s="31"/>
      <c r="HD1786" s="32"/>
      <c r="HE1786" s="32"/>
      <c r="HF1786" s="50"/>
      <c r="HG1786" s="32"/>
    </row>
    <row r="1787" spans="156:215" ht="11.4">
      <c r="EZ1787" s="31"/>
      <c r="HD1787" s="32"/>
      <c r="HE1787" s="32"/>
      <c r="HF1787" s="50"/>
      <c r="HG1787" s="32"/>
    </row>
    <row r="1788" spans="156:215" ht="11.4">
      <c r="EZ1788" s="31"/>
      <c r="HD1788" s="32"/>
      <c r="HE1788" s="32"/>
      <c r="HF1788" s="50"/>
      <c r="HG1788" s="32"/>
    </row>
    <row r="1789" spans="156:215" ht="11.4">
      <c r="EZ1789" s="31"/>
      <c r="HD1789" s="32"/>
      <c r="HE1789" s="32"/>
      <c r="HF1789" s="50"/>
      <c r="HG1789" s="32"/>
    </row>
    <row r="1790" spans="156:215" ht="11.4">
      <c r="EZ1790" s="31"/>
      <c r="HD1790" s="32"/>
      <c r="HE1790" s="32"/>
      <c r="HF1790" s="50"/>
      <c r="HG1790" s="32"/>
    </row>
    <row r="1791" spans="156:215" ht="11.4">
      <c r="EZ1791" s="31"/>
      <c r="HD1791" s="32"/>
      <c r="HE1791" s="32"/>
      <c r="HF1791" s="50"/>
      <c r="HG1791" s="32"/>
    </row>
    <row r="1792" spans="156:215" ht="11.4">
      <c r="EZ1792" s="31"/>
      <c r="HD1792" s="32"/>
      <c r="HE1792" s="32"/>
      <c r="HF1792" s="50"/>
      <c r="HG1792" s="32"/>
    </row>
    <row r="1793" spans="156:215" ht="11.4">
      <c r="EZ1793" s="31"/>
      <c r="HD1793" s="32"/>
      <c r="HE1793" s="32"/>
      <c r="HF1793" s="50"/>
      <c r="HG1793" s="32"/>
    </row>
    <row r="1794" spans="156:215" ht="11.4">
      <c r="EZ1794" s="31"/>
      <c r="HD1794" s="32"/>
      <c r="HE1794" s="32"/>
      <c r="HF1794" s="50"/>
      <c r="HG1794" s="32"/>
    </row>
    <row r="1795" spans="156:215" ht="11.4">
      <c r="EZ1795" s="31"/>
      <c r="HD1795" s="32"/>
      <c r="HE1795" s="32"/>
      <c r="HF1795" s="50"/>
      <c r="HG1795" s="32"/>
    </row>
    <row r="1796" spans="156:215" ht="11.4">
      <c r="EZ1796" s="31"/>
      <c r="HD1796" s="32"/>
      <c r="HE1796" s="32"/>
      <c r="HF1796" s="50"/>
      <c r="HG1796" s="32"/>
    </row>
    <row r="1797" spans="156:215" ht="11.4">
      <c r="EZ1797" s="31"/>
      <c r="HD1797" s="32"/>
      <c r="HE1797" s="32"/>
      <c r="HF1797" s="50"/>
      <c r="HG1797" s="32"/>
    </row>
    <row r="1798" spans="156:215" ht="11.4">
      <c r="EZ1798" s="31"/>
      <c r="HD1798" s="32"/>
      <c r="HE1798" s="32"/>
      <c r="HF1798" s="50"/>
      <c r="HG1798" s="32"/>
    </row>
    <row r="1799" spans="156:215" ht="11.4">
      <c r="EZ1799" s="31"/>
      <c r="HD1799" s="32"/>
      <c r="HE1799" s="32"/>
      <c r="HF1799" s="50"/>
      <c r="HG1799" s="32"/>
    </row>
    <row r="1800" spans="156:215" ht="11.4">
      <c r="EZ1800" s="31"/>
      <c r="HD1800" s="32"/>
      <c r="HE1800" s="32"/>
      <c r="HF1800" s="50"/>
      <c r="HG1800" s="32"/>
    </row>
    <row r="1801" spans="156:215" ht="11.4">
      <c r="EZ1801" s="31"/>
      <c r="HD1801" s="32"/>
      <c r="HE1801" s="32"/>
      <c r="HF1801" s="50"/>
      <c r="HG1801" s="32"/>
    </row>
    <row r="1802" spans="156:215" ht="11.4">
      <c r="EZ1802" s="31"/>
      <c r="HD1802" s="32"/>
      <c r="HE1802" s="32"/>
      <c r="HF1802" s="50"/>
      <c r="HG1802" s="32"/>
    </row>
    <row r="1803" spans="156:215" ht="11.4">
      <c r="EZ1803" s="31"/>
      <c r="HD1803" s="32"/>
      <c r="HE1803" s="32"/>
      <c r="HF1803" s="50"/>
      <c r="HG1803" s="32"/>
    </row>
    <row r="1804" spans="156:215" ht="11.4">
      <c r="EZ1804" s="31"/>
      <c r="HD1804" s="32"/>
      <c r="HE1804" s="32"/>
      <c r="HF1804" s="50"/>
      <c r="HG1804" s="32"/>
    </row>
    <row r="1805" spans="156:215" ht="11.4">
      <c r="EZ1805" s="31"/>
      <c r="HD1805" s="32"/>
      <c r="HE1805" s="32"/>
      <c r="HF1805" s="50"/>
      <c r="HG1805" s="32"/>
    </row>
    <row r="1806" spans="156:215" ht="11.4">
      <c r="EZ1806" s="31"/>
      <c r="HD1806" s="32"/>
      <c r="HE1806" s="32"/>
      <c r="HF1806" s="50"/>
      <c r="HG1806" s="32"/>
    </row>
    <row r="1807" spans="156:215" ht="11.4">
      <c r="EZ1807" s="31"/>
      <c r="HD1807" s="32"/>
      <c r="HE1807" s="32"/>
      <c r="HF1807" s="50"/>
      <c r="HG1807" s="32"/>
    </row>
    <row r="1808" spans="156:215" ht="11.4">
      <c r="EZ1808" s="31"/>
      <c r="HD1808" s="32"/>
      <c r="HE1808" s="32"/>
      <c r="HF1808" s="50"/>
      <c r="HG1808" s="32"/>
    </row>
    <row r="1809" spans="156:215" ht="11.4">
      <c r="EZ1809" s="31"/>
      <c r="HD1809" s="32"/>
      <c r="HE1809" s="32"/>
      <c r="HF1809" s="50"/>
      <c r="HG1809" s="32"/>
    </row>
    <row r="1810" spans="156:215" ht="11.4">
      <c r="EZ1810" s="31"/>
      <c r="HD1810" s="32"/>
      <c r="HE1810" s="32"/>
      <c r="HF1810" s="50"/>
      <c r="HG1810" s="32"/>
    </row>
    <row r="1811" spans="156:215" ht="11.4">
      <c r="EZ1811" s="31"/>
      <c r="HD1811" s="32"/>
      <c r="HE1811" s="32"/>
      <c r="HF1811" s="50"/>
      <c r="HG1811" s="32"/>
    </row>
    <row r="1812" spans="156:215" ht="11.4">
      <c r="EZ1812" s="31"/>
      <c r="HD1812" s="32"/>
      <c r="HE1812" s="32"/>
      <c r="HF1812" s="50"/>
      <c r="HG1812" s="32"/>
    </row>
    <row r="1813" spans="156:215" ht="11.4">
      <c r="EZ1813" s="31"/>
      <c r="HD1813" s="32"/>
      <c r="HE1813" s="32"/>
      <c r="HF1813" s="50"/>
      <c r="HG1813" s="32"/>
    </row>
    <row r="1814" spans="156:215" ht="11.4">
      <c r="EZ1814" s="31"/>
      <c r="HD1814" s="32"/>
      <c r="HE1814" s="32"/>
      <c r="HF1814" s="50"/>
      <c r="HG1814" s="32"/>
    </row>
    <row r="1815" spans="156:215" ht="11.4">
      <c r="EZ1815" s="31"/>
      <c r="HD1815" s="32"/>
      <c r="HE1815" s="32"/>
      <c r="HF1815" s="50"/>
      <c r="HG1815" s="32"/>
    </row>
    <row r="1816" spans="156:215" ht="11.4">
      <c r="EZ1816" s="31"/>
      <c r="HD1816" s="32"/>
      <c r="HE1816" s="32"/>
      <c r="HF1816" s="50"/>
      <c r="HG1816" s="32"/>
    </row>
    <row r="1817" spans="156:215" ht="11.4">
      <c r="EZ1817" s="31"/>
      <c r="HD1817" s="32"/>
      <c r="HE1817" s="32"/>
      <c r="HF1817" s="50"/>
      <c r="HG1817" s="32"/>
    </row>
    <row r="1818" spans="156:215" ht="11.4">
      <c r="EZ1818" s="31"/>
      <c r="HD1818" s="32"/>
      <c r="HE1818" s="32"/>
      <c r="HF1818" s="50"/>
      <c r="HG1818" s="32"/>
    </row>
    <row r="1819" spans="156:215" ht="11.4">
      <c r="EZ1819" s="31"/>
      <c r="HD1819" s="32"/>
      <c r="HE1819" s="32"/>
      <c r="HF1819" s="50"/>
      <c r="HG1819" s="32"/>
    </row>
    <row r="1820" spans="156:215" ht="11.4">
      <c r="EZ1820" s="31"/>
      <c r="HD1820" s="32"/>
      <c r="HE1820" s="32"/>
      <c r="HF1820" s="50"/>
      <c r="HG1820" s="32"/>
    </row>
    <row r="1821" spans="156:215" ht="11.4">
      <c r="EZ1821" s="31"/>
      <c r="HD1821" s="32"/>
      <c r="HE1821" s="32"/>
      <c r="HF1821" s="50"/>
      <c r="HG1821" s="32"/>
    </row>
    <row r="1822" spans="156:215" ht="11.4">
      <c r="EZ1822" s="31"/>
      <c r="HD1822" s="32"/>
      <c r="HE1822" s="32"/>
      <c r="HF1822" s="50"/>
      <c r="HG1822" s="32"/>
    </row>
    <row r="1823" spans="156:215" ht="11.4">
      <c r="EZ1823" s="31"/>
      <c r="HD1823" s="32"/>
      <c r="HE1823" s="32"/>
      <c r="HF1823" s="50"/>
      <c r="HG1823" s="32"/>
    </row>
    <row r="1824" spans="156:215" ht="11.4">
      <c r="EZ1824" s="31"/>
      <c r="HD1824" s="32"/>
      <c r="HE1824" s="32"/>
      <c r="HF1824" s="50"/>
      <c r="HG1824" s="32"/>
    </row>
    <row r="1825" spans="156:215" ht="11.4">
      <c r="EZ1825" s="31"/>
      <c r="HD1825" s="32"/>
      <c r="HE1825" s="32"/>
      <c r="HF1825" s="50"/>
      <c r="HG1825" s="32"/>
    </row>
    <row r="1826" spans="156:215" ht="11.4">
      <c r="EZ1826" s="31"/>
      <c r="HD1826" s="32"/>
      <c r="HE1826" s="32"/>
      <c r="HF1826" s="50"/>
      <c r="HG1826" s="32"/>
    </row>
    <row r="1827" spans="156:215" ht="11.4">
      <c r="EZ1827" s="31"/>
      <c r="HD1827" s="32"/>
      <c r="HE1827" s="32"/>
      <c r="HF1827" s="50"/>
      <c r="HG1827" s="32"/>
    </row>
    <row r="1828" spans="156:215" ht="11.4">
      <c r="EZ1828" s="31"/>
      <c r="HD1828" s="32"/>
      <c r="HE1828" s="32"/>
      <c r="HF1828" s="50"/>
      <c r="HG1828" s="32"/>
    </row>
    <row r="1829" spans="156:215" ht="11.4">
      <c r="EZ1829" s="31"/>
      <c r="HD1829" s="32"/>
      <c r="HE1829" s="32"/>
      <c r="HF1829" s="50"/>
      <c r="HG1829" s="32"/>
    </row>
    <row r="1830" spans="156:215" ht="11.4">
      <c r="EZ1830" s="31"/>
      <c r="HD1830" s="32"/>
      <c r="HE1830" s="32"/>
      <c r="HF1830" s="50"/>
      <c r="HG1830" s="32"/>
    </row>
    <row r="1831" spans="156:215" ht="11.4">
      <c r="EZ1831" s="31"/>
      <c r="HD1831" s="32"/>
      <c r="HE1831" s="32"/>
      <c r="HF1831" s="50"/>
      <c r="HG1831" s="32"/>
    </row>
    <row r="1832" spans="156:215" ht="11.4">
      <c r="EZ1832" s="31"/>
      <c r="HD1832" s="32"/>
      <c r="HE1832" s="32"/>
      <c r="HF1832" s="50"/>
      <c r="HG1832" s="32"/>
    </row>
    <row r="1833" spans="156:215" ht="11.4">
      <c r="EZ1833" s="31"/>
      <c r="HD1833" s="32"/>
      <c r="HE1833" s="32"/>
      <c r="HF1833" s="50"/>
      <c r="HG1833" s="32"/>
    </row>
    <row r="1834" spans="156:215" ht="11.4">
      <c r="EZ1834" s="31"/>
      <c r="HD1834" s="32"/>
      <c r="HE1834" s="32"/>
      <c r="HF1834" s="50"/>
      <c r="HG1834" s="32"/>
    </row>
    <row r="1835" spans="156:215" ht="11.4">
      <c r="EZ1835" s="31"/>
      <c r="HD1835" s="32"/>
      <c r="HE1835" s="32"/>
      <c r="HF1835" s="50"/>
      <c r="HG1835" s="32"/>
    </row>
    <row r="1836" spans="156:215" ht="11.4">
      <c r="EZ1836" s="31"/>
      <c r="HD1836" s="32"/>
      <c r="HE1836" s="32"/>
      <c r="HF1836" s="50"/>
      <c r="HG1836" s="32"/>
    </row>
    <row r="1837" spans="156:215" ht="11.4">
      <c r="EZ1837" s="31"/>
      <c r="HD1837" s="32"/>
      <c r="HE1837" s="32"/>
      <c r="HF1837" s="50"/>
      <c r="HG1837" s="32"/>
    </row>
    <row r="1838" spans="156:215" ht="11.4">
      <c r="EZ1838" s="31"/>
      <c r="HD1838" s="32"/>
      <c r="HE1838" s="32"/>
      <c r="HF1838" s="50"/>
      <c r="HG1838" s="32"/>
    </row>
    <row r="1839" spans="156:215" ht="11.4">
      <c r="EZ1839" s="31"/>
      <c r="HD1839" s="32"/>
      <c r="HE1839" s="32"/>
      <c r="HF1839" s="50"/>
      <c r="HG1839" s="32"/>
    </row>
    <row r="1840" spans="156:215" ht="11.4">
      <c r="EZ1840" s="31"/>
      <c r="HD1840" s="32"/>
      <c r="HE1840" s="32"/>
      <c r="HF1840" s="50"/>
      <c r="HG1840" s="32"/>
    </row>
    <row r="1841" spans="156:215" ht="11.4">
      <c r="EZ1841" s="31"/>
      <c r="HD1841" s="32"/>
      <c r="HE1841" s="32"/>
      <c r="HF1841" s="50"/>
      <c r="HG1841" s="32"/>
    </row>
    <row r="1842" spans="156:215" ht="11.4">
      <c r="EZ1842" s="31"/>
      <c r="HD1842" s="32"/>
      <c r="HE1842" s="32"/>
      <c r="HF1842" s="50"/>
      <c r="HG1842" s="32"/>
    </row>
    <row r="1843" spans="156:215" ht="11.4">
      <c r="EZ1843" s="31"/>
      <c r="HD1843" s="32"/>
      <c r="HE1843" s="32"/>
      <c r="HF1843" s="50"/>
      <c r="HG1843" s="32"/>
    </row>
    <row r="1844" spans="156:215" ht="11.4">
      <c r="EZ1844" s="31"/>
      <c r="HD1844" s="32"/>
      <c r="HE1844" s="32"/>
      <c r="HF1844" s="50"/>
      <c r="HG1844" s="32"/>
    </row>
    <row r="1845" spans="156:215" ht="11.4">
      <c r="EZ1845" s="31"/>
      <c r="HD1845" s="32"/>
      <c r="HE1845" s="32"/>
      <c r="HF1845" s="50"/>
      <c r="HG1845" s="32"/>
    </row>
    <row r="1846" spans="156:215" ht="11.4">
      <c r="EZ1846" s="31"/>
      <c r="HD1846" s="32"/>
      <c r="HE1846" s="32"/>
      <c r="HF1846" s="50"/>
      <c r="HG1846" s="32"/>
    </row>
    <row r="1847" spans="156:215" ht="11.4">
      <c r="EZ1847" s="31"/>
      <c r="HD1847" s="32"/>
      <c r="HE1847" s="32"/>
      <c r="HF1847" s="50"/>
      <c r="HG1847" s="32"/>
    </row>
    <row r="1848" spans="156:215" ht="11.4">
      <c r="EZ1848" s="31"/>
      <c r="HD1848" s="32"/>
      <c r="HE1848" s="32"/>
      <c r="HF1848" s="50"/>
      <c r="HG1848" s="32"/>
    </row>
    <row r="1849" spans="156:215" ht="11.4">
      <c r="EZ1849" s="31"/>
      <c r="HD1849" s="32"/>
      <c r="HE1849" s="32"/>
      <c r="HF1849" s="50"/>
      <c r="HG1849" s="32"/>
    </row>
    <row r="1850" spans="156:215" ht="11.4">
      <c r="EZ1850" s="31"/>
      <c r="HD1850" s="32"/>
      <c r="HE1850" s="32"/>
      <c r="HF1850" s="50"/>
      <c r="HG1850" s="32"/>
    </row>
    <row r="1851" spans="156:215" ht="11.4">
      <c r="EZ1851" s="31"/>
      <c r="HD1851" s="32"/>
      <c r="HE1851" s="32"/>
      <c r="HF1851" s="50"/>
      <c r="HG1851" s="32"/>
    </row>
    <row r="1852" spans="156:215" ht="11.4">
      <c r="EZ1852" s="31"/>
      <c r="HD1852" s="32"/>
      <c r="HE1852" s="32"/>
      <c r="HF1852" s="50"/>
      <c r="HG1852" s="32"/>
    </row>
    <row r="1853" spans="156:215" ht="11.4">
      <c r="EZ1853" s="31"/>
      <c r="HD1853" s="32"/>
      <c r="HE1853" s="32"/>
      <c r="HF1853" s="50"/>
      <c r="HG1853" s="32"/>
    </row>
    <row r="1854" spans="156:215" ht="11.4">
      <c r="EZ1854" s="31"/>
      <c r="HD1854" s="32"/>
      <c r="HE1854" s="32"/>
      <c r="HF1854" s="50"/>
      <c r="HG1854" s="32"/>
    </row>
    <row r="1855" spans="156:215" ht="11.4">
      <c r="EZ1855" s="31"/>
      <c r="HD1855" s="32"/>
      <c r="HE1855" s="32"/>
      <c r="HF1855" s="50"/>
      <c r="HG1855" s="32"/>
    </row>
    <row r="1856" spans="156:215" ht="11.4">
      <c r="EZ1856" s="31"/>
      <c r="HD1856" s="32"/>
      <c r="HE1856" s="32"/>
      <c r="HF1856" s="50"/>
      <c r="HG1856" s="32"/>
    </row>
    <row r="1857" spans="156:215" ht="11.4">
      <c r="EZ1857" s="31"/>
      <c r="HD1857" s="32"/>
      <c r="HE1857" s="32"/>
      <c r="HF1857" s="50"/>
      <c r="HG1857" s="32"/>
    </row>
    <row r="1858" spans="156:215" ht="11.4">
      <c r="EZ1858" s="31"/>
      <c r="HD1858" s="32"/>
      <c r="HE1858" s="32"/>
      <c r="HF1858" s="50"/>
      <c r="HG1858" s="32"/>
    </row>
    <row r="1859" spans="156:215" ht="11.4">
      <c r="EZ1859" s="31"/>
      <c r="HD1859" s="32"/>
      <c r="HE1859" s="32"/>
      <c r="HF1859" s="50"/>
      <c r="HG1859" s="32"/>
    </row>
    <row r="1860" spans="156:215" ht="11.4">
      <c r="EZ1860" s="31"/>
      <c r="HD1860" s="32"/>
      <c r="HE1860" s="32"/>
      <c r="HF1860" s="50"/>
      <c r="HG1860" s="32"/>
    </row>
    <row r="1861" spans="156:215" ht="11.4">
      <c r="EZ1861" s="31"/>
      <c r="HD1861" s="32"/>
      <c r="HE1861" s="32"/>
      <c r="HF1861" s="50"/>
      <c r="HG1861" s="32"/>
    </row>
    <row r="1862" spans="156:215" ht="11.4">
      <c r="EZ1862" s="31"/>
      <c r="HD1862" s="32"/>
      <c r="HE1862" s="32"/>
      <c r="HF1862" s="50"/>
      <c r="HG1862" s="32"/>
    </row>
    <row r="1863" spans="156:215" ht="11.4">
      <c r="EZ1863" s="31"/>
      <c r="HD1863" s="32"/>
      <c r="HE1863" s="32"/>
      <c r="HF1863" s="50"/>
      <c r="HG1863" s="32"/>
    </row>
    <row r="1864" spans="156:215" ht="11.4">
      <c r="EZ1864" s="31"/>
      <c r="HD1864" s="32"/>
      <c r="HE1864" s="32"/>
      <c r="HF1864" s="50"/>
      <c r="HG1864" s="32"/>
    </row>
    <row r="1865" spans="156:215" ht="11.4">
      <c r="EZ1865" s="31"/>
      <c r="HD1865" s="32"/>
      <c r="HE1865" s="32"/>
      <c r="HF1865" s="50"/>
      <c r="HG1865" s="32"/>
    </row>
    <row r="1866" spans="156:215" ht="11.4">
      <c r="EZ1866" s="31"/>
      <c r="HD1866" s="32"/>
      <c r="HE1866" s="32"/>
      <c r="HF1866" s="50"/>
      <c r="HG1866" s="32"/>
    </row>
    <row r="1867" spans="156:215" ht="11.4">
      <c r="EZ1867" s="31"/>
      <c r="HD1867" s="32"/>
      <c r="HE1867" s="32"/>
      <c r="HF1867" s="50"/>
      <c r="HG1867" s="32"/>
    </row>
    <row r="1868" spans="156:215" ht="11.4">
      <c r="EZ1868" s="31"/>
      <c r="HD1868" s="32"/>
      <c r="HE1868" s="32"/>
      <c r="HF1868" s="50"/>
      <c r="HG1868" s="32"/>
    </row>
    <row r="1869" spans="156:215" ht="11.4">
      <c r="EZ1869" s="31"/>
      <c r="HD1869" s="32"/>
      <c r="HE1869" s="32"/>
      <c r="HF1869" s="50"/>
      <c r="HG1869" s="32"/>
    </row>
    <row r="1870" spans="156:215" ht="11.4">
      <c r="EZ1870" s="31"/>
      <c r="HD1870" s="32"/>
      <c r="HE1870" s="32"/>
      <c r="HF1870" s="50"/>
      <c r="HG1870" s="32"/>
    </row>
    <row r="1871" spans="156:215" ht="11.4">
      <c r="EZ1871" s="31"/>
      <c r="HD1871" s="32"/>
      <c r="HE1871" s="32"/>
      <c r="HF1871" s="50"/>
      <c r="HG1871" s="32"/>
    </row>
    <row r="1872" spans="156:215" ht="11.4">
      <c r="EZ1872" s="31"/>
      <c r="HD1872" s="32"/>
      <c r="HE1872" s="32"/>
      <c r="HF1872" s="50"/>
      <c r="HG1872" s="32"/>
    </row>
    <row r="1873" spans="156:215" ht="11.4">
      <c r="EZ1873" s="31"/>
      <c r="HD1873" s="32"/>
      <c r="HE1873" s="32"/>
      <c r="HF1873" s="50"/>
      <c r="HG1873" s="32"/>
    </row>
    <row r="1874" spans="156:215" ht="11.4">
      <c r="EZ1874" s="31"/>
      <c r="HD1874" s="32"/>
      <c r="HE1874" s="32"/>
      <c r="HF1874" s="50"/>
      <c r="HG1874" s="32"/>
    </row>
    <row r="1875" spans="156:215" ht="11.4">
      <c r="EZ1875" s="31"/>
      <c r="HD1875" s="32"/>
      <c r="HE1875" s="32"/>
      <c r="HF1875" s="50"/>
      <c r="HG1875" s="32"/>
    </row>
    <row r="1876" spans="156:215" ht="11.4">
      <c r="EZ1876" s="31"/>
      <c r="HD1876" s="32"/>
      <c r="HE1876" s="32"/>
      <c r="HF1876" s="50"/>
      <c r="HG1876" s="32"/>
    </row>
    <row r="1877" spans="156:215" ht="11.4">
      <c r="EZ1877" s="31"/>
      <c r="HD1877" s="32"/>
      <c r="HE1877" s="32"/>
      <c r="HF1877" s="50"/>
      <c r="HG1877" s="32"/>
    </row>
    <row r="1878" spans="156:215" ht="11.4">
      <c r="EZ1878" s="31"/>
      <c r="HD1878" s="32"/>
      <c r="HE1878" s="32"/>
      <c r="HF1878" s="50"/>
      <c r="HG1878" s="32"/>
    </row>
    <row r="1879" spans="156:215" ht="11.4">
      <c r="EZ1879" s="31"/>
      <c r="HD1879" s="32"/>
      <c r="HE1879" s="32"/>
      <c r="HF1879" s="50"/>
      <c r="HG1879" s="32"/>
    </row>
    <row r="1880" spans="156:215" ht="11.4">
      <c r="EZ1880" s="31"/>
      <c r="HD1880" s="32"/>
      <c r="HE1880" s="32"/>
      <c r="HF1880" s="50"/>
      <c r="HG1880" s="32"/>
    </row>
    <row r="1881" spans="156:215" ht="11.4">
      <c r="EZ1881" s="31"/>
      <c r="HD1881" s="32"/>
      <c r="HE1881" s="32"/>
      <c r="HF1881" s="50"/>
      <c r="HG1881" s="32"/>
    </row>
    <row r="1882" spans="156:215" ht="11.4">
      <c r="EZ1882" s="31"/>
      <c r="HD1882" s="32"/>
      <c r="HE1882" s="32"/>
      <c r="HF1882" s="50"/>
      <c r="HG1882" s="32"/>
    </row>
    <row r="1883" spans="156:215" ht="11.4">
      <c r="EZ1883" s="31"/>
      <c r="HD1883" s="32"/>
      <c r="HE1883" s="32"/>
      <c r="HF1883" s="50"/>
      <c r="HG1883" s="32"/>
    </row>
    <row r="1884" spans="156:215" ht="11.4">
      <c r="EZ1884" s="31"/>
      <c r="HD1884" s="32"/>
      <c r="HE1884" s="32"/>
      <c r="HF1884" s="50"/>
      <c r="HG1884" s="32"/>
    </row>
    <row r="1885" spans="156:215" ht="11.4">
      <c r="EZ1885" s="31"/>
      <c r="HD1885" s="32"/>
      <c r="HE1885" s="32"/>
      <c r="HF1885" s="50"/>
      <c r="HG1885" s="32"/>
    </row>
    <row r="1886" spans="156:215" ht="11.4">
      <c r="EZ1886" s="31"/>
      <c r="HD1886" s="32"/>
      <c r="HE1886" s="32"/>
      <c r="HF1886" s="50"/>
      <c r="HG1886" s="32"/>
    </row>
    <row r="1887" spans="156:215" ht="11.4">
      <c r="EZ1887" s="31"/>
      <c r="HD1887" s="32"/>
      <c r="HE1887" s="32"/>
      <c r="HF1887" s="50"/>
      <c r="HG1887" s="32"/>
    </row>
    <row r="1888" spans="156:215" ht="11.4">
      <c r="EZ1888" s="31"/>
      <c r="HD1888" s="32"/>
      <c r="HE1888" s="32"/>
      <c r="HF1888" s="50"/>
      <c r="HG1888" s="32"/>
    </row>
    <row r="1889" spans="156:215" ht="11.4">
      <c r="EZ1889" s="31"/>
      <c r="HD1889" s="32"/>
      <c r="HE1889" s="32"/>
      <c r="HF1889" s="50"/>
      <c r="HG1889" s="32"/>
    </row>
    <row r="1890" spans="156:215" ht="11.4">
      <c r="EZ1890" s="31"/>
      <c r="HD1890" s="32"/>
      <c r="HE1890" s="32"/>
      <c r="HF1890" s="50"/>
      <c r="HG1890" s="32"/>
    </row>
    <row r="1891" spans="156:215" ht="11.4">
      <c r="EZ1891" s="31"/>
      <c r="HD1891" s="32"/>
      <c r="HE1891" s="32"/>
      <c r="HF1891" s="50"/>
      <c r="HG1891" s="32"/>
    </row>
    <row r="1892" spans="156:215" ht="11.4">
      <c r="EZ1892" s="31"/>
      <c r="HD1892" s="32"/>
      <c r="HE1892" s="32"/>
      <c r="HF1892" s="50"/>
      <c r="HG1892" s="32"/>
    </row>
    <row r="1893" spans="156:215" ht="11.4">
      <c r="EZ1893" s="31"/>
      <c r="HD1893" s="32"/>
      <c r="HE1893" s="32"/>
      <c r="HF1893" s="50"/>
      <c r="HG1893" s="32"/>
    </row>
    <row r="1894" spans="156:215" ht="11.4">
      <c r="EZ1894" s="31"/>
      <c r="HD1894" s="32"/>
      <c r="HE1894" s="32"/>
      <c r="HF1894" s="50"/>
      <c r="HG1894" s="32"/>
    </row>
    <row r="1895" spans="156:215" ht="11.4">
      <c r="EZ1895" s="31"/>
      <c r="HD1895" s="32"/>
      <c r="HE1895" s="32"/>
      <c r="HF1895" s="50"/>
      <c r="HG1895" s="32"/>
    </row>
    <row r="1896" spans="156:215" ht="11.4">
      <c r="EZ1896" s="31"/>
      <c r="HD1896" s="32"/>
      <c r="HE1896" s="32"/>
      <c r="HF1896" s="50"/>
      <c r="HG1896" s="32"/>
    </row>
    <row r="1897" spans="156:215" ht="11.4">
      <c r="EZ1897" s="31"/>
      <c r="HD1897" s="32"/>
      <c r="HE1897" s="32"/>
      <c r="HF1897" s="50"/>
      <c r="HG1897" s="32"/>
    </row>
    <row r="1898" spans="156:215" ht="11.4">
      <c r="EZ1898" s="31"/>
      <c r="HD1898" s="32"/>
      <c r="HE1898" s="32"/>
      <c r="HF1898" s="50"/>
      <c r="HG1898" s="32"/>
    </row>
    <row r="1899" spans="156:215" ht="11.4">
      <c r="EZ1899" s="31"/>
      <c r="HD1899" s="32"/>
      <c r="HE1899" s="32"/>
      <c r="HF1899" s="50"/>
      <c r="HG1899" s="32"/>
    </row>
    <row r="1900" spans="156:215" ht="11.4">
      <c r="EZ1900" s="31"/>
      <c r="HD1900" s="32"/>
      <c r="HE1900" s="32"/>
      <c r="HF1900" s="50"/>
      <c r="HG1900" s="32"/>
    </row>
    <row r="1901" spans="156:215" ht="11.4">
      <c r="EZ1901" s="31"/>
      <c r="HD1901" s="32"/>
      <c r="HE1901" s="32"/>
      <c r="HF1901" s="50"/>
      <c r="HG1901" s="32"/>
    </row>
    <row r="1902" spans="156:215" ht="11.4">
      <c r="EZ1902" s="31"/>
      <c r="HD1902" s="32"/>
      <c r="HE1902" s="32"/>
      <c r="HF1902" s="50"/>
      <c r="HG1902" s="32"/>
    </row>
    <row r="1903" spans="156:215" ht="11.4">
      <c r="EZ1903" s="31"/>
      <c r="HD1903" s="32"/>
      <c r="HE1903" s="32"/>
      <c r="HF1903" s="50"/>
      <c r="HG1903" s="32"/>
    </row>
    <row r="1904" spans="156:215" ht="11.4">
      <c r="EZ1904" s="31"/>
      <c r="HD1904" s="32"/>
      <c r="HE1904" s="32"/>
      <c r="HF1904" s="50"/>
      <c r="HG1904" s="32"/>
    </row>
    <row r="1905" spans="156:215" ht="11.4">
      <c r="EZ1905" s="31"/>
      <c r="HD1905" s="32"/>
      <c r="HE1905" s="32"/>
      <c r="HF1905" s="50"/>
      <c r="HG1905" s="32"/>
    </row>
    <row r="1906" spans="156:215" ht="11.4">
      <c r="EZ1906" s="31"/>
      <c r="HD1906" s="32"/>
      <c r="HE1906" s="32"/>
      <c r="HF1906" s="50"/>
      <c r="HG1906" s="32"/>
    </row>
    <row r="1907" spans="156:215" ht="11.4">
      <c r="EZ1907" s="31"/>
      <c r="HD1907" s="32"/>
      <c r="HE1907" s="32"/>
      <c r="HF1907" s="50"/>
      <c r="HG1907" s="32"/>
    </row>
    <row r="1908" spans="156:215" ht="11.4">
      <c r="EZ1908" s="31"/>
      <c r="HD1908" s="32"/>
      <c r="HE1908" s="32"/>
      <c r="HF1908" s="50"/>
      <c r="HG1908" s="32"/>
    </row>
    <row r="1909" spans="156:215" ht="11.4">
      <c r="EZ1909" s="31"/>
      <c r="HD1909" s="32"/>
      <c r="HE1909" s="32"/>
      <c r="HF1909" s="50"/>
      <c r="HG1909" s="32"/>
    </row>
    <row r="1910" spans="156:215" ht="11.4">
      <c r="EZ1910" s="31"/>
      <c r="HD1910" s="32"/>
      <c r="HE1910" s="32"/>
      <c r="HF1910" s="50"/>
      <c r="HG1910" s="32"/>
    </row>
    <row r="1911" spans="156:215" ht="11.4">
      <c r="EZ1911" s="31"/>
      <c r="HD1911" s="32"/>
      <c r="HE1911" s="32"/>
      <c r="HF1911" s="50"/>
      <c r="HG1911" s="32"/>
    </row>
    <row r="1912" spans="156:215" ht="11.4">
      <c r="EZ1912" s="31"/>
      <c r="HD1912" s="32"/>
      <c r="HE1912" s="32"/>
      <c r="HF1912" s="50"/>
      <c r="HG1912" s="32"/>
    </row>
    <row r="1913" spans="156:215" ht="11.4">
      <c r="EZ1913" s="31"/>
      <c r="HD1913" s="32"/>
      <c r="HE1913" s="32"/>
      <c r="HF1913" s="50"/>
      <c r="HG1913" s="32"/>
    </row>
    <row r="1914" spans="156:215" ht="11.4">
      <c r="EZ1914" s="31"/>
      <c r="HD1914" s="32"/>
      <c r="HE1914" s="32"/>
      <c r="HF1914" s="50"/>
      <c r="HG1914" s="32"/>
    </row>
    <row r="1915" spans="156:215" ht="11.4">
      <c r="EZ1915" s="31"/>
      <c r="HD1915" s="32"/>
      <c r="HE1915" s="32"/>
      <c r="HF1915" s="50"/>
      <c r="HG1915" s="32"/>
    </row>
    <row r="1916" spans="156:215" ht="11.4">
      <c r="EZ1916" s="31"/>
      <c r="HD1916" s="32"/>
      <c r="HE1916" s="32"/>
      <c r="HF1916" s="50"/>
      <c r="HG1916" s="32"/>
    </row>
    <row r="1917" spans="156:215" ht="11.4">
      <c r="EZ1917" s="31"/>
      <c r="HD1917" s="32"/>
      <c r="HE1917" s="32"/>
      <c r="HF1917" s="50"/>
      <c r="HG1917" s="32"/>
    </row>
    <row r="1918" spans="156:215" ht="11.4">
      <c r="EZ1918" s="31"/>
      <c r="HD1918" s="32"/>
      <c r="HE1918" s="32"/>
      <c r="HF1918" s="50"/>
      <c r="HG1918" s="32"/>
    </row>
    <row r="1919" spans="156:215" ht="11.4">
      <c r="EZ1919" s="31"/>
      <c r="HD1919" s="32"/>
      <c r="HE1919" s="32"/>
      <c r="HF1919" s="50"/>
      <c r="HG1919" s="32"/>
    </row>
    <row r="1920" spans="156:215" ht="11.4">
      <c r="EZ1920" s="31"/>
      <c r="HD1920" s="32"/>
      <c r="HE1920" s="32"/>
      <c r="HF1920" s="50"/>
      <c r="HG1920" s="32"/>
    </row>
    <row r="1921" spans="156:215" ht="11.4">
      <c r="EZ1921" s="31"/>
      <c r="HD1921" s="32"/>
      <c r="HE1921" s="32"/>
      <c r="HF1921" s="50"/>
      <c r="HG1921" s="32"/>
    </row>
    <row r="1922" spans="156:215" ht="11.4">
      <c r="EZ1922" s="31"/>
      <c r="HD1922" s="32"/>
      <c r="HE1922" s="32"/>
      <c r="HF1922" s="50"/>
      <c r="HG1922" s="32"/>
    </row>
    <row r="1923" spans="156:215" ht="11.4">
      <c r="EZ1923" s="31"/>
      <c r="HD1923" s="32"/>
      <c r="HE1923" s="32"/>
      <c r="HF1923" s="50"/>
      <c r="HG1923" s="32"/>
    </row>
    <row r="1924" spans="156:215" ht="11.4">
      <c r="EZ1924" s="31"/>
      <c r="HD1924" s="32"/>
      <c r="HE1924" s="32"/>
      <c r="HF1924" s="50"/>
      <c r="HG1924" s="32"/>
    </row>
    <row r="1925" spans="156:215" ht="11.4">
      <c r="EZ1925" s="31"/>
      <c r="HD1925" s="32"/>
      <c r="HE1925" s="32"/>
      <c r="HF1925" s="50"/>
      <c r="HG1925" s="32"/>
    </row>
    <row r="1926" spans="156:215" ht="11.4">
      <c r="EZ1926" s="31"/>
      <c r="HD1926" s="32"/>
      <c r="HE1926" s="32"/>
      <c r="HF1926" s="50"/>
      <c r="HG1926" s="32"/>
    </row>
    <row r="1927" spans="156:215" ht="11.4">
      <c r="EZ1927" s="31"/>
      <c r="HD1927" s="32"/>
      <c r="HE1927" s="32"/>
      <c r="HF1927" s="50"/>
      <c r="HG1927" s="32"/>
    </row>
    <row r="1928" spans="156:215" ht="11.4">
      <c r="EZ1928" s="31"/>
      <c r="HD1928" s="32"/>
      <c r="HE1928" s="32"/>
      <c r="HF1928" s="50"/>
      <c r="HG1928" s="32"/>
    </row>
    <row r="1929" spans="156:215" ht="11.4">
      <c r="EZ1929" s="31"/>
      <c r="HD1929" s="32"/>
      <c r="HE1929" s="32"/>
      <c r="HF1929" s="50"/>
      <c r="HG1929" s="32"/>
    </row>
    <row r="1930" spans="156:215" ht="11.4">
      <c r="EZ1930" s="31"/>
      <c r="HD1930" s="32"/>
      <c r="HE1930" s="32"/>
      <c r="HF1930" s="50"/>
      <c r="HG1930" s="32"/>
    </row>
    <row r="1931" spans="156:215" ht="11.4">
      <c r="EZ1931" s="31"/>
      <c r="HD1931" s="32"/>
      <c r="HE1931" s="32"/>
      <c r="HF1931" s="50"/>
      <c r="HG1931" s="32"/>
    </row>
    <row r="1932" spans="156:215" ht="11.4">
      <c r="EZ1932" s="31"/>
      <c r="HD1932" s="32"/>
      <c r="HE1932" s="32"/>
      <c r="HF1932" s="50"/>
      <c r="HG1932" s="32"/>
    </row>
    <row r="1933" spans="156:215" ht="11.4">
      <c r="EZ1933" s="31"/>
      <c r="HD1933" s="32"/>
      <c r="HE1933" s="32"/>
      <c r="HF1933" s="50"/>
      <c r="HG1933" s="32"/>
    </row>
    <row r="1934" spans="156:215" ht="11.4">
      <c r="EZ1934" s="31"/>
      <c r="HD1934" s="32"/>
      <c r="HE1934" s="32"/>
      <c r="HF1934" s="50"/>
      <c r="HG1934" s="32"/>
    </row>
    <row r="1935" spans="156:215" ht="11.4">
      <c r="EZ1935" s="31"/>
      <c r="HD1935" s="32"/>
      <c r="HE1935" s="32"/>
      <c r="HF1935" s="50"/>
      <c r="HG1935" s="32"/>
    </row>
    <row r="1936" spans="156:215" ht="11.4">
      <c r="EZ1936" s="31"/>
      <c r="HD1936" s="32"/>
      <c r="HE1936" s="32"/>
      <c r="HF1936" s="50"/>
      <c r="HG1936" s="32"/>
    </row>
    <row r="1937" spans="156:215" ht="11.4">
      <c r="EZ1937" s="31"/>
      <c r="HD1937" s="32"/>
      <c r="HE1937" s="32"/>
      <c r="HF1937" s="50"/>
      <c r="HG1937" s="32"/>
    </row>
    <row r="1938" spans="156:215" ht="11.4">
      <c r="EZ1938" s="31"/>
      <c r="HD1938" s="32"/>
      <c r="HE1938" s="32"/>
      <c r="HF1938" s="50"/>
      <c r="HG1938" s="32"/>
    </row>
    <row r="1939" spans="156:215" ht="11.4">
      <c r="EZ1939" s="31"/>
      <c r="HD1939" s="32"/>
      <c r="HE1939" s="32"/>
      <c r="HF1939" s="50"/>
      <c r="HG1939" s="32"/>
    </row>
    <row r="1940" spans="156:215" ht="11.4">
      <c r="EZ1940" s="31"/>
      <c r="HD1940" s="32"/>
      <c r="HE1940" s="32"/>
      <c r="HF1940" s="50"/>
      <c r="HG1940" s="32"/>
    </row>
    <row r="1941" spans="156:215" ht="11.4">
      <c r="EZ1941" s="31"/>
      <c r="HD1941" s="32"/>
      <c r="HE1941" s="32"/>
      <c r="HF1941" s="50"/>
      <c r="HG1941" s="32"/>
    </row>
    <row r="1942" spans="156:215" ht="11.4">
      <c r="EZ1942" s="31"/>
      <c r="HD1942" s="32"/>
      <c r="HE1942" s="32"/>
      <c r="HF1942" s="50"/>
      <c r="HG1942" s="32"/>
    </row>
    <row r="1943" spans="156:215" ht="11.4">
      <c r="EZ1943" s="31"/>
      <c r="HD1943" s="32"/>
      <c r="HE1943" s="32"/>
      <c r="HF1943" s="50"/>
      <c r="HG1943" s="32"/>
    </row>
    <row r="1944" spans="156:215" ht="11.4">
      <c r="EZ1944" s="31"/>
      <c r="HD1944" s="32"/>
      <c r="HE1944" s="32"/>
      <c r="HF1944" s="50"/>
      <c r="HG1944" s="32"/>
    </row>
    <row r="1945" spans="156:215" ht="11.4">
      <c r="EZ1945" s="31"/>
      <c r="HD1945" s="32"/>
      <c r="HE1945" s="32"/>
      <c r="HF1945" s="50"/>
      <c r="HG1945" s="32"/>
    </row>
    <row r="1946" spans="156:215" ht="11.4">
      <c r="EZ1946" s="31"/>
      <c r="HD1946" s="32"/>
      <c r="HE1946" s="32"/>
      <c r="HF1946" s="50"/>
      <c r="HG1946" s="32"/>
    </row>
    <row r="1947" spans="156:215" ht="11.4">
      <c r="EZ1947" s="31"/>
      <c r="HD1947" s="32"/>
      <c r="HE1947" s="32"/>
      <c r="HF1947" s="50"/>
      <c r="HG1947" s="32"/>
    </row>
    <row r="1948" spans="156:215" ht="11.4">
      <c r="EZ1948" s="31"/>
      <c r="HD1948" s="32"/>
      <c r="HE1948" s="32"/>
      <c r="HF1948" s="50"/>
      <c r="HG1948" s="32"/>
    </row>
    <row r="1949" spans="156:215" ht="11.4">
      <c r="EZ1949" s="31"/>
      <c r="HD1949" s="32"/>
      <c r="HE1949" s="32"/>
      <c r="HF1949" s="50"/>
      <c r="HG1949" s="32"/>
    </row>
    <row r="1950" spans="156:215" ht="11.4">
      <c r="EZ1950" s="31"/>
      <c r="HD1950" s="32"/>
      <c r="HE1950" s="32"/>
      <c r="HF1950" s="50"/>
      <c r="HG1950" s="32"/>
    </row>
    <row r="1951" spans="156:215" ht="11.4">
      <c r="EZ1951" s="31"/>
      <c r="HD1951" s="32"/>
      <c r="HE1951" s="32"/>
      <c r="HF1951" s="50"/>
      <c r="HG1951" s="32"/>
    </row>
    <row r="1952" spans="156:215" ht="11.4">
      <c r="EZ1952" s="31"/>
      <c r="HD1952" s="32"/>
      <c r="HE1952" s="32"/>
      <c r="HF1952" s="50"/>
      <c r="HG1952" s="32"/>
    </row>
    <row r="1953" spans="156:215" ht="11.4">
      <c r="EZ1953" s="31"/>
      <c r="HD1953" s="32"/>
      <c r="HE1953" s="32"/>
      <c r="HF1953" s="50"/>
      <c r="HG1953" s="32"/>
    </row>
    <row r="1954" spans="156:215" ht="11.4">
      <c r="EZ1954" s="31"/>
      <c r="HD1954" s="32"/>
      <c r="HE1954" s="32"/>
      <c r="HF1954" s="50"/>
      <c r="HG1954" s="32"/>
    </row>
    <row r="1955" spans="156:215" ht="11.4">
      <c r="EZ1955" s="31"/>
      <c r="HD1955" s="32"/>
      <c r="HE1955" s="32"/>
      <c r="HF1955" s="50"/>
      <c r="HG1955" s="32"/>
    </row>
    <row r="1956" spans="156:215" ht="11.4">
      <c r="EZ1956" s="31"/>
      <c r="HD1956" s="32"/>
      <c r="HE1956" s="32"/>
      <c r="HF1956" s="50"/>
      <c r="HG1956" s="32"/>
    </row>
    <row r="1957" spans="156:215" ht="11.4">
      <c r="EZ1957" s="31"/>
      <c r="HD1957" s="32"/>
      <c r="HE1957" s="32"/>
      <c r="HF1957" s="50"/>
      <c r="HG1957" s="32"/>
    </row>
    <row r="1958" spans="156:215" ht="11.4">
      <c r="EZ1958" s="31"/>
      <c r="HD1958" s="32"/>
      <c r="HE1958" s="32"/>
      <c r="HF1958" s="50"/>
      <c r="HG1958" s="32"/>
    </row>
    <row r="1959" spans="156:215" ht="11.4">
      <c r="EZ1959" s="31"/>
      <c r="HD1959" s="32"/>
      <c r="HE1959" s="32"/>
      <c r="HF1959" s="50"/>
      <c r="HG1959" s="32"/>
    </row>
    <row r="1960" spans="156:215" ht="11.4">
      <c r="EZ1960" s="31"/>
      <c r="HD1960" s="32"/>
      <c r="HE1960" s="32"/>
      <c r="HF1960" s="50"/>
      <c r="HG1960" s="32"/>
    </row>
    <row r="1961" spans="156:215" ht="11.4">
      <c r="EZ1961" s="31"/>
      <c r="HD1961" s="32"/>
      <c r="HE1961" s="32"/>
      <c r="HF1961" s="50"/>
      <c r="HG1961" s="32"/>
    </row>
    <row r="1962" spans="156:215" ht="11.4">
      <c r="EZ1962" s="31"/>
      <c r="HD1962" s="32"/>
      <c r="HE1962" s="32"/>
      <c r="HF1962" s="50"/>
      <c r="HG1962" s="32"/>
    </row>
    <row r="1963" spans="156:215" ht="11.4">
      <c r="EZ1963" s="31"/>
      <c r="HD1963" s="32"/>
      <c r="HE1963" s="32"/>
      <c r="HF1963" s="50"/>
      <c r="HG1963" s="32"/>
    </row>
    <row r="1964" spans="156:215" ht="11.4">
      <c r="EZ1964" s="31"/>
      <c r="HD1964" s="32"/>
      <c r="HE1964" s="32"/>
      <c r="HF1964" s="50"/>
      <c r="HG1964" s="32"/>
    </row>
    <row r="1965" spans="156:215" ht="11.4">
      <c r="EZ1965" s="31"/>
      <c r="HD1965" s="32"/>
      <c r="HE1965" s="32"/>
      <c r="HF1965" s="50"/>
      <c r="HG1965" s="32"/>
    </row>
    <row r="1966" spans="156:215" ht="11.4">
      <c r="EZ1966" s="31"/>
      <c r="HD1966" s="32"/>
      <c r="HE1966" s="32"/>
      <c r="HF1966" s="50"/>
      <c r="HG1966" s="32"/>
    </row>
    <row r="1967" spans="156:215" ht="11.4">
      <c r="EZ1967" s="31"/>
      <c r="HD1967" s="32"/>
      <c r="HE1967" s="32"/>
      <c r="HF1967" s="50"/>
      <c r="HG1967" s="32"/>
    </row>
    <row r="1968" spans="156:215" ht="11.4">
      <c r="EZ1968" s="31"/>
      <c r="HD1968" s="32"/>
      <c r="HE1968" s="32"/>
      <c r="HF1968" s="50"/>
      <c r="HG1968" s="32"/>
    </row>
    <row r="1969" spans="156:215" ht="11.4">
      <c r="EZ1969" s="31"/>
      <c r="HD1969" s="32"/>
      <c r="HE1969" s="32"/>
      <c r="HF1969" s="50"/>
      <c r="HG1969" s="32"/>
    </row>
    <row r="1970" spans="156:215" ht="11.4">
      <c r="EZ1970" s="31"/>
      <c r="HD1970" s="32"/>
      <c r="HE1970" s="32"/>
      <c r="HF1970" s="50"/>
      <c r="HG1970" s="32"/>
    </row>
    <row r="1971" spans="156:215" ht="11.4">
      <c r="EZ1971" s="31"/>
      <c r="HD1971" s="32"/>
      <c r="HE1971" s="32"/>
      <c r="HF1971" s="50"/>
      <c r="HG1971" s="32"/>
    </row>
    <row r="1972" spans="156:215" ht="11.4">
      <c r="EZ1972" s="31"/>
      <c r="HD1972" s="32"/>
      <c r="HE1972" s="32"/>
      <c r="HF1972" s="50"/>
      <c r="HG1972" s="32"/>
    </row>
    <row r="1973" spans="156:215" ht="11.4">
      <c r="EZ1973" s="31"/>
      <c r="HD1973" s="32"/>
      <c r="HE1973" s="32"/>
      <c r="HF1973" s="50"/>
      <c r="HG1973" s="32"/>
    </row>
    <row r="1974" spans="156:215" ht="11.4">
      <c r="EZ1974" s="31"/>
      <c r="HD1974" s="32"/>
      <c r="HE1974" s="32"/>
      <c r="HF1974" s="50"/>
      <c r="HG1974" s="32"/>
    </row>
    <row r="1975" spans="156:215" ht="11.4">
      <c r="EZ1975" s="31"/>
      <c r="HD1975" s="32"/>
      <c r="HE1975" s="32"/>
      <c r="HF1975" s="50"/>
      <c r="HG1975" s="32"/>
    </row>
    <row r="1976" spans="156:215" ht="11.4">
      <c r="EZ1976" s="31"/>
      <c r="HD1976" s="32"/>
      <c r="HE1976" s="32"/>
      <c r="HF1976" s="50"/>
      <c r="HG1976" s="32"/>
    </row>
    <row r="1977" spans="156:215" ht="11.4">
      <c r="EZ1977" s="31"/>
      <c r="HD1977" s="32"/>
      <c r="HE1977" s="32"/>
      <c r="HF1977" s="50"/>
      <c r="HG1977" s="32"/>
    </row>
    <row r="1978" spans="156:215" ht="11.4">
      <c r="EZ1978" s="31"/>
      <c r="HD1978" s="32"/>
      <c r="HE1978" s="32"/>
      <c r="HF1978" s="50"/>
      <c r="HG1978" s="32"/>
    </row>
    <row r="1979" spans="156:215" ht="11.4">
      <c r="EZ1979" s="31"/>
      <c r="HD1979" s="32"/>
      <c r="HE1979" s="32"/>
      <c r="HF1979" s="50"/>
      <c r="HG1979" s="32"/>
    </row>
    <row r="1980" spans="156:215" ht="11.4">
      <c r="EZ1980" s="31"/>
      <c r="HD1980" s="32"/>
      <c r="HE1980" s="32"/>
      <c r="HF1980" s="50"/>
      <c r="HG1980" s="32"/>
    </row>
    <row r="1981" spans="156:215" ht="11.4">
      <c r="EZ1981" s="31"/>
      <c r="HD1981" s="32"/>
      <c r="HE1981" s="32"/>
      <c r="HF1981" s="50"/>
      <c r="HG1981" s="32"/>
    </row>
    <row r="1982" spans="156:215" ht="11.4">
      <c r="EZ1982" s="31"/>
      <c r="HD1982" s="32"/>
      <c r="HE1982" s="32"/>
      <c r="HF1982" s="50"/>
      <c r="HG1982" s="32"/>
    </row>
    <row r="1983" spans="156:215" ht="11.4">
      <c r="EZ1983" s="31"/>
      <c r="HD1983" s="32"/>
      <c r="HE1983" s="32"/>
      <c r="HF1983" s="50"/>
      <c r="HG1983" s="32"/>
    </row>
    <row r="1984" spans="156:215" ht="11.4">
      <c r="EZ1984" s="31"/>
      <c r="HD1984" s="32"/>
      <c r="HE1984" s="32"/>
      <c r="HF1984" s="50"/>
      <c r="HG1984" s="32"/>
    </row>
    <row r="1985" spans="156:215" ht="11.4">
      <c r="EZ1985" s="31"/>
      <c r="HD1985" s="32"/>
      <c r="HE1985" s="32"/>
      <c r="HF1985" s="50"/>
      <c r="HG1985" s="32"/>
    </row>
    <row r="1986" spans="156:215" ht="11.4">
      <c r="EZ1986" s="31"/>
      <c r="HD1986" s="32"/>
      <c r="HE1986" s="32"/>
      <c r="HF1986" s="50"/>
      <c r="HG1986" s="32"/>
    </row>
    <row r="1987" spans="156:215" ht="11.4">
      <c r="EZ1987" s="31"/>
      <c r="HD1987" s="32"/>
      <c r="HE1987" s="32"/>
      <c r="HF1987" s="50"/>
      <c r="HG1987" s="32"/>
    </row>
    <row r="1988" spans="156:215" ht="11.4">
      <c r="EZ1988" s="31"/>
      <c r="HD1988" s="32"/>
      <c r="HE1988" s="32"/>
      <c r="HF1988" s="50"/>
      <c r="HG1988" s="32"/>
    </row>
    <row r="1989" spans="156:215" ht="11.4">
      <c r="EZ1989" s="31"/>
      <c r="HD1989" s="32"/>
      <c r="HE1989" s="32"/>
      <c r="HF1989" s="50"/>
      <c r="HG1989" s="32"/>
    </row>
    <row r="1990" spans="156:215" ht="11.4">
      <c r="EZ1990" s="31"/>
      <c r="HD1990" s="32"/>
      <c r="HE1990" s="32"/>
      <c r="HF1990" s="50"/>
      <c r="HG1990" s="32"/>
    </row>
    <row r="1991" spans="156:215" ht="11.4">
      <c r="EZ1991" s="31"/>
      <c r="HD1991" s="32"/>
      <c r="HE1991" s="32"/>
      <c r="HF1991" s="50"/>
      <c r="HG1991" s="32"/>
    </row>
    <row r="1992" spans="156:215" ht="11.4">
      <c r="EZ1992" s="31"/>
      <c r="HD1992" s="32"/>
      <c r="HE1992" s="32"/>
      <c r="HF1992" s="50"/>
      <c r="HG1992" s="32"/>
    </row>
    <row r="1993" spans="156:215" ht="11.4">
      <c r="EZ1993" s="31"/>
      <c r="HD1993" s="32"/>
      <c r="HE1993" s="32"/>
      <c r="HF1993" s="50"/>
      <c r="HG1993" s="32"/>
    </row>
    <row r="1994" spans="156:215" ht="11.4">
      <c r="EZ1994" s="31"/>
      <c r="HD1994" s="32"/>
      <c r="HE1994" s="32"/>
      <c r="HF1994" s="50"/>
      <c r="HG1994" s="32"/>
    </row>
    <row r="1995" spans="156:215" ht="11.4">
      <c r="EZ1995" s="31"/>
      <c r="HD1995" s="32"/>
      <c r="HE1995" s="32"/>
      <c r="HF1995" s="50"/>
      <c r="HG1995" s="32"/>
    </row>
    <row r="1996" spans="156:215" ht="11.4">
      <c r="EZ1996" s="31"/>
      <c r="HD1996" s="32"/>
      <c r="HE1996" s="32"/>
      <c r="HF1996" s="50"/>
      <c r="HG1996" s="32"/>
    </row>
    <row r="1997" spans="156:215" ht="11.4">
      <c r="EZ1997" s="31"/>
      <c r="HD1997" s="32"/>
      <c r="HE1997" s="32"/>
      <c r="HF1997" s="50"/>
      <c r="HG1997" s="32"/>
    </row>
    <row r="1998" spans="156:215" ht="11.4">
      <c r="EZ1998" s="31"/>
      <c r="HD1998" s="32"/>
      <c r="HE1998" s="32"/>
      <c r="HF1998" s="50"/>
      <c r="HG1998" s="32"/>
    </row>
    <row r="1999" spans="156:215" ht="11.4">
      <c r="EZ1999" s="31"/>
      <c r="HD1999" s="32"/>
      <c r="HE1999" s="32"/>
      <c r="HF1999" s="50"/>
      <c r="HG1999" s="32"/>
    </row>
    <row r="2000" spans="156:215" ht="11.4">
      <c r="EZ2000" s="31"/>
      <c r="HD2000" s="32"/>
      <c r="HE2000" s="32"/>
      <c r="HF2000" s="50"/>
      <c r="HG2000" s="32"/>
    </row>
    <row r="2001" spans="156:215" ht="11.4">
      <c r="EZ2001" s="31"/>
      <c r="HD2001" s="32"/>
      <c r="HE2001" s="32"/>
      <c r="HF2001" s="50"/>
      <c r="HG2001" s="32"/>
    </row>
    <row r="2002" spans="156:215" ht="11.4">
      <c r="EZ2002" s="31"/>
      <c r="HD2002" s="32"/>
      <c r="HE2002" s="32"/>
      <c r="HF2002" s="50"/>
      <c r="HG2002" s="32"/>
    </row>
    <row r="2003" spans="156:215" ht="11.4">
      <c r="EZ2003" s="31"/>
      <c r="HD2003" s="32"/>
      <c r="HE2003" s="32"/>
      <c r="HF2003" s="50"/>
      <c r="HG2003" s="32"/>
    </row>
    <row r="2004" spans="156:215" ht="11.4">
      <c r="EZ2004" s="31"/>
      <c r="HD2004" s="32"/>
      <c r="HE2004" s="32"/>
      <c r="HF2004" s="50"/>
      <c r="HG2004" s="32"/>
    </row>
    <row r="2005" spans="156:215" ht="11.4">
      <c r="EZ2005" s="31"/>
      <c r="HD2005" s="32"/>
      <c r="HE2005" s="32"/>
      <c r="HF2005" s="50"/>
      <c r="HG2005" s="32"/>
    </row>
    <row r="2006" spans="156:215" ht="11.4">
      <c r="EZ2006" s="31"/>
      <c r="HD2006" s="32"/>
      <c r="HE2006" s="32"/>
      <c r="HF2006" s="50"/>
      <c r="HG2006" s="32"/>
    </row>
    <row r="2007" spans="156:215" ht="11.4">
      <c r="EZ2007" s="31"/>
      <c r="HD2007" s="32"/>
      <c r="HE2007" s="32"/>
      <c r="HF2007" s="50"/>
      <c r="HG2007" s="32"/>
    </row>
    <row r="2008" spans="156:215" ht="11.4">
      <c r="EZ2008" s="31"/>
      <c r="HD2008" s="32"/>
      <c r="HE2008" s="32"/>
      <c r="HF2008" s="50"/>
      <c r="HG2008" s="32"/>
    </row>
    <row r="2009" spans="156:215" ht="11.4">
      <c r="EZ2009" s="31"/>
      <c r="HD2009" s="32"/>
      <c r="HE2009" s="32"/>
      <c r="HF2009" s="50"/>
      <c r="HG2009" s="32"/>
    </row>
    <row r="2010" spans="156:215" ht="11.4">
      <c r="EZ2010" s="31"/>
      <c r="HD2010" s="32"/>
      <c r="HE2010" s="32"/>
      <c r="HF2010" s="50"/>
      <c r="HG2010" s="32"/>
    </row>
    <row r="2011" spans="156:215" ht="11.4">
      <c r="EZ2011" s="31"/>
      <c r="HD2011" s="32"/>
      <c r="HE2011" s="32"/>
      <c r="HF2011" s="50"/>
      <c r="HG2011" s="32"/>
    </row>
    <row r="2012" spans="156:215" ht="11.4">
      <c r="EZ2012" s="31"/>
      <c r="HD2012" s="32"/>
      <c r="HE2012" s="32"/>
      <c r="HF2012" s="50"/>
      <c r="HG2012" s="32"/>
    </row>
    <row r="2013" spans="156:215" ht="11.4">
      <c r="EZ2013" s="31"/>
      <c r="HD2013" s="32"/>
      <c r="HE2013" s="32"/>
      <c r="HF2013" s="50"/>
      <c r="HG2013" s="32"/>
    </row>
    <row r="2014" spans="156:215" ht="11.4">
      <c r="EZ2014" s="31"/>
      <c r="HD2014" s="32"/>
      <c r="HE2014" s="32"/>
      <c r="HF2014" s="50"/>
      <c r="HG2014" s="32"/>
    </row>
    <row r="2015" spans="156:215" ht="11.4">
      <c r="EZ2015" s="31"/>
      <c r="HD2015" s="32"/>
      <c r="HE2015" s="32"/>
      <c r="HF2015" s="50"/>
      <c r="HG2015" s="32"/>
    </row>
    <row r="2016" spans="156:215" ht="11.4">
      <c r="EZ2016" s="31"/>
      <c r="HD2016" s="32"/>
      <c r="HE2016" s="32"/>
      <c r="HF2016" s="50"/>
      <c r="HG2016" s="32"/>
    </row>
    <row r="2017" spans="156:215" ht="11.4">
      <c r="EZ2017" s="31"/>
      <c r="HD2017" s="32"/>
      <c r="HE2017" s="32"/>
      <c r="HF2017" s="50"/>
      <c r="HG2017" s="32"/>
    </row>
    <row r="2018" spans="156:215" ht="11.4">
      <c r="EZ2018" s="31"/>
      <c r="HD2018" s="32"/>
      <c r="HE2018" s="32"/>
      <c r="HF2018" s="50"/>
      <c r="HG2018" s="32"/>
    </row>
    <row r="2019" spans="156:215" ht="11.4">
      <c r="EZ2019" s="31"/>
      <c r="HD2019" s="32"/>
      <c r="HE2019" s="32"/>
      <c r="HF2019" s="50"/>
      <c r="HG2019" s="32"/>
    </row>
    <row r="2020" spans="156:215" ht="11.4">
      <c r="EZ2020" s="31"/>
      <c r="HD2020" s="32"/>
      <c r="HE2020" s="32"/>
      <c r="HF2020" s="50"/>
      <c r="HG2020" s="32"/>
    </row>
    <row r="2021" spans="156:215" ht="11.4">
      <c r="EZ2021" s="31"/>
      <c r="HD2021" s="32"/>
      <c r="HE2021" s="32"/>
      <c r="HF2021" s="50"/>
      <c r="HG2021" s="32"/>
    </row>
    <row r="2022" spans="156:215" ht="11.4">
      <c r="EZ2022" s="31"/>
      <c r="HD2022" s="32"/>
      <c r="HE2022" s="32"/>
      <c r="HF2022" s="50"/>
      <c r="HG2022" s="32"/>
    </row>
    <row r="2023" spans="156:215" ht="11.4">
      <c r="EZ2023" s="31"/>
      <c r="HD2023" s="32"/>
      <c r="HE2023" s="32"/>
      <c r="HF2023" s="50"/>
      <c r="HG2023" s="32"/>
    </row>
    <row r="2024" spans="156:215" ht="11.4">
      <c r="EZ2024" s="31"/>
      <c r="HD2024" s="32"/>
      <c r="HE2024" s="32"/>
      <c r="HF2024" s="50"/>
      <c r="HG2024" s="32"/>
    </row>
    <row r="2025" spans="156:215" ht="11.4">
      <c r="EZ2025" s="31"/>
      <c r="HD2025" s="32"/>
      <c r="HE2025" s="32"/>
      <c r="HF2025" s="50"/>
      <c r="HG2025" s="32"/>
    </row>
    <row r="2026" spans="156:215" ht="11.4">
      <c r="EZ2026" s="31"/>
      <c r="HD2026" s="32"/>
      <c r="HE2026" s="32"/>
      <c r="HF2026" s="50"/>
      <c r="HG2026" s="32"/>
    </row>
    <row r="2027" spans="156:215" ht="11.4">
      <c r="EZ2027" s="31"/>
      <c r="HD2027" s="32"/>
      <c r="HE2027" s="32"/>
      <c r="HF2027" s="50"/>
      <c r="HG2027" s="32"/>
    </row>
    <row r="2028" spans="156:215" ht="11.4">
      <c r="EZ2028" s="31"/>
      <c r="HD2028" s="32"/>
      <c r="HE2028" s="32"/>
      <c r="HF2028" s="50"/>
      <c r="HG2028" s="32"/>
    </row>
    <row r="2029" spans="156:215" ht="11.4">
      <c r="EZ2029" s="31"/>
      <c r="HD2029" s="32"/>
      <c r="HE2029" s="32"/>
      <c r="HF2029" s="50"/>
      <c r="HG2029" s="32"/>
    </row>
    <row r="2030" spans="156:215" ht="11.4">
      <c r="EZ2030" s="31"/>
      <c r="HD2030" s="32"/>
      <c r="HE2030" s="32"/>
      <c r="HF2030" s="50"/>
      <c r="HG2030" s="32"/>
    </row>
    <row r="2031" spans="156:215" ht="11.4">
      <c r="EZ2031" s="31"/>
      <c r="HD2031" s="32"/>
      <c r="HE2031" s="32"/>
      <c r="HF2031" s="50"/>
      <c r="HG2031" s="32"/>
    </row>
    <row r="2032" spans="156:215" ht="11.4">
      <c r="EZ2032" s="31"/>
      <c r="HD2032" s="32"/>
      <c r="HE2032" s="32"/>
      <c r="HF2032" s="50"/>
      <c r="HG2032" s="32"/>
    </row>
    <row r="2033" spans="156:215" ht="11.4">
      <c r="EZ2033" s="31"/>
      <c r="HD2033" s="32"/>
      <c r="HE2033" s="32"/>
      <c r="HF2033" s="50"/>
      <c r="HG2033" s="32"/>
    </row>
    <row r="2034" spans="156:215" ht="11.4">
      <c r="EZ2034" s="31"/>
      <c r="HD2034" s="32"/>
      <c r="HE2034" s="32"/>
      <c r="HF2034" s="50"/>
      <c r="HG2034" s="32"/>
    </row>
    <row r="2035" spans="156:215" ht="11.4">
      <c r="EZ2035" s="31"/>
      <c r="HD2035" s="32"/>
      <c r="HE2035" s="32"/>
      <c r="HF2035" s="50"/>
      <c r="HG2035" s="32"/>
    </row>
    <row r="2036" spans="156:215" ht="11.4">
      <c r="EZ2036" s="31"/>
      <c r="HD2036" s="32"/>
      <c r="HE2036" s="32"/>
      <c r="HF2036" s="50"/>
      <c r="HG2036" s="32"/>
    </row>
    <row r="2037" spans="156:215" ht="11.4">
      <c r="EZ2037" s="31"/>
      <c r="HD2037" s="32"/>
      <c r="HE2037" s="32"/>
      <c r="HF2037" s="50"/>
      <c r="HG2037" s="32"/>
    </row>
    <row r="2038" spans="156:215" ht="11.4">
      <c r="EZ2038" s="31"/>
      <c r="HD2038" s="32"/>
      <c r="HE2038" s="32"/>
      <c r="HF2038" s="50"/>
      <c r="HG2038" s="32"/>
    </row>
    <row r="2039" spans="156:215" ht="11.4">
      <c r="EZ2039" s="31"/>
      <c r="HD2039" s="32"/>
      <c r="HE2039" s="32"/>
      <c r="HF2039" s="50"/>
      <c r="HG2039" s="32"/>
    </row>
    <row r="2040" spans="156:215" ht="11.4">
      <c r="EZ2040" s="31"/>
      <c r="HD2040" s="32"/>
      <c r="HE2040" s="32"/>
      <c r="HF2040" s="50"/>
      <c r="HG2040" s="32"/>
    </row>
    <row r="2041" spans="156:215" ht="11.4">
      <c r="EZ2041" s="31"/>
      <c r="HD2041" s="32"/>
      <c r="HE2041" s="32"/>
      <c r="HF2041" s="50"/>
      <c r="HG2041" s="32"/>
    </row>
    <row r="2042" spans="156:215" ht="11.4">
      <c r="EZ2042" s="31"/>
      <c r="HD2042" s="32"/>
      <c r="HE2042" s="32"/>
      <c r="HF2042" s="50"/>
      <c r="HG2042" s="32"/>
    </row>
    <row r="2043" spans="156:215" ht="11.4">
      <c r="EZ2043" s="31"/>
      <c r="HD2043" s="32"/>
      <c r="HE2043" s="32"/>
      <c r="HF2043" s="50"/>
      <c r="HG2043" s="32"/>
    </row>
    <row r="2044" spans="156:215" ht="11.4">
      <c r="EZ2044" s="31"/>
      <c r="HD2044" s="32"/>
      <c r="HE2044" s="32"/>
      <c r="HF2044" s="50"/>
      <c r="HG2044" s="32"/>
    </row>
    <row r="2045" spans="156:215" ht="11.4">
      <c r="EZ2045" s="31"/>
      <c r="HD2045" s="32"/>
      <c r="HE2045" s="32"/>
      <c r="HF2045" s="50"/>
      <c r="HG2045" s="32"/>
    </row>
    <row r="2046" spans="156:215" ht="11.4">
      <c r="EZ2046" s="31"/>
      <c r="HD2046" s="32"/>
      <c r="HE2046" s="32"/>
      <c r="HF2046" s="50"/>
      <c r="HG2046" s="32"/>
    </row>
    <row r="2047" spans="156:215" ht="11.4">
      <c r="EZ2047" s="31"/>
      <c r="HD2047" s="32"/>
      <c r="HE2047" s="32"/>
      <c r="HF2047" s="50"/>
      <c r="HG2047" s="32"/>
    </row>
    <row r="2048" spans="156:215" ht="11.4">
      <c r="EZ2048" s="31"/>
      <c r="HD2048" s="32"/>
      <c r="HE2048" s="32"/>
      <c r="HF2048" s="50"/>
      <c r="HG2048" s="32"/>
    </row>
    <row r="2049" spans="156:215" ht="11.4">
      <c r="EZ2049" s="31"/>
      <c r="HD2049" s="32"/>
      <c r="HE2049" s="32"/>
      <c r="HF2049" s="50"/>
      <c r="HG2049" s="32"/>
    </row>
    <row r="2050" spans="156:215" ht="11.4">
      <c r="EZ2050" s="31"/>
      <c r="HD2050" s="32"/>
      <c r="HE2050" s="32"/>
      <c r="HF2050" s="50"/>
      <c r="HG2050" s="32"/>
    </row>
    <row r="2051" spans="156:215" ht="11.4">
      <c r="EZ2051" s="31"/>
      <c r="HD2051" s="32"/>
      <c r="HE2051" s="32"/>
      <c r="HF2051" s="50"/>
      <c r="HG2051" s="32"/>
    </row>
    <row r="2052" spans="156:215" ht="11.4">
      <c r="EZ2052" s="31"/>
      <c r="HD2052" s="32"/>
      <c r="HE2052" s="32"/>
      <c r="HF2052" s="50"/>
      <c r="HG2052" s="32"/>
    </row>
    <row r="2053" spans="156:215" ht="11.4">
      <c r="EZ2053" s="31"/>
      <c r="HD2053" s="32"/>
      <c r="HE2053" s="32"/>
      <c r="HF2053" s="50"/>
      <c r="HG2053" s="32"/>
    </row>
    <row r="2054" spans="156:215" ht="11.4">
      <c r="EZ2054" s="31"/>
      <c r="HD2054" s="32"/>
      <c r="HE2054" s="32"/>
      <c r="HF2054" s="50"/>
      <c r="HG2054" s="32"/>
    </row>
    <row r="2055" spans="156:215" ht="11.4">
      <c r="EZ2055" s="31"/>
      <c r="HD2055" s="32"/>
      <c r="HE2055" s="32"/>
      <c r="HF2055" s="50"/>
      <c r="HG2055" s="32"/>
    </row>
    <row r="2056" spans="156:215" ht="11.4">
      <c r="EZ2056" s="31"/>
      <c r="HD2056" s="32"/>
      <c r="HE2056" s="32"/>
      <c r="HF2056" s="50"/>
      <c r="HG2056" s="32"/>
    </row>
    <row r="2057" spans="156:215" ht="11.4">
      <c r="EZ2057" s="31"/>
      <c r="HD2057" s="32"/>
      <c r="HE2057" s="32"/>
      <c r="HF2057" s="50"/>
      <c r="HG2057" s="32"/>
    </row>
    <row r="2058" spans="156:215" ht="11.4">
      <c r="EZ2058" s="31"/>
      <c r="HD2058" s="32"/>
      <c r="HE2058" s="32"/>
      <c r="HF2058" s="50"/>
      <c r="HG2058" s="32"/>
    </row>
    <row r="2059" spans="156:215" ht="11.4">
      <c r="EZ2059" s="31"/>
      <c r="HD2059" s="32"/>
      <c r="HE2059" s="32"/>
      <c r="HF2059" s="50"/>
      <c r="HG2059" s="32"/>
    </row>
    <row r="2060" spans="156:215" ht="11.4">
      <c r="EZ2060" s="31"/>
      <c r="HD2060" s="32"/>
      <c r="HE2060" s="32"/>
      <c r="HF2060" s="50"/>
      <c r="HG2060" s="32"/>
    </row>
    <row r="2061" spans="156:215" ht="11.4">
      <c r="EZ2061" s="31"/>
      <c r="HD2061" s="32"/>
      <c r="HE2061" s="32"/>
      <c r="HF2061" s="50"/>
      <c r="HG2061" s="32"/>
    </row>
    <row r="2062" spans="156:215" ht="11.4">
      <c r="EZ2062" s="31"/>
      <c r="HD2062" s="32"/>
      <c r="HE2062" s="32"/>
      <c r="HF2062" s="50"/>
      <c r="HG2062" s="32"/>
    </row>
    <row r="2063" spans="156:215" ht="11.4">
      <c r="EZ2063" s="31"/>
      <c r="HD2063" s="32"/>
      <c r="HE2063" s="32"/>
      <c r="HF2063" s="50"/>
      <c r="HG2063" s="32"/>
    </row>
    <row r="2064" spans="156:215" ht="11.4">
      <c r="EZ2064" s="31"/>
      <c r="HD2064" s="32"/>
      <c r="HE2064" s="32"/>
      <c r="HF2064" s="50"/>
      <c r="HG2064" s="32"/>
    </row>
    <row r="2065" spans="156:215" ht="11.4">
      <c r="EZ2065" s="31"/>
      <c r="HD2065" s="32"/>
      <c r="HE2065" s="32"/>
      <c r="HF2065" s="50"/>
      <c r="HG2065" s="32"/>
    </row>
    <row r="2066" spans="156:215" ht="11.4">
      <c r="EZ2066" s="31"/>
      <c r="HD2066" s="32"/>
      <c r="HE2066" s="32"/>
      <c r="HF2066" s="50"/>
      <c r="HG2066" s="32"/>
    </row>
    <row r="2067" spans="156:215" ht="11.4">
      <c r="EZ2067" s="31"/>
      <c r="HD2067" s="32"/>
      <c r="HE2067" s="32"/>
      <c r="HF2067" s="50"/>
      <c r="HG2067" s="32"/>
    </row>
    <row r="2068" spans="156:215" ht="11.4">
      <c r="EZ2068" s="31"/>
      <c r="HD2068" s="32"/>
      <c r="HE2068" s="32"/>
      <c r="HF2068" s="50"/>
      <c r="HG2068" s="32"/>
    </row>
    <row r="2069" spans="156:215" ht="11.4">
      <c r="EZ2069" s="31"/>
      <c r="HD2069" s="32"/>
      <c r="HE2069" s="32"/>
      <c r="HF2069" s="50"/>
      <c r="HG2069" s="32"/>
    </row>
    <row r="2070" spans="156:215" ht="11.4">
      <c r="EZ2070" s="31"/>
      <c r="HD2070" s="32"/>
      <c r="HE2070" s="32"/>
      <c r="HF2070" s="50"/>
      <c r="HG2070" s="32"/>
    </row>
    <row r="2071" spans="156:215" ht="11.4">
      <c r="EZ2071" s="31"/>
      <c r="HD2071" s="32"/>
      <c r="HE2071" s="32"/>
      <c r="HF2071" s="50"/>
      <c r="HG2071" s="32"/>
    </row>
    <row r="2072" spans="156:215" ht="11.4">
      <c r="EZ2072" s="31"/>
      <c r="HD2072" s="32"/>
      <c r="HE2072" s="32"/>
      <c r="HF2072" s="50"/>
      <c r="HG2072" s="32"/>
    </row>
    <row r="2073" spans="156:215" ht="11.4">
      <c r="EZ2073" s="31"/>
      <c r="HD2073" s="32"/>
      <c r="HE2073" s="32"/>
      <c r="HF2073" s="50"/>
      <c r="HG2073" s="32"/>
    </row>
    <row r="2074" spans="156:215" ht="11.4">
      <c r="EZ2074" s="31"/>
      <c r="HD2074" s="32"/>
      <c r="HE2074" s="32"/>
      <c r="HF2074" s="50"/>
      <c r="HG2074" s="32"/>
    </row>
    <row r="2075" spans="156:215" ht="11.4">
      <c r="EZ2075" s="31"/>
      <c r="HD2075" s="32"/>
      <c r="HE2075" s="32"/>
      <c r="HF2075" s="50"/>
      <c r="HG2075" s="32"/>
    </row>
    <row r="2076" spans="156:215" ht="11.4">
      <c r="EZ2076" s="31"/>
      <c r="HD2076" s="32"/>
      <c r="HE2076" s="32"/>
      <c r="HF2076" s="50"/>
      <c r="HG2076" s="32"/>
    </row>
    <row r="2077" spans="156:215" ht="11.4">
      <c r="EZ2077" s="31"/>
      <c r="HD2077" s="32"/>
      <c r="HE2077" s="32"/>
      <c r="HF2077" s="50"/>
      <c r="HG2077" s="32"/>
    </row>
    <row r="2078" spans="156:215" ht="11.4">
      <c r="EZ2078" s="31"/>
      <c r="HD2078" s="32"/>
      <c r="HE2078" s="32"/>
      <c r="HF2078" s="50"/>
      <c r="HG2078" s="32"/>
    </row>
    <row r="2079" spans="156:215" ht="11.4">
      <c r="EZ2079" s="31"/>
      <c r="HD2079" s="32"/>
      <c r="HE2079" s="32"/>
      <c r="HF2079" s="50"/>
      <c r="HG2079" s="32"/>
    </row>
    <row r="2080" spans="156:215" ht="11.4">
      <c r="EZ2080" s="31"/>
      <c r="HD2080" s="32"/>
      <c r="HE2080" s="32"/>
      <c r="HF2080" s="50"/>
      <c r="HG2080" s="32"/>
    </row>
    <row r="2081" spans="156:215" ht="11.4">
      <c r="EZ2081" s="31"/>
      <c r="HD2081" s="32"/>
      <c r="HE2081" s="32"/>
      <c r="HF2081" s="50"/>
      <c r="HG2081" s="32"/>
    </row>
    <row r="2082" spans="156:215" ht="11.4">
      <c r="EZ2082" s="31"/>
      <c r="HD2082" s="32"/>
      <c r="HE2082" s="32"/>
      <c r="HF2082" s="50"/>
      <c r="HG2082" s="32"/>
    </row>
    <row r="2083" spans="156:215" ht="11.4">
      <c r="EZ2083" s="31"/>
      <c r="HD2083" s="32"/>
      <c r="HE2083" s="32"/>
      <c r="HF2083" s="50"/>
      <c r="HG2083" s="32"/>
    </row>
    <row r="2084" spans="156:215" ht="11.4">
      <c r="EZ2084" s="31"/>
      <c r="HD2084" s="32"/>
      <c r="HE2084" s="32"/>
      <c r="HF2084" s="50"/>
      <c r="HG2084" s="32"/>
    </row>
    <row r="2085" spans="156:215" ht="11.4">
      <c r="EZ2085" s="31"/>
      <c r="HD2085" s="32"/>
      <c r="HE2085" s="32"/>
      <c r="HF2085" s="50"/>
      <c r="HG2085" s="32"/>
    </row>
    <row r="2086" spans="156:215" ht="11.4">
      <c r="EZ2086" s="31"/>
      <c r="HD2086" s="32"/>
      <c r="HE2086" s="32"/>
      <c r="HF2086" s="50"/>
      <c r="HG2086" s="32"/>
    </row>
    <row r="2087" spans="156:215" ht="11.4">
      <c r="EZ2087" s="31"/>
      <c r="HD2087" s="32"/>
      <c r="HE2087" s="32"/>
      <c r="HF2087" s="50"/>
      <c r="HG2087" s="32"/>
    </row>
    <row r="2088" spans="156:215" ht="11.4">
      <c r="EZ2088" s="31"/>
      <c r="HD2088" s="32"/>
      <c r="HE2088" s="32"/>
      <c r="HF2088" s="50"/>
      <c r="HG2088" s="32"/>
    </row>
    <row r="2089" spans="156:215" ht="11.4">
      <c r="EZ2089" s="31"/>
      <c r="HD2089" s="32"/>
      <c r="HE2089" s="32"/>
      <c r="HF2089" s="50"/>
      <c r="HG2089" s="32"/>
    </row>
    <row r="2090" spans="156:215" ht="11.4">
      <c r="EZ2090" s="31"/>
      <c r="HD2090" s="32"/>
      <c r="HE2090" s="32"/>
      <c r="HF2090" s="50"/>
      <c r="HG2090" s="32"/>
    </row>
    <row r="2091" spans="156:215" ht="11.4">
      <c r="EZ2091" s="31"/>
      <c r="HD2091" s="32"/>
      <c r="HE2091" s="32"/>
      <c r="HF2091" s="50"/>
      <c r="HG2091" s="32"/>
    </row>
    <row r="2092" spans="156:215" ht="11.4">
      <c r="EZ2092" s="31"/>
      <c r="HD2092" s="32"/>
      <c r="HE2092" s="32"/>
      <c r="HF2092" s="50"/>
      <c r="HG2092" s="32"/>
    </row>
    <row r="2093" spans="156:215" ht="11.4">
      <c r="EZ2093" s="31"/>
      <c r="HD2093" s="32"/>
      <c r="HE2093" s="32"/>
      <c r="HF2093" s="50"/>
      <c r="HG2093" s="32"/>
    </row>
    <row r="2094" spans="156:215" ht="11.4">
      <c r="EZ2094" s="31"/>
      <c r="HD2094" s="32"/>
      <c r="HE2094" s="32"/>
      <c r="HF2094" s="50"/>
      <c r="HG2094" s="32"/>
    </row>
    <row r="2095" spans="156:215" ht="11.4">
      <c r="EZ2095" s="31"/>
      <c r="HD2095" s="32"/>
      <c r="HE2095" s="32"/>
      <c r="HF2095" s="50"/>
      <c r="HG2095" s="32"/>
    </row>
    <row r="2096" spans="156:215" ht="11.4">
      <c r="EZ2096" s="31"/>
      <c r="HD2096" s="32"/>
      <c r="HE2096" s="32"/>
      <c r="HF2096" s="50"/>
      <c r="HG2096" s="32"/>
    </row>
    <row r="2097" spans="156:215" ht="11.4">
      <c r="EZ2097" s="31"/>
      <c r="HD2097" s="32"/>
      <c r="HE2097" s="32"/>
      <c r="HF2097" s="50"/>
      <c r="HG2097" s="32"/>
    </row>
    <row r="2098" spans="156:215" ht="11.4">
      <c r="EZ2098" s="31"/>
      <c r="HD2098" s="32"/>
      <c r="HE2098" s="32"/>
      <c r="HF2098" s="50"/>
      <c r="HG2098" s="32"/>
    </row>
    <row r="2099" spans="156:215" ht="11.4">
      <c r="EZ2099" s="31"/>
      <c r="HD2099" s="32"/>
      <c r="HE2099" s="32"/>
      <c r="HF2099" s="50"/>
      <c r="HG2099" s="32"/>
    </row>
    <row r="2100" spans="156:215" ht="11.4">
      <c r="EZ2100" s="31"/>
      <c r="HD2100" s="32"/>
      <c r="HE2100" s="32"/>
      <c r="HF2100" s="50"/>
      <c r="HG2100" s="32"/>
    </row>
    <row r="2101" spans="156:215" ht="11.4">
      <c r="EZ2101" s="31"/>
      <c r="HD2101" s="32"/>
      <c r="HE2101" s="32"/>
      <c r="HF2101" s="50"/>
      <c r="HG2101" s="32"/>
    </row>
    <row r="2102" spans="156:215" ht="11.4">
      <c r="EZ2102" s="31"/>
      <c r="HD2102" s="32"/>
      <c r="HE2102" s="32"/>
      <c r="HF2102" s="50"/>
      <c r="HG2102" s="32"/>
    </row>
    <row r="2103" spans="156:215" ht="11.4">
      <c r="EZ2103" s="31"/>
      <c r="HD2103" s="32"/>
      <c r="HE2103" s="32"/>
      <c r="HF2103" s="50"/>
      <c r="HG2103" s="32"/>
    </row>
    <row r="2104" spans="156:215" ht="11.4">
      <c r="EZ2104" s="31"/>
      <c r="HD2104" s="32"/>
      <c r="HE2104" s="32"/>
      <c r="HF2104" s="50"/>
      <c r="HG2104" s="32"/>
    </row>
    <row r="2105" spans="156:215" ht="11.4">
      <c r="EZ2105" s="31"/>
      <c r="HD2105" s="32"/>
      <c r="HE2105" s="32"/>
      <c r="HF2105" s="50"/>
      <c r="HG2105" s="32"/>
    </row>
    <row r="2106" spans="156:215" ht="11.4">
      <c r="EZ2106" s="31"/>
      <c r="HD2106" s="32"/>
      <c r="HE2106" s="32"/>
      <c r="HF2106" s="50"/>
      <c r="HG2106" s="32"/>
    </row>
    <row r="2107" spans="156:215" ht="11.4">
      <c r="EZ2107" s="31"/>
      <c r="HD2107" s="32"/>
      <c r="HE2107" s="32"/>
      <c r="HF2107" s="50"/>
      <c r="HG2107" s="32"/>
    </row>
    <row r="2108" spans="156:215" ht="11.4">
      <c r="EZ2108" s="31"/>
      <c r="HD2108" s="32"/>
      <c r="HE2108" s="32"/>
      <c r="HF2108" s="50"/>
      <c r="HG2108" s="32"/>
    </row>
    <row r="2109" spans="156:215" ht="11.4">
      <c r="EZ2109" s="31"/>
      <c r="HD2109" s="32"/>
      <c r="HE2109" s="32"/>
      <c r="HF2109" s="50"/>
      <c r="HG2109" s="32"/>
    </row>
    <row r="2110" spans="156:215" ht="11.4">
      <c r="EZ2110" s="31"/>
      <c r="HD2110" s="32"/>
      <c r="HE2110" s="32"/>
      <c r="HF2110" s="50"/>
      <c r="HG2110" s="32"/>
    </row>
    <row r="2111" spans="156:215" ht="11.4">
      <c r="EZ2111" s="31"/>
      <c r="HD2111" s="32"/>
      <c r="HE2111" s="32"/>
      <c r="HF2111" s="50"/>
      <c r="HG2111" s="32"/>
    </row>
    <row r="2112" spans="156:215" ht="11.4">
      <c r="EZ2112" s="31"/>
      <c r="HD2112" s="32"/>
      <c r="HE2112" s="32"/>
      <c r="HF2112" s="50"/>
      <c r="HG2112" s="32"/>
    </row>
    <row r="2113" spans="156:215" ht="11.4">
      <c r="EZ2113" s="31"/>
      <c r="HD2113" s="32"/>
      <c r="HE2113" s="32"/>
      <c r="HF2113" s="50"/>
      <c r="HG2113" s="32"/>
    </row>
    <row r="2114" spans="156:215" ht="11.4">
      <c r="EZ2114" s="31"/>
      <c r="HD2114" s="32"/>
      <c r="HE2114" s="32"/>
      <c r="HF2114" s="50"/>
      <c r="HG2114" s="32"/>
    </row>
    <row r="2115" spans="156:215" ht="11.4">
      <c r="EZ2115" s="31"/>
      <c r="HD2115" s="32"/>
      <c r="HE2115" s="32"/>
      <c r="HF2115" s="50"/>
      <c r="HG2115" s="32"/>
    </row>
    <row r="2116" spans="156:215" ht="11.4">
      <c r="EZ2116" s="31"/>
      <c r="HD2116" s="32"/>
      <c r="HE2116" s="32"/>
      <c r="HF2116" s="50"/>
      <c r="HG2116" s="32"/>
    </row>
    <row r="2117" spans="156:215" ht="11.4">
      <c r="EZ2117" s="31"/>
      <c r="HD2117" s="32"/>
      <c r="HE2117" s="32"/>
      <c r="HF2117" s="50"/>
      <c r="HG2117" s="32"/>
    </row>
    <row r="2118" spans="156:215" ht="11.4">
      <c r="EZ2118" s="31"/>
      <c r="HD2118" s="32"/>
      <c r="HE2118" s="32"/>
      <c r="HF2118" s="50"/>
      <c r="HG2118" s="32"/>
    </row>
    <row r="2119" spans="156:215" ht="11.4">
      <c r="EZ2119" s="31"/>
      <c r="HD2119" s="32"/>
      <c r="HE2119" s="32"/>
      <c r="HF2119" s="50"/>
      <c r="HG2119" s="32"/>
    </row>
    <row r="2120" spans="156:215" ht="11.4">
      <c r="EZ2120" s="31"/>
      <c r="HD2120" s="32"/>
      <c r="HE2120" s="32"/>
      <c r="HF2120" s="50"/>
      <c r="HG2120" s="32"/>
    </row>
    <row r="2121" spans="156:215" ht="11.4">
      <c r="EZ2121" s="31"/>
      <c r="HD2121" s="32"/>
      <c r="HE2121" s="32"/>
      <c r="HF2121" s="50"/>
      <c r="HG2121" s="32"/>
    </row>
    <row r="2122" spans="156:215" ht="11.4">
      <c r="EZ2122" s="31"/>
      <c r="HD2122" s="32"/>
      <c r="HE2122" s="32"/>
      <c r="HF2122" s="50"/>
      <c r="HG2122" s="32"/>
    </row>
    <row r="2123" spans="156:215" ht="11.4">
      <c r="EZ2123" s="31"/>
      <c r="HD2123" s="32"/>
      <c r="HE2123" s="32"/>
      <c r="HF2123" s="50"/>
      <c r="HG2123" s="32"/>
    </row>
    <row r="2124" spans="156:215" ht="11.4">
      <c r="EZ2124" s="31"/>
      <c r="HD2124" s="32"/>
      <c r="HE2124" s="32"/>
      <c r="HF2124" s="50"/>
      <c r="HG2124" s="32"/>
    </row>
    <row r="2125" spans="156:215" ht="11.4">
      <c r="EZ2125" s="31"/>
      <c r="HD2125" s="32"/>
      <c r="HE2125" s="32"/>
      <c r="HF2125" s="50"/>
      <c r="HG2125" s="32"/>
    </row>
    <row r="2126" spans="156:215" ht="11.4">
      <c r="EZ2126" s="31"/>
      <c r="HD2126" s="32"/>
      <c r="HE2126" s="32"/>
      <c r="HF2126" s="50"/>
      <c r="HG2126" s="32"/>
    </row>
    <row r="2127" spans="156:215" ht="11.4">
      <c r="EZ2127" s="31"/>
      <c r="HD2127" s="32"/>
      <c r="HE2127" s="32"/>
      <c r="HF2127" s="50"/>
      <c r="HG2127" s="32"/>
    </row>
    <row r="2128" spans="156:215" ht="11.4">
      <c r="EZ2128" s="31"/>
      <c r="HD2128" s="32"/>
      <c r="HE2128" s="32"/>
      <c r="HF2128" s="50"/>
      <c r="HG2128" s="32"/>
    </row>
    <row r="2129" spans="156:215" ht="11.4">
      <c r="EZ2129" s="31"/>
      <c r="HD2129" s="32"/>
      <c r="HE2129" s="32"/>
      <c r="HF2129" s="50"/>
      <c r="HG2129" s="32"/>
    </row>
    <row r="2130" spans="156:215" ht="11.4">
      <c r="EZ2130" s="31"/>
      <c r="HD2130" s="32"/>
      <c r="HE2130" s="32"/>
      <c r="HF2130" s="50"/>
      <c r="HG2130" s="32"/>
    </row>
    <row r="2131" spans="156:215" ht="11.4">
      <c r="EZ2131" s="31"/>
      <c r="HD2131" s="32"/>
      <c r="HE2131" s="32"/>
      <c r="HF2131" s="50"/>
      <c r="HG2131" s="32"/>
    </row>
    <row r="2132" spans="156:215" ht="11.4">
      <c r="EZ2132" s="31"/>
      <c r="HD2132" s="32"/>
      <c r="HE2132" s="32"/>
      <c r="HF2132" s="50"/>
      <c r="HG2132" s="32"/>
    </row>
    <row r="2133" spans="156:215" ht="11.4">
      <c r="EZ2133" s="31"/>
      <c r="HD2133" s="32"/>
      <c r="HE2133" s="32"/>
      <c r="HF2133" s="50"/>
      <c r="HG2133" s="32"/>
    </row>
    <row r="2134" spans="156:215" ht="11.4">
      <c r="EZ2134" s="31"/>
      <c r="HD2134" s="32"/>
      <c r="HE2134" s="32"/>
      <c r="HF2134" s="50"/>
      <c r="HG2134" s="32"/>
    </row>
    <row r="2135" spans="156:215" ht="11.4">
      <c r="EZ2135" s="31"/>
      <c r="HD2135" s="32"/>
      <c r="HE2135" s="32"/>
      <c r="HF2135" s="50"/>
      <c r="HG2135" s="32"/>
    </row>
    <row r="2136" spans="156:215" ht="11.4">
      <c r="EZ2136" s="31"/>
      <c r="HD2136" s="32"/>
      <c r="HE2136" s="32"/>
      <c r="HF2136" s="50"/>
      <c r="HG2136" s="32"/>
    </row>
    <row r="2137" spans="156:215" ht="11.4">
      <c r="EZ2137" s="31"/>
      <c r="HD2137" s="32"/>
      <c r="HE2137" s="32"/>
      <c r="HF2137" s="50"/>
      <c r="HG2137" s="32"/>
    </row>
    <row r="2138" spans="156:215" ht="11.4">
      <c r="EZ2138" s="31"/>
      <c r="HD2138" s="32"/>
      <c r="HE2138" s="32"/>
      <c r="HF2138" s="50"/>
      <c r="HG2138" s="32"/>
    </row>
    <row r="2139" spans="156:215" ht="11.4">
      <c r="EZ2139" s="31"/>
      <c r="HD2139" s="32"/>
      <c r="HE2139" s="32"/>
      <c r="HF2139" s="50"/>
      <c r="HG2139" s="32"/>
    </row>
    <row r="2140" spans="156:215" ht="11.4">
      <c r="EZ2140" s="31"/>
      <c r="HD2140" s="32"/>
      <c r="HE2140" s="32"/>
      <c r="HF2140" s="50"/>
      <c r="HG2140" s="32"/>
    </row>
    <row r="2141" spans="156:215" ht="11.4">
      <c r="EZ2141" s="31"/>
      <c r="HD2141" s="32"/>
      <c r="HE2141" s="32"/>
      <c r="HF2141" s="50"/>
      <c r="HG2141" s="32"/>
    </row>
    <row r="2142" spans="156:215" ht="11.4">
      <c r="EZ2142" s="31"/>
      <c r="HD2142" s="32"/>
      <c r="HE2142" s="32"/>
      <c r="HF2142" s="50"/>
      <c r="HG2142" s="32"/>
    </row>
    <row r="2143" spans="156:215" ht="11.4">
      <c r="EZ2143" s="31"/>
      <c r="HD2143" s="32"/>
      <c r="HE2143" s="32"/>
      <c r="HF2143" s="50"/>
      <c r="HG2143" s="32"/>
    </row>
    <row r="2144" spans="156:215" ht="11.4">
      <c r="EZ2144" s="31"/>
      <c r="HD2144" s="32"/>
      <c r="HE2144" s="32"/>
      <c r="HF2144" s="50"/>
      <c r="HG2144" s="32"/>
    </row>
    <row r="2145" spans="156:215" ht="11.4">
      <c r="EZ2145" s="31"/>
      <c r="HD2145" s="32"/>
      <c r="HE2145" s="32"/>
      <c r="HF2145" s="50"/>
      <c r="HG2145" s="32"/>
    </row>
    <row r="2146" spans="156:215" ht="11.4">
      <c r="EZ2146" s="31"/>
      <c r="HD2146" s="32"/>
      <c r="HE2146" s="32"/>
      <c r="HF2146" s="50"/>
      <c r="HG2146" s="32"/>
    </row>
    <row r="2147" spans="156:215" ht="11.4">
      <c r="EZ2147" s="31"/>
      <c r="HD2147" s="32"/>
      <c r="HE2147" s="32"/>
      <c r="HF2147" s="50"/>
      <c r="HG2147" s="32"/>
    </row>
    <row r="2148" spans="156:215" ht="11.4">
      <c r="EZ2148" s="31"/>
      <c r="HD2148" s="32"/>
      <c r="HE2148" s="32"/>
      <c r="HF2148" s="50"/>
      <c r="HG2148" s="32"/>
    </row>
    <row r="2149" spans="156:215" ht="11.4">
      <c r="EZ2149" s="31"/>
      <c r="HD2149" s="32"/>
      <c r="HE2149" s="32"/>
      <c r="HF2149" s="50"/>
      <c r="HG2149" s="32"/>
    </row>
    <row r="2150" spans="156:215" ht="11.4">
      <c r="EZ2150" s="31"/>
      <c r="HD2150" s="32"/>
      <c r="HE2150" s="32"/>
      <c r="HF2150" s="50"/>
      <c r="HG2150" s="32"/>
    </row>
    <row r="2151" spans="156:215" ht="11.4">
      <c r="EZ2151" s="31"/>
      <c r="HD2151" s="32"/>
      <c r="HE2151" s="32"/>
      <c r="HF2151" s="50"/>
      <c r="HG2151" s="32"/>
    </row>
    <row r="2152" spans="156:215" ht="11.4">
      <c r="EZ2152" s="31"/>
      <c r="HD2152" s="32"/>
      <c r="HE2152" s="32"/>
      <c r="HF2152" s="50"/>
      <c r="HG2152" s="32"/>
    </row>
    <row r="2153" spans="156:215" ht="11.4">
      <c r="EZ2153" s="31"/>
      <c r="HD2153" s="32"/>
      <c r="HE2153" s="32"/>
      <c r="HF2153" s="50"/>
      <c r="HG2153" s="32"/>
    </row>
    <row r="2154" spans="156:215" ht="11.4">
      <c r="EZ2154" s="31"/>
      <c r="HD2154" s="32"/>
      <c r="HE2154" s="32"/>
      <c r="HF2154" s="50"/>
      <c r="HG2154" s="32"/>
    </row>
    <row r="2155" spans="156:215" ht="11.4">
      <c r="EZ2155" s="31"/>
      <c r="HD2155" s="32"/>
      <c r="HE2155" s="32"/>
      <c r="HF2155" s="50"/>
      <c r="HG2155" s="32"/>
    </row>
    <row r="2156" spans="156:215" ht="11.4">
      <c r="EZ2156" s="31"/>
      <c r="HD2156" s="32"/>
      <c r="HE2156" s="32"/>
      <c r="HF2156" s="50"/>
      <c r="HG2156" s="32"/>
    </row>
    <row r="2157" spans="156:215" ht="11.4">
      <c r="EZ2157" s="31"/>
      <c r="HD2157" s="32"/>
      <c r="HE2157" s="32"/>
      <c r="HF2157" s="50"/>
      <c r="HG2157" s="32"/>
    </row>
    <row r="2158" spans="156:215" ht="11.4">
      <c r="EZ2158" s="31"/>
      <c r="HD2158" s="32"/>
      <c r="HE2158" s="32"/>
      <c r="HF2158" s="50"/>
      <c r="HG2158" s="32"/>
    </row>
    <row r="2159" spans="156:215" ht="11.4">
      <c r="EZ2159" s="31"/>
      <c r="HD2159" s="32"/>
      <c r="HE2159" s="32"/>
      <c r="HF2159" s="50"/>
      <c r="HG2159" s="32"/>
    </row>
    <row r="2160" spans="156:215" ht="11.4">
      <c r="EZ2160" s="31"/>
      <c r="HD2160" s="32"/>
      <c r="HE2160" s="32"/>
      <c r="HF2160" s="50"/>
      <c r="HG2160" s="32"/>
    </row>
    <row r="2161" spans="156:215" ht="11.4">
      <c r="EZ2161" s="31"/>
      <c r="HD2161" s="32"/>
      <c r="HE2161" s="32"/>
      <c r="HF2161" s="50"/>
      <c r="HG2161" s="32"/>
    </row>
    <row r="2162" spans="156:215" ht="11.4">
      <c r="EZ2162" s="31"/>
      <c r="HD2162" s="32"/>
      <c r="HE2162" s="32"/>
      <c r="HF2162" s="50"/>
      <c r="HG2162" s="32"/>
    </row>
    <row r="2163" spans="156:215" ht="11.4">
      <c r="EZ2163" s="31"/>
      <c r="HD2163" s="32"/>
      <c r="HE2163" s="32"/>
      <c r="HF2163" s="50"/>
      <c r="HG2163" s="32"/>
    </row>
    <row r="2164" spans="156:215" ht="11.4">
      <c r="EZ2164" s="31"/>
      <c r="HD2164" s="32"/>
      <c r="HE2164" s="32"/>
      <c r="HF2164" s="50"/>
      <c r="HG2164" s="32"/>
    </row>
    <row r="2165" spans="156:215" ht="11.4">
      <c r="EZ2165" s="31"/>
      <c r="HD2165" s="32"/>
      <c r="HE2165" s="32"/>
      <c r="HF2165" s="50"/>
      <c r="HG2165" s="32"/>
    </row>
    <row r="2166" spans="156:215" ht="11.4">
      <c r="EZ2166" s="31"/>
      <c r="HD2166" s="32"/>
      <c r="HE2166" s="32"/>
      <c r="HF2166" s="50"/>
      <c r="HG2166" s="32"/>
    </row>
    <row r="2167" spans="156:215" ht="11.4">
      <c r="EZ2167" s="31"/>
      <c r="HD2167" s="32"/>
      <c r="HE2167" s="32"/>
      <c r="HF2167" s="50"/>
      <c r="HG2167" s="32"/>
    </row>
    <row r="2168" spans="156:215" ht="11.4">
      <c r="EZ2168" s="31"/>
      <c r="HD2168" s="32"/>
      <c r="HE2168" s="32"/>
      <c r="HF2168" s="50"/>
      <c r="HG2168" s="32"/>
    </row>
    <row r="2169" spans="156:215" ht="11.4">
      <c r="EZ2169" s="31"/>
      <c r="HD2169" s="32"/>
      <c r="HE2169" s="32"/>
      <c r="HF2169" s="50"/>
      <c r="HG2169" s="32"/>
    </row>
    <row r="2170" spans="156:215" ht="11.4">
      <c r="EZ2170" s="31"/>
      <c r="HD2170" s="32"/>
      <c r="HE2170" s="32"/>
      <c r="HF2170" s="50"/>
      <c r="HG2170" s="32"/>
    </row>
    <row r="2171" spans="156:215" ht="11.4">
      <c r="EZ2171" s="31"/>
      <c r="HD2171" s="32"/>
      <c r="HE2171" s="32"/>
      <c r="HF2171" s="50"/>
      <c r="HG2171" s="32"/>
    </row>
    <row r="2172" spans="156:215" ht="11.4">
      <c r="EZ2172" s="31"/>
      <c r="HD2172" s="32"/>
      <c r="HE2172" s="32"/>
      <c r="HF2172" s="50"/>
      <c r="HG2172" s="32"/>
    </row>
    <row r="2173" spans="156:215" ht="11.4">
      <c r="EZ2173" s="31"/>
      <c r="HD2173" s="32"/>
      <c r="HE2173" s="32"/>
      <c r="HF2173" s="50"/>
      <c r="HG2173" s="32"/>
    </row>
    <row r="2174" spans="156:215" ht="11.4">
      <c r="EZ2174" s="31"/>
      <c r="HD2174" s="32"/>
      <c r="HE2174" s="32"/>
      <c r="HF2174" s="50"/>
      <c r="HG2174" s="32"/>
    </row>
    <row r="2175" spans="156:215" ht="11.4">
      <c r="EZ2175" s="31"/>
      <c r="HD2175" s="32"/>
      <c r="HE2175" s="32"/>
      <c r="HF2175" s="50"/>
      <c r="HG2175" s="32"/>
    </row>
    <row r="2176" spans="156:215" ht="11.4">
      <c r="EZ2176" s="31"/>
      <c r="HD2176" s="32"/>
      <c r="HE2176" s="32"/>
      <c r="HF2176" s="50"/>
      <c r="HG2176" s="32"/>
    </row>
    <row r="2177" spans="156:215" ht="11.4">
      <c r="EZ2177" s="31"/>
      <c r="HD2177" s="32"/>
      <c r="HE2177" s="32"/>
      <c r="HF2177" s="50"/>
      <c r="HG2177" s="32"/>
    </row>
    <row r="2178" spans="156:215" ht="11.4">
      <c r="EZ2178" s="31"/>
      <c r="HD2178" s="32"/>
      <c r="HE2178" s="32"/>
      <c r="HF2178" s="50"/>
      <c r="HG2178" s="32"/>
    </row>
    <row r="2179" spans="156:215" ht="11.4">
      <c r="EZ2179" s="31"/>
      <c r="HD2179" s="32"/>
      <c r="HE2179" s="32"/>
      <c r="HF2179" s="50"/>
      <c r="HG2179" s="32"/>
    </row>
    <row r="2180" spans="156:215" ht="11.4">
      <c r="EZ2180" s="31"/>
      <c r="HD2180" s="32"/>
      <c r="HE2180" s="32"/>
      <c r="HF2180" s="50"/>
      <c r="HG2180" s="32"/>
    </row>
    <row r="2181" spans="156:215" ht="11.4">
      <c r="EZ2181" s="31"/>
      <c r="HD2181" s="32"/>
      <c r="HE2181" s="32"/>
      <c r="HF2181" s="50"/>
      <c r="HG2181" s="32"/>
    </row>
    <row r="2182" spans="156:215" ht="11.4">
      <c r="EZ2182" s="31"/>
      <c r="HD2182" s="32"/>
      <c r="HE2182" s="32"/>
      <c r="HF2182" s="50"/>
      <c r="HG2182" s="32"/>
    </row>
    <row r="2183" spans="156:215" ht="11.4">
      <c r="EZ2183" s="31"/>
      <c r="HD2183" s="32"/>
      <c r="HE2183" s="32"/>
      <c r="HF2183" s="50"/>
      <c r="HG2183" s="32"/>
    </row>
    <row r="2184" spans="156:215" ht="11.4">
      <c r="EZ2184" s="31"/>
      <c r="HD2184" s="32"/>
      <c r="HE2184" s="32"/>
      <c r="HF2184" s="50"/>
      <c r="HG2184" s="32"/>
    </row>
    <row r="2185" spans="156:215" ht="11.4">
      <c r="EZ2185" s="31"/>
      <c r="HD2185" s="32"/>
      <c r="HE2185" s="32"/>
      <c r="HF2185" s="50"/>
      <c r="HG2185" s="32"/>
    </row>
    <row r="2186" spans="156:215" ht="11.4">
      <c r="EZ2186" s="31"/>
      <c r="HD2186" s="32"/>
      <c r="HE2186" s="32"/>
      <c r="HF2186" s="50"/>
      <c r="HG2186" s="32"/>
    </row>
    <row r="2187" spans="156:215" ht="11.4">
      <c r="EZ2187" s="31"/>
      <c r="HD2187" s="32"/>
      <c r="HE2187" s="32"/>
      <c r="HF2187" s="50"/>
      <c r="HG2187" s="32"/>
    </row>
    <row r="2188" spans="156:215" ht="11.4">
      <c r="EZ2188" s="31"/>
      <c r="HD2188" s="32"/>
      <c r="HE2188" s="32"/>
      <c r="HF2188" s="50"/>
      <c r="HG2188" s="32"/>
    </row>
    <row r="2189" spans="156:215" ht="11.4">
      <c r="EZ2189" s="31"/>
      <c r="HD2189" s="32"/>
      <c r="HE2189" s="32"/>
      <c r="HF2189" s="50"/>
      <c r="HG2189" s="32"/>
    </row>
    <row r="2190" spans="156:215" ht="11.4">
      <c r="EZ2190" s="31"/>
      <c r="HD2190" s="32"/>
      <c r="HE2190" s="32"/>
      <c r="HF2190" s="50"/>
      <c r="HG2190" s="32"/>
    </row>
    <row r="2191" spans="156:215" ht="11.4">
      <c r="EZ2191" s="31"/>
      <c r="HD2191" s="32"/>
      <c r="HE2191" s="32"/>
      <c r="HF2191" s="50"/>
      <c r="HG2191" s="32"/>
    </row>
    <row r="2192" spans="156:215" ht="11.4">
      <c r="EZ2192" s="31"/>
      <c r="HD2192" s="32"/>
      <c r="HE2192" s="32"/>
      <c r="HF2192" s="50"/>
      <c r="HG2192" s="32"/>
    </row>
    <row r="2193" spans="156:215" ht="11.4">
      <c r="EZ2193" s="31"/>
      <c r="HD2193" s="32"/>
      <c r="HE2193" s="32"/>
      <c r="HF2193" s="50"/>
      <c r="HG2193" s="32"/>
    </row>
    <row r="2194" spans="156:215" ht="11.4">
      <c r="EZ2194" s="31"/>
      <c r="HD2194" s="32"/>
      <c r="HE2194" s="32"/>
      <c r="HF2194" s="50"/>
      <c r="HG2194" s="32"/>
    </row>
    <row r="2195" spans="156:215" ht="11.4">
      <c r="EZ2195" s="31"/>
      <c r="HD2195" s="32"/>
      <c r="HE2195" s="32"/>
      <c r="HF2195" s="50"/>
      <c r="HG2195" s="32"/>
    </row>
    <row r="2196" spans="156:215" ht="11.4">
      <c r="EZ2196" s="31"/>
      <c r="HD2196" s="32"/>
      <c r="HE2196" s="32"/>
      <c r="HF2196" s="50"/>
      <c r="HG2196" s="32"/>
    </row>
    <row r="2197" spans="156:215" ht="11.4">
      <c r="EZ2197" s="31"/>
      <c r="HD2197" s="32"/>
      <c r="HE2197" s="32"/>
      <c r="HF2197" s="50"/>
      <c r="HG2197" s="32"/>
    </row>
    <row r="2198" spans="156:215" ht="11.4">
      <c r="EZ2198" s="31"/>
      <c r="HD2198" s="32"/>
      <c r="HE2198" s="32"/>
      <c r="HF2198" s="50"/>
      <c r="HG2198" s="32"/>
    </row>
    <row r="2199" spans="156:215" ht="11.4">
      <c r="EZ2199" s="31"/>
      <c r="HD2199" s="32"/>
      <c r="HE2199" s="32"/>
      <c r="HF2199" s="50"/>
      <c r="HG2199" s="32"/>
    </row>
    <row r="2200" spans="156:215" ht="11.4">
      <c r="EZ2200" s="31"/>
      <c r="HD2200" s="32"/>
      <c r="HE2200" s="32"/>
      <c r="HF2200" s="50"/>
      <c r="HG2200" s="32"/>
    </row>
    <row r="2201" spans="156:215" ht="11.4">
      <c r="EZ2201" s="31"/>
      <c r="HD2201" s="32"/>
      <c r="HE2201" s="32"/>
      <c r="HF2201" s="50"/>
      <c r="HG2201" s="32"/>
    </row>
    <row r="2202" spans="156:215" ht="11.4">
      <c r="EZ2202" s="31"/>
      <c r="HD2202" s="32"/>
      <c r="HE2202" s="32"/>
      <c r="HF2202" s="50"/>
      <c r="HG2202" s="32"/>
    </row>
    <row r="2203" spans="156:215" ht="11.4">
      <c r="EZ2203" s="31"/>
      <c r="HD2203" s="32"/>
      <c r="HE2203" s="32"/>
      <c r="HF2203" s="50"/>
      <c r="HG2203" s="32"/>
    </row>
    <row r="2204" spans="156:215" ht="11.4">
      <c r="EZ2204" s="31"/>
      <c r="HD2204" s="32"/>
      <c r="HE2204" s="32"/>
      <c r="HF2204" s="50"/>
      <c r="HG2204" s="32"/>
    </row>
    <row r="2205" spans="156:215" ht="11.4">
      <c r="EZ2205" s="31"/>
      <c r="HD2205" s="32"/>
      <c r="HE2205" s="32"/>
      <c r="HF2205" s="50"/>
      <c r="HG2205" s="32"/>
    </row>
    <row r="2206" spans="156:215" ht="11.4">
      <c r="EZ2206" s="31"/>
      <c r="HD2206" s="32"/>
      <c r="HE2206" s="32"/>
      <c r="HF2206" s="50"/>
      <c r="HG2206" s="32"/>
    </row>
    <row r="2207" spans="156:215" ht="11.4">
      <c r="EZ2207" s="31"/>
      <c r="HD2207" s="32"/>
      <c r="HE2207" s="32"/>
      <c r="HF2207" s="50"/>
      <c r="HG2207" s="32"/>
    </row>
    <row r="2208" spans="156:215" ht="11.4">
      <c r="EZ2208" s="31"/>
      <c r="HD2208" s="32"/>
      <c r="HE2208" s="32"/>
      <c r="HF2208" s="50"/>
      <c r="HG2208" s="32"/>
    </row>
    <row r="2209" spans="156:215" ht="11.4">
      <c r="EZ2209" s="31"/>
      <c r="HD2209" s="32"/>
      <c r="HE2209" s="32"/>
      <c r="HF2209" s="50"/>
      <c r="HG2209" s="32"/>
    </row>
    <row r="2210" spans="156:215" ht="11.4">
      <c r="EZ2210" s="31"/>
      <c r="HD2210" s="32"/>
      <c r="HE2210" s="32"/>
      <c r="HF2210" s="50"/>
      <c r="HG2210" s="32"/>
    </row>
    <row r="2211" spans="156:215" ht="11.4">
      <c r="EZ2211" s="31"/>
      <c r="HD2211" s="32"/>
      <c r="HE2211" s="32"/>
      <c r="HF2211" s="50"/>
      <c r="HG2211" s="32"/>
    </row>
    <row r="2212" spans="156:215" ht="11.4">
      <c r="EZ2212" s="31"/>
      <c r="HD2212" s="32"/>
      <c r="HE2212" s="32"/>
      <c r="HF2212" s="50"/>
      <c r="HG2212" s="32"/>
    </row>
    <row r="2213" spans="156:215" ht="11.4">
      <c r="EZ2213" s="31"/>
      <c r="HD2213" s="32"/>
      <c r="HE2213" s="32"/>
      <c r="HF2213" s="50"/>
      <c r="HG2213" s="32"/>
    </row>
    <row r="2214" spans="156:215" ht="11.4">
      <c r="EZ2214" s="31"/>
      <c r="HD2214" s="32"/>
      <c r="HE2214" s="32"/>
      <c r="HF2214" s="50"/>
      <c r="HG2214" s="32"/>
    </row>
    <row r="2215" spans="156:215" ht="11.4">
      <c r="EZ2215" s="31"/>
      <c r="HD2215" s="32"/>
      <c r="HE2215" s="32"/>
      <c r="HF2215" s="50"/>
      <c r="HG2215" s="32"/>
    </row>
    <row r="2216" spans="156:215" ht="11.4">
      <c r="EZ2216" s="31"/>
      <c r="HD2216" s="32"/>
      <c r="HE2216" s="32"/>
      <c r="HF2216" s="50"/>
      <c r="HG2216" s="32"/>
    </row>
    <row r="2217" spans="156:215" ht="11.4">
      <c r="EZ2217" s="31"/>
      <c r="HD2217" s="32"/>
      <c r="HE2217" s="32"/>
      <c r="HF2217" s="50"/>
      <c r="HG2217" s="32"/>
    </row>
    <row r="2218" spans="156:215" ht="11.4">
      <c r="EZ2218" s="31"/>
      <c r="HD2218" s="32"/>
      <c r="HE2218" s="32"/>
      <c r="HF2218" s="50"/>
      <c r="HG2218" s="32"/>
    </row>
    <row r="2219" spans="156:215" ht="11.4">
      <c r="EZ2219" s="31"/>
      <c r="HD2219" s="32"/>
      <c r="HE2219" s="32"/>
      <c r="HF2219" s="50"/>
      <c r="HG2219" s="32"/>
    </row>
    <row r="2220" spans="156:215" ht="11.4">
      <c r="EZ2220" s="31"/>
      <c r="HD2220" s="32"/>
      <c r="HE2220" s="32"/>
      <c r="HF2220" s="50"/>
      <c r="HG2220" s="32"/>
    </row>
    <row r="2221" spans="156:215" ht="11.4">
      <c r="EZ2221" s="31"/>
      <c r="HD2221" s="32"/>
      <c r="HE2221" s="32"/>
      <c r="HF2221" s="50"/>
      <c r="HG2221" s="32"/>
    </row>
    <row r="2222" spans="156:215" ht="11.4">
      <c r="EZ2222" s="31"/>
      <c r="HD2222" s="32"/>
      <c r="HE2222" s="32"/>
      <c r="HF2222" s="50"/>
      <c r="HG2222" s="32"/>
    </row>
    <row r="2223" spans="156:215" ht="11.4">
      <c r="EZ2223" s="31"/>
      <c r="HD2223" s="32"/>
      <c r="HE2223" s="32"/>
      <c r="HF2223" s="50"/>
      <c r="HG2223" s="32"/>
    </row>
    <row r="2224" spans="156:215" ht="11.4">
      <c r="EZ2224" s="31"/>
      <c r="HD2224" s="32"/>
      <c r="HE2224" s="32"/>
      <c r="HF2224" s="50"/>
      <c r="HG2224" s="32"/>
    </row>
    <row r="2225" spans="156:215" ht="11.4">
      <c r="EZ2225" s="31"/>
      <c r="HD2225" s="32"/>
      <c r="HE2225" s="32"/>
      <c r="HF2225" s="50"/>
      <c r="HG2225" s="32"/>
    </row>
    <row r="2226" spans="156:215" ht="11.4">
      <c r="EZ2226" s="31"/>
      <c r="HD2226" s="32"/>
      <c r="HE2226" s="32"/>
      <c r="HF2226" s="50"/>
      <c r="HG2226" s="32"/>
    </row>
    <row r="2227" spans="156:215" ht="11.4">
      <c r="EZ2227" s="31"/>
      <c r="HD2227" s="32"/>
      <c r="HE2227" s="32"/>
      <c r="HF2227" s="50"/>
      <c r="HG2227" s="32"/>
    </row>
    <row r="2228" spans="156:215" ht="11.4">
      <c r="EZ2228" s="31"/>
      <c r="HD2228" s="32"/>
      <c r="HE2228" s="32"/>
      <c r="HF2228" s="50"/>
      <c r="HG2228" s="32"/>
    </row>
    <row r="2229" spans="156:215" ht="11.4">
      <c r="EZ2229" s="31"/>
      <c r="HD2229" s="32"/>
      <c r="HE2229" s="32"/>
      <c r="HF2229" s="50"/>
      <c r="HG2229" s="32"/>
    </row>
    <row r="2230" spans="156:215" ht="11.4">
      <c r="EZ2230" s="31"/>
      <c r="HD2230" s="32"/>
      <c r="HE2230" s="32"/>
      <c r="HF2230" s="50"/>
      <c r="HG2230" s="32"/>
    </row>
    <row r="2231" spans="156:215" ht="11.4">
      <c r="EZ2231" s="31"/>
      <c r="HD2231" s="32"/>
      <c r="HE2231" s="32"/>
      <c r="HF2231" s="50"/>
      <c r="HG2231" s="32"/>
    </row>
    <row r="2232" spans="156:215" ht="11.4">
      <c r="EZ2232" s="31"/>
      <c r="HD2232" s="32"/>
      <c r="HE2232" s="32"/>
      <c r="HF2232" s="50"/>
      <c r="HG2232" s="32"/>
    </row>
    <row r="2233" spans="156:215" ht="11.4">
      <c r="EZ2233" s="31"/>
      <c r="HD2233" s="32"/>
      <c r="HE2233" s="32"/>
      <c r="HF2233" s="50"/>
      <c r="HG2233" s="32"/>
    </row>
    <row r="2234" spans="156:215" ht="11.4">
      <c r="EZ2234" s="31"/>
      <c r="HD2234" s="32"/>
      <c r="HE2234" s="32"/>
      <c r="HF2234" s="50"/>
      <c r="HG2234" s="32"/>
    </row>
    <row r="2235" spans="156:215" ht="11.4">
      <c r="EZ2235" s="31"/>
      <c r="HD2235" s="32"/>
      <c r="HE2235" s="32"/>
      <c r="HF2235" s="50"/>
      <c r="HG2235" s="32"/>
    </row>
    <row r="2236" spans="156:215" ht="11.4">
      <c r="EZ2236" s="31"/>
      <c r="HD2236" s="32"/>
      <c r="HE2236" s="32"/>
      <c r="HF2236" s="50"/>
      <c r="HG2236" s="32"/>
    </row>
    <row r="2237" spans="156:215" ht="11.4">
      <c r="EZ2237" s="31"/>
      <c r="HD2237" s="32"/>
      <c r="HE2237" s="32"/>
      <c r="HF2237" s="50"/>
      <c r="HG2237" s="32"/>
    </row>
    <row r="2238" spans="156:215" ht="11.4">
      <c r="EZ2238" s="31"/>
      <c r="HD2238" s="32"/>
      <c r="HE2238" s="32"/>
      <c r="HF2238" s="50"/>
      <c r="HG2238" s="32"/>
    </row>
    <row r="2239" spans="156:215" ht="11.4">
      <c r="EZ2239" s="31"/>
      <c r="HD2239" s="32"/>
      <c r="HE2239" s="32"/>
      <c r="HF2239" s="50"/>
      <c r="HG2239" s="32"/>
    </row>
    <row r="2240" spans="156:215" ht="11.4">
      <c r="EZ2240" s="31"/>
      <c r="HD2240" s="32"/>
      <c r="HE2240" s="32"/>
      <c r="HF2240" s="50"/>
      <c r="HG2240" s="32"/>
    </row>
    <row r="2241" spans="156:215" ht="11.4">
      <c r="EZ2241" s="31"/>
      <c r="HD2241" s="32"/>
      <c r="HE2241" s="32"/>
      <c r="HF2241" s="50"/>
      <c r="HG2241" s="32"/>
    </row>
    <row r="2242" spans="156:215" ht="11.4">
      <c r="EZ2242" s="31"/>
      <c r="HD2242" s="32"/>
      <c r="HE2242" s="32"/>
      <c r="HF2242" s="50"/>
      <c r="HG2242" s="32"/>
    </row>
    <row r="2243" spans="156:215" ht="11.4">
      <c r="EZ2243" s="31"/>
      <c r="HD2243" s="32"/>
      <c r="HE2243" s="32"/>
      <c r="HF2243" s="50"/>
      <c r="HG2243" s="32"/>
    </row>
    <row r="2244" spans="156:215" ht="11.4">
      <c r="EZ2244" s="31"/>
      <c r="HD2244" s="32"/>
      <c r="HE2244" s="32"/>
      <c r="HF2244" s="50"/>
      <c r="HG2244" s="32"/>
    </row>
    <row r="2245" spans="156:215" ht="11.4">
      <c r="EZ2245" s="31"/>
      <c r="HD2245" s="32"/>
      <c r="HE2245" s="32"/>
      <c r="HF2245" s="50"/>
      <c r="HG2245" s="32"/>
    </row>
    <row r="2246" spans="156:215" ht="11.4">
      <c r="EZ2246" s="31"/>
      <c r="HD2246" s="32"/>
      <c r="HE2246" s="32"/>
      <c r="HF2246" s="50"/>
      <c r="HG2246" s="32"/>
    </row>
    <row r="2247" spans="156:215" ht="11.4">
      <c r="EZ2247" s="31"/>
      <c r="HD2247" s="32"/>
      <c r="HE2247" s="32"/>
      <c r="HF2247" s="50"/>
      <c r="HG2247" s="32"/>
    </row>
    <row r="2248" spans="156:215" ht="11.4">
      <c r="EZ2248" s="31"/>
      <c r="HD2248" s="32"/>
      <c r="HE2248" s="32"/>
      <c r="HF2248" s="50"/>
      <c r="HG2248" s="32"/>
    </row>
    <row r="2249" spans="156:215" ht="11.4">
      <c r="EZ2249" s="31"/>
      <c r="HD2249" s="32"/>
      <c r="HE2249" s="32"/>
      <c r="HF2249" s="50"/>
      <c r="HG2249" s="32"/>
    </row>
    <row r="2250" spans="156:215" ht="11.4">
      <c r="EZ2250" s="31"/>
      <c r="HD2250" s="32"/>
      <c r="HE2250" s="32"/>
      <c r="HF2250" s="50"/>
      <c r="HG2250" s="32"/>
    </row>
    <row r="2251" spans="156:215" ht="11.4">
      <c r="EZ2251" s="31"/>
      <c r="HD2251" s="32"/>
      <c r="HE2251" s="32"/>
      <c r="HF2251" s="50"/>
      <c r="HG2251" s="32"/>
    </row>
    <row r="2252" spans="156:215" ht="11.4">
      <c r="EZ2252" s="31"/>
      <c r="HD2252" s="32"/>
      <c r="HE2252" s="32"/>
      <c r="HF2252" s="50"/>
      <c r="HG2252" s="32"/>
    </row>
    <row r="2253" spans="156:215" ht="11.4">
      <c r="EZ2253" s="31"/>
      <c r="HD2253" s="32"/>
      <c r="HE2253" s="32"/>
      <c r="HF2253" s="50"/>
      <c r="HG2253" s="32"/>
    </row>
    <row r="2254" spans="156:215" ht="11.4">
      <c r="EZ2254" s="31"/>
      <c r="HD2254" s="32"/>
      <c r="HE2254" s="32"/>
      <c r="HF2254" s="50"/>
      <c r="HG2254" s="32"/>
    </row>
    <row r="2255" spans="156:215" ht="11.4">
      <c r="EZ2255" s="31"/>
      <c r="HD2255" s="32"/>
      <c r="HE2255" s="32"/>
      <c r="HF2255" s="50"/>
      <c r="HG2255" s="32"/>
    </row>
    <row r="2256" spans="156:215" ht="11.4">
      <c r="EZ2256" s="31"/>
      <c r="HD2256" s="32"/>
      <c r="HE2256" s="32"/>
      <c r="HF2256" s="50"/>
      <c r="HG2256" s="32"/>
    </row>
    <row r="2257" spans="156:215" ht="11.4">
      <c r="EZ2257" s="31"/>
      <c r="HD2257" s="32"/>
      <c r="HE2257" s="32"/>
      <c r="HF2257" s="50"/>
      <c r="HG2257" s="32"/>
    </row>
    <row r="2258" spans="156:215" ht="11.4">
      <c r="EZ2258" s="31"/>
      <c r="HD2258" s="32"/>
      <c r="HE2258" s="32"/>
      <c r="HF2258" s="50"/>
      <c r="HG2258" s="32"/>
    </row>
    <row r="2259" spans="156:215" ht="11.4">
      <c r="EZ2259" s="31"/>
      <c r="HD2259" s="32"/>
      <c r="HE2259" s="32"/>
      <c r="HF2259" s="50"/>
      <c r="HG2259" s="32"/>
    </row>
    <row r="2260" spans="156:215" ht="11.4">
      <c r="EZ2260" s="31"/>
      <c r="HD2260" s="32"/>
      <c r="HE2260" s="32"/>
      <c r="HF2260" s="50"/>
      <c r="HG2260" s="32"/>
    </row>
    <row r="2261" spans="156:215" ht="11.4">
      <c r="EZ2261" s="31"/>
      <c r="HD2261" s="32"/>
      <c r="HE2261" s="32"/>
      <c r="HF2261" s="50"/>
      <c r="HG2261" s="32"/>
    </row>
    <row r="2262" spans="156:215" ht="11.4">
      <c r="EZ2262" s="31"/>
      <c r="HD2262" s="32"/>
      <c r="HE2262" s="32"/>
      <c r="HF2262" s="50"/>
      <c r="HG2262" s="32"/>
    </row>
    <row r="2263" spans="156:215" ht="11.4">
      <c r="EZ2263" s="31"/>
      <c r="HD2263" s="32"/>
      <c r="HE2263" s="32"/>
      <c r="HF2263" s="50"/>
      <c r="HG2263" s="32"/>
    </row>
    <row r="2264" spans="156:215" ht="11.4">
      <c r="EZ2264" s="31"/>
      <c r="HD2264" s="32"/>
      <c r="HE2264" s="32"/>
      <c r="HF2264" s="50"/>
      <c r="HG2264" s="32"/>
    </row>
    <row r="2265" spans="156:215" ht="11.4">
      <c r="EZ2265" s="31"/>
      <c r="HD2265" s="32"/>
      <c r="HE2265" s="32"/>
      <c r="HF2265" s="50"/>
      <c r="HG2265" s="32"/>
    </row>
    <row r="2266" spans="156:215" ht="11.4">
      <c r="EZ2266" s="31"/>
      <c r="HD2266" s="32"/>
      <c r="HE2266" s="32"/>
      <c r="HF2266" s="50"/>
      <c r="HG2266" s="32"/>
    </row>
    <row r="2267" spans="156:215" ht="11.4">
      <c r="EZ2267" s="31"/>
      <c r="HD2267" s="32"/>
      <c r="HE2267" s="32"/>
      <c r="HF2267" s="50"/>
      <c r="HG2267" s="32"/>
    </row>
    <row r="2268" spans="156:215" ht="11.4">
      <c r="EZ2268" s="31"/>
      <c r="HD2268" s="32"/>
      <c r="HE2268" s="32"/>
      <c r="HF2268" s="50"/>
      <c r="HG2268" s="32"/>
    </row>
    <row r="2269" spans="156:215" ht="11.4">
      <c r="EZ2269" s="31"/>
      <c r="HD2269" s="32"/>
      <c r="HE2269" s="32"/>
      <c r="HF2269" s="50"/>
      <c r="HG2269" s="32"/>
    </row>
    <row r="2270" spans="156:215" ht="11.4">
      <c r="EZ2270" s="31"/>
      <c r="HD2270" s="32"/>
      <c r="HE2270" s="32"/>
      <c r="HF2270" s="50"/>
      <c r="HG2270" s="32"/>
    </row>
    <row r="2271" spans="156:215" ht="11.4">
      <c r="EZ2271" s="31"/>
      <c r="HD2271" s="32"/>
      <c r="HE2271" s="32"/>
      <c r="HF2271" s="50"/>
      <c r="HG2271" s="32"/>
    </row>
    <row r="2272" spans="156:215" ht="11.4">
      <c r="EZ2272" s="31"/>
      <c r="HD2272" s="32"/>
      <c r="HE2272" s="32"/>
      <c r="HF2272" s="50"/>
      <c r="HG2272" s="32"/>
    </row>
    <row r="2273" spans="156:215" ht="11.4">
      <c r="EZ2273" s="31"/>
      <c r="HD2273" s="32"/>
      <c r="HE2273" s="32"/>
      <c r="HF2273" s="50"/>
      <c r="HG2273" s="32"/>
    </row>
    <row r="2274" spans="156:215" ht="11.4">
      <c r="EZ2274" s="31"/>
      <c r="HD2274" s="32"/>
      <c r="HE2274" s="32"/>
      <c r="HF2274" s="50"/>
      <c r="HG2274" s="32"/>
    </row>
    <row r="2275" spans="156:215" ht="11.4">
      <c r="EZ2275" s="31"/>
      <c r="HD2275" s="32"/>
      <c r="HE2275" s="32"/>
      <c r="HF2275" s="50"/>
      <c r="HG2275" s="32"/>
    </row>
    <row r="2276" spans="156:215" ht="11.4">
      <c r="EZ2276" s="31"/>
      <c r="HD2276" s="32"/>
      <c r="HE2276" s="32"/>
      <c r="HF2276" s="50"/>
      <c r="HG2276" s="32"/>
    </row>
    <row r="2277" spans="156:215" ht="11.4">
      <c r="EZ2277" s="31"/>
      <c r="HD2277" s="32"/>
      <c r="HE2277" s="32"/>
      <c r="HF2277" s="50"/>
      <c r="HG2277" s="32"/>
    </row>
    <row r="2278" spans="156:215" ht="11.4">
      <c r="EZ2278" s="31"/>
      <c r="HD2278" s="32"/>
      <c r="HE2278" s="32"/>
      <c r="HF2278" s="50"/>
      <c r="HG2278" s="32"/>
    </row>
    <row r="2279" spans="156:215" ht="11.4">
      <c r="EZ2279" s="31"/>
      <c r="HD2279" s="32"/>
      <c r="HE2279" s="32"/>
      <c r="HF2279" s="50"/>
      <c r="HG2279" s="32"/>
    </row>
    <row r="2280" spans="156:215" ht="11.4">
      <c r="EZ2280" s="31"/>
      <c r="HD2280" s="32"/>
      <c r="HE2280" s="32"/>
      <c r="HF2280" s="50"/>
      <c r="HG2280" s="32"/>
    </row>
    <row r="2281" spans="156:215" ht="11.4">
      <c r="EZ2281" s="31"/>
      <c r="HD2281" s="32"/>
      <c r="HE2281" s="32"/>
      <c r="HF2281" s="50"/>
      <c r="HG2281" s="32"/>
    </row>
    <row r="2282" spans="156:215" ht="11.4">
      <c r="EZ2282" s="31"/>
      <c r="HD2282" s="32"/>
      <c r="HE2282" s="32"/>
      <c r="HF2282" s="50"/>
      <c r="HG2282" s="32"/>
    </row>
    <row r="2283" spans="156:215" ht="11.4">
      <c r="EZ2283" s="31"/>
      <c r="HD2283" s="32"/>
      <c r="HE2283" s="32"/>
      <c r="HF2283" s="50"/>
      <c r="HG2283" s="32"/>
    </row>
    <row r="2284" spans="156:215" ht="11.4">
      <c r="EZ2284" s="31"/>
      <c r="HD2284" s="32"/>
      <c r="HE2284" s="32"/>
      <c r="HF2284" s="50"/>
      <c r="HG2284" s="32"/>
    </row>
    <row r="2285" spans="156:215" ht="11.4">
      <c r="EZ2285" s="31"/>
      <c r="HD2285" s="32"/>
      <c r="HE2285" s="32"/>
      <c r="HF2285" s="50"/>
      <c r="HG2285" s="32"/>
    </row>
    <row r="2286" spans="156:215" ht="11.4">
      <c r="EZ2286" s="31"/>
      <c r="HD2286" s="32"/>
      <c r="HE2286" s="32"/>
      <c r="HF2286" s="50"/>
      <c r="HG2286" s="32"/>
    </row>
    <row r="2287" spans="156:215" ht="11.4">
      <c r="EZ2287" s="31"/>
      <c r="HD2287" s="32"/>
      <c r="HE2287" s="32"/>
      <c r="HF2287" s="50"/>
      <c r="HG2287" s="32"/>
    </row>
    <row r="2288" spans="156:215" ht="11.4">
      <c r="EZ2288" s="31"/>
      <c r="HD2288" s="32"/>
      <c r="HE2288" s="32"/>
      <c r="HF2288" s="50"/>
      <c r="HG2288" s="32"/>
    </row>
    <row r="2289" spans="156:215" ht="11.4">
      <c r="EZ2289" s="31"/>
      <c r="HD2289" s="32"/>
      <c r="HE2289" s="32"/>
      <c r="HF2289" s="50"/>
      <c r="HG2289" s="32"/>
    </row>
    <row r="2290" spans="156:215" ht="11.4">
      <c r="EZ2290" s="31"/>
      <c r="HD2290" s="32"/>
      <c r="HE2290" s="32"/>
      <c r="HF2290" s="50"/>
      <c r="HG2290" s="32"/>
    </row>
    <row r="2291" spans="156:215" ht="11.4">
      <c r="EZ2291" s="31"/>
      <c r="HD2291" s="32"/>
      <c r="HE2291" s="32"/>
      <c r="HF2291" s="50"/>
      <c r="HG2291" s="32"/>
    </row>
    <row r="2292" spans="156:215" ht="11.4">
      <c r="EZ2292" s="31"/>
      <c r="HD2292" s="32"/>
      <c r="HE2292" s="32"/>
      <c r="HF2292" s="50"/>
      <c r="HG2292" s="32"/>
    </row>
    <row r="2293" spans="156:215" ht="11.4">
      <c r="EZ2293" s="31"/>
      <c r="HD2293" s="32"/>
      <c r="HE2293" s="32"/>
      <c r="HF2293" s="50"/>
      <c r="HG2293" s="32"/>
    </row>
    <row r="2294" spans="156:215" ht="11.4">
      <c r="EZ2294" s="31"/>
      <c r="HD2294" s="32"/>
      <c r="HE2294" s="32"/>
      <c r="HF2294" s="50"/>
      <c r="HG2294" s="32"/>
    </row>
    <row r="2295" spans="156:215" ht="11.4">
      <c r="EZ2295" s="31"/>
      <c r="HD2295" s="32"/>
      <c r="HE2295" s="32"/>
      <c r="HF2295" s="50"/>
      <c r="HG2295" s="32"/>
    </row>
    <row r="2296" spans="156:215" ht="11.4">
      <c r="EZ2296" s="31"/>
      <c r="HD2296" s="32"/>
      <c r="HE2296" s="32"/>
      <c r="HF2296" s="50"/>
      <c r="HG2296" s="32"/>
    </row>
    <row r="2297" spans="156:215" ht="11.4">
      <c r="EZ2297" s="31"/>
      <c r="HD2297" s="32"/>
      <c r="HE2297" s="32"/>
      <c r="HF2297" s="50"/>
      <c r="HG2297" s="32"/>
    </row>
    <row r="2298" spans="156:215" ht="11.4">
      <c r="EZ2298" s="31"/>
      <c r="HD2298" s="32"/>
      <c r="HE2298" s="32"/>
      <c r="HF2298" s="50"/>
      <c r="HG2298" s="32"/>
    </row>
    <row r="2299" spans="156:215" ht="11.4">
      <c r="EZ2299" s="31"/>
      <c r="HD2299" s="32"/>
      <c r="HE2299" s="32"/>
      <c r="HF2299" s="50"/>
      <c r="HG2299" s="32"/>
    </row>
    <row r="2300" spans="156:215" ht="11.4">
      <c r="EZ2300" s="31"/>
      <c r="HD2300" s="32"/>
      <c r="HE2300" s="32"/>
      <c r="HF2300" s="50"/>
      <c r="HG2300" s="32"/>
    </row>
    <row r="2301" spans="156:215" ht="11.4">
      <c r="EZ2301" s="31"/>
      <c r="HD2301" s="32"/>
      <c r="HE2301" s="32"/>
      <c r="HF2301" s="50"/>
      <c r="HG2301" s="32"/>
    </row>
    <row r="2302" spans="156:215" ht="11.4">
      <c r="EZ2302" s="31"/>
      <c r="HD2302" s="32"/>
      <c r="HE2302" s="32"/>
      <c r="HF2302" s="50"/>
      <c r="HG2302" s="32"/>
    </row>
    <row r="2303" spans="156:215" ht="11.4">
      <c r="EZ2303" s="31"/>
      <c r="HD2303" s="32"/>
      <c r="HE2303" s="32"/>
      <c r="HF2303" s="50"/>
      <c r="HG2303" s="32"/>
    </row>
    <row r="2304" spans="156:215" ht="11.4">
      <c r="EZ2304" s="31"/>
      <c r="HD2304" s="32"/>
      <c r="HE2304" s="32"/>
      <c r="HF2304" s="50"/>
      <c r="HG2304" s="32"/>
    </row>
    <row r="2305" spans="156:215" ht="11.4">
      <c r="EZ2305" s="31"/>
      <c r="HD2305" s="32"/>
      <c r="HE2305" s="32"/>
      <c r="HF2305" s="50"/>
      <c r="HG2305" s="32"/>
    </row>
    <row r="2306" spans="156:215" ht="11.4">
      <c r="EZ2306" s="31"/>
      <c r="HD2306" s="32"/>
      <c r="HE2306" s="32"/>
      <c r="HF2306" s="50"/>
      <c r="HG2306" s="32"/>
    </row>
    <row r="2307" spans="156:215" ht="11.4">
      <c r="EZ2307" s="31"/>
      <c r="HD2307" s="32"/>
      <c r="HE2307" s="32"/>
      <c r="HF2307" s="50"/>
      <c r="HG2307" s="32"/>
    </row>
    <row r="2308" spans="156:215" ht="11.4">
      <c r="EZ2308" s="31"/>
      <c r="HD2308" s="32"/>
      <c r="HE2308" s="32"/>
      <c r="HF2308" s="50"/>
      <c r="HG2308" s="32"/>
    </row>
    <row r="2309" spans="156:215" ht="11.4">
      <c r="EZ2309" s="31"/>
      <c r="HD2309" s="32"/>
      <c r="HE2309" s="32"/>
      <c r="HF2309" s="50"/>
      <c r="HG2309" s="32"/>
    </row>
    <row r="2310" spans="156:215" ht="11.4">
      <c r="EZ2310" s="31"/>
      <c r="HD2310" s="32"/>
      <c r="HE2310" s="32"/>
      <c r="HF2310" s="50"/>
      <c r="HG2310" s="32"/>
    </row>
    <row r="2311" spans="156:215" ht="11.4">
      <c r="EZ2311" s="31"/>
      <c r="HD2311" s="32"/>
      <c r="HE2311" s="32"/>
      <c r="HF2311" s="50"/>
      <c r="HG2311" s="32"/>
    </row>
    <row r="2312" spans="156:215" ht="11.4">
      <c r="EZ2312" s="31"/>
      <c r="HD2312" s="32"/>
      <c r="HE2312" s="32"/>
      <c r="HF2312" s="50"/>
      <c r="HG2312" s="32"/>
    </row>
    <row r="2313" spans="156:215" ht="11.4">
      <c r="EZ2313" s="31"/>
      <c r="HD2313" s="32"/>
      <c r="HE2313" s="32"/>
      <c r="HF2313" s="50"/>
      <c r="HG2313" s="32"/>
    </row>
    <row r="2314" spans="156:215" ht="11.4">
      <c r="EZ2314" s="31"/>
      <c r="HD2314" s="32"/>
      <c r="HE2314" s="32"/>
      <c r="HF2314" s="50"/>
      <c r="HG2314" s="32"/>
    </row>
    <row r="2315" spans="156:215" ht="11.4">
      <c r="EZ2315" s="31"/>
      <c r="HD2315" s="32"/>
      <c r="HE2315" s="32"/>
      <c r="HF2315" s="50"/>
      <c r="HG2315" s="32"/>
    </row>
    <row r="2316" spans="156:215" ht="11.4">
      <c r="EZ2316" s="31"/>
      <c r="HD2316" s="32"/>
      <c r="HE2316" s="32"/>
      <c r="HF2316" s="50"/>
      <c r="HG2316" s="32"/>
    </row>
    <row r="2317" spans="156:215" ht="11.4">
      <c r="EZ2317" s="31"/>
      <c r="HD2317" s="32"/>
      <c r="HE2317" s="32"/>
      <c r="HF2317" s="50"/>
      <c r="HG2317" s="32"/>
    </row>
    <row r="2318" spans="156:215" ht="11.4">
      <c r="EZ2318" s="31"/>
      <c r="HD2318" s="32"/>
      <c r="HE2318" s="32"/>
      <c r="HF2318" s="50"/>
      <c r="HG2318" s="32"/>
    </row>
    <row r="2319" spans="156:215" ht="11.4">
      <c r="EZ2319" s="31"/>
      <c r="HD2319" s="32"/>
      <c r="HE2319" s="32"/>
      <c r="HF2319" s="50"/>
      <c r="HG2319" s="32"/>
    </row>
    <row r="2320" spans="156:215" ht="11.4">
      <c r="EZ2320" s="31"/>
      <c r="HD2320" s="32"/>
      <c r="HE2320" s="32"/>
      <c r="HF2320" s="50"/>
      <c r="HG2320" s="32"/>
    </row>
    <row r="2321" spans="156:215" ht="11.4">
      <c r="EZ2321" s="31"/>
      <c r="HD2321" s="32"/>
      <c r="HE2321" s="32"/>
      <c r="HF2321" s="50"/>
      <c r="HG2321" s="32"/>
    </row>
    <row r="2322" spans="156:215" ht="11.4">
      <c r="EZ2322" s="31"/>
      <c r="HD2322" s="32"/>
      <c r="HE2322" s="32"/>
      <c r="HF2322" s="50"/>
      <c r="HG2322" s="32"/>
    </row>
    <row r="2323" spans="156:215" ht="11.4">
      <c r="EZ2323" s="31"/>
      <c r="HD2323" s="32"/>
      <c r="HE2323" s="32"/>
      <c r="HF2323" s="50"/>
      <c r="HG2323" s="32"/>
    </row>
    <row r="2324" spans="156:215" ht="11.4">
      <c r="EZ2324" s="31"/>
      <c r="HD2324" s="32"/>
      <c r="HE2324" s="32"/>
      <c r="HF2324" s="50"/>
      <c r="HG2324" s="32"/>
    </row>
    <row r="2325" spans="156:215" ht="11.4">
      <c r="EZ2325" s="31"/>
      <c r="HD2325" s="32"/>
      <c r="HE2325" s="32"/>
      <c r="HF2325" s="50"/>
      <c r="HG2325" s="32"/>
    </row>
    <row r="2326" spans="156:215" ht="11.4">
      <c r="EZ2326" s="31"/>
      <c r="HD2326" s="32"/>
      <c r="HE2326" s="32"/>
      <c r="HF2326" s="50"/>
      <c r="HG2326" s="32"/>
    </row>
    <row r="2327" spans="156:215" ht="11.4">
      <c r="EZ2327" s="31"/>
      <c r="HD2327" s="32"/>
      <c r="HE2327" s="32"/>
      <c r="HF2327" s="50"/>
      <c r="HG2327" s="32"/>
    </row>
    <row r="2328" spans="156:215" ht="11.4">
      <c r="EZ2328" s="31"/>
      <c r="HD2328" s="32"/>
      <c r="HE2328" s="32"/>
      <c r="HF2328" s="50"/>
      <c r="HG2328" s="32"/>
    </row>
    <row r="2329" spans="156:215" ht="11.4">
      <c r="EZ2329" s="31"/>
      <c r="HD2329" s="32"/>
      <c r="HE2329" s="32"/>
      <c r="HF2329" s="50"/>
      <c r="HG2329" s="32"/>
    </row>
    <row r="2330" spans="156:215" ht="11.4">
      <c r="EZ2330" s="31"/>
      <c r="HD2330" s="32"/>
      <c r="HE2330" s="32"/>
      <c r="HF2330" s="50"/>
      <c r="HG2330" s="32"/>
    </row>
    <row r="2331" spans="156:215" ht="11.4">
      <c r="EZ2331" s="31"/>
      <c r="HD2331" s="32"/>
      <c r="HE2331" s="32"/>
      <c r="HF2331" s="50"/>
      <c r="HG2331" s="32"/>
    </row>
    <row r="2332" spans="156:215" ht="11.4">
      <c r="EZ2332" s="31"/>
      <c r="HD2332" s="32"/>
      <c r="HE2332" s="32"/>
      <c r="HF2332" s="50"/>
      <c r="HG2332" s="32"/>
    </row>
    <row r="2333" spans="156:215" ht="11.4">
      <c r="EZ2333" s="31"/>
      <c r="HD2333" s="32"/>
      <c r="HE2333" s="32"/>
      <c r="HF2333" s="50"/>
      <c r="HG2333" s="32"/>
    </row>
    <row r="2334" spans="156:215" ht="11.4">
      <c r="EZ2334" s="31"/>
      <c r="HD2334" s="32"/>
      <c r="HE2334" s="32"/>
      <c r="HF2334" s="50"/>
      <c r="HG2334" s="32"/>
    </row>
    <row r="2335" spans="156:215" ht="11.4">
      <c r="EZ2335" s="31"/>
      <c r="HD2335" s="32"/>
      <c r="HE2335" s="32"/>
      <c r="HF2335" s="50"/>
      <c r="HG2335" s="32"/>
    </row>
    <row r="2336" spans="156:215" ht="11.4">
      <c r="EZ2336" s="31"/>
      <c r="HD2336" s="32"/>
      <c r="HE2336" s="32"/>
      <c r="HF2336" s="50"/>
      <c r="HG2336" s="32"/>
    </row>
    <row r="2337" spans="156:215" ht="11.4">
      <c r="EZ2337" s="31"/>
      <c r="HD2337" s="32"/>
      <c r="HE2337" s="32"/>
      <c r="HF2337" s="50"/>
      <c r="HG2337" s="32"/>
    </row>
    <row r="2338" spans="156:215" ht="11.4">
      <c r="EZ2338" s="31"/>
      <c r="HD2338" s="32"/>
      <c r="HE2338" s="32"/>
      <c r="HF2338" s="50"/>
      <c r="HG2338" s="32"/>
    </row>
    <row r="2339" spans="156:215" ht="11.4">
      <c r="EZ2339" s="31"/>
      <c r="HD2339" s="32"/>
      <c r="HE2339" s="32"/>
      <c r="HF2339" s="50"/>
      <c r="HG2339" s="32"/>
    </row>
    <row r="2340" spans="156:215" ht="11.4">
      <c r="EZ2340" s="31"/>
      <c r="HD2340" s="32"/>
      <c r="HE2340" s="32"/>
      <c r="HF2340" s="50"/>
      <c r="HG2340" s="32"/>
    </row>
    <row r="2341" spans="156:215" ht="11.4">
      <c r="EZ2341" s="31"/>
      <c r="HD2341" s="32"/>
      <c r="HE2341" s="32"/>
      <c r="HF2341" s="50"/>
      <c r="HG2341" s="32"/>
    </row>
    <row r="2342" spans="156:215" ht="11.4">
      <c r="EZ2342" s="31"/>
      <c r="HD2342" s="32"/>
      <c r="HE2342" s="32"/>
      <c r="HF2342" s="50"/>
      <c r="HG2342" s="32"/>
    </row>
    <row r="2343" spans="156:215" ht="11.4">
      <c r="EZ2343" s="31"/>
      <c r="HD2343" s="32"/>
      <c r="HE2343" s="32"/>
      <c r="HF2343" s="50"/>
      <c r="HG2343" s="32"/>
    </row>
    <row r="2344" spans="156:215" ht="11.4">
      <c r="EZ2344" s="31"/>
      <c r="HD2344" s="32"/>
      <c r="HE2344" s="32"/>
      <c r="HF2344" s="50"/>
      <c r="HG2344" s="32"/>
    </row>
    <row r="2345" spans="156:215" ht="11.4">
      <c r="EZ2345" s="31"/>
      <c r="HD2345" s="32"/>
      <c r="HE2345" s="32"/>
      <c r="HF2345" s="50"/>
      <c r="HG2345" s="32"/>
    </row>
    <row r="2346" spans="156:215" ht="11.4">
      <c r="EZ2346" s="31"/>
      <c r="HD2346" s="32"/>
      <c r="HE2346" s="32"/>
      <c r="HF2346" s="50"/>
      <c r="HG2346" s="32"/>
    </row>
    <row r="2347" spans="156:215" ht="11.4">
      <c r="EZ2347" s="31"/>
      <c r="HD2347" s="32"/>
      <c r="HE2347" s="32"/>
      <c r="HF2347" s="50"/>
      <c r="HG2347" s="32"/>
    </row>
    <row r="2348" spans="156:215" ht="11.4">
      <c r="EZ2348" s="31"/>
      <c r="HD2348" s="32"/>
      <c r="HE2348" s="32"/>
      <c r="HF2348" s="50"/>
      <c r="HG2348" s="32"/>
    </row>
    <row r="2349" spans="156:215" ht="11.4">
      <c r="EZ2349" s="31"/>
      <c r="HD2349" s="32"/>
      <c r="HE2349" s="32"/>
      <c r="HF2349" s="50"/>
      <c r="HG2349" s="32"/>
    </row>
    <row r="2350" spans="156:215" ht="11.4">
      <c r="EZ2350" s="31"/>
      <c r="HD2350" s="32"/>
      <c r="HE2350" s="32"/>
      <c r="HF2350" s="50"/>
      <c r="HG2350" s="32"/>
    </row>
    <row r="2351" spans="156:215" ht="11.4">
      <c r="EZ2351" s="31"/>
      <c r="HD2351" s="32"/>
      <c r="HE2351" s="32"/>
      <c r="HF2351" s="50"/>
      <c r="HG2351" s="32"/>
    </row>
    <row r="2352" spans="156:215" ht="11.4">
      <c r="EZ2352" s="31"/>
      <c r="HD2352" s="32"/>
      <c r="HE2352" s="32"/>
      <c r="HF2352" s="50"/>
      <c r="HG2352" s="32"/>
    </row>
    <row r="2353" spans="156:215" ht="11.4">
      <c r="EZ2353" s="31"/>
      <c r="HD2353" s="32"/>
      <c r="HE2353" s="32"/>
      <c r="HF2353" s="50"/>
      <c r="HG2353" s="32"/>
    </row>
    <row r="2354" spans="156:215" ht="11.4">
      <c r="EZ2354" s="31"/>
      <c r="HD2354" s="32"/>
      <c r="HE2354" s="32"/>
      <c r="HF2354" s="50"/>
      <c r="HG2354" s="32"/>
    </row>
    <row r="2355" spans="156:215" ht="11.4">
      <c r="EZ2355" s="31"/>
      <c r="HD2355" s="32"/>
      <c r="HE2355" s="32"/>
      <c r="HF2355" s="50"/>
      <c r="HG2355" s="32"/>
    </row>
    <row r="2356" spans="156:215" ht="11.4">
      <c r="EZ2356" s="31"/>
      <c r="HD2356" s="32"/>
      <c r="HE2356" s="32"/>
      <c r="HF2356" s="50"/>
      <c r="HG2356" s="32"/>
    </row>
    <row r="2357" spans="156:215" ht="11.4">
      <c r="EZ2357" s="31"/>
      <c r="HD2357" s="32"/>
      <c r="HE2357" s="32"/>
      <c r="HF2357" s="50"/>
      <c r="HG2357" s="32"/>
    </row>
    <row r="2358" spans="156:215" ht="11.4">
      <c r="EZ2358" s="31"/>
      <c r="HD2358" s="32"/>
      <c r="HE2358" s="32"/>
      <c r="HF2358" s="50"/>
      <c r="HG2358" s="32"/>
    </row>
    <row r="2359" spans="156:215" ht="11.4">
      <c r="EZ2359" s="31"/>
      <c r="HD2359" s="32"/>
      <c r="HE2359" s="32"/>
      <c r="HF2359" s="50"/>
      <c r="HG2359" s="32"/>
    </row>
    <row r="2360" spans="156:215" ht="11.4">
      <c r="EZ2360" s="31"/>
      <c r="HD2360" s="32"/>
      <c r="HE2360" s="32"/>
      <c r="HF2360" s="50"/>
      <c r="HG2360" s="32"/>
    </row>
    <row r="2361" spans="156:215" ht="11.4">
      <c r="EZ2361" s="31"/>
      <c r="HD2361" s="32"/>
      <c r="HE2361" s="32"/>
      <c r="HF2361" s="50"/>
      <c r="HG2361" s="32"/>
    </row>
    <row r="2362" spans="156:215" ht="11.4">
      <c r="EZ2362" s="31"/>
      <c r="HD2362" s="32"/>
      <c r="HE2362" s="32"/>
      <c r="HF2362" s="50"/>
      <c r="HG2362" s="32"/>
    </row>
    <row r="2363" spans="156:215" ht="11.4">
      <c r="EZ2363" s="31"/>
      <c r="HD2363" s="32"/>
      <c r="HE2363" s="32"/>
      <c r="HF2363" s="50"/>
      <c r="HG2363" s="32"/>
    </row>
    <row r="2364" spans="156:215" ht="11.4">
      <c r="EZ2364" s="31"/>
      <c r="HD2364" s="32"/>
      <c r="HE2364" s="32"/>
      <c r="HF2364" s="50"/>
      <c r="HG2364" s="32"/>
    </row>
    <row r="2365" spans="156:215" ht="11.4">
      <c r="EZ2365" s="31"/>
      <c r="HD2365" s="32"/>
      <c r="HE2365" s="32"/>
      <c r="HF2365" s="50"/>
      <c r="HG2365" s="32"/>
    </row>
    <row r="2366" spans="156:215" ht="11.4">
      <c r="EZ2366" s="31"/>
      <c r="HD2366" s="32"/>
      <c r="HE2366" s="32"/>
      <c r="HF2366" s="50"/>
      <c r="HG2366" s="32"/>
    </row>
    <row r="2367" spans="156:215" ht="11.4">
      <c r="EZ2367" s="31"/>
      <c r="HD2367" s="32"/>
      <c r="HE2367" s="32"/>
      <c r="HF2367" s="50"/>
      <c r="HG2367" s="32"/>
    </row>
    <row r="2368" spans="156:215" ht="11.4">
      <c r="EZ2368" s="31"/>
      <c r="HD2368" s="32"/>
      <c r="HE2368" s="32"/>
      <c r="HF2368" s="50"/>
      <c r="HG2368" s="32"/>
    </row>
    <row r="2369" spans="156:215" ht="11.4">
      <c r="EZ2369" s="31"/>
      <c r="HD2369" s="32"/>
      <c r="HE2369" s="32"/>
      <c r="HF2369" s="50"/>
      <c r="HG2369" s="32"/>
    </row>
    <row r="2370" spans="156:215" ht="11.4">
      <c r="EZ2370" s="31"/>
      <c r="HD2370" s="32"/>
      <c r="HE2370" s="32"/>
      <c r="HF2370" s="50"/>
      <c r="HG2370" s="32"/>
    </row>
    <row r="2371" spans="156:215" ht="11.4">
      <c r="EZ2371" s="31"/>
      <c r="HD2371" s="32"/>
      <c r="HE2371" s="32"/>
      <c r="HF2371" s="50"/>
      <c r="HG2371" s="32"/>
    </row>
    <row r="2372" spans="156:215" ht="11.4">
      <c r="EZ2372" s="31"/>
      <c r="HD2372" s="32"/>
      <c r="HE2372" s="32"/>
      <c r="HF2372" s="50"/>
      <c r="HG2372" s="32"/>
    </row>
    <row r="2373" spans="156:215" ht="11.4">
      <c r="EZ2373" s="31"/>
      <c r="HD2373" s="32"/>
      <c r="HE2373" s="32"/>
      <c r="HF2373" s="50"/>
      <c r="HG2373" s="32"/>
    </row>
    <row r="2374" spans="156:215" ht="11.4">
      <c r="EZ2374" s="31"/>
      <c r="HD2374" s="32"/>
      <c r="HE2374" s="32"/>
      <c r="HF2374" s="50"/>
      <c r="HG2374" s="32"/>
    </row>
    <row r="2375" spans="156:215" ht="11.4">
      <c r="EZ2375" s="31"/>
      <c r="HD2375" s="32"/>
      <c r="HE2375" s="32"/>
      <c r="HF2375" s="50"/>
      <c r="HG2375" s="32"/>
    </row>
    <row r="2376" spans="156:215" ht="11.4">
      <c r="EZ2376" s="31"/>
      <c r="HD2376" s="32"/>
      <c r="HE2376" s="32"/>
      <c r="HF2376" s="50"/>
      <c r="HG2376" s="32"/>
    </row>
    <row r="2377" spans="156:215" ht="11.4">
      <c r="EZ2377" s="31"/>
      <c r="HD2377" s="32"/>
      <c r="HE2377" s="32"/>
      <c r="HF2377" s="50"/>
      <c r="HG2377" s="32"/>
    </row>
    <row r="2378" spans="156:215" ht="11.4">
      <c r="EZ2378" s="31"/>
      <c r="HD2378" s="32"/>
      <c r="HE2378" s="32"/>
      <c r="HF2378" s="50"/>
      <c r="HG2378" s="32"/>
    </row>
    <row r="2379" spans="156:215" ht="11.4">
      <c r="EZ2379" s="31"/>
      <c r="HD2379" s="32"/>
      <c r="HE2379" s="32"/>
      <c r="HF2379" s="50"/>
      <c r="HG2379" s="32"/>
    </row>
    <row r="2380" spans="156:215" ht="11.4">
      <c r="EZ2380" s="31"/>
      <c r="HD2380" s="32"/>
      <c r="HE2380" s="32"/>
      <c r="HF2380" s="50"/>
      <c r="HG2380" s="32"/>
    </row>
    <row r="2381" spans="156:215" ht="11.4">
      <c r="EZ2381" s="31"/>
      <c r="HD2381" s="32"/>
      <c r="HE2381" s="32"/>
      <c r="HF2381" s="50"/>
      <c r="HG2381" s="32"/>
    </row>
    <row r="2382" spans="156:215" ht="11.4">
      <c r="EZ2382" s="31"/>
      <c r="HD2382" s="32"/>
      <c r="HE2382" s="32"/>
      <c r="HF2382" s="50"/>
      <c r="HG2382" s="32"/>
    </row>
    <row r="2383" spans="156:215" ht="11.4">
      <c r="EZ2383" s="31"/>
      <c r="HD2383" s="32"/>
      <c r="HE2383" s="32"/>
      <c r="HF2383" s="50"/>
      <c r="HG2383" s="32"/>
    </row>
    <row r="2384" spans="156:215" ht="11.4">
      <c r="EZ2384" s="31"/>
      <c r="HD2384" s="32"/>
      <c r="HE2384" s="32"/>
      <c r="HF2384" s="50"/>
      <c r="HG2384" s="32"/>
    </row>
    <row r="2385" spans="156:215" ht="11.4">
      <c r="EZ2385" s="31"/>
      <c r="HD2385" s="32"/>
      <c r="HE2385" s="32"/>
      <c r="HF2385" s="50"/>
      <c r="HG2385" s="32"/>
    </row>
    <row r="2386" spans="156:215" ht="11.4">
      <c r="EZ2386" s="31"/>
      <c r="HD2386" s="32"/>
      <c r="HE2386" s="32"/>
      <c r="HF2386" s="50"/>
      <c r="HG2386" s="32"/>
    </row>
    <row r="2387" spans="156:215" ht="11.4">
      <c r="EZ2387" s="31"/>
      <c r="HD2387" s="32"/>
      <c r="HE2387" s="32"/>
      <c r="HF2387" s="50"/>
      <c r="HG2387" s="32"/>
    </row>
    <row r="2388" spans="156:215" ht="11.4">
      <c r="EZ2388" s="31"/>
      <c r="HD2388" s="32"/>
      <c r="HE2388" s="32"/>
      <c r="HF2388" s="50"/>
      <c r="HG2388" s="32"/>
    </row>
    <row r="2389" spans="156:215" ht="11.4">
      <c r="EZ2389" s="31"/>
      <c r="HD2389" s="32"/>
      <c r="HE2389" s="32"/>
      <c r="HF2389" s="50"/>
      <c r="HG2389" s="32"/>
    </row>
    <row r="2390" spans="156:215" ht="11.4">
      <c r="EZ2390" s="31"/>
      <c r="HD2390" s="32"/>
      <c r="HE2390" s="32"/>
      <c r="HF2390" s="50"/>
      <c r="HG2390" s="32"/>
    </row>
    <row r="2391" spans="156:215" ht="11.4">
      <c r="EZ2391" s="31"/>
      <c r="HD2391" s="32"/>
      <c r="HE2391" s="32"/>
      <c r="HF2391" s="50"/>
      <c r="HG2391" s="32"/>
    </row>
    <row r="2392" spans="156:215" ht="11.4">
      <c r="EZ2392" s="31"/>
      <c r="HD2392" s="32"/>
      <c r="HE2392" s="32"/>
      <c r="HF2392" s="50"/>
      <c r="HG2392" s="32"/>
    </row>
    <row r="2393" spans="156:215" ht="11.4">
      <c r="EZ2393" s="31"/>
      <c r="HD2393" s="32"/>
      <c r="HE2393" s="32"/>
      <c r="HF2393" s="50"/>
      <c r="HG2393" s="32"/>
    </row>
    <row r="2394" spans="156:215" ht="11.4">
      <c r="EZ2394" s="31"/>
      <c r="HD2394" s="32"/>
      <c r="HE2394" s="32"/>
      <c r="HF2394" s="50"/>
      <c r="HG2394" s="32"/>
    </row>
    <row r="2395" spans="156:215" ht="11.4">
      <c r="EZ2395" s="31"/>
      <c r="HD2395" s="32"/>
      <c r="HE2395" s="32"/>
      <c r="HF2395" s="50"/>
      <c r="HG2395" s="32"/>
    </row>
    <row r="2396" spans="156:215" ht="11.4">
      <c r="EZ2396" s="31"/>
      <c r="HD2396" s="32"/>
      <c r="HE2396" s="32"/>
      <c r="HF2396" s="50"/>
      <c r="HG2396" s="32"/>
    </row>
    <row r="2397" spans="156:215" ht="11.4">
      <c r="EZ2397" s="31"/>
      <c r="HD2397" s="32"/>
      <c r="HE2397" s="32"/>
      <c r="HF2397" s="50"/>
      <c r="HG2397" s="32"/>
    </row>
    <row r="2398" spans="156:215" ht="11.4">
      <c r="EZ2398" s="31"/>
      <c r="HD2398" s="32"/>
      <c r="HE2398" s="32"/>
      <c r="HF2398" s="50"/>
      <c r="HG2398" s="32"/>
    </row>
    <row r="2399" spans="156:215" ht="11.4">
      <c r="EZ2399" s="31"/>
      <c r="HD2399" s="32"/>
      <c r="HE2399" s="32"/>
      <c r="HF2399" s="50"/>
      <c r="HG2399" s="32"/>
    </row>
    <row r="2400" spans="156:215" ht="11.4">
      <c r="EZ2400" s="31"/>
      <c r="HD2400" s="32"/>
      <c r="HE2400" s="32"/>
      <c r="HF2400" s="50"/>
      <c r="HG2400" s="32"/>
    </row>
    <row r="2401" spans="156:215" ht="11.4">
      <c r="EZ2401" s="31"/>
      <c r="HD2401" s="32"/>
      <c r="HE2401" s="32"/>
      <c r="HF2401" s="50"/>
      <c r="HG2401" s="32"/>
    </row>
    <row r="2402" spans="156:215" ht="11.4">
      <c r="EZ2402" s="31"/>
      <c r="HD2402" s="32"/>
      <c r="HE2402" s="32"/>
      <c r="HF2402" s="50"/>
      <c r="HG2402" s="32"/>
    </row>
    <row r="2403" spans="156:215" ht="11.4">
      <c r="EZ2403" s="31"/>
      <c r="HD2403" s="32"/>
      <c r="HE2403" s="32"/>
      <c r="HF2403" s="50"/>
      <c r="HG2403" s="32"/>
    </row>
    <row r="2404" spans="156:215" ht="11.4">
      <c r="EZ2404" s="31"/>
      <c r="HD2404" s="32"/>
      <c r="HE2404" s="32"/>
      <c r="HF2404" s="50"/>
      <c r="HG2404" s="32"/>
    </row>
    <row r="2405" spans="156:215" ht="11.4">
      <c r="EZ2405" s="31"/>
      <c r="HD2405" s="32"/>
      <c r="HE2405" s="32"/>
      <c r="HF2405" s="50"/>
      <c r="HG2405" s="32"/>
    </row>
    <row r="2406" spans="156:215" ht="11.4">
      <c r="EZ2406" s="31"/>
      <c r="HD2406" s="32"/>
      <c r="HE2406" s="32"/>
      <c r="HF2406" s="50"/>
      <c r="HG2406" s="32"/>
    </row>
    <row r="2407" spans="156:215" ht="11.4">
      <c r="EZ2407" s="31"/>
      <c r="HD2407" s="32"/>
      <c r="HE2407" s="32"/>
      <c r="HF2407" s="50"/>
      <c r="HG2407" s="32"/>
    </row>
    <row r="2408" spans="156:215" ht="11.4">
      <c r="EZ2408" s="31"/>
      <c r="HD2408" s="32"/>
      <c r="HE2408" s="32"/>
      <c r="HF2408" s="50"/>
      <c r="HG2408" s="32"/>
    </row>
    <row r="2409" spans="156:215" ht="11.4">
      <c r="EZ2409" s="31"/>
      <c r="HD2409" s="32"/>
      <c r="HE2409" s="32"/>
      <c r="HF2409" s="50"/>
      <c r="HG2409" s="32"/>
    </row>
    <row r="2410" spans="156:215" ht="11.4">
      <c r="EZ2410" s="31"/>
      <c r="HD2410" s="32"/>
      <c r="HE2410" s="32"/>
      <c r="HF2410" s="50"/>
      <c r="HG2410" s="32"/>
    </row>
    <row r="2411" spans="156:215" ht="11.4">
      <c r="EZ2411" s="31"/>
      <c r="HD2411" s="32"/>
      <c r="HE2411" s="32"/>
      <c r="HF2411" s="50"/>
      <c r="HG2411" s="32"/>
    </row>
    <row r="2412" spans="156:215" ht="11.4">
      <c r="EZ2412" s="31"/>
      <c r="HD2412" s="32"/>
      <c r="HE2412" s="32"/>
      <c r="HF2412" s="50"/>
      <c r="HG2412" s="32"/>
    </row>
    <row r="2413" spans="156:215" ht="11.4">
      <c r="EZ2413" s="31"/>
      <c r="HD2413" s="32"/>
      <c r="HE2413" s="32"/>
      <c r="HF2413" s="50"/>
      <c r="HG2413" s="32"/>
    </row>
    <row r="2414" spans="156:215" ht="11.4">
      <c r="EZ2414" s="31"/>
      <c r="HD2414" s="32"/>
      <c r="HE2414" s="32"/>
      <c r="HF2414" s="50"/>
      <c r="HG2414" s="32"/>
    </row>
    <row r="2415" spans="156:215" ht="11.4">
      <c r="EZ2415" s="31"/>
      <c r="HD2415" s="32"/>
      <c r="HE2415" s="32"/>
      <c r="HF2415" s="50"/>
      <c r="HG2415" s="32"/>
    </row>
    <row r="2416" spans="156:215" ht="11.4">
      <c r="EZ2416" s="31"/>
      <c r="HD2416" s="32"/>
      <c r="HE2416" s="32"/>
      <c r="HF2416" s="50"/>
      <c r="HG2416" s="32"/>
    </row>
    <row r="2417" spans="156:215" ht="11.4">
      <c r="EZ2417" s="31"/>
      <c r="HD2417" s="32"/>
      <c r="HE2417" s="32"/>
      <c r="HF2417" s="50"/>
      <c r="HG2417" s="32"/>
    </row>
    <row r="2418" spans="156:215" ht="11.4">
      <c r="EZ2418" s="31"/>
      <c r="HD2418" s="32"/>
      <c r="HE2418" s="32"/>
      <c r="HF2418" s="50"/>
      <c r="HG2418" s="32"/>
    </row>
    <row r="2419" spans="156:215" ht="11.4">
      <c r="EZ2419" s="31"/>
      <c r="HD2419" s="32"/>
      <c r="HE2419" s="32"/>
      <c r="HF2419" s="50"/>
      <c r="HG2419" s="32"/>
    </row>
    <row r="2420" spans="156:215" ht="11.4">
      <c r="EZ2420" s="31"/>
      <c r="HD2420" s="32"/>
      <c r="HE2420" s="32"/>
      <c r="HF2420" s="50"/>
      <c r="HG2420" s="32"/>
    </row>
    <row r="2421" spans="156:215" ht="11.4">
      <c r="EZ2421" s="31"/>
      <c r="HD2421" s="32"/>
      <c r="HE2421" s="32"/>
      <c r="HF2421" s="50"/>
      <c r="HG2421" s="32"/>
    </row>
    <row r="2422" spans="156:215" ht="11.4">
      <c r="EZ2422" s="31"/>
      <c r="HD2422" s="32"/>
      <c r="HE2422" s="32"/>
      <c r="HF2422" s="50"/>
      <c r="HG2422" s="32"/>
    </row>
    <row r="2423" spans="156:215" ht="11.4">
      <c r="EZ2423" s="31"/>
      <c r="HD2423" s="32"/>
      <c r="HE2423" s="32"/>
      <c r="HF2423" s="50"/>
      <c r="HG2423" s="32"/>
    </row>
    <row r="2424" spans="156:215" ht="11.4">
      <c r="EZ2424" s="31"/>
      <c r="HD2424" s="32"/>
      <c r="HE2424" s="32"/>
      <c r="HF2424" s="50"/>
      <c r="HG2424" s="32"/>
    </row>
    <row r="2425" spans="156:215" ht="11.4">
      <c r="EZ2425" s="31"/>
      <c r="HD2425" s="32"/>
      <c r="HE2425" s="32"/>
      <c r="HF2425" s="50"/>
      <c r="HG2425" s="32"/>
    </row>
    <row r="2426" spans="156:215" ht="11.4">
      <c r="EZ2426" s="31"/>
      <c r="HD2426" s="32"/>
      <c r="HE2426" s="32"/>
      <c r="HF2426" s="50"/>
      <c r="HG2426" s="32"/>
    </row>
    <row r="2427" spans="156:215" ht="11.4">
      <c r="EZ2427" s="31"/>
      <c r="HD2427" s="32"/>
      <c r="HE2427" s="32"/>
      <c r="HF2427" s="50"/>
      <c r="HG2427" s="32"/>
    </row>
    <row r="2428" spans="156:215" ht="11.4">
      <c r="EZ2428" s="31"/>
      <c r="HD2428" s="32"/>
      <c r="HE2428" s="32"/>
      <c r="HF2428" s="50"/>
      <c r="HG2428" s="32"/>
    </row>
    <row r="2429" spans="156:215" ht="11.4">
      <c r="EZ2429" s="31"/>
      <c r="HD2429" s="32"/>
      <c r="HE2429" s="32"/>
      <c r="HF2429" s="50"/>
      <c r="HG2429" s="32"/>
    </row>
    <row r="2430" spans="156:215" ht="11.4">
      <c r="EZ2430" s="31"/>
      <c r="HD2430" s="32"/>
      <c r="HE2430" s="32"/>
      <c r="HF2430" s="50"/>
      <c r="HG2430" s="32"/>
    </row>
    <row r="2431" spans="156:215" ht="11.4">
      <c r="EZ2431" s="31"/>
      <c r="HD2431" s="32"/>
      <c r="HE2431" s="32"/>
      <c r="HF2431" s="50"/>
      <c r="HG2431" s="32"/>
    </row>
    <row r="2432" spans="156:215" ht="11.4">
      <c r="EZ2432" s="31"/>
      <c r="HD2432" s="32"/>
      <c r="HE2432" s="32"/>
      <c r="HF2432" s="50"/>
      <c r="HG2432" s="32"/>
    </row>
    <row r="2433" spans="156:215" ht="11.4">
      <c r="EZ2433" s="31"/>
      <c r="HD2433" s="32"/>
      <c r="HE2433" s="32"/>
      <c r="HF2433" s="50"/>
      <c r="HG2433" s="32"/>
    </row>
    <row r="2434" spans="156:215" ht="11.4">
      <c r="EZ2434" s="31"/>
      <c r="HD2434" s="32"/>
      <c r="HE2434" s="32"/>
      <c r="HF2434" s="50"/>
      <c r="HG2434" s="32"/>
    </row>
    <row r="2435" spans="156:215" ht="11.4">
      <c r="EZ2435" s="31"/>
      <c r="HD2435" s="32"/>
      <c r="HE2435" s="32"/>
      <c r="HF2435" s="50"/>
      <c r="HG2435" s="32"/>
    </row>
    <row r="2436" spans="156:215" ht="11.4">
      <c r="EZ2436" s="31"/>
      <c r="HD2436" s="32"/>
      <c r="HE2436" s="32"/>
      <c r="HF2436" s="50"/>
      <c r="HG2436" s="32"/>
    </row>
    <row r="2437" spans="156:215" ht="11.4">
      <c r="EZ2437" s="31"/>
      <c r="HD2437" s="32"/>
      <c r="HE2437" s="32"/>
      <c r="HF2437" s="50"/>
      <c r="HG2437" s="32"/>
    </row>
    <row r="2438" spans="156:215" ht="11.4">
      <c r="EZ2438" s="31"/>
      <c r="HD2438" s="32"/>
      <c r="HE2438" s="32"/>
      <c r="HF2438" s="50"/>
      <c r="HG2438" s="32"/>
    </row>
    <row r="2439" spans="156:215" ht="11.4">
      <c r="EZ2439" s="31"/>
      <c r="HD2439" s="32"/>
      <c r="HE2439" s="32"/>
      <c r="HF2439" s="50"/>
      <c r="HG2439" s="32"/>
    </row>
    <row r="2440" spans="156:215" ht="11.4">
      <c r="EZ2440" s="31"/>
      <c r="HD2440" s="32"/>
      <c r="HE2440" s="32"/>
      <c r="HF2440" s="50"/>
      <c r="HG2440" s="32"/>
    </row>
    <row r="2441" spans="156:215" ht="11.4">
      <c r="EZ2441" s="31"/>
      <c r="HD2441" s="32"/>
      <c r="HE2441" s="32"/>
      <c r="HF2441" s="50"/>
      <c r="HG2441" s="32"/>
    </row>
    <row r="2442" spans="156:215" ht="11.4">
      <c r="EZ2442" s="31"/>
      <c r="HD2442" s="32"/>
      <c r="HE2442" s="32"/>
      <c r="HF2442" s="50"/>
      <c r="HG2442" s="32"/>
    </row>
    <row r="2443" spans="156:215" ht="11.4">
      <c r="EZ2443" s="31"/>
      <c r="HD2443" s="32"/>
      <c r="HE2443" s="32"/>
      <c r="HF2443" s="50"/>
      <c r="HG2443" s="32"/>
    </row>
    <row r="2444" spans="156:215" ht="11.4">
      <c r="EZ2444" s="31"/>
      <c r="HD2444" s="32"/>
      <c r="HE2444" s="32"/>
      <c r="HF2444" s="50"/>
      <c r="HG2444" s="32"/>
    </row>
    <row r="2445" spans="156:215" ht="11.4">
      <c r="EZ2445" s="31"/>
      <c r="HD2445" s="32"/>
      <c r="HE2445" s="32"/>
      <c r="HF2445" s="50"/>
      <c r="HG2445" s="32"/>
    </row>
    <row r="2446" spans="156:215" ht="11.4">
      <c r="EZ2446" s="31"/>
      <c r="HD2446" s="32"/>
      <c r="HE2446" s="32"/>
      <c r="HF2446" s="50"/>
      <c r="HG2446" s="32"/>
    </row>
    <row r="2447" spans="156:215" ht="11.4">
      <c r="EZ2447" s="31"/>
      <c r="HD2447" s="32"/>
      <c r="HE2447" s="32"/>
      <c r="HF2447" s="50"/>
      <c r="HG2447" s="32"/>
    </row>
    <row r="2448" spans="156:215" ht="11.4">
      <c r="EZ2448" s="31"/>
      <c r="HD2448" s="32"/>
      <c r="HE2448" s="32"/>
      <c r="HF2448" s="50"/>
      <c r="HG2448" s="32"/>
    </row>
    <row r="2449" spans="156:215" ht="11.4">
      <c r="EZ2449" s="31"/>
      <c r="HD2449" s="32"/>
      <c r="HE2449" s="32"/>
      <c r="HF2449" s="50"/>
      <c r="HG2449" s="32"/>
    </row>
    <row r="2450" spans="156:215" ht="11.4">
      <c r="EZ2450" s="31"/>
      <c r="HD2450" s="32"/>
      <c r="HE2450" s="32"/>
      <c r="HF2450" s="50"/>
      <c r="HG2450" s="32"/>
    </row>
    <row r="2451" spans="156:215" ht="11.4">
      <c r="EZ2451" s="31"/>
      <c r="HD2451" s="32"/>
      <c r="HE2451" s="32"/>
      <c r="HF2451" s="50"/>
      <c r="HG2451" s="32"/>
    </row>
    <row r="2452" spans="156:215" ht="11.4">
      <c r="EZ2452" s="31"/>
      <c r="HD2452" s="32"/>
      <c r="HE2452" s="32"/>
      <c r="HF2452" s="50"/>
      <c r="HG2452" s="32"/>
    </row>
    <row r="2453" spans="156:215" ht="11.4">
      <c r="EZ2453" s="31"/>
      <c r="HD2453" s="32"/>
      <c r="HE2453" s="32"/>
      <c r="HF2453" s="50"/>
      <c r="HG2453" s="32"/>
    </row>
    <row r="2454" spans="156:215" ht="11.4">
      <c r="EZ2454" s="31"/>
      <c r="HD2454" s="32"/>
      <c r="HE2454" s="32"/>
      <c r="HF2454" s="50"/>
      <c r="HG2454" s="32"/>
    </row>
    <row r="2455" spans="156:215" ht="11.4">
      <c r="EZ2455" s="31"/>
      <c r="HD2455" s="32"/>
      <c r="HE2455" s="32"/>
      <c r="HF2455" s="50"/>
      <c r="HG2455" s="32"/>
    </row>
    <row r="2456" spans="156:215" ht="11.4">
      <c r="EZ2456" s="31"/>
      <c r="HD2456" s="32"/>
      <c r="HE2456" s="32"/>
      <c r="HF2456" s="50"/>
      <c r="HG2456" s="32"/>
    </row>
    <row r="2457" spans="156:215" ht="11.4">
      <c r="EZ2457" s="31"/>
      <c r="HD2457" s="32"/>
      <c r="HE2457" s="32"/>
      <c r="HF2457" s="50"/>
      <c r="HG2457" s="32"/>
    </row>
    <row r="2458" spans="156:215" ht="11.4">
      <c r="EZ2458" s="31"/>
      <c r="HD2458" s="32"/>
      <c r="HE2458" s="32"/>
      <c r="HF2458" s="50"/>
      <c r="HG2458" s="32"/>
    </row>
    <row r="2459" spans="156:215" ht="11.4">
      <c r="EZ2459" s="31"/>
      <c r="HD2459" s="32"/>
      <c r="HE2459" s="32"/>
      <c r="HF2459" s="50"/>
      <c r="HG2459" s="32"/>
    </row>
    <row r="2460" spans="156:215" ht="11.4">
      <c r="EZ2460" s="31"/>
      <c r="HD2460" s="32"/>
      <c r="HE2460" s="32"/>
      <c r="HF2460" s="50"/>
      <c r="HG2460" s="32"/>
    </row>
    <row r="2461" spans="156:215" ht="11.4">
      <c r="EZ2461" s="31"/>
      <c r="HD2461" s="32"/>
      <c r="HE2461" s="32"/>
      <c r="HF2461" s="50"/>
      <c r="HG2461" s="32"/>
    </row>
    <row r="2462" spans="156:215" ht="11.4">
      <c r="EZ2462" s="31"/>
      <c r="HD2462" s="32"/>
      <c r="HE2462" s="32"/>
      <c r="HF2462" s="50"/>
      <c r="HG2462" s="32"/>
    </row>
    <row r="2463" spans="156:215" ht="11.4">
      <c r="EZ2463" s="31"/>
      <c r="HD2463" s="32"/>
      <c r="HE2463" s="32"/>
      <c r="HF2463" s="50"/>
      <c r="HG2463" s="32"/>
    </row>
    <row r="2464" spans="156:215" ht="11.4">
      <c r="EZ2464" s="31"/>
      <c r="HD2464" s="32"/>
      <c r="HE2464" s="32"/>
      <c r="HF2464" s="50"/>
      <c r="HG2464" s="32"/>
    </row>
    <row r="2465" spans="156:215" ht="11.4">
      <c r="EZ2465" s="31"/>
      <c r="HD2465" s="32"/>
      <c r="HE2465" s="32"/>
      <c r="HF2465" s="50"/>
      <c r="HG2465" s="32"/>
    </row>
    <row r="2466" spans="156:215" ht="11.4">
      <c r="EZ2466" s="31"/>
      <c r="HD2466" s="32"/>
      <c r="HE2466" s="32"/>
      <c r="HF2466" s="50"/>
      <c r="HG2466" s="32"/>
    </row>
    <row r="2467" spans="156:215" ht="11.4">
      <c r="EZ2467" s="31"/>
      <c r="HD2467" s="32"/>
      <c r="HE2467" s="32"/>
      <c r="HF2467" s="50"/>
      <c r="HG2467" s="32"/>
    </row>
    <row r="2468" spans="156:215" ht="11.4">
      <c r="EZ2468" s="31"/>
      <c r="HD2468" s="32"/>
      <c r="HE2468" s="32"/>
      <c r="HF2468" s="50"/>
      <c r="HG2468" s="32"/>
    </row>
    <row r="2469" spans="156:215" ht="11.4">
      <c r="EZ2469" s="31"/>
      <c r="HD2469" s="32"/>
      <c r="HE2469" s="32"/>
      <c r="HF2469" s="50"/>
      <c r="HG2469" s="32"/>
    </row>
    <row r="2470" spans="156:215" ht="11.4">
      <c r="EZ2470" s="31"/>
      <c r="HD2470" s="32"/>
      <c r="HE2470" s="32"/>
      <c r="HF2470" s="50"/>
      <c r="HG2470" s="32"/>
    </row>
    <row r="2471" spans="156:215" ht="11.4">
      <c r="EZ2471" s="31"/>
      <c r="HD2471" s="32"/>
      <c r="HE2471" s="32"/>
      <c r="HF2471" s="50"/>
      <c r="HG2471" s="32"/>
    </row>
    <row r="2472" spans="156:215" ht="11.4">
      <c r="EZ2472" s="31"/>
      <c r="HD2472" s="32"/>
      <c r="HE2472" s="32"/>
      <c r="HF2472" s="50"/>
      <c r="HG2472" s="32"/>
    </row>
    <row r="2473" spans="156:215" ht="11.4">
      <c r="EZ2473" s="31"/>
      <c r="HD2473" s="32"/>
      <c r="HE2473" s="32"/>
      <c r="HF2473" s="50"/>
      <c r="HG2473" s="32"/>
    </row>
    <row r="2474" spans="156:215" ht="11.4">
      <c r="EZ2474" s="31"/>
      <c r="HD2474" s="32"/>
      <c r="HE2474" s="32"/>
      <c r="HF2474" s="50"/>
      <c r="HG2474" s="32"/>
    </row>
    <row r="2475" spans="156:215" ht="11.4">
      <c r="EZ2475" s="31"/>
      <c r="HD2475" s="32"/>
      <c r="HE2475" s="32"/>
      <c r="HF2475" s="50"/>
      <c r="HG2475" s="32"/>
    </row>
    <row r="2476" spans="156:215" ht="11.4">
      <c r="EZ2476" s="31"/>
      <c r="HD2476" s="32"/>
      <c r="HE2476" s="32"/>
      <c r="HF2476" s="50"/>
      <c r="HG2476" s="32"/>
    </row>
    <row r="2477" spans="156:215" ht="11.4">
      <c r="EZ2477" s="31"/>
      <c r="HD2477" s="32"/>
      <c r="HE2477" s="32"/>
      <c r="HF2477" s="50"/>
      <c r="HG2477" s="32"/>
    </row>
    <row r="2478" spans="156:215" ht="11.4">
      <c r="EZ2478" s="31"/>
      <c r="HD2478" s="32"/>
      <c r="HE2478" s="32"/>
      <c r="HF2478" s="50"/>
      <c r="HG2478" s="32"/>
    </row>
    <row r="2479" spans="156:215" ht="11.4">
      <c r="EZ2479" s="31"/>
      <c r="HD2479" s="32"/>
      <c r="HE2479" s="32"/>
      <c r="HF2479" s="50"/>
      <c r="HG2479" s="32"/>
    </row>
    <row r="2480" spans="156:215" ht="11.4">
      <c r="EZ2480" s="31"/>
      <c r="HD2480" s="32"/>
      <c r="HE2480" s="32"/>
      <c r="HF2480" s="50"/>
      <c r="HG2480" s="32"/>
    </row>
    <row r="2481" spans="156:215" ht="11.4">
      <c r="EZ2481" s="31"/>
      <c r="HD2481" s="32"/>
      <c r="HE2481" s="32"/>
      <c r="HF2481" s="50"/>
      <c r="HG2481" s="32"/>
    </row>
    <row r="2482" spans="156:215" ht="11.4">
      <c r="EZ2482" s="31"/>
      <c r="HD2482" s="32"/>
      <c r="HE2482" s="32"/>
      <c r="HF2482" s="50"/>
      <c r="HG2482" s="32"/>
    </row>
    <row r="2483" spans="156:215" ht="11.4">
      <c r="EZ2483" s="31"/>
      <c r="HD2483" s="32"/>
      <c r="HE2483" s="32"/>
      <c r="HF2483" s="50"/>
      <c r="HG2483" s="32"/>
    </row>
    <row r="2484" spans="156:215" ht="11.4">
      <c r="EZ2484" s="31"/>
      <c r="HD2484" s="32"/>
      <c r="HE2484" s="32"/>
      <c r="HF2484" s="50"/>
      <c r="HG2484" s="32"/>
    </row>
    <row r="2485" spans="156:215" ht="11.4">
      <c r="EZ2485" s="31"/>
      <c r="HD2485" s="32"/>
      <c r="HE2485" s="32"/>
      <c r="HF2485" s="50"/>
      <c r="HG2485" s="32"/>
    </row>
    <row r="2486" spans="156:215" ht="11.4">
      <c r="EZ2486" s="31"/>
      <c r="HD2486" s="32"/>
      <c r="HE2486" s="32"/>
      <c r="HF2486" s="50"/>
      <c r="HG2486" s="32"/>
    </row>
    <row r="2487" spans="156:215" ht="11.4">
      <c r="EZ2487" s="31"/>
      <c r="HD2487" s="32"/>
      <c r="HE2487" s="32"/>
      <c r="HF2487" s="50"/>
      <c r="HG2487" s="32"/>
    </row>
    <row r="2488" spans="156:215" ht="11.4">
      <c r="EZ2488" s="31"/>
      <c r="HD2488" s="32"/>
      <c r="HE2488" s="32"/>
      <c r="HF2488" s="50"/>
      <c r="HG2488" s="32"/>
    </row>
    <row r="2489" spans="156:215" ht="11.4">
      <c r="EZ2489" s="31"/>
      <c r="HD2489" s="32"/>
      <c r="HE2489" s="32"/>
      <c r="HF2489" s="50"/>
      <c r="HG2489" s="32"/>
    </row>
    <row r="2490" spans="156:215" ht="11.4">
      <c r="EZ2490" s="31"/>
      <c r="HD2490" s="32"/>
      <c r="HE2490" s="32"/>
      <c r="HF2490" s="50"/>
      <c r="HG2490" s="32"/>
    </row>
    <row r="2491" spans="156:215" ht="11.4">
      <c r="EZ2491" s="31"/>
      <c r="HD2491" s="32"/>
      <c r="HE2491" s="32"/>
      <c r="HF2491" s="50"/>
      <c r="HG2491" s="32"/>
    </row>
    <row r="2492" spans="156:215" ht="11.4">
      <c r="EZ2492" s="31"/>
      <c r="HD2492" s="32"/>
      <c r="HE2492" s="32"/>
      <c r="HF2492" s="50"/>
      <c r="HG2492" s="32"/>
    </row>
    <row r="2493" spans="156:215" ht="11.4">
      <c r="EZ2493" s="31"/>
      <c r="HD2493" s="32"/>
      <c r="HE2493" s="32"/>
      <c r="HF2493" s="50"/>
      <c r="HG2493" s="32"/>
    </row>
    <row r="2494" spans="156:215" ht="11.4">
      <c r="EZ2494" s="31"/>
      <c r="HD2494" s="32"/>
      <c r="HE2494" s="32"/>
      <c r="HF2494" s="50"/>
      <c r="HG2494" s="32"/>
    </row>
    <row r="2495" spans="156:215" ht="11.4">
      <c r="EZ2495" s="31"/>
      <c r="HD2495" s="32"/>
      <c r="HE2495" s="32"/>
      <c r="HF2495" s="50"/>
      <c r="HG2495" s="32"/>
    </row>
    <row r="2496" spans="156:215" ht="11.4">
      <c r="EZ2496" s="31"/>
      <c r="HD2496" s="32"/>
      <c r="HE2496" s="32"/>
      <c r="HF2496" s="50"/>
      <c r="HG2496" s="32"/>
    </row>
    <row r="2497" spans="156:215" ht="11.4">
      <c r="EZ2497" s="31"/>
      <c r="HD2497" s="32"/>
      <c r="HE2497" s="32"/>
      <c r="HF2497" s="50"/>
      <c r="HG2497" s="32"/>
    </row>
    <row r="2498" spans="156:215" ht="11.4">
      <c r="EZ2498" s="31"/>
      <c r="HD2498" s="32"/>
      <c r="HE2498" s="32"/>
      <c r="HF2498" s="50"/>
      <c r="HG2498" s="32"/>
    </row>
    <row r="2499" spans="156:215" ht="11.4">
      <c r="EZ2499" s="31"/>
      <c r="HD2499" s="32"/>
      <c r="HE2499" s="32"/>
      <c r="HF2499" s="50"/>
      <c r="HG2499" s="32"/>
    </row>
    <row r="2500" spans="156:215" ht="11.4">
      <c r="EZ2500" s="31"/>
      <c r="HD2500" s="32"/>
      <c r="HE2500" s="32"/>
      <c r="HF2500" s="50"/>
      <c r="HG2500" s="32"/>
    </row>
    <row r="2501" spans="156:215" ht="11.4">
      <c r="EZ2501" s="31"/>
      <c r="HD2501" s="32"/>
      <c r="HE2501" s="32"/>
      <c r="HF2501" s="50"/>
      <c r="HG2501" s="32"/>
    </row>
    <row r="2502" spans="156:215" ht="11.4">
      <c r="EZ2502" s="31"/>
      <c r="HD2502" s="32"/>
      <c r="HE2502" s="32"/>
      <c r="HF2502" s="50"/>
      <c r="HG2502" s="32"/>
    </row>
    <row r="2503" spans="156:215" ht="11.4">
      <c r="EZ2503" s="31"/>
      <c r="HD2503" s="32"/>
      <c r="HE2503" s="32"/>
      <c r="HF2503" s="50"/>
      <c r="HG2503" s="32"/>
    </row>
    <row r="2504" spans="156:215" ht="11.4">
      <c r="EZ2504" s="31"/>
      <c r="HD2504" s="32"/>
      <c r="HE2504" s="32"/>
      <c r="HF2504" s="50"/>
      <c r="HG2504" s="32"/>
    </row>
    <row r="2505" spans="156:215" ht="11.4">
      <c r="EZ2505" s="31"/>
      <c r="HD2505" s="32"/>
      <c r="HE2505" s="32"/>
      <c r="HF2505" s="50"/>
      <c r="HG2505" s="32"/>
    </row>
    <row r="2506" spans="156:215" ht="11.4">
      <c r="EZ2506" s="31"/>
      <c r="HD2506" s="32"/>
      <c r="HE2506" s="32"/>
      <c r="HF2506" s="50"/>
      <c r="HG2506" s="32"/>
    </row>
    <row r="2507" spans="156:215" ht="11.4">
      <c r="EZ2507" s="31"/>
      <c r="HD2507" s="32"/>
      <c r="HE2507" s="32"/>
      <c r="HF2507" s="50"/>
      <c r="HG2507" s="32"/>
    </row>
    <row r="2508" spans="156:215" ht="11.4">
      <c r="EZ2508" s="31"/>
      <c r="HD2508" s="32"/>
      <c r="HE2508" s="32"/>
      <c r="HF2508" s="50"/>
      <c r="HG2508" s="32"/>
    </row>
    <row r="2509" spans="156:215" ht="11.4">
      <c r="EZ2509" s="31"/>
      <c r="HD2509" s="32"/>
      <c r="HE2509" s="32"/>
      <c r="HF2509" s="50"/>
      <c r="HG2509" s="32"/>
    </row>
    <row r="2510" spans="156:215" ht="11.4">
      <c r="EZ2510" s="31"/>
      <c r="HD2510" s="32"/>
      <c r="HE2510" s="32"/>
      <c r="HF2510" s="50"/>
      <c r="HG2510" s="32"/>
    </row>
    <row r="2511" spans="156:215" ht="11.4">
      <c r="EZ2511" s="31"/>
      <c r="HD2511" s="32"/>
      <c r="HE2511" s="32"/>
      <c r="HF2511" s="50"/>
      <c r="HG2511" s="32"/>
    </row>
    <row r="2512" spans="156:215" ht="11.4">
      <c r="EZ2512" s="31"/>
      <c r="HD2512" s="32"/>
      <c r="HE2512" s="32"/>
      <c r="HF2512" s="50"/>
      <c r="HG2512" s="32"/>
    </row>
    <row r="2513" spans="156:215" ht="11.4">
      <c r="EZ2513" s="31"/>
      <c r="HD2513" s="32"/>
      <c r="HE2513" s="32"/>
      <c r="HF2513" s="50"/>
      <c r="HG2513" s="32"/>
    </row>
    <row r="2514" spans="156:215" ht="11.4">
      <c r="EZ2514" s="31"/>
      <c r="HD2514" s="32"/>
      <c r="HE2514" s="32"/>
      <c r="HF2514" s="50"/>
      <c r="HG2514" s="32"/>
    </row>
    <row r="2515" spans="156:215" ht="11.4">
      <c r="EZ2515" s="31"/>
      <c r="HD2515" s="32"/>
      <c r="HE2515" s="32"/>
      <c r="HF2515" s="50"/>
      <c r="HG2515" s="32"/>
    </row>
    <row r="2516" spans="156:215" ht="11.4">
      <c r="EZ2516" s="31"/>
      <c r="HD2516" s="32"/>
      <c r="HE2516" s="32"/>
      <c r="HF2516" s="50"/>
      <c r="HG2516" s="32"/>
    </row>
    <row r="2517" spans="156:215" ht="11.4">
      <c r="EZ2517" s="31"/>
      <c r="HD2517" s="32"/>
      <c r="HE2517" s="32"/>
      <c r="HF2517" s="50"/>
      <c r="HG2517" s="32"/>
    </row>
    <row r="2518" spans="156:215" ht="11.4">
      <c r="EZ2518" s="31"/>
      <c r="HD2518" s="32"/>
      <c r="HE2518" s="32"/>
      <c r="HF2518" s="50"/>
      <c r="HG2518" s="32"/>
    </row>
    <row r="2519" spans="156:215" ht="11.4">
      <c r="EZ2519" s="31"/>
      <c r="HD2519" s="32"/>
      <c r="HE2519" s="32"/>
      <c r="HF2519" s="50"/>
      <c r="HG2519" s="32"/>
    </row>
    <row r="2520" spans="156:215" ht="11.4">
      <c r="EZ2520" s="31"/>
      <c r="HD2520" s="32"/>
      <c r="HE2520" s="32"/>
      <c r="HF2520" s="50"/>
      <c r="HG2520" s="32"/>
    </row>
    <row r="2521" spans="156:215" ht="11.4">
      <c r="EZ2521" s="31"/>
      <c r="HD2521" s="32"/>
      <c r="HE2521" s="32"/>
      <c r="HF2521" s="50"/>
      <c r="HG2521" s="32"/>
    </row>
    <row r="2522" spans="156:215" ht="11.4">
      <c r="EZ2522" s="31"/>
      <c r="HD2522" s="32"/>
      <c r="HE2522" s="32"/>
      <c r="HF2522" s="50"/>
      <c r="HG2522" s="32"/>
    </row>
    <row r="2523" spans="156:215" ht="11.4">
      <c r="EZ2523" s="31"/>
      <c r="HD2523" s="32"/>
      <c r="HE2523" s="32"/>
      <c r="HF2523" s="50"/>
      <c r="HG2523" s="32"/>
    </row>
    <row r="2524" spans="156:215" ht="11.4">
      <c r="EZ2524" s="31"/>
      <c r="HD2524" s="32"/>
      <c r="HE2524" s="32"/>
      <c r="HF2524" s="50"/>
      <c r="HG2524" s="32"/>
    </row>
    <row r="2525" spans="156:215" ht="11.4">
      <c r="EZ2525" s="31"/>
      <c r="HD2525" s="32"/>
      <c r="HE2525" s="32"/>
      <c r="HF2525" s="50"/>
      <c r="HG2525" s="32"/>
    </row>
    <row r="2526" spans="156:215" ht="11.4">
      <c r="EZ2526" s="31"/>
      <c r="HD2526" s="32"/>
      <c r="HE2526" s="32"/>
      <c r="HF2526" s="50"/>
      <c r="HG2526" s="32"/>
    </row>
    <row r="2527" spans="156:215" ht="11.4">
      <c r="EZ2527" s="31"/>
      <c r="HD2527" s="32"/>
      <c r="HE2527" s="32"/>
      <c r="HF2527" s="50"/>
      <c r="HG2527" s="32"/>
    </row>
    <row r="2528" spans="156:215" ht="11.4">
      <c r="EZ2528" s="31"/>
      <c r="HD2528" s="32"/>
      <c r="HE2528" s="32"/>
      <c r="HF2528" s="50"/>
      <c r="HG2528" s="32"/>
    </row>
    <row r="2529" spans="156:215" ht="11.4">
      <c r="EZ2529" s="31"/>
      <c r="HD2529" s="32"/>
      <c r="HE2529" s="32"/>
      <c r="HF2529" s="50"/>
      <c r="HG2529" s="32"/>
    </row>
    <row r="2530" spans="156:215" ht="11.4">
      <c r="EZ2530" s="31"/>
      <c r="HD2530" s="32"/>
      <c r="HE2530" s="32"/>
      <c r="HF2530" s="50"/>
      <c r="HG2530" s="32"/>
    </row>
    <row r="2531" spans="156:215" ht="11.4">
      <c r="EZ2531" s="31"/>
      <c r="HD2531" s="32"/>
      <c r="HE2531" s="32"/>
      <c r="HF2531" s="50"/>
      <c r="HG2531" s="32"/>
    </row>
    <row r="2532" spans="156:215" ht="11.4">
      <c r="EZ2532" s="31"/>
      <c r="HD2532" s="32"/>
      <c r="HE2532" s="32"/>
      <c r="HF2532" s="50"/>
      <c r="HG2532" s="32"/>
    </row>
    <row r="2533" spans="156:215" ht="11.4">
      <c r="EZ2533" s="31"/>
      <c r="HD2533" s="32"/>
      <c r="HE2533" s="32"/>
      <c r="HF2533" s="50"/>
      <c r="HG2533" s="32"/>
    </row>
    <row r="2534" spans="156:215" ht="11.4">
      <c r="EZ2534" s="31"/>
      <c r="HD2534" s="32"/>
      <c r="HE2534" s="32"/>
      <c r="HF2534" s="50"/>
      <c r="HG2534" s="32"/>
    </row>
    <row r="2535" spans="156:215" ht="11.4">
      <c r="EZ2535" s="31"/>
      <c r="HD2535" s="32"/>
      <c r="HE2535" s="32"/>
      <c r="HF2535" s="50"/>
      <c r="HG2535" s="32"/>
    </row>
    <row r="2536" spans="156:215" ht="11.4">
      <c r="EZ2536" s="31"/>
      <c r="HD2536" s="32"/>
      <c r="HE2536" s="32"/>
      <c r="HF2536" s="50"/>
      <c r="HG2536" s="32"/>
    </row>
    <row r="2537" spans="156:215" ht="11.4">
      <c r="EZ2537" s="31"/>
      <c r="HD2537" s="32"/>
      <c r="HE2537" s="32"/>
      <c r="HF2537" s="50"/>
      <c r="HG2537" s="32"/>
    </row>
    <row r="2538" spans="156:215" ht="11.4">
      <c r="EZ2538" s="31"/>
      <c r="HD2538" s="32"/>
      <c r="HE2538" s="32"/>
      <c r="HF2538" s="50"/>
      <c r="HG2538" s="32"/>
    </row>
    <row r="2539" spans="156:215" ht="11.4">
      <c r="EZ2539" s="31"/>
      <c r="HD2539" s="32"/>
      <c r="HE2539" s="32"/>
      <c r="HF2539" s="50"/>
      <c r="HG2539" s="32"/>
    </row>
    <row r="2540" spans="156:215" ht="11.4">
      <c r="EZ2540" s="31"/>
      <c r="HD2540" s="32"/>
      <c r="HE2540" s="32"/>
      <c r="HF2540" s="50"/>
      <c r="HG2540" s="32"/>
    </row>
    <row r="2541" spans="156:215" ht="11.4">
      <c r="EZ2541" s="31"/>
      <c r="HD2541" s="32"/>
      <c r="HE2541" s="32"/>
      <c r="HF2541" s="50"/>
      <c r="HG2541" s="32"/>
    </row>
    <row r="2542" spans="156:215" ht="11.4">
      <c r="EZ2542" s="31"/>
      <c r="HD2542" s="32"/>
      <c r="HE2542" s="32"/>
      <c r="HF2542" s="50"/>
      <c r="HG2542" s="32"/>
    </row>
    <row r="2543" spans="156:215" ht="11.4">
      <c r="EZ2543" s="31"/>
      <c r="HD2543" s="32"/>
      <c r="HE2543" s="32"/>
      <c r="HF2543" s="50"/>
      <c r="HG2543" s="32"/>
    </row>
    <row r="2544" spans="156:215" ht="11.4">
      <c r="EZ2544" s="31"/>
      <c r="HD2544" s="32"/>
      <c r="HE2544" s="32"/>
      <c r="HF2544" s="50"/>
      <c r="HG2544" s="32"/>
    </row>
    <row r="2545" spans="156:215" ht="11.4">
      <c r="EZ2545" s="31"/>
      <c r="HD2545" s="32"/>
      <c r="HE2545" s="32"/>
      <c r="HF2545" s="50"/>
      <c r="HG2545" s="32"/>
    </row>
    <row r="2546" spans="156:215" ht="11.4">
      <c r="EZ2546" s="31"/>
      <c r="HD2546" s="32"/>
      <c r="HE2546" s="32"/>
      <c r="HF2546" s="50"/>
      <c r="HG2546" s="32"/>
    </row>
    <row r="2547" spans="156:215" ht="11.4">
      <c r="EZ2547" s="31"/>
      <c r="HD2547" s="32"/>
      <c r="HE2547" s="32"/>
      <c r="HF2547" s="50"/>
      <c r="HG2547" s="32"/>
    </row>
    <row r="2548" spans="156:215" ht="11.4">
      <c r="EZ2548" s="31"/>
      <c r="HD2548" s="32"/>
      <c r="HE2548" s="32"/>
      <c r="HF2548" s="50"/>
      <c r="HG2548" s="32"/>
    </row>
    <row r="2549" spans="156:215" ht="11.4">
      <c r="EZ2549" s="31"/>
      <c r="HD2549" s="32"/>
      <c r="HE2549" s="32"/>
      <c r="HF2549" s="50"/>
      <c r="HG2549" s="32"/>
    </row>
    <row r="2550" spans="156:215" ht="11.4">
      <c r="EZ2550" s="31"/>
      <c r="HD2550" s="32"/>
      <c r="HE2550" s="32"/>
      <c r="HF2550" s="50"/>
      <c r="HG2550" s="32"/>
    </row>
    <row r="2551" spans="156:215" ht="11.4">
      <c r="EZ2551" s="31"/>
      <c r="HD2551" s="32"/>
      <c r="HE2551" s="32"/>
      <c r="HF2551" s="50"/>
      <c r="HG2551" s="32"/>
    </row>
    <row r="2552" spans="156:215" ht="11.4">
      <c r="EZ2552" s="31"/>
      <c r="HD2552" s="32"/>
      <c r="HE2552" s="32"/>
      <c r="HF2552" s="50"/>
      <c r="HG2552" s="32"/>
    </row>
    <row r="2553" spans="156:215" ht="11.4">
      <c r="EZ2553" s="31"/>
      <c r="HD2553" s="32"/>
      <c r="HE2553" s="32"/>
      <c r="HF2553" s="50"/>
      <c r="HG2553" s="32"/>
    </row>
    <row r="2554" spans="156:215" ht="11.4">
      <c r="EZ2554" s="31"/>
      <c r="HD2554" s="32"/>
      <c r="HE2554" s="32"/>
      <c r="HF2554" s="50"/>
      <c r="HG2554" s="32"/>
    </row>
    <row r="2555" spans="156:215" ht="11.4">
      <c r="EZ2555" s="31"/>
      <c r="HD2555" s="32"/>
      <c r="HE2555" s="32"/>
      <c r="HF2555" s="50"/>
      <c r="HG2555" s="32"/>
    </row>
    <row r="2556" spans="156:215" ht="11.4">
      <c r="EZ2556" s="31"/>
      <c r="HD2556" s="32"/>
      <c r="HE2556" s="32"/>
      <c r="HF2556" s="50"/>
      <c r="HG2556" s="32"/>
    </row>
    <row r="2557" spans="156:215" ht="11.4">
      <c r="EZ2557" s="31"/>
      <c r="HD2557" s="32"/>
      <c r="HE2557" s="32"/>
      <c r="HF2557" s="50"/>
      <c r="HG2557" s="32"/>
    </row>
    <row r="2558" spans="156:215" ht="11.4">
      <c r="EZ2558" s="31"/>
      <c r="HD2558" s="32"/>
      <c r="HE2558" s="32"/>
      <c r="HF2558" s="50"/>
      <c r="HG2558" s="32"/>
    </row>
    <row r="2559" spans="156:215" ht="11.4">
      <c r="EZ2559" s="31"/>
      <c r="HD2559" s="32"/>
      <c r="HE2559" s="32"/>
      <c r="HF2559" s="50"/>
      <c r="HG2559" s="32"/>
    </row>
    <row r="2560" spans="156:215" ht="11.4">
      <c r="EZ2560" s="31"/>
      <c r="HD2560" s="32"/>
      <c r="HE2560" s="32"/>
      <c r="HF2560" s="50"/>
      <c r="HG2560" s="32"/>
    </row>
    <row r="2561" spans="156:215" ht="11.4">
      <c r="EZ2561" s="31"/>
      <c r="HD2561" s="32"/>
      <c r="HE2561" s="32"/>
      <c r="HF2561" s="50"/>
      <c r="HG2561" s="32"/>
    </row>
    <row r="2562" spans="156:215" ht="11.4">
      <c r="EZ2562" s="31"/>
      <c r="HD2562" s="32"/>
      <c r="HE2562" s="32"/>
      <c r="HF2562" s="50"/>
      <c r="HG2562" s="32"/>
    </row>
    <row r="2563" spans="156:215" ht="11.4">
      <c r="EZ2563" s="31"/>
      <c r="HD2563" s="32"/>
      <c r="HE2563" s="32"/>
      <c r="HF2563" s="50"/>
      <c r="HG2563" s="32"/>
    </row>
    <row r="2564" spans="156:215" ht="11.4">
      <c r="EZ2564" s="31"/>
      <c r="HD2564" s="32"/>
      <c r="HE2564" s="32"/>
      <c r="HF2564" s="50"/>
      <c r="HG2564" s="32"/>
    </row>
    <row r="2565" spans="156:215" ht="11.4">
      <c r="EZ2565" s="31"/>
      <c r="HD2565" s="32"/>
      <c r="HE2565" s="32"/>
      <c r="HF2565" s="50"/>
      <c r="HG2565" s="32"/>
    </row>
    <row r="2566" spans="156:215" ht="11.4">
      <c r="EZ2566" s="31"/>
      <c r="HD2566" s="32"/>
      <c r="HE2566" s="32"/>
      <c r="HF2566" s="50"/>
      <c r="HG2566" s="32"/>
    </row>
    <row r="2567" spans="156:215" ht="11.4">
      <c r="EZ2567" s="31"/>
      <c r="HD2567" s="32"/>
      <c r="HE2567" s="32"/>
      <c r="HF2567" s="50"/>
      <c r="HG2567" s="32"/>
    </row>
    <row r="2568" spans="156:215" ht="11.4">
      <c r="EZ2568" s="31"/>
      <c r="HD2568" s="32"/>
      <c r="HE2568" s="32"/>
      <c r="HF2568" s="50"/>
      <c r="HG2568" s="32"/>
    </row>
    <row r="2569" spans="156:215" ht="11.4">
      <c r="EZ2569" s="31"/>
      <c r="HD2569" s="32"/>
      <c r="HE2569" s="32"/>
      <c r="HF2569" s="50"/>
      <c r="HG2569" s="32"/>
    </row>
    <row r="2570" spans="156:215" ht="11.4">
      <c r="EZ2570" s="31"/>
      <c r="HD2570" s="32"/>
      <c r="HE2570" s="32"/>
      <c r="HF2570" s="50"/>
      <c r="HG2570" s="32"/>
    </row>
    <row r="2571" spans="156:215" ht="11.4">
      <c r="EZ2571" s="31"/>
      <c r="HD2571" s="32"/>
      <c r="HE2571" s="32"/>
      <c r="HF2571" s="50"/>
      <c r="HG2571" s="32"/>
    </row>
    <row r="2572" spans="156:215" ht="11.4">
      <c r="EZ2572" s="31"/>
      <c r="HD2572" s="32"/>
      <c r="HE2572" s="32"/>
      <c r="HF2572" s="50"/>
      <c r="HG2572" s="32"/>
    </row>
    <row r="2573" spans="156:215" ht="11.4">
      <c r="EZ2573" s="31"/>
      <c r="HD2573" s="32"/>
      <c r="HE2573" s="32"/>
      <c r="HF2573" s="50"/>
      <c r="HG2573" s="32"/>
    </row>
    <row r="2574" spans="156:215" ht="11.4">
      <c r="EZ2574" s="31"/>
      <c r="HD2574" s="32"/>
      <c r="HE2574" s="32"/>
      <c r="HF2574" s="50"/>
      <c r="HG2574" s="32"/>
    </row>
    <row r="2575" spans="156:215" ht="11.4">
      <c r="EZ2575" s="31"/>
      <c r="HD2575" s="32"/>
      <c r="HE2575" s="32"/>
      <c r="HF2575" s="50"/>
      <c r="HG2575" s="32"/>
    </row>
    <row r="2576" spans="156:215" ht="11.4">
      <c r="EZ2576" s="31"/>
      <c r="HD2576" s="32"/>
      <c r="HE2576" s="32"/>
      <c r="HF2576" s="50"/>
      <c r="HG2576" s="32"/>
    </row>
    <row r="2577" spans="156:215" ht="11.4">
      <c r="EZ2577" s="31"/>
      <c r="HD2577" s="32"/>
      <c r="HE2577" s="32"/>
      <c r="HF2577" s="50"/>
      <c r="HG2577" s="32"/>
    </row>
    <row r="2578" spans="156:215" ht="11.4">
      <c r="EZ2578" s="31"/>
      <c r="HD2578" s="32"/>
      <c r="HE2578" s="32"/>
      <c r="HF2578" s="50"/>
      <c r="HG2578" s="32"/>
    </row>
    <row r="2579" spans="156:215" ht="11.4">
      <c r="EZ2579" s="31"/>
      <c r="HD2579" s="32"/>
      <c r="HE2579" s="32"/>
      <c r="HF2579" s="50"/>
      <c r="HG2579" s="32"/>
    </row>
    <row r="2580" spans="156:215" ht="11.4">
      <c r="EZ2580" s="31"/>
      <c r="HD2580" s="32"/>
      <c r="HE2580" s="32"/>
      <c r="HF2580" s="50"/>
      <c r="HG2580" s="32"/>
    </row>
    <row r="2581" spans="156:215" ht="11.4">
      <c r="EZ2581" s="31"/>
      <c r="HD2581" s="32"/>
      <c r="HE2581" s="32"/>
      <c r="HF2581" s="50"/>
      <c r="HG2581" s="32"/>
    </row>
    <row r="2582" spans="156:215" ht="11.4">
      <c r="EZ2582" s="31"/>
      <c r="HD2582" s="32"/>
      <c r="HE2582" s="32"/>
      <c r="HF2582" s="50"/>
      <c r="HG2582" s="32"/>
    </row>
    <row r="2583" spans="156:215" ht="11.4">
      <c r="EZ2583" s="31"/>
      <c r="HD2583" s="32"/>
      <c r="HE2583" s="32"/>
      <c r="HF2583" s="50"/>
      <c r="HG2583" s="32"/>
    </row>
    <row r="2584" spans="156:215" ht="11.4">
      <c r="EZ2584" s="31"/>
      <c r="HD2584" s="32"/>
      <c r="HE2584" s="32"/>
      <c r="HF2584" s="50"/>
      <c r="HG2584" s="32"/>
    </row>
    <row r="2585" spans="156:215" ht="11.4">
      <c r="EZ2585" s="31"/>
      <c r="HD2585" s="32"/>
      <c r="HE2585" s="32"/>
      <c r="HF2585" s="50"/>
      <c r="HG2585" s="32"/>
    </row>
    <row r="2586" spans="156:215" ht="11.4">
      <c r="EZ2586" s="31"/>
      <c r="HD2586" s="32"/>
      <c r="HE2586" s="32"/>
      <c r="HF2586" s="50"/>
      <c r="HG2586" s="32"/>
    </row>
    <row r="2587" spans="156:215" ht="11.4">
      <c r="EZ2587" s="31"/>
      <c r="HD2587" s="32"/>
      <c r="HE2587" s="32"/>
      <c r="HF2587" s="50"/>
      <c r="HG2587" s="32"/>
    </row>
    <row r="2588" spans="156:215" ht="11.4">
      <c r="EZ2588" s="31"/>
      <c r="HD2588" s="32"/>
      <c r="HE2588" s="32"/>
      <c r="HF2588" s="50"/>
      <c r="HG2588" s="32"/>
    </row>
    <row r="2589" spans="156:215" ht="11.4">
      <c r="EZ2589" s="31"/>
      <c r="HD2589" s="32"/>
      <c r="HE2589" s="32"/>
      <c r="HF2589" s="50"/>
      <c r="HG2589" s="32"/>
    </row>
    <row r="2590" spans="156:215" ht="11.4">
      <c r="EZ2590" s="31"/>
      <c r="HD2590" s="32"/>
      <c r="HE2590" s="32"/>
      <c r="HF2590" s="50"/>
      <c r="HG2590" s="32"/>
    </row>
    <row r="2591" spans="156:215" ht="11.4">
      <c r="EZ2591" s="31"/>
      <c r="HD2591" s="32"/>
      <c r="HE2591" s="32"/>
      <c r="HF2591" s="50"/>
      <c r="HG2591" s="32"/>
    </row>
    <row r="2592" spans="156:215" ht="11.4">
      <c r="EZ2592" s="31"/>
      <c r="HD2592" s="32"/>
      <c r="HE2592" s="32"/>
      <c r="HF2592" s="50"/>
      <c r="HG2592" s="32"/>
    </row>
    <row r="2593" spans="156:215" ht="11.4">
      <c r="EZ2593" s="31"/>
      <c r="HD2593" s="32"/>
      <c r="HE2593" s="32"/>
      <c r="HF2593" s="50"/>
      <c r="HG2593" s="32"/>
    </row>
    <row r="2594" spans="156:215" ht="11.4">
      <c r="EZ2594" s="31"/>
      <c r="HD2594" s="32"/>
      <c r="HE2594" s="32"/>
      <c r="HF2594" s="50"/>
      <c r="HG2594" s="32"/>
    </row>
    <row r="2595" spans="156:215" ht="11.4">
      <c r="EZ2595" s="31"/>
      <c r="HD2595" s="32"/>
      <c r="HE2595" s="32"/>
      <c r="HF2595" s="50"/>
      <c r="HG2595" s="32"/>
    </row>
    <row r="2596" spans="156:215" ht="11.4">
      <c r="EZ2596" s="31"/>
      <c r="HD2596" s="32"/>
      <c r="HE2596" s="32"/>
      <c r="HF2596" s="50"/>
      <c r="HG2596" s="32"/>
    </row>
    <row r="2597" spans="156:215" ht="11.4">
      <c r="EZ2597" s="31"/>
      <c r="HD2597" s="32"/>
      <c r="HE2597" s="32"/>
      <c r="HF2597" s="50"/>
      <c r="HG2597" s="32"/>
    </row>
    <row r="2598" spans="156:215" ht="11.4">
      <c r="EZ2598" s="31"/>
      <c r="HD2598" s="32"/>
      <c r="HE2598" s="32"/>
      <c r="HF2598" s="50"/>
      <c r="HG2598" s="32"/>
    </row>
    <row r="2599" spans="156:215" ht="11.4">
      <c r="EZ2599" s="31"/>
      <c r="HD2599" s="32"/>
      <c r="HE2599" s="32"/>
      <c r="HF2599" s="50"/>
      <c r="HG2599" s="32"/>
    </row>
    <row r="2600" spans="156:215" ht="11.4">
      <c r="EZ2600" s="31"/>
      <c r="HD2600" s="32"/>
      <c r="HE2600" s="32"/>
      <c r="HF2600" s="50"/>
      <c r="HG2600" s="32"/>
    </row>
    <row r="2601" spans="156:215" ht="11.4">
      <c r="EZ2601" s="31"/>
      <c r="HD2601" s="32"/>
      <c r="HE2601" s="32"/>
      <c r="HF2601" s="50"/>
      <c r="HG2601" s="32"/>
    </row>
    <row r="2602" spans="156:215" ht="11.4">
      <c r="EZ2602" s="31"/>
      <c r="HD2602" s="32"/>
      <c r="HE2602" s="32"/>
      <c r="HF2602" s="50"/>
      <c r="HG2602" s="32"/>
    </row>
    <row r="2603" spans="156:215" ht="11.4">
      <c r="EZ2603" s="31"/>
      <c r="HD2603" s="32"/>
      <c r="HE2603" s="32"/>
      <c r="HF2603" s="50"/>
      <c r="HG2603" s="32"/>
    </row>
    <row r="2604" spans="156:215" ht="11.4">
      <c r="EZ2604" s="31"/>
      <c r="HD2604" s="32"/>
      <c r="HE2604" s="32"/>
      <c r="HF2604" s="50"/>
      <c r="HG2604" s="32"/>
    </row>
    <row r="2605" spans="156:215" ht="11.4">
      <c r="EZ2605" s="31"/>
      <c r="HD2605" s="32"/>
      <c r="HE2605" s="32"/>
      <c r="HF2605" s="50"/>
      <c r="HG2605" s="32"/>
    </row>
    <row r="2606" spans="156:215" ht="11.4">
      <c r="EZ2606" s="31"/>
      <c r="HD2606" s="32"/>
      <c r="HE2606" s="32"/>
      <c r="HF2606" s="50"/>
      <c r="HG2606" s="32"/>
    </row>
    <row r="2607" spans="156:215" ht="11.4">
      <c r="EZ2607" s="31"/>
      <c r="HD2607" s="32"/>
      <c r="HE2607" s="32"/>
      <c r="HF2607" s="50"/>
      <c r="HG2607" s="32"/>
    </row>
    <row r="2608" spans="156:215" ht="11.4">
      <c r="EZ2608" s="31"/>
      <c r="HD2608" s="32"/>
      <c r="HE2608" s="32"/>
      <c r="HF2608" s="50"/>
      <c r="HG2608" s="32"/>
    </row>
    <row r="2609" spans="156:215" ht="11.4">
      <c r="EZ2609" s="31"/>
      <c r="HD2609" s="32"/>
      <c r="HE2609" s="32"/>
      <c r="HF2609" s="50"/>
      <c r="HG2609" s="32"/>
    </row>
    <row r="2610" spans="156:215" ht="11.4">
      <c r="EZ2610" s="31"/>
      <c r="HD2610" s="32"/>
      <c r="HE2610" s="32"/>
      <c r="HF2610" s="50"/>
      <c r="HG2610" s="32"/>
    </row>
    <row r="2611" spans="156:215" ht="11.4">
      <c r="EZ2611" s="31"/>
      <c r="HD2611" s="32"/>
      <c r="HE2611" s="32"/>
      <c r="HF2611" s="50"/>
      <c r="HG2611" s="32"/>
    </row>
    <row r="2612" spans="156:215" ht="11.4">
      <c r="EZ2612" s="31"/>
      <c r="HD2612" s="32"/>
      <c r="HE2612" s="32"/>
      <c r="HF2612" s="50"/>
      <c r="HG2612" s="32"/>
    </row>
    <row r="2613" spans="156:215" ht="11.4">
      <c r="EZ2613" s="31"/>
      <c r="HD2613" s="32"/>
      <c r="HE2613" s="32"/>
      <c r="HF2613" s="50"/>
      <c r="HG2613" s="32"/>
    </row>
    <row r="2614" spans="156:215" ht="11.4">
      <c r="EZ2614" s="31"/>
      <c r="HD2614" s="32"/>
      <c r="HE2614" s="32"/>
      <c r="HF2614" s="50"/>
      <c r="HG2614" s="32"/>
    </row>
    <row r="2615" spans="156:215" ht="11.4">
      <c r="EZ2615" s="31"/>
      <c r="HD2615" s="32"/>
      <c r="HE2615" s="32"/>
      <c r="HF2615" s="50"/>
      <c r="HG2615" s="32"/>
    </row>
    <row r="2616" spans="156:215" ht="11.4">
      <c r="EZ2616" s="31"/>
      <c r="HD2616" s="32"/>
      <c r="HE2616" s="32"/>
      <c r="HF2616" s="50"/>
      <c r="HG2616" s="32"/>
    </row>
    <row r="2617" spans="156:215" ht="11.4">
      <c r="EZ2617" s="31"/>
      <c r="HD2617" s="32"/>
      <c r="HE2617" s="32"/>
      <c r="HF2617" s="50"/>
      <c r="HG2617" s="32"/>
    </row>
    <row r="2618" spans="156:215" ht="11.4">
      <c r="EZ2618" s="31"/>
      <c r="HD2618" s="32"/>
      <c r="HE2618" s="32"/>
      <c r="HF2618" s="50"/>
      <c r="HG2618" s="32"/>
    </row>
    <row r="2619" spans="156:215" ht="11.4">
      <c r="EZ2619" s="31"/>
      <c r="HD2619" s="32"/>
      <c r="HE2619" s="32"/>
      <c r="HF2619" s="50"/>
      <c r="HG2619" s="32"/>
    </row>
    <row r="2620" spans="156:215" ht="11.4">
      <c r="EZ2620" s="31"/>
      <c r="HD2620" s="32"/>
      <c r="HE2620" s="32"/>
      <c r="HF2620" s="50"/>
      <c r="HG2620" s="32"/>
    </row>
    <row r="2621" spans="156:215" ht="11.4">
      <c r="EZ2621" s="31"/>
      <c r="HD2621" s="32"/>
      <c r="HE2621" s="32"/>
      <c r="HF2621" s="50"/>
      <c r="HG2621" s="32"/>
    </row>
    <row r="2622" spans="156:215" ht="11.4">
      <c r="EZ2622" s="31"/>
      <c r="HD2622" s="32"/>
      <c r="HE2622" s="32"/>
      <c r="HF2622" s="50"/>
      <c r="HG2622" s="32"/>
    </row>
    <row r="2623" spans="156:215" ht="11.4">
      <c r="EZ2623" s="31"/>
      <c r="HD2623" s="32"/>
      <c r="HE2623" s="32"/>
      <c r="HF2623" s="50"/>
      <c r="HG2623" s="32"/>
    </row>
    <row r="2624" spans="156:215" ht="11.4">
      <c r="EZ2624" s="31"/>
      <c r="HD2624" s="32"/>
      <c r="HE2624" s="32"/>
      <c r="HF2624" s="50"/>
      <c r="HG2624" s="32"/>
    </row>
    <row r="2625" spans="156:215" ht="11.4">
      <c r="EZ2625" s="31"/>
      <c r="HD2625" s="32"/>
      <c r="HE2625" s="32"/>
      <c r="HF2625" s="50"/>
      <c r="HG2625" s="32"/>
    </row>
    <row r="2626" spans="156:215" ht="11.4">
      <c r="EZ2626" s="31"/>
      <c r="HD2626" s="32"/>
      <c r="HE2626" s="32"/>
      <c r="HF2626" s="50"/>
      <c r="HG2626" s="32"/>
    </row>
    <row r="2627" spans="156:215" ht="11.4">
      <c r="EZ2627" s="31"/>
      <c r="HD2627" s="32"/>
      <c r="HE2627" s="32"/>
      <c r="HF2627" s="50"/>
      <c r="HG2627" s="32"/>
    </row>
    <row r="2628" spans="156:215" ht="11.4">
      <c r="EZ2628" s="31"/>
      <c r="HD2628" s="32"/>
      <c r="HE2628" s="32"/>
      <c r="HF2628" s="50"/>
      <c r="HG2628" s="32"/>
    </row>
    <row r="2629" spans="156:215" ht="11.4">
      <c r="EZ2629" s="31"/>
      <c r="HD2629" s="32"/>
      <c r="HE2629" s="32"/>
      <c r="HF2629" s="50"/>
      <c r="HG2629" s="32"/>
    </row>
    <row r="2630" spans="156:215" ht="11.4">
      <c r="EZ2630" s="31"/>
      <c r="HD2630" s="32"/>
      <c r="HE2630" s="32"/>
      <c r="HF2630" s="50"/>
      <c r="HG2630" s="32"/>
    </row>
    <row r="2631" spans="156:215" ht="11.4">
      <c r="EZ2631" s="31"/>
      <c r="HD2631" s="32"/>
      <c r="HE2631" s="32"/>
      <c r="HF2631" s="50"/>
      <c r="HG2631" s="32"/>
    </row>
    <row r="2632" spans="156:215" ht="11.4">
      <c r="EZ2632" s="31"/>
      <c r="HD2632" s="32"/>
      <c r="HE2632" s="32"/>
      <c r="HF2632" s="50"/>
      <c r="HG2632" s="32"/>
    </row>
    <row r="2633" spans="156:215" ht="11.4">
      <c r="EZ2633" s="31"/>
      <c r="HD2633" s="32"/>
      <c r="HE2633" s="32"/>
      <c r="HF2633" s="50"/>
      <c r="HG2633" s="32"/>
    </row>
    <row r="2634" spans="156:215" ht="11.4">
      <c r="EZ2634" s="31"/>
      <c r="HD2634" s="32"/>
      <c r="HE2634" s="32"/>
      <c r="HF2634" s="50"/>
      <c r="HG2634" s="32"/>
    </row>
    <row r="2635" spans="156:215" ht="11.4">
      <c r="EZ2635" s="31"/>
      <c r="HD2635" s="32"/>
      <c r="HE2635" s="32"/>
      <c r="HF2635" s="50"/>
      <c r="HG2635" s="32"/>
    </row>
    <row r="2636" spans="156:215" ht="11.4">
      <c r="EZ2636" s="31"/>
      <c r="HD2636" s="32"/>
      <c r="HE2636" s="32"/>
      <c r="HF2636" s="50"/>
      <c r="HG2636" s="32"/>
    </row>
    <row r="2637" spans="156:215" ht="11.4">
      <c r="EZ2637" s="31"/>
      <c r="HD2637" s="32"/>
      <c r="HE2637" s="32"/>
      <c r="HF2637" s="50"/>
      <c r="HG2637" s="32"/>
    </row>
    <row r="2638" spans="156:215" ht="11.4">
      <c r="EZ2638" s="31"/>
      <c r="HD2638" s="32"/>
      <c r="HE2638" s="32"/>
      <c r="HF2638" s="50"/>
      <c r="HG2638" s="32"/>
    </row>
    <row r="2639" spans="156:215" ht="11.4">
      <c r="EZ2639" s="31"/>
      <c r="HD2639" s="32"/>
      <c r="HE2639" s="32"/>
      <c r="HF2639" s="50"/>
      <c r="HG2639" s="32"/>
    </row>
    <row r="2640" spans="156:215" ht="11.4">
      <c r="EZ2640" s="31"/>
      <c r="HD2640" s="32"/>
      <c r="HE2640" s="32"/>
      <c r="HF2640" s="50"/>
      <c r="HG2640" s="32"/>
    </row>
    <row r="2641" spans="156:215" ht="11.4">
      <c r="EZ2641" s="31"/>
      <c r="HD2641" s="32"/>
      <c r="HE2641" s="32"/>
      <c r="HF2641" s="50"/>
      <c r="HG2641" s="32"/>
    </row>
    <row r="2642" spans="156:215" ht="11.4">
      <c r="EZ2642" s="31"/>
      <c r="HD2642" s="32"/>
      <c r="HE2642" s="32"/>
      <c r="HF2642" s="50"/>
      <c r="HG2642" s="32"/>
    </row>
    <row r="2643" spans="156:215" ht="11.4">
      <c r="EZ2643" s="31"/>
      <c r="HD2643" s="32"/>
      <c r="HE2643" s="32"/>
      <c r="HF2643" s="50"/>
      <c r="HG2643" s="32"/>
    </row>
    <row r="2644" spans="156:215" ht="11.4">
      <c r="EZ2644" s="31"/>
      <c r="HD2644" s="32"/>
      <c r="HE2644" s="32"/>
      <c r="HF2644" s="50"/>
      <c r="HG2644" s="32"/>
    </row>
    <row r="2645" spans="156:215" ht="11.4">
      <c r="EZ2645" s="31"/>
      <c r="HD2645" s="32"/>
      <c r="HE2645" s="32"/>
      <c r="HF2645" s="50"/>
      <c r="HG2645" s="32"/>
    </row>
    <row r="2646" spans="156:215" ht="11.4">
      <c r="EZ2646" s="31"/>
      <c r="HD2646" s="32"/>
      <c r="HE2646" s="32"/>
      <c r="HF2646" s="50"/>
      <c r="HG2646" s="32"/>
    </row>
    <row r="2647" spans="156:215" ht="11.4">
      <c r="EZ2647" s="31"/>
      <c r="HD2647" s="32"/>
      <c r="HE2647" s="32"/>
      <c r="HF2647" s="50"/>
      <c r="HG2647" s="32"/>
    </row>
    <row r="2648" spans="156:215" ht="11.4">
      <c r="EZ2648" s="31"/>
      <c r="HD2648" s="32"/>
      <c r="HE2648" s="32"/>
      <c r="HF2648" s="50"/>
      <c r="HG2648" s="32"/>
    </row>
    <row r="2649" spans="156:215" ht="11.4">
      <c r="EZ2649" s="31"/>
      <c r="HD2649" s="32"/>
      <c r="HE2649" s="32"/>
      <c r="HF2649" s="50"/>
      <c r="HG2649" s="32"/>
    </row>
    <row r="2650" spans="156:215" ht="11.4">
      <c r="EZ2650" s="31"/>
      <c r="HD2650" s="32"/>
      <c r="HE2650" s="32"/>
      <c r="HF2650" s="50"/>
      <c r="HG2650" s="32"/>
    </row>
    <row r="2651" spans="156:215" ht="11.4">
      <c r="EZ2651" s="31"/>
      <c r="HD2651" s="32"/>
      <c r="HE2651" s="32"/>
      <c r="HF2651" s="50"/>
      <c r="HG2651" s="32"/>
    </row>
    <row r="2652" spans="156:215" ht="11.4">
      <c r="EZ2652" s="31"/>
      <c r="HD2652" s="32"/>
      <c r="HE2652" s="32"/>
      <c r="HF2652" s="50"/>
      <c r="HG2652" s="32"/>
    </row>
    <row r="2653" spans="156:215" ht="11.4">
      <c r="EZ2653" s="31"/>
      <c r="HD2653" s="32"/>
      <c r="HE2653" s="32"/>
      <c r="HF2653" s="50"/>
      <c r="HG2653" s="32"/>
    </row>
    <row r="2654" spans="156:215" ht="11.4">
      <c r="EZ2654" s="31"/>
      <c r="HD2654" s="32"/>
      <c r="HE2654" s="32"/>
      <c r="HF2654" s="50"/>
      <c r="HG2654" s="32"/>
    </row>
    <row r="2655" spans="156:215" ht="11.4">
      <c r="EZ2655" s="31"/>
      <c r="HD2655" s="32"/>
      <c r="HE2655" s="32"/>
      <c r="HF2655" s="50"/>
      <c r="HG2655" s="32"/>
    </row>
    <row r="2656" spans="156:215" ht="11.4">
      <c r="EZ2656" s="31"/>
      <c r="HD2656" s="32"/>
      <c r="HE2656" s="32"/>
      <c r="HF2656" s="50"/>
      <c r="HG2656" s="32"/>
    </row>
    <row r="2657" spans="156:215" ht="11.4">
      <c r="EZ2657" s="31"/>
      <c r="HD2657" s="32"/>
      <c r="HE2657" s="32"/>
      <c r="HF2657" s="50"/>
      <c r="HG2657" s="32"/>
    </row>
    <row r="2658" spans="156:215" ht="11.4">
      <c r="EZ2658" s="31"/>
      <c r="HD2658" s="32"/>
      <c r="HE2658" s="32"/>
      <c r="HF2658" s="50"/>
      <c r="HG2658" s="32"/>
    </row>
    <row r="2659" spans="156:215" ht="11.4">
      <c r="EZ2659" s="31"/>
      <c r="HD2659" s="32"/>
      <c r="HE2659" s="32"/>
      <c r="HF2659" s="50"/>
      <c r="HG2659" s="32"/>
    </row>
    <row r="2660" spans="156:215" ht="11.4">
      <c r="EZ2660" s="31"/>
      <c r="HD2660" s="32"/>
      <c r="HE2660" s="32"/>
      <c r="HF2660" s="50"/>
      <c r="HG2660" s="32"/>
    </row>
    <row r="2661" spans="156:215" ht="11.4">
      <c r="EZ2661" s="31"/>
      <c r="HD2661" s="32"/>
      <c r="HE2661" s="32"/>
      <c r="HF2661" s="50"/>
      <c r="HG2661" s="32"/>
    </row>
    <row r="2662" spans="156:215" ht="11.4">
      <c r="EZ2662" s="31"/>
      <c r="HD2662" s="32"/>
      <c r="HE2662" s="32"/>
      <c r="HF2662" s="50"/>
      <c r="HG2662" s="32"/>
    </row>
    <row r="2663" spans="156:215" ht="11.4">
      <c r="EZ2663" s="31"/>
      <c r="HD2663" s="32"/>
      <c r="HE2663" s="32"/>
      <c r="HF2663" s="50"/>
      <c r="HG2663" s="32"/>
    </row>
    <row r="2664" spans="156:215" ht="11.4">
      <c r="EZ2664" s="31"/>
      <c r="HD2664" s="32"/>
      <c r="HE2664" s="32"/>
      <c r="HF2664" s="50"/>
      <c r="HG2664" s="32"/>
    </row>
    <row r="2665" spans="156:215" ht="11.4">
      <c r="EZ2665" s="31"/>
      <c r="HD2665" s="32"/>
      <c r="HE2665" s="32"/>
      <c r="HF2665" s="50"/>
      <c r="HG2665" s="32"/>
    </row>
    <row r="2666" spans="156:215" ht="11.4">
      <c r="EZ2666" s="31"/>
      <c r="HD2666" s="32"/>
      <c r="HE2666" s="32"/>
      <c r="HF2666" s="50"/>
      <c r="HG2666" s="32"/>
    </row>
    <row r="2667" spans="156:215" ht="11.4">
      <c r="EZ2667" s="31"/>
      <c r="HD2667" s="32"/>
      <c r="HE2667" s="32"/>
      <c r="HF2667" s="50"/>
      <c r="HG2667" s="32"/>
    </row>
    <row r="2668" spans="156:215" ht="11.4">
      <c r="EZ2668" s="31"/>
      <c r="HD2668" s="32"/>
      <c r="HE2668" s="32"/>
      <c r="HF2668" s="50"/>
      <c r="HG2668" s="32"/>
    </row>
    <row r="2669" spans="156:215" ht="11.4">
      <c r="EZ2669" s="31"/>
      <c r="HD2669" s="32"/>
      <c r="HE2669" s="32"/>
      <c r="HF2669" s="50"/>
      <c r="HG2669" s="32"/>
    </row>
    <row r="2670" spans="156:215" ht="11.4">
      <c r="EZ2670" s="31"/>
      <c r="HD2670" s="32"/>
      <c r="HE2670" s="32"/>
      <c r="HF2670" s="50"/>
      <c r="HG2670" s="32"/>
    </row>
    <row r="2671" spans="156:215" ht="11.4">
      <c r="EZ2671" s="31"/>
      <c r="HD2671" s="32"/>
      <c r="HE2671" s="32"/>
      <c r="HF2671" s="50"/>
      <c r="HG2671" s="32"/>
    </row>
    <row r="2672" spans="156:215" ht="11.4">
      <c r="EZ2672" s="31"/>
      <c r="HD2672" s="32"/>
      <c r="HE2672" s="32"/>
      <c r="HF2672" s="50"/>
      <c r="HG2672" s="32"/>
    </row>
    <row r="2673" spans="156:215" ht="11.4">
      <c r="EZ2673" s="31"/>
      <c r="HD2673" s="32"/>
      <c r="HE2673" s="32"/>
      <c r="HF2673" s="50"/>
      <c r="HG2673" s="32"/>
    </row>
    <row r="2674" spans="156:215" ht="11.4">
      <c r="EZ2674" s="31"/>
      <c r="HD2674" s="32"/>
      <c r="HE2674" s="32"/>
      <c r="HF2674" s="50"/>
      <c r="HG2674" s="32"/>
    </row>
    <row r="2675" spans="156:215" ht="11.4">
      <c r="EZ2675" s="31"/>
      <c r="HD2675" s="32"/>
      <c r="HE2675" s="32"/>
      <c r="HF2675" s="50"/>
      <c r="HG2675" s="32"/>
    </row>
    <row r="2676" spans="156:215" ht="11.4">
      <c r="EZ2676" s="31"/>
      <c r="HD2676" s="32"/>
      <c r="HE2676" s="32"/>
      <c r="HF2676" s="50"/>
      <c r="HG2676" s="32"/>
    </row>
    <row r="2677" spans="156:215" ht="11.4">
      <c r="EZ2677" s="31"/>
      <c r="HD2677" s="32"/>
      <c r="HE2677" s="32"/>
      <c r="HF2677" s="50"/>
      <c r="HG2677" s="32"/>
    </row>
    <row r="2678" spans="156:215" ht="11.4">
      <c r="EZ2678" s="31"/>
      <c r="HD2678" s="32"/>
      <c r="HE2678" s="32"/>
      <c r="HF2678" s="50"/>
      <c r="HG2678" s="32"/>
    </row>
    <row r="2679" spans="156:215" ht="11.4">
      <c r="EZ2679" s="31"/>
      <c r="HD2679" s="32"/>
      <c r="HE2679" s="32"/>
      <c r="HF2679" s="50"/>
      <c r="HG2679" s="32"/>
    </row>
    <row r="2680" spans="156:215" ht="11.4">
      <c r="EZ2680" s="31"/>
      <c r="HD2680" s="32"/>
      <c r="HE2680" s="32"/>
      <c r="HF2680" s="50"/>
      <c r="HG2680" s="32"/>
    </row>
    <row r="2681" spans="156:215" ht="11.4">
      <c r="EZ2681" s="31"/>
      <c r="HD2681" s="32"/>
      <c r="HE2681" s="32"/>
      <c r="HF2681" s="50"/>
      <c r="HG2681" s="32"/>
    </row>
    <row r="2682" spans="156:215" ht="11.4">
      <c r="EZ2682" s="31"/>
      <c r="HD2682" s="32"/>
      <c r="HE2682" s="32"/>
      <c r="HF2682" s="50"/>
      <c r="HG2682" s="32"/>
    </row>
    <row r="2683" spans="156:215" ht="11.4">
      <c r="EZ2683" s="31"/>
      <c r="HD2683" s="32"/>
      <c r="HE2683" s="32"/>
      <c r="HF2683" s="50"/>
      <c r="HG2683" s="32"/>
    </row>
    <row r="2684" spans="156:215" ht="11.4">
      <c r="EZ2684" s="31"/>
      <c r="HD2684" s="32"/>
      <c r="HE2684" s="32"/>
      <c r="HF2684" s="50"/>
      <c r="HG2684" s="32"/>
    </row>
    <row r="2685" spans="156:215" ht="11.4">
      <c r="EZ2685" s="31"/>
      <c r="HD2685" s="32"/>
      <c r="HE2685" s="32"/>
      <c r="HF2685" s="50"/>
      <c r="HG2685" s="32"/>
    </row>
    <row r="2686" spans="156:215" ht="11.4">
      <c r="EZ2686" s="31"/>
      <c r="HD2686" s="32"/>
      <c r="HE2686" s="32"/>
      <c r="HF2686" s="50"/>
      <c r="HG2686" s="32"/>
    </row>
    <row r="2687" spans="156:215" ht="11.4">
      <c r="EZ2687" s="31"/>
      <c r="HD2687" s="32"/>
      <c r="HE2687" s="32"/>
      <c r="HF2687" s="50"/>
      <c r="HG2687" s="32"/>
    </row>
    <row r="2688" spans="156:215" ht="11.4">
      <c r="EZ2688" s="31"/>
      <c r="HD2688" s="32"/>
      <c r="HE2688" s="32"/>
      <c r="HF2688" s="50"/>
      <c r="HG2688" s="32"/>
    </row>
    <row r="2689" spans="156:215" ht="11.4">
      <c r="EZ2689" s="31"/>
      <c r="HD2689" s="32"/>
      <c r="HE2689" s="32"/>
      <c r="HF2689" s="50"/>
      <c r="HG2689" s="32"/>
    </row>
    <row r="2690" spans="156:215" ht="11.4">
      <c r="EZ2690" s="31"/>
      <c r="HD2690" s="32"/>
      <c r="HE2690" s="32"/>
      <c r="HF2690" s="50"/>
      <c r="HG2690" s="32"/>
    </row>
    <row r="2691" spans="156:215" ht="11.4">
      <c r="EZ2691" s="31"/>
      <c r="HD2691" s="32"/>
      <c r="HE2691" s="32"/>
      <c r="HF2691" s="50"/>
      <c r="HG2691" s="32"/>
    </row>
    <row r="2692" spans="156:215" ht="11.4">
      <c r="EZ2692" s="31"/>
      <c r="HD2692" s="32"/>
      <c r="HE2692" s="32"/>
      <c r="HF2692" s="50"/>
      <c r="HG2692" s="32"/>
    </row>
    <row r="2693" spans="156:215" ht="11.4">
      <c r="EZ2693" s="31"/>
      <c r="HD2693" s="32"/>
      <c r="HE2693" s="32"/>
      <c r="HF2693" s="50"/>
      <c r="HG2693" s="32"/>
    </row>
    <row r="2694" spans="156:215" ht="11.4">
      <c r="EZ2694" s="31"/>
      <c r="HD2694" s="32"/>
      <c r="HE2694" s="32"/>
      <c r="HF2694" s="50"/>
      <c r="HG2694" s="32"/>
    </row>
    <row r="2695" spans="156:215" ht="11.4">
      <c r="EZ2695" s="31"/>
      <c r="HD2695" s="32"/>
      <c r="HE2695" s="32"/>
      <c r="HF2695" s="50"/>
      <c r="HG2695" s="32"/>
    </row>
    <row r="2696" spans="156:215" ht="11.4">
      <c r="EZ2696" s="31"/>
      <c r="HD2696" s="32"/>
      <c r="HE2696" s="32"/>
      <c r="HF2696" s="50"/>
      <c r="HG2696" s="32"/>
    </row>
    <row r="2697" spans="156:215" ht="11.4">
      <c r="EZ2697" s="31"/>
      <c r="HD2697" s="32"/>
      <c r="HE2697" s="32"/>
      <c r="HF2697" s="50"/>
      <c r="HG2697" s="32"/>
    </row>
    <row r="2698" spans="156:215" ht="11.4">
      <c r="EZ2698" s="31"/>
      <c r="HD2698" s="32"/>
      <c r="HE2698" s="32"/>
      <c r="HF2698" s="50"/>
      <c r="HG2698" s="32"/>
    </row>
    <row r="2699" spans="156:215" ht="11.4">
      <c r="EZ2699" s="31"/>
      <c r="HD2699" s="32"/>
      <c r="HE2699" s="32"/>
      <c r="HF2699" s="50"/>
      <c r="HG2699" s="32"/>
    </row>
    <row r="2700" spans="156:215" ht="11.4">
      <c r="EZ2700" s="31"/>
      <c r="HD2700" s="32"/>
      <c r="HE2700" s="32"/>
      <c r="HF2700" s="50"/>
      <c r="HG2700" s="32"/>
    </row>
    <row r="2701" spans="156:215" ht="11.4">
      <c r="EZ2701" s="31"/>
      <c r="HD2701" s="32"/>
      <c r="HE2701" s="32"/>
      <c r="HF2701" s="50"/>
      <c r="HG2701" s="32"/>
    </row>
    <row r="2702" spans="156:215" ht="11.4">
      <c r="EZ2702" s="31"/>
      <c r="HD2702" s="32"/>
      <c r="HE2702" s="32"/>
      <c r="HF2702" s="50"/>
      <c r="HG2702" s="32"/>
    </row>
    <row r="2703" spans="156:215" ht="11.4">
      <c r="EZ2703" s="31"/>
      <c r="HD2703" s="32"/>
      <c r="HE2703" s="32"/>
      <c r="HF2703" s="50"/>
      <c r="HG2703" s="32"/>
    </row>
    <row r="2704" spans="156:215" ht="11.4">
      <c r="EZ2704" s="31"/>
      <c r="HD2704" s="32"/>
      <c r="HE2704" s="32"/>
      <c r="HF2704" s="50"/>
      <c r="HG2704" s="32"/>
    </row>
    <row r="2705" spans="156:215" ht="11.4">
      <c r="EZ2705" s="31"/>
      <c r="HD2705" s="32"/>
      <c r="HE2705" s="32"/>
      <c r="HF2705" s="50"/>
      <c r="HG2705" s="32"/>
    </row>
    <row r="2706" spans="156:215" ht="11.4">
      <c r="EZ2706" s="31"/>
      <c r="HD2706" s="32"/>
      <c r="HE2706" s="32"/>
      <c r="HF2706" s="50"/>
      <c r="HG2706" s="32"/>
    </row>
    <row r="2707" spans="156:215" ht="11.4">
      <c r="EZ2707" s="31"/>
      <c r="HD2707" s="32"/>
      <c r="HE2707" s="32"/>
      <c r="HF2707" s="50"/>
      <c r="HG2707" s="32"/>
    </row>
    <row r="2708" spans="156:215" ht="11.4">
      <c r="EZ2708" s="31"/>
      <c r="HD2708" s="32"/>
      <c r="HE2708" s="32"/>
      <c r="HF2708" s="50"/>
      <c r="HG2708" s="32"/>
    </row>
    <row r="2709" spans="156:215" ht="11.4">
      <c r="EZ2709" s="31"/>
      <c r="HD2709" s="32"/>
      <c r="HE2709" s="32"/>
      <c r="HF2709" s="50"/>
      <c r="HG2709" s="32"/>
    </row>
    <row r="2710" spans="156:215" ht="11.4">
      <c r="EZ2710" s="31"/>
      <c r="HD2710" s="32"/>
      <c r="HE2710" s="32"/>
      <c r="HF2710" s="50"/>
      <c r="HG2710" s="32"/>
    </row>
    <row r="2711" spans="156:215" ht="11.4">
      <c r="EZ2711" s="31"/>
      <c r="HD2711" s="32"/>
      <c r="HE2711" s="32"/>
      <c r="HF2711" s="50"/>
      <c r="HG2711" s="32"/>
    </row>
    <row r="2712" spans="156:215" ht="11.4">
      <c r="EZ2712" s="31"/>
      <c r="HD2712" s="32"/>
      <c r="HE2712" s="32"/>
      <c r="HF2712" s="50"/>
      <c r="HG2712" s="32"/>
    </row>
    <row r="2713" spans="156:215" ht="11.4">
      <c r="EZ2713" s="31"/>
      <c r="HD2713" s="32"/>
      <c r="HE2713" s="32"/>
      <c r="HF2713" s="50"/>
      <c r="HG2713" s="32"/>
    </row>
    <row r="2714" spans="156:215" ht="11.4">
      <c r="EZ2714" s="31"/>
      <c r="HD2714" s="32"/>
      <c r="HE2714" s="32"/>
      <c r="HF2714" s="50"/>
      <c r="HG2714" s="32"/>
    </row>
    <row r="2715" spans="156:215" ht="11.4">
      <c r="EZ2715" s="31"/>
      <c r="HD2715" s="32"/>
      <c r="HE2715" s="32"/>
      <c r="HF2715" s="50"/>
      <c r="HG2715" s="32"/>
    </row>
    <row r="2716" spans="156:215" ht="11.4">
      <c r="EZ2716" s="31"/>
      <c r="HD2716" s="32"/>
      <c r="HE2716" s="32"/>
      <c r="HF2716" s="50"/>
      <c r="HG2716" s="32"/>
    </row>
    <row r="2717" spans="156:215" ht="11.4">
      <c r="EZ2717" s="31"/>
      <c r="HD2717" s="32"/>
      <c r="HE2717" s="32"/>
      <c r="HF2717" s="50"/>
      <c r="HG2717" s="32"/>
    </row>
    <row r="2718" spans="156:215" ht="11.4">
      <c r="EZ2718" s="31"/>
      <c r="HD2718" s="32"/>
      <c r="HE2718" s="32"/>
      <c r="HF2718" s="50"/>
      <c r="HG2718" s="32"/>
    </row>
    <row r="2719" spans="156:215" ht="11.4">
      <c r="EZ2719" s="31"/>
      <c r="HD2719" s="32"/>
      <c r="HE2719" s="32"/>
      <c r="HF2719" s="50"/>
      <c r="HG2719" s="32"/>
    </row>
    <row r="2720" spans="156:215" ht="11.4">
      <c r="EZ2720" s="31"/>
      <c r="HD2720" s="32"/>
      <c r="HE2720" s="32"/>
      <c r="HF2720" s="50"/>
      <c r="HG2720" s="32"/>
    </row>
    <row r="2721" spans="156:215" ht="11.4">
      <c r="EZ2721" s="31"/>
      <c r="HD2721" s="32"/>
      <c r="HE2721" s="32"/>
      <c r="HF2721" s="50"/>
      <c r="HG2721" s="32"/>
    </row>
    <row r="2722" spans="156:215" ht="11.4">
      <c r="EZ2722" s="31"/>
      <c r="HD2722" s="32"/>
      <c r="HE2722" s="32"/>
      <c r="HF2722" s="50"/>
      <c r="HG2722" s="32"/>
    </row>
    <row r="2723" spans="156:215" ht="11.4">
      <c r="EZ2723" s="31"/>
      <c r="HD2723" s="32"/>
      <c r="HE2723" s="32"/>
      <c r="HF2723" s="50"/>
      <c r="HG2723" s="32"/>
    </row>
    <row r="2724" spans="156:215" ht="11.4">
      <c r="EZ2724" s="31"/>
      <c r="HD2724" s="32"/>
      <c r="HE2724" s="32"/>
      <c r="HF2724" s="50"/>
      <c r="HG2724" s="32"/>
    </row>
    <row r="2725" spans="156:215" ht="11.4">
      <c r="EZ2725" s="31"/>
      <c r="HD2725" s="32"/>
      <c r="HE2725" s="32"/>
      <c r="HF2725" s="50"/>
      <c r="HG2725" s="32"/>
    </row>
    <row r="2726" spans="156:215" ht="11.4">
      <c r="EZ2726" s="31"/>
      <c r="HD2726" s="32"/>
      <c r="HE2726" s="32"/>
      <c r="HF2726" s="50"/>
      <c r="HG2726" s="32"/>
    </row>
    <row r="2727" spans="156:215" ht="11.4">
      <c r="EZ2727" s="31"/>
      <c r="HD2727" s="32"/>
      <c r="HE2727" s="32"/>
      <c r="HF2727" s="50"/>
      <c r="HG2727" s="32"/>
    </row>
    <row r="2728" spans="156:215" ht="11.4">
      <c r="EZ2728" s="31"/>
      <c r="HD2728" s="32"/>
      <c r="HE2728" s="32"/>
      <c r="HF2728" s="50"/>
      <c r="HG2728" s="32"/>
    </row>
    <row r="2729" spans="156:215" ht="11.4">
      <c r="EZ2729" s="31"/>
      <c r="HD2729" s="32"/>
      <c r="HE2729" s="32"/>
      <c r="HF2729" s="50"/>
      <c r="HG2729" s="32"/>
    </row>
    <row r="2730" spans="156:215" ht="11.4">
      <c r="EZ2730" s="31"/>
      <c r="HD2730" s="32"/>
      <c r="HE2730" s="32"/>
      <c r="HF2730" s="50"/>
      <c r="HG2730" s="32"/>
    </row>
    <row r="2731" spans="156:215" ht="11.4">
      <c r="EZ2731" s="31"/>
      <c r="HD2731" s="32"/>
      <c r="HE2731" s="32"/>
      <c r="HF2731" s="50"/>
      <c r="HG2731" s="32"/>
    </row>
    <row r="2732" spans="156:215" ht="11.4">
      <c r="EZ2732" s="31"/>
      <c r="HD2732" s="32"/>
      <c r="HE2732" s="32"/>
      <c r="HF2732" s="50"/>
      <c r="HG2732" s="32"/>
    </row>
    <row r="2733" spans="156:215" ht="11.4">
      <c r="EZ2733" s="31"/>
      <c r="HD2733" s="32"/>
      <c r="HE2733" s="32"/>
      <c r="HF2733" s="50"/>
      <c r="HG2733" s="32"/>
    </row>
    <row r="2734" spans="156:215" ht="11.4">
      <c r="EZ2734" s="31"/>
      <c r="HD2734" s="32"/>
      <c r="HE2734" s="32"/>
      <c r="HF2734" s="50"/>
      <c r="HG2734" s="32"/>
    </row>
    <row r="2735" spans="156:215" ht="11.4">
      <c r="EZ2735" s="31"/>
      <c r="HD2735" s="32"/>
      <c r="HE2735" s="32"/>
      <c r="HF2735" s="50"/>
      <c r="HG2735" s="32"/>
    </row>
    <row r="2736" spans="156:215" ht="11.4">
      <c r="EZ2736" s="31"/>
      <c r="HD2736" s="32"/>
      <c r="HE2736" s="32"/>
      <c r="HF2736" s="50"/>
      <c r="HG2736" s="32"/>
    </row>
    <row r="2737" spans="156:215" ht="11.4">
      <c r="EZ2737" s="31"/>
      <c r="HD2737" s="32"/>
      <c r="HE2737" s="32"/>
      <c r="HF2737" s="50"/>
      <c r="HG2737" s="32"/>
    </row>
    <row r="2738" spans="156:215" ht="11.4">
      <c r="EZ2738" s="31"/>
      <c r="HD2738" s="32"/>
      <c r="HE2738" s="32"/>
      <c r="HF2738" s="50"/>
      <c r="HG2738" s="32"/>
    </row>
    <row r="2739" spans="156:215" ht="11.4">
      <c r="EZ2739" s="31"/>
      <c r="HD2739" s="32"/>
      <c r="HE2739" s="32"/>
      <c r="HF2739" s="50"/>
      <c r="HG2739" s="32"/>
    </row>
    <row r="2740" spans="156:215" ht="11.4">
      <c r="EZ2740" s="31"/>
      <c r="HD2740" s="32"/>
      <c r="HE2740" s="32"/>
      <c r="HF2740" s="50"/>
      <c r="HG2740" s="32"/>
    </row>
    <row r="2741" spans="156:215" ht="11.4">
      <c r="EZ2741" s="31"/>
      <c r="HD2741" s="32"/>
      <c r="HE2741" s="32"/>
      <c r="HF2741" s="50"/>
      <c r="HG2741" s="32"/>
    </row>
    <row r="2742" spans="156:215" ht="11.4">
      <c r="EZ2742" s="31"/>
      <c r="HD2742" s="32"/>
      <c r="HE2742" s="32"/>
      <c r="HF2742" s="50"/>
      <c r="HG2742" s="32"/>
    </row>
    <row r="2743" spans="156:215" ht="11.4">
      <c r="EZ2743" s="31"/>
      <c r="HD2743" s="32"/>
      <c r="HE2743" s="32"/>
      <c r="HF2743" s="50"/>
      <c r="HG2743" s="32"/>
    </row>
    <row r="2744" spans="156:215" ht="11.4">
      <c r="EZ2744" s="31"/>
      <c r="HD2744" s="32"/>
      <c r="HE2744" s="32"/>
      <c r="HF2744" s="50"/>
      <c r="HG2744" s="32"/>
    </row>
    <row r="2745" spans="156:215" ht="11.4">
      <c r="EZ2745" s="31"/>
      <c r="HD2745" s="32"/>
      <c r="HE2745" s="32"/>
      <c r="HF2745" s="50"/>
      <c r="HG2745" s="32"/>
    </row>
    <row r="2746" spans="156:215" ht="11.4">
      <c r="EZ2746" s="31"/>
      <c r="HD2746" s="32"/>
      <c r="HE2746" s="32"/>
      <c r="HF2746" s="50"/>
      <c r="HG2746" s="32"/>
    </row>
    <row r="2747" spans="156:215" ht="11.4">
      <c r="EZ2747" s="31"/>
      <c r="HD2747" s="32"/>
      <c r="HE2747" s="32"/>
      <c r="HF2747" s="50"/>
      <c r="HG2747" s="32"/>
    </row>
    <row r="2748" spans="156:215" ht="11.4">
      <c r="EZ2748" s="31"/>
      <c r="HD2748" s="32"/>
      <c r="HE2748" s="32"/>
      <c r="HF2748" s="50"/>
      <c r="HG2748" s="32"/>
    </row>
    <row r="2749" spans="156:215" ht="11.4">
      <c r="EZ2749" s="31"/>
      <c r="HD2749" s="32"/>
      <c r="HE2749" s="32"/>
      <c r="HF2749" s="50"/>
      <c r="HG2749" s="32"/>
    </row>
    <row r="2750" spans="156:215" ht="11.4">
      <c r="EZ2750" s="31"/>
      <c r="HD2750" s="32"/>
      <c r="HE2750" s="32"/>
      <c r="HF2750" s="50"/>
      <c r="HG2750" s="32"/>
    </row>
    <row r="2751" spans="156:215" ht="11.4">
      <c r="EZ2751" s="31"/>
      <c r="HD2751" s="32"/>
      <c r="HE2751" s="32"/>
      <c r="HF2751" s="50"/>
      <c r="HG2751" s="32"/>
    </row>
    <row r="2752" spans="156:215" ht="11.4">
      <c r="EZ2752" s="31"/>
      <c r="HD2752" s="32"/>
      <c r="HE2752" s="32"/>
      <c r="HF2752" s="50"/>
      <c r="HG2752" s="32"/>
    </row>
    <row r="2753" spans="156:215" ht="11.4">
      <c r="EZ2753" s="31"/>
      <c r="HD2753" s="32"/>
      <c r="HE2753" s="32"/>
      <c r="HF2753" s="50"/>
      <c r="HG2753" s="32"/>
    </row>
    <row r="2754" spans="156:215" ht="11.4">
      <c r="EZ2754" s="31"/>
      <c r="HD2754" s="32"/>
      <c r="HE2754" s="32"/>
      <c r="HF2754" s="50"/>
      <c r="HG2754" s="32"/>
    </row>
    <row r="2755" spans="156:215" ht="11.4">
      <c r="EZ2755" s="31"/>
      <c r="HD2755" s="32"/>
      <c r="HE2755" s="32"/>
      <c r="HF2755" s="50"/>
      <c r="HG2755" s="32"/>
    </row>
    <row r="2756" spans="156:215" ht="11.4">
      <c r="EZ2756" s="31"/>
      <c r="HD2756" s="32"/>
      <c r="HE2756" s="32"/>
      <c r="HF2756" s="50"/>
      <c r="HG2756" s="32"/>
    </row>
    <row r="2757" spans="156:215" ht="11.4">
      <c r="EZ2757" s="31"/>
      <c r="HD2757" s="32"/>
      <c r="HE2757" s="32"/>
      <c r="HF2757" s="50"/>
      <c r="HG2757" s="32"/>
    </row>
    <row r="2758" spans="156:215" ht="11.4">
      <c r="EZ2758" s="31"/>
      <c r="HD2758" s="32"/>
      <c r="HE2758" s="32"/>
      <c r="HF2758" s="50"/>
      <c r="HG2758" s="32"/>
    </row>
    <row r="2759" spans="156:215" ht="11.4">
      <c r="EZ2759" s="31"/>
      <c r="HD2759" s="32"/>
      <c r="HE2759" s="32"/>
      <c r="HF2759" s="50"/>
      <c r="HG2759" s="32"/>
    </row>
    <row r="2760" spans="156:215" ht="11.4">
      <c r="EZ2760" s="31"/>
      <c r="HD2760" s="32"/>
      <c r="HE2760" s="32"/>
      <c r="HF2760" s="50"/>
      <c r="HG2760" s="32"/>
    </row>
    <row r="2761" spans="156:215" ht="11.4">
      <c r="EZ2761" s="31"/>
      <c r="HD2761" s="32"/>
      <c r="HE2761" s="32"/>
      <c r="HF2761" s="50"/>
      <c r="HG2761" s="32"/>
    </row>
    <row r="2762" spans="156:215" ht="11.4">
      <c r="EZ2762" s="31"/>
      <c r="HD2762" s="32"/>
      <c r="HE2762" s="32"/>
      <c r="HF2762" s="50"/>
      <c r="HG2762" s="32"/>
    </row>
    <row r="2763" spans="156:215" ht="11.4">
      <c r="EZ2763" s="31"/>
      <c r="HD2763" s="32"/>
      <c r="HE2763" s="32"/>
      <c r="HF2763" s="50"/>
      <c r="HG2763" s="32"/>
    </row>
    <row r="2764" spans="156:215" ht="11.4">
      <c r="EZ2764" s="31"/>
      <c r="HD2764" s="32"/>
      <c r="HE2764" s="32"/>
      <c r="HF2764" s="50"/>
      <c r="HG2764" s="32"/>
    </row>
    <row r="2765" spans="156:215" ht="11.4">
      <c r="EZ2765" s="31"/>
      <c r="HD2765" s="32"/>
      <c r="HE2765" s="32"/>
      <c r="HF2765" s="50"/>
      <c r="HG2765" s="32"/>
    </row>
    <row r="2766" spans="156:215" ht="11.4">
      <c r="EZ2766" s="31"/>
      <c r="HD2766" s="32"/>
      <c r="HE2766" s="32"/>
      <c r="HF2766" s="50"/>
      <c r="HG2766" s="32"/>
    </row>
    <row r="2767" spans="156:215" ht="11.4">
      <c r="EZ2767" s="31"/>
      <c r="HD2767" s="32"/>
      <c r="HE2767" s="32"/>
      <c r="HF2767" s="50"/>
      <c r="HG2767" s="32"/>
    </row>
    <row r="2768" spans="156:215" ht="11.4">
      <c r="EZ2768" s="31"/>
      <c r="HD2768" s="32"/>
      <c r="HE2768" s="32"/>
      <c r="HF2768" s="50"/>
      <c r="HG2768" s="32"/>
    </row>
    <row r="2769" spans="156:215" ht="11.4">
      <c r="EZ2769" s="31"/>
      <c r="HD2769" s="32"/>
      <c r="HE2769" s="32"/>
      <c r="HF2769" s="50"/>
      <c r="HG2769" s="32"/>
    </row>
    <row r="2770" spans="156:215" ht="11.4">
      <c r="EZ2770" s="31"/>
      <c r="HD2770" s="32"/>
      <c r="HE2770" s="32"/>
      <c r="HF2770" s="50"/>
      <c r="HG2770" s="32"/>
    </row>
    <row r="2771" spans="156:215" ht="11.4">
      <c r="EZ2771" s="31"/>
      <c r="HD2771" s="32"/>
      <c r="HE2771" s="32"/>
      <c r="HF2771" s="50"/>
      <c r="HG2771" s="32"/>
    </row>
    <row r="2772" spans="156:215" ht="11.4">
      <c r="EZ2772" s="31"/>
      <c r="HD2772" s="32"/>
      <c r="HE2772" s="32"/>
      <c r="HF2772" s="50"/>
      <c r="HG2772" s="32"/>
    </row>
    <row r="2773" spans="156:215" ht="11.4">
      <c r="EZ2773" s="31"/>
      <c r="HD2773" s="32"/>
      <c r="HE2773" s="32"/>
      <c r="HF2773" s="50"/>
      <c r="HG2773" s="32"/>
    </row>
    <row r="2774" spans="156:215" ht="11.4">
      <c r="EZ2774" s="31"/>
      <c r="HD2774" s="32"/>
      <c r="HE2774" s="32"/>
      <c r="HF2774" s="50"/>
      <c r="HG2774" s="32"/>
    </row>
    <row r="2775" spans="156:215" ht="11.4">
      <c r="EZ2775" s="31"/>
      <c r="HD2775" s="32"/>
      <c r="HE2775" s="32"/>
      <c r="HF2775" s="50"/>
      <c r="HG2775" s="32"/>
    </row>
    <row r="2776" spans="156:215" ht="11.4">
      <c r="EZ2776" s="31"/>
      <c r="HD2776" s="32"/>
      <c r="HE2776" s="32"/>
      <c r="HF2776" s="50"/>
      <c r="HG2776" s="32"/>
    </row>
    <row r="2777" spans="156:215" ht="11.4">
      <c r="EZ2777" s="31"/>
      <c r="HD2777" s="32"/>
      <c r="HE2777" s="32"/>
      <c r="HF2777" s="50"/>
      <c r="HG2777" s="32"/>
    </row>
    <row r="2778" spans="156:215" ht="11.4">
      <c r="EZ2778" s="31"/>
      <c r="HD2778" s="32"/>
      <c r="HE2778" s="32"/>
      <c r="HF2778" s="50"/>
      <c r="HG2778" s="32"/>
    </row>
    <row r="2779" spans="156:215" ht="11.4">
      <c r="EZ2779" s="31"/>
      <c r="HD2779" s="32"/>
      <c r="HE2779" s="32"/>
      <c r="HF2779" s="50"/>
      <c r="HG2779" s="32"/>
    </row>
    <row r="2780" spans="156:215" ht="11.4">
      <c r="EZ2780" s="31"/>
      <c r="HD2780" s="32"/>
      <c r="HE2780" s="32"/>
      <c r="HF2780" s="50"/>
      <c r="HG2780" s="32"/>
    </row>
    <row r="2781" spans="156:215" ht="11.4">
      <c r="EZ2781" s="31"/>
      <c r="HD2781" s="32"/>
      <c r="HE2781" s="32"/>
      <c r="HF2781" s="50"/>
      <c r="HG2781" s="32"/>
    </row>
    <row r="2782" spans="156:215" ht="11.4">
      <c r="EZ2782" s="31"/>
      <c r="HD2782" s="32"/>
      <c r="HE2782" s="32"/>
      <c r="HF2782" s="50"/>
      <c r="HG2782" s="32"/>
    </row>
    <row r="2783" spans="156:215" ht="11.4">
      <c r="EZ2783" s="31"/>
      <c r="HD2783" s="32"/>
      <c r="HE2783" s="32"/>
      <c r="HF2783" s="50"/>
      <c r="HG2783" s="32"/>
    </row>
    <row r="2784" spans="156:215" ht="11.4">
      <c r="EZ2784" s="31"/>
      <c r="HD2784" s="32"/>
      <c r="HE2784" s="32"/>
      <c r="HF2784" s="50"/>
      <c r="HG2784" s="32"/>
    </row>
    <row r="2785" spans="156:215" ht="11.4">
      <c r="EZ2785" s="31"/>
      <c r="HD2785" s="32"/>
      <c r="HE2785" s="32"/>
      <c r="HF2785" s="50"/>
      <c r="HG2785" s="32"/>
    </row>
    <row r="2786" spans="156:215" ht="11.4">
      <c r="EZ2786" s="31"/>
      <c r="HD2786" s="32"/>
      <c r="HE2786" s="32"/>
      <c r="HF2786" s="50"/>
      <c r="HG2786" s="32"/>
    </row>
    <row r="2787" spans="156:215" ht="11.4">
      <c r="EZ2787" s="31"/>
      <c r="HD2787" s="32"/>
      <c r="HE2787" s="32"/>
      <c r="HF2787" s="50"/>
      <c r="HG2787" s="32"/>
    </row>
    <row r="2788" spans="156:215" ht="11.4">
      <c r="EZ2788" s="31"/>
      <c r="HD2788" s="32"/>
      <c r="HE2788" s="32"/>
      <c r="HF2788" s="50"/>
      <c r="HG2788" s="32"/>
    </row>
    <row r="2789" spans="156:215" ht="11.4">
      <c r="EZ2789" s="31"/>
      <c r="HD2789" s="32"/>
      <c r="HE2789" s="32"/>
      <c r="HF2789" s="50"/>
      <c r="HG2789" s="32"/>
    </row>
    <row r="2790" spans="156:215" ht="11.4">
      <c r="EZ2790" s="31"/>
      <c r="HD2790" s="32"/>
      <c r="HE2790" s="32"/>
      <c r="HF2790" s="50"/>
      <c r="HG2790" s="32"/>
    </row>
    <row r="2791" spans="156:215" ht="11.4">
      <c r="EZ2791" s="31"/>
      <c r="HD2791" s="32"/>
      <c r="HE2791" s="32"/>
      <c r="HF2791" s="50"/>
      <c r="HG2791" s="32"/>
    </row>
    <row r="2792" spans="156:215" ht="11.4">
      <c r="EZ2792" s="31"/>
      <c r="HD2792" s="32"/>
      <c r="HE2792" s="32"/>
      <c r="HF2792" s="50"/>
      <c r="HG2792" s="32"/>
    </row>
    <row r="2793" spans="156:215" ht="11.4">
      <c r="EZ2793" s="31"/>
      <c r="HD2793" s="32"/>
      <c r="HE2793" s="32"/>
      <c r="HF2793" s="50"/>
      <c r="HG2793" s="32"/>
    </row>
    <row r="2794" spans="156:215" ht="11.4">
      <c r="EZ2794" s="31"/>
      <c r="HD2794" s="32"/>
      <c r="HE2794" s="32"/>
      <c r="HF2794" s="50"/>
      <c r="HG2794" s="32"/>
    </row>
    <row r="2795" spans="156:215" ht="11.4">
      <c r="EZ2795" s="31"/>
      <c r="HD2795" s="32"/>
      <c r="HE2795" s="32"/>
      <c r="HF2795" s="50"/>
      <c r="HG2795" s="32"/>
    </row>
    <row r="2796" spans="156:215" ht="11.4">
      <c r="EZ2796" s="31"/>
      <c r="HD2796" s="32"/>
      <c r="HE2796" s="32"/>
      <c r="HF2796" s="50"/>
      <c r="HG2796" s="32"/>
    </row>
    <row r="2797" spans="156:215" ht="11.4">
      <c r="EZ2797" s="31"/>
      <c r="HD2797" s="32"/>
      <c r="HE2797" s="32"/>
      <c r="HF2797" s="50"/>
      <c r="HG2797" s="32"/>
    </row>
    <row r="2798" spans="156:215" ht="11.4">
      <c r="EZ2798" s="31"/>
      <c r="HD2798" s="32"/>
      <c r="HE2798" s="32"/>
      <c r="HF2798" s="50"/>
      <c r="HG2798" s="32"/>
    </row>
    <row r="2799" spans="156:215" ht="11.4">
      <c r="EZ2799" s="31"/>
      <c r="HD2799" s="32"/>
      <c r="HE2799" s="32"/>
      <c r="HF2799" s="50"/>
      <c r="HG2799" s="32"/>
    </row>
    <row r="2800" spans="156:215" ht="11.4">
      <c r="EZ2800" s="31"/>
      <c r="HD2800" s="32"/>
      <c r="HE2800" s="32"/>
      <c r="HF2800" s="50"/>
      <c r="HG2800" s="32"/>
    </row>
    <row r="2801" spans="156:215" ht="11.4">
      <c r="EZ2801" s="31"/>
      <c r="HD2801" s="32"/>
      <c r="HE2801" s="32"/>
      <c r="HF2801" s="50"/>
      <c r="HG2801" s="32"/>
    </row>
    <row r="2802" spans="156:215" ht="11.4">
      <c r="EZ2802" s="31"/>
      <c r="HD2802" s="32"/>
      <c r="HE2802" s="32"/>
      <c r="HF2802" s="50"/>
      <c r="HG2802" s="32"/>
    </row>
    <row r="2803" spans="156:215" ht="11.4">
      <c r="EZ2803" s="31"/>
      <c r="HD2803" s="32"/>
      <c r="HE2803" s="32"/>
      <c r="HF2803" s="50"/>
      <c r="HG2803" s="32"/>
    </row>
    <row r="2804" spans="156:215" ht="11.4">
      <c r="EZ2804" s="31"/>
      <c r="HD2804" s="32"/>
      <c r="HE2804" s="32"/>
      <c r="HF2804" s="50"/>
      <c r="HG2804" s="32"/>
    </row>
    <row r="2805" spans="156:215" ht="11.4">
      <c r="EZ2805" s="31"/>
      <c r="HD2805" s="32"/>
      <c r="HE2805" s="32"/>
      <c r="HF2805" s="50"/>
      <c r="HG2805" s="32"/>
    </row>
    <row r="2806" spans="156:215" ht="11.4">
      <c r="EZ2806" s="31"/>
      <c r="HD2806" s="32"/>
      <c r="HE2806" s="32"/>
      <c r="HF2806" s="50"/>
      <c r="HG2806" s="32"/>
    </row>
    <row r="2807" spans="156:215" ht="11.4">
      <c r="EZ2807" s="31"/>
      <c r="HD2807" s="32"/>
      <c r="HE2807" s="32"/>
      <c r="HF2807" s="50"/>
      <c r="HG2807" s="32"/>
    </row>
    <row r="2808" spans="156:215" ht="11.4">
      <c r="EZ2808" s="31"/>
      <c r="HD2808" s="32"/>
      <c r="HE2808" s="32"/>
      <c r="HF2808" s="50"/>
      <c r="HG2808" s="32"/>
    </row>
    <row r="2809" spans="156:215" ht="11.4">
      <c r="EZ2809" s="31"/>
      <c r="HD2809" s="32"/>
      <c r="HE2809" s="32"/>
      <c r="HF2809" s="50"/>
      <c r="HG2809" s="32"/>
    </row>
    <row r="2810" spans="156:215" ht="11.4">
      <c r="EZ2810" s="31"/>
      <c r="HD2810" s="32"/>
      <c r="HE2810" s="32"/>
      <c r="HF2810" s="50"/>
      <c r="HG2810" s="32"/>
    </row>
    <row r="2811" spans="156:215" ht="11.4">
      <c r="EZ2811" s="31"/>
      <c r="HD2811" s="32"/>
      <c r="HE2811" s="32"/>
      <c r="HF2811" s="50"/>
      <c r="HG2811" s="32"/>
    </row>
    <row r="2812" spans="156:215" ht="11.4">
      <c r="EZ2812" s="31"/>
      <c r="HD2812" s="32"/>
      <c r="HE2812" s="32"/>
      <c r="HF2812" s="50"/>
      <c r="HG2812" s="32"/>
    </row>
    <row r="2813" spans="156:215" ht="11.4">
      <c r="EZ2813" s="31"/>
      <c r="HD2813" s="32"/>
      <c r="HE2813" s="32"/>
      <c r="HF2813" s="50"/>
      <c r="HG2813" s="32"/>
    </row>
    <row r="2814" spans="156:215" ht="11.4">
      <c r="EZ2814" s="31"/>
      <c r="HD2814" s="32"/>
      <c r="HE2814" s="32"/>
      <c r="HF2814" s="50"/>
      <c r="HG2814" s="32"/>
    </row>
    <row r="2815" spans="156:215" ht="11.4">
      <c r="EZ2815" s="31"/>
      <c r="HD2815" s="32"/>
      <c r="HE2815" s="32"/>
      <c r="HF2815" s="50"/>
      <c r="HG2815" s="32"/>
    </row>
    <row r="2816" spans="156:215" ht="11.4">
      <c r="EZ2816" s="31"/>
      <c r="HD2816" s="32"/>
      <c r="HE2816" s="32"/>
      <c r="HF2816" s="50"/>
      <c r="HG2816" s="32"/>
    </row>
    <row r="2817" spans="156:215" ht="11.4">
      <c r="EZ2817" s="31"/>
      <c r="HD2817" s="32"/>
      <c r="HE2817" s="32"/>
      <c r="HF2817" s="50"/>
      <c r="HG2817" s="32"/>
    </row>
    <row r="2818" spans="156:215" ht="11.4">
      <c r="EZ2818" s="31"/>
      <c r="HD2818" s="32"/>
      <c r="HE2818" s="32"/>
      <c r="HF2818" s="50"/>
      <c r="HG2818" s="32"/>
    </row>
    <row r="2819" spans="156:215" ht="11.4">
      <c r="EZ2819" s="31"/>
      <c r="HD2819" s="32"/>
      <c r="HE2819" s="32"/>
      <c r="HF2819" s="50"/>
      <c r="HG2819" s="32"/>
    </row>
    <row r="2820" spans="156:215" ht="11.4">
      <c r="EZ2820" s="31"/>
      <c r="HD2820" s="32"/>
      <c r="HE2820" s="32"/>
      <c r="HF2820" s="50"/>
      <c r="HG2820" s="32"/>
    </row>
    <row r="2821" spans="156:215" ht="11.4">
      <c r="EZ2821" s="31"/>
      <c r="HD2821" s="32"/>
      <c r="HE2821" s="32"/>
      <c r="HF2821" s="50"/>
      <c r="HG2821" s="32"/>
    </row>
    <row r="2822" spans="156:215" ht="11.4">
      <c r="EZ2822" s="31"/>
      <c r="HD2822" s="32"/>
      <c r="HE2822" s="32"/>
      <c r="HF2822" s="50"/>
      <c r="HG2822" s="32"/>
    </row>
    <row r="2823" spans="156:215" ht="11.4">
      <c r="EZ2823" s="31"/>
      <c r="HD2823" s="32"/>
      <c r="HE2823" s="32"/>
      <c r="HF2823" s="50"/>
      <c r="HG2823" s="32"/>
    </row>
    <row r="2824" spans="156:215" ht="11.4">
      <c r="EZ2824" s="31"/>
      <c r="HD2824" s="32"/>
      <c r="HE2824" s="32"/>
      <c r="HF2824" s="50"/>
      <c r="HG2824" s="32"/>
    </row>
    <row r="2825" spans="156:215" ht="11.4">
      <c r="EZ2825" s="31"/>
      <c r="HD2825" s="32"/>
      <c r="HE2825" s="32"/>
      <c r="HF2825" s="50"/>
      <c r="HG2825" s="32"/>
    </row>
    <row r="2826" spans="156:215" ht="11.4">
      <c r="EZ2826" s="31"/>
      <c r="HD2826" s="32"/>
      <c r="HE2826" s="32"/>
      <c r="HF2826" s="50"/>
      <c r="HG2826" s="32"/>
    </row>
    <row r="2827" spans="156:215" ht="11.4">
      <c r="EZ2827" s="31"/>
      <c r="HD2827" s="32"/>
      <c r="HE2827" s="32"/>
      <c r="HF2827" s="50"/>
      <c r="HG2827" s="32"/>
    </row>
    <row r="2828" spans="156:215" ht="11.4">
      <c r="EZ2828" s="31"/>
      <c r="HD2828" s="32"/>
      <c r="HE2828" s="32"/>
      <c r="HF2828" s="50"/>
      <c r="HG2828" s="32"/>
    </row>
    <row r="2829" spans="156:215" ht="11.4">
      <c r="EZ2829" s="31"/>
      <c r="HD2829" s="32"/>
      <c r="HE2829" s="32"/>
      <c r="HF2829" s="50"/>
      <c r="HG2829" s="32"/>
    </row>
    <row r="2830" spans="156:215" ht="11.4">
      <c r="EZ2830" s="31"/>
      <c r="HD2830" s="32"/>
      <c r="HE2830" s="32"/>
      <c r="HF2830" s="50"/>
      <c r="HG2830" s="32"/>
    </row>
    <row r="2831" spans="156:215" ht="11.4">
      <c r="EZ2831" s="31"/>
      <c r="HD2831" s="32"/>
      <c r="HE2831" s="32"/>
      <c r="HF2831" s="50"/>
      <c r="HG2831" s="32"/>
    </row>
    <row r="2832" spans="156:215" ht="11.4">
      <c r="EZ2832" s="31"/>
      <c r="HD2832" s="32"/>
      <c r="HE2832" s="32"/>
      <c r="HF2832" s="50"/>
      <c r="HG2832" s="32"/>
    </row>
    <row r="2833" spans="156:215" ht="11.4">
      <c r="EZ2833" s="31"/>
      <c r="HD2833" s="32"/>
      <c r="HE2833" s="32"/>
      <c r="HF2833" s="50"/>
      <c r="HG2833" s="32"/>
    </row>
    <row r="2834" spans="156:215" ht="11.4">
      <c r="EZ2834" s="31"/>
      <c r="HD2834" s="32"/>
      <c r="HE2834" s="32"/>
      <c r="HF2834" s="50"/>
      <c r="HG2834" s="32"/>
    </row>
    <row r="2835" spans="156:215" ht="11.4">
      <c r="EZ2835" s="31"/>
      <c r="HD2835" s="32"/>
      <c r="HE2835" s="32"/>
      <c r="HF2835" s="50"/>
      <c r="HG2835" s="32"/>
    </row>
    <row r="2836" spans="156:215" ht="11.4">
      <c r="EZ2836" s="31"/>
      <c r="HD2836" s="32"/>
      <c r="HE2836" s="32"/>
      <c r="HF2836" s="50"/>
      <c r="HG2836" s="32"/>
    </row>
    <row r="2837" spans="156:215" ht="11.4">
      <c r="EZ2837" s="31"/>
      <c r="HD2837" s="32"/>
      <c r="HE2837" s="32"/>
      <c r="HF2837" s="50"/>
      <c r="HG2837" s="32"/>
    </row>
    <row r="2838" spans="156:215" ht="11.4">
      <c r="EZ2838" s="31"/>
      <c r="HD2838" s="32"/>
      <c r="HE2838" s="32"/>
      <c r="HF2838" s="50"/>
      <c r="HG2838" s="32"/>
    </row>
    <row r="2839" spans="156:215" ht="11.4">
      <c r="EZ2839" s="31"/>
      <c r="HD2839" s="32"/>
      <c r="HE2839" s="32"/>
      <c r="HF2839" s="50"/>
      <c r="HG2839" s="32"/>
    </row>
    <row r="2840" spans="156:215" ht="11.4">
      <c r="EZ2840" s="31"/>
      <c r="HD2840" s="32"/>
      <c r="HE2840" s="32"/>
      <c r="HF2840" s="50"/>
      <c r="HG2840" s="32"/>
    </row>
    <row r="2841" spans="156:215" ht="11.4">
      <c r="EZ2841" s="31"/>
      <c r="HD2841" s="32"/>
      <c r="HE2841" s="32"/>
      <c r="HF2841" s="50"/>
      <c r="HG2841" s="32"/>
    </row>
    <row r="2842" spans="156:215" ht="11.4">
      <c r="EZ2842" s="31"/>
      <c r="HD2842" s="32"/>
      <c r="HE2842" s="32"/>
      <c r="HF2842" s="50"/>
      <c r="HG2842" s="32"/>
    </row>
    <row r="2843" spans="156:215" ht="11.4">
      <c r="EZ2843" s="31"/>
      <c r="HD2843" s="32"/>
      <c r="HE2843" s="32"/>
      <c r="HF2843" s="50"/>
      <c r="HG2843" s="32"/>
    </row>
    <row r="2844" spans="156:215" ht="11.4">
      <c r="EZ2844" s="31"/>
      <c r="HD2844" s="32"/>
      <c r="HE2844" s="32"/>
      <c r="HF2844" s="50"/>
      <c r="HG2844" s="32"/>
    </row>
    <row r="2845" spans="156:215" ht="11.4">
      <c r="EZ2845" s="31"/>
      <c r="HD2845" s="32"/>
      <c r="HE2845" s="32"/>
      <c r="HF2845" s="50"/>
      <c r="HG2845" s="32"/>
    </row>
    <row r="2846" spans="156:215" ht="11.4">
      <c r="EZ2846" s="31"/>
      <c r="HD2846" s="32"/>
      <c r="HE2846" s="32"/>
      <c r="HF2846" s="50"/>
      <c r="HG2846" s="32"/>
    </row>
    <row r="2847" spans="156:215" ht="11.4">
      <c r="EZ2847" s="31"/>
      <c r="HD2847" s="32"/>
      <c r="HE2847" s="32"/>
      <c r="HF2847" s="50"/>
      <c r="HG2847" s="32"/>
    </row>
    <row r="2848" spans="156:215" ht="11.4">
      <c r="EZ2848" s="31"/>
      <c r="HD2848" s="32"/>
      <c r="HE2848" s="32"/>
      <c r="HF2848" s="50"/>
      <c r="HG2848" s="32"/>
    </row>
    <row r="2849" spans="156:215" ht="11.4">
      <c r="EZ2849" s="31"/>
      <c r="HD2849" s="32"/>
      <c r="HE2849" s="32"/>
      <c r="HF2849" s="50"/>
      <c r="HG2849" s="32"/>
    </row>
    <row r="2850" spans="156:215" ht="11.4">
      <c r="EZ2850" s="31"/>
      <c r="HD2850" s="32"/>
      <c r="HE2850" s="32"/>
      <c r="HF2850" s="50"/>
      <c r="HG2850" s="32"/>
    </row>
    <row r="2851" spans="156:215" ht="11.4">
      <c r="EZ2851" s="31"/>
      <c r="HD2851" s="32"/>
      <c r="HE2851" s="32"/>
      <c r="HF2851" s="50"/>
      <c r="HG2851" s="32"/>
    </row>
    <row r="2852" spans="156:215" ht="11.4">
      <c r="EZ2852" s="31"/>
      <c r="HD2852" s="32"/>
      <c r="HE2852" s="32"/>
      <c r="HF2852" s="50"/>
      <c r="HG2852" s="32"/>
    </row>
    <row r="2853" spans="156:215" ht="11.4">
      <c r="EZ2853" s="31"/>
      <c r="HD2853" s="32"/>
      <c r="HE2853" s="32"/>
      <c r="HF2853" s="50"/>
      <c r="HG2853" s="32"/>
    </row>
    <row r="2854" spans="156:215" ht="11.4">
      <c r="EZ2854" s="31"/>
      <c r="HD2854" s="32"/>
      <c r="HE2854" s="32"/>
      <c r="HF2854" s="50"/>
      <c r="HG2854" s="32"/>
    </row>
    <row r="2855" spans="156:215" ht="11.4">
      <c r="EZ2855" s="31"/>
      <c r="HD2855" s="32"/>
      <c r="HE2855" s="32"/>
      <c r="HF2855" s="50"/>
      <c r="HG2855" s="32"/>
    </row>
    <row r="2856" spans="156:215" ht="11.4">
      <c r="EZ2856" s="31"/>
      <c r="HD2856" s="32"/>
      <c r="HE2856" s="32"/>
      <c r="HF2856" s="50"/>
      <c r="HG2856" s="32"/>
    </row>
    <row r="2857" spans="156:215" ht="11.4">
      <c r="EZ2857" s="31"/>
      <c r="HD2857" s="32"/>
      <c r="HE2857" s="32"/>
      <c r="HF2857" s="50"/>
      <c r="HG2857" s="32"/>
    </row>
    <row r="2858" spans="156:215" ht="11.4">
      <c r="EZ2858" s="31"/>
      <c r="HD2858" s="32"/>
      <c r="HE2858" s="32"/>
      <c r="HF2858" s="50"/>
      <c r="HG2858" s="32"/>
    </row>
    <row r="2859" spans="156:215" ht="11.4">
      <c r="EZ2859" s="31"/>
      <c r="HD2859" s="32"/>
      <c r="HE2859" s="32"/>
      <c r="HF2859" s="50"/>
      <c r="HG2859" s="32"/>
    </row>
    <row r="2860" spans="156:215" ht="11.4">
      <c r="EZ2860" s="31"/>
      <c r="HD2860" s="32"/>
      <c r="HE2860" s="32"/>
      <c r="HF2860" s="50"/>
      <c r="HG2860" s="32"/>
    </row>
    <row r="2861" spans="156:215" ht="11.4">
      <c r="EZ2861" s="31"/>
      <c r="HD2861" s="32"/>
      <c r="HE2861" s="32"/>
      <c r="HF2861" s="50"/>
      <c r="HG2861" s="32"/>
    </row>
    <row r="2862" spans="156:215" ht="11.4">
      <c r="EZ2862" s="31"/>
      <c r="HD2862" s="32"/>
      <c r="HE2862" s="32"/>
      <c r="HF2862" s="50"/>
      <c r="HG2862" s="32"/>
    </row>
    <row r="2863" spans="156:215" ht="11.4">
      <c r="EZ2863" s="31"/>
      <c r="HD2863" s="32"/>
      <c r="HE2863" s="32"/>
      <c r="HF2863" s="50"/>
      <c r="HG2863" s="32"/>
    </row>
    <row r="2864" spans="156:215" ht="11.4">
      <c r="EZ2864" s="31"/>
      <c r="HD2864" s="32"/>
      <c r="HE2864" s="32"/>
      <c r="HF2864" s="50"/>
      <c r="HG2864" s="32"/>
    </row>
    <row r="2865" spans="156:215" ht="11.4">
      <c r="EZ2865" s="31"/>
      <c r="HD2865" s="32"/>
      <c r="HE2865" s="32"/>
      <c r="HF2865" s="50"/>
      <c r="HG2865" s="32"/>
    </row>
    <row r="2866" spans="156:215" ht="11.4">
      <c r="EZ2866" s="31"/>
      <c r="HD2866" s="32"/>
      <c r="HE2866" s="32"/>
      <c r="HF2866" s="50"/>
      <c r="HG2866" s="32"/>
    </row>
    <row r="2867" spans="156:215" ht="11.4">
      <c r="EZ2867" s="31"/>
      <c r="HD2867" s="32"/>
      <c r="HE2867" s="32"/>
      <c r="HF2867" s="50"/>
      <c r="HG2867" s="32"/>
    </row>
    <row r="2868" spans="156:215" ht="11.4">
      <c r="EZ2868" s="31"/>
      <c r="HD2868" s="32"/>
      <c r="HE2868" s="32"/>
      <c r="HF2868" s="50"/>
      <c r="HG2868" s="32"/>
    </row>
    <row r="2869" spans="156:215" ht="11.4">
      <c r="EZ2869" s="31"/>
      <c r="HD2869" s="32"/>
      <c r="HE2869" s="32"/>
      <c r="HF2869" s="50"/>
      <c r="HG2869" s="32"/>
    </row>
    <row r="2870" spans="156:215" ht="11.4">
      <c r="EZ2870" s="31"/>
      <c r="HD2870" s="32"/>
      <c r="HE2870" s="32"/>
      <c r="HF2870" s="50"/>
      <c r="HG2870" s="32"/>
    </row>
    <row r="2871" spans="156:215" ht="11.4">
      <c r="EZ2871" s="31"/>
      <c r="HD2871" s="32"/>
      <c r="HE2871" s="32"/>
      <c r="HF2871" s="50"/>
      <c r="HG2871" s="32"/>
    </row>
    <row r="2872" spans="156:215" ht="11.4">
      <c r="EZ2872" s="31"/>
      <c r="HD2872" s="32"/>
      <c r="HE2872" s="32"/>
      <c r="HF2872" s="50"/>
      <c r="HG2872" s="32"/>
    </row>
    <row r="2873" spans="156:215" ht="11.4">
      <c r="EZ2873" s="31"/>
      <c r="HD2873" s="32"/>
      <c r="HE2873" s="32"/>
      <c r="HF2873" s="50"/>
      <c r="HG2873" s="32"/>
    </row>
    <row r="2874" spans="156:215" ht="11.4">
      <c r="EZ2874" s="31"/>
      <c r="HD2874" s="32"/>
      <c r="HE2874" s="32"/>
      <c r="HF2874" s="50"/>
      <c r="HG2874" s="32"/>
    </row>
    <row r="2875" spans="156:215" ht="11.4">
      <c r="EZ2875" s="31"/>
      <c r="HD2875" s="32"/>
      <c r="HE2875" s="32"/>
      <c r="HF2875" s="50"/>
      <c r="HG2875" s="32"/>
    </row>
    <row r="2876" spans="156:215" ht="11.4">
      <c r="EZ2876" s="31"/>
      <c r="HD2876" s="32"/>
      <c r="HE2876" s="32"/>
      <c r="HF2876" s="50"/>
      <c r="HG2876" s="32"/>
    </row>
    <row r="2877" spans="156:215" ht="11.4">
      <c r="EZ2877" s="31"/>
      <c r="HD2877" s="32"/>
      <c r="HE2877" s="32"/>
      <c r="HF2877" s="50"/>
      <c r="HG2877" s="32"/>
    </row>
    <row r="2878" spans="156:215" ht="11.4">
      <c r="EZ2878" s="31"/>
      <c r="HD2878" s="32"/>
      <c r="HE2878" s="32"/>
      <c r="HF2878" s="50"/>
      <c r="HG2878" s="32"/>
    </row>
    <row r="2879" spans="156:215" ht="11.4">
      <c r="EZ2879" s="31"/>
      <c r="HD2879" s="32"/>
      <c r="HE2879" s="32"/>
      <c r="HF2879" s="50"/>
      <c r="HG2879" s="32"/>
    </row>
    <row r="2880" spans="156:215" ht="11.4">
      <c r="EZ2880" s="31"/>
      <c r="HD2880" s="32"/>
      <c r="HE2880" s="32"/>
      <c r="HF2880" s="50"/>
      <c r="HG2880" s="32"/>
    </row>
    <row r="2881" spans="156:215" ht="11.4">
      <c r="EZ2881" s="31"/>
      <c r="HD2881" s="32"/>
      <c r="HE2881" s="32"/>
      <c r="HF2881" s="50"/>
      <c r="HG2881" s="32"/>
    </row>
    <row r="2882" spans="156:215" ht="11.4">
      <c r="EZ2882" s="31"/>
      <c r="HD2882" s="32"/>
      <c r="HE2882" s="32"/>
      <c r="HF2882" s="50"/>
      <c r="HG2882" s="32"/>
    </row>
    <row r="2883" spans="156:215" ht="11.4">
      <c r="EZ2883" s="31"/>
      <c r="HD2883" s="32"/>
      <c r="HE2883" s="32"/>
      <c r="HF2883" s="50"/>
      <c r="HG2883" s="32"/>
    </row>
    <row r="2884" spans="156:215" ht="11.4">
      <c r="EZ2884" s="31"/>
      <c r="HD2884" s="32"/>
      <c r="HE2884" s="32"/>
      <c r="HF2884" s="50"/>
      <c r="HG2884" s="32"/>
    </row>
    <row r="2885" spans="156:215" ht="11.4">
      <c r="EZ2885" s="31"/>
      <c r="HD2885" s="32"/>
      <c r="HE2885" s="32"/>
      <c r="HF2885" s="50"/>
      <c r="HG2885" s="32"/>
    </row>
    <row r="2886" spans="156:215" ht="11.4">
      <c r="EZ2886" s="31"/>
      <c r="HD2886" s="32"/>
      <c r="HE2886" s="32"/>
      <c r="HF2886" s="50"/>
      <c r="HG2886" s="32"/>
    </row>
    <row r="2887" spans="156:215" ht="11.4">
      <c r="EZ2887" s="31"/>
      <c r="HD2887" s="32"/>
      <c r="HE2887" s="32"/>
      <c r="HF2887" s="50"/>
      <c r="HG2887" s="32"/>
    </row>
    <row r="2888" spans="156:215" ht="11.4">
      <c r="EZ2888" s="31"/>
      <c r="HD2888" s="32"/>
      <c r="HE2888" s="32"/>
      <c r="HF2888" s="50"/>
      <c r="HG2888" s="32"/>
    </row>
    <row r="2889" spans="156:215" ht="11.4">
      <c r="EZ2889" s="31"/>
      <c r="HD2889" s="32"/>
      <c r="HE2889" s="32"/>
      <c r="HF2889" s="50"/>
      <c r="HG2889" s="32"/>
    </row>
    <row r="2890" spans="156:215" ht="11.4">
      <c r="EZ2890" s="31"/>
      <c r="HD2890" s="32"/>
      <c r="HE2890" s="32"/>
      <c r="HF2890" s="50"/>
      <c r="HG2890" s="32"/>
    </row>
    <row r="2891" spans="156:215" ht="11.4">
      <c r="EZ2891" s="31"/>
      <c r="HD2891" s="32"/>
      <c r="HE2891" s="32"/>
      <c r="HF2891" s="50"/>
      <c r="HG2891" s="32"/>
    </row>
    <row r="2892" spans="156:215" ht="11.4">
      <c r="EZ2892" s="31"/>
      <c r="HD2892" s="32"/>
      <c r="HE2892" s="32"/>
      <c r="HF2892" s="50"/>
      <c r="HG2892" s="32"/>
    </row>
    <row r="2893" spans="156:215" ht="11.4">
      <c r="EZ2893" s="31"/>
      <c r="HD2893" s="32"/>
      <c r="HE2893" s="32"/>
      <c r="HF2893" s="50"/>
      <c r="HG2893" s="32"/>
    </row>
    <row r="2894" spans="156:215" ht="11.4">
      <c r="EZ2894" s="31"/>
      <c r="HD2894" s="32"/>
      <c r="HE2894" s="32"/>
      <c r="HF2894" s="50"/>
      <c r="HG2894" s="32"/>
    </row>
    <row r="2895" spans="156:215" ht="11.4">
      <c r="EZ2895" s="31"/>
      <c r="HD2895" s="32"/>
      <c r="HE2895" s="32"/>
      <c r="HF2895" s="50"/>
      <c r="HG2895" s="32"/>
    </row>
    <row r="2896" spans="156:215" ht="11.4">
      <c r="EZ2896" s="31"/>
      <c r="HD2896" s="32"/>
      <c r="HE2896" s="32"/>
      <c r="HF2896" s="50"/>
      <c r="HG2896" s="32"/>
    </row>
    <row r="2897" spans="156:215" ht="11.4">
      <c r="EZ2897" s="31"/>
      <c r="HD2897" s="32"/>
      <c r="HE2897" s="32"/>
      <c r="HF2897" s="50"/>
      <c r="HG2897" s="32"/>
    </row>
    <row r="2898" spans="156:215" ht="11.4">
      <c r="EZ2898" s="31"/>
      <c r="HD2898" s="32"/>
      <c r="HE2898" s="32"/>
      <c r="HF2898" s="50"/>
      <c r="HG2898" s="32"/>
    </row>
    <row r="2899" spans="156:215" ht="11.4">
      <c r="EZ2899" s="31"/>
      <c r="HD2899" s="32"/>
      <c r="HE2899" s="32"/>
      <c r="HF2899" s="50"/>
      <c r="HG2899" s="32"/>
    </row>
    <row r="2900" spans="156:215" ht="11.4">
      <c r="EZ2900" s="31"/>
      <c r="HD2900" s="32"/>
      <c r="HE2900" s="32"/>
      <c r="HF2900" s="50"/>
      <c r="HG2900" s="32"/>
    </row>
    <row r="2901" spans="156:215" ht="11.4">
      <c r="EZ2901" s="31"/>
      <c r="HD2901" s="32"/>
      <c r="HE2901" s="32"/>
      <c r="HF2901" s="50"/>
      <c r="HG2901" s="32"/>
    </row>
    <row r="2902" spans="156:215" ht="11.4">
      <c r="EZ2902" s="31"/>
      <c r="HD2902" s="32"/>
      <c r="HE2902" s="32"/>
      <c r="HF2902" s="50"/>
      <c r="HG2902" s="32"/>
    </row>
    <row r="2903" spans="156:215" ht="11.4">
      <c r="EZ2903" s="31"/>
      <c r="HD2903" s="32"/>
      <c r="HE2903" s="32"/>
      <c r="HF2903" s="50"/>
      <c r="HG2903" s="32"/>
    </row>
    <row r="2904" spans="156:215" ht="11.4">
      <c r="EZ2904" s="31"/>
      <c r="HD2904" s="32"/>
      <c r="HE2904" s="32"/>
      <c r="HF2904" s="50"/>
      <c r="HG2904" s="32"/>
    </row>
    <row r="2905" spans="156:215" ht="11.4">
      <c r="EZ2905" s="31"/>
      <c r="HD2905" s="32"/>
      <c r="HE2905" s="32"/>
      <c r="HF2905" s="50"/>
      <c r="HG2905" s="32"/>
    </row>
    <row r="2906" spans="156:215" ht="11.4">
      <c r="EZ2906" s="31"/>
      <c r="HD2906" s="32"/>
      <c r="HE2906" s="32"/>
      <c r="HF2906" s="50"/>
      <c r="HG2906" s="32"/>
    </row>
    <row r="2907" spans="156:215" ht="11.4">
      <c r="EZ2907" s="31"/>
      <c r="HD2907" s="32"/>
      <c r="HE2907" s="32"/>
      <c r="HF2907" s="50"/>
      <c r="HG2907" s="32"/>
    </row>
    <row r="2908" spans="156:215" ht="11.4">
      <c r="EZ2908" s="31"/>
      <c r="HD2908" s="32"/>
      <c r="HE2908" s="32"/>
      <c r="HF2908" s="50"/>
      <c r="HG2908" s="32"/>
    </row>
    <row r="2909" spans="156:215" ht="11.4">
      <c r="EZ2909" s="31"/>
      <c r="HD2909" s="32"/>
      <c r="HE2909" s="32"/>
      <c r="HF2909" s="50"/>
      <c r="HG2909" s="32"/>
    </row>
    <row r="2910" spans="156:215" ht="11.4">
      <c r="EZ2910" s="31"/>
      <c r="HD2910" s="32"/>
      <c r="HE2910" s="32"/>
      <c r="HF2910" s="50"/>
      <c r="HG2910" s="32"/>
    </row>
    <row r="2911" spans="156:215" ht="11.4">
      <c r="EZ2911" s="31"/>
      <c r="HD2911" s="32"/>
      <c r="HE2911" s="32"/>
      <c r="HF2911" s="50"/>
      <c r="HG2911" s="32"/>
    </row>
    <row r="2912" spans="156:215" ht="11.4">
      <c r="EZ2912" s="31"/>
      <c r="HD2912" s="32"/>
      <c r="HE2912" s="32"/>
      <c r="HF2912" s="50"/>
      <c r="HG2912" s="32"/>
    </row>
    <row r="2913" spans="156:215" ht="11.4">
      <c r="EZ2913" s="31"/>
      <c r="HD2913" s="32"/>
      <c r="HE2913" s="32"/>
      <c r="HF2913" s="50"/>
      <c r="HG2913" s="32"/>
    </row>
    <row r="2914" spans="156:215" ht="11.4">
      <c r="EZ2914" s="31"/>
      <c r="HD2914" s="32"/>
      <c r="HE2914" s="32"/>
      <c r="HF2914" s="50"/>
      <c r="HG2914" s="32"/>
    </row>
    <row r="2915" spans="156:215" ht="11.4">
      <c r="EZ2915" s="31"/>
      <c r="HD2915" s="32"/>
      <c r="HE2915" s="32"/>
      <c r="HF2915" s="50"/>
      <c r="HG2915" s="32"/>
    </row>
    <row r="2916" spans="156:215" ht="11.4">
      <c r="EZ2916" s="31"/>
      <c r="HD2916" s="32"/>
      <c r="HE2916" s="32"/>
      <c r="HF2916" s="50"/>
      <c r="HG2916" s="32"/>
    </row>
    <row r="2917" spans="156:215" ht="11.4">
      <c r="EZ2917" s="31"/>
      <c r="HD2917" s="32"/>
      <c r="HE2917" s="32"/>
      <c r="HF2917" s="50"/>
      <c r="HG2917" s="32"/>
    </row>
    <row r="2918" spans="156:215" ht="11.4">
      <c r="EZ2918" s="31"/>
      <c r="HD2918" s="32"/>
      <c r="HE2918" s="32"/>
      <c r="HF2918" s="50"/>
      <c r="HG2918" s="32"/>
    </row>
    <row r="2919" spans="156:215" ht="11.4">
      <c r="EZ2919" s="31"/>
      <c r="HD2919" s="32"/>
      <c r="HE2919" s="32"/>
      <c r="HF2919" s="50"/>
      <c r="HG2919" s="32"/>
    </row>
    <row r="2920" spans="156:215" ht="11.4">
      <c r="EZ2920" s="31"/>
      <c r="HD2920" s="32"/>
      <c r="HE2920" s="32"/>
      <c r="HF2920" s="50"/>
      <c r="HG2920" s="32"/>
    </row>
    <row r="2921" spans="156:215" ht="11.4">
      <c r="EZ2921" s="31"/>
      <c r="HD2921" s="32"/>
      <c r="HE2921" s="32"/>
      <c r="HF2921" s="50"/>
      <c r="HG2921" s="32"/>
    </row>
    <row r="2922" spans="156:215" ht="11.4">
      <c r="EZ2922" s="31"/>
      <c r="HD2922" s="32"/>
      <c r="HE2922" s="32"/>
      <c r="HF2922" s="50"/>
      <c r="HG2922" s="32"/>
    </row>
    <row r="2923" spans="156:215" ht="11.4">
      <c r="EZ2923" s="31"/>
      <c r="HD2923" s="32"/>
      <c r="HE2923" s="32"/>
      <c r="HF2923" s="50"/>
      <c r="HG2923" s="32"/>
    </row>
    <row r="2924" spans="156:215" ht="11.4">
      <c r="EZ2924" s="31"/>
      <c r="HD2924" s="32"/>
      <c r="HE2924" s="32"/>
      <c r="HF2924" s="50"/>
      <c r="HG2924" s="32"/>
    </row>
    <row r="2925" spans="156:215" ht="11.4">
      <c r="EZ2925" s="31"/>
      <c r="HD2925" s="32"/>
      <c r="HE2925" s="32"/>
      <c r="HF2925" s="50"/>
      <c r="HG2925" s="32"/>
    </row>
    <row r="2926" spans="156:215" ht="11.4">
      <c r="EZ2926" s="31"/>
      <c r="HD2926" s="32"/>
      <c r="HE2926" s="32"/>
      <c r="HF2926" s="50"/>
      <c r="HG2926" s="32"/>
    </row>
    <row r="2927" spans="156:215" ht="11.4">
      <c r="EZ2927" s="31"/>
      <c r="HD2927" s="32"/>
      <c r="HE2927" s="32"/>
      <c r="HF2927" s="50"/>
      <c r="HG2927" s="32"/>
    </row>
    <row r="2928" spans="156:215" ht="11.4">
      <c r="EZ2928" s="31"/>
      <c r="HD2928" s="32"/>
      <c r="HE2928" s="32"/>
      <c r="HF2928" s="50"/>
      <c r="HG2928" s="32"/>
    </row>
    <row r="2929" spans="156:215" ht="11.4">
      <c r="EZ2929" s="31"/>
      <c r="HD2929" s="32"/>
      <c r="HE2929" s="32"/>
      <c r="HF2929" s="50"/>
      <c r="HG2929" s="32"/>
    </row>
    <row r="2930" spans="156:215" ht="11.4">
      <c r="EZ2930" s="31"/>
      <c r="HD2930" s="32"/>
      <c r="HE2930" s="32"/>
      <c r="HF2930" s="50"/>
      <c r="HG2930" s="32"/>
    </row>
    <row r="2931" spans="156:215" ht="11.4">
      <c r="EZ2931" s="31"/>
      <c r="HD2931" s="32"/>
      <c r="HE2931" s="32"/>
      <c r="HF2931" s="50"/>
      <c r="HG2931" s="32"/>
    </row>
    <row r="2932" spans="156:215" ht="11.4">
      <c r="EZ2932" s="31"/>
      <c r="HD2932" s="32"/>
      <c r="HE2932" s="32"/>
      <c r="HF2932" s="50"/>
      <c r="HG2932" s="32"/>
    </row>
    <row r="2933" spans="156:215" ht="11.4">
      <c r="EZ2933" s="31"/>
      <c r="HD2933" s="32"/>
      <c r="HE2933" s="32"/>
      <c r="HF2933" s="50"/>
      <c r="HG2933" s="32"/>
    </row>
    <row r="2934" spans="156:215" ht="11.4">
      <c r="EZ2934" s="31"/>
      <c r="HD2934" s="32"/>
      <c r="HE2934" s="32"/>
      <c r="HF2934" s="50"/>
      <c r="HG2934" s="32"/>
    </row>
    <row r="2935" spans="156:215" ht="11.4">
      <c r="EZ2935" s="31"/>
      <c r="HD2935" s="32"/>
      <c r="HE2935" s="32"/>
      <c r="HF2935" s="50"/>
      <c r="HG2935" s="32"/>
    </row>
    <row r="2936" spans="156:215" ht="11.4">
      <c r="EZ2936" s="31"/>
      <c r="HD2936" s="32"/>
      <c r="HE2936" s="32"/>
      <c r="HF2936" s="50"/>
      <c r="HG2936" s="32"/>
    </row>
    <row r="2937" spans="156:215" ht="11.4">
      <c r="EZ2937" s="31"/>
      <c r="HD2937" s="32"/>
      <c r="HE2937" s="32"/>
      <c r="HF2937" s="50"/>
      <c r="HG2937" s="32"/>
    </row>
    <row r="2938" spans="156:215" ht="11.4">
      <c r="EZ2938" s="31"/>
      <c r="HD2938" s="32"/>
      <c r="HE2938" s="32"/>
      <c r="HF2938" s="50"/>
      <c r="HG2938" s="32"/>
    </row>
    <row r="2939" spans="156:215" ht="11.4">
      <c r="EZ2939" s="31"/>
      <c r="HD2939" s="32"/>
      <c r="HE2939" s="32"/>
      <c r="HF2939" s="50"/>
      <c r="HG2939" s="32"/>
    </row>
    <row r="2940" spans="156:215" ht="11.4">
      <c r="EZ2940" s="31"/>
      <c r="HD2940" s="32"/>
      <c r="HE2940" s="32"/>
      <c r="HF2940" s="50"/>
      <c r="HG2940" s="32"/>
    </row>
    <row r="2941" spans="156:215" ht="11.4">
      <c r="EZ2941" s="31"/>
      <c r="HD2941" s="32"/>
      <c r="HE2941" s="32"/>
      <c r="HF2941" s="50"/>
      <c r="HG2941" s="32"/>
    </row>
    <row r="2942" spans="156:215" ht="11.4">
      <c r="EZ2942" s="31"/>
      <c r="HD2942" s="32"/>
      <c r="HE2942" s="32"/>
      <c r="HF2942" s="50"/>
      <c r="HG2942" s="32"/>
    </row>
    <row r="2943" spans="156:215" ht="11.4">
      <c r="EZ2943" s="31"/>
      <c r="HD2943" s="32"/>
      <c r="HE2943" s="32"/>
      <c r="HF2943" s="50"/>
      <c r="HG2943" s="32"/>
    </row>
    <row r="2944" spans="156:215" ht="11.4">
      <c r="EZ2944" s="31"/>
      <c r="HD2944" s="32"/>
      <c r="HE2944" s="32"/>
      <c r="HF2944" s="50"/>
      <c r="HG2944" s="32"/>
    </row>
    <row r="2945" spans="156:215" ht="11.4">
      <c r="EZ2945" s="31"/>
      <c r="HD2945" s="32"/>
      <c r="HE2945" s="32"/>
      <c r="HF2945" s="50"/>
      <c r="HG2945" s="32"/>
    </row>
    <row r="2946" spans="156:215" ht="11.4">
      <c r="EZ2946" s="31"/>
      <c r="HD2946" s="32"/>
      <c r="HE2946" s="32"/>
      <c r="HF2946" s="50"/>
      <c r="HG2946" s="32"/>
    </row>
    <row r="2947" spans="156:215" ht="11.4">
      <c r="EZ2947" s="31"/>
      <c r="HD2947" s="32"/>
      <c r="HE2947" s="32"/>
      <c r="HF2947" s="50"/>
      <c r="HG2947" s="32"/>
    </row>
    <row r="2948" spans="156:215" ht="11.4">
      <c r="EZ2948" s="31"/>
      <c r="HD2948" s="32"/>
      <c r="HE2948" s="32"/>
      <c r="HF2948" s="50"/>
      <c r="HG2948" s="32"/>
    </row>
    <row r="2949" spans="156:215" ht="11.4">
      <c r="EZ2949" s="31"/>
      <c r="HD2949" s="32"/>
      <c r="HE2949" s="32"/>
      <c r="HF2949" s="50"/>
      <c r="HG2949" s="32"/>
    </row>
    <row r="2950" spans="156:215" ht="11.4">
      <c r="EZ2950" s="31"/>
      <c r="HD2950" s="32"/>
      <c r="HE2950" s="32"/>
      <c r="HF2950" s="50"/>
      <c r="HG2950" s="32"/>
    </row>
    <row r="2951" spans="156:215" ht="11.4">
      <c r="EZ2951" s="31"/>
      <c r="HD2951" s="32"/>
      <c r="HE2951" s="32"/>
      <c r="HF2951" s="50"/>
      <c r="HG2951" s="32"/>
    </row>
    <row r="2952" spans="156:215" ht="11.4">
      <c r="EZ2952" s="31"/>
      <c r="HD2952" s="32"/>
      <c r="HE2952" s="32"/>
      <c r="HF2952" s="50"/>
      <c r="HG2952" s="32"/>
    </row>
    <row r="2953" spans="156:215" ht="11.4">
      <c r="EZ2953" s="31"/>
      <c r="HD2953" s="32"/>
      <c r="HE2953" s="32"/>
      <c r="HF2953" s="50"/>
      <c r="HG2953" s="32"/>
    </row>
    <row r="2954" spans="156:215" ht="11.4">
      <c r="EZ2954" s="31"/>
      <c r="HD2954" s="32"/>
      <c r="HE2954" s="32"/>
      <c r="HF2954" s="50"/>
      <c r="HG2954" s="32"/>
    </row>
    <row r="2955" spans="156:215" ht="11.4">
      <c r="EZ2955" s="31"/>
      <c r="HD2955" s="32"/>
      <c r="HE2955" s="32"/>
      <c r="HF2955" s="50"/>
      <c r="HG2955" s="32"/>
    </row>
    <row r="2956" spans="156:215" ht="11.4">
      <c r="EZ2956" s="31"/>
      <c r="HD2956" s="32"/>
      <c r="HE2956" s="32"/>
      <c r="HF2956" s="50"/>
      <c r="HG2956" s="32"/>
    </row>
    <row r="2957" spans="156:215" ht="11.4">
      <c r="EZ2957" s="31"/>
      <c r="HD2957" s="32"/>
      <c r="HE2957" s="32"/>
      <c r="HF2957" s="50"/>
      <c r="HG2957" s="32"/>
    </row>
    <row r="2958" spans="156:215" ht="11.4">
      <c r="EZ2958" s="31"/>
      <c r="HD2958" s="32"/>
      <c r="HE2958" s="32"/>
      <c r="HF2958" s="50"/>
      <c r="HG2958" s="32"/>
    </row>
    <row r="2959" spans="156:215" ht="11.4">
      <c r="EZ2959" s="31"/>
      <c r="HD2959" s="32"/>
      <c r="HE2959" s="32"/>
      <c r="HF2959" s="50"/>
      <c r="HG2959" s="32"/>
    </row>
    <row r="2960" spans="156:215" ht="11.4">
      <c r="EZ2960" s="31"/>
      <c r="HD2960" s="32"/>
      <c r="HE2960" s="32"/>
      <c r="HF2960" s="50"/>
      <c r="HG2960" s="32"/>
    </row>
    <row r="2961" spans="156:215" ht="11.4">
      <c r="EZ2961" s="31"/>
      <c r="HD2961" s="32"/>
      <c r="HE2961" s="32"/>
      <c r="HF2961" s="50"/>
      <c r="HG2961" s="32"/>
    </row>
    <row r="2962" spans="156:215" ht="11.4">
      <c r="EZ2962" s="31"/>
      <c r="HD2962" s="32"/>
      <c r="HE2962" s="32"/>
      <c r="HF2962" s="50"/>
      <c r="HG2962" s="32"/>
    </row>
    <row r="2963" spans="156:215" ht="11.4">
      <c r="EZ2963" s="31"/>
      <c r="HD2963" s="32"/>
      <c r="HE2963" s="32"/>
      <c r="HF2963" s="50"/>
      <c r="HG2963" s="32"/>
    </row>
    <row r="2964" spans="156:215" ht="11.4">
      <c r="EZ2964" s="31"/>
      <c r="HD2964" s="32"/>
      <c r="HE2964" s="32"/>
      <c r="HF2964" s="50"/>
      <c r="HG2964" s="32"/>
    </row>
    <row r="2965" spans="156:215" ht="11.4">
      <c r="EZ2965" s="31"/>
      <c r="HD2965" s="32"/>
      <c r="HE2965" s="32"/>
      <c r="HF2965" s="50"/>
      <c r="HG2965" s="32"/>
    </row>
    <row r="2966" spans="156:215" ht="11.4">
      <c r="EZ2966" s="31"/>
      <c r="HD2966" s="32"/>
      <c r="HE2966" s="32"/>
      <c r="HF2966" s="50"/>
      <c r="HG2966" s="32"/>
    </row>
    <row r="2967" spans="156:215" ht="11.4">
      <c r="EZ2967" s="31"/>
      <c r="HD2967" s="32"/>
      <c r="HE2967" s="32"/>
      <c r="HF2967" s="50"/>
      <c r="HG2967" s="32"/>
    </row>
    <row r="2968" spans="156:215" ht="11.4">
      <c r="EZ2968" s="31"/>
      <c r="HD2968" s="32"/>
      <c r="HE2968" s="32"/>
      <c r="HF2968" s="50"/>
      <c r="HG2968" s="32"/>
    </row>
    <row r="2969" spans="156:215" ht="11.4">
      <c r="EZ2969" s="31"/>
      <c r="HD2969" s="32"/>
      <c r="HE2969" s="32"/>
      <c r="HF2969" s="50"/>
      <c r="HG2969" s="32"/>
    </row>
    <row r="2970" spans="156:215" ht="11.4">
      <c r="EZ2970" s="31"/>
      <c r="HD2970" s="32"/>
      <c r="HE2970" s="32"/>
      <c r="HF2970" s="50"/>
      <c r="HG2970" s="32"/>
    </row>
    <row r="2971" spans="156:215" ht="11.4">
      <c r="EZ2971" s="31"/>
      <c r="HD2971" s="32"/>
      <c r="HE2971" s="32"/>
      <c r="HF2971" s="50"/>
      <c r="HG2971" s="32"/>
    </row>
    <row r="2972" spans="156:215" ht="11.4">
      <c r="EZ2972" s="31"/>
      <c r="HD2972" s="32"/>
      <c r="HE2972" s="32"/>
      <c r="HF2972" s="50"/>
      <c r="HG2972" s="32"/>
    </row>
    <row r="2973" spans="156:215" ht="11.4">
      <c r="EZ2973" s="31"/>
      <c r="HD2973" s="32"/>
      <c r="HE2973" s="32"/>
      <c r="HF2973" s="50"/>
      <c r="HG2973" s="32"/>
    </row>
    <row r="2974" spans="156:215" ht="11.4">
      <c r="EZ2974" s="31"/>
      <c r="HD2974" s="32"/>
      <c r="HE2974" s="32"/>
      <c r="HF2974" s="50"/>
      <c r="HG2974" s="32"/>
    </row>
    <row r="2975" spans="156:215" ht="11.4">
      <c r="EZ2975" s="31"/>
      <c r="HD2975" s="32"/>
      <c r="HE2975" s="32"/>
      <c r="HF2975" s="50"/>
      <c r="HG2975" s="32"/>
    </row>
    <row r="2976" spans="156:215" ht="11.4">
      <c r="EZ2976" s="31"/>
      <c r="HD2976" s="32"/>
      <c r="HE2976" s="32"/>
      <c r="HF2976" s="50"/>
      <c r="HG2976" s="32"/>
    </row>
    <row r="2977" spans="156:215" ht="11.4">
      <c r="EZ2977" s="31"/>
      <c r="HD2977" s="32"/>
      <c r="HE2977" s="32"/>
      <c r="HF2977" s="50"/>
      <c r="HG2977" s="32"/>
    </row>
    <row r="2978" spans="156:215" ht="11.4">
      <c r="EZ2978" s="31"/>
      <c r="HD2978" s="32"/>
      <c r="HE2978" s="32"/>
      <c r="HF2978" s="50"/>
      <c r="HG2978" s="32"/>
    </row>
    <row r="2979" spans="156:215" ht="11.4">
      <c r="EZ2979" s="31"/>
      <c r="HD2979" s="32"/>
      <c r="HE2979" s="32"/>
      <c r="HF2979" s="50"/>
      <c r="HG2979" s="32"/>
    </row>
    <row r="2980" spans="156:215" ht="11.4">
      <c r="EZ2980" s="31"/>
      <c r="HD2980" s="32"/>
      <c r="HE2980" s="32"/>
      <c r="HF2980" s="50"/>
      <c r="HG2980" s="32"/>
    </row>
    <row r="2981" spans="156:215" ht="11.4">
      <c r="EZ2981" s="31"/>
      <c r="HD2981" s="32"/>
      <c r="HE2981" s="32"/>
      <c r="HF2981" s="50"/>
      <c r="HG2981" s="32"/>
    </row>
    <row r="2982" spans="156:215" ht="11.4">
      <c r="EZ2982" s="31"/>
      <c r="HD2982" s="32"/>
      <c r="HE2982" s="32"/>
      <c r="HF2982" s="50"/>
      <c r="HG2982" s="32"/>
    </row>
    <row r="2983" spans="156:215" ht="11.4">
      <c r="EZ2983" s="31"/>
      <c r="HD2983" s="32"/>
      <c r="HE2983" s="32"/>
      <c r="HF2983" s="50"/>
      <c r="HG2983" s="32"/>
    </row>
    <row r="2984" spans="156:215" ht="11.4">
      <c r="EZ2984" s="31"/>
      <c r="HD2984" s="32"/>
      <c r="HE2984" s="32"/>
      <c r="HF2984" s="50"/>
      <c r="HG2984" s="32"/>
    </row>
    <row r="2985" spans="156:215" ht="11.4">
      <c r="EZ2985" s="31"/>
      <c r="HD2985" s="32"/>
      <c r="HE2985" s="32"/>
      <c r="HF2985" s="50"/>
      <c r="HG2985" s="32"/>
    </row>
    <row r="2986" spans="156:215" ht="11.4">
      <c r="EZ2986" s="31"/>
      <c r="HD2986" s="32"/>
      <c r="HE2986" s="32"/>
      <c r="HF2986" s="50"/>
      <c r="HG2986" s="32"/>
    </row>
    <row r="2987" spans="156:215" ht="11.4">
      <c r="EZ2987" s="31"/>
      <c r="HD2987" s="32"/>
      <c r="HE2987" s="32"/>
      <c r="HF2987" s="50"/>
      <c r="HG2987" s="32"/>
    </row>
    <row r="2988" spans="156:215" ht="11.4">
      <c r="EZ2988" s="31"/>
      <c r="HD2988" s="32"/>
      <c r="HE2988" s="32"/>
      <c r="HF2988" s="50"/>
      <c r="HG2988" s="32"/>
    </row>
    <row r="2989" spans="156:215" ht="11.4">
      <c r="EZ2989" s="31"/>
      <c r="HD2989" s="32"/>
      <c r="HE2989" s="32"/>
      <c r="HF2989" s="50"/>
      <c r="HG2989" s="32"/>
    </row>
    <row r="2990" spans="156:215" ht="11.4">
      <c r="EZ2990" s="31"/>
      <c r="HD2990" s="32"/>
      <c r="HE2990" s="32"/>
      <c r="HF2990" s="50"/>
      <c r="HG2990" s="32"/>
    </row>
    <row r="2991" spans="156:215" ht="11.4">
      <c r="EZ2991" s="31"/>
      <c r="HD2991" s="32"/>
      <c r="HE2991" s="32"/>
      <c r="HF2991" s="50"/>
      <c r="HG2991" s="32"/>
    </row>
    <row r="2992" spans="156:215" ht="11.4">
      <c r="EZ2992" s="31"/>
      <c r="HD2992" s="32"/>
      <c r="HE2992" s="32"/>
      <c r="HF2992" s="50"/>
      <c r="HG2992" s="32"/>
    </row>
    <row r="2993" spans="156:215" ht="11.4">
      <c r="EZ2993" s="31"/>
      <c r="HD2993" s="32"/>
      <c r="HE2993" s="32"/>
      <c r="HF2993" s="50"/>
      <c r="HG2993" s="32"/>
    </row>
    <row r="2994" spans="156:215" ht="11.4">
      <c r="EZ2994" s="31"/>
      <c r="HD2994" s="32"/>
      <c r="HE2994" s="32"/>
      <c r="HF2994" s="50"/>
      <c r="HG2994" s="32"/>
    </row>
    <row r="2995" spans="156:215" ht="11.4">
      <c r="EZ2995" s="31"/>
      <c r="HD2995" s="32"/>
      <c r="HE2995" s="32"/>
      <c r="HF2995" s="50"/>
      <c r="HG2995" s="32"/>
    </row>
    <row r="2996" spans="156:215" ht="11.4">
      <c r="EZ2996" s="31"/>
      <c r="HD2996" s="32"/>
      <c r="HE2996" s="32"/>
      <c r="HF2996" s="50"/>
      <c r="HG2996" s="32"/>
    </row>
    <row r="2997" spans="156:215" ht="11.4">
      <c r="EZ2997" s="31"/>
      <c r="HD2997" s="32"/>
      <c r="HE2997" s="32"/>
      <c r="HF2997" s="50"/>
      <c r="HG2997" s="32"/>
    </row>
    <row r="2998" spans="156:215" ht="11.4">
      <c r="EZ2998" s="31"/>
      <c r="HD2998" s="32"/>
      <c r="HE2998" s="32"/>
      <c r="HF2998" s="50"/>
      <c r="HG2998" s="32"/>
    </row>
    <row r="2999" spans="156:215" ht="11.4">
      <c r="EZ2999" s="31"/>
      <c r="HD2999" s="32"/>
      <c r="HE2999" s="32"/>
      <c r="HF2999" s="50"/>
      <c r="HG2999" s="32"/>
    </row>
    <row r="3000" spans="156:215" ht="11.4">
      <c r="EZ3000" s="31"/>
      <c r="HD3000" s="32"/>
      <c r="HE3000" s="32"/>
      <c r="HF3000" s="50"/>
      <c r="HG3000" s="32"/>
    </row>
    <row r="3001" spans="156:215" ht="11.4">
      <c r="EZ3001" s="31"/>
      <c r="HD3001" s="32"/>
      <c r="HE3001" s="32"/>
      <c r="HF3001" s="50"/>
      <c r="HG3001" s="32"/>
    </row>
    <row r="3002" spans="156:215" ht="11.4">
      <c r="EZ3002" s="31"/>
      <c r="HD3002" s="32"/>
      <c r="HE3002" s="32"/>
      <c r="HF3002" s="50"/>
      <c r="HG3002" s="32"/>
    </row>
    <row r="3003" spans="156:215" ht="11.4">
      <c r="EZ3003" s="31"/>
      <c r="HD3003" s="32"/>
      <c r="HE3003" s="32"/>
      <c r="HF3003" s="50"/>
      <c r="HG3003" s="32"/>
    </row>
    <row r="3004" spans="156:215" ht="11.4">
      <c r="EZ3004" s="31"/>
      <c r="HD3004" s="32"/>
      <c r="HE3004" s="32"/>
      <c r="HF3004" s="50"/>
      <c r="HG3004" s="32"/>
    </row>
    <row r="3005" spans="156:215" ht="11.4">
      <c r="EZ3005" s="31"/>
      <c r="HD3005" s="32"/>
      <c r="HE3005" s="32"/>
      <c r="HF3005" s="50"/>
      <c r="HG3005" s="32"/>
    </row>
    <row r="3006" spans="156:215" ht="11.4">
      <c r="EZ3006" s="31"/>
      <c r="HD3006" s="32"/>
      <c r="HE3006" s="32"/>
      <c r="HF3006" s="50"/>
      <c r="HG3006" s="32"/>
    </row>
    <row r="3007" spans="156:215" ht="11.4">
      <c r="EZ3007" s="31"/>
      <c r="HD3007" s="32"/>
      <c r="HE3007" s="32"/>
      <c r="HF3007" s="50"/>
      <c r="HG3007" s="32"/>
    </row>
    <row r="3008" spans="156:215" ht="11.4">
      <c r="EZ3008" s="31"/>
      <c r="HD3008" s="32"/>
      <c r="HE3008" s="32"/>
      <c r="HF3008" s="50"/>
      <c r="HG3008" s="32"/>
    </row>
    <row r="3009" spans="156:215" ht="11.4">
      <c r="EZ3009" s="31"/>
      <c r="HD3009" s="32"/>
      <c r="HE3009" s="32"/>
      <c r="HF3009" s="50"/>
      <c r="HG3009" s="32"/>
    </row>
    <row r="3010" spans="156:215" ht="11.4">
      <c r="EZ3010" s="31"/>
      <c r="HD3010" s="32"/>
      <c r="HE3010" s="32"/>
      <c r="HF3010" s="50"/>
      <c r="HG3010" s="32"/>
    </row>
    <row r="3011" spans="156:215" ht="11.4">
      <c r="EZ3011" s="31"/>
      <c r="HD3011" s="32"/>
      <c r="HE3011" s="32"/>
      <c r="HF3011" s="50"/>
      <c r="HG3011" s="32"/>
    </row>
    <row r="3012" spans="156:215" ht="11.4">
      <c r="EZ3012" s="31"/>
      <c r="HD3012" s="32"/>
      <c r="HE3012" s="32"/>
      <c r="HF3012" s="50"/>
      <c r="HG3012" s="32"/>
    </row>
    <row r="3013" spans="156:215" ht="11.4">
      <c r="EZ3013" s="31"/>
      <c r="HD3013" s="32"/>
      <c r="HE3013" s="32"/>
      <c r="HF3013" s="50"/>
      <c r="HG3013" s="32"/>
    </row>
    <row r="3014" spans="156:215" ht="11.4">
      <c r="EZ3014" s="31"/>
      <c r="HD3014" s="32"/>
      <c r="HE3014" s="32"/>
      <c r="HF3014" s="50"/>
      <c r="HG3014" s="32"/>
    </row>
    <row r="3015" spans="156:215" ht="11.4">
      <c r="EZ3015" s="31"/>
      <c r="HD3015" s="32"/>
      <c r="HE3015" s="32"/>
      <c r="HF3015" s="50"/>
      <c r="HG3015" s="32"/>
    </row>
    <row r="3016" spans="156:215" ht="11.4">
      <c r="EZ3016" s="31"/>
      <c r="HD3016" s="32"/>
      <c r="HE3016" s="32"/>
      <c r="HF3016" s="50"/>
      <c r="HG3016" s="32"/>
    </row>
    <row r="3017" spans="156:215" ht="11.4">
      <c r="EZ3017" s="31"/>
      <c r="HD3017" s="32"/>
      <c r="HE3017" s="32"/>
      <c r="HF3017" s="50"/>
      <c r="HG3017" s="32"/>
    </row>
    <row r="3018" spans="156:215" ht="11.4">
      <c r="EZ3018" s="31"/>
      <c r="HD3018" s="32"/>
      <c r="HE3018" s="32"/>
      <c r="HF3018" s="50"/>
      <c r="HG3018" s="32"/>
    </row>
    <row r="3019" spans="156:215" ht="11.4">
      <c r="EZ3019" s="31"/>
      <c r="HD3019" s="32"/>
      <c r="HE3019" s="32"/>
      <c r="HF3019" s="50"/>
      <c r="HG3019" s="32"/>
    </row>
    <row r="3020" spans="156:215" ht="11.4">
      <c r="EZ3020" s="31"/>
      <c r="HD3020" s="32"/>
      <c r="HE3020" s="32"/>
      <c r="HF3020" s="50"/>
      <c r="HG3020" s="32"/>
    </row>
    <row r="3021" spans="156:215" ht="11.4">
      <c r="EZ3021" s="31"/>
      <c r="HD3021" s="32"/>
      <c r="HE3021" s="32"/>
      <c r="HF3021" s="50"/>
      <c r="HG3021" s="32"/>
    </row>
    <row r="3022" spans="156:215" ht="11.4">
      <c r="EZ3022" s="31"/>
      <c r="HD3022" s="32"/>
      <c r="HE3022" s="32"/>
      <c r="HF3022" s="50"/>
      <c r="HG3022" s="32"/>
    </row>
    <row r="3023" spans="156:215" ht="11.4">
      <c r="EZ3023" s="31"/>
      <c r="HD3023" s="32"/>
      <c r="HE3023" s="32"/>
      <c r="HF3023" s="50"/>
      <c r="HG3023" s="32"/>
    </row>
    <row r="3024" spans="156:215" ht="11.4">
      <c r="EZ3024" s="31"/>
      <c r="HD3024" s="32"/>
      <c r="HE3024" s="32"/>
      <c r="HF3024" s="50"/>
      <c r="HG3024" s="32"/>
    </row>
    <row r="3025" spans="156:215" ht="11.4">
      <c r="EZ3025" s="31"/>
      <c r="HD3025" s="32"/>
      <c r="HE3025" s="32"/>
      <c r="HF3025" s="50"/>
      <c r="HG3025" s="32"/>
    </row>
    <row r="3026" spans="156:215" ht="11.4">
      <c r="EZ3026" s="31"/>
      <c r="HD3026" s="32"/>
      <c r="HE3026" s="32"/>
      <c r="HF3026" s="50"/>
      <c r="HG3026" s="32"/>
    </row>
    <row r="3027" spans="156:215" ht="11.4">
      <c r="EZ3027" s="31"/>
      <c r="HD3027" s="32"/>
      <c r="HE3027" s="32"/>
      <c r="HF3027" s="50"/>
      <c r="HG3027" s="32"/>
    </row>
    <row r="3028" spans="156:215" ht="11.4">
      <c r="EZ3028" s="31"/>
      <c r="HD3028" s="32"/>
      <c r="HE3028" s="32"/>
      <c r="HF3028" s="50"/>
      <c r="HG3028" s="32"/>
    </row>
    <row r="3029" spans="156:215" ht="11.4">
      <c r="EZ3029" s="31"/>
      <c r="HD3029" s="32"/>
      <c r="HE3029" s="32"/>
      <c r="HF3029" s="50"/>
      <c r="HG3029" s="32"/>
    </row>
    <row r="3030" spans="156:215" ht="11.4">
      <c r="EZ3030" s="31"/>
      <c r="HD3030" s="32"/>
      <c r="HE3030" s="32"/>
      <c r="HF3030" s="50"/>
      <c r="HG3030" s="32"/>
    </row>
    <row r="3031" spans="156:215" ht="11.4">
      <c r="EZ3031" s="31"/>
      <c r="HD3031" s="32"/>
      <c r="HE3031" s="32"/>
      <c r="HF3031" s="50"/>
      <c r="HG3031" s="32"/>
    </row>
    <row r="3032" spans="156:215" ht="11.4">
      <c r="EZ3032" s="31"/>
      <c r="HD3032" s="32"/>
      <c r="HE3032" s="32"/>
      <c r="HF3032" s="50"/>
      <c r="HG3032" s="32"/>
    </row>
    <row r="3033" spans="156:215" ht="11.4">
      <c r="EZ3033" s="31"/>
      <c r="HD3033" s="32"/>
      <c r="HE3033" s="32"/>
      <c r="HF3033" s="50"/>
      <c r="HG3033" s="32"/>
    </row>
    <row r="3034" spans="156:215" ht="11.4">
      <c r="EZ3034" s="31"/>
      <c r="HD3034" s="32"/>
      <c r="HE3034" s="32"/>
      <c r="HF3034" s="50"/>
      <c r="HG3034" s="32"/>
    </row>
    <row r="3035" spans="156:215" ht="11.4">
      <c r="EZ3035" s="31"/>
      <c r="HD3035" s="32"/>
      <c r="HE3035" s="32"/>
      <c r="HF3035" s="50"/>
      <c r="HG3035" s="32"/>
    </row>
    <row r="3036" spans="156:215" ht="11.4">
      <c r="EZ3036" s="31"/>
      <c r="HD3036" s="32"/>
      <c r="HE3036" s="32"/>
      <c r="HF3036" s="50"/>
      <c r="HG3036" s="32"/>
    </row>
    <row r="3037" spans="156:215" ht="11.4">
      <c r="EZ3037" s="31"/>
      <c r="HD3037" s="32"/>
      <c r="HE3037" s="32"/>
      <c r="HF3037" s="50"/>
      <c r="HG3037" s="32"/>
    </row>
    <row r="3038" spans="156:215" ht="11.4">
      <c r="EZ3038" s="31"/>
      <c r="HD3038" s="32"/>
      <c r="HE3038" s="32"/>
      <c r="HF3038" s="50"/>
      <c r="HG3038" s="32"/>
    </row>
    <row r="3039" spans="156:215" ht="11.4">
      <c r="EZ3039" s="31"/>
      <c r="HD3039" s="32"/>
      <c r="HE3039" s="32"/>
      <c r="HF3039" s="50"/>
      <c r="HG3039" s="32"/>
    </row>
    <row r="3040" spans="156:215" ht="11.4">
      <c r="EZ3040" s="31"/>
      <c r="HD3040" s="32"/>
      <c r="HE3040" s="32"/>
      <c r="HF3040" s="50"/>
      <c r="HG3040" s="32"/>
    </row>
    <row r="3041" spans="156:215" ht="11.4">
      <c r="EZ3041" s="31"/>
      <c r="HD3041" s="32"/>
      <c r="HE3041" s="32"/>
      <c r="HF3041" s="50"/>
      <c r="HG3041" s="32"/>
    </row>
    <row r="3042" spans="156:215" ht="11.4">
      <c r="EZ3042" s="31"/>
      <c r="HD3042" s="32"/>
      <c r="HE3042" s="32"/>
      <c r="HF3042" s="50"/>
      <c r="HG3042" s="32"/>
    </row>
    <row r="3043" spans="156:215" ht="11.4">
      <c r="EZ3043" s="31"/>
      <c r="HD3043" s="32"/>
      <c r="HE3043" s="32"/>
      <c r="HF3043" s="50"/>
      <c r="HG3043" s="32"/>
    </row>
    <row r="3044" spans="156:215" ht="11.4">
      <c r="EZ3044" s="31"/>
      <c r="HD3044" s="32"/>
      <c r="HE3044" s="32"/>
      <c r="HF3044" s="50"/>
      <c r="HG3044" s="32"/>
    </row>
    <row r="3045" spans="156:215" ht="11.4">
      <c r="EZ3045" s="31"/>
      <c r="HD3045" s="32"/>
      <c r="HE3045" s="32"/>
      <c r="HF3045" s="50"/>
      <c r="HG3045" s="32"/>
    </row>
    <row r="3046" spans="156:215" ht="11.4">
      <c r="EZ3046" s="31"/>
      <c r="HD3046" s="32"/>
      <c r="HE3046" s="32"/>
      <c r="HF3046" s="50"/>
      <c r="HG3046" s="32"/>
    </row>
    <row r="3047" spans="156:215" ht="11.4">
      <c r="EZ3047" s="31"/>
      <c r="HD3047" s="32"/>
      <c r="HE3047" s="32"/>
      <c r="HF3047" s="50"/>
      <c r="HG3047" s="32"/>
    </row>
    <row r="3048" spans="156:215" ht="11.4">
      <c r="EZ3048" s="31"/>
      <c r="HD3048" s="32"/>
      <c r="HE3048" s="32"/>
      <c r="HF3048" s="50"/>
      <c r="HG3048" s="32"/>
    </row>
    <row r="3049" spans="156:215" ht="11.4">
      <c r="EZ3049" s="31"/>
      <c r="HD3049" s="32"/>
      <c r="HE3049" s="32"/>
      <c r="HF3049" s="50"/>
      <c r="HG3049" s="32"/>
    </row>
    <row r="3050" spans="156:215" ht="11.4">
      <c r="EZ3050" s="31"/>
      <c r="HD3050" s="32"/>
      <c r="HE3050" s="32"/>
      <c r="HF3050" s="50"/>
      <c r="HG3050" s="32"/>
    </row>
    <row r="3051" spans="156:215" ht="11.4">
      <c r="EZ3051" s="31"/>
      <c r="HD3051" s="32"/>
      <c r="HE3051" s="32"/>
      <c r="HF3051" s="50"/>
      <c r="HG3051" s="32"/>
    </row>
    <row r="3052" spans="156:215" ht="11.4">
      <c r="EZ3052" s="31"/>
      <c r="HD3052" s="32"/>
      <c r="HE3052" s="32"/>
      <c r="HF3052" s="50"/>
      <c r="HG3052" s="32"/>
    </row>
    <row r="3053" spans="156:215" ht="11.4">
      <c r="EZ3053" s="31"/>
      <c r="HD3053" s="32"/>
      <c r="HE3053" s="32"/>
      <c r="HF3053" s="50"/>
      <c r="HG3053" s="32"/>
    </row>
    <row r="3054" spans="156:215" ht="11.4">
      <c r="EZ3054" s="31"/>
      <c r="HD3054" s="32"/>
      <c r="HE3054" s="32"/>
      <c r="HF3054" s="50"/>
      <c r="HG3054" s="32"/>
    </row>
    <row r="3055" spans="156:215" ht="11.4">
      <c r="EZ3055" s="31"/>
      <c r="HD3055" s="32"/>
      <c r="HE3055" s="32"/>
      <c r="HF3055" s="50"/>
      <c r="HG3055" s="32"/>
    </row>
    <row r="3056" spans="156:215" ht="11.4">
      <c r="EZ3056" s="31"/>
      <c r="HD3056" s="32"/>
      <c r="HE3056" s="32"/>
      <c r="HF3056" s="50"/>
      <c r="HG3056" s="32"/>
    </row>
    <row r="3057" spans="156:215" ht="11.4">
      <c r="EZ3057" s="31"/>
      <c r="HD3057" s="32"/>
      <c r="HE3057" s="32"/>
      <c r="HF3057" s="50"/>
      <c r="HG3057" s="32"/>
    </row>
    <row r="3058" spans="156:215" ht="11.4">
      <c r="EZ3058" s="31"/>
      <c r="HD3058" s="32"/>
      <c r="HE3058" s="32"/>
      <c r="HF3058" s="50"/>
      <c r="HG3058" s="32"/>
    </row>
    <row r="3059" spans="156:215" ht="11.4">
      <c r="EZ3059" s="31"/>
      <c r="HD3059" s="32"/>
      <c r="HE3059" s="32"/>
      <c r="HF3059" s="50"/>
      <c r="HG3059" s="32"/>
    </row>
    <row r="3060" spans="156:215" ht="11.4">
      <c r="EZ3060" s="31"/>
      <c r="HD3060" s="32"/>
      <c r="HE3060" s="32"/>
      <c r="HF3060" s="50"/>
      <c r="HG3060" s="32"/>
    </row>
    <row r="3061" spans="156:215" ht="11.4">
      <c r="EZ3061" s="31"/>
      <c r="HD3061" s="32"/>
      <c r="HE3061" s="32"/>
      <c r="HF3061" s="50"/>
      <c r="HG3061" s="32"/>
    </row>
    <row r="3062" spans="156:215" ht="11.4">
      <c r="EZ3062" s="31"/>
      <c r="HD3062" s="32"/>
      <c r="HE3062" s="32"/>
      <c r="HF3062" s="50"/>
      <c r="HG3062" s="32"/>
    </row>
    <row r="3063" spans="156:215" ht="11.4">
      <c r="EZ3063" s="31"/>
      <c r="HD3063" s="32"/>
      <c r="HE3063" s="32"/>
      <c r="HF3063" s="50"/>
      <c r="HG3063" s="32"/>
    </row>
    <row r="3064" spans="156:215" ht="11.4">
      <c r="EZ3064" s="31"/>
      <c r="HD3064" s="32"/>
      <c r="HE3064" s="32"/>
      <c r="HF3064" s="50"/>
      <c r="HG3064" s="32"/>
    </row>
    <row r="3065" spans="156:215" ht="11.4">
      <c r="EZ3065" s="31"/>
      <c r="HD3065" s="32"/>
      <c r="HE3065" s="32"/>
      <c r="HF3065" s="50"/>
      <c r="HG3065" s="32"/>
    </row>
    <row r="3066" spans="156:215" ht="11.4">
      <c r="EZ3066" s="31"/>
      <c r="HD3066" s="32"/>
      <c r="HE3066" s="32"/>
      <c r="HF3066" s="50"/>
      <c r="HG3066" s="32"/>
    </row>
    <row r="3067" spans="156:215" ht="11.4">
      <c r="EZ3067" s="31"/>
      <c r="HD3067" s="32"/>
      <c r="HE3067" s="32"/>
      <c r="HF3067" s="50"/>
      <c r="HG3067" s="32"/>
    </row>
    <row r="3068" spans="156:215" ht="11.4">
      <c r="EZ3068" s="31"/>
      <c r="HD3068" s="32"/>
      <c r="HE3068" s="32"/>
      <c r="HF3068" s="50"/>
      <c r="HG3068" s="32"/>
    </row>
    <row r="3069" spans="156:215" ht="11.4">
      <c r="EZ3069" s="31"/>
      <c r="HD3069" s="32"/>
      <c r="HE3069" s="32"/>
      <c r="HF3069" s="50"/>
      <c r="HG3069" s="32"/>
    </row>
    <row r="3070" spans="156:215" ht="11.4">
      <c r="EZ3070" s="31"/>
      <c r="HD3070" s="32"/>
      <c r="HE3070" s="32"/>
      <c r="HF3070" s="50"/>
      <c r="HG3070" s="32"/>
    </row>
    <row r="3071" spans="156:215" ht="11.4">
      <c r="EZ3071" s="31"/>
      <c r="HD3071" s="32"/>
      <c r="HE3071" s="32"/>
      <c r="HF3071" s="50"/>
      <c r="HG3071" s="32"/>
    </row>
    <row r="3072" spans="156:215" ht="11.4">
      <c r="EZ3072" s="31"/>
      <c r="HD3072" s="32"/>
      <c r="HE3072" s="32"/>
      <c r="HF3072" s="50"/>
      <c r="HG3072" s="32"/>
    </row>
    <row r="3073" spans="156:215" ht="11.4">
      <c r="EZ3073" s="31"/>
      <c r="HD3073" s="32"/>
      <c r="HE3073" s="32"/>
      <c r="HF3073" s="50"/>
      <c r="HG3073" s="32"/>
    </row>
    <row r="3074" spans="156:215" ht="11.4">
      <c r="EZ3074" s="31"/>
      <c r="HD3074" s="32"/>
      <c r="HE3074" s="32"/>
      <c r="HF3074" s="50"/>
      <c r="HG3074" s="32"/>
    </row>
    <row r="3075" spans="156:215" ht="11.4">
      <c r="EZ3075" s="31"/>
      <c r="HD3075" s="32"/>
      <c r="HE3075" s="32"/>
      <c r="HF3075" s="50"/>
      <c r="HG3075" s="32"/>
    </row>
    <row r="3076" spans="156:215" ht="11.4">
      <c r="EZ3076" s="31"/>
      <c r="HD3076" s="32"/>
      <c r="HE3076" s="32"/>
      <c r="HF3076" s="50"/>
      <c r="HG3076" s="32"/>
    </row>
    <row r="3077" spans="156:215" ht="11.4">
      <c r="EZ3077" s="31"/>
      <c r="HD3077" s="32"/>
      <c r="HE3077" s="32"/>
      <c r="HF3077" s="50"/>
      <c r="HG3077" s="32"/>
    </row>
    <row r="3078" spans="156:215" ht="11.4">
      <c r="EZ3078" s="31"/>
      <c r="HD3078" s="32"/>
      <c r="HE3078" s="32"/>
      <c r="HF3078" s="50"/>
      <c r="HG3078" s="32"/>
    </row>
    <row r="3079" spans="156:215" ht="11.4">
      <c r="EZ3079" s="31"/>
      <c r="HD3079" s="32"/>
      <c r="HE3079" s="32"/>
      <c r="HF3079" s="50"/>
      <c r="HG3079" s="32"/>
    </row>
    <row r="3080" spans="156:215" ht="11.4">
      <c r="EZ3080" s="31"/>
      <c r="HD3080" s="32"/>
      <c r="HE3080" s="32"/>
      <c r="HF3080" s="50"/>
      <c r="HG3080" s="32"/>
    </row>
    <row r="3081" spans="156:215" ht="11.4">
      <c r="EZ3081" s="31"/>
      <c r="HD3081" s="32"/>
      <c r="HE3081" s="32"/>
      <c r="HF3081" s="50"/>
      <c r="HG3081" s="32"/>
    </row>
    <row r="3082" spans="156:215" ht="11.4">
      <c r="EZ3082" s="31"/>
      <c r="HD3082" s="32"/>
      <c r="HE3082" s="32"/>
      <c r="HF3082" s="50"/>
      <c r="HG3082" s="32"/>
    </row>
    <row r="3083" spans="156:215" ht="11.4">
      <c r="EZ3083" s="31"/>
      <c r="HD3083" s="32"/>
      <c r="HE3083" s="32"/>
      <c r="HF3083" s="50"/>
      <c r="HG3083" s="32"/>
    </row>
    <row r="3084" spans="156:215" ht="11.4">
      <c r="EZ3084" s="31"/>
      <c r="HD3084" s="32"/>
      <c r="HE3084" s="32"/>
      <c r="HF3084" s="50"/>
      <c r="HG3084" s="32"/>
    </row>
    <row r="3085" spans="156:215" ht="11.4">
      <c r="EZ3085" s="31"/>
      <c r="HD3085" s="32"/>
      <c r="HE3085" s="32"/>
      <c r="HF3085" s="50"/>
      <c r="HG3085" s="32"/>
    </row>
    <row r="3086" spans="156:215" ht="11.4">
      <c r="EZ3086" s="31"/>
      <c r="HD3086" s="32"/>
      <c r="HE3086" s="32"/>
      <c r="HF3086" s="50"/>
      <c r="HG3086" s="32"/>
    </row>
    <row r="3087" spans="156:215" ht="11.4">
      <c r="EZ3087" s="31"/>
      <c r="HD3087" s="32"/>
      <c r="HE3087" s="32"/>
      <c r="HF3087" s="50"/>
      <c r="HG3087" s="32"/>
    </row>
    <row r="3088" spans="156:215" ht="11.4">
      <c r="EZ3088" s="31"/>
      <c r="HD3088" s="32"/>
      <c r="HE3088" s="32"/>
      <c r="HF3088" s="50"/>
      <c r="HG3088" s="32"/>
    </row>
    <row r="3089" spans="156:215" ht="11.4">
      <c r="EZ3089" s="31"/>
      <c r="HD3089" s="32"/>
      <c r="HE3089" s="32"/>
      <c r="HF3089" s="50"/>
      <c r="HG3089" s="32"/>
    </row>
    <row r="3090" spans="156:215" ht="11.4">
      <c r="EZ3090" s="31"/>
      <c r="HD3090" s="32"/>
      <c r="HE3090" s="32"/>
      <c r="HF3090" s="50"/>
      <c r="HG3090" s="32"/>
    </row>
    <row r="3091" spans="156:215" ht="11.4">
      <c r="EZ3091" s="31"/>
      <c r="HD3091" s="32"/>
      <c r="HE3091" s="32"/>
      <c r="HF3091" s="50"/>
      <c r="HG3091" s="32"/>
    </row>
    <row r="3092" spans="156:215" ht="11.4">
      <c r="EZ3092" s="31"/>
      <c r="HD3092" s="32"/>
      <c r="HE3092" s="32"/>
      <c r="HF3092" s="50"/>
      <c r="HG3092" s="32"/>
    </row>
    <row r="3093" spans="156:215" ht="11.4">
      <c r="EZ3093" s="31"/>
      <c r="HD3093" s="32"/>
      <c r="HE3093" s="32"/>
      <c r="HF3093" s="50"/>
      <c r="HG3093" s="32"/>
    </row>
    <row r="3094" spans="156:215" ht="11.4">
      <c r="EZ3094" s="31"/>
      <c r="HD3094" s="32"/>
      <c r="HE3094" s="32"/>
      <c r="HF3094" s="50"/>
      <c r="HG3094" s="32"/>
    </row>
    <row r="3095" spans="156:215" ht="11.4">
      <c r="EZ3095" s="31"/>
      <c r="HD3095" s="32"/>
      <c r="HE3095" s="32"/>
      <c r="HF3095" s="50"/>
      <c r="HG3095" s="32"/>
    </row>
    <row r="3096" spans="156:215" ht="11.4">
      <c r="EZ3096" s="31"/>
      <c r="HD3096" s="32"/>
      <c r="HE3096" s="32"/>
      <c r="HF3096" s="50"/>
      <c r="HG3096" s="32"/>
    </row>
    <row r="3097" spans="156:215" ht="11.4">
      <c r="EZ3097" s="31"/>
      <c r="HD3097" s="32"/>
      <c r="HE3097" s="32"/>
      <c r="HF3097" s="50"/>
      <c r="HG3097" s="32"/>
    </row>
    <row r="3098" spans="156:215" ht="11.4">
      <c r="EZ3098" s="31"/>
      <c r="HD3098" s="32"/>
      <c r="HE3098" s="32"/>
      <c r="HF3098" s="50"/>
      <c r="HG3098" s="32"/>
    </row>
    <row r="3099" spans="156:215" ht="11.4">
      <c r="EZ3099" s="31"/>
      <c r="HD3099" s="32"/>
      <c r="HE3099" s="32"/>
      <c r="HF3099" s="50"/>
      <c r="HG3099" s="32"/>
    </row>
    <row r="3100" spans="156:215" ht="11.4">
      <c r="EZ3100" s="31"/>
      <c r="HD3100" s="32"/>
      <c r="HE3100" s="32"/>
      <c r="HF3100" s="50"/>
      <c r="HG3100" s="32"/>
    </row>
    <row r="3101" spans="156:215" ht="11.4">
      <c r="EZ3101" s="31"/>
      <c r="HD3101" s="32"/>
      <c r="HE3101" s="32"/>
      <c r="HF3101" s="50"/>
      <c r="HG3101" s="32"/>
    </row>
    <row r="3102" spans="156:215" ht="11.4">
      <c r="EZ3102" s="31"/>
      <c r="HD3102" s="32"/>
      <c r="HE3102" s="32"/>
      <c r="HF3102" s="50"/>
      <c r="HG3102" s="32"/>
    </row>
    <row r="3103" spans="156:215" ht="11.4">
      <c r="EZ3103" s="31"/>
      <c r="HD3103" s="32"/>
      <c r="HE3103" s="32"/>
      <c r="HF3103" s="50"/>
      <c r="HG3103" s="32"/>
    </row>
    <row r="3104" spans="156:215" ht="11.4">
      <c r="EZ3104" s="31"/>
      <c r="HD3104" s="32"/>
      <c r="HE3104" s="32"/>
      <c r="HF3104" s="50"/>
      <c r="HG3104" s="32"/>
    </row>
    <row r="3105" spans="156:215" ht="11.4">
      <c r="EZ3105" s="31"/>
      <c r="HD3105" s="32"/>
      <c r="HE3105" s="32"/>
      <c r="HF3105" s="50"/>
      <c r="HG3105" s="32"/>
    </row>
    <row r="3106" spans="156:215" ht="11.4">
      <c r="EZ3106" s="31"/>
      <c r="HD3106" s="32"/>
      <c r="HE3106" s="32"/>
      <c r="HF3106" s="50"/>
      <c r="HG3106" s="32"/>
    </row>
    <row r="3107" spans="156:215" ht="11.4">
      <c r="EZ3107" s="31"/>
      <c r="HD3107" s="32"/>
      <c r="HE3107" s="32"/>
      <c r="HF3107" s="50"/>
      <c r="HG3107" s="32"/>
    </row>
    <row r="3108" spans="156:215" ht="11.4">
      <c r="EZ3108" s="31"/>
      <c r="HD3108" s="32"/>
      <c r="HE3108" s="32"/>
      <c r="HF3108" s="50"/>
      <c r="HG3108" s="32"/>
    </row>
    <row r="3109" spans="156:215" ht="11.4">
      <c r="EZ3109" s="31"/>
      <c r="HD3109" s="32"/>
      <c r="HE3109" s="32"/>
      <c r="HF3109" s="50"/>
      <c r="HG3109" s="32"/>
    </row>
    <row r="3110" spans="156:215" ht="11.4">
      <c r="EZ3110" s="31"/>
      <c r="HD3110" s="32"/>
      <c r="HE3110" s="32"/>
      <c r="HF3110" s="50"/>
      <c r="HG3110" s="32"/>
    </row>
    <row r="3111" spans="156:215" ht="11.4">
      <c r="EZ3111" s="31"/>
      <c r="HD3111" s="32"/>
      <c r="HE3111" s="32"/>
      <c r="HF3111" s="50"/>
      <c r="HG3111" s="32"/>
    </row>
    <row r="3112" spans="156:215" ht="11.4">
      <c r="EZ3112" s="31"/>
      <c r="HD3112" s="32"/>
      <c r="HE3112" s="32"/>
      <c r="HF3112" s="50"/>
      <c r="HG3112" s="32"/>
    </row>
    <row r="3113" spans="156:215" ht="11.4">
      <c r="EZ3113" s="31"/>
      <c r="HD3113" s="32"/>
      <c r="HE3113" s="32"/>
      <c r="HF3113" s="50"/>
      <c r="HG3113" s="32"/>
    </row>
    <row r="3114" spans="156:215" ht="11.4">
      <c r="EZ3114" s="31"/>
      <c r="HD3114" s="32"/>
      <c r="HE3114" s="32"/>
      <c r="HF3114" s="50"/>
      <c r="HG3114" s="32"/>
    </row>
    <row r="3115" spans="156:215" ht="11.4">
      <c r="EZ3115" s="31"/>
      <c r="HD3115" s="32"/>
      <c r="HE3115" s="32"/>
      <c r="HF3115" s="50"/>
      <c r="HG3115" s="32"/>
    </row>
    <row r="3116" spans="156:215" ht="11.4">
      <c r="EZ3116" s="31"/>
      <c r="HD3116" s="32"/>
      <c r="HE3116" s="32"/>
      <c r="HF3116" s="50"/>
      <c r="HG3116" s="32"/>
    </row>
    <row r="3117" spans="156:215" ht="11.4">
      <c r="EZ3117" s="31"/>
      <c r="HD3117" s="32"/>
      <c r="HE3117" s="32"/>
      <c r="HF3117" s="50"/>
      <c r="HG3117" s="32"/>
    </row>
    <row r="3118" spans="156:215" ht="11.4">
      <c r="EZ3118" s="31"/>
      <c r="HD3118" s="32"/>
      <c r="HE3118" s="32"/>
      <c r="HF3118" s="50"/>
      <c r="HG3118" s="32"/>
    </row>
    <row r="3119" spans="156:215" ht="11.4">
      <c r="EZ3119" s="31"/>
      <c r="HD3119" s="32"/>
      <c r="HE3119" s="32"/>
      <c r="HF3119" s="50"/>
      <c r="HG3119" s="32"/>
    </row>
    <row r="3120" spans="156:215" ht="11.4">
      <c r="EZ3120" s="31"/>
      <c r="HD3120" s="32"/>
      <c r="HE3120" s="32"/>
      <c r="HF3120" s="50"/>
      <c r="HG3120" s="32"/>
    </row>
    <row r="3121" spans="156:215" ht="11.4">
      <c r="EZ3121" s="31"/>
      <c r="HD3121" s="32"/>
      <c r="HE3121" s="32"/>
      <c r="HF3121" s="50"/>
      <c r="HG3121" s="32"/>
    </row>
    <row r="3122" spans="156:215" ht="11.4">
      <c r="EZ3122" s="31"/>
      <c r="HD3122" s="32"/>
      <c r="HE3122" s="32"/>
      <c r="HF3122" s="50"/>
      <c r="HG3122" s="32"/>
    </row>
    <row r="3123" spans="156:215" ht="11.4">
      <c r="EZ3123" s="31"/>
      <c r="HD3123" s="32"/>
      <c r="HE3123" s="32"/>
      <c r="HF3123" s="50"/>
      <c r="HG3123" s="32"/>
    </row>
    <row r="3124" spans="156:215" ht="11.4">
      <c r="EZ3124" s="31"/>
      <c r="HD3124" s="32"/>
      <c r="HE3124" s="32"/>
      <c r="HF3124" s="50"/>
      <c r="HG3124" s="32"/>
    </row>
    <row r="3125" spans="156:215" ht="11.4">
      <c r="EZ3125" s="31"/>
      <c r="HD3125" s="32"/>
      <c r="HE3125" s="32"/>
      <c r="HF3125" s="50"/>
      <c r="HG3125" s="32"/>
    </row>
    <row r="3126" spans="156:215" ht="11.4">
      <c r="EZ3126" s="31"/>
      <c r="HD3126" s="32"/>
      <c r="HE3126" s="32"/>
      <c r="HF3126" s="50"/>
      <c r="HG3126" s="32"/>
    </row>
    <row r="3127" spans="156:215" ht="11.4">
      <c r="EZ3127" s="31"/>
      <c r="HD3127" s="32"/>
      <c r="HE3127" s="32"/>
      <c r="HF3127" s="50"/>
      <c r="HG3127" s="32"/>
    </row>
    <row r="3128" spans="156:215" ht="11.4">
      <c r="EZ3128" s="31"/>
      <c r="HD3128" s="32"/>
      <c r="HE3128" s="32"/>
      <c r="HF3128" s="50"/>
      <c r="HG3128" s="32"/>
    </row>
    <row r="3129" spans="156:215" ht="11.4">
      <c r="EZ3129" s="31"/>
      <c r="HD3129" s="32"/>
      <c r="HE3129" s="32"/>
      <c r="HF3129" s="50"/>
      <c r="HG3129" s="32"/>
    </row>
    <row r="3130" spans="156:215" ht="11.4">
      <c r="EZ3130" s="31"/>
      <c r="HD3130" s="32"/>
      <c r="HE3130" s="32"/>
      <c r="HF3130" s="50"/>
      <c r="HG3130" s="32"/>
    </row>
    <row r="3131" spans="156:215" ht="11.4">
      <c r="EZ3131" s="31"/>
      <c r="HD3131" s="32"/>
      <c r="HE3131" s="32"/>
      <c r="HF3131" s="50"/>
      <c r="HG3131" s="32"/>
    </row>
    <row r="3132" spans="156:215" ht="11.4">
      <c r="EZ3132" s="31"/>
      <c r="HD3132" s="32"/>
      <c r="HE3132" s="32"/>
      <c r="HF3132" s="50"/>
      <c r="HG3132" s="32"/>
    </row>
    <row r="3133" spans="156:215" ht="11.4">
      <c r="EZ3133" s="31"/>
      <c r="HD3133" s="32"/>
      <c r="HE3133" s="32"/>
      <c r="HF3133" s="50"/>
      <c r="HG3133" s="32"/>
    </row>
    <row r="3134" spans="156:215" ht="11.4">
      <c r="EZ3134" s="31"/>
      <c r="HD3134" s="32"/>
      <c r="HE3134" s="32"/>
      <c r="HF3134" s="50"/>
      <c r="HG3134" s="32"/>
    </row>
    <row r="3135" spans="156:215" ht="11.4">
      <c r="EZ3135" s="31"/>
      <c r="HD3135" s="32"/>
      <c r="HE3135" s="32"/>
      <c r="HF3135" s="50"/>
      <c r="HG3135" s="32"/>
    </row>
    <row r="3136" spans="156:215" ht="11.4">
      <c r="EZ3136" s="31"/>
      <c r="HD3136" s="32"/>
      <c r="HE3136" s="32"/>
      <c r="HF3136" s="50"/>
      <c r="HG3136" s="32"/>
    </row>
    <row r="3137" spans="156:215" ht="11.4">
      <c r="EZ3137" s="31"/>
      <c r="HD3137" s="32"/>
      <c r="HE3137" s="32"/>
      <c r="HF3137" s="50"/>
      <c r="HG3137" s="32"/>
    </row>
    <row r="3138" spans="156:215" ht="11.4">
      <c r="EZ3138" s="31"/>
      <c r="HD3138" s="32"/>
      <c r="HE3138" s="32"/>
      <c r="HF3138" s="50"/>
      <c r="HG3138" s="32"/>
    </row>
    <row r="3139" spans="156:215" ht="11.4">
      <c r="EZ3139" s="31"/>
      <c r="HD3139" s="32"/>
      <c r="HE3139" s="32"/>
      <c r="HF3139" s="50"/>
      <c r="HG3139" s="32"/>
    </row>
    <row r="3140" spans="156:215" ht="11.4">
      <c r="EZ3140" s="31"/>
      <c r="HD3140" s="32"/>
      <c r="HE3140" s="32"/>
      <c r="HF3140" s="50"/>
      <c r="HG3140" s="32"/>
    </row>
    <row r="3141" spans="156:215" ht="11.4">
      <c r="EZ3141" s="31"/>
      <c r="HD3141" s="32"/>
      <c r="HE3141" s="32"/>
      <c r="HF3141" s="50"/>
      <c r="HG3141" s="32"/>
    </row>
    <row r="3142" spans="156:215" ht="11.4">
      <c r="EZ3142" s="31"/>
      <c r="HD3142" s="32"/>
      <c r="HE3142" s="32"/>
      <c r="HF3142" s="50"/>
      <c r="HG3142" s="32"/>
    </row>
    <row r="3143" spans="156:215" ht="11.4">
      <c r="EZ3143" s="31"/>
      <c r="HD3143" s="32"/>
      <c r="HE3143" s="32"/>
      <c r="HF3143" s="50"/>
      <c r="HG3143" s="32"/>
    </row>
    <row r="3144" spans="156:215" ht="11.4">
      <c r="EZ3144" s="31"/>
      <c r="HD3144" s="32"/>
      <c r="HE3144" s="32"/>
      <c r="HF3144" s="50"/>
      <c r="HG3144" s="32"/>
    </row>
    <row r="3145" spans="156:215" ht="11.4">
      <c r="EZ3145" s="31"/>
      <c r="HD3145" s="32"/>
      <c r="HE3145" s="32"/>
      <c r="HF3145" s="50"/>
      <c r="HG3145" s="32"/>
    </row>
    <row r="3146" spans="156:215" ht="11.4">
      <c r="EZ3146" s="31"/>
      <c r="HD3146" s="32"/>
      <c r="HE3146" s="32"/>
      <c r="HF3146" s="50"/>
      <c r="HG3146" s="32"/>
    </row>
    <row r="3147" spans="156:215" ht="11.4">
      <c r="EZ3147" s="31"/>
      <c r="HD3147" s="32"/>
      <c r="HE3147" s="32"/>
      <c r="HF3147" s="50"/>
      <c r="HG3147" s="32"/>
    </row>
    <row r="3148" spans="156:215" ht="11.4">
      <c r="EZ3148" s="31"/>
      <c r="HD3148" s="32"/>
      <c r="HE3148" s="32"/>
      <c r="HF3148" s="50"/>
      <c r="HG3148" s="32"/>
    </row>
    <row r="3149" spans="156:215" ht="11.4">
      <c r="EZ3149" s="31"/>
      <c r="HD3149" s="32"/>
      <c r="HE3149" s="32"/>
      <c r="HF3149" s="50"/>
      <c r="HG3149" s="32"/>
    </row>
    <row r="3150" spans="156:215" ht="11.4">
      <c r="EZ3150" s="31"/>
      <c r="HD3150" s="32"/>
      <c r="HE3150" s="32"/>
      <c r="HF3150" s="50"/>
      <c r="HG3150" s="32"/>
    </row>
    <row r="3151" spans="156:215" ht="11.4">
      <c r="EZ3151" s="31"/>
      <c r="HD3151" s="32"/>
      <c r="HE3151" s="32"/>
      <c r="HF3151" s="50"/>
      <c r="HG3151" s="32"/>
    </row>
    <row r="3152" spans="156:215" ht="11.4">
      <c r="EZ3152" s="31"/>
      <c r="HD3152" s="32"/>
      <c r="HE3152" s="32"/>
      <c r="HF3152" s="50"/>
      <c r="HG3152" s="32"/>
    </row>
    <row r="3153" spans="156:215" ht="11.4">
      <c r="EZ3153" s="31"/>
      <c r="HD3153" s="32"/>
      <c r="HE3153" s="32"/>
      <c r="HF3153" s="50"/>
      <c r="HG3153" s="32"/>
    </row>
    <row r="3154" spans="156:215" ht="11.4">
      <c r="EZ3154" s="31"/>
      <c r="HD3154" s="32"/>
      <c r="HE3154" s="32"/>
      <c r="HF3154" s="50"/>
      <c r="HG3154" s="32"/>
    </row>
    <row r="3155" spans="156:215" ht="11.4">
      <c r="EZ3155" s="31"/>
      <c r="HD3155" s="32"/>
      <c r="HE3155" s="32"/>
      <c r="HF3155" s="50"/>
      <c r="HG3155" s="32"/>
    </row>
    <row r="3156" spans="156:215" ht="11.4">
      <c r="EZ3156" s="31"/>
      <c r="HD3156" s="32"/>
      <c r="HE3156" s="32"/>
      <c r="HF3156" s="50"/>
      <c r="HG3156" s="32"/>
    </row>
    <row r="3157" spans="156:215" ht="11.4">
      <c r="EZ3157" s="31"/>
      <c r="HD3157" s="32"/>
      <c r="HE3157" s="32"/>
      <c r="HF3157" s="50"/>
      <c r="HG3157" s="32"/>
    </row>
    <row r="3158" spans="156:215" ht="11.4">
      <c r="EZ3158" s="31"/>
      <c r="HD3158" s="32"/>
      <c r="HE3158" s="32"/>
      <c r="HF3158" s="50"/>
      <c r="HG3158" s="32"/>
    </row>
    <row r="3159" spans="156:215" ht="11.4">
      <c r="EZ3159" s="31"/>
      <c r="HD3159" s="32"/>
      <c r="HE3159" s="32"/>
      <c r="HF3159" s="50"/>
      <c r="HG3159" s="32"/>
    </row>
    <row r="3160" spans="156:215" ht="11.4">
      <c r="EZ3160" s="31"/>
      <c r="HD3160" s="32"/>
      <c r="HE3160" s="32"/>
      <c r="HF3160" s="50"/>
      <c r="HG3160" s="32"/>
    </row>
    <row r="3161" spans="156:215" ht="11.4">
      <c r="EZ3161" s="31"/>
      <c r="HD3161" s="32"/>
      <c r="HE3161" s="32"/>
      <c r="HF3161" s="50"/>
      <c r="HG3161" s="32"/>
    </row>
    <row r="3162" spans="156:215" ht="11.4">
      <c r="EZ3162" s="31"/>
      <c r="HD3162" s="32"/>
      <c r="HE3162" s="32"/>
      <c r="HF3162" s="50"/>
      <c r="HG3162" s="32"/>
    </row>
    <row r="3163" spans="156:215" ht="11.4">
      <c r="EZ3163" s="31"/>
      <c r="HD3163" s="32"/>
      <c r="HE3163" s="32"/>
      <c r="HF3163" s="50"/>
      <c r="HG3163" s="32"/>
    </row>
    <row r="3164" spans="156:215" ht="11.4">
      <c r="EZ3164" s="31"/>
      <c r="HD3164" s="32"/>
      <c r="HE3164" s="32"/>
      <c r="HF3164" s="50"/>
      <c r="HG3164" s="32"/>
    </row>
    <row r="3165" spans="156:215" ht="11.4">
      <c r="EZ3165" s="31"/>
      <c r="HD3165" s="32"/>
      <c r="HE3165" s="32"/>
      <c r="HF3165" s="50"/>
      <c r="HG3165" s="32"/>
    </row>
    <row r="3166" spans="156:215" ht="11.4">
      <c r="EZ3166" s="31"/>
      <c r="HD3166" s="32"/>
      <c r="HE3166" s="32"/>
      <c r="HF3166" s="50"/>
      <c r="HG3166" s="32"/>
    </row>
    <row r="3167" spans="156:215" ht="11.4">
      <c r="EZ3167" s="31"/>
      <c r="HD3167" s="32"/>
      <c r="HE3167" s="32"/>
      <c r="HF3167" s="50"/>
      <c r="HG3167" s="32"/>
    </row>
    <row r="3168" spans="156:215" ht="11.4">
      <c r="EZ3168" s="31"/>
      <c r="HD3168" s="32"/>
      <c r="HE3168" s="32"/>
      <c r="HF3168" s="50"/>
      <c r="HG3168" s="32"/>
    </row>
    <row r="3169" spans="156:215" ht="11.4">
      <c r="EZ3169" s="31"/>
      <c r="HD3169" s="32"/>
      <c r="HE3169" s="32"/>
      <c r="HF3169" s="50"/>
      <c r="HG3169" s="32"/>
    </row>
    <row r="3170" spans="156:215" ht="11.4">
      <c r="EZ3170" s="31"/>
      <c r="HD3170" s="32"/>
      <c r="HE3170" s="32"/>
      <c r="HF3170" s="50"/>
      <c r="HG3170" s="32"/>
    </row>
    <row r="3171" spans="156:215" ht="11.4">
      <c r="EZ3171" s="31"/>
      <c r="HD3171" s="32"/>
      <c r="HE3171" s="32"/>
      <c r="HF3171" s="50"/>
      <c r="HG3171" s="32"/>
    </row>
    <row r="3172" spans="156:215" ht="11.4">
      <c r="EZ3172" s="31"/>
      <c r="HD3172" s="32"/>
      <c r="HE3172" s="32"/>
      <c r="HF3172" s="50"/>
      <c r="HG3172" s="32"/>
    </row>
    <row r="3173" spans="156:215" ht="11.4">
      <c r="EZ3173" s="31"/>
      <c r="HD3173" s="32"/>
      <c r="HE3173" s="32"/>
      <c r="HF3173" s="50"/>
      <c r="HG3173" s="32"/>
    </row>
    <row r="3174" spans="156:215" ht="11.4">
      <c r="EZ3174" s="31"/>
      <c r="HD3174" s="32"/>
      <c r="HE3174" s="32"/>
      <c r="HF3174" s="50"/>
      <c r="HG3174" s="32"/>
    </row>
    <row r="3175" spans="156:215" ht="11.4">
      <c r="EZ3175" s="31"/>
      <c r="HD3175" s="32"/>
      <c r="HE3175" s="32"/>
      <c r="HF3175" s="50"/>
      <c r="HG3175" s="32"/>
    </row>
    <row r="3176" spans="156:215" ht="11.4">
      <c r="EZ3176" s="31"/>
      <c r="HD3176" s="32"/>
      <c r="HE3176" s="32"/>
      <c r="HF3176" s="50"/>
      <c r="HG3176" s="32"/>
    </row>
    <row r="3177" spans="156:215" ht="11.4">
      <c r="EZ3177" s="31"/>
      <c r="HD3177" s="32"/>
      <c r="HE3177" s="32"/>
      <c r="HF3177" s="50"/>
      <c r="HG3177" s="32"/>
    </row>
    <row r="3178" spans="156:215" ht="11.4">
      <c r="EZ3178" s="31"/>
      <c r="HD3178" s="32"/>
      <c r="HE3178" s="32"/>
      <c r="HF3178" s="50"/>
      <c r="HG3178" s="32"/>
    </row>
    <row r="3179" spans="156:215" ht="11.4">
      <c r="EZ3179" s="31"/>
      <c r="HD3179" s="32"/>
      <c r="HE3179" s="32"/>
      <c r="HF3179" s="50"/>
      <c r="HG3179" s="32"/>
    </row>
    <row r="3180" spans="156:215" ht="11.4">
      <c r="EZ3180" s="31"/>
      <c r="HD3180" s="32"/>
      <c r="HE3180" s="32"/>
      <c r="HF3180" s="50"/>
      <c r="HG3180" s="32"/>
    </row>
    <row r="3181" spans="156:215" ht="11.4">
      <c r="EZ3181" s="31"/>
      <c r="HD3181" s="32"/>
      <c r="HE3181" s="32"/>
      <c r="HF3181" s="50"/>
      <c r="HG3181" s="32"/>
    </row>
    <row r="3182" spans="156:215" ht="11.4">
      <c r="EZ3182" s="31"/>
      <c r="HD3182" s="32"/>
      <c r="HE3182" s="32"/>
      <c r="HF3182" s="50"/>
      <c r="HG3182" s="32"/>
    </row>
    <row r="3183" spans="156:215" ht="11.4">
      <c r="EZ3183" s="31"/>
      <c r="HD3183" s="32"/>
      <c r="HE3183" s="32"/>
      <c r="HF3183" s="50"/>
      <c r="HG3183" s="32"/>
    </row>
    <row r="3184" spans="156:215" ht="11.4">
      <c r="EZ3184" s="31"/>
      <c r="HD3184" s="32"/>
      <c r="HE3184" s="32"/>
      <c r="HF3184" s="50"/>
      <c r="HG3184" s="32"/>
    </row>
    <row r="3185" spans="156:215" ht="11.4">
      <c r="EZ3185" s="31"/>
      <c r="HD3185" s="32"/>
      <c r="HE3185" s="32"/>
      <c r="HF3185" s="50"/>
      <c r="HG3185" s="32"/>
    </row>
    <row r="3186" spans="156:215" ht="11.4">
      <c r="EZ3186" s="31"/>
      <c r="HD3186" s="32"/>
      <c r="HE3186" s="32"/>
      <c r="HF3186" s="50"/>
      <c r="HG3186" s="32"/>
    </row>
    <row r="3187" spans="156:215" ht="11.4">
      <c r="EZ3187" s="31"/>
      <c r="HD3187" s="32"/>
      <c r="HE3187" s="32"/>
      <c r="HF3187" s="50"/>
      <c r="HG3187" s="32"/>
    </row>
    <row r="3188" spans="156:215" ht="11.4">
      <c r="EZ3188" s="31"/>
      <c r="HD3188" s="32"/>
      <c r="HE3188" s="32"/>
      <c r="HF3188" s="50"/>
      <c r="HG3188" s="32"/>
    </row>
    <row r="3189" spans="156:215" ht="11.4">
      <c r="EZ3189" s="31"/>
      <c r="HD3189" s="32"/>
      <c r="HE3189" s="32"/>
      <c r="HF3189" s="50"/>
      <c r="HG3189" s="32"/>
    </row>
    <row r="3190" spans="156:215" ht="11.4">
      <c r="EZ3190" s="31"/>
      <c r="HD3190" s="32"/>
      <c r="HE3190" s="32"/>
      <c r="HF3190" s="50"/>
      <c r="HG3190" s="32"/>
    </row>
    <row r="3191" spans="156:215" ht="11.4">
      <c r="EZ3191" s="31"/>
      <c r="HD3191" s="32"/>
      <c r="HE3191" s="32"/>
      <c r="HF3191" s="50"/>
      <c r="HG3191" s="32"/>
    </row>
    <row r="3192" spans="156:215" ht="11.4">
      <c r="EZ3192" s="31"/>
      <c r="HD3192" s="32"/>
      <c r="HE3192" s="32"/>
      <c r="HF3192" s="50"/>
      <c r="HG3192" s="32"/>
    </row>
    <row r="3193" spans="156:215" ht="11.4">
      <c r="EZ3193" s="31"/>
      <c r="HD3193" s="32"/>
      <c r="HE3193" s="32"/>
      <c r="HF3193" s="50"/>
      <c r="HG3193" s="32"/>
    </row>
    <row r="3194" spans="156:215" ht="11.4">
      <c r="EZ3194" s="31"/>
      <c r="HD3194" s="32"/>
      <c r="HE3194" s="32"/>
      <c r="HF3194" s="50"/>
      <c r="HG3194" s="32"/>
    </row>
    <row r="3195" spans="156:215" ht="11.4">
      <c r="EZ3195" s="31"/>
      <c r="HD3195" s="32"/>
      <c r="HE3195" s="32"/>
      <c r="HF3195" s="50"/>
      <c r="HG3195" s="32"/>
    </row>
    <row r="3196" spans="156:215" ht="11.4">
      <c r="EZ3196" s="31"/>
      <c r="HD3196" s="32"/>
      <c r="HE3196" s="32"/>
      <c r="HF3196" s="50"/>
      <c r="HG3196" s="32"/>
    </row>
    <row r="3197" spans="156:215" ht="11.4">
      <c r="EZ3197" s="31"/>
      <c r="HD3197" s="32"/>
      <c r="HE3197" s="32"/>
      <c r="HF3197" s="50"/>
      <c r="HG3197" s="32"/>
    </row>
    <row r="3198" spans="156:215" ht="11.4">
      <c r="EZ3198" s="31"/>
      <c r="HD3198" s="32"/>
      <c r="HE3198" s="32"/>
      <c r="HF3198" s="50"/>
      <c r="HG3198" s="32"/>
    </row>
    <row r="3199" spans="156:215" ht="11.4">
      <c r="EZ3199" s="31"/>
      <c r="HD3199" s="32"/>
      <c r="HE3199" s="32"/>
      <c r="HF3199" s="50"/>
      <c r="HG3199" s="32"/>
    </row>
    <row r="3200" spans="156:215" ht="11.4">
      <c r="EZ3200" s="31"/>
      <c r="HD3200" s="32"/>
      <c r="HE3200" s="32"/>
      <c r="HF3200" s="50"/>
      <c r="HG3200" s="32"/>
    </row>
    <row r="3201" spans="156:215" ht="11.4">
      <c r="EZ3201" s="31"/>
      <c r="HD3201" s="32"/>
      <c r="HE3201" s="32"/>
      <c r="HF3201" s="50"/>
      <c r="HG3201" s="32"/>
    </row>
    <row r="3202" spans="156:215" ht="11.4">
      <c r="EZ3202" s="31"/>
      <c r="HD3202" s="32"/>
      <c r="HE3202" s="32"/>
      <c r="HF3202" s="50"/>
      <c r="HG3202" s="32"/>
    </row>
    <row r="3203" spans="156:215" ht="11.4">
      <c r="EZ3203" s="31"/>
      <c r="HD3203" s="32"/>
      <c r="HE3203" s="32"/>
      <c r="HF3203" s="50"/>
      <c r="HG3203" s="32"/>
    </row>
    <row r="3204" spans="156:215" ht="11.4">
      <c r="EZ3204" s="31"/>
      <c r="HD3204" s="32"/>
      <c r="HE3204" s="32"/>
      <c r="HF3204" s="50"/>
      <c r="HG3204" s="32"/>
    </row>
    <row r="3205" spans="156:215" ht="11.4">
      <c r="EZ3205" s="31"/>
      <c r="HD3205" s="32"/>
      <c r="HE3205" s="32"/>
      <c r="HF3205" s="50"/>
      <c r="HG3205" s="32"/>
    </row>
    <row r="3206" spans="156:215" ht="11.4">
      <c r="EZ3206" s="31"/>
      <c r="HD3206" s="32"/>
      <c r="HE3206" s="32"/>
      <c r="HF3206" s="50"/>
      <c r="HG3206" s="32"/>
    </row>
    <row r="3207" spans="156:215" ht="11.4">
      <c r="EZ3207" s="31"/>
      <c r="HD3207" s="32"/>
      <c r="HE3207" s="32"/>
      <c r="HF3207" s="50"/>
      <c r="HG3207" s="32"/>
    </row>
    <row r="3208" spans="156:215" ht="11.4">
      <c r="EZ3208" s="31"/>
      <c r="HD3208" s="32"/>
      <c r="HE3208" s="32"/>
      <c r="HF3208" s="50"/>
      <c r="HG3208" s="32"/>
    </row>
    <row r="3209" spans="156:215" ht="11.4">
      <c r="EZ3209" s="31"/>
      <c r="HD3209" s="32"/>
      <c r="HE3209" s="32"/>
      <c r="HF3209" s="50"/>
      <c r="HG3209" s="32"/>
    </row>
    <row r="3210" spans="156:215" ht="11.4">
      <c r="EZ3210" s="31"/>
      <c r="HD3210" s="32"/>
      <c r="HE3210" s="32"/>
      <c r="HF3210" s="50"/>
      <c r="HG3210" s="32"/>
    </row>
    <row r="3211" spans="156:215" ht="11.4">
      <c r="EZ3211" s="31"/>
      <c r="HD3211" s="32"/>
      <c r="HE3211" s="32"/>
      <c r="HF3211" s="50"/>
      <c r="HG3211" s="32"/>
    </row>
    <row r="3212" spans="156:215" ht="11.4">
      <c r="EZ3212" s="31"/>
      <c r="HD3212" s="32"/>
      <c r="HE3212" s="32"/>
      <c r="HF3212" s="50"/>
      <c r="HG3212" s="32"/>
    </row>
    <row r="3213" spans="156:215" ht="11.4">
      <c r="EZ3213" s="31"/>
      <c r="HD3213" s="32"/>
      <c r="HE3213" s="32"/>
      <c r="HF3213" s="50"/>
      <c r="HG3213" s="32"/>
    </row>
    <row r="3214" spans="156:215" ht="11.4">
      <c r="EZ3214" s="31"/>
      <c r="HD3214" s="32"/>
      <c r="HE3214" s="32"/>
      <c r="HF3214" s="50"/>
      <c r="HG3214" s="32"/>
    </row>
    <row r="3215" spans="156:215" ht="11.4">
      <c r="EZ3215" s="31"/>
      <c r="HD3215" s="32"/>
      <c r="HE3215" s="32"/>
      <c r="HF3215" s="50"/>
      <c r="HG3215" s="32"/>
    </row>
    <row r="3216" spans="156:215" ht="11.4">
      <c r="EZ3216" s="31"/>
      <c r="HD3216" s="32"/>
      <c r="HE3216" s="32"/>
      <c r="HF3216" s="50"/>
      <c r="HG3216" s="32"/>
    </row>
    <row r="3217" spans="156:215" ht="11.4">
      <c r="EZ3217" s="31"/>
      <c r="HD3217" s="32"/>
      <c r="HE3217" s="32"/>
      <c r="HF3217" s="50"/>
      <c r="HG3217" s="32"/>
    </row>
    <row r="3218" spans="156:215" ht="11.4">
      <c r="EZ3218" s="31"/>
      <c r="HD3218" s="32"/>
      <c r="HE3218" s="32"/>
      <c r="HF3218" s="50"/>
      <c r="HG3218" s="32"/>
    </row>
    <row r="3219" spans="156:215" ht="11.4">
      <c r="EZ3219" s="31"/>
      <c r="HD3219" s="32"/>
      <c r="HE3219" s="32"/>
      <c r="HF3219" s="50"/>
      <c r="HG3219" s="32"/>
    </row>
    <row r="3220" spans="156:215" ht="11.4">
      <c r="EZ3220" s="31"/>
      <c r="HD3220" s="32"/>
      <c r="HE3220" s="32"/>
      <c r="HF3220" s="50"/>
      <c r="HG3220" s="32"/>
    </row>
    <row r="3221" spans="156:215" ht="11.4">
      <c r="EZ3221" s="31"/>
      <c r="HD3221" s="32"/>
      <c r="HE3221" s="32"/>
      <c r="HF3221" s="50"/>
      <c r="HG3221" s="32"/>
    </row>
    <row r="3222" spans="156:215" ht="11.4">
      <c r="EZ3222" s="31"/>
      <c r="HD3222" s="32"/>
      <c r="HE3222" s="32"/>
      <c r="HF3222" s="50"/>
      <c r="HG3222" s="32"/>
    </row>
    <row r="3223" spans="156:215" ht="11.4">
      <c r="EZ3223" s="31"/>
      <c r="HD3223" s="32"/>
      <c r="HE3223" s="32"/>
      <c r="HF3223" s="50"/>
      <c r="HG3223" s="32"/>
    </row>
    <row r="3224" spans="156:215" ht="11.4">
      <c r="EZ3224" s="31"/>
      <c r="HD3224" s="32"/>
      <c r="HE3224" s="32"/>
      <c r="HF3224" s="50"/>
      <c r="HG3224" s="32"/>
    </row>
    <row r="3225" spans="156:215" ht="11.4">
      <c r="EZ3225" s="31"/>
      <c r="HD3225" s="32"/>
      <c r="HE3225" s="32"/>
      <c r="HF3225" s="50"/>
      <c r="HG3225" s="32"/>
    </row>
    <row r="3226" spans="156:215" ht="11.4">
      <c r="EZ3226" s="31"/>
      <c r="HD3226" s="32"/>
      <c r="HE3226" s="32"/>
      <c r="HF3226" s="50"/>
      <c r="HG3226" s="32"/>
    </row>
    <row r="3227" spans="156:215" ht="11.4">
      <c r="EZ3227" s="31"/>
      <c r="HD3227" s="32"/>
      <c r="HE3227" s="32"/>
      <c r="HF3227" s="50"/>
      <c r="HG3227" s="32"/>
    </row>
    <row r="3228" spans="156:215" ht="11.4">
      <c r="EZ3228" s="31"/>
      <c r="HD3228" s="32"/>
      <c r="HE3228" s="32"/>
      <c r="HF3228" s="50"/>
      <c r="HG3228" s="32"/>
    </row>
    <row r="3229" spans="156:215" ht="11.4">
      <c r="EZ3229" s="31"/>
      <c r="HD3229" s="32"/>
      <c r="HE3229" s="32"/>
      <c r="HF3229" s="50"/>
      <c r="HG3229" s="32"/>
    </row>
    <row r="3230" spans="156:215" ht="11.4">
      <c r="EZ3230" s="31"/>
      <c r="HD3230" s="32"/>
      <c r="HE3230" s="32"/>
      <c r="HF3230" s="50"/>
      <c r="HG3230" s="32"/>
    </row>
    <row r="3231" spans="156:215" ht="11.4">
      <c r="EZ3231" s="31"/>
      <c r="HD3231" s="32"/>
      <c r="HE3231" s="32"/>
      <c r="HF3231" s="50"/>
      <c r="HG3231" s="32"/>
    </row>
    <row r="3232" spans="156:215" ht="11.4">
      <c r="EZ3232" s="31"/>
      <c r="HD3232" s="32"/>
      <c r="HE3232" s="32"/>
      <c r="HF3232" s="50"/>
      <c r="HG3232" s="32"/>
    </row>
    <row r="3233" spans="156:215" ht="11.4">
      <c r="EZ3233" s="31"/>
      <c r="HD3233" s="32"/>
      <c r="HE3233" s="32"/>
      <c r="HF3233" s="50"/>
      <c r="HG3233" s="32"/>
    </row>
    <row r="3234" spans="156:215" ht="11.4">
      <c r="EZ3234" s="31"/>
      <c r="HD3234" s="32"/>
      <c r="HE3234" s="32"/>
      <c r="HF3234" s="50"/>
      <c r="HG3234" s="32"/>
    </row>
    <row r="3235" spans="156:215" ht="11.4">
      <c r="EZ3235" s="31"/>
      <c r="HD3235" s="32"/>
      <c r="HE3235" s="32"/>
      <c r="HF3235" s="50"/>
      <c r="HG3235" s="32"/>
    </row>
    <row r="3236" spans="156:215" ht="11.4">
      <c r="EZ3236" s="31"/>
      <c r="HD3236" s="32"/>
      <c r="HE3236" s="32"/>
      <c r="HF3236" s="50"/>
      <c r="HG3236" s="32"/>
    </row>
    <row r="3237" spans="156:215" ht="11.4">
      <c r="EZ3237" s="31"/>
      <c r="HD3237" s="32"/>
      <c r="HE3237" s="32"/>
      <c r="HF3237" s="50"/>
      <c r="HG3237" s="32"/>
    </row>
    <row r="3238" spans="156:215" ht="11.4">
      <c r="EZ3238" s="31"/>
      <c r="HD3238" s="32"/>
      <c r="HE3238" s="32"/>
      <c r="HF3238" s="50"/>
      <c r="HG3238" s="32"/>
    </row>
    <row r="3239" spans="156:215" ht="11.4">
      <c r="EZ3239" s="31"/>
      <c r="HD3239" s="32"/>
      <c r="HE3239" s="32"/>
      <c r="HF3239" s="50"/>
      <c r="HG3239" s="32"/>
    </row>
    <row r="3240" spans="156:215" ht="11.4">
      <c r="EZ3240" s="31"/>
      <c r="HD3240" s="32"/>
      <c r="HE3240" s="32"/>
      <c r="HF3240" s="50"/>
      <c r="HG3240" s="32"/>
    </row>
    <row r="3241" spans="156:215" ht="11.4">
      <c r="EZ3241" s="31"/>
      <c r="HD3241" s="32"/>
      <c r="HE3241" s="32"/>
      <c r="HF3241" s="50"/>
      <c r="HG3241" s="32"/>
    </row>
    <row r="3242" spans="156:215" ht="11.4">
      <c r="EZ3242" s="31"/>
      <c r="HD3242" s="32"/>
      <c r="HE3242" s="32"/>
      <c r="HF3242" s="50"/>
      <c r="HG3242" s="32"/>
    </row>
    <row r="3243" spans="156:215" ht="11.4">
      <c r="EZ3243" s="31"/>
      <c r="HD3243" s="32"/>
      <c r="HE3243" s="32"/>
      <c r="HF3243" s="50"/>
      <c r="HG3243" s="32"/>
    </row>
    <row r="3244" spans="156:215" ht="11.4">
      <c r="EZ3244" s="31"/>
      <c r="HD3244" s="32"/>
      <c r="HE3244" s="32"/>
      <c r="HF3244" s="50"/>
      <c r="HG3244" s="32"/>
    </row>
    <row r="3245" spans="156:215" ht="11.4">
      <c r="EZ3245" s="31"/>
      <c r="HD3245" s="32"/>
      <c r="HE3245" s="32"/>
      <c r="HF3245" s="50"/>
      <c r="HG3245" s="32"/>
    </row>
    <row r="3246" spans="156:215" ht="11.4">
      <c r="EZ3246" s="31"/>
      <c r="HD3246" s="32"/>
      <c r="HE3246" s="32"/>
      <c r="HF3246" s="50"/>
      <c r="HG3246" s="32"/>
    </row>
    <row r="3247" spans="156:215" ht="11.4">
      <c r="EZ3247" s="31"/>
      <c r="HD3247" s="32"/>
      <c r="HE3247" s="32"/>
      <c r="HF3247" s="50"/>
      <c r="HG3247" s="32"/>
    </row>
    <row r="3248" spans="156:215" ht="11.4">
      <c r="EZ3248" s="31"/>
      <c r="HD3248" s="32"/>
      <c r="HE3248" s="32"/>
      <c r="HF3248" s="50"/>
      <c r="HG3248" s="32"/>
    </row>
    <row r="3249" spans="156:215" ht="11.4">
      <c r="EZ3249" s="31"/>
      <c r="HD3249" s="32"/>
      <c r="HE3249" s="32"/>
      <c r="HF3249" s="50"/>
      <c r="HG3249" s="32"/>
    </row>
    <row r="3250" spans="156:215" ht="11.4">
      <c r="EZ3250" s="31"/>
      <c r="HD3250" s="32"/>
      <c r="HE3250" s="32"/>
      <c r="HF3250" s="50"/>
      <c r="HG3250" s="32"/>
    </row>
    <row r="3251" spans="156:215" ht="11.4">
      <c r="EZ3251" s="31"/>
      <c r="HD3251" s="32"/>
      <c r="HE3251" s="32"/>
      <c r="HF3251" s="50"/>
      <c r="HG3251" s="32"/>
    </row>
    <row r="3252" spans="156:215" ht="11.4">
      <c r="EZ3252" s="31"/>
      <c r="HD3252" s="32"/>
      <c r="HE3252" s="32"/>
      <c r="HF3252" s="50"/>
      <c r="HG3252" s="32"/>
    </row>
    <row r="3253" spans="156:215" ht="11.4">
      <c r="EZ3253" s="31"/>
      <c r="HD3253" s="32"/>
      <c r="HE3253" s="32"/>
      <c r="HF3253" s="50"/>
      <c r="HG3253" s="32"/>
    </row>
    <row r="3254" spans="156:215" ht="11.4">
      <c r="EZ3254" s="31"/>
      <c r="HD3254" s="32"/>
      <c r="HE3254" s="32"/>
      <c r="HF3254" s="50"/>
      <c r="HG3254" s="32"/>
    </row>
    <row r="3255" spans="156:215" ht="11.4">
      <c r="EZ3255" s="31"/>
      <c r="HD3255" s="32"/>
      <c r="HE3255" s="32"/>
      <c r="HF3255" s="50"/>
      <c r="HG3255" s="32"/>
    </row>
    <row r="3256" spans="156:215" ht="11.4">
      <c r="EZ3256" s="31"/>
      <c r="HD3256" s="32"/>
      <c r="HE3256" s="32"/>
      <c r="HF3256" s="50"/>
      <c r="HG3256" s="32"/>
    </row>
    <row r="3257" spans="156:215" ht="11.4">
      <c r="EZ3257" s="31"/>
      <c r="HD3257" s="32"/>
      <c r="HE3257" s="32"/>
      <c r="HF3257" s="50"/>
      <c r="HG3257" s="32"/>
    </row>
    <row r="3258" spans="156:215" ht="11.4">
      <c r="EZ3258" s="31"/>
      <c r="HD3258" s="32"/>
      <c r="HE3258" s="32"/>
      <c r="HF3258" s="50"/>
      <c r="HG3258" s="32"/>
    </row>
    <row r="3259" spans="156:215" ht="11.4">
      <c r="EZ3259" s="31"/>
      <c r="HD3259" s="32"/>
      <c r="HE3259" s="32"/>
      <c r="HF3259" s="50"/>
      <c r="HG3259" s="32"/>
    </row>
    <row r="3260" spans="156:215" ht="11.4">
      <c r="EZ3260" s="31"/>
      <c r="HD3260" s="32"/>
      <c r="HE3260" s="32"/>
      <c r="HF3260" s="50"/>
      <c r="HG3260" s="32"/>
    </row>
    <row r="3261" spans="156:215" ht="11.4">
      <c r="EZ3261" s="31"/>
      <c r="HD3261" s="32"/>
      <c r="HE3261" s="32"/>
      <c r="HF3261" s="50"/>
      <c r="HG3261" s="32"/>
    </row>
    <row r="3262" spans="156:215" ht="11.4">
      <c r="EZ3262" s="31"/>
      <c r="HD3262" s="32"/>
      <c r="HE3262" s="32"/>
      <c r="HF3262" s="50"/>
      <c r="HG3262" s="32"/>
    </row>
    <row r="3263" spans="156:215" ht="11.4">
      <c r="EZ3263" s="31"/>
      <c r="HD3263" s="32"/>
      <c r="HE3263" s="32"/>
      <c r="HF3263" s="50"/>
      <c r="HG3263" s="32"/>
    </row>
    <row r="3264" spans="156:215" ht="11.4">
      <c r="EZ3264" s="31"/>
      <c r="HD3264" s="32"/>
      <c r="HE3264" s="32"/>
      <c r="HF3264" s="50"/>
      <c r="HG3264" s="32"/>
    </row>
    <row r="3265" spans="156:215" ht="11.4">
      <c r="EZ3265" s="31"/>
      <c r="HD3265" s="32"/>
      <c r="HE3265" s="32"/>
      <c r="HF3265" s="50"/>
      <c r="HG3265" s="32"/>
    </row>
    <row r="3266" spans="156:215" ht="11.4">
      <c r="EZ3266" s="31"/>
      <c r="HD3266" s="32"/>
      <c r="HE3266" s="32"/>
      <c r="HF3266" s="50"/>
      <c r="HG3266" s="32"/>
    </row>
    <row r="3267" spans="156:215" ht="11.4">
      <c r="EZ3267" s="31"/>
      <c r="HD3267" s="32"/>
      <c r="HE3267" s="32"/>
      <c r="HF3267" s="50"/>
      <c r="HG3267" s="32"/>
    </row>
    <row r="3268" spans="156:215" ht="11.4">
      <c r="EZ3268" s="31"/>
      <c r="HD3268" s="32"/>
      <c r="HE3268" s="32"/>
      <c r="HF3268" s="50"/>
      <c r="HG3268" s="32"/>
    </row>
    <row r="3269" spans="156:215" ht="11.4">
      <c r="EZ3269" s="31"/>
      <c r="HD3269" s="32"/>
      <c r="HE3269" s="32"/>
      <c r="HF3269" s="50"/>
      <c r="HG3269" s="32"/>
    </row>
    <row r="3270" spans="156:215" ht="11.4">
      <c r="EZ3270" s="31"/>
      <c r="HD3270" s="32"/>
      <c r="HE3270" s="32"/>
      <c r="HF3270" s="50"/>
      <c r="HG3270" s="32"/>
    </row>
    <row r="3271" spans="156:215" ht="11.4">
      <c r="EZ3271" s="31"/>
      <c r="HD3271" s="32"/>
      <c r="HE3271" s="32"/>
      <c r="HF3271" s="50"/>
      <c r="HG3271" s="32"/>
    </row>
    <row r="3272" spans="156:215" ht="11.4">
      <c r="EZ3272" s="31"/>
      <c r="HD3272" s="32"/>
      <c r="HE3272" s="32"/>
      <c r="HF3272" s="50"/>
      <c r="HG3272" s="32"/>
    </row>
    <row r="3273" spans="156:215" ht="11.4">
      <c r="EZ3273" s="31"/>
      <c r="HD3273" s="32"/>
      <c r="HE3273" s="32"/>
      <c r="HF3273" s="50"/>
      <c r="HG3273" s="32"/>
    </row>
    <row r="3274" spans="156:215" ht="11.4">
      <c r="EZ3274" s="31"/>
      <c r="HD3274" s="32"/>
      <c r="HE3274" s="32"/>
      <c r="HF3274" s="50"/>
      <c r="HG3274" s="32"/>
    </row>
    <row r="3275" spans="156:215" ht="11.4">
      <c r="EZ3275" s="31"/>
      <c r="HD3275" s="32"/>
      <c r="HE3275" s="32"/>
      <c r="HF3275" s="50"/>
      <c r="HG3275" s="32"/>
    </row>
    <row r="3276" spans="156:215" ht="11.4">
      <c r="EZ3276" s="31"/>
      <c r="HD3276" s="32"/>
      <c r="HE3276" s="32"/>
      <c r="HF3276" s="50"/>
      <c r="HG3276" s="32"/>
    </row>
    <row r="3277" spans="156:215" ht="11.4">
      <c r="EZ3277" s="31"/>
      <c r="HD3277" s="32"/>
      <c r="HE3277" s="32"/>
      <c r="HF3277" s="50"/>
      <c r="HG3277" s="32"/>
    </row>
    <row r="3278" spans="156:215" ht="11.4">
      <c r="EZ3278" s="31"/>
      <c r="HD3278" s="32"/>
      <c r="HE3278" s="32"/>
      <c r="HF3278" s="50"/>
      <c r="HG3278" s="32"/>
    </row>
    <row r="3279" spans="156:215" ht="11.4">
      <c r="EZ3279" s="31"/>
      <c r="HD3279" s="32"/>
      <c r="HE3279" s="32"/>
      <c r="HF3279" s="50"/>
      <c r="HG3279" s="32"/>
    </row>
    <row r="3280" spans="156:215" ht="11.4">
      <c r="EZ3280" s="31"/>
      <c r="HD3280" s="32"/>
      <c r="HE3280" s="32"/>
      <c r="HF3280" s="50"/>
      <c r="HG3280" s="32"/>
    </row>
    <row r="3281" spans="156:215" ht="11.4">
      <c r="EZ3281" s="31"/>
      <c r="HD3281" s="32"/>
      <c r="HE3281" s="32"/>
      <c r="HF3281" s="50"/>
      <c r="HG3281" s="32"/>
    </row>
    <row r="3282" spans="156:215" ht="11.4">
      <c r="EZ3282" s="31"/>
      <c r="HD3282" s="32"/>
      <c r="HE3282" s="32"/>
      <c r="HF3282" s="50"/>
      <c r="HG3282" s="32"/>
    </row>
    <row r="3283" spans="156:215" ht="11.4">
      <c r="EZ3283" s="31"/>
      <c r="HD3283" s="32"/>
      <c r="HE3283" s="32"/>
      <c r="HF3283" s="50"/>
      <c r="HG3283" s="32"/>
    </row>
    <row r="3284" spans="156:215" ht="11.4">
      <c r="EZ3284" s="31"/>
      <c r="HD3284" s="32"/>
      <c r="HE3284" s="32"/>
      <c r="HF3284" s="50"/>
      <c r="HG3284" s="32"/>
    </row>
    <row r="3285" spans="156:215" ht="11.4">
      <c r="EZ3285" s="31"/>
      <c r="HD3285" s="32"/>
      <c r="HE3285" s="32"/>
      <c r="HF3285" s="50"/>
      <c r="HG3285" s="32"/>
    </row>
    <row r="3286" spans="156:215" ht="11.4">
      <c r="EZ3286" s="31"/>
      <c r="HD3286" s="32"/>
      <c r="HE3286" s="32"/>
      <c r="HF3286" s="50"/>
      <c r="HG3286" s="32"/>
    </row>
    <row r="3287" spans="156:215" ht="11.4">
      <c r="EZ3287" s="31"/>
      <c r="HD3287" s="32"/>
      <c r="HE3287" s="32"/>
      <c r="HF3287" s="50"/>
      <c r="HG3287" s="32"/>
    </row>
    <row r="3288" spans="156:215" ht="11.4">
      <c r="EZ3288" s="31"/>
      <c r="HD3288" s="32"/>
      <c r="HE3288" s="32"/>
      <c r="HF3288" s="50"/>
      <c r="HG3288" s="32"/>
    </row>
    <row r="3289" spans="156:215" ht="11.4">
      <c r="EZ3289" s="31"/>
      <c r="HD3289" s="32"/>
      <c r="HE3289" s="32"/>
      <c r="HF3289" s="50"/>
      <c r="HG3289" s="32"/>
    </row>
    <row r="3290" spans="156:215" ht="11.4">
      <c r="EZ3290" s="31"/>
      <c r="HD3290" s="32"/>
      <c r="HE3290" s="32"/>
      <c r="HF3290" s="50"/>
      <c r="HG3290" s="32"/>
    </row>
    <row r="3291" spans="156:215" ht="11.4">
      <c r="EZ3291" s="31"/>
      <c r="HD3291" s="32"/>
      <c r="HE3291" s="32"/>
      <c r="HF3291" s="50"/>
      <c r="HG3291" s="32"/>
    </row>
    <row r="3292" spans="156:215" ht="11.4">
      <c r="EZ3292" s="31"/>
      <c r="HD3292" s="32"/>
      <c r="HE3292" s="32"/>
      <c r="HF3292" s="50"/>
      <c r="HG3292" s="32"/>
    </row>
    <row r="3293" spans="156:215" ht="11.4">
      <c r="EZ3293" s="31"/>
      <c r="HD3293" s="32"/>
      <c r="HE3293" s="32"/>
      <c r="HF3293" s="50"/>
      <c r="HG3293" s="32"/>
    </row>
    <row r="3294" spans="156:215" ht="11.4">
      <c r="EZ3294" s="31"/>
      <c r="HD3294" s="32"/>
      <c r="HE3294" s="32"/>
      <c r="HF3294" s="50"/>
      <c r="HG3294" s="32"/>
    </row>
    <row r="3295" spans="156:215" ht="11.4">
      <c r="EZ3295" s="31"/>
      <c r="HD3295" s="32"/>
      <c r="HE3295" s="32"/>
      <c r="HF3295" s="50"/>
      <c r="HG3295" s="32"/>
    </row>
    <row r="3296" spans="156:215" ht="11.4">
      <c r="EZ3296" s="31"/>
      <c r="HD3296" s="32"/>
      <c r="HE3296" s="32"/>
      <c r="HF3296" s="50"/>
      <c r="HG3296" s="32"/>
    </row>
    <row r="3297" spans="156:215" ht="11.4">
      <c r="EZ3297" s="31"/>
      <c r="HD3297" s="32"/>
      <c r="HE3297" s="32"/>
      <c r="HF3297" s="50"/>
      <c r="HG3297" s="32"/>
    </row>
    <row r="3298" spans="156:215" ht="11.4">
      <c r="EZ3298" s="31"/>
      <c r="HD3298" s="32"/>
      <c r="HE3298" s="32"/>
      <c r="HF3298" s="50"/>
      <c r="HG3298" s="32"/>
    </row>
    <row r="3299" spans="156:215" ht="11.4">
      <c r="EZ3299" s="31"/>
      <c r="HD3299" s="32"/>
      <c r="HE3299" s="32"/>
      <c r="HF3299" s="50"/>
      <c r="HG3299" s="32"/>
    </row>
    <row r="3300" spans="156:215" ht="11.4">
      <c r="EZ3300" s="31"/>
      <c r="HD3300" s="32"/>
      <c r="HE3300" s="32"/>
      <c r="HF3300" s="50"/>
      <c r="HG3300" s="32"/>
    </row>
    <row r="3301" spans="156:215" ht="11.4">
      <c r="EZ3301" s="31"/>
      <c r="HD3301" s="32"/>
      <c r="HE3301" s="32"/>
      <c r="HF3301" s="50"/>
      <c r="HG3301" s="32"/>
    </row>
    <row r="3302" spans="156:215" ht="11.4">
      <c r="EZ3302" s="31"/>
      <c r="HD3302" s="32"/>
      <c r="HE3302" s="32"/>
      <c r="HF3302" s="50"/>
      <c r="HG3302" s="32"/>
    </row>
    <row r="3303" spans="156:215" ht="11.4">
      <c r="EZ3303" s="31"/>
      <c r="HD3303" s="32"/>
      <c r="HE3303" s="32"/>
      <c r="HF3303" s="50"/>
      <c r="HG3303" s="32"/>
    </row>
    <row r="3304" spans="156:215" ht="11.4">
      <c r="EZ3304" s="31"/>
      <c r="HD3304" s="32"/>
      <c r="HE3304" s="32"/>
      <c r="HF3304" s="50"/>
      <c r="HG3304" s="32"/>
    </row>
    <row r="3305" spans="156:215" ht="11.4">
      <c r="EZ3305" s="31"/>
      <c r="HD3305" s="32"/>
      <c r="HE3305" s="32"/>
      <c r="HF3305" s="50"/>
      <c r="HG3305" s="32"/>
    </row>
    <row r="3306" spans="156:215" ht="11.4">
      <c r="EZ3306" s="31"/>
      <c r="HD3306" s="32"/>
      <c r="HE3306" s="32"/>
      <c r="HF3306" s="50"/>
      <c r="HG3306" s="32"/>
    </row>
    <row r="3307" spans="156:215" ht="11.4">
      <c r="EZ3307" s="31"/>
      <c r="HD3307" s="32"/>
      <c r="HE3307" s="32"/>
      <c r="HF3307" s="50"/>
      <c r="HG3307" s="32"/>
    </row>
    <row r="3308" spans="156:215" ht="11.4">
      <c r="EZ3308" s="31"/>
      <c r="HD3308" s="32"/>
      <c r="HE3308" s="32"/>
      <c r="HF3308" s="50"/>
      <c r="HG3308" s="32"/>
    </row>
    <row r="3309" spans="156:215" ht="11.4">
      <c r="EZ3309" s="31"/>
      <c r="HD3309" s="32"/>
      <c r="HE3309" s="32"/>
      <c r="HF3309" s="50"/>
      <c r="HG3309" s="32"/>
    </row>
    <row r="3310" spans="156:215" ht="11.4">
      <c r="EZ3310" s="31"/>
      <c r="HD3310" s="32"/>
      <c r="HE3310" s="32"/>
      <c r="HF3310" s="50"/>
      <c r="HG3310" s="32"/>
    </row>
    <row r="3311" spans="156:215" ht="11.4">
      <c r="EZ3311" s="31"/>
      <c r="HD3311" s="32"/>
      <c r="HE3311" s="32"/>
      <c r="HF3311" s="50"/>
      <c r="HG3311" s="32"/>
    </row>
    <row r="3312" spans="156:215" ht="11.4">
      <c r="EZ3312" s="31"/>
      <c r="HD3312" s="32"/>
      <c r="HE3312" s="32"/>
      <c r="HF3312" s="50"/>
      <c r="HG3312" s="32"/>
    </row>
    <row r="3313" spans="156:215" ht="11.4">
      <c r="EZ3313" s="31"/>
      <c r="HD3313" s="32"/>
      <c r="HE3313" s="32"/>
      <c r="HF3313" s="50"/>
      <c r="HG3313" s="32"/>
    </row>
    <row r="3314" spans="156:215" ht="11.4">
      <c r="EZ3314" s="31"/>
      <c r="HD3314" s="32"/>
      <c r="HE3314" s="32"/>
      <c r="HF3314" s="50"/>
      <c r="HG3314" s="32"/>
    </row>
    <row r="3315" spans="156:215" ht="11.4">
      <c r="EZ3315" s="31"/>
      <c r="HD3315" s="32"/>
      <c r="HE3315" s="32"/>
      <c r="HF3315" s="50"/>
      <c r="HG3315" s="32"/>
    </row>
    <row r="3316" spans="156:215" ht="11.4">
      <c r="EZ3316" s="31"/>
      <c r="HD3316" s="32"/>
      <c r="HE3316" s="32"/>
      <c r="HF3316" s="50"/>
      <c r="HG3316" s="32"/>
    </row>
    <row r="3317" spans="156:215" ht="11.4">
      <c r="EZ3317" s="31"/>
      <c r="HD3317" s="32"/>
      <c r="HE3317" s="32"/>
      <c r="HF3317" s="50"/>
      <c r="HG3317" s="32"/>
    </row>
    <row r="3318" spans="156:215" ht="11.4">
      <c r="EZ3318" s="31"/>
      <c r="HD3318" s="32"/>
      <c r="HE3318" s="32"/>
      <c r="HF3318" s="50"/>
      <c r="HG3318" s="32"/>
    </row>
    <row r="3319" spans="156:215" ht="11.4">
      <c r="EZ3319" s="31"/>
      <c r="HD3319" s="32"/>
      <c r="HE3319" s="32"/>
      <c r="HF3319" s="50"/>
      <c r="HG3319" s="32"/>
    </row>
    <row r="3320" spans="156:215" ht="11.4">
      <c r="EZ3320" s="31"/>
      <c r="HD3320" s="32"/>
      <c r="HE3320" s="32"/>
      <c r="HF3320" s="50"/>
      <c r="HG3320" s="32"/>
    </row>
    <row r="3321" spans="156:215" ht="11.4">
      <c r="EZ3321" s="31"/>
      <c r="HD3321" s="32"/>
      <c r="HE3321" s="32"/>
      <c r="HF3321" s="50"/>
      <c r="HG3321" s="32"/>
    </row>
    <row r="3322" spans="156:215" ht="11.4">
      <c r="EZ3322" s="31"/>
      <c r="HD3322" s="32"/>
      <c r="HE3322" s="32"/>
      <c r="HF3322" s="50"/>
      <c r="HG3322" s="32"/>
    </row>
    <row r="3323" spans="156:215" ht="11.4">
      <c r="EZ3323" s="31"/>
      <c r="HD3323" s="32"/>
      <c r="HE3323" s="32"/>
      <c r="HF3323" s="50"/>
      <c r="HG3323" s="32"/>
    </row>
    <row r="3324" spans="156:215" ht="11.4">
      <c r="EZ3324" s="31"/>
      <c r="HD3324" s="32"/>
      <c r="HE3324" s="32"/>
      <c r="HF3324" s="50"/>
      <c r="HG3324" s="32"/>
    </row>
    <row r="3325" spans="156:215" ht="11.4">
      <c r="EZ3325" s="31"/>
      <c r="HD3325" s="32"/>
      <c r="HE3325" s="32"/>
      <c r="HF3325" s="50"/>
      <c r="HG3325" s="32"/>
    </row>
    <row r="3326" spans="156:215" ht="11.4">
      <c r="EZ3326" s="31"/>
      <c r="HD3326" s="32"/>
      <c r="HE3326" s="32"/>
      <c r="HF3326" s="50"/>
      <c r="HG3326" s="32"/>
    </row>
    <row r="3327" spans="156:215" ht="11.4">
      <c r="EZ3327" s="31"/>
      <c r="HD3327" s="32"/>
      <c r="HE3327" s="32"/>
      <c r="HF3327" s="50"/>
      <c r="HG3327" s="32"/>
    </row>
    <row r="3328" spans="156:215" ht="11.4">
      <c r="EZ3328" s="31"/>
      <c r="HD3328" s="32"/>
      <c r="HE3328" s="32"/>
      <c r="HF3328" s="50"/>
      <c r="HG3328" s="32"/>
    </row>
    <row r="3329" spans="156:215" ht="11.4">
      <c r="EZ3329" s="31"/>
      <c r="HD3329" s="32"/>
      <c r="HE3329" s="32"/>
      <c r="HF3329" s="50"/>
      <c r="HG3329" s="32"/>
    </row>
    <row r="3330" spans="156:215" ht="11.4">
      <c r="EZ3330" s="31"/>
      <c r="HD3330" s="32"/>
      <c r="HE3330" s="32"/>
      <c r="HF3330" s="50"/>
      <c r="HG3330" s="32"/>
    </row>
    <row r="3331" spans="156:215" ht="11.4">
      <c r="EZ3331" s="31"/>
      <c r="HD3331" s="32"/>
      <c r="HE3331" s="32"/>
      <c r="HF3331" s="50"/>
      <c r="HG3331" s="32"/>
    </row>
    <row r="3332" spans="156:215" ht="11.4">
      <c r="EZ3332" s="31"/>
      <c r="HD3332" s="32"/>
      <c r="HE3332" s="32"/>
      <c r="HF3332" s="50"/>
      <c r="HG3332" s="32"/>
    </row>
    <row r="3333" spans="156:215" ht="11.4">
      <c r="EZ3333" s="31"/>
      <c r="HD3333" s="32"/>
      <c r="HE3333" s="32"/>
      <c r="HF3333" s="50"/>
      <c r="HG3333" s="32"/>
    </row>
    <row r="3334" spans="156:215" ht="11.4">
      <c r="EZ3334" s="31"/>
      <c r="HD3334" s="32"/>
      <c r="HE3334" s="32"/>
      <c r="HF3334" s="50"/>
      <c r="HG3334" s="32"/>
    </row>
    <row r="3335" spans="156:215" ht="11.4">
      <c r="EZ3335" s="31"/>
      <c r="HD3335" s="32"/>
      <c r="HE3335" s="32"/>
      <c r="HF3335" s="50"/>
      <c r="HG3335" s="32"/>
    </row>
    <row r="3336" spans="156:215" ht="11.4">
      <c r="EZ3336" s="31"/>
      <c r="HD3336" s="32"/>
      <c r="HE3336" s="32"/>
      <c r="HF3336" s="50"/>
      <c r="HG3336" s="32"/>
    </row>
    <row r="3337" spans="156:215" ht="11.4">
      <c r="EZ3337" s="31"/>
      <c r="HD3337" s="32"/>
      <c r="HE3337" s="32"/>
      <c r="HF3337" s="50"/>
      <c r="HG3337" s="32"/>
    </row>
    <row r="3338" spans="156:215" ht="11.4">
      <c r="EZ3338" s="31"/>
      <c r="HD3338" s="32"/>
      <c r="HE3338" s="32"/>
      <c r="HF3338" s="50"/>
      <c r="HG3338" s="32"/>
    </row>
    <row r="3339" spans="156:215" ht="11.4">
      <c r="EZ3339" s="31"/>
      <c r="HD3339" s="32"/>
      <c r="HE3339" s="32"/>
      <c r="HF3339" s="50"/>
      <c r="HG3339" s="32"/>
    </row>
    <row r="3340" spans="156:215" ht="11.4">
      <c r="EZ3340" s="31"/>
      <c r="HD3340" s="32"/>
      <c r="HE3340" s="32"/>
      <c r="HF3340" s="50"/>
      <c r="HG3340" s="32"/>
    </row>
    <row r="3341" spans="156:215" ht="11.4">
      <c r="EZ3341" s="31"/>
      <c r="HD3341" s="32"/>
      <c r="HE3341" s="32"/>
      <c r="HF3341" s="50"/>
      <c r="HG3341" s="32"/>
    </row>
    <row r="3342" spans="156:215" ht="11.4">
      <c r="EZ3342" s="31"/>
      <c r="HD3342" s="32"/>
      <c r="HE3342" s="32"/>
      <c r="HF3342" s="50"/>
      <c r="HG3342" s="32"/>
    </row>
    <row r="3343" spans="156:215" ht="11.4">
      <c r="EZ3343" s="31"/>
      <c r="HD3343" s="32"/>
      <c r="HE3343" s="32"/>
      <c r="HF3343" s="50"/>
      <c r="HG3343" s="32"/>
    </row>
    <row r="3344" spans="156:215" ht="11.4">
      <c r="EZ3344" s="31"/>
      <c r="HD3344" s="32"/>
      <c r="HE3344" s="32"/>
      <c r="HF3344" s="50"/>
      <c r="HG3344" s="32"/>
    </row>
    <row r="3345" spans="156:215" ht="11.4">
      <c r="EZ3345" s="31"/>
      <c r="HD3345" s="32"/>
      <c r="HE3345" s="32"/>
      <c r="HF3345" s="50"/>
      <c r="HG3345" s="32"/>
    </row>
    <row r="3346" spans="156:215" ht="11.4">
      <c r="EZ3346" s="31"/>
      <c r="HD3346" s="32"/>
      <c r="HE3346" s="32"/>
      <c r="HF3346" s="50"/>
      <c r="HG3346" s="32"/>
    </row>
    <row r="3347" spans="156:215" ht="11.4">
      <c r="EZ3347" s="31"/>
      <c r="HD3347" s="32"/>
      <c r="HE3347" s="32"/>
      <c r="HF3347" s="50"/>
      <c r="HG3347" s="32"/>
    </row>
    <row r="3348" spans="156:215" ht="11.4">
      <c r="EZ3348" s="31"/>
      <c r="HD3348" s="32"/>
      <c r="HE3348" s="32"/>
      <c r="HF3348" s="50"/>
      <c r="HG3348" s="32"/>
    </row>
    <row r="3349" spans="156:215" ht="11.4">
      <c r="EZ3349" s="31"/>
      <c r="HD3349" s="32"/>
      <c r="HE3349" s="32"/>
      <c r="HF3349" s="50"/>
      <c r="HG3349" s="32"/>
    </row>
    <row r="3350" spans="156:215" ht="11.4">
      <c r="EZ3350" s="31"/>
      <c r="HD3350" s="32"/>
      <c r="HE3350" s="32"/>
      <c r="HF3350" s="50"/>
      <c r="HG3350" s="32"/>
    </row>
    <row r="3351" spans="156:215" ht="11.4">
      <c r="EZ3351" s="31"/>
      <c r="HD3351" s="32"/>
      <c r="HE3351" s="32"/>
      <c r="HF3351" s="50"/>
      <c r="HG3351" s="32"/>
    </row>
    <row r="3352" spans="156:215" ht="11.4">
      <c r="EZ3352" s="31"/>
      <c r="HD3352" s="32"/>
      <c r="HE3352" s="32"/>
      <c r="HF3352" s="50"/>
      <c r="HG3352" s="32"/>
    </row>
    <row r="3353" spans="156:215" ht="11.4">
      <c r="EZ3353" s="31"/>
      <c r="HD3353" s="32"/>
      <c r="HE3353" s="32"/>
      <c r="HF3353" s="50"/>
      <c r="HG3353" s="32"/>
    </row>
    <row r="3354" spans="156:215" ht="11.4">
      <c r="EZ3354" s="31"/>
      <c r="HD3354" s="32"/>
      <c r="HE3354" s="32"/>
      <c r="HF3354" s="50"/>
      <c r="HG3354" s="32"/>
    </row>
    <row r="3355" spans="156:215" ht="11.4">
      <c r="EZ3355" s="31"/>
      <c r="HD3355" s="32"/>
      <c r="HE3355" s="32"/>
      <c r="HF3355" s="50"/>
      <c r="HG3355" s="32"/>
    </row>
    <row r="3356" spans="156:215" ht="11.4">
      <c r="EZ3356" s="31"/>
      <c r="HD3356" s="32"/>
      <c r="HE3356" s="32"/>
      <c r="HF3356" s="50"/>
      <c r="HG3356" s="32"/>
    </row>
    <row r="3357" spans="156:215" ht="11.4">
      <c r="EZ3357" s="31"/>
      <c r="HD3357" s="32"/>
      <c r="HE3357" s="32"/>
      <c r="HF3357" s="50"/>
      <c r="HG3357" s="32"/>
    </row>
    <row r="3358" spans="156:215" ht="11.4">
      <c r="EZ3358" s="31"/>
      <c r="HD3358" s="32"/>
      <c r="HE3358" s="32"/>
      <c r="HF3358" s="50"/>
      <c r="HG3358" s="32"/>
    </row>
    <row r="3359" spans="156:215" ht="11.4">
      <c r="EZ3359" s="31"/>
      <c r="HD3359" s="32"/>
      <c r="HE3359" s="32"/>
      <c r="HF3359" s="50"/>
      <c r="HG3359" s="32"/>
    </row>
    <row r="3360" spans="156:215" ht="11.4">
      <c r="EZ3360" s="31"/>
      <c r="HD3360" s="32"/>
      <c r="HE3360" s="32"/>
      <c r="HF3360" s="50"/>
      <c r="HG3360" s="32"/>
    </row>
    <row r="3361" spans="156:215" ht="11.4">
      <c r="EZ3361" s="31"/>
      <c r="HD3361" s="32"/>
      <c r="HE3361" s="32"/>
      <c r="HF3361" s="50"/>
      <c r="HG3361" s="32"/>
    </row>
    <row r="3362" spans="156:215" ht="11.4">
      <c r="EZ3362" s="31"/>
      <c r="HD3362" s="32"/>
      <c r="HE3362" s="32"/>
      <c r="HF3362" s="50"/>
      <c r="HG3362" s="32"/>
    </row>
    <row r="3363" spans="156:215" ht="11.4">
      <c r="EZ3363" s="31"/>
      <c r="HD3363" s="32"/>
      <c r="HE3363" s="32"/>
      <c r="HF3363" s="50"/>
      <c r="HG3363" s="32"/>
    </row>
    <row r="3364" spans="156:215" ht="11.4">
      <c r="EZ3364" s="31"/>
      <c r="HD3364" s="32"/>
      <c r="HE3364" s="32"/>
      <c r="HF3364" s="50"/>
      <c r="HG3364" s="32"/>
    </row>
    <row r="3365" spans="156:215" ht="11.4">
      <c r="EZ3365" s="31"/>
      <c r="HD3365" s="32"/>
      <c r="HE3365" s="32"/>
      <c r="HF3365" s="50"/>
      <c r="HG3365" s="32"/>
    </row>
    <row r="3366" spans="156:215" ht="11.4">
      <c r="EZ3366" s="31"/>
      <c r="HD3366" s="32"/>
      <c r="HE3366" s="32"/>
      <c r="HF3366" s="50"/>
      <c r="HG3366" s="32"/>
    </row>
    <row r="3367" spans="156:215" ht="11.4">
      <c r="EZ3367" s="31"/>
      <c r="HD3367" s="32"/>
      <c r="HE3367" s="32"/>
      <c r="HF3367" s="50"/>
      <c r="HG3367" s="32"/>
    </row>
    <row r="3368" spans="156:215" ht="11.4">
      <c r="EZ3368" s="31"/>
      <c r="HD3368" s="32"/>
      <c r="HE3368" s="32"/>
      <c r="HF3368" s="50"/>
      <c r="HG3368" s="32"/>
    </row>
    <row r="3369" spans="156:215" ht="11.4">
      <c r="EZ3369" s="31"/>
      <c r="HD3369" s="32"/>
      <c r="HE3369" s="32"/>
      <c r="HF3369" s="50"/>
      <c r="HG3369" s="32"/>
    </row>
    <row r="3370" spans="156:215" ht="11.4">
      <c r="EZ3370" s="31"/>
      <c r="HD3370" s="32"/>
      <c r="HE3370" s="32"/>
      <c r="HF3370" s="50"/>
      <c r="HG3370" s="32"/>
    </row>
    <row r="3371" spans="156:215" ht="11.4">
      <c r="EZ3371" s="31"/>
      <c r="HD3371" s="32"/>
      <c r="HE3371" s="32"/>
      <c r="HF3371" s="50"/>
      <c r="HG3371" s="32"/>
    </row>
    <row r="3372" spans="156:215" ht="11.4">
      <c r="EZ3372" s="31"/>
      <c r="HD3372" s="32"/>
      <c r="HE3372" s="32"/>
      <c r="HF3372" s="50"/>
      <c r="HG3372" s="32"/>
    </row>
    <row r="3373" spans="156:215" ht="11.4">
      <c r="EZ3373" s="31"/>
      <c r="HD3373" s="32"/>
      <c r="HE3373" s="32"/>
      <c r="HF3373" s="50"/>
      <c r="HG3373" s="32"/>
    </row>
    <row r="3374" spans="156:215" ht="11.4">
      <c r="EZ3374" s="31"/>
      <c r="HD3374" s="32"/>
      <c r="HE3374" s="32"/>
      <c r="HF3374" s="50"/>
      <c r="HG3374" s="32"/>
    </row>
    <row r="3375" spans="156:215" ht="11.4">
      <c r="EZ3375" s="31"/>
      <c r="HD3375" s="32"/>
      <c r="HE3375" s="32"/>
      <c r="HF3375" s="50"/>
      <c r="HG3375" s="32"/>
    </row>
    <row r="3376" spans="156:215" ht="11.4">
      <c r="EZ3376" s="31"/>
      <c r="HD3376" s="32"/>
      <c r="HE3376" s="32"/>
      <c r="HF3376" s="50"/>
      <c r="HG3376" s="32"/>
    </row>
    <row r="3377" spans="156:215" ht="11.4">
      <c r="EZ3377" s="31"/>
      <c r="HD3377" s="32"/>
      <c r="HE3377" s="32"/>
      <c r="HF3377" s="50"/>
      <c r="HG3377" s="32"/>
    </row>
    <row r="3378" spans="156:215" ht="11.4">
      <c r="EZ3378" s="31"/>
      <c r="HD3378" s="32"/>
      <c r="HE3378" s="32"/>
      <c r="HF3378" s="50"/>
      <c r="HG3378" s="32"/>
    </row>
    <row r="3379" spans="156:215" ht="11.4">
      <c r="EZ3379" s="31"/>
      <c r="HD3379" s="32"/>
      <c r="HE3379" s="32"/>
      <c r="HF3379" s="50"/>
      <c r="HG3379" s="32"/>
    </row>
    <row r="3380" spans="156:215" ht="11.4">
      <c r="EZ3380" s="31"/>
      <c r="HD3380" s="32"/>
      <c r="HE3380" s="32"/>
      <c r="HF3380" s="50"/>
      <c r="HG3380" s="32"/>
    </row>
    <row r="3381" spans="156:215" ht="11.4">
      <c r="EZ3381" s="31"/>
      <c r="HD3381" s="32"/>
      <c r="HE3381" s="32"/>
      <c r="HF3381" s="50"/>
      <c r="HG3381" s="32"/>
    </row>
    <row r="3382" spans="156:215" ht="11.4">
      <c r="EZ3382" s="31"/>
      <c r="HD3382" s="32"/>
      <c r="HE3382" s="32"/>
      <c r="HF3382" s="50"/>
      <c r="HG3382" s="32"/>
    </row>
    <row r="3383" spans="156:215" ht="11.4">
      <c r="EZ3383" s="31"/>
      <c r="HD3383" s="32"/>
      <c r="HE3383" s="32"/>
      <c r="HF3383" s="50"/>
      <c r="HG3383" s="32"/>
    </row>
    <row r="3384" spans="156:215" ht="11.4">
      <c r="EZ3384" s="31"/>
      <c r="HD3384" s="32"/>
      <c r="HE3384" s="32"/>
      <c r="HF3384" s="50"/>
      <c r="HG3384" s="32"/>
    </row>
    <row r="3385" spans="156:215" ht="11.4">
      <c r="EZ3385" s="31"/>
      <c r="HD3385" s="32"/>
      <c r="HE3385" s="32"/>
      <c r="HF3385" s="50"/>
      <c r="HG3385" s="32"/>
    </row>
    <row r="3386" spans="156:215" ht="11.4">
      <c r="EZ3386" s="31"/>
      <c r="HD3386" s="32"/>
      <c r="HE3386" s="32"/>
      <c r="HF3386" s="50"/>
      <c r="HG3386" s="32"/>
    </row>
    <row r="3387" spans="156:215" ht="11.4">
      <c r="EZ3387" s="31"/>
      <c r="HD3387" s="32"/>
      <c r="HE3387" s="32"/>
      <c r="HF3387" s="50"/>
      <c r="HG3387" s="32"/>
    </row>
    <row r="3388" spans="156:215" ht="11.4">
      <c r="EZ3388" s="31"/>
      <c r="HD3388" s="32"/>
      <c r="HE3388" s="32"/>
      <c r="HF3388" s="50"/>
      <c r="HG3388" s="32"/>
    </row>
    <row r="3389" spans="156:215" ht="11.4">
      <c r="EZ3389" s="31"/>
      <c r="HD3389" s="32"/>
      <c r="HE3389" s="32"/>
      <c r="HF3389" s="50"/>
      <c r="HG3389" s="32"/>
    </row>
    <row r="3390" spans="156:215" ht="11.4">
      <c r="EZ3390" s="31"/>
      <c r="HD3390" s="32"/>
      <c r="HE3390" s="32"/>
      <c r="HF3390" s="50"/>
      <c r="HG3390" s="32"/>
    </row>
    <row r="3391" spans="156:215" ht="11.4">
      <c r="EZ3391" s="31"/>
      <c r="HD3391" s="32"/>
      <c r="HE3391" s="32"/>
      <c r="HF3391" s="50"/>
      <c r="HG3391" s="32"/>
    </row>
    <row r="3392" spans="156:215" ht="11.4">
      <c r="EZ3392" s="31"/>
      <c r="HD3392" s="32"/>
      <c r="HE3392" s="32"/>
      <c r="HF3392" s="50"/>
      <c r="HG3392" s="32"/>
    </row>
    <row r="3393" spans="156:215" ht="11.4">
      <c r="EZ3393" s="31"/>
      <c r="HD3393" s="32"/>
      <c r="HE3393" s="32"/>
      <c r="HF3393" s="50"/>
      <c r="HG3393" s="32"/>
    </row>
    <row r="3394" spans="156:215" ht="11.4">
      <c r="EZ3394" s="31"/>
      <c r="HD3394" s="32"/>
      <c r="HE3394" s="32"/>
      <c r="HF3394" s="50"/>
      <c r="HG3394" s="32"/>
    </row>
    <row r="3395" spans="156:215" ht="11.4">
      <c r="EZ3395" s="31"/>
      <c r="HD3395" s="32"/>
      <c r="HE3395" s="32"/>
      <c r="HF3395" s="50"/>
      <c r="HG3395" s="32"/>
    </row>
    <row r="3396" spans="156:215" ht="11.4">
      <c r="EZ3396" s="31"/>
      <c r="HD3396" s="32"/>
      <c r="HE3396" s="32"/>
      <c r="HF3396" s="50"/>
      <c r="HG3396" s="32"/>
    </row>
    <row r="3397" spans="156:215" ht="11.4">
      <c r="EZ3397" s="31"/>
      <c r="HD3397" s="32"/>
      <c r="HE3397" s="32"/>
      <c r="HF3397" s="50"/>
      <c r="HG3397" s="32"/>
    </row>
    <row r="3398" spans="156:215" ht="11.4">
      <c r="EZ3398" s="31"/>
      <c r="HD3398" s="32"/>
      <c r="HE3398" s="32"/>
      <c r="HF3398" s="50"/>
      <c r="HG3398" s="32"/>
    </row>
    <row r="3399" spans="156:215" ht="11.4">
      <c r="EZ3399" s="31"/>
      <c r="HD3399" s="32"/>
      <c r="HE3399" s="32"/>
      <c r="HF3399" s="50"/>
      <c r="HG3399" s="32"/>
    </row>
    <row r="3400" spans="156:215" ht="11.4">
      <c r="EZ3400" s="31"/>
      <c r="HD3400" s="32"/>
      <c r="HE3400" s="32"/>
      <c r="HF3400" s="50"/>
      <c r="HG3400" s="32"/>
    </row>
    <row r="3401" spans="156:215" ht="11.4">
      <c r="EZ3401" s="31"/>
      <c r="HD3401" s="32"/>
      <c r="HE3401" s="32"/>
      <c r="HF3401" s="50"/>
      <c r="HG3401" s="32"/>
    </row>
    <row r="3402" spans="156:215" ht="11.4">
      <c r="EZ3402" s="31"/>
      <c r="HD3402" s="32"/>
      <c r="HE3402" s="32"/>
      <c r="HF3402" s="50"/>
      <c r="HG3402" s="32"/>
    </row>
    <row r="3403" spans="156:215" ht="11.4">
      <c r="EZ3403" s="31"/>
      <c r="HD3403" s="32"/>
      <c r="HE3403" s="32"/>
      <c r="HF3403" s="50"/>
      <c r="HG3403" s="32"/>
    </row>
    <row r="3404" spans="156:215" ht="11.4">
      <c r="EZ3404" s="31"/>
      <c r="HD3404" s="32"/>
      <c r="HE3404" s="32"/>
      <c r="HF3404" s="50"/>
      <c r="HG3404" s="32"/>
    </row>
    <row r="3405" spans="156:215" ht="11.4">
      <c r="EZ3405" s="31"/>
      <c r="HD3405" s="32"/>
      <c r="HE3405" s="32"/>
      <c r="HF3405" s="50"/>
      <c r="HG3405" s="32"/>
    </row>
    <row r="3406" spans="156:215" ht="11.4">
      <c r="EZ3406" s="31"/>
      <c r="HD3406" s="32"/>
      <c r="HE3406" s="32"/>
      <c r="HF3406" s="50"/>
      <c r="HG3406" s="32"/>
    </row>
    <row r="3407" spans="156:215" ht="11.4">
      <c r="EZ3407" s="31"/>
      <c r="HD3407" s="32"/>
      <c r="HE3407" s="32"/>
      <c r="HF3407" s="50"/>
      <c r="HG3407" s="32"/>
    </row>
    <row r="3408" spans="156:215" ht="11.4">
      <c r="EZ3408" s="31"/>
      <c r="HD3408" s="32"/>
      <c r="HE3408" s="32"/>
      <c r="HF3408" s="50"/>
      <c r="HG3408" s="32"/>
    </row>
    <row r="3409" spans="156:215" ht="11.4">
      <c r="EZ3409" s="31"/>
      <c r="HD3409" s="32"/>
      <c r="HE3409" s="32"/>
      <c r="HF3409" s="50"/>
      <c r="HG3409" s="32"/>
    </row>
    <row r="3410" spans="156:215" ht="11.4">
      <c r="EZ3410" s="31"/>
      <c r="HD3410" s="32"/>
      <c r="HE3410" s="32"/>
      <c r="HF3410" s="50"/>
      <c r="HG3410" s="32"/>
    </row>
    <row r="3411" spans="156:215" ht="11.4">
      <c r="EZ3411" s="31"/>
      <c r="HD3411" s="32"/>
      <c r="HE3411" s="32"/>
      <c r="HF3411" s="50"/>
      <c r="HG3411" s="32"/>
    </row>
    <row r="3412" spans="156:215" ht="11.4">
      <c r="EZ3412" s="31"/>
      <c r="HD3412" s="32"/>
      <c r="HE3412" s="32"/>
      <c r="HF3412" s="50"/>
      <c r="HG3412" s="32"/>
    </row>
    <row r="3413" spans="156:215" ht="11.4">
      <c r="EZ3413" s="31"/>
      <c r="HD3413" s="32"/>
      <c r="HE3413" s="32"/>
      <c r="HF3413" s="50"/>
      <c r="HG3413" s="32"/>
    </row>
    <row r="3414" spans="156:215" ht="11.4">
      <c r="EZ3414" s="31"/>
      <c r="HD3414" s="32"/>
      <c r="HE3414" s="32"/>
      <c r="HF3414" s="50"/>
      <c r="HG3414" s="32"/>
    </row>
    <row r="3415" spans="156:215" ht="11.4">
      <c r="EZ3415" s="31"/>
      <c r="HD3415" s="32"/>
      <c r="HE3415" s="32"/>
      <c r="HF3415" s="50"/>
      <c r="HG3415" s="32"/>
    </row>
    <row r="3416" spans="156:215" ht="11.4">
      <c r="EZ3416" s="31"/>
      <c r="HD3416" s="32"/>
      <c r="HE3416" s="32"/>
      <c r="HF3416" s="50"/>
      <c r="HG3416" s="32"/>
    </row>
    <row r="3417" spans="156:215" ht="11.4">
      <c r="EZ3417" s="31"/>
      <c r="HD3417" s="32"/>
      <c r="HE3417" s="32"/>
      <c r="HF3417" s="50"/>
      <c r="HG3417" s="32"/>
    </row>
    <row r="3418" spans="156:215" ht="11.4">
      <c r="EZ3418" s="31"/>
      <c r="HD3418" s="32"/>
      <c r="HE3418" s="32"/>
      <c r="HF3418" s="50"/>
      <c r="HG3418" s="32"/>
    </row>
    <row r="3419" spans="156:215" ht="11.4">
      <c r="EZ3419" s="31"/>
      <c r="HD3419" s="32"/>
      <c r="HE3419" s="32"/>
      <c r="HF3419" s="50"/>
      <c r="HG3419" s="32"/>
    </row>
    <row r="3420" spans="156:215" ht="11.4">
      <c r="EZ3420" s="31"/>
      <c r="HD3420" s="32"/>
      <c r="HE3420" s="32"/>
      <c r="HF3420" s="50"/>
      <c r="HG3420" s="32"/>
    </row>
    <row r="3421" spans="156:215" ht="11.4">
      <c r="EZ3421" s="31"/>
      <c r="HD3421" s="32"/>
      <c r="HE3421" s="32"/>
      <c r="HF3421" s="50"/>
      <c r="HG3421" s="32"/>
    </row>
    <row r="3422" spans="156:215" ht="11.4">
      <c r="EZ3422" s="31"/>
      <c r="HD3422" s="32"/>
      <c r="HE3422" s="32"/>
      <c r="HF3422" s="50"/>
      <c r="HG3422" s="32"/>
    </row>
    <row r="3423" spans="156:215" ht="11.4">
      <c r="EZ3423" s="31"/>
      <c r="HD3423" s="32"/>
      <c r="HE3423" s="32"/>
      <c r="HF3423" s="50"/>
      <c r="HG3423" s="32"/>
    </row>
    <row r="3424" spans="156:215" ht="11.4">
      <c r="EZ3424" s="31"/>
      <c r="HD3424" s="32"/>
      <c r="HE3424" s="32"/>
      <c r="HF3424" s="50"/>
      <c r="HG3424" s="32"/>
    </row>
    <row r="3425" spans="156:215" ht="11.4">
      <c r="EZ3425" s="31"/>
      <c r="HD3425" s="32"/>
      <c r="HE3425" s="32"/>
      <c r="HF3425" s="50"/>
      <c r="HG3425" s="32"/>
    </row>
    <row r="3426" spans="156:215" ht="11.4">
      <c r="EZ3426" s="31"/>
      <c r="HD3426" s="32"/>
      <c r="HE3426" s="32"/>
      <c r="HF3426" s="50"/>
      <c r="HG3426" s="32"/>
    </row>
    <row r="3427" spans="156:215" ht="11.4">
      <c r="EZ3427" s="31"/>
      <c r="HD3427" s="32"/>
      <c r="HE3427" s="32"/>
      <c r="HF3427" s="50"/>
      <c r="HG3427" s="32"/>
    </row>
    <row r="3428" spans="156:215" ht="11.4">
      <c r="EZ3428" s="31"/>
      <c r="HD3428" s="32"/>
      <c r="HE3428" s="32"/>
      <c r="HF3428" s="50"/>
      <c r="HG3428" s="32"/>
    </row>
    <row r="3429" spans="156:215" ht="11.4">
      <c r="EZ3429" s="31"/>
      <c r="HD3429" s="32"/>
      <c r="HE3429" s="32"/>
      <c r="HF3429" s="50"/>
      <c r="HG3429" s="32"/>
    </row>
    <row r="3430" spans="156:215" ht="11.4">
      <c r="EZ3430" s="31"/>
      <c r="HD3430" s="32"/>
      <c r="HE3430" s="32"/>
      <c r="HF3430" s="50"/>
      <c r="HG3430" s="32"/>
    </row>
    <row r="3431" spans="156:215" ht="11.4">
      <c r="EZ3431" s="31"/>
      <c r="HD3431" s="32"/>
      <c r="HE3431" s="32"/>
      <c r="HF3431" s="50"/>
      <c r="HG3431" s="32"/>
    </row>
    <row r="3432" spans="156:215" ht="11.4">
      <c r="EZ3432" s="31"/>
      <c r="HD3432" s="32"/>
      <c r="HE3432" s="32"/>
      <c r="HF3432" s="50"/>
      <c r="HG3432" s="32"/>
    </row>
    <row r="3433" spans="156:215" ht="11.4">
      <c r="EZ3433" s="31"/>
      <c r="HD3433" s="32"/>
      <c r="HE3433" s="32"/>
      <c r="HF3433" s="50"/>
      <c r="HG3433" s="32"/>
    </row>
    <row r="3434" spans="156:215" ht="11.4">
      <c r="EZ3434" s="31"/>
      <c r="HD3434" s="32"/>
      <c r="HE3434" s="32"/>
      <c r="HF3434" s="50"/>
      <c r="HG3434" s="32"/>
    </row>
    <row r="3435" spans="156:215" ht="11.4">
      <c r="EZ3435" s="31"/>
      <c r="HD3435" s="32"/>
      <c r="HE3435" s="32"/>
      <c r="HF3435" s="50"/>
      <c r="HG3435" s="32"/>
    </row>
    <row r="3436" spans="156:215" ht="11.4">
      <c r="EZ3436" s="31"/>
      <c r="HD3436" s="32"/>
      <c r="HE3436" s="32"/>
      <c r="HF3436" s="50"/>
      <c r="HG3436" s="32"/>
    </row>
    <row r="3437" spans="156:215" ht="11.4">
      <c r="EZ3437" s="31"/>
      <c r="HD3437" s="32"/>
      <c r="HE3437" s="32"/>
      <c r="HF3437" s="50"/>
      <c r="HG3437" s="32"/>
    </row>
    <row r="3438" spans="156:215" ht="11.4">
      <c r="EZ3438" s="31"/>
      <c r="HD3438" s="32"/>
      <c r="HE3438" s="32"/>
      <c r="HF3438" s="50"/>
      <c r="HG3438" s="32"/>
    </row>
    <row r="3439" spans="156:215" ht="11.4">
      <c r="EZ3439" s="31"/>
      <c r="HD3439" s="32"/>
      <c r="HE3439" s="32"/>
      <c r="HF3439" s="50"/>
      <c r="HG3439" s="32"/>
    </row>
    <row r="3440" spans="156:215" ht="11.4">
      <c r="EZ3440" s="31"/>
      <c r="HD3440" s="32"/>
      <c r="HE3440" s="32"/>
      <c r="HF3440" s="50"/>
      <c r="HG3440" s="32"/>
    </row>
    <row r="3441" spans="156:215" ht="11.4">
      <c r="EZ3441" s="31"/>
      <c r="HD3441" s="32"/>
      <c r="HE3441" s="32"/>
      <c r="HF3441" s="50"/>
      <c r="HG3441" s="32"/>
    </row>
    <row r="3442" spans="156:215" ht="11.4">
      <c r="EZ3442" s="31"/>
      <c r="HD3442" s="32"/>
      <c r="HE3442" s="32"/>
      <c r="HF3442" s="50"/>
      <c r="HG3442" s="32"/>
    </row>
    <row r="3443" spans="156:215" ht="11.4">
      <c r="EZ3443" s="31"/>
      <c r="HD3443" s="32"/>
      <c r="HE3443" s="32"/>
      <c r="HF3443" s="50"/>
      <c r="HG3443" s="32"/>
    </row>
    <row r="3444" spans="156:215" ht="11.4">
      <c r="EZ3444" s="31"/>
      <c r="HD3444" s="32"/>
      <c r="HE3444" s="32"/>
      <c r="HF3444" s="50"/>
      <c r="HG3444" s="32"/>
    </row>
    <row r="3445" spans="156:215" ht="11.4">
      <c r="EZ3445" s="31"/>
      <c r="HD3445" s="32"/>
      <c r="HE3445" s="32"/>
      <c r="HF3445" s="50"/>
      <c r="HG3445" s="32"/>
    </row>
    <row r="3446" spans="156:215" ht="11.4">
      <c r="EZ3446" s="31"/>
      <c r="HD3446" s="32"/>
      <c r="HE3446" s="32"/>
      <c r="HF3446" s="50"/>
      <c r="HG3446" s="32"/>
    </row>
    <row r="3447" spans="156:215" ht="11.4">
      <c r="EZ3447" s="31"/>
      <c r="HD3447" s="32"/>
      <c r="HE3447" s="32"/>
      <c r="HF3447" s="50"/>
      <c r="HG3447" s="32"/>
    </row>
    <row r="3448" spans="156:215" ht="11.4">
      <c r="EZ3448" s="31"/>
      <c r="HD3448" s="32"/>
      <c r="HE3448" s="32"/>
      <c r="HF3448" s="50"/>
      <c r="HG3448" s="32"/>
    </row>
    <row r="3449" spans="156:215" ht="11.4">
      <c r="EZ3449" s="31"/>
      <c r="HD3449" s="32"/>
      <c r="HE3449" s="32"/>
      <c r="HF3449" s="50"/>
      <c r="HG3449" s="32"/>
    </row>
    <row r="3450" spans="156:215" ht="11.4">
      <c r="EZ3450" s="31"/>
      <c r="HD3450" s="32"/>
      <c r="HE3450" s="32"/>
      <c r="HF3450" s="50"/>
      <c r="HG3450" s="32"/>
    </row>
    <row r="3451" spans="156:215" ht="11.4">
      <c r="EZ3451" s="31"/>
      <c r="HD3451" s="32"/>
      <c r="HE3451" s="32"/>
      <c r="HF3451" s="50"/>
      <c r="HG3451" s="32"/>
    </row>
    <row r="3452" spans="156:215" ht="11.4">
      <c r="EZ3452" s="31"/>
      <c r="HD3452" s="32"/>
      <c r="HE3452" s="32"/>
      <c r="HF3452" s="50"/>
      <c r="HG3452" s="32"/>
    </row>
    <row r="3453" spans="156:215" ht="11.4">
      <c r="EZ3453" s="31"/>
      <c r="HD3453" s="32"/>
      <c r="HE3453" s="32"/>
      <c r="HF3453" s="50"/>
      <c r="HG3453" s="32"/>
    </row>
    <row r="3454" spans="156:215" ht="11.4">
      <c r="EZ3454" s="31"/>
      <c r="HD3454" s="32"/>
      <c r="HE3454" s="32"/>
      <c r="HF3454" s="50"/>
      <c r="HG3454" s="32"/>
    </row>
    <row r="3455" spans="156:215" ht="11.4">
      <c r="EZ3455" s="31"/>
      <c r="HD3455" s="32"/>
      <c r="HE3455" s="32"/>
      <c r="HF3455" s="50"/>
      <c r="HG3455" s="32"/>
    </row>
    <row r="3456" spans="156:215" ht="11.4">
      <c r="EZ3456" s="31"/>
      <c r="HD3456" s="32"/>
      <c r="HE3456" s="32"/>
      <c r="HF3456" s="50"/>
      <c r="HG3456" s="32"/>
    </row>
    <row r="3457" spans="156:215" ht="11.4">
      <c r="EZ3457" s="31"/>
      <c r="HD3457" s="32"/>
      <c r="HE3457" s="32"/>
      <c r="HF3457" s="50"/>
      <c r="HG3457" s="32"/>
    </row>
    <row r="3458" spans="156:215" ht="11.4">
      <c r="EZ3458" s="31"/>
      <c r="HD3458" s="32"/>
      <c r="HE3458" s="32"/>
      <c r="HF3458" s="50"/>
      <c r="HG3458" s="32"/>
    </row>
    <row r="3459" spans="156:215" ht="11.4">
      <c r="EZ3459" s="31"/>
      <c r="HD3459" s="32"/>
      <c r="HE3459" s="32"/>
      <c r="HF3459" s="50"/>
      <c r="HG3459" s="32"/>
    </row>
    <row r="3460" spans="156:215" ht="11.4">
      <c r="EZ3460" s="31"/>
      <c r="HD3460" s="32"/>
      <c r="HE3460" s="32"/>
      <c r="HF3460" s="50"/>
      <c r="HG3460" s="32"/>
    </row>
    <row r="3461" spans="156:215" ht="11.4">
      <c r="EZ3461" s="31"/>
      <c r="HD3461" s="32"/>
      <c r="HE3461" s="32"/>
      <c r="HF3461" s="50"/>
      <c r="HG3461" s="32"/>
    </row>
    <row r="3462" spans="156:215" ht="11.4">
      <c r="EZ3462" s="31"/>
      <c r="HD3462" s="32"/>
      <c r="HE3462" s="32"/>
      <c r="HF3462" s="50"/>
      <c r="HG3462" s="32"/>
    </row>
    <row r="3463" spans="156:215" ht="11.4">
      <c r="EZ3463" s="31"/>
      <c r="HD3463" s="32"/>
      <c r="HE3463" s="32"/>
      <c r="HF3463" s="50"/>
      <c r="HG3463" s="32"/>
    </row>
    <row r="3464" spans="156:215" ht="11.4">
      <c r="EZ3464" s="31"/>
      <c r="HD3464" s="32"/>
      <c r="HE3464" s="32"/>
      <c r="HF3464" s="50"/>
      <c r="HG3464" s="32"/>
    </row>
    <row r="3465" spans="156:215" ht="11.4">
      <c r="EZ3465" s="31"/>
      <c r="HD3465" s="32"/>
      <c r="HE3465" s="32"/>
      <c r="HF3465" s="50"/>
      <c r="HG3465" s="32"/>
    </row>
    <row r="3466" spans="156:215" ht="11.4">
      <c r="EZ3466" s="31"/>
      <c r="HD3466" s="32"/>
      <c r="HE3466" s="32"/>
      <c r="HF3466" s="50"/>
      <c r="HG3466" s="32"/>
    </row>
    <row r="3467" spans="156:215" ht="11.4">
      <c r="EZ3467" s="31"/>
      <c r="HD3467" s="32"/>
      <c r="HE3467" s="32"/>
      <c r="HF3467" s="50"/>
      <c r="HG3467" s="32"/>
    </row>
    <row r="3468" spans="156:215" ht="11.4">
      <c r="EZ3468" s="31"/>
      <c r="HD3468" s="32"/>
      <c r="HE3468" s="32"/>
      <c r="HF3468" s="50"/>
      <c r="HG3468" s="32"/>
    </row>
    <row r="3469" spans="156:215" ht="11.4">
      <c r="EZ3469" s="31"/>
      <c r="HD3469" s="32"/>
      <c r="HE3469" s="32"/>
      <c r="HF3469" s="50"/>
      <c r="HG3469" s="32"/>
    </row>
    <row r="3470" spans="156:215" ht="11.4">
      <c r="EZ3470" s="31"/>
      <c r="HD3470" s="32"/>
      <c r="HE3470" s="32"/>
      <c r="HF3470" s="50"/>
      <c r="HG3470" s="32"/>
    </row>
    <row r="3471" spans="156:215" ht="11.4">
      <c r="EZ3471" s="31"/>
      <c r="HD3471" s="32"/>
      <c r="HE3471" s="32"/>
      <c r="HF3471" s="50"/>
      <c r="HG3471" s="32"/>
    </row>
    <row r="3472" spans="156:215" ht="11.4">
      <c r="EZ3472" s="31"/>
      <c r="HD3472" s="32"/>
      <c r="HE3472" s="32"/>
      <c r="HF3472" s="50"/>
      <c r="HG3472" s="32"/>
    </row>
    <row r="3473" spans="156:215" ht="11.4">
      <c r="EZ3473" s="31"/>
      <c r="HD3473" s="32"/>
      <c r="HE3473" s="32"/>
      <c r="HF3473" s="50"/>
      <c r="HG3473" s="32"/>
    </row>
    <row r="3474" spans="156:215" ht="11.4">
      <c r="EZ3474" s="31"/>
      <c r="HD3474" s="32"/>
      <c r="HE3474" s="32"/>
      <c r="HF3474" s="50"/>
      <c r="HG3474" s="32"/>
    </row>
    <row r="3475" spans="156:215" ht="11.4">
      <c r="EZ3475" s="31"/>
      <c r="HD3475" s="32"/>
      <c r="HE3475" s="32"/>
      <c r="HF3475" s="50"/>
      <c r="HG3475" s="32"/>
    </row>
    <row r="3476" spans="156:215" ht="11.4">
      <c r="EZ3476" s="31"/>
      <c r="HD3476" s="32"/>
      <c r="HE3476" s="32"/>
      <c r="HF3476" s="50"/>
      <c r="HG3476" s="32"/>
    </row>
    <row r="3477" spans="156:215" ht="11.4">
      <c r="EZ3477" s="31"/>
      <c r="HD3477" s="32"/>
      <c r="HE3477" s="32"/>
      <c r="HF3477" s="50"/>
      <c r="HG3477" s="32"/>
    </row>
    <row r="3478" spans="156:215" ht="11.4">
      <c r="EZ3478" s="31"/>
      <c r="HD3478" s="32"/>
      <c r="HE3478" s="32"/>
      <c r="HF3478" s="50"/>
      <c r="HG3478" s="32"/>
    </row>
    <row r="3479" spans="156:215" ht="11.4">
      <c r="EZ3479" s="31"/>
      <c r="HD3479" s="32"/>
      <c r="HE3479" s="32"/>
      <c r="HF3479" s="50"/>
      <c r="HG3479" s="32"/>
    </row>
    <row r="3480" spans="156:215" ht="11.4">
      <c r="EZ3480" s="31"/>
      <c r="HD3480" s="32"/>
      <c r="HE3480" s="32"/>
      <c r="HF3480" s="50"/>
      <c r="HG3480" s="32"/>
    </row>
    <row r="3481" spans="156:215" ht="11.4">
      <c r="EZ3481" s="31"/>
      <c r="HD3481" s="32"/>
      <c r="HE3481" s="32"/>
      <c r="HF3481" s="50"/>
      <c r="HG3481" s="32"/>
    </row>
    <row r="3482" spans="156:215" ht="11.4">
      <c r="EZ3482" s="31"/>
      <c r="HD3482" s="32"/>
      <c r="HE3482" s="32"/>
      <c r="HF3482" s="50"/>
      <c r="HG3482" s="32"/>
    </row>
    <row r="3483" spans="156:215" ht="11.4">
      <c r="EZ3483" s="31"/>
      <c r="HD3483" s="32"/>
      <c r="HE3483" s="32"/>
      <c r="HF3483" s="50"/>
      <c r="HG3483" s="32"/>
    </row>
    <row r="3484" spans="156:215" ht="11.4">
      <c r="EZ3484" s="31"/>
      <c r="HD3484" s="32"/>
      <c r="HE3484" s="32"/>
      <c r="HF3484" s="50"/>
      <c r="HG3484" s="32"/>
    </row>
    <row r="3485" spans="156:215" ht="11.4">
      <c r="EZ3485" s="31"/>
      <c r="HD3485" s="32"/>
      <c r="HE3485" s="32"/>
      <c r="HF3485" s="50"/>
      <c r="HG3485" s="32"/>
    </row>
    <row r="3486" spans="156:215" ht="11.4">
      <c r="EZ3486" s="31"/>
      <c r="HD3486" s="32"/>
      <c r="HE3486" s="32"/>
      <c r="HF3486" s="50"/>
      <c r="HG3486" s="32"/>
    </row>
    <row r="3487" spans="156:215" ht="11.4">
      <c r="EZ3487" s="31"/>
      <c r="HD3487" s="32"/>
      <c r="HE3487" s="32"/>
      <c r="HF3487" s="50"/>
      <c r="HG3487" s="32"/>
    </row>
    <row r="3488" spans="156:215" ht="11.4">
      <c r="EZ3488" s="31"/>
      <c r="HD3488" s="32"/>
      <c r="HE3488" s="32"/>
      <c r="HF3488" s="50"/>
      <c r="HG3488" s="32"/>
    </row>
    <row r="3489" spans="156:215" ht="11.4">
      <c r="EZ3489" s="31"/>
      <c r="HD3489" s="32"/>
      <c r="HE3489" s="32"/>
      <c r="HF3489" s="50"/>
      <c r="HG3489" s="32"/>
    </row>
    <row r="3490" spans="156:215" ht="11.4">
      <c r="EZ3490" s="31"/>
      <c r="HD3490" s="32"/>
      <c r="HE3490" s="32"/>
      <c r="HF3490" s="50"/>
      <c r="HG3490" s="32"/>
    </row>
    <row r="3491" spans="156:215" ht="11.4">
      <c r="EZ3491" s="31"/>
      <c r="HD3491" s="32"/>
      <c r="HE3491" s="32"/>
      <c r="HF3491" s="50"/>
      <c r="HG3491" s="32"/>
    </row>
    <row r="3492" spans="156:215" ht="11.4">
      <c r="EZ3492" s="31"/>
      <c r="HD3492" s="32"/>
      <c r="HE3492" s="32"/>
      <c r="HF3492" s="50"/>
      <c r="HG3492" s="32"/>
    </row>
    <row r="3493" spans="156:215" ht="11.4">
      <c r="EZ3493" s="31"/>
      <c r="HD3493" s="32"/>
      <c r="HE3493" s="32"/>
      <c r="HF3493" s="50"/>
      <c r="HG3493" s="32"/>
    </row>
    <row r="3494" spans="156:215" ht="11.4">
      <c r="EZ3494" s="31"/>
      <c r="HD3494" s="32"/>
      <c r="HE3494" s="32"/>
      <c r="HF3494" s="50"/>
      <c r="HG3494" s="32"/>
    </row>
    <row r="3495" spans="156:215" ht="11.4">
      <c r="EZ3495" s="31"/>
      <c r="HD3495" s="32"/>
      <c r="HE3495" s="32"/>
      <c r="HF3495" s="50"/>
      <c r="HG3495" s="32"/>
    </row>
    <row r="3496" spans="156:215" ht="11.4">
      <c r="EZ3496" s="31"/>
      <c r="HD3496" s="32"/>
      <c r="HE3496" s="32"/>
      <c r="HF3496" s="50"/>
      <c r="HG3496" s="32"/>
    </row>
    <row r="3497" spans="156:215" ht="11.4">
      <c r="EZ3497" s="31"/>
      <c r="HD3497" s="32"/>
      <c r="HE3497" s="32"/>
      <c r="HF3497" s="50"/>
      <c r="HG3497" s="32"/>
    </row>
    <row r="3498" spans="156:215" ht="11.4">
      <c r="EZ3498" s="31"/>
      <c r="HD3498" s="32"/>
      <c r="HE3498" s="32"/>
      <c r="HF3498" s="50"/>
      <c r="HG3498" s="32"/>
    </row>
    <row r="3499" spans="156:215" ht="11.4">
      <c r="EZ3499" s="31"/>
      <c r="HD3499" s="32"/>
      <c r="HE3499" s="32"/>
      <c r="HF3499" s="50"/>
      <c r="HG3499" s="32"/>
    </row>
    <row r="3500" spans="156:215" ht="11.4">
      <c r="EZ3500" s="31"/>
      <c r="HD3500" s="32"/>
      <c r="HE3500" s="32"/>
      <c r="HF3500" s="50"/>
      <c r="HG3500" s="32"/>
    </row>
    <row r="3501" spans="156:215" ht="11.4">
      <c r="EZ3501" s="31"/>
      <c r="HD3501" s="32"/>
      <c r="HE3501" s="32"/>
      <c r="HF3501" s="50"/>
      <c r="HG3501" s="32"/>
    </row>
    <row r="3502" spans="156:215" ht="11.4">
      <c r="EZ3502" s="31"/>
      <c r="HD3502" s="32"/>
      <c r="HE3502" s="32"/>
      <c r="HF3502" s="50"/>
      <c r="HG3502" s="32"/>
    </row>
    <row r="3503" spans="156:215" ht="11.4">
      <c r="EZ3503" s="31"/>
      <c r="HD3503" s="32"/>
      <c r="HE3503" s="32"/>
      <c r="HF3503" s="50"/>
      <c r="HG3503" s="32"/>
    </row>
    <row r="3504" spans="156:215" ht="11.4">
      <c r="EZ3504" s="31"/>
      <c r="HD3504" s="32"/>
      <c r="HE3504" s="32"/>
      <c r="HF3504" s="50"/>
      <c r="HG3504" s="32"/>
    </row>
    <row r="3505" spans="156:215" ht="11.4">
      <c r="EZ3505" s="31"/>
      <c r="HD3505" s="32"/>
      <c r="HE3505" s="32"/>
      <c r="HF3505" s="50"/>
      <c r="HG3505" s="32"/>
    </row>
    <row r="3506" spans="156:215" ht="11.4">
      <c r="EZ3506" s="31"/>
      <c r="HD3506" s="32"/>
      <c r="HE3506" s="32"/>
      <c r="HF3506" s="50"/>
      <c r="HG3506" s="32"/>
    </row>
    <row r="3507" spans="156:215" ht="11.4">
      <c r="EZ3507" s="31"/>
      <c r="HD3507" s="32"/>
      <c r="HE3507" s="32"/>
      <c r="HF3507" s="50"/>
      <c r="HG3507" s="32"/>
    </row>
    <row r="3508" spans="156:215" ht="11.4">
      <c r="EZ3508" s="31"/>
      <c r="HD3508" s="32"/>
      <c r="HE3508" s="32"/>
      <c r="HF3508" s="50"/>
      <c r="HG3508" s="32"/>
    </row>
    <row r="3509" spans="156:215" ht="11.4">
      <c r="EZ3509" s="31"/>
      <c r="HD3509" s="32"/>
      <c r="HE3509" s="32"/>
      <c r="HF3509" s="50"/>
      <c r="HG3509" s="32"/>
    </row>
    <row r="3510" spans="156:215" ht="11.4">
      <c r="EZ3510" s="31"/>
      <c r="HD3510" s="32"/>
      <c r="HE3510" s="32"/>
      <c r="HF3510" s="50"/>
      <c r="HG3510" s="32"/>
    </row>
    <row r="3511" spans="156:215" ht="11.4">
      <c r="EZ3511" s="31"/>
      <c r="HD3511" s="32"/>
      <c r="HE3511" s="32"/>
      <c r="HF3511" s="50"/>
      <c r="HG3511" s="32"/>
    </row>
    <row r="3512" spans="156:215" ht="11.4">
      <c r="EZ3512" s="31"/>
      <c r="HD3512" s="32"/>
      <c r="HE3512" s="32"/>
      <c r="HF3512" s="50"/>
      <c r="HG3512" s="32"/>
    </row>
    <row r="3513" spans="156:215" ht="11.4">
      <c r="EZ3513" s="31"/>
      <c r="HD3513" s="32"/>
      <c r="HE3513" s="32"/>
      <c r="HF3513" s="50"/>
      <c r="HG3513" s="32"/>
    </row>
    <row r="3514" spans="156:215" ht="11.4">
      <c r="EZ3514" s="31"/>
      <c r="HD3514" s="32"/>
      <c r="HE3514" s="32"/>
      <c r="HF3514" s="50"/>
      <c r="HG3514" s="32"/>
    </row>
    <row r="3515" spans="156:215" ht="11.4">
      <c r="EZ3515" s="31"/>
      <c r="HD3515" s="32"/>
      <c r="HE3515" s="32"/>
      <c r="HF3515" s="50"/>
      <c r="HG3515" s="32"/>
    </row>
    <row r="3516" spans="156:215" ht="11.4">
      <c r="EZ3516" s="31"/>
      <c r="HD3516" s="32"/>
      <c r="HE3516" s="32"/>
      <c r="HF3516" s="50"/>
      <c r="HG3516" s="32"/>
    </row>
    <row r="3517" spans="156:215" ht="11.4">
      <c r="EZ3517" s="31"/>
      <c r="HD3517" s="32"/>
      <c r="HE3517" s="32"/>
      <c r="HF3517" s="50"/>
      <c r="HG3517" s="32"/>
    </row>
    <row r="3518" spans="156:215" ht="11.4">
      <c r="EZ3518" s="31"/>
      <c r="HD3518" s="32"/>
      <c r="HE3518" s="32"/>
      <c r="HF3518" s="50"/>
      <c r="HG3518" s="32"/>
    </row>
    <row r="3519" spans="156:215" ht="11.4">
      <c r="EZ3519" s="31"/>
      <c r="HD3519" s="32"/>
      <c r="HE3519" s="32"/>
      <c r="HF3519" s="50"/>
      <c r="HG3519" s="32"/>
    </row>
    <row r="3520" spans="156:215" ht="11.4">
      <c r="EZ3520" s="31"/>
      <c r="HD3520" s="32"/>
      <c r="HE3520" s="32"/>
      <c r="HF3520" s="50"/>
      <c r="HG3520" s="32"/>
    </row>
    <row r="3521" spans="156:215" ht="11.4">
      <c r="EZ3521" s="31"/>
      <c r="HD3521" s="32"/>
      <c r="HE3521" s="32"/>
      <c r="HF3521" s="50"/>
      <c r="HG3521" s="32"/>
    </row>
    <row r="3522" spans="156:215" ht="11.4">
      <c r="EZ3522" s="31"/>
      <c r="HD3522" s="32"/>
      <c r="HE3522" s="32"/>
      <c r="HF3522" s="50"/>
      <c r="HG3522" s="32"/>
    </row>
    <row r="3523" spans="156:215" ht="11.4">
      <c r="EZ3523" s="31"/>
      <c r="HD3523" s="32"/>
      <c r="HE3523" s="32"/>
      <c r="HF3523" s="50"/>
      <c r="HG3523" s="32"/>
    </row>
    <row r="3524" spans="156:215" ht="11.4">
      <c r="EZ3524" s="31"/>
      <c r="HD3524" s="32"/>
      <c r="HE3524" s="32"/>
      <c r="HF3524" s="50"/>
      <c r="HG3524" s="32"/>
    </row>
    <row r="3525" spans="156:215" ht="11.4">
      <c r="EZ3525" s="31"/>
      <c r="HD3525" s="32"/>
      <c r="HE3525" s="32"/>
      <c r="HF3525" s="50"/>
      <c r="HG3525" s="32"/>
    </row>
    <row r="3526" spans="156:215" ht="11.4">
      <c r="EZ3526" s="31"/>
      <c r="HD3526" s="32"/>
      <c r="HE3526" s="32"/>
      <c r="HF3526" s="50"/>
      <c r="HG3526" s="32"/>
    </row>
    <row r="3527" spans="156:215" ht="11.4">
      <c r="EZ3527" s="31"/>
      <c r="HD3527" s="32"/>
      <c r="HE3527" s="32"/>
      <c r="HF3527" s="50"/>
      <c r="HG3527" s="32"/>
    </row>
    <row r="3528" spans="156:215" ht="11.4">
      <c r="EZ3528" s="31"/>
      <c r="HD3528" s="32"/>
      <c r="HE3528" s="32"/>
      <c r="HF3528" s="50"/>
      <c r="HG3528" s="32"/>
    </row>
    <row r="3529" spans="156:215" ht="11.4">
      <c r="EZ3529" s="31"/>
      <c r="HD3529" s="32"/>
      <c r="HE3529" s="32"/>
      <c r="HF3529" s="50"/>
      <c r="HG3529" s="32"/>
    </row>
    <row r="3530" spans="156:215" ht="11.4">
      <c r="EZ3530" s="31"/>
      <c r="HD3530" s="32"/>
      <c r="HE3530" s="32"/>
      <c r="HF3530" s="50"/>
      <c r="HG3530" s="32"/>
    </row>
    <row r="3531" spans="156:215" ht="11.4">
      <c r="EZ3531" s="31"/>
      <c r="HD3531" s="32"/>
      <c r="HE3531" s="32"/>
      <c r="HF3531" s="50"/>
      <c r="HG3531" s="32"/>
    </row>
    <row r="3532" spans="156:215" ht="11.4">
      <c r="EZ3532" s="31"/>
      <c r="HD3532" s="32"/>
      <c r="HE3532" s="32"/>
      <c r="HF3532" s="50"/>
      <c r="HG3532" s="32"/>
    </row>
    <row r="3533" spans="156:215" ht="11.4">
      <c r="EZ3533" s="31"/>
      <c r="HD3533" s="32"/>
      <c r="HE3533" s="32"/>
      <c r="HF3533" s="50"/>
      <c r="HG3533" s="32"/>
    </row>
    <row r="3534" spans="156:215" ht="11.4">
      <c r="EZ3534" s="31"/>
      <c r="HD3534" s="32"/>
      <c r="HE3534" s="32"/>
      <c r="HF3534" s="50"/>
      <c r="HG3534" s="32"/>
    </row>
    <row r="3535" spans="156:215" ht="11.4">
      <c r="EZ3535" s="31"/>
      <c r="HD3535" s="32"/>
      <c r="HE3535" s="32"/>
      <c r="HF3535" s="50"/>
      <c r="HG3535" s="32"/>
    </row>
    <row r="3536" spans="156:215" ht="11.4">
      <c r="EZ3536" s="31"/>
      <c r="HD3536" s="32"/>
      <c r="HE3536" s="32"/>
      <c r="HF3536" s="50"/>
      <c r="HG3536" s="32"/>
    </row>
    <row r="3537" spans="156:215" ht="11.4">
      <c r="EZ3537" s="31"/>
      <c r="HD3537" s="32"/>
      <c r="HE3537" s="32"/>
      <c r="HF3537" s="50"/>
      <c r="HG3537" s="32"/>
    </row>
    <row r="3538" spans="156:215" ht="11.4">
      <c r="EZ3538" s="31"/>
      <c r="HD3538" s="32"/>
      <c r="HE3538" s="32"/>
      <c r="HF3538" s="50"/>
      <c r="HG3538" s="32"/>
    </row>
    <row r="3539" spans="156:215" ht="11.4">
      <c r="EZ3539" s="31"/>
      <c r="HD3539" s="32"/>
      <c r="HE3539" s="32"/>
      <c r="HF3539" s="50"/>
      <c r="HG3539" s="32"/>
    </row>
    <row r="3540" spans="156:215" ht="11.4">
      <c r="EZ3540" s="31"/>
      <c r="HD3540" s="32"/>
      <c r="HE3540" s="32"/>
      <c r="HF3540" s="50"/>
      <c r="HG3540" s="32"/>
    </row>
    <row r="3541" spans="156:215" ht="11.4">
      <c r="EZ3541" s="31"/>
      <c r="HD3541" s="32"/>
      <c r="HE3541" s="32"/>
      <c r="HF3541" s="50"/>
      <c r="HG3541" s="32"/>
    </row>
    <row r="3542" spans="156:215" ht="11.4">
      <c r="EZ3542" s="31"/>
      <c r="HD3542" s="32"/>
      <c r="HE3542" s="32"/>
      <c r="HF3542" s="50"/>
      <c r="HG3542" s="32"/>
    </row>
    <row r="3543" spans="156:215" ht="11.4">
      <c r="EZ3543" s="31"/>
      <c r="HD3543" s="32"/>
      <c r="HE3543" s="32"/>
      <c r="HF3543" s="50"/>
      <c r="HG3543" s="32"/>
    </row>
    <row r="3544" spans="156:215" ht="11.4">
      <c r="EZ3544" s="31"/>
      <c r="HD3544" s="32"/>
      <c r="HE3544" s="32"/>
      <c r="HF3544" s="50"/>
      <c r="HG3544" s="32"/>
    </row>
    <row r="3545" spans="156:215" ht="11.4">
      <c r="EZ3545" s="31"/>
      <c r="HD3545" s="32"/>
      <c r="HE3545" s="32"/>
      <c r="HF3545" s="50"/>
      <c r="HG3545" s="32"/>
    </row>
    <row r="3546" spans="156:215" ht="11.4">
      <c r="EZ3546" s="31"/>
      <c r="HD3546" s="32"/>
      <c r="HE3546" s="32"/>
      <c r="HF3546" s="50"/>
      <c r="HG3546" s="32"/>
    </row>
    <row r="3547" spans="156:215" ht="11.4">
      <c r="EZ3547" s="31"/>
      <c r="HD3547" s="32"/>
      <c r="HE3547" s="32"/>
      <c r="HF3547" s="50"/>
      <c r="HG3547" s="32"/>
    </row>
    <row r="3548" spans="156:215" ht="11.4">
      <c r="EZ3548" s="31"/>
      <c r="HD3548" s="32"/>
      <c r="HE3548" s="32"/>
      <c r="HF3548" s="50"/>
      <c r="HG3548" s="32"/>
    </row>
    <row r="3549" spans="156:215" ht="11.4">
      <c r="EZ3549" s="31"/>
      <c r="HD3549" s="32"/>
      <c r="HE3549" s="32"/>
      <c r="HF3549" s="50"/>
      <c r="HG3549" s="32"/>
    </row>
    <row r="3550" spans="156:215" ht="11.4">
      <c r="EZ3550" s="31"/>
      <c r="HD3550" s="32"/>
      <c r="HE3550" s="32"/>
      <c r="HF3550" s="50"/>
      <c r="HG3550" s="32"/>
    </row>
    <row r="3551" spans="156:215" ht="11.4">
      <c r="EZ3551" s="31"/>
      <c r="HD3551" s="32"/>
      <c r="HE3551" s="32"/>
      <c r="HF3551" s="50"/>
      <c r="HG3551" s="32"/>
    </row>
    <row r="3552" spans="156:215" ht="11.4">
      <c r="EZ3552" s="31"/>
      <c r="HD3552" s="32"/>
      <c r="HE3552" s="32"/>
      <c r="HF3552" s="50"/>
      <c r="HG3552" s="32"/>
    </row>
    <row r="3553" spans="156:215" ht="11.4">
      <c r="EZ3553" s="31"/>
      <c r="HD3553" s="32"/>
      <c r="HE3553" s="32"/>
      <c r="HF3553" s="50"/>
      <c r="HG3553" s="32"/>
    </row>
    <row r="3554" spans="156:215" ht="11.4">
      <c r="EZ3554" s="31"/>
      <c r="HD3554" s="32"/>
      <c r="HE3554" s="32"/>
      <c r="HF3554" s="50"/>
      <c r="HG3554" s="32"/>
    </row>
    <row r="3555" spans="156:215" ht="11.4">
      <c r="EZ3555" s="31"/>
      <c r="HD3555" s="32"/>
      <c r="HE3555" s="32"/>
      <c r="HF3555" s="50"/>
      <c r="HG3555" s="32"/>
    </row>
    <row r="3556" spans="156:215" ht="11.4">
      <c r="EZ3556" s="31"/>
      <c r="HD3556" s="32"/>
      <c r="HE3556" s="32"/>
      <c r="HF3556" s="50"/>
      <c r="HG3556" s="32"/>
    </row>
    <row r="3557" spans="156:215" ht="11.4">
      <c r="EZ3557" s="31"/>
      <c r="HD3557" s="32"/>
      <c r="HE3557" s="32"/>
      <c r="HF3557" s="50"/>
      <c r="HG3557" s="32"/>
    </row>
    <row r="3558" spans="156:215" ht="11.4">
      <c r="EZ3558" s="31"/>
      <c r="HD3558" s="32"/>
      <c r="HE3558" s="32"/>
      <c r="HF3558" s="50"/>
      <c r="HG3558" s="32"/>
    </row>
    <row r="3559" spans="156:215" ht="11.4">
      <c r="EZ3559" s="31"/>
      <c r="HD3559" s="32"/>
      <c r="HE3559" s="32"/>
      <c r="HF3559" s="50"/>
      <c r="HG3559" s="32"/>
    </row>
    <row r="3560" spans="156:215" ht="11.4">
      <c r="EZ3560" s="31"/>
      <c r="HD3560" s="32"/>
      <c r="HE3560" s="32"/>
      <c r="HF3560" s="50"/>
      <c r="HG3560" s="32"/>
    </row>
    <row r="3561" spans="156:215" ht="11.4">
      <c r="EZ3561" s="31"/>
      <c r="HD3561" s="32"/>
      <c r="HE3561" s="32"/>
      <c r="HF3561" s="50"/>
      <c r="HG3561" s="32"/>
    </row>
    <row r="3562" spans="156:215" ht="11.4">
      <c r="EZ3562" s="31"/>
      <c r="HD3562" s="32"/>
      <c r="HE3562" s="32"/>
      <c r="HF3562" s="50"/>
      <c r="HG3562" s="32"/>
    </row>
    <row r="3563" spans="156:215" ht="11.4">
      <c r="EZ3563" s="31"/>
      <c r="HD3563" s="32"/>
      <c r="HE3563" s="32"/>
      <c r="HF3563" s="50"/>
      <c r="HG3563" s="32"/>
    </row>
    <row r="3564" spans="156:215" ht="11.4">
      <c r="EZ3564" s="31"/>
      <c r="HD3564" s="32"/>
      <c r="HE3564" s="32"/>
      <c r="HF3564" s="50"/>
      <c r="HG3564" s="32"/>
    </row>
    <row r="3565" spans="156:215" ht="11.4">
      <c r="EZ3565" s="31"/>
      <c r="HD3565" s="32"/>
      <c r="HE3565" s="32"/>
      <c r="HF3565" s="50"/>
      <c r="HG3565" s="32"/>
    </row>
    <row r="3566" spans="156:215" ht="11.4">
      <c r="EZ3566" s="31"/>
      <c r="HD3566" s="32"/>
      <c r="HE3566" s="32"/>
      <c r="HF3566" s="50"/>
      <c r="HG3566" s="32"/>
    </row>
    <row r="3567" spans="156:215" ht="11.4">
      <c r="EZ3567" s="31"/>
      <c r="HD3567" s="32"/>
      <c r="HE3567" s="32"/>
      <c r="HF3567" s="50"/>
      <c r="HG3567" s="32"/>
    </row>
    <row r="3568" spans="156:215" ht="11.4">
      <c r="EZ3568" s="31"/>
      <c r="HD3568" s="32"/>
      <c r="HE3568" s="32"/>
      <c r="HF3568" s="50"/>
      <c r="HG3568" s="32"/>
    </row>
    <row r="3569" spans="156:215" ht="11.4">
      <c r="EZ3569" s="31"/>
      <c r="HD3569" s="32"/>
      <c r="HE3569" s="32"/>
      <c r="HF3569" s="50"/>
      <c r="HG3569" s="32"/>
    </row>
    <row r="3570" spans="156:215" ht="11.4">
      <c r="EZ3570" s="31"/>
      <c r="HD3570" s="32"/>
      <c r="HE3570" s="32"/>
      <c r="HF3570" s="50"/>
      <c r="HG3570" s="32"/>
    </row>
    <row r="3571" spans="156:215" ht="11.4">
      <c r="EZ3571" s="31"/>
      <c r="HD3571" s="32"/>
      <c r="HE3571" s="32"/>
      <c r="HF3571" s="50"/>
      <c r="HG3571" s="32"/>
    </row>
    <row r="3572" spans="156:215" ht="11.4">
      <c r="EZ3572" s="31"/>
      <c r="HD3572" s="32"/>
      <c r="HE3572" s="32"/>
      <c r="HF3572" s="50"/>
      <c r="HG3572" s="32"/>
    </row>
    <row r="3573" spans="156:215" ht="11.4">
      <c r="EZ3573" s="31"/>
      <c r="HD3573" s="32"/>
      <c r="HE3573" s="32"/>
      <c r="HF3573" s="50"/>
      <c r="HG3573" s="32"/>
    </row>
    <row r="3574" spans="156:215" ht="11.4">
      <c r="EZ3574" s="31"/>
      <c r="HD3574" s="32"/>
      <c r="HE3574" s="32"/>
      <c r="HF3574" s="50"/>
      <c r="HG3574" s="32"/>
    </row>
    <row r="3575" spans="156:215" ht="11.4">
      <c r="EZ3575" s="31"/>
      <c r="HD3575" s="32"/>
      <c r="HE3575" s="32"/>
      <c r="HF3575" s="50"/>
      <c r="HG3575" s="32"/>
    </row>
    <row r="3576" spans="156:215" ht="11.4">
      <c r="EZ3576" s="31"/>
      <c r="HD3576" s="32"/>
      <c r="HE3576" s="32"/>
      <c r="HF3576" s="50"/>
      <c r="HG3576" s="32"/>
    </row>
    <row r="3577" spans="156:215" ht="11.4">
      <c r="EZ3577" s="31"/>
      <c r="HD3577" s="32"/>
      <c r="HE3577" s="32"/>
      <c r="HF3577" s="50"/>
      <c r="HG3577" s="32"/>
    </row>
    <row r="3578" spans="156:215" ht="11.4">
      <c r="EZ3578" s="31"/>
      <c r="HD3578" s="32"/>
      <c r="HE3578" s="32"/>
      <c r="HF3578" s="50"/>
      <c r="HG3578" s="32"/>
    </row>
    <row r="3579" spans="156:215" ht="11.4">
      <c r="EZ3579" s="31"/>
      <c r="HD3579" s="32"/>
      <c r="HE3579" s="32"/>
      <c r="HF3579" s="50"/>
      <c r="HG3579" s="32"/>
    </row>
    <row r="3580" spans="156:215" ht="11.4">
      <c r="EZ3580" s="31"/>
      <c r="HD3580" s="32"/>
      <c r="HE3580" s="32"/>
      <c r="HF3580" s="50"/>
      <c r="HG3580" s="32"/>
    </row>
    <row r="3581" spans="156:215" ht="11.4">
      <c r="EZ3581" s="31"/>
      <c r="HD3581" s="32"/>
      <c r="HE3581" s="32"/>
      <c r="HF3581" s="50"/>
      <c r="HG3581" s="32"/>
    </row>
    <row r="3582" spans="156:215" ht="11.4">
      <c r="EZ3582" s="31"/>
      <c r="HD3582" s="32"/>
      <c r="HE3582" s="32"/>
      <c r="HF3582" s="50"/>
      <c r="HG3582" s="32"/>
    </row>
    <row r="3583" spans="156:215" ht="11.4">
      <c r="EZ3583" s="31"/>
      <c r="HD3583" s="32"/>
      <c r="HE3583" s="32"/>
      <c r="HF3583" s="50"/>
      <c r="HG3583" s="32"/>
    </row>
    <row r="3584" spans="156:215" ht="11.4">
      <c r="EZ3584" s="31"/>
      <c r="HD3584" s="32"/>
      <c r="HE3584" s="32"/>
      <c r="HF3584" s="50"/>
      <c r="HG3584" s="32"/>
    </row>
    <row r="3585" spans="156:215" ht="11.4">
      <c r="EZ3585" s="31"/>
      <c r="HD3585" s="32"/>
      <c r="HE3585" s="32"/>
      <c r="HF3585" s="50"/>
      <c r="HG3585" s="32"/>
    </row>
    <row r="3586" spans="156:215" ht="11.4">
      <c r="EZ3586" s="31"/>
      <c r="HD3586" s="32"/>
      <c r="HE3586" s="32"/>
      <c r="HF3586" s="50"/>
      <c r="HG3586" s="32"/>
    </row>
    <row r="3587" spans="156:215" ht="11.4">
      <c r="EZ3587" s="31"/>
      <c r="HD3587" s="32"/>
      <c r="HE3587" s="32"/>
      <c r="HF3587" s="50"/>
      <c r="HG3587" s="32"/>
    </row>
    <row r="3588" spans="156:215" ht="11.4">
      <c r="EZ3588" s="31"/>
      <c r="HD3588" s="32"/>
      <c r="HE3588" s="32"/>
      <c r="HF3588" s="50"/>
      <c r="HG3588" s="32"/>
    </row>
    <row r="3589" spans="156:215" ht="11.4">
      <c r="EZ3589" s="31"/>
      <c r="HD3589" s="32"/>
      <c r="HE3589" s="32"/>
      <c r="HF3589" s="50"/>
      <c r="HG3589" s="32"/>
    </row>
    <row r="3590" spans="156:215" ht="11.4">
      <c r="EZ3590" s="31"/>
      <c r="HD3590" s="32"/>
      <c r="HE3590" s="32"/>
      <c r="HF3590" s="50"/>
      <c r="HG3590" s="32"/>
    </row>
    <row r="3591" spans="156:215" ht="11.4">
      <c r="EZ3591" s="31"/>
      <c r="HD3591" s="32"/>
      <c r="HE3591" s="32"/>
      <c r="HF3591" s="50"/>
      <c r="HG3591" s="32"/>
    </row>
    <row r="3592" spans="156:215" ht="11.4">
      <c r="EZ3592" s="31"/>
      <c r="HD3592" s="32"/>
      <c r="HE3592" s="32"/>
      <c r="HF3592" s="50"/>
      <c r="HG3592" s="32"/>
    </row>
    <row r="3593" spans="156:215" ht="11.4">
      <c r="EZ3593" s="31"/>
      <c r="HD3593" s="32"/>
      <c r="HE3593" s="32"/>
      <c r="HF3593" s="50"/>
      <c r="HG3593" s="32"/>
    </row>
    <row r="3594" spans="156:215" ht="11.4">
      <c r="EZ3594" s="31"/>
      <c r="HD3594" s="32"/>
      <c r="HE3594" s="32"/>
      <c r="HF3594" s="50"/>
      <c r="HG3594" s="32"/>
    </row>
    <row r="3595" spans="156:215" ht="11.4">
      <c r="EZ3595" s="31"/>
      <c r="HD3595" s="32"/>
      <c r="HE3595" s="32"/>
      <c r="HF3595" s="50"/>
      <c r="HG3595" s="32"/>
    </row>
    <row r="3596" spans="156:215" ht="11.4">
      <c r="EZ3596" s="31"/>
      <c r="HD3596" s="32"/>
      <c r="HE3596" s="32"/>
      <c r="HF3596" s="50"/>
      <c r="HG3596" s="32"/>
    </row>
    <row r="3597" spans="156:215" ht="11.4">
      <c r="EZ3597" s="31"/>
      <c r="HD3597" s="32"/>
      <c r="HE3597" s="32"/>
      <c r="HF3597" s="50"/>
      <c r="HG3597" s="32"/>
    </row>
    <row r="3598" spans="156:215" ht="11.4">
      <c r="EZ3598" s="31"/>
      <c r="HD3598" s="32"/>
      <c r="HE3598" s="32"/>
      <c r="HF3598" s="50"/>
      <c r="HG3598" s="32"/>
    </row>
    <row r="3599" spans="156:215" ht="11.4">
      <c r="EZ3599" s="31"/>
      <c r="HD3599" s="32"/>
      <c r="HE3599" s="32"/>
      <c r="HF3599" s="50"/>
      <c r="HG3599" s="32"/>
    </row>
    <row r="3600" spans="156:215" ht="11.4">
      <c r="EZ3600" s="31"/>
      <c r="HD3600" s="32"/>
      <c r="HE3600" s="32"/>
      <c r="HF3600" s="50"/>
      <c r="HG3600" s="32"/>
    </row>
    <row r="3601" spans="156:215" ht="11.4">
      <c r="EZ3601" s="31"/>
      <c r="HD3601" s="32"/>
      <c r="HE3601" s="32"/>
      <c r="HF3601" s="50"/>
      <c r="HG3601" s="32"/>
    </row>
    <row r="3602" spans="156:215" ht="11.4">
      <c r="EZ3602" s="31"/>
      <c r="HD3602" s="32"/>
      <c r="HE3602" s="32"/>
      <c r="HF3602" s="50"/>
      <c r="HG3602" s="32"/>
    </row>
    <row r="3603" spans="156:215" ht="11.4">
      <c r="EZ3603" s="31"/>
      <c r="HD3603" s="32"/>
      <c r="HE3603" s="32"/>
      <c r="HF3603" s="50"/>
      <c r="HG3603" s="32"/>
    </row>
    <row r="3604" spans="156:215" ht="11.4">
      <c r="EZ3604" s="31"/>
      <c r="HD3604" s="32"/>
      <c r="HE3604" s="32"/>
      <c r="HF3604" s="50"/>
      <c r="HG3604" s="32"/>
    </row>
    <row r="3605" spans="156:215" ht="11.4">
      <c r="EZ3605" s="31"/>
      <c r="HD3605" s="32"/>
      <c r="HE3605" s="32"/>
      <c r="HF3605" s="50"/>
      <c r="HG3605" s="32"/>
    </row>
    <row r="3606" spans="156:215" ht="11.4">
      <c r="EZ3606" s="31"/>
      <c r="HD3606" s="32"/>
      <c r="HE3606" s="32"/>
      <c r="HF3606" s="50"/>
      <c r="HG3606" s="32"/>
    </row>
    <row r="3607" spans="156:215" ht="11.4">
      <c r="EZ3607" s="31"/>
      <c r="HD3607" s="32"/>
      <c r="HE3607" s="32"/>
      <c r="HF3607" s="50"/>
      <c r="HG3607" s="32"/>
    </row>
    <row r="3608" spans="156:215" ht="11.4">
      <c r="EZ3608" s="31"/>
      <c r="HD3608" s="32"/>
      <c r="HE3608" s="32"/>
      <c r="HF3608" s="50"/>
      <c r="HG3608" s="32"/>
    </row>
    <row r="3609" spans="156:215" ht="11.4">
      <c r="EZ3609" s="31"/>
      <c r="HD3609" s="32"/>
      <c r="HE3609" s="32"/>
      <c r="HF3609" s="50"/>
      <c r="HG3609" s="32"/>
    </row>
    <row r="3610" spans="156:215" ht="11.4">
      <c r="EZ3610" s="31"/>
      <c r="HD3610" s="32"/>
      <c r="HE3610" s="32"/>
      <c r="HF3610" s="50"/>
      <c r="HG3610" s="32"/>
    </row>
    <row r="3611" spans="156:215" ht="11.4">
      <c r="EZ3611" s="31"/>
      <c r="HD3611" s="32"/>
      <c r="HE3611" s="32"/>
      <c r="HF3611" s="50"/>
      <c r="HG3611" s="32"/>
    </row>
    <row r="3612" spans="156:215" ht="11.4">
      <c r="EZ3612" s="31"/>
      <c r="HD3612" s="32"/>
      <c r="HE3612" s="32"/>
      <c r="HF3612" s="50"/>
      <c r="HG3612" s="32"/>
    </row>
    <row r="3613" spans="156:215" ht="11.4">
      <c r="EZ3613" s="31"/>
      <c r="HD3613" s="32"/>
      <c r="HE3613" s="32"/>
      <c r="HF3613" s="50"/>
      <c r="HG3613" s="32"/>
    </row>
    <row r="3614" spans="156:215" ht="11.4">
      <c r="EZ3614" s="31"/>
      <c r="HD3614" s="32"/>
      <c r="HE3614" s="32"/>
      <c r="HF3614" s="50"/>
      <c r="HG3614" s="32"/>
    </row>
    <row r="3615" spans="156:215" ht="11.4">
      <c r="EZ3615" s="31"/>
      <c r="HD3615" s="32"/>
      <c r="HE3615" s="32"/>
      <c r="HF3615" s="50"/>
      <c r="HG3615" s="32"/>
    </row>
    <row r="3616" spans="156:215" ht="11.4">
      <c r="EZ3616" s="31"/>
      <c r="HD3616" s="32"/>
      <c r="HE3616" s="32"/>
      <c r="HF3616" s="50"/>
      <c r="HG3616" s="32"/>
    </row>
    <row r="3617" spans="156:215" ht="11.4">
      <c r="EZ3617" s="31"/>
      <c r="HD3617" s="32"/>
      <c r="HE3617" s="32"/>
      <c r="HF3617" s="50"/>
      <c r="HG3617" s="32"/>
    </row>
    <row r="3618" spans="156:215" ht="11.4">
      <c r="EZ3618" s="31"/>
      <c r="HD3618" s="32"/>
      <c r="HE3618" s="32"/>
      <c r="HF3618" s="50"/>
      <c r="HG3618" s="32"/>
    </row>
    <row r="3619" spans="156:215" ht="11.4">
      <c r="EZ3619" s="31"/>
      <c r="HD3619" s="32"/>
      <c r="HE3619" s="32"/>
      <c r="HF3619" s="50"/>
      <c r="HG3619" s="32"/>
    </row>
    <row r="3620" spans="156:215" ht="11.4">
      <c r="EZ3620" s="31"/>
      <c r="HD3620" s="32"/>
      <c r="HE3620" s="32"/>
      <c r="HF3620" s="50"/>
      <c r="HG3620" s="32"/>
    </row>
    <row r="3621" spans="156:215" ht="11.4">
      <c r="EZ3621" s="31"/>
      <c r="HD3621" s="32"/>
      <c r="HE3621" s="32"/>
      <c r="HF3621" s="50"/>
      <c r="HG3621" s="32"/>
    </row>
    <row r="3622" spans="156:215" ht="11.4">
      <c r="EZ3622" s="31"/>
      <c r="HD3622" s="32"/>
      <c r="HE3622" s="32"/>
      <c r="HF3622" s="50"/>
      <c r="HG3622" s="32"/>
    </row>
    <row r="3623" spans="156:215" ht="11.4">
      <c r="EZ3623" s="31"/>
      <c r="HD3623" s="32"/>
      <c r="HE3623" s="32"/>
      <c r="HF3623" s="50"/>
      <c r="HG3623" s="32"/>
    </row>
    <row r="3624" spans="156:215" ht="11.4">
      <c r="EZ3624" s="31"/>
      <c r="HD3624" s="32"/>
      <c r="HE3624" s="32"/>
      <c r="HF3624" s="50"/>
      <c r="HG3624" s="32"/>
    </row>
    <row r="3625" spans="156:215" ht="11.4">
      <c r="EZ3625" s="31"/>
      <c r="HD3625" s="32"/>
      <c r="HE3625" s="32"/>
      <c r="HF3625" s="50"/>
      <c r="HG3625" s="32"/>
    </row>
    <row r="3626" spans="156:215" ht="11.4">
      <c r="EZ3626" s="31"/>
      <c r="HD3626" s="32"/>
      <c r="HE3626" s="32"/>
      <c r="HF3626" s="50"/>
      <c r="HG3626" s="32"/>
    </row>
    <row r="3627" spans="156:215" ht="11.4">
      <c r="EZ3627" s="31"/>
      <c r="HD3627" s="32"/>
      <c r="HE3627" s="32"/>
      <c r="HF3627" s="50"/>
      <c r="HG3627" s="32"/>
    </row>
    <row r="3628" spans="156:215" ht="11.4">
      <c r="EZ3628" s="31"/>
      <c r="HD3628" s="32"/>
      <c r="HE3628" s="32"/>
      <c r="HF3628" s="50"/>
      <c r="HG3628" s="32"/>
    </row>
    <row r="3629" spans="156:215" ht="11.4">
      <c r="EZ3629" s="31"/>
      <c r="HD3629" s="32"/>
      <c r="HE3629" s="32"/>
      <c r="HF3629" s="50"/>
      <c r="HG3629" s="32"/>
    </row>
    <row r="3630" spans="156:215" ht="11.4">
      <c r="EZ3630" s="31"/>
      <c r="HD3630" s="32"/>
      <c r="HE3630" s="32"/>
      <c r="HF3630" s="50"/>
      <c r="HG3630" s="32"/>
    </row>
    <row r="3631" spans="156:215" ht="11.4">
      <c r="EZ3631" s="31"/>
      <c r="HD3631" s="32"/>
      <c r="HE3631" s="32"/>
      <c r="HF3631" s="50"/>
      <c r="HG3631" s="32"/>
    </row>
    <row r="3632" spans="156:215" ht="11.4">
      <c r="EZ3632" s="31"/>
      <c r="HD3632" s="32"/>
      <c r="HE3632" s="32"/>
      <c r="HF3632" s="50"/>
      <c r="HG3632" s="32"/>
    </row>
    <row r="3633" spans="156:215" ht="11.4">
      <c r="EZ3633" s="31"/>
      <c r="HD3633" s="32"/>
      <c r="HE3633" s="32"/>
      <c r="HF3633" s="50"/>
      <c r="HG3633" s="32"/>
    </row>
    <row r="3634" spans="156:215" ht="11.4">
      <c r="EZ3634" s="31"/>
      <c r="HD3634" s="32"/>
      <c r="HE3634" s="32"/>
      <c r="HF3634" s="50"/>
      <c r="HG3634" s="32"/>
    </row>
    <row r="3635" spans="156:215" ht="11.4">
      <c r="EZ3635" s="31"/>
      <c r="HD3635" s="32"/>
      <c r="HE3635" s="32"/>
      <c r="HF3635" s="50"/>
      <c r="HG3635" s="32"/>
    </row>
    <row r="3636" spans="156:215" ht="11.4">
      <c r="EZ3636" s="31"/>
      <c r="HD3636" s="32"/>
      <c r="HE3636" s="32"/>
      <c r="HF3636" s="50"/>
      <c r="HG3636" s="32"/>
    </row>
    <row r="3637" spans="156:215" ht="11.4">
      <c r="EZ3637" s="31"/>
      <c r="HD3637" s="32"/>
      <c r="HE3637" s="32"/>
      <c r="HF3637" s="50"/>
      <c r="HG3637" s="32"/>
    </row>
    <row r="3638" spans="156:215" ht="11.4">
      <c r="EZ3638" s="31"/>
      <c r="HD3638" s="32"/>
      <c r="HE3638" s="32"/>
      <c r="HF3638" s="50"/>
      <c r="HG3638" s="32"/>
    </row>
    <row r="3639" spans="156:215" ht="11.4">
      <c r="EZ3639" s="31"/>
      <c r="HD3639" s="32"/>
      <c r="HE3639" s="32"/>
      <c r="HF3639" s="50"/>
      <c r="HG3639" s="32"/>
    </row>
    <row r="3640" spans="156:215" ht="11.4">
      <c r="EZ3640" s="31"/>
      <c r="HD3640" s="32"/>
      <c r="HE3640" s="32"/>
      <c r="HF3640" s="50"/>
      <c r="HG3640" s="32"/>
    </row>
    <row r="3641" spans="156:215" ht="11.4">
      <c r="EZ3641" s="31"/>
      <c r="HD3641" s="32"/>
      <c r="HE3641" s="32"/>
      <c r="HF3641" s="50"/>
      <c r="HG3641" s="32"/>
    </row>
    <row r="3642" spans="156:215" ht="11.4">
      <c r="EZ3642" s="31"/>
      <c r="HD3642" s="32"/>
      <c r="HE3642" s="32"/>
      <c r="HF3642" s="50"/>
      <c r="HG3642" s="32"/>
    </row>
    <row r="3643" spans="156:215" ht="11.4">
      <c r="EZ3643" s="31"/>
      <c r="HD3643" s="32"/>
      <c r="HE3643" s="32"/>
      <c r="HF3643" s="50"/>
      <c r="HG3643" s="32"/>
    </row>
    <row r="3644" spans="156:215" ht="11.4">
      <c r="EZ3644" s="31"/>
      <c r="HD3644" s="32"/>
      <c r="HE3644" s="32"/>
      <c r="HF3644" s="50"/>
      <c r="HG3644" s="32"/>
    </row>
    <row r="3645" spans="156:215" ht="11.4">
      <c r="EZ3645" s="31"/>
      <c r="HD3645" s="32"/>
      <c r="HE3645" s="32"/>
      <c r="HF3645" s="50"/>
      <c r="HG3645" s="32"/>
    </row>
    <row r="3646" spans="156:215" ht="11.4">
      <c r="EZ3646" s="31"/>
      <c r="HD3646" s="32"/>
      <c r="HE3646" s="32"/>
      <c r="HF3646" s="50"/>
      <c r="HG3646" s="32"/>
    </row>
    <row r="3647" spans="156:215" ht="11.4">
      <c r="EZ3647" s="31"/>
      <c r="HD3647" s="32"/>
      <c r="HE3647" s="32"/>
      <c r="HF3647" s="50"/>
      <c r="HG3647" s="32"/>
    </row>
    <row r="3648" spans="156:215" ht="11.4">
      <c r="EZ3648" s="31"/>
      <c r="HD3648" s="32"/>
      <c r="HE3648" s="32"/>
      <c r="HF3648" s="50"/>
      <c r="HG3648" s="32"/>
    </row>
    <row r="3649" spans="156:215" ht="11.4">
      <c r="EZ3649" s="31"/>
      <c r="HD3649" s="32"/>
      <c r="HE3649" s="32"/>
      <c r="HF3649" s="50"/>
      <c r="HG3649" s="32"/>
    </row>
    <row r="3650" spans="156:215" ht="11.4">
      <c r="EZ3650" s="31"/>
      <c r="HD3650" s="32"/>
      <c r="HE3650" s="32"/>
      <c r="HF3650" s="50"/>
      <c r="HG3650" s="32"/>
    </row>
    <row r="3651" spans="156:215" ht="11.4">
      <c r="EZ3651" s="31"/>
      <c r="HD3651" s="32"/>
      <c r="HE3651" s="32"/>
      <c r="HF3651" s="50"/>
      <c r="HG3651" s="32"/>
    </row>
    <row r="3652" spans="156:215" ht="11.4">
      <c r="EZ3652" s="31"/>
      <c r="HD3652" s="32"/>
      <c r="HE3652" s="32"/>
      <c r="HF3652" s="50"/>
      <c r="HG3652" s="32"/>
    </row>
    <row r="3653" spans="156:215" ht="11.4">
      <c r="EZ3653" s="31"/>
      <c r="HD3653" s="32"/>
      <c r="HE3653" s="32"/>
      <c r="HF3653" s="50"/>
      <c r="HG3653" s="32"/>
    </row>
    <row r="3654" spans="156:215" ht="11.4">
      <c r="EZ3654" s="31"/>
      <c r="HD3654" s="32"/>
      <c r="HE3654" s="32"/>
      <c r="HF3654" s="50"/>
      <c r="HG3654" s="32"/>
    </row>
    <row r="3655" spans="156:215" ht="11.4">
      <c r="EZ3655" s="31"/>
      <c r="HD3655" s="32"/>
      <c r="HE3655" s="32"/>
      <c r="HF3655" s="50"/>
      <c r="HG3655" s="32"/>
    </row>
    <row r="3656" spans="156:215" ht="11.4">
      <c r="EZ3656" s="31"/>
      <c r="HD3656" s="32"/>
      <c r="HE3656" s="32"/>
      <c r="HF3656" s="50"/>
      <c r="HG3656" s="32"/>
    </row>
    <row r="3657" spans="156:215" ht="11.4">
      <c r="EZ3657" s="31"/>
      <c r="HD3657" s="32"/>
      <c r="HE3657" s="32"/>
      <c r="HF3657" s="50"/>
      <c r="HG3657" s="32"/>
    </row>
    <row r="3658" spans="156:215" ht="11.4">
      <c r="EZ3658" s="31"/>
      <c r="HD3658" s="32"/>
      <c r="HE3658" s="32"/>
      <c r="HF3658" s="50"/>
      <c r="HG3658" s="32"/>
    </row>
    <row r="3659" spans="156:215" ht="11.4">
      <c r="EZ3659" s="31"/>
      <c r="HD3659" s="32"/>
      <c r="HE3659" s="32"/>
      <c r="HF3659" s="50"/>
      <c r="HG3659" s="32"/>
    </row>
    <row r="3660" spans="156:215" ht="11.4">
      <c r="EZ3660" s="31"/>
      <c r="HD3660" s="32"/>
      <c r="HE3660" s="32"/>
      <c r="HF3660" s="50"/>
      <c r="HG3660" s="32"/>
    </row>
    <row r="3661" spans="156:215" ht="11.4">
      <c r="EZ3661" s="31"/>
      <c r="HD3661" s="32"/>
      <c r="HE3661" s="32"/>
      <c r="HF3661" s="50"/>
      <c r="HG3661" s="32"/>
    </row>
    <row r="3662" spans="156:215" ht="11.4">
      <c r="EZ3662" s="31"/>
      <c r="HD3662" s="32"/>
      <c r="HE3662" s="32"/>
      <c r="HF3662" s="50"/>
      <c r="HG3662" s="32"/>
    </row>
    <row r="3663" spans="156:215" ht="11.4">
      <c r="EZ3663" s="31"/>
      <c r="HD3663" s="32"/>
      <c r="HE3663" s="32"/>
      <c r="HF3663" s="50"/>
      <c r="HG3663" s="32"/>
    </row>
    <row r="3664" spans="156:215" ht="11.4">
      <c r="EZ3664" s="31"/>
      <c r="HD3664" s="32"/>
      <c r="HE3664" s="32"/>
      <c r="HF3664" s="50"/>
      <c r="HG3664" s="32"/>
    </row>
    <row r="3665" spans="156:215" ht="11.4">
      <c r="EZ3665" s="31"/>
      <c r="HD3665" s="32"/>
      <c r="HE3665" s="32"/>
      <c r="HF3665" s="50"/>
      <c r="HG3665" s="32"/>
    </row>
    <row r="3666" spans="156:215" ht="11.4">
      <c r="EZ3666" s="31"/>
      <c r="HD3666" s="32"/>
      <c r="HE3666" s="32"/>
      <c r="HF3666" s="50"/>
      <c r="HG3666" s="32"/>
    </row>
    <row r="3667" spans="156:215" ht="11.4">
      <c r="EZ3667" s="31"/>
      <c r="HD3667" s="32"/>
      <c r="HE3667" s="32"/>
      <c r="HF3667" s="50"/>
      <c r="HG3667" s="32"/>
    </row>
    <row r="3668" spans="156:215" ht="11.4">
      <c r="EZ3668" s="31"/>
      <c r="HD3668" s="32"/>
      <c r="HE3668" s="32"/>
      <c r="HF3668" s="50"/>
      <c r="HG3668" s="32"/>
    </row>
    <row r="3669" spans="156:215" ht="11.4">
      <c r="EZ3669" s="31"/>
      <c r="HD3669" s="32"/>
      <c r="HE3669" s="32"/>
      <c r="HF3669" s="50"/>
      <c r="HG3669" s="32"/>
    </row>
    <row r="3670" spans="156:215" ht="11.4">
      <c r="EZ3670" s="31"/>
      <c r="HD3670" s="32"/>
      <c r="HE3670" s="32"/>
      <c r="HF3670" s="50"/>
      <c r="HG3670" s="32"/>
    </row>
    <row r="3671" spans="156:215" ht="11.4">
      <c r="EZ3671" s="31"/>
      <c r="HD3671" s="32"/>
      <c r="HE3671" s="32"/>
      <c r="HF3671" s="50"/>
      <c r="HG3671" s="32"/>
    </row>
    <row r="3672" spans="156:215" ht="11.4">
      <c r="EZ3672" s="31"/>
      <c r="HD3672" s="32"/>
      <c r="HE3672" s="32"/>
      <c r="HF3672" s="50"/>
      <c r="HG3672" s="32"/>
    </row>
    <row r="3673" spans="156:215" ht="11.4">
      <c r="EZ3673" s="31"/>
      <c r="HD3673" s="32"/>
      <c r="HE3673" s="32"/>
      <c r="HF3673" s="50"/>
      <c r="HG3673" s="32"/>
    </row>
    <row r="3674" spans="156:215" ht="11.4">
      <c r="EZ3674" s="31"/>
      <c r="HD3674" s="32"/>
      <c r="HE3674" s="32"/>
      <c r="HF3674" s="50"/>
      <c r="HG3674" s="32"/>
    </row>
    <row r="3675" spans="156:215" ht="11.4">
      <c r="EZ3675" s="31"/>
      <c r="HD3675" s="32"/>
      <c r="HE3675" s="32"/>
      <c r="HF3675" s="50"/>
      <c r="HG3675" s="32"/>
    </row>
    <row r="3676" spans="156:215" ht="11.4">
      <c r="EZ3676" s="31"/>
      <c r="HD3676" s="32"/>
      <c r="HE3676" s="32"/>
      <c r="HF3676" s="50"/>
      <c r="HG3676" s="32"/>
    </row>
    <row r="3677" spans="156:215" ht="11.4">
      <c r="EZ3677" s="31"/>
      <c r="HD3677" s="32"/>
      <c r="HE3677" s="32"/>
      <c r="HF3677" s="50"/>
      <c r="HG3677" s="32"/>
    </row>
    <row r="3678" spans="156:215" ht="11.4">
      <c r="EZ3678" s="31"/>
      <c r="HD3678" s="32"/>
      <c r="HE3678" s="32"/>
      <c r="HF3678" s="50"/>
      <c r="HG3678" s="32"/>
    </row>
    <row r="3679" spans="156:215" ht="11.4">
      <c r="EZ3679" s="31"/>
      <c r="HD3679" s="32"/>
      <c r="HE3679" s="32"/>
      <c r="HF3679" s="50"/>
      <c r="HG3679" s="32"/>
    </row>
    <row r="3680" spans="156:215" ht="11.4">
      <c r="EZ3680" s="31"/>
      <c r="HD3680" s="32"/>
      <c r="HE3680" s="32"/>
      <c r="HF3680" s="50"/>
      <c r="HG3680" s="32"/>
    </row>
    <row r="3681" spans="156:215" ht="11.4">
      <c r="EZ3681" s="31"/>
      <c r="HD3681" s="32"/>
      <c r="HE3681" s="32"/>
      <c r="HF3681" s="50"/>
      <c r="HG3681" s="32"/>
    </row>
    <row r="3682" spans="156:215" ht="11.4">
      <c r="EZ3682" s="31"/>
      <c r="HD3682" s="32"/>
      <c r="HE3682" s="32"/>
      <c r="HF3682" s="50"/>
      <c r="HG3682" s="32"/>
    </row>
    <row r="3683" spans="156:215" ht="11.4">
      <c r="EZ3683" s="31"/>
      <c r="HD3683" s="32"/>
      <c r="HE3683" s="32"/>
      <c r="HF3683" s="50"/>
      <c r="HG3683" s="32"/>
    </row>
    <row r="3684" spans="156:215" ht="11.4">
      <c r="EZ3684" s="31"/>
      <c r="HD3684" s="32"/>
      <c r="HE3684" s="32"/>
      <c r="HF3684" s="50"/>
      <c r="HG3684" s="32"/>
    </row>
    <row r="3685" spans="156:215" ht="11.4">
      <c r="EZ3685" s="31"/>
      <c r="HD3685" s="32"/>
      <c r="HE3685" s="32"/>
      <c r="HF3685" s="50"/>
      <c r="HG3685" s="32"/>
    </row>
    <row r="3686" spans="156:215" ht="11.4">
      <c r="EZ3686" s="31"/>
      <c r="HD3686" s="32"/>
      <c r="HE3686" s="32"/>
      <c r="HF3686" s="50"/>
      <c r="HG3686" s="32"/>
    </row>
    <row r="3687" spans="156:215" ht="11.4">
      <c r="EZ3687" s="31"/>
      <c r="HD3687" s="32"/>
      <c r="HE3687" s="32"/>
      <c r="HF3687" s="50"/>
      <c r="HG3687" s="32"/>
    </row>
    <row r="3688" spans="156:215" ht="11.4">
      <c r="EZ3688" s="31"/>
      <c r="HD3688" s="32"/>
      <c r="HE3688" s="32"/>
      <c r="HF3688" s="50"/>
      <c r="HG3688" s="32"/>
    </row>
    <row r="3689" spans="156:215" ht="11.4">
      <c r="EZ3689" s="31"/>
      <c r="HD3689" s="32"/>
      <c r="HE3689" s="32"/>
      <c r="HF3689" s="50"/>
      <c r="HG3689" s="32"/>
    </row>
    <row r="3690" spans="156:215" ht="11.4">
      <c r="EZ3690" s="31"/>
      <c r="HD3690" s="32"/>
      <c r="HE3690" s="32"/>
      <c r="HF3690" s="50"/>
      <c r="HG3690" s="32"/>
    </row>
    <row r="3691" spans="156:215" ht="11.4">
      <c r="EZ3691" s="31"/>
      <c r="HD3691" s="32"/>
      <c r="HE3691" s="32"/>
      <c r="HF3691" s="50"/>
      <c r="HG3691" s="32"/>
    </row>
    <row r="3692" spans="156:215" ht="11.4">
      <c r="EZ3692" s="31"/>
      <c r="HD3692" s="32"/>
      <c r="HE3692" s="32"/>
      <c r="HF3692" s="50"/>
      <c r="HG3692" s="32"/>
    </row>
    <row r="3693" spans="156:215" ht="11.4">
      <c r="EZ3693" s="31"/>
      <c r="HD3693" s="32"/>
      <c r="HE3693" s="32"/>
      <c r="HF3693" s="50"/>
      <c r="HG3693" s="32"/>
    </row>
    <row r="3694" spans="156:215" ht="11.4">
      <c r="EZ3694" s="31"/>
      <c r="HD3694" s="32"/>
      <c r="HE3694" s="32"/>
      <c r="HF3694" s="50"/>
      <c r="HG3694" s="32"/>
    </row>
    <row r="3695" spans="156:215" ht="11.4">
      <c r="EZ3695" s="31"/>
      <c r="HD3695" s="32"/>
      <c r="HE3695" s="32"/>
      <c r="HF3695" s="50"/>
      <c r="HG3695" s="32"/>
    </row>
    <row r="3696" spans="156:215" ht="11.4">
      <c r="EZ3696" s="31"/>
      <c r="HD3696" s="32"/>
      <c r="HE3696" s="32"/>
      <c r="HF3696" s="50"/>
      <c r="HG3696" s="32"/>
    </row>
    <row r="3697" spans="156:215" ht="11.4">
      <c r="EZ3697" s="31"/>
      <c r="HD3697" s="32"/>
      <c r="HE3697" s="32"/>
      <c r="HF3697" s="50"/>
      <c r="HG3697" s="32"/>
    </row>
    <row r="3698" spans="156:215" ht="11.4">
      <c r="EZ3698" s="31"/>
      <c r="HD3698" s="32"/>
      <c r="HE3698" s="32"/>
      <c r="HF3698" s="50"/>
      <c r="HG3698" s="32"/>
    </row>
    <row r="3699" spans="156:215" ht="11.4">
      <c r="EZ3699" s="31"/>
      <c r="HD3699" s="32"/>
      <c r="HE3699" s="32"/>
      <c r="HF3699" s="50"/>
      <c r="HG3699" s="32"/>
    </row>
    <row r="3700" spans="156:215" ht="11.4">
      <c r="EZ3700" s="31"/>
      <c r="HD3700" s="32"/>
      <c r="HE3700" s="32"/>
      <c r="HF3700" s="50"/>
      <c r="HG3700" s="32"/>
    </row>
    <row r="3701" spans="156:215" ht="11.4">
      <c r="EZ3701" s="31"/>
      <c r="HD3701" s="32"/>
      <c r="HE3701" s="32"/>
      <c r="HF3701" s="50"/>
      <c r="HG3701" s="32"/>
    </row>
    <row r="3702" spans="156:215" ht="11.4">
      <c r="EZ3702" s="31"/>
      <c r="HD3702" s="32"/>
      <c r="HE3702" s="32"/>
      <c r="HF3702" s="50"/>
      <c r="HG3702" s="32"/>
    </row>
    <row r="3703" spans="156:215" ht="11.4">
      <c r="EZ3703" s="31"/>
      <c r="HD3703" s="32"/>
      <c r="HE3703" s="32"/>
      <c r="HF3703" s="50"/>
      <c r="HG3703" s="32"/>
    </row>
    <row r="3704" spans="156:215" ht="11.4">
      <c r="EZ3704" s="31"/>
      <c r="HD3704" s="32"/>
      <c r="HE3704" s="32"/>
      <c r="HF3704" s="50"/>
      <c r="HG3704" s="32"/>
    </row>
    <row r="3705" spans="156:215" ht="11.4">
      <c r="EZ3705" s="31"/>
      <c r="HD3705" s="32"/>
      <c r="HE3705" s="32"/>
      <c r="HF3705" s="50"/>
      <c r="HG3705" s="32"/>
    </row>
    <row r="3706" spans="156:215" ht="11.4">
      <c r="EZ3706" s="31"/>
      <c r="HD3706" s="32"/>
      <c r="HE3706" s="32"/>
      <c r="HF3706" s="50"/>
      <c r="HG3706" s="32"/>
    </row>
    <row r="3707" spans="156:215" ht="11.4">
      <c r="EZ3707" s="31"/>
      <c r="HD3707" s="32"/>
      <c r="HE3707" s="32"/>
      <c r="HF3707" s="50"/>
      <c r="HG3707" s="32"/>
    </row>
    <row r="3708" spans="156:215" ht="11.4">
      <c r="EZ3708" s="31"/>
      <c r="HD3708" s="32"/>
      <c r="HE3708" s="32"/>
      <c r="HF3708" s="50"/>
      <c r="HG3708" s="32"/>
    </row>
    <row r="3709" spans="156:215" ht="11.4">
      <c r="EZ3709" s="31"/>
      <c r="HD3709" s="32"/>
      <c r="HE3709" s="32"/>
      <c r="HF3709" s="50"/>
      <c r="HG3709" s="32"/>
    </row>
    <row r="3710" spans="156:215" ht="11.4">
      <c r="EZ3710" s="31"/>
      <c r="HD3710" s="32"/>
      <c r="HE3710" s="32"/>
      <c r="HF3710" s="50"/>
      <c r="HG3710" s="32"/>
    </row>
    <row r="3711" spans="156:215" ht="11.4">
      <c r="EZ3711" s="31"/>
      <c r="HD3711" s="32"/>
      <c r="HE3711" s="32"/>
      <c r="HF3711" s="50"/>
      <c r="HG3711" s="32"/>
    </row>
    <row r="3712" spans="156:215" ht="11.4">
      <c r="EZ3712" s="31"/>
      <c r="HD3712" s="32"/>
      <c r="HE3712" s="32"/>
      <c r="HF3712" s="50"/>
      <c r="HG3712" s="32"/>
    </row>
    <row r="3713" spans="156:215" ht="11.4">
      <c r="EZ3713" s="31"/>
      <c r="HD3713" s="32"/>
      <c r="HE3713" s="32"/>
      <c r="HF3713" s="50"/>
      <c r="HG3713" s="32"/>
    </row>
    <row r="3714" spans="156:215" ht="11.4">
      <c r="EZ3714" s="31"/>
      <c r="HD3714" s="32"/>
      <c r="HE3714" s="32"/>
      <c r="HF3714" s="50"/>
      <c r="HG3714" s="32"/>
    </row>
    <row r="3715" spans="156:215" ht="11.4">
      <c r="EZ3715" s="31"/>
      <c r="HD3715" s="32"/>
      <c r="HE3715" s="32"/>
      <c r="HF3715" s="50"/>
      <c r="HG3715" s="32"/>
    </row>
    <row r="3716" spans="156:215" ht="11.4">
      <c r="EZ3716" s="31"/>
      <c r="HD3716" s="32"/>
      <c r="HE3716" s="32"/>
      <c r="HF3716" s="50"/>
      <c r="HG3716" s="32"/>
    </row>
    <row r="3717" spans="156:215" ht="11.4">
      <c r="EZ3717" s="31"/>
      <c r="HD3717" s="32"/>
      <c r="HE3717" s="32"/>
      <c r="HF3717" s="50"/>
      <c r="HG3717" s="32"/>
    </row>
    <row r="3718" spans="156:215" ht="11.4">
      <c r="EZ3718" s="31"/>
      <c r="HD3718" s="32"/>
      <c r="HE3718" s="32"/>
      <c r="HF3718" s="50"/>
      <c r="HG3718" s="32"/>
    </row>
    <row r="3719" spans="156:215" ht="11.4">
      <c r="EZ3719" s="31"/>
      <c r="HD3719" s="32"/>
      <c r="HE3719" s="32"/>
      <c r="HF3719" s="50"/>
      <c r="HG3719" s="32"/>
    </row>
    <row r="3720" spans="156:215" ht="11.4">
      <c r="EZ3720" s="31"/>
      <c r="HD3720" s="32"/>
      <c r="HE3720" s="32"/>
      <c r="HF3720" s="50"/>
      <c r="HG3720" s="32"/>
    </row>
    <row r="3721" spans="156:215" ht="11.4">
      <c r="EZ3721" s="31"/>
      <c r="HD3721" s="32"/>
      <c r="HE3721" s="32"/>
      <c r="HF3721" s="50"/>
      <c r="HG3721" s="32"/>
    </row>
    <row r="3722" spans="156:215" ht="11.4">
      <c r="EZ3722" s="31"/>
      <c r="HD3722" s="32"/>
      <c r="HE3722" s="32"/>
      <c r="HF3722" s="50"/>
      <c r="HG3722" s="32"/>
    </row>
    <row r="3723" spans="156:215" ht="11.4">
      <c r="EZ3723" s="31"/>
      <c r="HD3723" s="32"/>
      <c r="HE3723" s="32"/>
      <c r="HF3723" s="50"/>
      <c r="HG3723" s="32"/>
    </row>
    <row r="3724" spans="156:215" ht="11.4">
      <c r="EZ3724" s="31"/>
      <c r="HD3724" s="32"/>
      <c r="HE3724" s="32"/>
      <c r="HF3724" s="50"/>
      <c r="HG3724" s="32"/>
    </row>
    <row r="3725" spans="156:215" ht="11.4">
      <c r="EZ3725" s="31"/>
      <c r="HD3725" s="32"/>
      <c r="HE3725" s="32"/>
      <c r="HF3725" s="50"/>
      <c r="HG3725" s="32"/>
    </row>
    <row r="3726" spans="156:215" ht="11.4">
      <c r="EZ3726" s="31"/>
      <c r="HD3726" s="32"/>
      <c r="HE3726" s="32"/>
      <c r="HF3726" s="50"/>
      <c r="HG3726" s="32"/>
    </row>
    <row r="3727" spans="156:215" ht="11.4">
      <c r="EZ3727" s="31"/>
      <c r="HD3727" s="32"/>
      <c r="HE3727" s="32"/>
      <c r="HF3727" s="50"/>
      <c r="HG3727" s="32"/>
    </row>
    <row r="3728" spans="156:215" ht="11.4">
      <c r="EZ3728" s="31"/>
      <c r="HD3728" s="32"/>
      <c r="HE3728" s="32"/>
      <c r="HF3728" s="50"/>
      <c r="HG3728" s="32"/>
    </row>
    <row r="3729" spans="156:215" ht="11.4">
      <c r="EZ3729" s="31"/>
      <c r="HD3729" s="32"/>
      <c r="HE3729" s="32"/>
      <c r="HF3729" s="50"/>
      <c r="HG3729" s="32"/>
    </row>
    <row r="3730" spans="156:215" ht="11.4">
      <c r="EZ3730" s="31"/>
      <c r="HD3730" s="32"/>
      <c r="HE3730" s="32"/>
      <c r="HF3730" s="50"/>
      <c r="HG3730" s="32"/>
    </row>
    <row r="3731" spans="156:215" ht="11.4">
      <c r="EZ3731" s="31"/>
      <c r="HD3731" s="32"/>
      <c r="HE3731" s="32"/>
      <c r="HF3731" s="50"/>
      <c r="HG3731" s="32"/>
    </row>
    <row r="3732" spans="156:215" ht="11.4">
      <c r="EZ3732" s="31"/>
      <c r="HD3732" s="32"/>
      <c r="HE3732" s="32"/>
      <c r="HF3732" s="50"/>
      <c r="HG3732" s="32"/>
    </row>
    <row r="3733" spans="156:215" ht="11.4">
      <c r="EZ3733" s="31"/>
      <c r="HD3733" s="32"/>
      <c r="HE3733" s="32"/>
      <c r="HF3733" s="50"/>
      <c r="HG3733" s="32"/>
    </row>
    <row r="3734" spans="156:215" ht="11.4">
      <c r="EZ3734" s="31"/>
      <c r="HD3734" s="32"/>
      <c r="HE3734" s="32"/>
      <c r="HF3734" s="50"/>
      <c r="HG3734" s="32"/>
    </row>
    <row r="3735" spans="156:215" ht="11.4">
      <c r="EZ3735" s="31"/>
      <c r="HD3735" s="32"/>
      <c r="HE3735" s="32"/>
      <c r="HF3735" s="50"/>
      <c r="HG3735" s="32"/>
    </row>
    <row r="3736" spans="156:215" ht="11.4">
      <c r="EZ3736" s="31"/>
      <c r="HD3736" s="32"/>
      <c r="HE3736" s="32"/>
      <c r="HF3736" s="50"/>
      <c r="HG3736" s="32"/>
    </row>
    <row r="3737" spans="156:215" ht="11.4">
      <c r="EZ3737" s="31"/>
      <c r="HD3737" s="32"/>
      <c r="HE3737" s="32"/>
      <c r="HF3737" s="50"/>
      <c r="HG3737" s="32"/>
    </row>
    <row r="3738" spans="156:215" ht="11.4">
      <c r="EZ3738" s="31"/>
      <c r="HD3738" s="32"/>
      <c r="HE3738" s="32"/>
      <c r="HF3738" s="50"/>
      <c r="HG3738" s="32"/>
    </row>
    <row r="3739" spans="156:215" ht="11.4">
      <c r="EZ3739" s="31"/>
      <c r="HD3739" s="32"/>
      <c r="HE3739" s="32"/>
      <c r="HF3739" s="50"/>
      <c r="HG3739" s="32"/>
    </row>
    <row r="3740" spans="156:215" ht="11.4">
      <c r="EZ3740" s="31"/>
      <c r="HD3740" s="32"/>
      <c r="HE3740" s="32"/>
      <c r="HF3740" s="50"/>
      <c r="HG3740" s="32"/>
    </row>
    <row r="3741" spans="156:215" ht="11.4">
      <c r="EZ3741" s="31"/>
      <c r="HD3741" s="32"/>
      <c r="HE3741" s="32"/>
      <c r="HF3741" s="50"/>
      <c r="HG3741" s="32"/>
    </row>
    <row r="3742" spans="156:215" ht="11.4">
      <c r="EZ3742" s="31"/>
      <c r="HD3742" s="32"/>
      <c r="HE3742" s="32"/>
      <c r="HF3742" s="50"/>
      <c r="HG3742" s="32"/>
    </row>
    <row r="3743" spans="156:215" ht="11.4">
      <c r="EZ3743" s="31"/>
      <c r="HD3743" s="32"/>
      <c r="HE3743" s="32"/>
      <c r="HF3743" s="50"/>
      <c r="HG3743" s="32"/>
    </row>
    <row r="3744" spans="156:215" ht="11.4">
      <c r="EZ3744" s="31"/>
      <c r="HD3744" s="32"/>
      <c r="HE3744" s="32"/>
      <c r="HF3744" s="50"/>
      <c r="HG3744" s="32"/>
    </row>
    <row r="3745" spans="156:215" ht="11.4">
      <c r="EZ3745" s="31"/>
      <c r="HD3745" s="32"/>
      <c r="HE3745" s="32"/>
      <c r="HF3745" s="50"/>
      <c r="HG3745" s="32"/>
    </row>
    <row r="3746" spans="156:215" ht="11.4">
      <c r="EZ3746" s="31"/>
      <c r="HD3746" s="32"/>
      <c r="HE3746" s="32"/>
      <c r="HF3746" s="50"/>
      <c r="HG3746" s="32"/>
    </row>
    <row r="3747" spans="156:215" ht="11.4">
      <c r="EZ3747" s="31"/>
      <c r="HD3747" s="32"/>
      <c r="HE3747" s="32"/>
      <c r="HF3747" s="50"/>
      <c r="HG3747" s="32"/>
    </row>
    <row r="3748" spans="156:215" ht="11.4">
      <c r="EZ3748" s="31"/>
      <c r="HD3748" s="32"/>
      <c r="HE3748" s="32"/>
      <c r="HF3748" s="50"/>
      <c r="HG3748" s="32"/>
    </row>
    <row r="3749" spans="156:215" ht="11.4">
      <c r="EZ3749" s="31"/>
      <c r="HD3749" s="32"/>
      <c r="HE3749" s="32"/>
      <c r="HF3749" s="50"/>
      <c r="HG3749" s="32"/>
    </row>
    <row r="3750" spans="156:215" ht="11.4">
      <c r="EZ3750" s="31"/>
      <c r="HD3750" s="32"/>
      <c r="HE3750" s="32"/>
      <c r="HF3750" s="50"/>
      <c r="HG3750" s="32"/>
    </row>
    <row r="3751" spans="156:215" ht="11.4">
      <c r="EZ3751" s="31"/>
      <c r="HD3751" s="32"/>
      <c r="HE3751" s="32"/>
      <c r="HF3751" s="50"/>
      <c r="HG3751" s="32"/>
    </row>
    <row r="3752" spans="156:215" ht="11.4">
      <c r="EZ3752" s="31"/>
      <c r="HD3752" s="32"/>
      <c r="HE3752" s="32"/>
      <c r="HF3752" s="50"/>
      <c r="HG3752" s="32"/>
    </row>
    <row r="3753" spans="156:215" ht="11.4">
      <c r="EZ3753" s="31"/>
      <c r="HD3753" s="32"/>
      <c r="HE3753" s="32"/>
      <c r="HF3753" s="50"/>
      <c r="HG3753" s="32"/>
    </row>
    <row r="3754" spans="156:215" ht="11.4">
      <c r="EZ3754" s="31"/>
      <c r="HD3754" s="32"/>
      <c r="HE3754" s="32"/>
      <c r="HF3754" s="50"/>
      <c r="HG3754" s="32"/>
    </row>
    <row r="3755" spans="156:215" ht="11.4">
      <c r="EZ3755" s="31"/>
      <c r="HD3755" s="32"/>
      <c r="HE3755" s="32"/>
      <c r="HF3755" s="50"/>
      <c r="HG3755" s="32"/>
    </row>
    <row r="3756" spans="156:215" ht="11.4">
      <c r="EZ3756" s="31"/>
      <c r="HD3756" s="32"/>
      <c r="HE3756" s="32"/>
      <c r="HF3756" s="50"/>
      <c r="HG3756" s="32"/>
    </row>
    <row r="3757" spans="156:215" ht="11.4">
      <c r="EZ3757" s="31"/>
      <c r="HD3757" s="32"/>
      <c r="HE3757" s="32"/>
      <c r="HF3757" s="50"/>
      <c r="HG3757" s="32"/>
    </row>
    <row r="3758" spans="156:215" ht="11.4">
      <c r="EZ3758" s="31"/>
      <c r="HD3758" s="32"/>
      <c r="HE3758" s="32"/>
      <c r="HF3758" s="50"/>
      <c r="HG3758" s="32"/>
    </row>
    <row r="3759" spans="156:215" ht="11.4">
      <c r="EZ3759" s="31"/>
      <c r="HD3759" s="32"/>
      <c r="HE3759" s="32"/>
      <c r="HF3759" s="50"/>
      <c r="HG3759" s="32"/>
    </row>
    <row r="3760" spans="156:215" ht="11.4">
      <c r="EZ3760" s="31"/>
      <c r="HD3760" s="32"/>
      <c r="HE3760" s="32"/>
      <c r="HF3760" s="50"/>
      <c r="HG3760" s="32"/>
    </row>
    <row r="3761" spans="156:215" ht="11.4">
      <c r="EZ3761" s="31"/>
      <c r="HD3761" s="32"/>
      <c r="HE3761" s="32"/>
      <c r="HF3761" s="50"/>
      <c r="HG3761" s="32"/>
    </row>
    <row r="3762" spans="156:215" ht="11.4">
      <c r="EZ3762" s="31"/>
      <c r="HD3762" s="32"/>
      <c r="HE3762" s="32"/>
      <c r="HF3762" s="50"/>
      <c r="HG3762" s="32"/>
    </row>
    <row r="3763" spans="156:215" ht="11.4">
      <c r="EZ3763" s="31"/>
      <c r="HD3763" s="32"/>
      <c r="HE3763" s="32"/>
      <c r="HF3763" s="50"/>
      <c r="HG3763" s="32"/>
    </row>
    <row r="3764" spans="156:215" ht="11.4">
      <c r="EZ3764" s="31"/>
      <c r="HD3764" s="32"/>
      <c r="HE3764" s="32"/>
      <c r="HF3764" s="50"/>
      <c r="HG3764" s="32"/>
    </row>
    <row r="3765" spans="156:215" ht="11.4">
      <c r="EZ3765" s="31"/>
      <c r="HD3765" s="32"/>
      <c r="HE3765" s="32"/>
      <c r="HF3765" s="50"/>
      <c r="HG3765" s="32"/>
    </row>
    <row r="3766" spans="156:215" ht="11.4">
      <c r="EZ3766" s="31"/>
      <c r="HD3766" s="32"/>
      <c r="HE3766" s="32"/>
      <c r="HF3766" s="50"/>
      <c r="HG3766" s="32"/>
    </row>
    <row r="3767" spans="156:215" ht="11.4">
      <c r="EZ3767" s="31"/>
      <c r="HD3767" s="32"/>
      <c r="HE3767" s="32"/>
      <c r="HF3767" s="50"/>
      <c r="HG3767" s="32"/>
    </row>
    <row r="3768" spans="156:215" ht="11.4">
      <c r="EZ3768" s="31"/>
      <c r="HD3768" s="32"/>
      <c r="HE3768" s="32"/>
      <c r="HF3768" s="50"/>
      <c r="HG3768" s="32"/>
    </row>
    <row r="3769" spans="156:215" ht="11.4">
      <c r="EZ3769" s="31"/>
      <c r="HD3769" s="32"/>
      <c r="HE3769" s="32"/>
      <c r="HF3769" s="50"/>
      <c r="HG3769" s="32"/>
    </row>
    <row r="3770" spans="156:215" ht="11.4">
      <c r="EZ3770" s="31"/>
      <c r="HD3770" s="32"/>
      <c r="HE3770" s="32"/>
      <c r="HF3770" s="50"/>
      <c r="HG3770" s="32"/>
    </row>
    <row r="3771" spans="156:215" ht="11.4">
      <c r="EZ3771" s="31"/>
      <c r="HD3771" s="32"/>
      <c r="HE3771" s="32"/>
      <c r="HF3771" s="50"/>
      <c r="HG3771" s="32"/>
    </row>
    <row r="3772" spans="156:215" ht="11.4">
      <c r="EZ3772" s="31"/>
      <c r="HD3772" s="32"/>
      <c r="HE3772" s="32"/>
      <c r="HF3772" s="50"/>
      <c r="HG3772" s="32"/>
    </row>
    <row r="3773" spans="156:215" ht="11.4">
      <c r="EZ3773" s="31"/>
      <c r="HD3773" s="32"/>
      <c r="HE3773" s="32"/>
      <c r="HF3773" s="50"/>
      <c r="HG3773" s="32"/>
    </row>
    <row r="3774" spans="156:215" ht="11.4">
      <c r="EZ3774" s="31"/>
      <c r="HD3774" s="32"/>
      <c r="HE3774" s="32"/>
      <c r="HF3774" s="50"/>
      <c r="HG3774" s="32"/>
    </row>
    <row r="3775" spans="156:215" ht="11.4">
      <c r="EZ3775" s="31"/>
      <c r="HD3775" s="32"/>
      <c r="HE3775" s="32"/>
      <c r="HF3775" s="50"/>
      <c r="HG3775" s="32"/>
    </row>
    <row r="3776" spans="156:215" ht="11.4">
      <c r="EZ3776" s="31"/>
      <c r="HD3776" s="32"/>
      <c r="HE3776" s="32"/>
      <c r="HF3776" s="50"/>
      <c r="HG3776" s="32"/>
    </row>
    <row r="3777" spans="156:215" ht="11.4">
      <c r="EZ3777" s="31"/>
      <c r="HD3777" s="32"/>
      <c r="HE3777" s="32"/>
      <c r="HF3777" s="50"/>
      <c r="HG3777" s="32"/>
    </row>
    <row r="3778" spans="156:215" ht="11.4">
      <c r="EZ3778" s="31"/>
      <c r="HD3778" s="32"/>
      <c r="HE3778" s="32"/>
      <c r="HF3778" s="50"/>
      <c r="HG3778" s="32"/>
    </row>
    <row r="3779" spans="156:215" ht="11.4">
      <c r="EZ3779" s="31"/>
      <c r="HD3779" s="32"/>
      <c r="HE3779" s="32"/>
      <c r="HF3779" s="50"/>
      <c r="HG3779" s="32"/>
    </row>
    <row r="3780" spans="156:215" ht="11.4">
      <c r="EZ3780" s="31"/>
      <c r="HD3780" s="32"/>
      <c r="HE3780" s="32"/>
      <c r="HF3780" s="50"/>
      <c r="HG3780" s="32"/>
    </row>
    <row r="3781" spans="156:215" ht="11.4">
      <c r="EZ3781" s="31"/>
      <c r="HD3781" s="32"/>
      <c r="HE3781" s="32"/>
      <c r="HF3781" s="50"/>
      <c r="HG3781" s="32"/>
    </row>
    <row r="3782" spans="156:215" ht="11.4">
      <c r="EZ3782" s="31"/>
      <c r="HD3782" s="32"/>
      <c r="HE3782" s="32"/>
      <c r="HF3782" s="50"/>
      <c r="HG3782" s="32"/>
    </row>
    <row r="3783" spans="156:215" ht="11.4">
      <c r="EZ3783" s="31"/>
      <c r="HD3783" s="32"/>
      <c r="HE3783" s="32"/>
      <c r="HF3783" s="50"/>
      <c r="HG3783" s="32"/>
    </row>
    <row r="3784" spans="156:215" ht="11.4">
      <c r="EZ3784" s="31"/>
      <c r="HD3784" s="32"/>
      <c r="HE3784" s="32"/>
      <c r="HF3784" s="50"/>
      <c r="HG3784" s="32"/>
    </row>
    <row r="3785" spans="156:215" ht="11.4">
      <c r="EZ3785" s="31"/>
      <c r="HD3785" s="32"/>
      <c r="HE3785" s="32"/>
      <c r="HF3785" s="50"/>
      <c r="HG3785" s="32"/>
    </row>
    <row r="3786" spans="156:215" ht="11.4">
      <c r="EZ3786" s="31"/>
      <c r="HD3786" s="32"/>
      <c r="HE3786" s="32"/>
      <c r="HF3786" s="50"/>
      <c r="HG3786" s="32"/>
    </row>
    <row r="3787" spans="156:215" ht="11.4">
      <c r="EZ3787" s="31"/>
      <c r="HD3787" s="32"/>
      <c r="HE3787" s="32"/>
      <c r="HF3787" s="50"/>
      <c r="HG3787" s="32"/>
    </row>
    <row r="3788" spans="156:215" ht="11.4">
      <c r="EZ3788" s="31"/>
      <c r="HD3788" s="32"/>
      <c r="HE3788" s="32"/>
      <c r="HF3788" s="50"/>
      <c r="HG3788" s="32"/>
    </row>
    <row r="3789" spans="156:215" ht="11.4">
      <c r="EZ3789" s="31"/>
      <c r="HD3789" s="32"/>
      <c r="HE3789" s="32"/>
      <c r="HF3789" s="50"/>
      <c r="HG3789" s="32"/>
    </row>
    <row r="3790" spans="156:215" ht="11.4">
      <c r="EZ3790" s="31"/>
      <c r="HD3790" s="32"/>
      <c r="HE3790" s="32"/>
      <c r="HF3790" s="50"/>
      <c r="HG3790" s="32"/>
    </row>
    <row r="3791" spans="156:215" ht="11.4">
      <c r="EZ3791" s="31"/>
      <c r="HD3791" s="32"/>
      <c r="HE3791" s="32"/>
      <c r="HF3791" s="50"/>
      <c r="HG3791" s="32"/>
    </row>
    <row r="3792" spans="156:215" ht="11.4">
      <c r="EZ3792" s="31"/>
      <c r="HD3792" s="32"/>
      <c r="HE3792" s="32"/>
      <c r="HF3792" s="50"/>
      <c r="HG3792" s="32"/>
    </row>
    <row r="3793" spans="156:215" ht="11.4">
      <c r="EZ3793" s="31"/>
      <c r="HD3793" s="32"/>
      <c r="HE3793" s="32"/>
      <c r="HF3793" s="50"/>
      <c r="HG3793" s="32"/>
    </row>
    <row r="3794" spans="156:215" ht="11.4">
      <c r="EZ3794" s="31"/>
      <c r="HD3794" s="32"/>
      <c r="HE3794" s="32"/>
      <c r="HF3794" s="50"/>
      <c r="HG3794" s="32"/>
    </row>
    <row r="3795" spans="156:215" ht="11.4">
      <c r="EZ3795" s="31"/>
      <c r="HD3795" s="32"/>
      <c r="HE3795" s="32"/>
      <c r="HF3795" s="50"/>
      <c r="HG3795" s="32"/>
    </row>
    <row r="3796" spans="156:215" ht="11.4">
      <c r="EZ3796" s="31"/>
      <c r="HD3796" s="32"/>
      <c r="HE3796" s="32"/>
      <c r="HF3796" s="50"/>
      <c r="HG3796" s="32"/>
    </row>
    <row r="3797" spans="156:215" ht="11.4">
      <c r="EZ3797" s="31"/>
      <c r="HD3797" s="32"/>
      <c r="HE3797" s="32"/>
      <c r="HF3797" s="50"/>
      <c r="HG3797" s="32"/>
    </row>
    <row r="3798" spans="156:215" ht="11.4">
      <c r="EZ3798" s="31"/>
      <c r="HD3798" s="32"/>
      <c r="HE3798" s="32"/>
      <c r="HF3798" s="50"/>
      <c r="HG3798" s="32"/>
    </row>
    <row r="3799" spans="156:215" ht="11.4">
      <c r="EZ3799" s="31"/>
      <c r="HD3799" s="32"/>
      <c r="HE3799" s="32"/>
      <c r="HF3799" s="50"/>
      <c r="HG3799" s="32"/>
    </row>
    <row r="3800" spans="156:215" ht="11.4">
      <c r="EZ3800" s="31"/>
      <c r="HD3800" s="32"/>
      <c r="HE3800" s="32"/>
      <c r="HF3800" s="50"/>
      <c r="HG3800" s="32"/>
    </row>
    <row r="3801" spans="156:215" ht="11.4">
      <c r="EZ3801" s="31"/>
      <c r="HD3801" s="32"/>
      <c r="HE3801" s="32"/>
      <c r="HF3801" s="50"/>
      <c r="HG3801" s="32"/>
    </row>
    <row r="3802" spans="156:215" ht="11.4">
      <c r="EZ3802" s="31"/>
      <c r="HD3802" s="32"/>
      <c r="HE3802" s="32"/>
      <c r="HF3802" s="50"/>
      <c r="HG3802" s="32"/>
    </row>
    <row r="3803" spans="156:215" ht="11.4">
      <c r="EZ3803" s="31"/>
      <c r="HD3803" s="32"/>
      <c r="HE3803" s="32"/>
      <c r="HF3803" s="50"/>
      <c r="HG3803" s="32"/>
    </row>
    <row r="3804" spans="156:215" ht="11.4">
      <c r="EZ3804" s="31"/>
      <c r="HD3804" s="32"/>
      <c r="HE3804" s="32"/>
      <c r="HF3804" s="50"/>
      <c r="HG3804" s="32"/>
    </row>
    <row r="3805" spans="156:215" ht="11.4">
      <c r="EZ3805" s="31"/>
      <c r="HD3805" s="32"/>
      <c r="HE3805" s="32"/>
      <c r="HF3805" s="50"/>
      <c r="HG3805" s="32"/>
    </row>
    <row r="3806" spans="156:215" ht="11.4">
      <c r="EZ3806" s="31"/>
      <c r="HD3806" s="32"/>
      <c r="HE3806" s="32"/>
      <c r="HF3806" s="50"/>
      <c r="HG3806" s="32"/>
    </row>
    <row r="3807" spans="156:215" ht="11.4">
      <c r="EZ3807" s="31"/>
      <c r="HD3807" s="32"/>
      <c r="HE3807" s="32"/>
      <c r="HF3807" s="50"/>
      <c r="HG3807" s="32"/>
    </row>
    <row r="3808" spans="156:215" ht="11.4">
      <c r="EZ3808" s="31"/>
      <c r="HD3808" s="32"/>
      <c r="HE3808" s="32"/>
      <c r="HF3808" s="50"/>
      <c r="HG3808" s="32"/>
    </row>
    <row r="3809" spans="156:215" ht="11.4">
      <c r="EZ3809" s="31"/>
      <c r="HD3809" s="32"/>
      <c r="HE3809" s="32"/>
      <c r="HF3809" s="50"/>
      <c r="HG3809" s="32"/>
    </row>
    <row r="3810" spans="156:215" ht="11.4">
      <c r="EZ3810" s="31"/>
      <c r="HD3810" s="32"/>
      <c r="HE3810" s="32"/>
      <c r="HF3810" s="50"/>
      <c r="HG3810" s="32"/>
    </row>
    <row r="3811" spans="156:215" ht="11.4">
      <c r="EZ3811" s="31"/>
      <c r="HD3811" s="32"/>
      <c r="HE3811" s="32"/>
      <c r="HF3811" s="50"/>
      <c r="HG3811" s="32"/>
    </row>
    <row r="3812" spans="156:215" ht="11.4">
      <c r="EZ3812" s="31"/>
      <c r="HD3812" s="32"/>
      <c r="HE3812" s="32"/>
      <c r="HF3812" s="50"/>
      <c r="HG3812" s="32"/>
    </row>
    <row r="3813" spans="156:215" ht="11.4">
      <c r="EZ3813" s="31"/>
      <c r="HD3813" s="32"/>
      <c r="HE3813" s="32"/>
      <c r="HF3813" s="50"/>
      <c r="HG3813" s="32"/>
    </row>
    <row r="3814" spans="156:215" ht="11.4">
      <c r="EZ3814" s="31"/>
      <c r="HD3814" s="32"/>
      <c r="HE3814" s="32"/>
      <c r="HF3814" s="50"/>
      <c r="HG3814" s="32"/>
    </row>
    <row r="3815" spans="156:215" ht="11.4">
      <c r="EZ3815" s="31"/>
      <c r="HD3815" s="32"/>
      <c r="HE3815" s="32"/>
      <c r="HF3815" s="50"/>
      <c r="HG3815" s="32"/>
    </row>
    <row r="3816" spans="156:215" ht="11.4">
      <c r="EZ3816" s="31"/>
      <c r="HD3816" s="32"/>
      <c r="HE3816" s="32"/>
      <c r="HF3816" s="50"/>
      <c r="HG3816" s="32"/>
    </row>
    <row r="3817" spans="156:215" ht="11.4">
      <c r="EZ3817" s="31"/>
      <c r="HD3817" s="32"/>
      <c r="HE3817" s="32"/>
      <c r="HF3817" s="50"/>
      <c r="HG3817" s="32"/>
    </row>
    <row r="3818" spans="156:215" ht="11.4">
      <c r="EZ3818" s="31"/>
      <c r="HD3818" s="32"/>
      <c r="HE3818" s="32"/>
      <c r="HF3818" s="50"/>
      <c r="HG3818" s="32"/>
    </row>
    <row r="3819" spans="156:215" ht="11.4">
      <c r="EZ3819" s="31"/>
      <c r="HD3819" s="32"/>
      <c r="HE3819" s="32"/>
      <c r="HF3819" s="50"/>
      <c r="HG3819" s="32"/>
    </row>
    <row r="3820" spans="156:215" ht="11.4">
      <c r="EZ3820" s="31"/>
      <c r="HD3820" s="32"/>
      <c r="HE3820" s="32"/>
      <c r="HF3820" s="50"/>
      <c r="HG3820" s="32"/>
    </row>
    <row r="3821" spans="156:215" ht="11.4">
      <c r="EZ3821" s="31"/>
      <c r="HD3821" s="32"/>
      <c r="HE3821" s="32"/>
      <c r="HF3821" s="50"/>
      <c r="HG3821" s="32"/>
    </row>
    <row r="3822" spans="156:215" ht="11.4">
      <c r="EZ3822" s="31"/>
      <c r="HD3822" s="32"/>
      <c r="HE3822" s="32"/>
      <c r="HF3822" s="50"/>
      <c r="HG3822" s="32"/>
    </row>
    <row r="3823" spans="156:215" ht="11.4">
      <c r="EZ3823" s="31"/>
      <c r="HD3823" s="32"/>
      <c r="HE3823" s="32"/>
      <c r="HF3823" s="50"/>
      <c r="HG3823" s="32"/>
    </row>
    <row r="3824" spans="156:215" ht="11.4">
      <c r="EZ3824" s="31"/>
      <c r="HD3824" s="32"/>
      <c r="HE3824" s="32"/>
      <c r="HF3824" s="50"/>
      <c r="HG3824" s="32"/>
    </row>
    <row r="3825" spans="156:215" ht="11.4">
      <c r="EZ3825" s="31"/>
      <c r="HD3825" s="32"/>
      <c r="HE3825" s="32"/>
      <c r="HF3825" s="50"/>
      <c r="HG3825" s="32"/>
    </row>
    <row r="3826" spans="156:215" ht="11.4">
      <c r="EZ3826" s="31"/>
      <c r="HD3826" s="32"/>
      <c r="HE3826" s="32"/>
      <c r="HF3826" s="50"/>
      <c r="HG3826" s="32"/>
    </row>
    <row r="3827" spans="156:215" ht="11.4">
      <c r="EZ3827" s="31"/>
      <c r="HD3827" s="32"/>
      <c r="HE3827" s="32"/>
      <c r="HF3827" s="50"/>
      <c r="HG3827" s="32"/>
    </row>
    <row r="3828" spans="156:215" ht="11.4">
      <c r="EZ3828" s="31"/>
      <c r="HD3828" s="32"/>
      <c r="HE3828" s="32"/>
      <c r="HF3828" s="50"/>
      <c r="HG3828" s="32"/>
    </row>
    <row r="3829" spans="156:215" ht="11.4">
      <c r="EZ3829" s="31"/>
      <c r="HD3829" s="32"/>
      <c r="HE3829" s="32"/>
      <c r="HF3829" s="50"/>
      <c r="HG3829" s="32"/>
    </row>
    <row r="3830" spans="156:215" ht="11.4">
      <c r="EZ3830" s="31"/>
      <c r="HD3830" s="32"/>
      <c r="HE3830" s="32"/>
      <c r="HF3830" s="50"/>
      <c r="HG3830" s="32"/>
    </row>
    <row r="3831" spans="156:215" ht="11.4">
      <c r="EZ3831" s="31"/>
      <c r="HD3831" s="32"/>
      <c r="HE3831" s="32"/>
      <c r="HF3831" s="50"/>
      <c r="HG3831" s="32"/>
    </row>
    <row r="3832" spans="156:215" ht="11.4">
      <c r="EZ3832" s="31"/>
      <c r="HD3832" s="32"/>
      <c r="HE3832" s="32"/>
      <c r="HF3832" s="50"/>
      <c r="HG3832" s="32"/>
    </row>
    <row r="3833" spans="156:215" ht="11.4">
      <c r="EZ3833" s="31"/>
      <c r="HD3833" s="32"/>
      <c r="HE3833" s="32"/>
      <c r="HF3833" s="50"/>
      <c r="HG3833" s="32"/>
    </row>
    <row r="3834" spans="156:215" ht="11.4">
      <c r="EZ3834" s="31"/>
      <c r="HD3834" s="32"/>
      <c r="HE3834" s="32"/>
      <c r="HF3834" s="50"/>
      <c r="HG3834" s="32"/>
    </row>
    <row r="3835" spans="156:215" ht="11.4">
      <c r="EZ3835" s="31"/>
      <c r="HD3835" s="32"/>
      <c r="HE3835" s="32"/>
      <c r="HF3835" s="50"/>
      <c r="HG3835" s="32"/>
    </row>
    <row r="3836" spans="156:215" ht="11.4">
      <c r="EZ3836" s="31"/>
      <c r="HD3836" s="32"/>
      <c r="HE3836" s="32"/>
      <c r="HF3836" s="50"/>
      <c r="HG3836" s="32"/>
    </row>
    <row r="3837" spans="156:215" ht="11.4">
      <c r="EZ3837" s="31"/>
      <c r="HD3837" s="32"/>
      <c r="HE3837" s="32"/>
      <c r="HF3837" s="50"/>
      <c r="HG3837" s="32"/>
    </row>
    <row r="3838" spans="156:215" ht="11.4">
      <c r="EZ3838" s="31"/>
      <c r="HD3838" s="32"/>
      <c r="HE3838" s="32"/>
      <c r="HF3838" s="50"/>
      <c r="HG3838" s="32"/>
    </row>
    <row r="3839" spans="156:215" ht="11.4">
      <c r="EZ3839" s="31"/>
      <c r="HD3839" s="32"/>
      <c r="HE3839" s="32"/>
      <c r="HF3839" s="50"/>
      <c r="HG3839" s="32"/>
    </row>
    <row r="3840" spans="156:215" ht="11.4">
      <c r="EZ3840" s="31"/>
      <c r="HD3840" s="32"/>
      <c r="HE3840" s="32"/>
      <c r="HF3840" s="50"/>
      <c r="HG3840" s="32"/>
    </row>
    <row r="3841" spans="156:215" ht="11.4">
      <c r="EZ3841" s="31"/>
      <c r="HD3841" s="32"/>
      <c r="HE3841" s="32"/>
      <c r="HF3841" s="50"/>
      <c r="HG3841" s="32"/>
    </row>
    <row r="3842" spans="156:215" ht="11.4">
      <c r="EZ3842" s="31"/>
      <c r="HD3842" s="32"/>
      <c r="HE3842" s="32"/>
      <c r="HF3842" s="50"/>
      <c r="HG3842" s="32"/>
    </row>
    <row r="3843" spans="156:215" ht="11.4">
      <c r="EZ3843" s="31"/>
      <c r="HD3843" s="32"/>
      <c r="HE3843" s="32"/>
      <c r="HF3843" s="50"/>
      <c r="HG3843" s="32"/>
    </row>
    <row r="3844" spans="156:215" ht="11.4">
      <c r="EZ3844" s="31"/>
      <c r="HD3844" s="32"/>
      <c r="HE3844" s="32"/>
      <c r="HF3844" s="50"/>
      <c r="HG3844" s="32"/>
    </row>
    <row r="3845" spans="156:215" ht="11.4">
      <c r="EZ3845" s="31"/>
      <c r="HD3845" s="32"/>
      <c r="HE3845" s="32"/>
      <c r="HF3845" s="50"/>
      <c r="HG3845" s="32"/>
    </row>
    <row r="3846" spans="156:215" ht="11.4">
      <c r="EZ3846" s="31"/>
      <c r="HD3846" s="32"/>
      <c r="HE3846" s="32"/>
      <c r="HF3846" s="50"/>
      <c r="HG3846" s="32"/>
    </row>
    <row r="3847" spans="156:215" ht="11.4">
      <c r="EZ3847" s="31"/>
      <c r="HD3847" s="32"/>
      <c r="HE3847" s="32"/>
      <c r="HF3847" s="50"/>
      <c r="HG3847" s="32"/>
    </row>
    <row r="3848" spans="156:215" ht="11.4">
      <c r="EZ3848" s="31"/>
      <c r="HD3848" s="32"/>
      <c r="HE3848" s="32"/>
      <c r="HF3848" s="50"/>
      <c r="HG3848" s="32"/>
    </row>
    <row r="3849" spans="156:215" ht="11.4">
      <c r="EZ3849" s="31"/>
      <c r="HD3849" s="32"/>
      <c r="HE3849" s="32"/>
      <c r="HF3849" s="50"/>
      <c r="HG3849" s="32"/>
    </row>
    <row r="3850" spans="156:215" ht="11.4">
      <c r="EZ3850" s="31"/>
      <c r="HD3850" s="32"/>
      <c r="HE3850" s="32"/>
      <c r="HF3850" s="50"/>
      <c r="HG3850" s="32"/>
    </row>
    <row r="3851" spans="156:215" ht="11.4">
      <c r="EZ3851" s="31"/>
      <c r="HD3851" s="32"/>
      <c r="HE3851" s="32"/>
      <c r="HF3851" s="50"/>
      <c r="HG3851" s="32"/>
    </row>
    <row r="3852" spans="156:215" ht="11.4">
      <c r="EZ3852" s="31"/>
      <c r="HD3852" s="32"/>
      <c r="HE3852" s="32"/>
      <c r="HF3852" s="50"/>
      <c r="HG3852" s="32"/>
    </row>
    <row r="3853" spans="156:215" ht="11.4">
      <c r="EZ3853" s="31"/>
      <c r="HD3853" s="32"/>
      <c r="HE3853" s="32"/>
      <c r="HF3853" s="50"/>
      <c r="HG3853" s="32"/>
    </row>
    <row r="3854" spans="156:215" ht="11.4">
      <c r="EZ3854" s="31"/>
      <c r="HD3854" s="32"/>
      <c r="HE3854" s="32"/>
      <c r="HF3854" s="50"/>
      <c r="HG3854" s="32"/>
    </row>
    <row r="3855" spans="156:215" ht="11.4">
      <c r="EZ3855" s="31"/>
      <c r="HD3855" s="32"/>
      <c r="HE3855" s="32"/>
      <c r="HF3855" s="50"/>
      <c r="HG3855" s="32"/>
    </row>
    <row r="3856" spans="156:215" ht="11.4">
      <c r="EZ3856" s="31"/>
      <c r="HD3856" s="32"/>
      <c r="HE3856" s="32"/>
      <c r="HF3856" s="50"/>
      <c r="HG3856" s="32"/>
    </row>
    <row r="3857" spans="156:215" ht="11.4">
      <c r="EZ3857" s="31"/>
      <c r="HD3857" s="32"/>
      <c r="HE3857" s="32"/>
      <c r="HF3857" s="50"/>
      <c r="HG3857" s="32"/>
    </row>
    <row r="3858" spans="156:215" ht="11.4">
      <c r="EZ3858" s="31"/>
      <c r="HD3858" s="32"/>
      <c r="HE3858" s="32"/>
      <c r="HF3858" s="50"/>
      <c r="HG3858" s="32"/>
    </row>
    <row r="3859" spans="156:215" ht="11.4">
      <c r="EZ3859" s="31"/>
      <c r="HD3859" s="32"/>
      <c r="HE3859" s="32"/>
      <c r="HF3859" s="50"/>
      <c r="HG3859" s="32"/>
    </row>
    <row r="3860" spans="156:215" ht="11.4">
      <c r="EZ3860" s="31"/>
      <c r="HD3860" s="32"/>
      <c r="HE3860" s="32"/>
      <c r="HF3860" s="50"/>
      <c r="HG3860" s="32"/>
    </row>
    <row r="3861" spans="156:215" ht="11.4">
      <c r="EZ3861" s="31"/>
      <c r="HD3861" s="32"/>
      <c r="HE3861" s="32"/>
      <c r="HF3861" s="50"/>
      <c r="HG3861" s="32"/>
    </row>
    <row r="3862" spans="156:215" ht="11.4">
      <c r="EZ3862" s="31"/>
      <c r="HD3862" s="32"/>
      <c r="HE3862" s="32"/>
      <c r="HF3862" s="50"/>
      <c r="HG3862" s="32"/>
    </row>
    <row r="3863" spans="156:215" ht="11.4">
      <c r="EZ3863" s="31"/>
      <c r="HD3863" s="32"/>
      <c r="HE3863" s="32"/>
      <c r="HF3863" s="50"/>
      <c r="HG3863" s="32"/>
    </row>
    <row r="3864" spans="156:215" ht="11.4">
      <c r="EZ3864" s="31"/>
      <c r="HD3864" s="32"/>
      <c r="HE3864" s="32"/>
      <c r="HF3864" s="50"/>
      <c r="HG3864" s="32"/>
    </row>
    <row r="3865" spans="156:215" ht="11.4">
      <c r="EZ3865" s="31"/>
      <c r="HD3865" s="32"/>
      <c r="HE3865" s="32"/>
      <c r="HF3865" s="50"/>
      <c r="HG3865" s="32"/>
    </row>
    <row r="3866" spans="156:215" ht="11.4">
      <c r="EZ3866" s="31"/>
      <c r="HD3866" s="32"/>
      <c r="HE3866" s="32"/>
      <c r="HF3866" s="50"/>
      <c r="HG3866" s="32"/>
    </row>
    <row r="3867" spans="156:215" ht="11.4">
      <c r="EZ3867" s="31"/>
      <c r="HD3867" s="32"/>
      <c r="HE3867" s="32"/>
      <c r="HF3867" s="50"/>
      <c r="HG3867" s="32"/>
    </row>
    <row r="3868" spans="156:215" ht="11.4">
      <c r="EZ3868" s="31"/>
      <c r="HD3868" s="32"/>
      <c r="HE3868" s="32"/>
      <c r="HF3868" s="50"/>
      <c r="HG3868" s="32"/>
    </row>
    <row r="3869" spans="156:215" ht="11.4">
      <c r="EZ3869" s="31"/>
      <c r="HD3869" s="32"/>
      <c r="HE3869" s="32"/>
      <c r="HF3869" s="50"/>
      <c r="HG3869" s="32"/>
    </row>
    <row r="3870" spans="156:215" ht="11.4">
      <c r="EZ3870" s="31"/>
      <c r="HD3870" s="32"/>
      <c r="HE3870" s="32"/>
      <c r="HF3870" s="50"/>
      <c r="HG3870" s="32"/>
    </row>
    <row r="3871" spans="156:215" ht="11.4">
      <c r="EZ3871" s="31"/>
      <c r="HD3871" s="32"/>
      <c r="HE3871" s="32"/>
      <c r="HF3871" s="50"/>
      <c r="HG3871" s="32"/>
    </row>
    <row r="3872" spans="156:215" ht="11.4">
      <c r="EZ3872" s="31"/>
      <c r="HD3872" s="32"/>
      <c r="HE3872" s="32"/>
      <c r="HF3872" s="50"/>
      <c r="HG3872" s="32"/>
    </row>
    <row r="3873" spans="156:215" ht="11.4">
      <c r="EZ3873" s="31"/>
      <c r="HD3873" s="32"/>
      <c r="HE3873" s="32"/>
      <c r="HF3873" s="50"/>
      <c r="HG3873" s="32"/>
    </row>
    <row r="3874" spans="156:215" ht="11.4">
      <c r="EZ3874" s="31"/>
      <c r="HD3874" s="32"/>
      <c r="HE3874" s="32"/>
      <c r="HF3874" s="50"/>
      <c r="HG3874" s="32"/>
    </row>
    <row r="3875" spans="156:215" ht="11.4">
      <c r="EZ3875" s="31"/>
      <c r="HD3875" s="32"/>
      <c r="HE3875" s="32"/>
      <c r="HF3875" s="50"/>
      <c r="HG3875" s="32"/>
    </row>
    <row r="3876" spans="156:215" ht="11.4">
      <c r="EZ3876" s="31"/>
      <c r="HD3876" s="32"/>
      <c r="HE3876" s="32"/>
      <c r="HF3876" s="50"/>
      <c r="HG3876" s="32"/>
    </row>
    <row r="3877" spans="156:215" ht="11.4">
      <c r="EZ3877" s="31"/>
      <c r="HD3877" s="32"/>
      <c r="HE3877" s="32"/>
      <c r="HF3877" s="50"/>
      <c r="HG3877" s="32"/>
    </row>
    <row r="3878" spans="156:215" ht="11.4">
      <c r="EZ3878" s="31"/>
      <c r="HD3878" s="32"/>
      <c r="HE3878" s="32"/>
      <c r="HF3878" s="50"/>
      <c r="HG3878" s="32"/>
    </row>
    <row r="3879" spans="156:215" ht="11.4">
      <c r="EZ3879" s="31"/>
      <c r="HD3879" s="32"/>
      <c r="HE3879" s="32"/>
      <c r="HF3879" s="50"/>
      <c r="HG3879" s="32"/>
    </row>
    <row r="3880" spans="156:215" ht="11.4">
      <c r="EZ3880" s="31"/>
      <c r="HD3880" s="32"/>
      <c r="HE3880" s="32"/>
      <c r="HF3880" s="50"/>
      <c r="HG3880" s="32"/>
    </row>
    <row r="3881" spans="156:215" ht="11.4">
      <c r="EZ3881" s="31"/>
      <c r="HD3881" s="32"/>
      <c r="HE3881" s="32"/>
      <c r="HF3881" s="50"/>
      <c r="HG3881" s="32"/>
    </row>
    <row r="3882" spans="156:215" ht="11.4">
      <c r="EZ3882" s="31"/>
      <c r="HD3882" s="32"/>
      <c r="HE3882" s="32"/>
      <c r="HF3882" s="50"/>
      <c r="HG3882" s="32"/>
    </row>
    <row r="3883" spans="156:215" ht="11.4">
      <c r="EZ3883" s="31"/>
      <c r="HD3883" s="32"/>
      <c r="HE3883" s="32"/>
      <c r="HF3883" s="50"/>
      <c r="HG3883" s="32"/>
    </row>
    <row r="3884" spans="156:215" ht="11.4">
      <c r="EZ3884" s="31"/>
      <c r="HD3884" s="32"/>
      <c r="HE3884" s="32"/>
      <c r="HF3884" s="50"/>
      <c r="HG3884" s="32"/>
    </row>
    <row r="3885" spans="156:215" ht="11.4">
      <c r="EZ3885" s="31"/>
      <c r="HD3885" s="32"/>
      <c r="HE3885" s="32"/>
      <c r="HF3885" s="50"/>
      <c r="HG3885" s="32"/>
    </row>
    <row r="3886" spans="156:215" ht="11.4">
      <c r="EZ3886" s="31"/>
      <c r="HD3886" s="32"/>
      <c r="HE3886" s="32"/>
      <c r="HF3886" s="50"/>
      <c r="HG3886" s="32"/>
    </row>
    <row r="3887" spans="156:215" ht="11.4">
      <c r="EZ3887" s="31"/>
      <c r="HD3887" s="32"/>
      <c r="HE3887" s="32"/>
      <c r="HF3887" s="50"/>
      <c r="HG3887" s="32"/>
    </row>
    <row r="3888" spans="156:215" ht="11.4">
      <c r="EZ3888" s="31"/>
      <c r="HD3888" s="32"/>
      <c r="HE3888" s="32"/>
      <c r="HF3888" s="50"/>
      <c r="HG3888" s="32"/>
    </row>
    <row r="3889" spans="156:215" ht="11.4">
      <c r="EZ3889" s="31"/>
      <c r="HD3889" s="32"/>
      <c r="HE3889" s="32"/>
      <c r="HF3889" s="50"/>
      <c r="HG3889" s="32"/>
    </row>
    <row r="3890" spans="156:215" ht="11.4">
      <c r="EZ3890" s="31"/>
      <c r="HD3890" s="32"/>
      <c r="HE3890" s="32"/>
      <c r="HF3890" s="50"/>
      <c r="HG3890" s="32"/>
    </row>
    <row r="3891" spans="156:215" ht="11.4">
      <c r="EZ3891" s="31"/>
      <c r="HD3891" s="32"/>
      <c r="HE3891" s="32"/>
      <c r="HF3891" s="50"/>
      <c r="HG3891" s="32"/>
    </row>
    <row r="3892" spans="156:215" ht="11.4">
      <c r="EZ3892" s="31"/>
      <c r="HD3892" s="32"/>
      <c r="HE3892" s="32"/>
      <c r="HF3892" s="50"/>
      <c r="HG3892" s="32"/>
    </row>
    <row r="3893" spans="156:215" ht="11.4">
      <c r="EZ3893" s="31"/>
      <c r="HD3893" s="32"/>
      <c r="HE3893" s="32"/>
      <c r="HF3893" s="50"/>
      <c r="HG3893" s="32"/>
    </row>
    <row r="3894" spans="156:215" ht="11.4">
      <c r="EZ3894" s="31"/>
      <c r="HD3894" s="32"/>
      <c r="HE3894" s="32"/>
      <c r="HF3894" s="50"/>
      <c r="HG3894" s="32"/>
    </row>
    <row r="3895" spans="156:215" ht="11.4">
      <c r="EZ3895" s="31"/>
      <c r="HD3895" s="32"/>
      <c r="HE3895" s="32"/>
      <c r="HF3895" s="50"/>
      <c r="HG3895" s="32"/>
    </row>
    <row r="3896" spans="156:215" ht="11.4">
      <c r="EZ3896" s="31"/>
      <c r="HD3896" s="32"/>
      <c r="HE3896" s="32"/>
      <c r="HF3896" s="50"/>
      <c r="HG3896" s="32"/>
    </row>
    <row r="3897" spans="156:215" ht="11.4">
      <c r="EZ3897" s="31"/>
      <c r="HD3897" s="32"/>
      <c r="HE3897" s="32"/>
      <c r="HF3897" s="50"/>
      <c r="HG3897" s="32"/>
    </row>
    <row r="3898" spans="156:215" ht="11.4">
      <c r="EZ3898" s="31"/>
      <c r="HD3898" s="32"/>
      <c r="HE3898" s="32"/>
      <c r="HF3898" s="50"/>
      <c r="HG3898" s="32"/>
    </row>
    <row r="3899" spans="156:215" ht="11.4">
      <c r="EZ3899" s="31"/>
      <c r="HD3899" s="32"/>
      <c r="HE3899" s="32"/>
      <c r="HF3899" s="50"/>
      <c r="HG3899" s="32"/>
    </row>
    <row r="3900" spans="156:215" ht="11.4">
      <c r="EZ3900" s="31"/>
      <c r="HD3900" s="32"/>
      <c r="HE3900" s="32"/>
      <c r="HF3900" s="50"/>
      <c r="HG3900" s="32"/>
    </row>
    <row r="3901" spans="156:215" ht="11.4">
      <c r="EZ3901" s="31"/>
      <c r="HD3901" s="32"/>
      <c r="HE3901" s="32"/>
      <c r="HF3901" s="50"/>
      <c r="HG3901" s="32"/>
    </row>
    <row r="3902" spans="156:215" ht="11.4">
      <c r="EZ3902" s="31"/>
      <c r="HD3902" s="32"/>
      <c r="HE3902" s="32"/>
      <c r="HF3902" s="50"/>
      <c r="HG3902" s="32"/>
    </row>
    <row r="3903" spans="156:215" ht="11.4">
      <c r="EZ3903" s="31"/>
      <c r="HD3903" s="32"/>
      <c r="HE3903" s="32"/>
      <c r="HF3903" s="50"/>
      <c r="HG3903" s="32"/>
    </row>
    <row r="3904" spans="156:215" ht="11.4">
      <c r="EZ3904" s="31"/>
      <c r="HD3904" s="32"/>
      <c r="HE3904" s="32"/>
      <c r="HF3904" s="50"/>
      <c r="HG3904" s="32"/>
    </row>
    <row r="3905" spans="156:215" ht="11.4">
      <c r="EZ3905" s="31"/>
      <c r="HD3905" s="32"/>
      <c r="HE3905" s="32"/>
      <c r="HF3905" s="50"/>
      <c r="HG3905" s="32"/>
    </row>
    <row r="3906" spans="156:215" ht="11.4">
      <c r="EZ3906" s="31"/>
      <c r="HD3906" s="32"/>
      <c r="HE3906" s="32"/>
      <c r="HF3906" s="50"/>
      <c r="HG3906" s="32"/>
    </row>
    <row r="3907" spans="156:215" ht="11.4">
      <c r="EZ3907" s="31"/>
      <c r="HD3907" s="32"/>
      <c r="HE3907" s="32"/>
      <c r="HF3907" s="50"/>
      <c r="HG3907" s="32"/>
    </row>
    <row r="3908" spans="156:215" ht="11.4">
      <c r="EZ3908" s="31"/>
      <c r="HD3908" s="32"/>
      <c r="HE3908" s="32"/>
      <c r="HF3908" s="50"/>
      <c r="HG3908" s="32"/>
    </row>
    <row r="3909" spans="156:215" ht="11.4">
      <c r="EZ3909" s="31"/>
      <c r="HD3909" s="32"/>
      <c r="HE3909" s="32"/>
      <c r="HF3909" s="50"/>
      <c r="HG3909" s="32"/>
    </row>
    <row r="3910" spans="156:215" ht="11.4">
      <c r="EZ3910" s="31"/>
      <c r="HD3910" s="32"/>
      <c r="HE3910" s="32"/>
      <c r="HF3910" s="50"/>
      <c r="HG3910" s="32"/>
    </row>
    <row r="3911" spans="156:215" ht="11.4">
      <c r="EZ3911" s="31"/>
      <c r="HD3911" s="32"/>
      <c r="HE3911" s="32"/>
      <c r="HF3911" s="50"/>
      <c r="HG3911" s="32"/>
    </row>
    <row r="3912" spans="156:215" ht="11.4">
      <c r="EZ3912" s="31"/>
      <c r="HD3912" s="32"/>
      <c r="HE3912" s="32"/>
      <c r="HF3912" s="50"/>
      <c r="HG3912" s="32"/>
    </row>
    <row r="3913" spans="156:215" ht="11.4">
      <c r="EZ3913" s="31"/>
      <c r="HD3913" s="32"/>
      <c r="HE3913" s="32"/>
      <c r="HF3913" s="50"/>
      <c r="HG3913" s="32"/>
    </row>
    <row r="3914" spans="156:215" ht="11.4">
      <c r="EZ3914" s="31"/>
      <c r="HD3914" s="32"/>
      <c r="HE3914" s="32"/>
      <c r="HF3914" s="50"/>
      <c r="HG3914" s="32"/>
    </row>
    <row r="3915" spans="156:215" ht="11.4">
      <c r="EZ3915" s="31"/>
      <c r="HD3915" s="32"/>
      <c r="HE3915" s="32"/>
      <c r="HF3915" s="50"/>
      <c r="HG3915" s="32"/>
    </row>
    <row r="3916" spans="156:215" ht="11.4">
      <c r="EZ3916" s="31"/>
      <c r="HD3916" s="32"/>
      <c r="HE3916" s="32"/>
      <c r="HF3916" s="50"/>
      <c r="HG3916" s="32"/>
    </row>
    <row r="3917" spans="156:215" ht="11.4">
      <c r="EZ3917" s="31"/>
      <c r="HD3917" s="32"/>
      <c r="HE3917" s="32"/>
      <c r="HF3917" s="50"/>
      <c r="HG3917" s="32"/>
    </row>
    <row r="3918" spans="156:215" ht="11.4">
      <c r="EZ3918" s="31"/>
      <c r="HD3918" s="32"/>
      <c r="HE3918" s="32"/>
      <c r="HF3918" s="50"/>
      <c r="HG3918" s="32"/>
    </row>
    <row r="3919" spans="156:215" ht="11.4">
      <c r="EZ3919" s="31"/>
      <c r="HD3919" s="32"/>
      <c r="HE3919" s="32"/>
      <c r="HF3919" s="50"/>
      <c r="HG3919" s="32"/>
    </row>
    <row r="3920" spans="156:215" ht="11.4">
      <c r="EZ3920" s="31"/>
      <c r="HD3920" s="32"/>
      <c r="HE3920" s="32"/>
      <c r="HF3920" s="50"/>
      <c r="HG3920" s="32"/>
    </row>
    <row r="3921" spans="156:215" ht="11.4">
      <c r="EZ3921" s="31"/>
      <c r="HD3921" s="32"/>
      <c r="HE3921" s="32"/>
      <c r="HF3921" s="50"/>
      <c r="HG3921" s="32"/>
    </row>
    <row r="3922" spans="156:215" ht="11.4">
      <c r="EZ3922" s="31"/>
      <c r="HD3922" s="32"/>
      <c r="HE3922" s="32"/>
      <c r="HF3922" s="50"/>
      <c r="HG3922" s="32"/>
    </row>
    <row r="3923" spans="156:215" ht="11.4">
      <c r="EZ3923" s="31"/>
      <c r="HD3923" s="32"/>
      <c r="HE3923" s="32"/>
      <c r="HF3923" s="50"/>
      <c r="HG3923" s="32"/>
    </row>
    <row r="3924" spans="156:215" ht="11.4">
      <c r="EZ3924" s="31"/>
      <c r="HD3924" s="32"/>
      <c r="HE3924" s="32"/>
      <c r="HF3924" s="50"/>
      <c r="HG3924" s="32"/>
    </row>
    <row r="3925" spans="156:215" ht="11.4">
      <c r="EZ3925" s="31"/>
      <c r="HD3925" s="32"/>
      <c r="HE3925" s="32"/>
      <c r="HF3925" s="50"/>
      <c r="HG3925" s="32"/>
    </row>
    <row r="3926" spans="156:215" ht="11.4">
      <c r="EZ3926" s="31"/>
      <c r="HD3926" s="32"/>
      <c r="HE3926" s="32"/>
      <c r="HF3926" s="50"/>
      <c r="HG3926" s="32"/>
    </row>
    <row r="3927" spans="156:215" ht="11.4">
      <c r="EZ3927" s="31"/>
      <c r="HD3927" s="32"/>
      <c r="HE3927" s="32"/>
      <c r="HF3927" s="50"/>
      <c r="HG3927" s="32"/>
    </row>
    <row r="3928" spans="156:215" ht="11.4">
      <c r="EZ3928" s="31"/>
      <c r="HD3928" s="32"/>
      <c r="HE3928" s="32"/>
      <c r="HF3928" s="50"/>
      <c r="HG3928" s="32"/>
    </row>
    <row r="3929" spans="156:215" ht="11.4">
      <c r="EZ3929" s="31"/>
      <c r="HD3929" s="32"/>
      <c r="HE3929" s="32"/>
      <c r="HF3929" s="50"/>
      <c r="HG3929" s="32"/>
    </row>
    <row r="3930" spans="156:215" ht="11.4">
      <c r="EZ3930" s="31"/>
      <c r="HD3930" s="32"/>
      <c r="HE3930" s="32"/>
      <c r="HF3930" s="50"/>
      <c r="HG3930" s="32"/>
    </row>
    <row r="3931" spans="156:215" ht="11.4">
      <c r="EZ3931" s="31"/>
      <c r="HD3931" s="32"/>
      <c r="HE3931" s="32"/>
      <c r="HF3931" s="50"/>
      <c r="HG3931" s="32"/>
    </row>
    <row r="3932" spans="156:215" ht="11.4">
      <c r="EZ3932" s="31"/>
      <c r="HD3932" s="32"/>
      <c r="HE3932" s="32"/>
      <c r="HF3932" s="50"/>
      <c r="HG3932" s="32"/>
    </row>
    <row r="3933" spans="156:215" ht="11.4">
      <c r="EZ3933" s="31"/>
      <c r="HD3933" s="32"/>
      <c r="HE3933" s="32"/>
      <c r="HF3933" s="50"/>
      <c r="HG3933" s="32"/>
    </row>
    <row r="3934" spans="156:215" ht="11.4">
      <c r="EZ3934" s="31"/>
      <c r="HD3934" s="32"/>
      <c r="HE3934" s="32"/>
      <c r="HF3934" s="50"/>
      <c r="HG3934" s="32"/>
    </row>
    <row r="3935" spans="156:215" ht="11.4">
      <c r="EZ3935" s="31"/>
      <c r="HD3935" s="32"/>
      <c r="HE3935" s="32"/>
      <c r="HF3935" s="50"/>
      <c r="HG3935" s="32"/>
    </row>
    <row r="3936" spans="156:215" ht="11.4">
      <c r="EZ3936" s="31"/>
      <c r="HD3936" s="32"/>
      <c r="HE3936" s="32"/>
      <c r="HF3936" s="50"/>
      <c r="HG3936" s="32"/>
    </row>
    <row r="3937" spans="156:215" ht="11.4">
      <c r="EZ3937" s="31"/>
      <c r="HD3937" s="32"/>
      <c r="HE3937" s="32"/>
      <c r="HF3937" s="50"/>
      <c r="HG3937" s="32"/>
    </row>
    <row r="3938" spans="156:215" ht="11.4">
      <c r="EZ3938" s="31"/>
      <c r="HD3938" s="32"/>
      <c r="HE3938" s="32"/>
      <c r="HF3938" s="50"/>
      <c r="HG3938" s="32"/>
    </row>
    <row r="3939" spans="156:215" ht="11.4">
      <c r="EZ3939" s="31"/>
      <c r="HD3939" s="32"/>
      <c r="HE3939" s="32"/>
      <c r="HF3939" s="50"/>
      <c r="HG3939" s="32"/>
    </row>
    <row r="3940" spans="156:215" ht="11.4">
      <c r="EZ3940" s="31"/>
      <c r="HD3940" s="32"/>
      <c r="HE3940" s="32"/>
      <c r="HF3940" s="50"/>
      <c r="HG3940" s="32"/>
    </row>
    <row r="3941" spans="156:215" ht="11.4">
      <c r="EZ3941" s="31"/>
      <c r="HD3941" s="32"/>
      <c r="HE3941" s="32"/>
      <c r="HF3941" s="50"/>
      <c r="HG3941" s="32"/>
    </row>
    <row r="3942" spans="156:215" ht="11.4">
      <c r="EZ3942" s="31"/>
      <c r="HD3942" s="32"/>
      <c r="HE3942" s="32"/>
      <c r="HF3942" s="50"/>
      <c r="HG3942" s="32"/>
    </row>
    <row r="3943" spans="156:215" ht="11.4">
      <c r="EZ3943" s="31"/>
      <c r="HD3943" s="32"/>
      <c r="HE3943" s="32"/>
      <c r="HF3943" s="50"/>
      <c r="HG3943" s="32"/>
    </row>
    <row r="3944" spans="156:215" ht="11.4">
      <c r="EZ3944" s="31"/>
      <c r="HD3944" s="32"/>
      <c r="HE3944" s="32"/>
      <c r="HF3944" s="50"/>
      <c r="HG3944" s="32"/>
    </row>
    <row r="3945" spans="156:215" ht="11.4">
      <c r="EZ3945" s="31"/>
      <c r="HD3945" s="32"/>
      <c r="HE3945" s="32"/>
      <c r="HF3945" s="50"/>
      <c r="HG3945" s="32"/>
    </row>
    <row r="3946" spans="156:215" ht="11.4">
      <c r="EZ3946" s="31"/>
      <c r="HD3946" s="32"/>
      <c r="HE3946" s="32"/>
      <c r="HF3946" s="50"/>
      <c r="HG3946" s="32"/>
    </row>
    <row r="3947" spans="156:215" ht="11.4">
      <c r="EZ3947" s="31"/>
      <c r="HD3947" s="32"/>
      <c r="HE3947" s="32"/>
      <c r="HF3947" s="50"/>
      <c r="HG3947" s="32"/>
    </row>
    <row r="3948" spans="156:215" ht="11.4">
      <c r="EZ3948" s="31"/>
      <c r="HD3948" s="32"/>
      <c r="HE3948" s="32"/>
      <c r="HF3948" s="50"/>
      <c r="HG3948" s="32"/>
    </row>
    <row r="3949" spans="156:215" ht="11.4">
      <c r="EZ3949" s="31"/>
      <c r="HD3949" s="32"/>
      <c r="HE3949" s="32"/>
      <c r="HF3949" s="50"/>
      <c r="HG3949" s="32"/>
    </row>
    <row r="3950" spans="156:215" ht="11.4">
      <c r="EZ3950" s="31"/>
      <c r="HD3950" s="32"/>
      <c r="HE3950" s="32"/>
      <c r="HF3950" s="50"/>
      <c r="HG3950" s="32"/>
    </row>
    <row r="3951" spans="156:215" ht="11.4">
      <c r="EZ3951" s="31"/>
      <c r="HD3951" s="32"/>
      <c r="HE3951" s="32"/>
      <c r="HF3951" s="50"/>
      <c r="HG3951" s="32"/>
    </row>
    <row r="3952" spans="156:215" ht="11.4">
      <c r="EZ3952" s="31"/>
      <c r="HD3952" s="32"/>
      <c r="HE3952" s="32"/>
      <c r="HF3952" s="50"/>
      <c r="HG3952" s="32"/>
    </row>
    <row r="3953" spans="72:215" ht="11.4">
      <c r="EZ3953" s="31"/>
      <c r="HD3953" s="32"/>
      <c r="HE3953" s="32"/>
      <c r="HF3953" s="50"/>
      <c r="HG3953" s="32"/>
    </row>
    <row r="3954" spans="72:215" ht="11.4">
      <c r="EZ3954" s="31"/>
      <c r="HD3954" s="32"/>
      <c r="HE3954" s="32"/>
      <c r="HF3954" s="50"/>
      <c r="HG3954" s="32"/>
    </row>
    <row r="3955" spans="72:215" ht="11.4">
      <c r="EZ3955" s="31"/>
      <c r="HD3955" s="32"/>
      <c r="HE3955" s="32"/>
      <c r="HF3955" s="50"/>
      <c r="HG3955" s="32"/>
    </row>
    <row r="3956" spans="72:215" ht="11.4">
      <c r="EZ3956" s="31"/>
      <c r="HD3956" s="32"/>
      <c r="HE3956" s="32"/>
      <c r="HF3956" s="50"/>
      <c r="HG3956" s="32"/>
    </row>
    <row r="3957" spans="72:215" ht="11.4">
      <c r="EZ3957" s="31"/>
      <c r="HD3957" s="32"/>
      <c r="HE3957" s="32"/>
      <c r="HF3957" s="50"/>
      <c r="HG3957" s="32"/>
    </row>
    <row r="3958" spans="72:215" ht="11.4">
      <c r="BT3958" s="32"/>
      <c r="EZ3958" s="31"/>
      <c r="HD3958" s="32"/>
      <c r="HE3958" s="32"/>
      <c r="HF3958" s="50"/>
      <c r="HG3958" s="32"/>
    </row>
    <row r="3959" spans="72:215" ht="11.4">
      <c r="EZ3959" s="31"/>
      <c r="HD3959" s="32"/>
      <c r="HE3959" s="32"/>
      <c r="HF3959" s="50"/>
      <c r="HG3959" s="32"/>
    </row>
    <row r="3960" spans="72:215" ht="11.4">
      <c r="EZ3960" s="31"/>
      <c r="HD3960" s="32"/>
      <c r="HE3960" s="32"/>
      <c r="HF3960" s="50"/>
      <c r="HG3960" s="32"/>
    </row>
    <row r="3961" spans="72:215" ht="11.4">
      <c r="EZ3961" s="31"/>
      <c r="HD3961" s="32"/>
      <c r="HE3961" s="32"/>
      <c r="HF3961" s="50"/>
      <c r="HG3961" s="32"/>
    </row>
    <row r="3962" spans="72:215" ht="11.4">
      <c r="EZ3962" s="31"/>
      <c r="HD3962" s="32"/>
      <c r="HE3962" s="32"/>
      <c r="HF3962" s="50"/>
      <c r="HG3962" s="32"/>
    </row>
    <row r="3963" spans="72:215" ht="11.4">
      <c r="EZ3963" s="31"/>
      <c r="HD3963" s="32"/>
      <c r="HE3963" s="32"/>
      <c r="HF3963" s="50"/>
      <c r="HG3963" s="32"/>
    </row>
    <row r="3964" spans="72:215" ht="11.4">
      <c r="EZ3964" s="31"/>
      <c r="HD3964" s="32"/>
      <c r="HE3964" s="32"/>
      <c r="HF3964" s="50"/>
      <c r="HG3964" s="32"/>
    </row>
    <row r="3965" spans="72:215" ht="11.4">
      <c r="EZ3965" s="31"/>
      <c r="HD3965" s="32"/>
      <c r="HE3965" s="32"/>
      <c r="HF3965" s="50"/>
      <c r="HG3965" s="32"/>
    </row>
    <row r="3966" spans="72:215" ht="11.4">
      <c r="EZ3966" s="31"/>
      <c r="HD3966" s="32"/>
      <c r="HE3966" s="32"/>
      <c r="HF3966" s="50"/>
      <c r="HG3966" s="32"/>
    </row>
    <row r="3967" spans="72:215" ht="11.4">
      <c r="EZ3967" s="31"/>
      <c r="HD3967" s="32"/>
      <c r="HE3967" s="32"/>
      <c r="HF3967" s="50"/>
      <c r="HG3967" s="32"/>
    </row>
    <row r="3968" spans="72:215" ht="11.4">
      <c r="EZ3968" s="31"/>
      <c r="HD3968" s="32"/>
      <c r="HE3968" s="32"/>
      <c r="HF3968" s="50"/>
      <c r="HG3968" s="32"/>
    </row>
    <row r="3969" spans="156:215" ht="11.4">
      <c r="EZ3969" s="31"/>
      <c r="HD3969" s="32"/>
      <c r="HE3969" s="32"/>
      <c r="HF3969" s="50"/>
      <c r="HG3969" s="32"/>
    </row>
    <row r="3970" spans="156:215" ht="11.4">
      <c r="EZ3970" s="31"/>
      <c r="HD3970" s="32"/>
      <c r="HE3970" s="32"/>
      <c r="HF3970" s="50"/>
      <c r="HG3970" s="32"/>
    </row>
    <row r="3971" spans="156:215" ht="11.4">
      <c r="EZ3971" s="31"/>
      <c r="HD3971" s="32"/>
      <c r="HE3971" s="32"/>
      <c r="HF3971" s="50"/>
      <c r="HG3971" s="32"/>
    </row>
    <row r="3972" spans="156:215" ht="11.4">
      <c r="EZ3972" s="31"/>
      <c r="HD3972" s="32"/>
      <c r="HE3972" s="32"/>
      <c r="HF3972" s="50"/>
      <c r="HG3972" s="32"/>
    </row>
    <row r="3973" spans="156:215" ht="11.4">
      <c r="EZ3973" s="31"/>
      <c r="HD3973" s="32"/>
      <c r="HE3973" s="32"/>
      <c r="HF3973" s="50"/>
      <c r="HG3973" s="32"/>
    </row>
    <row r="3974" spans="156:215" ht="11.4">
      <c r="EZ3974" s="31"/>
      <c r="HD3974" s="32"/>
      <c r="HE3974" s="32"/>
      <c r="HF3974" s="50"/>
      <c r="HG3974" s="32"/>
    </row>
    <row r="3975" spans="156:215" ht="11.4">
      <c r="EZ3975" s="31"/>
      <c r="HD3975" s="32"/>
      <c r="HE3975" s="32"/>
      <c r="HF3975" s="50"/>
      <c r="HG3975" s="32"/>
    </row>
    <row r="3976" spans="156:215" ht="11.4">
      <c r="EZ3976" s="31"/>
      <c r="HD3976" s="32"/>
      <c r="HE3976" s="32"/>
      <c r="HF3976" s="50"/>
      <c r="HG3976" s="32"/>
    </row>
    <row r="3977" spans="156:215" ht="11.4">
      <c r="EZ3977" s="31"/>
      <c r="HD3977" s="32"/>
      <c r="HE3977" s="32"/>
      <c r="HF3977" s="50"/>
      <c r="HG3977" s="32"/>
    </row>
    <row r="3978" spans="156:215" ht="11.4">
      <c r="EZ3978" s="31"/>
      <c r="HD3978" s="32"/>
      <c r="HE3978" s="32"/>
      <c r="HF3978" s="50"/>
      <c r="HG3978" s="32"/>
    </row>
    <row r="3979" spans="156:215" ht="11.4">
      <c r="EZ3979" s="31"/>
      <c r="HD3979" s="32"/>
      <c r="HE3979" s="32"/>
      <c r="HF3979" s="50"/>
      <c r="HG3979" s="32"/>
    </row>
    <row r="3980" spans="156:215" ht="11.4">
      <c r="EZ3980" s="31"/>
      <c r="HD3980" s="32"/>
      <c r="HE3980" s="32"/>
      <c r="HF3980" s="50"/>
      <c r="HG3980" s="32"/>
    </row>
    <row r="3981" spans="156:215" ht="11.4">
      <c r="EZ3981" s="31"/>
      <c r="HD3981" s="32"/>
      <c r="HE3981" s="32"/>
      <c r="HF3981" s="50"/>
      <c r="HG3981" s="32"/>
    </row>
    <row r="3982" spans="156:215" ht="11.4">
      <c r="EZ3982" s="31"/>
      <c r="HD3982" s="32"/>
      <c r="HE3982" s="32"/>
      <c r="HF3982" s="50"/>
      <c r="HG3982" s="32"/>
    </row>
    <row r="3983" spans="156:215" ht="11.4">
      <c r="EZ3983" s="31"/>
      <c r="HD3983" s="32"/>
      <c r="HE3983" s="32"/>
      <c r="HF3983" s="50"/>
      <c r="HG3983" s="32"/>
    </row>
    <row r="3984" spans="156:215" ht="11.4">
      <c r="EZ3984" s="31"/>
      <c r="HD3984" s="32"/>
      <c r="HE3984" s="32"/>
      <c r="HF3984" s="50"/>
      <c r="HG3984" s="32"/>
    </row>
    <row r="3985" spans="156:215" ht="11.4">
      <c r="EZ3985" s="31"/>
      <c r="HD3985" s="32"/>
      <c r="HE3985" s="32"/>
      <c r="HF3985" s="50"/>
      <c r="HG3985" s="32"/>
    </row>
    <row r="3986" spans="156:215" ht="11.4">
      <c r="EZ3986" s="31"/>
      <c r="HD3986" s="32"/>
      <c r="HE3986" s="32"/>
      <c r="HF3986" s="50"/>
      <c r="HG3986" s="32"/>
    </row>
    <row r="3987" spans="156:215" ht="11.4">
      <c r="EZ3987" s="31"/>
      <c r="HD3987" s="32"/>
      <c r="HE3987" s="32"/>
      <c r="HF3987" s="50"/>
      <c r="HG3987" s="32"/>
    </row>
    <row r="3988" spans="156:215" ht="11.4">
      <c r="EZ3988" s="31"/>
      <c r="HD3988" s="32"/>
      <c r="HE3988" s="32"/>
      <c r="HF3988" s="50"/>
      <c r="HG3988" s="32"/>
    </row>
    <row r="3989" spans="156:215" ht="11.4">
      <c r="EZ3989" s="31"/>
      <c r="HD3989" s="32"/>
      <c r="HE3989" s="32"/>
      <c r="HF3989" s="50"/>
      <c r="HG3989" s="32"/>
    </row>
    <row r="3990" spans="156:215" ht="11.4">
      <c r="EZ3990" s="31"/>
      <c r="HD3990" s="32"/>
      <c r="HE3990" s="32"/>
      <c r="HF3990" s="50"/>
      <c r="HG3990" s="32"/>
    </row>
    <row r="3991" spans="156:215" ht="11.4">
      <c r="EZ3991" s="31"/>
      <c r="HD3991" s="32"/>
      <c r="HE3991" s="32"/>
      <c r="HF3991" s="50"/>
      <c r="HG3991" s="32"/>
    </row>
    <row r="3992" spans="156:215" ht="11.4">
      <c r="EZ3992" s="31"/>
      <c r="HD3992" s="32"/>
      <c r="HE3992" s="32"/>
      <c r="HF3992" s="50"/>
      <c r="HG3992" s="32"/>
    </row>
    <row r="3993" spans="156:215" ht="11.4">
      <c r="EZ3993" s="31"/>
      <c r="HD3993" s="32"/>
      <c r="HE3993" s="32"/>
      <c r="HF3993" s="50"/>
      <c r="HG3993" s="32"/>
    </row>
    <row r="3994" spans="156:215" ht="11.4">
      <c r="EZ3994" s="31"/>
      <c r="HD3994" s="32"/>
      <c r="HE3994" s="32"/>
      <c r="HF3994" s="50"/>
      <c r="HG3994" s="32"/>
    </row>
    <row r="3995" spans="156:215" ht="11.4">
      <c r="EZ3995" s="31"/>
      <c r="HD3995" s="32"/>
      <c r="HE3995" s="32"/>
      <c r="HF3995" s="50"/>
      <c r="HG3995" s="32"/>
    </row>
    <row r="3996" spans="156:215" ht="11.4">
      <c r="EZ3996" s="31"/>
      <c r="HD3996" s="32"/>
      <c r="HE3996" s="32"/>
      <c r="HF3996" s="50"/>
      <c r="HG3996" s="32"/>
    </row>
    <row r="3997" spans="156:215" ht="11.4">
      <c r="EZ3997" s="31"/>
      <c r="HD3997" s="32"/>
      <c r="HE3997" s="32"/>
      <c r="HF3997" s="50"/>
      <c r="HG3997" s="32"/>
    </row>
    <row r="3998" spans="156:215" ht="11.4">
      <c r="EZ3998" s="31"/>
      <c r="HD3998" s="32"/>
      <c r="HE3998" s="32"/>
      <c r="HF3998" s="50"/>
      <c r="HG3998" s="32"/>
    </row>
    <row r="3999" spans="156:215" ht="11.4">
      <c r="EZ3999" s="31"/>
      <c r="HD3999" s="32"/>
      <c r="HE3999" s="32"/>
      <c r="HF3999" s="50"/>
      <c r="HG3999" s="32"/>
    </row>
    <row r="4000" spans="156:215" ht="11.4">
      <c r="EZ4000" s="31"/>
      <c r="HD4000" s="32"/>
      <c r="HE4000" s="32"/>
      <c r="HF4000" s="50"/>
      <c r="HG4000" s="32"/>
    </row>
    <row r="4001" spans="156:215" ht="11.4">
      <c r="EZ4001" s="31"/>
      <c r="HD4001" s="32"/>
      <c r="HE4001" s="32"/>
      <c r="HF4001" s="50"/>
      <c r="HG4001" s="32"/>
    </row>
    <row r="4002" spans="156:215" ht="11.4">
      <c r="EZ4002" s="31"/>
      <c r="HD4002" s="32"/>
      <c r="HE4002" s="32"/>
      <c r="HF4002" s="50"/>
      <c r="HG4002" s="32"/>
    </row>
    <row r="4003" spans="156:215" ht="11.4">
      <c r="EZ4003" s="31"/>
      <c r="HD4003" s="32"/>
      <c r="HE4003" s="32"/>
      <c r="HF4003" s="50"/>
      <c r="HG4003" s="32"/>
    </row>
    <row r="4004" spans="156:215" ht="11.4">
      <c r="EZ4004" s="31"/>
      <c r="HD4004" s="32"/>
      <c r="HE4004" s="32"/>
      <c r="HF4004" s="50"/>
      <c r="HG4004" s="32"/>
    </row>
    <row r="4005" spans="156:215" ht="11.4">
      <c r="EZ4005" s="31"/>
      <c r="HD4005" s="32"/>
      <c r="HE4005" s="32"/>
      <c r="HF4005" s="50"/>
      <c r="HG4005" s="32"/>
    </row>
    <row r="4006" spans="156:215" ht="11.4">
      <c r="EZ4006" s="31"/>
      <c r="HD4006" s="32"/>
      <c r="HE4006" s="32"/>
      <c r="HF4006" s="50"/>
      <c r="HG4006" s="32"/>
    </row>
    <row r="4007" spans="156:215" ht="11.4">
      <c r="EZ4007" s="31"/>
      <c r="HD4007" s="32"/>
      <c r="HE4007" s="32"/>
      <c r="HF4007" s="50"/>
      <c r="HG4007" s="32"/>
    </row>
    <row r="4008" spans="156:215" ht="11.4">
      <c r="EZ4008" s="31"/>
      <c r="HD4008" s="32"/>
      <c r="HE4008" s="32"/>
      <c r="HF4008" s="50"/>
      <c r="HG4008" s="32"/>
    </row>
    <row r="4009" spans="156:215" ht="11.4">
      <c r="EZ4009" s="31"/>
      <c r="HD4009" s="32"/>
      <c r="HE4009" s="32"/>
      <c r="HF4009" s="50"/>
      <c r="HG4009" s="32"/>
    </row>
    <row r="4010" spans="156:215" ht="11.4">
      <c r="EZ4010" s="31"/>
      <c r="HD4010" s="32"/>
      <c r="HE4010" s="32"/>
      <c r="HF4010" s="50"/>
      <c r="HG4010" s="32"/>
    </row>
    <row r="4011" spans="156:215" ht="11.4">
      <c r="EZ4011" s="31"/>
      <c r="HD4011" s="32"/>
      <c r="HE4011" s="32"/>
      <c r="HF4011" s="50"/>
      <c r="HG4011" s="32"/>
    </row>
    <row r="4012" spans="156:215" ht="11.4">
      <c r="EZ4012" s="31"/>
      <c r="HD4012" s="32"/>
      <c r="HE4012" s="32"/>
      <c r="HF4012" s="50"/>
      <c r="HG4012" s="32"/>
    </row>
    <row r="4013" spans="156:215" ht="11.4">
      <c r="EZ4013" s="31"/>
      <c r="HD4013" s="32"/>
      <c r="HE4013" s="32"/>
      <c r="HF4013" s="50"/>
      <c r="HG4013" s="32"/>
    </row>
    <row r="4014" spans="156:215" ht="11.4">
      <c r="EZ4014" s="31"/>
      <c r="HD4014" s="32"/>
      <c r="HE4014" s="32"/>
      <c r="HF4014" s="50"/>
      <c r="HG4014" s="32"/>
    </row>
    <row r="4015" spans="156:215" ht="11.4">
      <c r="EZ4015" s="31"/>
      <c r="HD4015" s="32"/>
      <c r="HE4015" s="32"/>
      <c r="HF4015" s="50"/>
      <c r="HG4015" s="32"/>
    </row>
    <row r="4016" spans="156:215" ht="11.4">
      <c r="EZ4016" s="31"/>
      <c r="HD4016" s="32"/>
      <c r="HE4016" s="32"/>
      <c r="HF4016" s="50"/>
      <c r="HG4016" s="32"/>
    </row>
    <row r="4017" spans="156:215" ht="11.4">
      <c r="EZ4017" s="31"/>
      <c r="HD4017" s="32"/>
      <c r="HE4017" s="32"/>
      <c r="HF4017" s="50"/>
      <c r="HG4017" s="32"/>
    </row>
    <row r="4018" spans="156:215" ht="11.4">
      <c r="EZ4018" s="31"/>
      <c r="HD4018" s="32"/>
      <c r="HE4018" s="32"/>
      <c r="HF4018" s="50"/>
      <c r="HG4018" s="32"/>
    </row>
    <row r="4019" spans="156:215" ht="11.4">
      <c r="EZ4019" s="31"/>
      <c r="HD4019" s="32"/>
      <c r="HE4019" s="32"/>
      <c r="HF4019" s="50"/>
      <c r="HG4019" s="32"/>
    </row>
    <row r="4020" spans="156:215" ht="11.4">
      <c r="EZ4020" s="31"/>
      <c r="HD4020" s="32"/>
      <c r="HE4020" s="32"/>
      <c r="HF4020" s="50"/>
      <c r="HG4020" s="32"/>
    </row>
    <row r="4021" spans="156:215" ht="11.4">
      <c r="EZ4021" s="31"/>
      <c r="HD4021" s="32"/>
      <c r="HE4021" s="32"/>
      <c r="HF4021" s="50"/>
      <c r="HG4021" s="32"/>
    </row>
    <row r="4022" spans="156:215" ht="11.4">
      <c r="EZ4022" s="31"/>
      <c r="HD4022" s="32"/>
      <c r="HE4022" s="32"/>
      <c r="HF4022" s="50"/>
      <c r="HG4022" s="32"/>
    </row>
    <row r="4023" spans="156:215" ht="11.4">
      <c r="EZ4023" s="31"/>
      <c r="HD4023" s="32"/>
      <c r="HE4023" s="32"/>
      <c r="HF4023" s="50"/>
      <c r="HG4023" s="32"/>
    </row>
    <row r="4024" spans="156:215" ht="11.4">
      <c r="EZ4024" s="31"/>
      <c r="HD4024" s="32"/>
      <c r="HE4024" s="32"/>
      <c r="HF4024" s="50"/>
      <c r="HG4024" s="32"/>
    </row>
    <row r="4025" spans="156:215" ht="11.4">
      <c r="EZ4025" s="31"/>
      <c r="HD4025" s="32"/>
      <c r="HE4025" s="32"/>
      <c r="HF4025" s="50"/>
      <c r="HG4025" s="32"/>
    </row>
    <row r="4026" spans="156:215" ht="11.4">
      <c r="EZ4026" s="31"/>
      <c r="HD4026" s="32"/>
      <c r="HE4026" s="32"/>
      <c r="HF4026" s="50"/>
      <c r="HG4026" s="32"/>
    </row>
    <row r="4027" spans="156:215" ht="11.4">
      <c r="EZ4027" s="31"/>
      <c r="HD4027" s="32"/>
      <c r="HE4027" s="32"/>
      <c r="HF4027" s="50"/>
      <c r="HG4027" s="32"/>
    </row>
    <row r="4028" spans="156:215" ht="11.4">
      <c r="EZ4028" s="31"/>
      <c r="HD4028" s="32"/>
      <c r="HE4028" s="32"/>
      <c r="HF4028" s="50"/>
      <c r="HG4028" s="32"/>
    </row>
    <row r="4029" spans="156:215" ht="11.4">
      <c r="EZ4029" s="31"/>
      <c r="HD4029" s="32"/>
      <c r="HE4029" s="32"/>
      <c r="HF4029" s="50"/>
      <c r="HG4029" s="32"/>
    </row>
    <row r="4030" spans="156:215" ht="11.4">
      <c r="EZ4030" s="31"/>
      <c r="HD4030" s="32"/>
      <c r="HE4030" s="32"/>
      <c r="HF4030" s="50"/>
      <c r="HG4030" s="32"/>
    </row>
    <row r="4031" spans="156:215" ht="11.4">
      <c r="EZ4031" s="31"/>
      <c r="HD4031" s="32"/>
      <c r="HE4031" s="32"/>
      <c r="HF4031" s="50"/>
      <c r="HG4031" s="32"/>
    </row>
    <row r="4032" spans="156:215" ht="11.4">
      <c r="EZ4032" s="31"/>
      <c r="HD4032" s="32"/>
      <c r="HE4032" s="32"/>
      <c r="HF4032" s="50"/>
      <c r="HG4032" s="32"/>
    </row>
    <row r="4033" spans="156:215" ht="11.4">
      <c r="EZ4033" s="31"/>
      <c r="HD4033" s="32"/>
      <c r="HE4033" s="32"/>
      <c r="HF4033" s="50"/>
      <c r="HG4033" s="32"/>
    </row>
    <row r="4034" spans="156:215" ht="11.4">
      <c r="EZ4034" s="31"/>
      <c r="HD4034" s="32"/>
      <c r="HE4034" s="32"/>
      <c r="HF4034" s="50"/>
      <c r="HG4034" s="32"/>
    </row>
    <row r="4035" spans="156:215" ht="11.4">
      <c r="EZ4035" s="31"/>
      <c r="HD4035" s="32"/>
      <c r="HE4035" s="32"/>
      <c r="HF4035" s="50"/>
      <c r="HG4035" s="32"/>
    </row>
    <row r="4036" spans="156:215" ht="11.4">
      <c r="EZ4036" s="31"/>
      <c r="HD4036" s="32"/>
      <c r="HE4036" s="32"/>
      <c r="HF4036" s="50"/>
      <c r="HG4036" s="32"/>
    </row>
    <row r="4037" spans="156:215" ht="11.4">
      <c r="EZ4037" s="31"/>
      <c r="HD4037" s="32"/>
      <c r="HE4037" s="32"/>
      <c r="HF4037" s="50"/>
      <c r="HG4037" s="32"/>
    </row>
    <row r="4038" spans="156:215" ht="11.4">
      <c r="EZ4038" s="31"/>
      <c r="HD4038" s="32"/>
      <c r="HE4038" s="32"/>
      <c r="HF4038" s="50"/>
      <c r="HG4038" s="32"/>
    </row>
    <row r="4039" spans="156:215" ht="11.4">
      <c r="EZ4039" s="31"/>
      <c r="HD4039" s="32"/>
      <c r="HE4039" s="32"/>
      <c r="HF4039" s="50"/>
      <c r="HG4039" s="32"/>
    </row>
    <row r="4040" spans="156:215" ht="11.4">
      <c r="EZ4040" s="31"/>
      <c r="HD4040" s="32"/>
      <c r="HE4040" s="32"/>
      <c r="HF4040" s="50"/>
      <c r="HG4040" s="32"/>
    </row>
    <row r="4041" spans="156:215" ht="11.4">
      <c r="EZ4041" s="31"/>
      <c r="HD4041" s="32"/>
      <c r="HE4041" s="32"/>
      <c r="HF4041" s="50"/>
      <c r="HG4041" s="32"/>
    </row>
    <row r="4042" spans="156:215" ht="11.4">
      <c r="EZ4042" s="31"/>
      <c r="HD4042" s="32"/>
      <c r="HE4042" s="32"/>
      <c r="HF4042" s="50"/>
      <c r="HG4042" s="32"/>
    </row>
    <row r="4043" spans="156:215" ht="11.4">
      <c r="EZ4043" s="31"/>
      <c r="HD4043" s="32"/>
      <c r="HE4043" s="32"/>
      <c r="HF4043" s="50"/>
      <c r="HG4043" s="32"/>
    </row>
    <row r="4044" spans="156:215" ht="11.4">
      <c r="EZ4044" s="31"/>
      <c r="HD4044" s="32"/>
      <c r="HE4044" s="32"/>
      <c r="HF4044" s="50"/>
      <c r="HG4044" s="32"/>
    </row>
    <row r="4045" spans="156:215" ht="11.4">
      <c r="EZ4045" s="31"/>
      <c r="HD4045" s="32"/>
      <c r="HE4045" s="32"/>
      <c r="HF4045" s="50"/>
      <c r="HG4045" s="32"/>
    </row>
    <row r="4046" spans="156:215" ht="11.4">
      <c r="EZ4046" s="31"/>
      <c r="HD4046" s="32"/>
      <c r="HE4046" s="32"/>
      <c r="HF4046" s="50"/>
      <c r="HG4046" s="32"/>
    </row>
    <row r="4047" spans="156:215" ht="11.4">
      <c r="EZ4047" s="31"/>
      <c r="HD4047" s="32"/>
      <c r="HE4047" s="32"/>
      <c r="HF4047" s="50"/>
      <c r="HG4047" s="32"/>
    </row>
    <row r="4048" spans="156:215" ht="11.4">
      <c r="EZ4048" s="31"/>
      <c r="HD4048" s="32"/>
      <c r="HE4048" s="32"/>
      <c r="HF4048" s="50"/>
      <c r="HG4048" s="32"/>
    </row>
    <row r="4049" spans="156:215" ht="11.4">
      <c r="EZ4049" s="31"/>
      <c r="HD4049" s="32"/>
      <c r="HE4049" s="32"/>
      <c r="HF4049" s="50"/>
      <c r="HG4049" s="32"/>
    </row>
    <row r="4050" spans="156:215" ht="11.4">
      <c r="EZ4050" s="31"/>
      <c r="HD4050" s="32"/>
      <c r="HE4050" s="32"/>
      <c r="HF4050" s="50"/>
      <c r="HG4050" s="32"/>
    </row>
    <row r="4051" spans="156:215" ht="11.4">
      <c r="EZ4051" s="31"/>
      <c r="HD4051" s="32"/>
      <c r="HE4051" s="32"/>
      <c r="HF4051" s="50"/>
      <c r="HG4051" s="32"/>
    </row>
    <row r="4052" spans="156:215" ht="11.4">
      <c r="EZ4052" s="31"/>
      <c r="HD4052" s="32"/>
      <c r="HE4052" s="32"/>
      <c r="HF4052" s="50"/>
      <c r="HG4052" s="32"/>
    </row>
    <row r="4053" spans="156:215" ht="11.4">
      <c r="EZ4053" s="31"/>
      <c r="HD4053" s="32"/>
      <c r="HE4053" s="32"/>
      <c r="HF4053" s="50"/>
      <c r="HG4053" s="32"/>
    </row>
    <row r="4054" spans="156:215" ht="11.4">
      <c r="EZ4054" s="31"/>
      <c r="HD4054" s="32"/>
      <c r="HE4054" s="32"/>
      <c r="HF4054" s="50"/>
      <c r="HG4054" s="32"/>
    </row>
    <row r="4055" spans="156:215" ht="11.4">
      <c r="EZ4055" s="31"/>
      <c r="HD4055" s="32"/>
      <c r="HE4055" s="32"/>
      <c r="HF4055" s="50"/>
      <c r="HG4055" s="32"/>
    </row>
    <row r="4056" spans="156:215" ht="11.4">
      <c r="EZ4056" s="31"/>
      <c r="HD4056" s="32"/>
      <c r="HE4056" s="32"/>
      <c r="HF4056" s="50"/>
      <c r="HG4056" s="32"/>
    </row>
    <row r="4057" spans="156:215" ht="11.4">
      <c r="EZ4057" s="31"/>
      <c r="HD4057" s="32"/>
      <c r="HE4057" s="32"/>
      <c r="HF4057" s="50"/>
      <c r="HG4057" s="32"/>
    </row>
    <row r="4058" spans="156:215" ht="11.4">
      <c r="EZ4058" s="31"/>
      <c r="HD4058" s="32"/>
      <c r="HE4058" s="32"/>
      <c r="HF4058" s="50"/>
      <c r="HG4058" s="32"/>
    </row>
    <row r="4059" spans="156:215" ht="11.4">
      <c r="EZ4059" s="31"/>
      <c r="HD4059" s="32"/>
      <c r="HE4059" s="32"/>
      <c r="HF4059" s="50"/>
      <c r="HG4059" s="32"/>
    </row>
    <row r="4060" spans="156:215" ht="11.4">
      <c r="EZ4060" s="31"/>
      <c r="HD4060" s="32"/>
      <c r="HE4060" s="32"/>
      <c r="HF4060" s="50"/>
      <c r="HG4060" s="32"/>
    </row>
    <row r="4061" spans="156:215" ht="11.4">
      <c r="EZ4061" s="31"/>
      <c r="HD4061" s="32"/>
      <c r="HE4061" s="32"/>
      <c r="HF4061" s="50"/>
      <c r="HG4061" s="32"/>
    </row>
    <row r="4062" spans="156:215" ht="11.4">
      <c r="EZ4062" s="31"/>
      <c r="HD4062" s="32"/>
      <c r="HE4062" s="32"/>
      <c r="HF4062" s="50"/>
      <c r="HG4062" s="32"/>
    </row>
    <row r="4063" spans="156:215" ht="11.4">
      <c r="EZ4063" s="31"/>
      <c r="HD4063" s="32"/>
      <c r="HE4063" s="32"/>
      <c r="HF4063" s="50"/>
      <c r="HG4063" s="32"/>
    </row>
    <row r="4064" spans="156:215" ht="11.4">
      <c r="EZ4064" s="31"/>
      <c r="HD4064" s="32"/>
      <c r="HE4064" s="32"/>
      <c r="HF4064" s="50"/>
      <c r="HG4064" s="32"/>
    </row>
    <row r="4065" spans="156:215" ht="11.4">
      <c r="EZ4065" s="31"/>
      <c r="HD4065" s="32"/>
      <c r="HE4065" s="32"/>
      <c r="HF4065" s="50"/>
      <c r="HG4065" s="32"/>
    </row>
    <row r="4066" spans="156:215" ht="11.4">
      <c r="EZ4066" s="31"/>
      <c r="HD4066" s="32"/>
      <c r="HE4066" s="32"/>
      <c r="HF4066" s="50"/>
      <c r="HG4066" s="32"/>
    </row>
    <row r="4067" spans="156:215" ht="11.4">
      <c r="EZ4067" s="31"/>
      <c r="HD4067" s="32"/>
      <c r="HE4067" s="32"/>
      <c r="HF4067" s="50"/>
      <c r="HG4067" s="32"/>
    </row>
    <row r="4068" spans="156:215" ht="11.4">
      <c r="EZ4068" s="31"/>
      <c r="HD4068" s="32"/>
      <c r="HE4068" s="32"/>
      <c r="HF4068" s="50"/>
      <c r="HG4068" s="32"/>
    </row>
    <row r="4069" spans="156:215" ht="11.4">
      <c r="EZ4069" s="31"/>
      <c r="HD4069" s="32"/>
      <c r="HE4069" s="32"/>
      <c r="HF4069" s="50"/>
      <c r="HG4069" s="32"/>
    </row>
    <row r="4070" spans="156:215" ht="11.4">
      <c r="EZ4070" s="31"/>
      <c r="HD4070" s="32"/>
      <c r="HE4070" s="32"/>
      <c r="HF4070" s="50"/>
      <c r="HG4070" s="32"/>
    </row>
    <row r="4071" spans="156:215" ht="11.4">
      <c r="EZ4071" s="31"/>
      <c r="HD4071" s="32"/>
      <c r="HE4071" s="32"/>
      <c r="HF4071" s="50"/>
      <c r="HG4071" s="32"/>
    </row>
    <row r="4072" spans="156:215" ht="11.4">
      <c r="EZ4072" s="31"/>
      <c r="HD4072" s="32"/>
      <c r="HE4072" s="32"/>
      <c r="HF4072" s="50"/>
      <c r="HG4072" s="32"/>
    </row>
    <row r="4073" spans="156:215" ht="11.4">
      <c r="EZ4073" s="31"/>
      <c r="HD4073" s="32"/>
      <c r="HE4073" s="32"/>
      <c r="HF4073" s="50"/>
      <c r="HG4073" s="32"/>
    </row>
    <row r="4074" spans="156:215" ht="11.4">
      <c r="EZ4074" s="31"/>
      <c r="HD4074" s="32"/>
      <c r="HE4074" s="32"/>
      <c r="HF4074" s="50"/>
      <c r="HG4074" s="32"/>
    </row>
    <row r="4075" spans="156:215" ht="11.4">
      <c r="EZ4075" s="31"/>
      <c r="HD4075" s="32"/>
      <c r="HE4075" s="32"/>
      <c r="HF4075" s="50"/>
      <c r="HG4075" s="32"/>
    </row>
    <row r="4076" spans="156:215" ht="11.4">
      <c r="EZ4076" s="31"/>
      <c r="HD4076" s="32"/>
      <c r="HE4076" s="32"/>
      <c r="HF4076" s="50"/>
      <c r="HG4076" s="32"/>
    </row>
    <row r="4077" spans="156:215" ht="11.4">
      <c r="EZ4077" s="31"/>
      <c r="HD4077" s="32"/>
      <c r="HE4077" s="32"/>
      <c r="HF4077" s="50"/>
      <c r="HG4077" s="32"/>
    </row>
    <row r="4078" spans="156:215" ht="11.4">
      <c r="EZ4078" s="31"/>
      <c r="HD4078" s="32"/>
      <c r="HE4078" s="32"/>
      <c r="HF4078" s="50"/>
      <c r="HG4078" s="32"/>
    </row>
    <row r="4079" spans="156:215" ht="11.4">
      <c r="EZ4079" s="31"/>
      <c r="HD4079" s="32"/>
      <c r="HE4079" s="32"/>
      <c r="HF4079" s="50"/>
      <c r="HG4079" s="32"/>
    </row>
    <row r="4080" spans="156:215" ht="11.4">
      <c r="EZ4080" s="31"/>
      <c r="HD4080" s="32"/>
      <c r="HE4080" s="32"/>
      <c r="HF4080" s="50"/>
      <c r="HG4080" s="32"/>
    </row>
    <row r="4081" spans="156:215" ht="11.4">
      <c r="EZ4081" s="31"/>
      <c r="HD4081" s="32"/>
      <c r="HE4081" s="32"/>
      <c r="HF4081" s="50"/>
      <c r="HG4081" s="32"/>
    </row>
    <row r="4082" spans="156:215" ht="11.4">
      <c r="EZ4082" s="31"/>
      <c r="HD4082" s="32"/>
      <c r="HE4082" s="32"/>
      <c r="HF4082" s="50"/>
      <c r="HG4082" s="32"/>
    </row>
    <row r="4083" spans="156:215" ht="11.4">
      <c r="EZ4083" s="31"/>
      <c r="HD4083" s="32"/>
      <c r="HE4083" s="32"/>
      <c r="HF4083" s="50"/>
      <c r="HG4083" s="32"/>
    </row>
    <row r="4084" spans="156:215" ht="11.4">
      <c r="EZ4084" s="31"/>
      <c r="HD4084" s="32"/>
      <c r="HE4084" s="32"/>
      <c r="HF4084" s="50"/>
      <c r="HG4084" s="32"/>
    </row>
    <row r="4085" spans="156:215" ht="11.4">
      <c r="EZ4085" s="31"/>
      <c r="HD4085" s="32"/>
      <c r="HE4085" s="32"/>
      <c r="HF4085" s="50"/>
      <c r="HG4085" s="32"/>
    </row>
    <row r="4086" spans="156:215" ht="11.4">
      <c r="EZ4086" s="31"/>
      <c r="HD4086" s="32"/>
      <c r="HE4086" s="32"/>
      <c r="HF4086" s="50"/>
      <c r="HG4086" s="32"/>
    </row>
    <row r="4087" spans="156:215" ht="11.4">
      <c r="EZ4087" s="31"/>
      <c r="HD4087" s="32"/>
      <c r="HE4087" s="32"/>
      <c r="HF4087" s="50"/>
      <c r="HG4087" s="32"/>
    </row>
    <row r="4088" spans="156:215" ht="11.4">
      <c r="EZ4088" s="31"/>
      <c r="HD4088" s="32"/>
      <c r="HE4088" s="32"/>
      <c r="HF4088" s="50"/>
      <c r="HG4088" s="32"/>
    </row>
    <row r="4089" spans="156:215" ht="11.4">
      <c r="EZ4089" s="31"/>
      <c r="HD4089" s="32"/>
      <c r="HE4089" s="32"/>
      <c r="HF4089" s="50"/>
      <c r="HG4089" s="32"/>
    </row>
    <row r="4090" spans="156:215" ht="11.4">
      <c r="EZ4090" s="31"/>
      <c r="HD4090" s="32"/>
      <c r="HE4090" s="32"/>
      <c r="HF4090" s="50"/>
      <c r="HG4090" s="32"/>
    </row>
    <row r="4091" spans="156:215" ht="11.4">
      <c r="EZ4091" s="31"/>
      <c r="HD4091" s="32"/>
      <c r="HE4091" s="32"/>
      <c r="HF4091" s="50"/>
      <c r="HG4091" s="32"/>
    </row>
    <row r="4092" spans="156:215" ht="11.4">
      <c r="EZ4092" s="31"/>
      <c r="HD4092" s="32"/>
      <c r="HE4092" s="32"/>
      <c r="HF4092" s="50"/>
      <c r="HG4092" s="32"/>
    </row>
    <row r="4093" spans="156:215" ht="11.4">
      <c r="EZ4093" s="31"/>
      <c r="HD4093" s="32"/>
      <c r="HE4093" s="32"/>
      <c r="HF4093" s="50"/>
      <c r="HG4093" s="32"/>
    </row>
    <row r="4094" spans="156:215" ht="11.4">
      <c r="EZ4094" s="31"/>
      <c r="HD4094" s="32"/>
      <c r="HE4094" s="32"/>
      <c r="HF4094" s="50"/>
      <c r="HG4094" s="32"/>
    </row>
    <row r="4095" spans="156:215" ht="11.4">
      <c r="EZ4095" s="31"/>
      <c r="HD4095" s="32"/>
      <c r="HE4095" s="32"/>
      <c r="HF4095" s="50"/>
      <c r="HG4095" s="32"/>
    </row>
    <row r="4096" spans="156:215" ht="11.4">
      <c r="EZ4096" s="31"/>
      <c r="HD4096" s="32"/>
      <c r="HE4096" s="32"/>
      <c r="HF4096" s="50"/>
      <c r="HG4096" s="32"/>
    </row>
    <row r="4097" spans="156:215" ht="11.4">
      <c r="EZ4097" s="31"/>
      <c r="HD4097" s="32"/>
      <c r="HE4097" s="32"/>
      <c r="HF4097" s="50"/>
      <c r="HG4097" s="32"/>
    </row>
    <row r="4098" spans="156:215" ht="11.4">
      <c r="EZ4098" s="31"/>
      <c r="HD4098" s="32"/>
      <c r="HE4098" s="32"/>
      <c r="HF4098" s="50"/>
      <c r="HG4098" s="32"/>
    </row>
    <row r="4099" spans="156:215" ht="11.4">
      <c r="EZ4099" s="31"/>
      <c r="HD4099" s="32"/>
      <c r="HE4099" s="32"/>
      <c r="HF4099" s="50"/>
      <c r="HG4099" s="32"/>
    </row>
    <row r="4100" spans="156:215" ht="11.4">
      <c r="EZ4100" s="31"/>
      <c r="HD4100" s="32"/>
      <c r="HE4100" s="32"/>
      <c r="HF4100" s="50"/>
      <c r="HG4100" s="32"/>
    </row>
    <row r="4101" spans="156:215" ht="11.4">
      <c r="EZ4101" s="31"/>
      <c r="HD4101" s="32"/>
      <c r="HE4101" s="32"/>
      <c r="HF4101" s="50"/>
      <c r="HG4101" s="32"/>
    </row>
    <row r="4102" spans="156:215" ht="11.4">
      <c r="EZ4102" s="31"/>
      <c r="HD4102" s="32"/>
      <c r="HE4102" s="32"/>
      <c r="HF4102" s="50"/>
      <c r="HG4102" s="32"/>
    </row>
    <row r="4103" spans="156:215" ht="11.4">
      <c r="EZ4103" s="31"/>
      <c r="HD4103" s="32"/>
      <c r="HE4103" s="32"/>
      <c r="HF4103" s="50"/>
      <c r="HG4103" s="32"/>
    </row>
    <row r="4104" spans="156:215" ht="11.4">
      <c r="EZ4104" s="31"/>
      <c r="HD4104" s="32"/>
      <c r="HE4104" s="32"/>
      <c r="HF4104" s="50"/>
      <c r="HG4104" s="32"/>
    </row>
    <row r="4105" spans="156:215" ht="11.4">
      <c r="EZ4105" s="31"/>
      <c r="HD4105" s="32"/>
      <c r="HE4105" s="32"/>
      <c r="HF4105" s="50"/>
      <c r="HG4105" s="32"/>
    </row>
    <row r="4106" spans="156:215" ht="11.4">
      <c r="EZ4106" s="31"/>
      <c r="HD4106" s="32"/>
      <c r="HE4106" s="32"/>
      <c r="HF4106" s="50"/>
      <c r="HG4106" s="32"/>
    </row>
    <row r="4107" spans="156:215" ht="11.4">
      <c r="EZ4107" s="31"/>
      <c r="HD4107" s="32"/>
      <c r="HE4107" s="32"/>
      <c r="HF4107" s="50"/>
      <c r="HG4107" s="32"/>
    </row>
    <row r="4108" spans="156:215" ht="11.4">
      <c r="EZ4108" s="31"/>
      <c r="HD4108" s="32"/>
      <c r="HE4108" s="32"/>
      <c r="HF4108" s="50"/>
      <c r="HG4108" s="32"/>
    </row>
    <row r="4109" spans="156:215" ht="11.4">
      <c r="EZ4109" s="31"/>
      <c r="HD4109" s="32"/>
      <c r="HE4109" s="32"/>
      <c r="HF4109" s="50"/>
      <c r="HG4109" s="32"/>
    </row>
    <row r="4110" spans="156:215" ht="11.4">
      <c r="EZ4110" s="31"/>
      <c r="HD4110" s="32"/>
      <c r="HE4110" s="32"/>
      <c r="HF4110" s="50"/>
      <c r="HG4110" s="32"/>
    </row>
    <row r="4111" spans="156:215" ht="11.4">
      <c r="EZ4111" s="31"/>
      <c r="HD4111" s="32"/>
      <c r="HE4111" s="32"/>
      <c r="HF4111" s="50"/>
      <c r="HG4111" s="32"/>
    </row>
    <row r="4112" spans="156:215" ht="11.4">
      <c r="EZ4112" s="31"/>
      <c r="HD4112" s="32"/>
      <c r="HE4112" s="32"/>
      <c r="HF4112" s="50"/>
      <c r="HG4112" s="32"/>
    </row>
    <row r="4113" spans="156:215" ht="11.4">
      <c r="EZ4113" s="31"/>
      <c r="HD4113" s="32"/>
      <c r="HE4113" s="32"/>
      <c r="HF4113" s="50"/>
      <c r="HG4113" s="32"/>
    </row>
    <row r="4114" spans="156:215" ht="11.4">
      <c r="EZ4114" s="31"/>
      <c r="HD4114" s="32"/>
      <c r="HE4114" s="32"/>
      <c r="HF4114" s="50"/>
      <c r="HG4114" s="32"/>
    </row>
    <row r="4115" spans="156:215" ht="11.4">
      <c r="EZ4115" s="31"/>
      <c r="HD4115" s="32"/>
      <c r="HE4115" s="32"/>
      <c r="HF4115" s="50"/>
      <c r="HG4115" s="32"/>
    </row>
    <row r="4116" spans="156:215" ht="11.4">
      <c r="EZ4116" s="31"/>
      <c r="HD4116" s="32"/>
      <c r="HE4116" s="32"/>
      <c r="HF4116" s="50"/>
      <c r="HG4116" s="32"/>
    </row>
    <row r="4117" spans="156:215" ht="11.4">
      <c r="EZ4117" s="31"/>
      <c r="HD4117" s="32"/>
      <c r="HE4117" s="32"/>
      <c r="HF4117" s="50"/>
      <c r="HG4117" s="32"/>
    </row>
    <row r="4118" spans="156:215" ht="11.4">
      <c r="EZ4118" s="31"/>
      <c r="HD4118" s="32"/>
      <c r="HE4118" s="32"/>
      <c r="HF4118" s="50"/>
      <c r="HG4118" s="32"/>
    </row>
    <row r="4119" spans="156:215" ht="11.4">
      <c r="EZ4119" s="31"/>
      <c r="HD4119" s="32"/>
      <c r="HE4119" s="32"/>
      <c r="HF4119" s="50"/>
      <c r="HG4119" s="32"/>
    </row>
    <row r="4120" spans="156:215" ht="11.4">
      <c r="EZ4120" s="31"/>
      <c r="HD4120" s="32"/>
      <c r="HE4120" s="32"/>
      <c r="HF4120" s="50"/>
      <c r="HG4120" s="32"/>
    </row>
    <row r="4121" spans="156:215" ht="11.4">
      <c r="EZ4121" s="31"/>
      <c r="HD4121" s="32"/>
      <c r="HE4121" s="32"/>
      <c r="HF4121" s="50"/>
      <c r="HG4121" s="32"/>
    </row>
    <row r="4122" spans="156:215" ht="11.4">
      <c r="EZ4122" s="31"/>
      <c r="HD4122" s="32"/>
      <c r="HE4122" s="32"/>
      <c r="HF4122" s="50"/>
      <c r="HG4122" s="32"/>
    </row>
    <row r="4123" spans="156:215" ht="11.4">
      <c r="EZ4123" s="31"/>
      <c r="HD4123" s="32"/>
      <c r="HE4123" s="32"/>
      <c r="HF4123" s="50"/>
      <c r="HG4123" s="32"/>
    </row>
    <row r="4124" spans="156:215" ht="11.4">
      <c r="EZ4124" s="31"/>
      <c r="HD4124" s="32"/>
      <c r="HE4124" s="32"/>
      <c r="HF4124" s="50"/>
      <c r="HG4124" s="32"/>
    </row>
    <row r="4125" spans="156:215" ht="11.4">
      <c r="EZ4125" s="31"/>
      <c r="HD4125" s="32"/>
      <c r="HE4125" s="32"/>
      <c r="HF4125" s="50"/>
      <c r="HG4125" s="32"/>
    </row>
    <row r="4126" spans="156:215" ht="11.4">
      <c r="EZ4126" s="31"/>
      <c r="HD4126" s="32"/>
      <c r="HE4126" s="32"/>
      <c r="HF4126" s="50"/>
      <c r="HG4126" s="32"/>
    </row>
    <row r="4127" spans="156:215" ht="11.4">
      <c r="EZ4127" s="31"/>
      <c r="HD4127" s="32"/>
      <c r="HE4127" s="32"/>
      <c r="HF4127" s="50"/>
      <c r="HG4127" s="32"/>
    </row>
    <row r="4128" spans="156:215" ht="11.4">
      <c r="EZ4128" s="31"/>
      <c r="HD4128" s="32"/>
      <c r="HE4128" s="32"/>
      <c r="HF4128" s="50"/>
      <c r="HG4128" s="32"/>
    </row>
    <row r="4129" spans="156:215" ht="11.4">
      <c r="EZ4129" s="31"/>
      <c r="HD4129" s="32"/>
      <c r="HE4129" s="32"/>
      <c r="HF4129" s="50"/>
      <c r="HG4129" s="32"/>
    </row>
    <row r="4130" spans="156:215" ht="11.4">
      <c r="EZ4130" s="31"/>
      <c r="HD4130" s="32"/>
      <c r="HE4130" s="32"/>
      <c r="HF4130" s="50"/>
      <c r="HG4130" s="32"/>
    </row>
    <row r="4131" spans="156:215" ht="11.4">
      <c r="EZ4131" s="31"/>
      <c r="HD4131" s="32"/>
      <c r="HE4131" s="32"/>
      <c r="HF4131" s="50"/>
      <c r="HG4131" s="32"/>
    </row>
    <row r="4132" spans="156:215" ht="11.4">
      <c r="EZ4132" s="31"/>
      <c r="HD4132" s="32"/>
      <c r="HE4132" s="32"/>
      <c r="HF4132" s="50"/>
      <c r="HG4132" s="32"/>
    </row>
    <row r="4133" spans="156:215" ht="11.4">
      <c r="EZ4133" s="31"/>
      <c r="HD4133" s="32"/>
      <c r="HE4133" s="32"/>
      <c r="HF4133" s="50"/>
      <c r="HG4133" s="32"/>
    </row>
    <row r="4134" spans="156:215" ht="11.4">
      <c r="EZ4134" s="31"/>
      <c r="HD4134" s="32"/>
      <c r="HE4134" s="32"/>
      <c r="HF4134" s="50"/>
      <c r="HG4134" s="32"/>
    </row>
    <row r="4135" spans="156:215" ht="11.4">
      <c r="EZ4135" s="31"/>
      <c r="HD4135" s="32"/>
      <c r="HE4135" s="32"/>
      <c r="HF4135" s="50"/>
      <c r="HG4135" s="32"/>
    </row>
    <row r="4136" spans="156:215" ht="11.4">
      <c r="EZ4136" s="31"/>
      <c r="HD4136" s="32"/>
      <c r="HE4136" s="32"/>
      <c r="HF4136" s="50"/>
      <c r="HG4136" s="32"/>
    </row>
    <row r="4137" spans="156:215" ht="11.4">
      <c r="EZ4137" s="31"/>
      <c r="HD4137" s="32"/>
      <c r="HE4137" s="32"/>
      <c r="HF4137" s="50"/>
      <c r="HG4137" s="32"/>
    </row>
    <row r="4138" spans="156:215" ht="11.4">
      <c r="EZ4138" s="31"/>
      <c r="HD4138" s="32"/>
      <c r="HE4138" s="32"/>
      <c r="HF4138" s="50"/>
      <c r="HG4138" s="32"/>
    </row>
    <row r="4139" spans="156:215" ht="11.4">
      <c r="EZ4139" s="31"/>
      <c r="HD4139" s="32"/>
      <c r="HE4139" s="32"/>
      <c r="HF4139" s="50"/>
      <c r="HG4139" s="32"/>
    </row>
    <row r="4140" spans="156:215" ht="11.4">
      <c r="EZ4140" s="31"/>
      <c r="HD4140" s="32"/>
      <c r="HE4140" s="32"/>
      <c r="HF4140" s="50"/>
      <c r="HG4140" s="32"/>
    </row>
    <row r="4141" spans="156:215" ht="11.4">
      <c r="EZ4141" s="31"/>
      <c r="HD4141" s="32"/>
      <c r="HE4141" s="32"/>
      <c r="HF4141" s="50"/>
      <c r="HG4141" s="32"/>
    </row>
    <row r="4142" spans="156:215" ht="11.4">
      <c r="EZ4142" s="31"/>
      <c r="HD4142" s="32"/>
      <c r="HE4142" s="32"/>
      <c r="HF4142" s="50"/>
      <c r="HG4142" s="32"/>
    </row>
    <row r="4143" spans="156:215" ht="11.4">
      <c r="EZ4143" s="31"/>
      <c r="HD4143" s="32"/>
      <c r="HE4143" s="32"/>
      <c r="HF4143" s="50"/>
      <c r="HG4143" s="32"/>
    </row>
    <row r="4144" spans="156:215" ht="11.4">
      <c r="EZ4144" s="31"/>
      <c r="HD4144" s="32"/>
      <c r="HE4144" s="32"/>
      <c r="HF4144" s="50"/>
      <c r="HG4144" s="32"/>
    </row>
    <row r="4145" spans="156:215" ht="11.4">
      <c r="EZ4145" s="31"/>
      <c r="HD4145" s="32"/>
      <c r="HE4145" s="32"/>
      <c r="HF4145" s="50"/>
      <c r="HG4145" s="32"/>
    </row>
    <row r="4146" spans="156:215" ht="11.4">
      <c r="EZ4146" s="31"/>
      <c r="HD4146" s="32"/>
      <c r="HE4146" s="32"/>
      <c r="HF4146" s="50"/>
      <c r="HG4146" s="32"/>
    </row>
    <row r="4147" spans="156:215" ht="11.4">
      <c r="EZ4147" s="31"/>
      <c r="HD4147" s="32"/>
      <c r="HE4147" s="32"/>
      <c r="HF4147" s="50"/>
      <c r="HG4147" s="32"/>
    </row>
    <row r="4148" spans="156:215" ht="11.4">
      <c r="EZ4148" s="31"/>
      <c r="HD4148" s="32"/>
      <c r="HE4148" s="32"/>
      <c r="HF4148" s="50"/>
      <c r="HG4148" s="32"/>
    </row>
    <row r="4149" spans="156:215" ht="11.4">
      <c r="EZ4149" s="31"/>
      <c r="HD4149" s="32"/>
      <c r="HE4149" s="32"/>
      <c r="HF4149" s="50"/>
      <c r="HG4149" s="32"/>
    </row>
    <row r="4150" spans="156:215" ht="11.4">
      <c r="EZ4150" s="31"/>
      <c r="HD4150" s="32"/>
      <c r="HE4150" s="32"/>
      <c r="HF4150" s="50"/>
      <c r="HG4150" s="32"/>
    </row>
    <row r="4151" spans="156:215" ht="11.4">
      <c r="EZ4151" s="31"/>
      <c r="HD4151" s="32"/>
      <c r="HE4151" s="32"/>
      <c r="HF4151" s="50"/>
      <c r="HG4151" s="32"/>
    </row>
    <row r="4152" spans="156:215" ht="11.4">
      <c r="EZ4152" s="31"/>
      <c r="HD4152" s="32"/>
      <c r="HE4152" s="32"/>
      <c r="HF4152" s="50"/>
      <c r="HG4152" s="32"/>
    </row>
    <row r="4153" spans="156:215" ht="11.4">
      <c r="EZ4153" s="31"/>
      <c r="HD4153" s="32"/>
      <c r="HE4153" s="32"/>
      <c r="HF4153" s="50"/>
      <c r="HG4153" s="32"/>
    </row>
    <row r="4154" spans="156:215" ht="11.4">
      <c r="EZ4154" s="31"/>
      <c r="HD4154" s="32"/>
      <c r="HE4154" s="32"/>
      <c r="HF4154" s="50"/>
      <c r="HG4154" s="32"/>
    </row>
    <row r="4155" spans="156:215" ht="11.4">
      <c r="EZ4155" s="31"/>
      <c r="HD4155" s="32"/>
      <c r="HE4155" s="32"/>
      <c r="HF4155" s="50"/>
      <c r="HG4155" s="32"/>
    </row>
    <row r="4156" spans="156:215" ht="11.4">
      <c r="EZ4156" s="31"/>
      <c r="HD4156" s="32"/>
      <c r="HE4156" s="32"/>
      <c r="HF4156" s="50"/>
      <c r="HG4156" s="32"/>
    </row>
    <row r="4157" spans="156:215" ht="11.4">
      <c r="EZ4157" s="31"/>
      <c r="HD4157" s="32"/>
      <c r="HE4157" s="32"/>
      <c r="HF4157" s="50"/>
      <c r="HG4157" s="32"/>
    </row>
    <row r="4158" spans="156:215" ht="11.4">
      <c r="EZ4158" s="31"/>
      <c r="HD4158" s="32"/>
      <c r="HE4158" s="32"/>
      <c r="HF4158" s="50"/>
      <c r="HG4158" s="32"/>
    </row>
    <row r="4159" spans="156:215" ht="11.4">
      <c r="EZ4159" s="31"/>
      <c r="HD4159" s="32"/>
      <c r="HE4159" s="32"/>
      <c r="HF4159" s="50"/>
      <c r="HG4159" s="32"/>
    </row>
    <row r="4160" spans="156:215" ht="11.4">
      <c r="EZ4160" s="31"/>
      <c r="HD4160" s="32"/>
      <c r="HE4160" s="32"/>
      <c r="HF4160" s="50"/>
      <c r="HG4160" s="32"/>
    </row>
    <row r="4161" spans="156:215" ht="11.4">
      <c r="EZ4161" s="31"/>
      <c r="HD4161" s="32"/>
      <c r="HE4161" s="32"/>
      <c r="HF4161" s="50"/>
      <c r="HG4161" s="32"/>
    </row>
    <row r="4162" spans="156:215" ht="11.4">
      <c r="EZ4162" s="31"/>
      <c r="HD4162" s="32"/>
      <c r="HE4162" s="32"/>
      <c r="HF4162" s="50"/>
      <c r="HG4162" s="32"/>
    </row>
    <row r="4163" spans="156:215" ht="11.4">
      <c r="EZ4163" s="31"/>
      <c r="HD4163" s="32"/>
      <c r="HE4163" s="32"/>
      <c r="HF4163" s="50"/>
      <c r="HG4163" s="32"/>
    </row>
    <row r="4164" spans="156:215" ht="11.4">
      <c r="EZ4164" s="31"/>
      <c r="HD4164" s="32"/>
      <c r="HE4164" s="32"/>
      <c r="HF4164" s="50"/>
      <c r="HG4164" s="32"/>
    </row>
    <row r="4165" spans="156:215" ht="11.4">
      <c r="EZ4165" s="31"/>
      <c r="HD4165" s="32"/>
      <c r="HE4165" s="32"/>
      <c r="HF4165" s="50"/>
      <c r="HG4165" s="32"/>
    </row>
    <row r="4166" spans="156:215" ht="11.4">
      <c r="EZ4166" s="31"/>
      <c r="HD4166" s="32"/>
      <c r="HE4166" s="32"/>
      <c r="HF4166" s="50"/>
      <c r="HG4166" s="32"/>
    </row>
    <row r="4167" spans="156:215" ht="11.4">
      <c r="EZ4167" s="31"/>
      <c r="HD4167" s="32"/>
      <c r="HE4167" s="32"/>
      <c r="HF4167" s="50"/>
      <c r="HG4167" s="32"/>
    </row>
    <row r="4168" spans="156:215" ht="11.4">
      <c r="EZ4168" s="31"/>
      <c r="HD4168" s="32"/>
      <c r="HE4168" s="32"/>
      <c r="HF4168" s="50"/>
      <c r="HG4168" s="32"/>
    </row>
    <row r="4169" spans="156:215" ht="11.4">
      <c r="EZ4169" s="31"/>
      <c r="HD4169" s="32"/>
      <c r="HE4169" s="32"/>
      <c r="HF4169" s="50"/>
      <c r="HG4169" s="32"/>
    </row>
    <row r="4170" spans="156:215" ht="11.4">
      <c r="EZ4170" s="31"/>
      <c r="HD4170" s="32"/>
      <c r="HE4170" s="32"/>
      <c r="HF4170" s="50"/>
      <c r="HG4170" s="32"/>
    </row>
    <row r="4171" spans="156:215" ht="11.4">
      <c r="EZ4171" s="31"/>
      <c r="HD4171" s="32"/>
      <c r="HE4171" s="32"/>
      <c r="HF4171" s="50"/>
      <c r="HG4171" s="32"/>
    </row>
    <row r="4172" spans="156:215" ht="11.4">
      <c r="EZ4172" s="31"/>
      <c r="HD4172" s="32"/>
      <c r="HE4172" s="32"/>
      <c r="HF4172" s="50"/>
      <c r="HG4172" s="32"/>
    </row>
    <row r="4173" spans="156:215" ht="11.4">
      <c r="EZ4173" s="31"/>
      <c r="HD4173" s="32"/>
      <c r="HE4173" s="32"/>
      <c r="HF4173" s="50"/>
      <c r="HG4173" s="32"/>
    </row>
    <row r="4174" spans="156:215" ht="11.4">
      <c r="EZ4174" s="31"/>
      <c r="HD4174" s="32"/>
      <c r="HE4174" s="32"/>
      <c r="HF4174" s="50"/>
      <c r="HG4174" s="32"/>
    </row>
    <row r="4175" spans="156:215" ht="11.4">
      <c r="EZ4175" s="31"/>
      <c r="HD4175" s="32"/>
      <c r="HE4175" s="32"/>
      <c r="HF4175" s="50"/>
      <c r="HG4175" s="32"/>
    </row>
    <row r="4176" spans="156:215" ht="11.4">
      <c r="EZ4176" s="31"/>
      <c r="HD4176" s="32"/>
      <c r="HE4176" s="32"/>
      <c r="HF4176" s="50"/>
      <c r="HG4176" s="32"/>
    </row>
    <row r="4177" spans="156:215" ht="11.4">
      <c r="EZ4177" s="31"/>
      <c r="HD4177" s="32"/>
      <c r="HE4177" s="32"/>
      <c r="HF4177" s="50"/>
      <c r="HG4177" s="32"/>
    </row>
    <row r="4178" spans="156:215" ht="11.4">
      <c r="EZ4178" s="31"/>
      <c r="HD4178" s="32"/>
      <c r="HE4178" s="32"/>
      <c r="HF4178" s="50"/>
      <c r="HG4178" s="32"/>
    </row>
    <row r="4179" spans="156:215" ht="11.4">
      <c r="EZ4179" s="31"/>
      <c r="HD4179" s="32"/>
      <c r="HE4179" s="32"/>
      <c r="HF4179" s="50"/>
      <c r="HG4179" s="32"/>
    </row>
    <row r="4180" spans="156:215" ht="11.4">
      <c r="EZ4180" s="31"/>
      <c r="HD4180" s="32"/>
      <c r="HE4180" s="32"/>
      <c r="HF4180" s="50"/>
      <c r="HG4180" s="32"/>
    </row>
    <row r="4181" spans="156:215" ht="11.4">
      <c r="EZ4181" s="31"/>
      <c r="HD4181" s="32"/>
      <c r="HE4181" s="32"/>
      <c r="HF4181" s="50"/>
      <c r="HG4181" s="32"/>
    </row>
    <row r="4182" spans="156:215" ht="11.4">
      <c r="EZ4182" s="31"/>
      <c r="HD4182" s="32"/>
      <c r="HE4182" s="32"/>
      <c r="HF4182" s="50"/>
      <c r="HG4182" s="32"/>
    </row>
    <row r="4183" spans="156:215" ht="11.4">
      <c r="EZ4183" s="31"/>
      <c r="HD4183" s="32"/>
      <c r="HE4183" s="32"/>
      <c r="HF4183" s="50"/>
      <c r="HG4183" s="32"/>
    </row>
    <row r="4184" spans="156:215" ht="11.4">
      <c r="EZ4184" s="31"/>
      <c r="HD4184" s="32"/>
      <c r="HE4184" s="32"/>
      <c r="HF4184" s="50"/>
      <c r="HG4184" s="32"/>
    </row>
    <row r="4185" spans="156:215" ht="11.4">
      <c r="EZ4185" s="31"/>
      <c r="HD4185" s="32"/>
      <c r="HE4185" s="32"/>
      <c r="HF4185" s="50"/>
      <c r="HG4185" s="32"/>
    </row>
    <row r="4186" spans="156:215" ht="11.4">
      <c r="EZ4186" s="31"/>
      <c r="HD4186" s="32"/>
      <c r="HE4186" s="32"/>
      <c r="HF4186" s="50"/>
      <c r="HG4186" s="32"/>
    </row>
    <row r="4187" spans="156:215" ht="11.4">
      <c r="EZ4187" s="31"/>
      <c r="HD4187" s="32"/>
      <c r="HE4187" s="32"/>
      <c r="HF4187" s="50"/>
      <c r="HG4187" s="32"/>
    </row>
    <row r="4188" spans="156:215" ht="11.4">
      <c r="EZ4188" s="31"/>
      <c r="HD4188" s="32"/>
      <c r="HE4188" s="32"/>
      <c r="HF4188" s="50"/>
      <c r="HG4188" s="32"/>
    </row>
    <row r="4189" spans="156:215" ht="11.4">
      <c r="EZ4189" s="31"/>
      <c r="HD4189" s="32"/>
      <c r="HE4189" s="32"/>
      <c r="HF4189" s="50"/>
      <c r="HG4189" s="32"/>
    </row>
    <row r="4190" spans="156:215" ht="11.4">
      <c r="EZ4190" s="31"/>
      <c r="HD4190" s="32"/>
      <c r="HE4190" s="32"/>
      <c r="HF4190" s="50"/>
      <c r="HG4190" s="32"/>
    </row>
    <row r="4191" spans="156:215" ht="11.4">
      <c r="EZ4191" s="31"/>
      <c r="HD4191" s="32"/>
      <c r="HE4191" s="32"/>
      <c r="HF4191" s="50"/>
      <c r="HG4191" s="32"/>
    </row>
    <row r="4192" spans="156:215" ht="11.4">
      <c r="EZ4192" s="31"/>
      <c r="HD4192" s="32"/>
      <c r="HE4192" s="32"/>
      <c r="HF4192" s="50"/>
      <c r="HG4192" s="32"/>
    </row>
    <row r="4193" spans="156:215" ht="11.4">
      <c r="EZ4193" s="31"/>
      <c r="HD4193" s="32"/>
      <c r="HE4193" s="32"/>
      <c r="HF4193" s="50"/>
      <c r="HG4193" s="32"/>
    </row>
    <row r="4194" spans="156:215" ht="11.4">
      <c r="EZ4194" s="31"/>
      <c r="HD4194" s="32"/>
      <c r="HE4194" s="32"/>
      <c r="HF4194" s="50"/>
      <c r="HG4194" s="32"/>
    </row>
    <row r="4195" spans="156:215" ht="11.4">
      <c r="EZ4195" s="31"/>
      <c r="HD4195" s="32"/>
      <c r="HE4195" s="32"/>
      <c r="HF4195" s="50"/>
      <c r="HG4195" s="32"/>
    </row>
    <row r="4196" spans="156:215" ht="11.4">
      <c r="EZ4196" s="31"/>
      <c r="HD4196" s="32"/>
      <c r="HE4196" s="32"/>
      <c r="HF4196" s="50"/>
      <c r="HG4196" s="32"/>
    </row>
    <row r="4197" spans="156:215" ht="11.4">
      <c r="EZ4197" s="31"/>
      <c r="HD4197" s="32"/>
      <c r="HE4197" s="32"/>
      <c r="HF4197" s="50"/>
      <c r="HG4197" s="32"/>
    </row>
    <row r="4198" spans="156:215" ht="11.4">
      <c r="EZ4198" s="31"/>
      <c r="HD4198" s="32"/>
      <c r="HE4198" s="32"/>
      <c r="HF4198" s="50"/>
      <c r="HG4198" s="32"/>
    </row>
    <row r="4199" spans="156:215" ht="11.4">
      <c r="EZ4199" s="31"/>
      <c r="HD4199" s="32"/>
      <c r="HE4199" s="32"/>
      <c r="HF4199" s="50"/>
      <c r="HG4199" s="32"/>
    </row>
    <row r="4200" spans="156:215" ht="11.4">
      <c r="EZ4200" s="31"/>
      <c r="HD4200" s="32"/>
      <c r="HE4200" s="32"/>
      <c r="HF4200" s="50"/>
      <c r="HG4200" s="32"/>
    </row>
    <row r="4201" spans="156:215" ht="11.4">
      <c r="EZ4201" s="31"/>
      <c r="HD4201" s="32"/>
      <c r="HE4201" s="32"/>
      <c r="HF4201" s="50"/>
      <c r="HG4201" s="32"/>
    </row>
    <row r="4202" spans="156:215" ht="11.4">
      <c r="EZ4202" s="31"/>
      <c r="HD4202" s="32"/>
      <c r="HE4202" s="32"/>
      <c r="HF4202" s="50"/>
      <c r="HG4202" s="32"/>
    </row>
    <row r="4203" spans="156:215" ht="11.4">
      <c r="EZ4203" s="31"/>
      <c r="HD4203" s="32"/>
      <c r="HE4203" s="32"/>
      <c r="HF4203" s="50"/>
      <c r="HG4203" s="32"/>
    </row>
    <row r="4204" spans="156:215" ht="11.4">
      <c r="EZ4204" s="31"/>
      <c r="HD4204" s="32"/>
      <c r="HE4204" s="32"/>
      <c r="HF4204" s="50"/>
      <c r="HG4204" s="32"/>
    </row>
    <row r="4205" spans="156:215" ht="11.4">
      <c r="EZ4205" s="31"/>
      <c r="HD4205" s="32"/>
      <c r="HE4205" s="32"/>
      <c r="HF4205" s="50"/>
      <c r="HG4205" s="32"/>
    </row>
    <row r="4206" spans="156:215" ht="11.4">
      <c r="EZ4206" s="31"/>
      <c r="HD4206" s="32"/>
      <c r="HE4206" s="32"/>
      <c r="HF4206" s="50"/>
      <c r="HG4206" s="32"/>
    </row>
    <row r="4207" spans="156:215" ht="11.4">
      <c r="EZ4207" s="31"/>
      <c r="HD4207" s="32"/>
      <c r="HE4207" s="32"/>
      <c r="HF4207" s="50"/>
      <c r="HG4207" s="32"/>
    </row>
    <row r="4208" spans="156:215" ht="11.4">
      <c r="EZ4208" s="31"/>
      <c r="HD4208" s="32"/>
      <c r="HE4208" s="32"/>
      <c r="HF4208" s="50"/>
      <c r="HG4208" s="32"/>
    </row>
    <row r="4209" spans="156:215" ht="11.4">
      <c r="EZ4209" s="31"/>
      <c r="HD4209" s="32"/>
      <c r="HE4209" s="32"/>
      <c r="HF4209" s="50"/>
      <c r="HG4209" s="32"/>
    </row>
    <row r="4210" spans="156:215" ht="11.4">
      <c r="EZ4210" s="31"/>
      <c r="HD4210" s="32"/>
      <c r="HE4210" s="32"/>
      <c r="HF4210" s="50"/>
      <c r="HG4210" s="32"/>
    </row>
    <row r="4211" spans="156:215" ht="11.4">
      <c r="EZ4211" s="31"/>
      <c r="HD4211" s="32"/>
      <c r="HE4211" s="32"/>
      <c r="HF4211" s="50"/>
      <c r="HG4211" s="32"/>
    </row>
    <row r="4212" spans="156:215" ht="11.4">
      <c r="EZ4212" s="31"/>
      <c r="HD4212" s="32"/>
      <c r="HE4212" s="32"/>
      <c r="HF4212" s="50"/>
      <c r="HG4212" s="32"/>
    </row>
    <row r="4213" spans="156:215" ht="11.4">
      <c r="EZ4213" s="31"/>
      <c r="HD4213" s="32"/>
      <c r="HE4213" s="32"/>
      <c r="HF4213" s="50"/>
      <c r="HG4213" s="32"/>
    </row>
    <row r="4214" spans="156:215" ht="11.4">
      <c r="EZ4214" s="31"/>
      <c r="HD4214" s="32"/>
      <c r="HE4214" s="32"/>
      <c r="HF4214" s="50"/>
      <c r="HG4214" s="32"/>
    </row>
    <row r="4215" spans="156:215" ht="11.4">
      <c r="EZ4215" s="31"/>
      <c r="HD4215" s="32"/>
      <c r="HE4215" s="32"/>
      <c r="HF4215" s="50"/>
      <c r="HG4215" s="32"/>
    </row>
    <row r="4216" spans="156:215" ht="11.4">
      <c r="EZ4216" s="31"/>
      <c r="HD4216" s="32"/>
      <c r="HE4216" s="32"/>
      <c r="HF4216" s="50"/>
      <c r="HG4216" s="32"/>
    </row>
    <row r="4217" spans="156:215" ht="11.4">
      <c r="EZ4217" s="31"/>
      <c r="HD4217" s="32"/>
      <c r="HE4217" s="32"/>
      <c r="HF4217" s="50"/>
      <c r="HG4217" s="32"/>
    </row>
    <row r="4218" spans="156:215" ht="11.4">
      <c r="EZ4218" s="31"/>
      <c r="HD4218" s="32"/>
      <c r="HE4218" s="32"/>
      <c r="HF4218" s="50"/>
      <c r="HG4218" s="32"/>
    </row>
    <row r="4219" spans="156:215" ht="11.4">
      <c r="EZ4219" s="31"/>
      <c r="HD4219" s="32"/>
      <c r="HE4219" s="32"/>
      <c r="HF4219" s="50"/>
      <c r="HG4219" s="32"/>
    </row>
    <row r="4220" spans="156:215" ht="11.4">
      <c r="EZ4220" s="31"/>
      <c r="HD4220" s="32"/>
      <c r="HE4220" s="32"/>
      <c r="HF4220" s="50"/>
      <c r="HG4220" s="32"/>
    </row>
    <row r="4221" spans="156:215" ht="11.4">
      <c r="EZ4221" s="31"/>
      <c r="HD4221" s="32"/>
      <c r="HE4221" s="32"/>
      <c r="HF4221" s="50"/>
      <c r="HG4221" s="32"/>
    </row>
    <row r="4222" spans="156:215" ht="11.4">
      <c r="EZ4222" s="31"/>
      <c r="HD4222" s="32"/>
      <c r="HE4222" s="32"/>
      <c r="HF4222" s="50"/>
      <c r="HG4222" s="32"/>
    </row>
    <row r="4223" spans="156:215" ht="11.4">
      <c r="EZ4223" s="31"/>
      <c r="HD4223" s="32"/>
      <c r="HE4223" s="32"/>
      <c r="HF4223" s="50"/>
      <c r="HG4223" s="32"/>
    </row>
    <row r="4224" spans="156:215" ht="11.4">
      <c r="EZ4224" s="31"/>
      <c r="HD4224" s="32"/>
      <c r="HE4224" s="32"/>
      <c r="HF4224" s="50"/>
      <c r="HG4224" s="32"/>
    </row>
    <row r="4225" spans="156:215" ht="11.4">
      <c r="EZ4225" s="31"/>
      <c r="HD4225" s="32"/>
      <c r="HE4225" s="32"/>
      <c r="HF4225" s="50"/>
      <c r="HG4225" s="32"/>
    </row>
    <row r="4226" spans="156:215" ht="11.4">
      <c r="EZ4226" s="31"/>
      <c r="HD4226" s="32"/>
      <c r="HE4226" s="32"/>
      <c r="HF4226" s="50"/>
      <c r="HG4226" s="32"/>
    </row>
    <row r="4227" spans="156:215" ht="11.4">
      <c r="EZ4227" s="31"/>
      <c r="HD4227" s="32"/>
      <c r="HE4227" s="32"/>
      <c r="HF4227" s="50"/>
      <c r="HG4227" s="32"/>
    </row>
    <row r="4228" spans="156:215" ht="11.4">
      <c r="EZ4228" s="31"/>
      <c r="HD4228" s="32"/>
      <c r="HE4228" s="32"/>
      <c r="HF4228" s="50"/>
      <c r="HG4228" s="32"/>
    </row>
    <row r="4229" spans="156:215" ht="11.4">
      <c r="EZ4229" s="31"/>
      <c r="HD4229" s="32"/>
      <c r="HE4229" s="32"/>
      <c r="HF4229" s="50"/>
      <c r="HG4229" s="32"/>
    </row>
    <row r="4230" spans="156:215" ht="11.4">
      <c r="EZ4230" s="31"/>
      <c r="HD4230" s="32"/>
      <c r="HE4230" s="32"/>
      <c r="HF4230" s="50"/>
      <c r="HG4230" s="32"/>
    </row>
    <row r="4231" spans="156:215" ht="11.4">
      <c r="EZ4231" s="31"/>
      <c r="HD4231" s="32"/>
      <c r="HE4231" s="32"/>
      <c r="HF4231" s="50"/>
      <c r="HG4231" s="32"/>
    </row>
    <row r="4232" spans="156:215" ht="11.4">
      <c r="EZ4232" s="31"/>
      <c r="HD4232" s="32"/>
      <c r="HE4232" s="32"/>
      <c r="HF4232" s="50"/>
      <c r="HG4232" s="32"/>
    </row>
    <row r="4233" spans="156:215" ht="11.4">
      <c r="EZ4233" s="31"/>
      <c r="HD4233" s="32"/>
      <c r="HE4233" s="32"/>
      <c r="HF4233" s="50"/>
      <c r="HG4233" s="32"/>
    </row>
    <row r="4234" spans="156:215" ht="11.4">
      <c r="EZ4234" s="31"/>
      <c r="HD4234" s="32"/>
      <c r="HE4234" s="32"/>
      <c r="HF4234" s="50"/>
      <c r="HG4234" s="32"/>
    </row>
    <row r="4235" spans="156:215" ht="11.4">
      <c r="EZ4235" s="31"/>
      <c r="HD4235" s="32"/>
      <c r="HE4235" s="32"/>
      <c r="HF4235" s="50"/>
      <c r="HG4235" s="32"/>
    </row>
    <row r="4236" spans="156:215" ht="11.4">
      <c r="EZ4236" s="31"/>
      <c r="HD4236" s="32"/>
      <c r="HE4236" s="32"/>
      <c r="HF4236" s="50"/>
      <c r="HG4236" s="32"/>
    </row>
    <row r="4237" spans="156:215" ht="11.4">
      <c r="EZ4237" s="31"/>
      <c r="HD4237" s="32"/>
      <c r="HE4237" s="32"/>
      <c r="HF4237" s="50"/>
      <c r="HG4237" s="32"/>
    </row>
    <row r="4238" spans="156:215" ht="11.4">
      <c r="EZ4238" s="31"/>
      <c r="HD4238" s="32"/>
      <c r="HE4238" s="32"/>
      <c r="HF4238" s="50"/>
      <c r="HG4238" s="32"/>
    </row>
    <row r="4239" spans="156:215" ht="11.4">
      <c r="EZ4239" s="31"/>
      <c r="HD4239" s="32"/>
      <c r="HE4239" s="32"/>
      <c r="HF4239" s="50"/>
      <c r="HG4239" s="32"/>
    </row>
    <row r="4240" spans="156:215" ht="11.4">
      <c r="EZ4240" s="31"/>
      <c r="HD4240" s="32"/>
      <c r="HE4240" s="32"/>
      <c r="HF4240" s="50"/>
      <c r="HG4240" s="32"/>
    </row>
    <row r="4241" spans="156:215" ht="11.4">
      <c r="EZ4241" s="31"/>
      <c r="HD4241" s="32"/>
      <c r="HE4241" s="32"/>
      <c r="HF4241" s="50"/>
      <c r="HG4241" s="32"/>
    </row>
    <row r="4242" spans="156:215" ht="11.4">
      <c r="EZ4242" s="31"/>
      <c r="HD4242" s="32"/>
      <c r="HE4242" s="32"/>
      <c r="HF4242" s="50"/>
      <c r="HG4242" s="32"/>
    </row>
    <row r="4243" spans="156:215" ht="11.4">
      <c r="EZ4243" s="31"/>
      <c r="HD4243" s="32"/>
      <c r="HE4243" s="32"/>
      <c r="HF4243" s="50"/>
      <c r="HG4243" s="32"/>
    </row>
    <row r="4244" spans="156:215" ht="11.4">
      <c r="EZ4244" s="31"/>
      <c r="HD4244" s="32"/>
      <c r="HE4244" s="32"/>
      <c r="HF4244" s="50"/>
      <c r="HG4244" s="32"/>
    </row>
    <row r="4245" spans="156:215" ht="11.4">
      <c r="EZ4245" s="31"/>
      <c r="HD4245" s="32"/>
      <c r="HE4245" s="32"/>
      <c r="HF4245" s="50"/>
      <c r="HG4245" s="32"/>
    </row>
    <row r="4246" spans="156:215" ht="11.4">
      <c r="EZ4246" s="31"/>
      <c r="HD4246" s="32"/>
      <c r="HE4246" s="32"/>
      <c r="HF4246" s="50"/>
      <c r="HG4246" s="32"/>
    </row>
    <row r="4247" spans="156:215" ht="11.4">
      <c r="EZ4247" s="31"/>
      <c r="HD4247" s="32"/>
      <c r="HE4247" s="32"/>
      <c r="HF4247" s="50"/>
      <c r="HG4247" s="32"/>
    </row>
    <row r="4248" spans="156:215" ht="11.4">
      <c r="EZ4248" s="31"/>
      <c r="HD4248" s="32"/>
      <c r="HE4248" s="32"/>
      <c r="HF4248" s="50"/>
      <c r="HG4248" s="32"/>
    </row>
    <row r="4249" spans="156:215" ht="11.4">
      <c r="EZ4249" s="31"/>
      <c r="HD4249" s="32"/>
      <c r="HE4249" s="32"/>
      <c r="HF4249" s="50"/>
      <c r="HG4249" s="32"/>
    </row>
    <row r="4250" spans="156:215" ht="11.4">
      <c r="EZ4250" s="31"/>
      <c r="HD4250" s="32"/>
      <c r="HE4250" s="32"/>
      <c r="HF4250" s="50"/>
      <c r="HG4250" s="32"/>
    </row>
    <row r="4251" spans="156:215" ht="11.4">
      <c r="EZ4251" s="31"/>
      <c r="HD4251" s="32"/>
      <c r="HE4251" s="32"/>
      <c r="HF4251" s="50"/>
      <c r="HG4251" s="32"/>
    </row>
    <row r="4252" spans="156:215" ht="11.4">
      <c r="EZ4252" s="31"/>
      <c r="HD4252" s="32"/>
      <c r="HE4252" s="32"/>
      <c r="HF4252" s="50"/>
      <c r="HG4252" s="32"/>
    </row>
    <row r="4253" spans="156:215" ht="11.4">
      <c r="EZ4253" s="31"/>
      <c r="HD4253" s="32"/>
      <c r="HE4253" s="32"/>
      <c r="HF4253" s="50"/>
      <c r="HG4253" s="32"/>
    </row>
    <row r="4254" spans="156:215" ht="11.4">
      <c r="EZ4254" s="31"/>
      <c r="HD4254" s="32"/>
      <c r="HE4254" s="32"/>
      <c r="HF4254" s="50"/>
      <c r="HG4254" s="32"/>
    </row>
    <row r="4255" spans="156:215" ht="11.4">
      <c r="EZ4255" s="31"/>
      <c r="HD4255" s="32"/>
      <c r="HE4255" s="32"/>
      <c r="HF4255" s="50"/>
      <c r="HG4255" s="32"/>
    </row>
    <row r="4256" spans="156:215" ht="11.4">
      <c r="EZ4256" s="31"/>
      <c r="HD4256" s="32"/>
      <c r="HE4256" s="32"/>
      <c r="HF4256" s="50"/>
      <c r="HG4256" s="32"/>
    </row>
    <row r="4257" spans="156:215" ht="11.4">
      <c r="EZ4257" s="31"/>
      <c r="HD4257" s="32"/>
      <c r="HE4257" s="32"/>
      <c r="HF4257" s="50"/>
      <c r="HG4257" s="32"/>
    </row>
    <row r="4258" spans="156:215" ht="11.4">
      <c r="EZ4258" s="31"/>
      <c r="HD4258" s="32"/>
      <c r="HE4258" s="32"/>
      <c r="HF4258" s="50"/>
      <c r="HG4258" s="32"/>
    </row>
    <row r="4259" spans="156:215" ht="11.4">
      <c r="EZ4259" s="31"/>
      <c r="HD4259" s="32"/>
      <c r="HE4259" s="32"/>
      <c r="HF4259" s="50"/>
      <c r="HG4259" s="32"/>
    </row>
    <row r="4260" spans="156:215" ht="11.4">
      <c r="EZ4260" s="31"/>
      <c r="HD4260" s="32"/>
      <c r="HE4260" s="32"/>
      <c r="HF4260" s="50"/>
      <c r="HG4260" s="32"/>
    </row>
    <row r="4261" spans="156:215" ht="11.4">
      <c r="EZ4261" s="31"/>
      <c r="HD4261" s="32"/>
      <c r="HE4261" s="32"/>
      <c r="HF4261" s="50"/>
      <c r="HG4261" s="32"/>
    </row>
    <row r="4262" spans="156:215" ht="11.4">
      <c r="EZ4262" s="31"/>
      <c r="HD4262" s="32"/>
      <c r="HE4262" s="32"/>
      <c r="HF4262" s="50"/>
      <c r="HG4262" s="32"/>
    </row>
    <row r="4263" spans="156:215" ht="11.4">
      <c r="EZ4263" s="31"/>
      <c r="HD4263" s="32"/>
      <c r="HE4263" s="32"/>
      <c r="HF4263" s="50"/>
      <c r="HG4263" s="32"/>
    </row>
    <row r="4264" spans="156:215" ht="11.4">
      <c r="EZ4264" s="31"/>
      <c r="HD4264" s="32"/>
      <c r="HE4264" s="32"/>
      <c r="HF4264" s="50"/>
      <c r="HG4264" s="32"/>
    </row>
    <row r="4265" spans="156:215" ht="11.4">
      <c r="EZ4265" s="31"/>
      <c r="HD4265" s="32"/>
      <c r="HE4265" s="32"/>
      <c r="HF4265" s="50"/>
      <c r="HG4265" s="32"/>
    </row>
    <row r="4266" spans="156:215" ht="11.4">
      <c r="EZ4266" s="31"/>
      <c r="HD4266" s="32"/>
      <c r="HE4266" s="32"/>
      <c r="HF4266" s="50"/>
      <c r="HG4266" s="32"/>
    </row>
    <row r="4267" spans="156:215" ht="11.4">
      <c r="EZ4267" s="31"/>
      <c r="HD4267" s="32"/>
      <c r="HE4267" s="32"/>
      <c r="HF4267" s="50"/>
      <c r="HG4267" s="32"/>
    </row>
    <row r="4268" spans="156:215" ht="11.4">
      <c r="EZ4268" s="31"/>
      <c r="HD4268" s="32"/>
      <c r="HE4268" s="32"/>
      <c r="HF4268" s="50"/>
      <c r="HG4268" s="32"/>
    </row>
    <row r="4269" spans="156:215" ht="11.4">
      <c r="EZ4269" s="31"/>
      <c r="HD4269" s="32"/>
      <c r="HE4269" s="32"/>
      <c r="HF4269" s="50"/>
      <c r="HG4269" s="32"/>
    </row>
    <row r="4270" spans="156:215" ht="11.4">
      <c r="EZ4270" s="31"/>
      <c r="HD4270" s="32"/>
      <c r="HE4270" s="32"/>
      <c r="HF4270" s="50"/>
      <c r="HG4270" s="32"/>
    </row>
    <row r="4271" spans="156:215" ht="11.4">
      <c r="EZ4271" s="31"/>
      <c r="HD4271" s="32"/>
      <c r="HE4271" s="32"/>
      <c r="HF4271" s="50"/>
      <c r="HG4271" s="32"/>
    </row>
    <row r="4272" spans="156:215" ht="11.4">
      <c r="EZ4272" s="31"/>
      <c r="HD4272" s="32"/>
      <c r="HE4272" s="32"/>
      <c r="HF4272" s="50"/>
      <c r="HG4272" s="32"/>
    </row>
    <row r="4273" spans="156:215" ht="11.4">
      <c r="EZ4273" s="31"/>
      <c r="HD4273" s="32"/>
      <c r="HE4273" s="32"/>
      <c r="HF4273" s="50"/>
      <c r="HG4273" s="32"/>
    </row>
    <row r="4274" spans="156:215" ht="11.4">
      <c r="EZ4274" s="31"/>
      <c r="HD4274" s="32"/>
      <c r="HE4274" s="32"/>
      <c r="HF4274" s="50"/>
      <c r="HG4274" s="32"/>
    </row>
    <row r="4275" spans="156:215" ht="11.4">
      <c r="EZ4275" s="31"/>
      <c r="HD4275" s="32"/>
      <c r="HE4275" s="32"/>
      <c r="HF4275" s="50"/>
      <c r="HG4275" s="32"/>
    </row>
    <row r="4276" spans="156:215" ht="11.4">
      <c r="EZ4276" s="31"/>
      <c r="HD4276" s="32"/>
      <c r="HE4276" s="32"/>
      <c r="HF4276" s="50"/>
      <c r="HG4276" s="32"/>
    </row>
    <row r="4277" spans="156:215" ht="11.4">
      <c r="EZ4277" s="31"/>
      <c r="HD4277" s="32"/>
      <c r="HE4277" s="32"/>
      <c r="HF4277" s="50"/>
      <c r="HG4277" s="32"/>
    </row>
    <row r="4278" spans="156:215" ht="11.4">
      <c r="EZ4278" s="31"/>
      <c r="HD4278" s="32"/>
      <c r="HE4278" s="32"/>
      <c r="HF4278" s="50"/>
      <c r="HG4278" s="32"/>
    </row>
    <row r="4279" spans="156:215" ht="11.4">
      <c r="EZ4279" s="31"/>
      <c r="HD4279" s="32"/>
      <c r="HE4279" s="32"/>
      <c r="HF4279" s="50"/>
      <c r="HG4279" s="32"/>
    </row>
    <row r="4280" spans="156:215" ht="11.4">
      <c r="EZ4280" s="31"/>
      <c r="HD4280" s="32"/>
      <c r="HE4280" s="32"/>
      <c r="HF4280" s="50"/>
      <c r="HG4280" s="32"/>
    </row>
    <row r="4281" spans="156:215" ht="11.4">
      <c r="EZ4281" s="31"/>
      <c r="HD4281" s="32"/>
      <c r="HE4281" s="32"/>
      <c r="HF4281" s="50"/>
      <c r="HG4281" s="32"/>
    </row>
    <row r="4282" spans="156:215" ht="11.4">
      <c r="EZ4282" s="31"/>
      <c r="HD4282" s="32"/>
      <c r="HE4282" s="32"/>
      <c r="HF4282" s="50"/>
      <c r="HG4282" s="32"/>
    </row>
    <row r="4283" spans="156:215" ht="11.4">
      <c r="EZ4283" s="31"/>
      <c r="HD4283" s="32"/>
      <c r="HE4283" s="32"/>
      <c r="HF4283" s="50"/>
      <c r="HG4283" s="32"/>
    </row>
    <row r="4284" spans="156:215" ht="11.4">
      <c r="EZ4284" s="31"/>
      <c r="HD4284" s="32"/>
      <c r="HE4284" s="32"/>
      <c r="HF4284" s="50"/>
      <c r="HG4284" s="32"/>
    </row>
    <row r="4285" spans="156:215" ht="11.4">
      <c r="EZ4285" s="31"/>
      <c r="HD4285" s="32"/>
      <c r="HE4285" s="32"/>
      <c r="HF4285" s="50"/>
      <c r="HG4285" s="32"/>
    </row>
    <row r="4286" spans="156:215" ht="11.4">
      <c r="EZ4286" s="31"/>
      <c r="HD4286" s="32"/>
      <c r="HE4286" s="32"/>
      <c r="HF4286" s="50"/>
      <c r="HG4286" s="32"/>
    </row>
    <row r="4287" spans="156:215" ht="11.4">
      <c r="EZ4287" s="31"/>
      <c r="HD4287" s="32"/>
      <c r="HE4287" s="32"/>
      <c r="HF4287" s="50"/>
      <c r="HG4287" s="32"/>
    </row>
    <row r="4288" spans="156:215" ht="11.4">
      <c r="EZ4288" s="31"/>
      <c r="HD4288" s="32"/>
      <c r="HE4288" s="32"/>
      <c r="HF4288" s="50"/>
      <c r="HG4288" s="32"/>
    </row>
    <row r="4289" spans="156:215" ht="11.4">
      <c r="EZ4289" s="31"/>
      <c r="HD4289" s="32"/>
      <c r="HE4289" s="32"/>
      <c r="HF4289" s="50"/>
      <c r="HG4289" s="32"/>
    </row>
    <row r="4290" spans="156:215" ht="11.4">
      <c r="EZ4290" s="31"/>
      <c r="HD4290" s="32"/>
      <c r="HE4290" s="32"/>
      <c r="HF4290" s="50"/>
      <c r="HG4290" s="32"/>
    </row>
    <row r="4291" spans="156:215" ht="11.4">
      <c r="EZ4291" s="31"/>
      <c r="HD4291" s="32"/>
      <c r="HE4291" s="32"/>
      <c r="HF4291" s="50"/>
      <c r="HG4291" s="32"/>
    </row>
    <row r="4292" spans="156:215" ht="11.4">
      <c r="EZ4292" s="31"/>
      <c r="HD4292" s="32"/>
      <c r="HE4292" s="32"/>
      <c r="HF4292" s="50"/>
      <c r="HG4292" s="32"/>
    </row>
    <row r="4293" spans="156:215" ht="11.4">
      <c r="EZ4293" s="31"/>
      <c r="HD4293" s="32"/>
      <c r="HE4293" s="32"/>
      <c r="HF4293" s="50"/>
      <c r="HG4293" s="32"/>
    </row>
    <row r="4294" spans="156:215" ht="11.4">
      <c r="EZ4294" s="31"/>
      <c r="HD4294" s="32"/>
      <c r="HE4294" s="32"/>
      <c r="HF4294" s="50"/>
      <c r="HG4294" s="32"/>
    </row>
    <row r="4295" spans="156:215" ht="11.4">
      <c r="EZ4295" s="31"/>
      <c r="HD4295" s="32"/>
      <c r="HE4295" s="32"/>
      <c r="HF4295" s="50"/>
      <c r="HG4295" s="32"/>
    </row>
    <row r="4296" spans="156:215" ht="11.4">
      <c r="EZ4296" s="31"/>
      <c r="HD4296" s="32"/>
      <c r="HE4296" s="32"/>
      <c r="HF4296" s="50"/>
      <c r="HG4296" s="32"/>
    </row>
    <row r="4297" spans="156:215" ht="11.4">
      <c r="EZ4297" s="31"/>
      <c r="HD4297" s="32"/>
      <c r="HE4297" s="32"/>
      <c r="HF4297" s="50"/>
      <c r="HG4297" s="32"/>
    </row>
    <row r="4298" spans="156:215" ht="11.4">
      <c r="EZ4298" s="31"/>
      <c r="HD4298" s="32"/>
      <c r="HE4298" s="32"/>
      <c r="HF4298" s="50"/>
      <c r="HG4298" s="32"/>
    </row>
    <row r="4299" spans="156:215" ht="11.4">
      <c r="EZ4299" s="31"/>
      <c r="HD4299" s="32"/>
      <c r="HE4299" s="32"/>
      <c r="HF4299" s="50"/>
      <c r="HG4299" s="32"/>
    </row>
    <row r="4300" spans="156:215" ht="11.4">
      <c r="EZ4300" s="31"/>
      <c r="HD4300" s="32"/>
      <c r="HE4300" s="32"/>
      <c r="HF4300" s="50"/>
      <c r="HG4300" s="32"/>
    </row>
    <row r="4301" spans="156:215" ht="11.4">
      <c r="EZ4301" s="31"/>
      <c r="HD4301" s="32"/>
      <c r="HE4301" s="32"/>
      <c r="HF4301" s="50"/>
      <c r="HG4301" s="32"/>
    </row>
    <row r="4302" spans="156:215" ht="11.4">
      <c r="EZ4302" s="31"/>
      <c r="HD4302" s="32"/>
      <c r="HE4302" s="32"/>
      <c r="HF4302" s="50"/>
      <c r="HG4302" s="32"/>
    </row>
    <row r="4303" spans="156:215" ht="11.4">
      <c r="EZ4303" s="31"/>
      <c r="HD4303" s="32"/>
      <c r="HE4303" s="32"/>
      <c r="HF4303" s="50"/>
      <c r="HG4303" s="32"/>
    </row>
    <row r="4304" spans="156:215" ht="11.4">
      <c r="EZ4304" s="31"/>
      <c r="HD4304" s="32"/>
      <c r="HE4304" s="32"/>
      <c r="HF4304" s="50"/>
      <c r="HG4304" s="32"/>
    </row>
    <row r="4305" spans="156:215" ht="11.4">
      <c r="EZ4305" s="31"/>
      <c r="HD4305" s="32"/>
      <c r="HE4305" s="32"/>
      <c r="HF4305" s="50"/>
      <c r="HG4305" s="32"/>
    </row>
    <row r="4306" spans="156:215" ht="11.4">
      <c r="EZ4306" s="31"/>
      <c r="HD4306" s="32"/>
      <c r="HE4306" s="32"/>
      <c r="HF4306" s="50"/>
      <c r="HG4306" s="32"/>
    </row>
    <row r="4307" spans="156:215" ht="11.4">
      <c r="EZ4307" s="31"/>
      <c r="HD4307" s="32"/>
      <c r="HE4307" s="32"/>
      <c r="HF4307" s="50"/>
      <c r="HG4307" s="32"/>
    </row>
    <row r="4308" spans="156:215" ht="11.4">
      <c r="EZ4308" s="31"/>
      <c r="HD4308" s="32"/>
      <c r="HE4308" s="32"/>
      <c r="HF4308" s="50"/>
      <c r="HG4308" s="32"/>
    </row>
    <row r="4309" spans="156:215" ht="11.4">
      <c r="EZ4309" s="31"/>
      <c r="HD4309" s="32"/>
      <c r="HE4309" s="32"/>
      <c r="HF4309" s="50"/>
      <c r="HG4309" s="32"/>
    </row>
    <row r="4310" spans="156:215" ht="11.4">
      <c r="EZ4310" s="31"/>
      <c r="HD4310" s="32"/>
      <c r="HE4310" s="32"/>
      <c r="HF4310" s="50"/>
      <c r="HG4310" s="32"/>
    </row>
    <row r="4311" spans="156:215" ht="11.4">
      <c r="EZ4311" s="31"/>
      <c r="HD4311" s="32"/>
      <c r="HE4311" s="32"/>
      <c r="HF4311" s="50"/>
      <c r="HG4311" s="32"/>
    </row>
    <row r="4312" spans="156:215" ht="11.4">
      <c r="EZ4312" s="31"/>
      <c r="HD4312" s="32"/>
      <c r="HE4312" s="32"/>
      <c r="HF4312" s="50"/>
      <c r="HG4312" s="32"/>
    </row>
    <row r="4313" spans="156:215" ht="11.4">
      <c r="EZ4313" s="31"/>
      <c r="HD4313" s="32"/>
      <c r="HE4313" s="32"/>
      <c r="HF4313" s="50"/>
      <c r="HG4313" s="32"/>
    </row>
    <row r="4314" spans="156:215" ht="11.4">
      <c r="EZ4314" s="31"/>
      <c r="HD4314" s="32"/>
      <c r="HE4314" s="32"/>
      <c r="HF4314" s="50"/>
      <c r="HG4314" s="32"/>
    </row>
    <row r="4315" spans="156:215" ht="11.4">
      <c r="EZ4315" s="31"/>
      <c r="HD4315" s="32"/>
      <c r="HE4315" s="32"/>
      <c r="HF4315" s="50"/>
      <c r="HG4315" s="32"/>
    </row>
    <row r="4316" spans="156:215" ht="11.4">
      <c r="EZ4316" s="31"/>
      <c r="HD4316" s="32"/>
      <c r="HE4316" s="32"/>
      <c r="HF4316" s="50"/>
      <c r="HG4316" s="32"/>
    </row>
    <row r="4317" spans="156:215" ht="11.4">
      <c r="EZ4317" s="31"/>
      <c r="HD4317" s="32"/>
      <c r="HE4317" s="32"/>
      <c r="HF4317" s="50"/>
      <c r="HG4317" s="32"/>
    </row>
    <row r="4318" spans="156:215" ht="11.4">
      <c r="EZ4318" s="31"/>
      <c r="HD4318" s="32"/>
      <c r="HE4318" s="32"/>
      <c r="HF4318" s="50"/>
      <c r="HG4318" s="32"/>
    </row>
    <row r="4319" spans="156:215" ht="11.4">
      <c r="EZ4319" s="31"/>
      <c r="HD4319" s="32"/>
      <c r="HE4319" s="32"/>
      <c r="HF4319" s="50"/>
      <c r="HG4319" s="32"/>
    </row>
    <row r="4320" spans="156:215" ht="11.4">
      <c r="EZ4320" s="31"/>
      <c r="HD4320" s="32"/>
      <c r="HE4320" s="32"/>
      <c r="HF4320" s="50"/>
      <c r="HG4320" s="32"/>
    </row>
    <row r="4321" spans="156:215" ht="11.4">
      <c r="EZ4321" s="31"/>
      <c r="HD4321" s="32"/>
      <c r="HE4321" s="32"/>
      <c r="HF4321" s="50"/>
      <c r="HG4321" s="32"/>
    </row>
    <row r="4322" spans="156:215" ht="11.4">
      <c r="EZ4322" s="31"/>
      <c r="HD4322" s="32"/>
      <c r="HE4322" s="32"/>
      <c r="HF4322" s="50"/>
      <c r="HG4322" s="32"/>
    </row>
    <row r="4323" spans="156:215" ht="11.4">
      <c r="EZ4323" s="31"/>
      <c r="HD4323" s="32"/>
      <c r="HE4323" s="32"/>
      <c r="HF4323" s="50"/>
      <c r="HG4323" s="32"/>
    </row>
    <row r="4324" spans="156:215" ht="11.4">
      <c r="EZ4324" s="31"/>
      <c r="HD4324" s="32"/>
      <c r="HE4324" s="32"/>
      <c r="HF4324" s="50"/>
      <c r="HG4324" s="32"/>
    </row>
    <row r="4325" spans="156:215" ht="11.4">
      <c r="EZ4325" s="31"/>
      <c r="HD4325" s="32"/>
      <c r="HE4325" s="32"/>
      <c r="HF4325" s="50"/>
      <c r="HG4325" s="32"/>
    </row>
    <row r="4326" spans="156:215" ht="11.4">
      <c r="EZ4326" s="31"/>
      <c r="HD4326" s="32"/>
      <c r="HE4326" s="32"/>
      <c r="HF4326" s="50"/>
      <c r="HG4326" s="32"/>
    </row>
    <row r="4327" spans="156:215" ht="11.4">
      <c r="EZ4327" s="31"/>
      <c r="HD4327" s="32"/>
      <c r="HE4327" s="32"/>
      <c r="HF4327" s="50"/>
      <c r="HG4327" s="32"/>
    </row>
    <row r="4328" spans="156:215" ht="11.4">
      <c r="EZ4328" s="31"/>
      <c r="HD4328" s="32"/>
      <c r="HE4328" s="32"/>
      <c r="HF4328" s="50"/>
      <c r="HG4328" s="32"/>
    </row>
    <row r="4329" spans="156:215" ht="11.4">
      <c r="EZ4329" s="31"/>
      <c r="HD4329" s="32"/>
      <c r="HE4329" s="32"/>
      <c r="HF4329" s="50"/>
      <c r="HG4329" s="32"/>
    </row>
    <row r="4330" spans="156:215" ht="11.4">
      <c r="EZ4330" s="31"/>
      <c r="HD4330" s="32"/>
      <c r="HE4330" s="32"/>
      <c r="HF4330" s="50"/>
      <c r="HG4330" s="32"/>
    </row>
    <row r="4331" spans="156:215" ht="11.4">
      <c r="EZ4331" s="31"/>
      <c r="HD4331" s="32"/>
      <c r="HE4331" s="32"/>
      <c r="HF4331" s="50"/>
      <c r="HG4331" s="32"/>
    </row>
    <row r="4332" spans="156:215" ht="11.4">
      <c r="EZ4332" s="31"/>
      <c r="HD4332" s="32"/>
      <c r="HE4332" s="32"/>
      <c r="HF4332" s="50"/>
      <c r="HG4332" s="32"/>
    </row>
    <row r="4333" spans="156:215" ht="11.4">
      <c r="EZ4333" s="31"/>
      <c r="HD4333" s="32"/>
      <c r="HE4333" s="32"/>
      <c r="HF4333" s="50"/>
      <c r="HG4333" s="32"/>
    </row>
    <row r="4334" spans="156:215" ht="11.4">
      <c r="EZ4334" s="31"/>
      <c r="HD4334" s="32"/>
      <c r="HE4334" s="32"/>
      <c r="HF4334" s="50"/>
      <c r="HG4334" s="32"/>
    </row>
    <row r="4335" spans="156:215" ht="11.4">
      <c r="EZ4335" s="31"/>
      <c r="HD4335" s="32"/>
      <c r="HE4335" s="32"/>
      <c r="HF4335" s="50"/>
      <c r="HG4335" s="32"/>
    </row>
    <row r="4336" spans="156:215" ht="11.4">
      <c r="EZ4336" s="31"/>
      <c r="HD4336" s="32"/>
      <c r="HE4336" s="32"/>
      <c r="HF4336" s="50"/>
      <c r="HG4336" s="32"/>
    </row>
    <row r="4337" spans="156:215" ht="11.4">
      <c r="EZ4337" s="31"/>
      <c r="HD4337" s="32"/>
      <c r="HE4337" s="32"/>
      <c r="HF4337" s="50"/>
      <c r="HG4337" s="32"/>
    </row>
    <row r="4338" spans="156:215" ht="11.4">
      <c r="EZ4338" s="31"/>
      <c r="HD4338" s="32"/>
      <c r="HE4338" s="32"/>
      <c r="HF4338" s="50"/>
      <c r="HG4338" s="32"/>
    </row>
    <row r="4339" spans="156:215" ht="11.4">
      <c r="EZ4339" s="31"/>
      <c r="HD4339" s="32"/>
      <c r="HE4339" s="32"/>
      <c r="HF4339" s="50"/>
      <c r="HG4339" s="32"/>
    </row>
    <row r="4340" spans="156:215" ht="11.4">
      <c r="EZ4340" s="31"/>
      <c r="HD4340" s="32"/>
      <c r="HE4340" s="32"/>
      <c r="HF4340" s="50"/>
      <c r="HG4340" s="32"/>
    </row>
    <row r="4341" spans="156:215" ht="11.4">
      <c r="EZ4341" s="31"/>
      <c r="HD4341" s="32"/>
      <c r="HE4341" s="32"/>
      <c r="HF4341" s="50"/>
      <c r="HG4341" s="32"/>
    </row>
    <row r="4342" spans="156:215" ht="11.4">
      <c r="EZ4342" s="31"/>
      <c r="HD4342" s="32"/>
      <c r="HE4342" s="32"/>
      <c r="HF4342" s="50"/>
      <c r="HG4342" s="32"/>
    </row>
    <row r="4343" spans="156:215" ht="11.4">
      <c r="EZ4343" s="31"/>
      <c r="HD4343" s="32"/>
      <c r="HE4343" s="32"/>
      <c r="HF4343" s="50"/>
      <c r="HG4343" s="32"/>
    </row>
    <row r="4344" spans="156:215" ht="11.4">
      <c r="EZ4344" s="31"/>
      <c r="HD4344" s="32"/>
      <c r="HE4344" s="32"/>
      <c r="HF4344" s="50"/>
      <c r="HG4344" s="32"/>
    </row>
    <row r="4345" spans="156:215" ht="11.4">
      <c r="EZ4345" s="31"/>
      <c r="HD4345" s="32"/>
      <c r="HE4345" s="32"/>
      <c r="HF4345" s="50"/>
      <c r="HG4345" s="32"/>
    </row>
    <row r="4346" spans="156:215" ht="11.4">
      <c r="EZ4346" s="31"/>
      <c r="HD4346" s="32"/>
      <c r="HE4346" s="32"/>
      <c r="HF4346" s="50"/>
      <c r="HG4346" s="32"/>
    </row>
    <row r="4347" spans="156:215" ht="11.4">
      <c r="EZ4347" s="31"/>
      <c r="HD4347" s="32"/>
      <c r="HE4347" s="32"/>
      <c r="HF4347" s="50"/>
      <c r="HG4347" s="32"/>
    </row>
    <row r="4348" spans="156:215" ht="11.4">
      <c r="EZ4348" s="31"/>
      <c r="HD4348" s="32"/>
      <c r="HE4348" s="32"/>
      <c r="HF4348" s="50"/>
      <c r="HG4348" s="32"/>
    </row>
    <row r="4349" spans="156:215" ht="11.4">
      <c r="EZ4349" s="31"/>
      <c r="HD4349" s="32"/>
      <c r="HE4349" s="32"/>
      <c r="HF4349" s="50"/>
      <c r="HG4349" s="32"/>
    </row>
    <row r="4350" spans="156:215" ht="11.4">
      <c r="EZ4350" s="31"/>
      <c r="HD4350" s="32"/>
      <c r="HE4350" s="32"/>
      <c r="HF4350" s="50"/>
      <c r="HG4350" s="32"/>
    </row>
    <row r="4351" spans="156:215" ht="11.4">
      <c r="EZ4351" s="31"/>
      <c r="HD4351" s="32"/>
      <c r="HE4351" s="32"/>
      <c r="HF4351" s="50"/>
      <c r="HG4351" s="32"/>
    </row>
    <row r="4352" spans="156:215" ht="11.4">
      <c r="EZ4352" s="31"/>
      <c r="HD4352" s="32"/>
      <c r="HE4352" s="32"/>
      <c r="HF4352" s="50"/>
      <c r="HG4352" s="32"/>
    </row>
    <row r="4353" spans="156:215" ht="11.4">
      <c r="EZ4353" s="31"/>
      <c r="HD4353" s="32"/>
      <c r="HE4353" s="32"/>
      <c r="HF4353" s="50"/>
      <c r="HG4353" s="32"/>
    </row>
    <row r="4354" spans="156:215" ht="11.4">
      <c r="EZ4354" s="31"/>
      <c r="HD4354" s="32"/>
      <c r="HE4354" s="32"/>
      <c r="HF4354" s="50"/>
      <c r="HG4354" s="32"/>
    </row>
    <row r="4355" spans="156:215" ht="11.4">
      <c r="EZ4355" s="31"/>
      <c r="HD4355" s="32"/>
      <c r="HE4355" s="32"/>
      <c r="HF4355" s="50"/>
      <c r="HG4355" s="32"/>
    </row>
    <row r="4356" spans="156:215" ht="11.4">
      <c r="EZ4356" s="31"/>
      <c r="HD4356" s="32"/>
      <c r="HE4356" s="32"/>
      <c r="HF4356" s="50"/>
      <c r="HG4356" s="32"/>
    </row>
    <row r="4357" spans="156:215" ht="11.4">
      <c r="EZ4357" s="31"/>
      <c r="HD4357" s="32"/>
      <c r="HE4357" s="32"/>
      <c r="HF4357" s="50"/>
      <c r="HG4357" s="32"/>
    </row>
    <row r="4358" spans="156:215" ht="11.4">
      <c r="EZ4358" s="31"/>
      <c r="HD4358" s="32"/>
      <c r="HE4358" s="32"/>
      <c r="HF4358" s="50"/>
      <c r="HG4358" s="32"/>
    </row>
    <row r="4359" spans="156:215" ht="11.4">
      <c r="EZ4359" s="31"/>
      <c r="HD4359" s="32"/>
      <c r="HE4359" s="32"/>
      <c r="HF4359" s="50"/>
      <c r="HG4359" s="32"/>
    </row>
    <row r="4360" spans="156:215" ht="11.4">
      <c r="EZ4360" s="31"/>
      <c r="HD4360" s="32"/>
      <c r="HE4360" s="32"/>
      <c r="HF4360" s="50"/>
      <c r="HG4360" s="32"/>
    </row>
    <row r="4361" spans="156:215" ht="11.4">
      <c r="EZ4361" s="31"/>
      <c r="HD4361" s="32"/>
      <c r="HE4361" s="32"/>
      <c r="HF4361" s="50"/>
      <c r="HG4361" s="32"/>
    </row>
    <row r="4362" spans="156:215" ht="11.4">
      <c r="EZ4362" s="31"/>
      <c r="HD4362" s="32"/>
      <c r="HE4362" s="32"/>
      <c r="HF4362" s="50"/>
      <c r="HG4362" s="32"/>
    </row>
    <row r="4363" spans="156:215" ht="11.4">
      <c r="EZ4363" s="31"/>
      <c r="HD4363" s="32"/>
      <c r="HE4363" s="32"/>
      <c r="HF4363" s="50"/>
      <c r="HG4363" s="32"/>
    </row>
    <row r="4364" spans="156:215" ht="11.4">
      <c r="EZ4364" s="31"/>
      <c r="HD4364" s="32"/>
      <c r="HE4364" s="32"/>
      <c r="HF4364" s="50"/>
      <c r="HG4364" s="32"/>
    </row>
    <row r="4365" spans="156:215" ht="11.4">
      <c r="EZ4365" s="31"/>
      <c r="HD4365" s="32"/>
      <c r="HE4365" s="32"/>
      <c r="HF4365" s="50"/>
      <c r="HG4365" s="32"/>
    </row>
    <row r="4366" spans="156:215" ht="11.4">
      <c r="EZ4366" s="31"/>
      <c r="HD4366" s="32"/>
      <c r="HE4366" s="32"/>
      <c r="HF4366" s="50"/>
      <c r="HG4366" s="32"/>
    </row>
    <row r="4367" spans="156:215" ht="11.4">
      <c r="EZ4367" s="31"/>
      <c r="HD4367" s="32"/>
      <c r="HE4367" s="32"/>
      <c r="HF4367" s="50"/>
      <c r="HG4367" s="32"/>
    </row>
    <row r="4368" spans="156:215" ht="11.4">
      <c r="EZ4368" s="31"/>
      <c r="HD4368" s="32"/>
      <c r="HE4368" s="32"/>
      <c r="HF4368" s="50"/>
      <c r="HG4368" s="32"/>
    </row>
    <row r="4369" spans="156:215" ht="11.4">
      <c r="EZ4369" s="31"/>
      <c r="HD4369" s="32"/>
      <c r="HE4369" s="32"/>
      <c r="HF4369" s="50"/>
      <c r="HG4369" s="32"/>
    </row>
    <row r="4370" spans="156:215" ht="11.4">
      <c r="EZ4370" s="31"/>
      <c r="HD4370" s="32"/>
      <c r="HE4370" s="32"/>
      <c r="HF4370" s="50"/>
      <c r="HG4370" s="32"/>
    </row>
    <row r="4371" spans="156:215" ht="11.4">
      <c r="EZ4371" s="31"/>
      <c r="HD4371" s="32"/>
      <c r="HE4371" s="32"/>
      <c r="HF4371" s="50"/>
      <c r="HG4371" s="32"/>
    </row>
    <row r="4372" spans="156:215" ht="11.4">
      <c r="EZ4372" s="31"/>
      <c r="HD4372" s="32"/>
      <c r="HE4372" s="32"/>
      <c r="HF4372" s="50"/>
      <c r="HG4372" s="32"/>
    </row>
    <row r="4373" spans="156:215" ht="11.4">
      <c r="EZ4373" s="31"/>
      <c r="HD4373" s="32"/>
      <c r="HE4373" s="32"/>
      <c r="HF4373" s="50"/>
      <c r="HG4373" s="32"/>
    </row>
    <row r="4374" spans="156:215" ht="11.4">
      <c r="EZ4374" s="31"/>
      <c r="HD4374" s="32"/>
      <c r="HE4374" s="32"/>
      <c r="HF4374" s="50"/>
      <c r="HG4374" s="32"/>
    </row>
    <row r="4375" spans="156:215" ht="11.4">
      <c r="EZ4375" s="31"/>
      <c r="HD4375" s="32"/>
      <c r="HE4375" s="32"/>
      <c r="HF4375" s="50"/>
      <c r="HG4375" s="32"/>
    </row>
    <row r="4376" spans="156:215" ht="11.4">
      <c r="EZ4376" s="31"/>
      <c r="HD4376" s="32"/>
      <c r="HE4376" s="32"/>
      <c r="HF4376" s="50"/>
      <c r="HG4376" s="32"/>
    </row>
    <row r="4377" spans="156:215" ht="11.4">
      <c r="EZ4377" s="31"/>
      <c r="HD4377" s="32"/>
      <c r="HE4377" s="32"/>
      <c r="HF4377" s="50"/>
      <c r="HG4377" s="32"/>
    </row>
    <row r="4378" spans="156:215" ht="11.4">
      <c r="EZ4378" s="31"/>
      <c r="HD4378" s="32"/>
      <c r="HE4378" s="32"/>
      <c r="HF4378" s="50"/>
      <c r="HG4378" s="32"/>
    </row>
    <row r="4379" spans="156:215" ht="11.4">
      <c r="EZ4379" s="31"/>
      <c r="HD4379" s="32"/>
      <c r="HE4379" s="32"/>
      <c r="HF4379" s="50"/>
      <c r="HG4379" s="32"/>
    </row>
    <row r="4380" spans="156:215" ht="11.4">
      <c r="EZ4380" s="31"/>
      <c r="HD4380" s="32"/>
      <c r="HE4380" s="32"/>
      <c r="HF4380" s="50"/>
      <c r="HG4380" s="32"/>
    </row>
    <row r="4381" spans="156:215" ht="11.4">
      <c r="EZ4381" s="31"/>
      <c r="HD4381" s="32"/>
      <c r="HE4381" s="32"/>
      <c r="HF4381" s="50"/>
      <c r="HG4381" s="32"/>
    </row>
    <row r="4382" spans="156:215" ht="11.4">
      <c r="EZ4382" s="31"/>
      <c r="HD4382" s="32"/>
      <c r="HE4382" s="32"/>
      <c r="HF4382" s="50"/>
      <c r="HG4382" s="32"/>
    </row>
    <row r="4383" spans="156:215" ht="11.4">
      <c r="EZ4383" s="31"/>
      <c r="HD4383" s="32"/>
      <c r="HE4383" s="32"/>
      <c r="HF4383" s="50"/>
      <c r="HG4383" s="32"/>
    </row>
    <row r="4384" spans="156:215" ht="11.4">
      <c r="EZ4384" s="31"/>
      <c r="HD4384" s="32"/>
      <c r="HE4384" s="32"/>
      <c r="HF4384" s="50"/>
      <c r="HG4384" s="32"/>
    </row>
    <row r="4385" spans="156:215" ht="11.4">
      <c r="EZ4385" s="31"/>
      <c r="HD4385" s="32"/>
      <c r="HE4385" s="32"/>
      <c r="HF4385" s="50"/>
      <c r="HG4385" s="32"/>
    </row>
    <row r="4386" spans="156:215" ht="11.4">
      <c r="EZ4386" s="31"/>
      <c r="HD4386" s="32"/>
      <c r="HE4386" s="32"/>
      <c r="HF4386" s="50"/>
      <c r="HG4386" s="32"/>
    </row>
    <row r="4387" spans="156:215" ht="11.4">
      <c r="EZ4387" s="31"/>
      <c r="HD4387" s="32"/>
      <c r="HE4387" s="32"/>
      <c r="HF4387" s="50"/>
      <c r="HG4387" s="32"/>
    </row>
    <row r="4388" spans="156:215" ht="11.4">
      <c r="EZ4388" s="31"/>
      <c r="HD4388" s="32"/>
      <c r="HE4388" s="32"/>
      <c r="HF4388" s="50"/>
      <c r="HG4388" s="32"/>
    </row>
    <row r="4389" spans="156:215" ht="11.4">
      <c r="EZ4389" s="31"/>
      <c r="HD4389" s="32"/>
      <c r="HE4389" s="32"/>
      <c r="HF4389" s="50"/>
      <c r="HG4389" s="32"/>
    </row>
    <row r="4390" spans="156:215" ht="11.4">
      <c r="EZ4390" s="31"/>
      <c r="HD4390" s="32"/>
      <c r="HE4390" s="32"/>
      <c r="HF4390" s="50"/>
      <c r="HG4390" s="32"/>
    </row>
    <row r="4391" spans="156:215" ht="11.4">
      <c r="EZ4391" s="31"/>
      <c r="HD4391" s="32"/>
      <c r="HE4391" s="32"/>
      <c r="HF4391" s="50"/>
      <c r="HG4391" s="32"/>
    </row>
    <row r="4392" spans="156:215" ht="11.4">
      <c r="EZ4392" s="31"/>
      <c r="HD4392" s="32"/>
      <c r="HE4392" s="32"/>
      <c r="HF4392" s="50"/>
      <c r="HG4392" s="32"/>
    </row>
    <row r="4393" spans="156:215" ht="11.4">
      <c r="EZ4393" s="31"/>
      <c r="HD4393" s="32"/>
      <c r="HE4393" s="32"/>
      <c r="HF4393" s="50"/>
      <c r="HG4393" s="32"/>
    </row>
    <row r="4394" spans="156:215" ht="11.4">
      <c r="EZ4394" s="31"/>
      <c r="HD4394" s="32"/>
      <c r="HE4394" s="32"/>
      <c r="HF4394" s="50"/>
      <c r="HG4394" s="32"/>
    </row>
    <row r="4395" spans="156:215" ht="11.4">
      <c r="EZ4395" s="31"/>
      <c r="HD4395" s="32"/>
      <c r="HE4395" s="32"/>
      <c r="HF4395" s="50"/>
      <c r="HG4395" s="32"/>
    </row>
    <row r="4396" spans="156:215" ht="11.4">
      <c r="EZ4396" s="31"/>
      <c r="HD4396" s="32"/>
      <c r="HE4396" s="32"/>
      <c r="HF4396" s="50"/>
      <c r="HG4396" s="32"/>
    </row>
    <row r="4397" spans="156:215" ht="11.4">
      <c r="EZ4397" s="31"/>
      <c r="HD4397" s="32"/>
      <c r="HE4397" s="32"/>
      <c r="HF4397" s="50"/>
      <c r="HG4397" s="32"/>
    </row>
    <row r="4398" spans="156:215" ht="11.4">
      <c r="EZ4398" s="31"/>
      <c r="HD4398" s="32"/>
      <c r="HE4398" s="32"/>
      <c r="HF4398" s="50"/>
      <c r="HG4398" s="32"/>
    </row>
    <row r="4399" spans="156:215" ht="11.4">
      <c r="EZ4399" s="31"/>
      <c r="HD4399" s="32"/>
      <c r="HE4399" s="32"/>
      <c r="HF4399" s="50"/>
      <c r="HG4399" s="32"/>
    </row>
    <row r="4400" spans="156:215" ht="11.4">
      <c r="EZ4400" s="31"/>
      <c r="HD4400" s="32"/>
      <c r="HE4400" s="32"/>
      <c r="HF4400" s="50"/>
      <c r="HG4400" s="32"/>
    </row>
    <row r="4401" spans="156:215" ht="11.4">
      <c r="EZ4401" s="31"/>
      <c r="HD4401" s="32"/>
      <c r="HE4401" s="32"/>
      <c r="HF4401" s="50"/>
      <c r="HG4401" s="32"/>
    </row>
    <row r="4402" spans="156:215" ht="11.4">
      <c r="EZ4402" s="31"/>
      <c r="HD4402" s="32"/>
      <c r="HE4402" s="32"/>
      <c r="HF4402" s="50"/>
      <c r="HG4402" s="32"/>
    </row>
    <row r="4403" spans="156:215" ht="11.4">
      <c r="EZ4403" s="31"/>
      <c r="HD4403" s="32"/>
      <c r="HE4403" s="32"/>
      <c r="HF4403" s="50"/>
      <c r="HG4403" s="32"/>
    </row>
    <row r="4404" spans="156:215" ht="11.4">
      <c r="EZ4404" s="31"/>
      <c r="HD4404" s="32"/>
      <c r="HE4404" s="32"/>
      <c r="HF4404" s="50"/>
      <c r="HG4404" s="32"/>
    </row>
    <row r="4405" spans="156:215" ht="11.4">
      <c r="EZ4405" s="31"/>
      <c r="HD4405" s="32"/>
      <c r="HE4405" s="32"/>
      <c r="HF4405" s="50"/>
      <c r="HG4405" s="32"/>
    </row>
    <row r="4406" spans="156:215" ht="11.4">
      <c r="EZ4406" s="31"/>
      <c r="HD4406" s="32"/>
      <c r="HE4406" s="32"/>
      <c r="HF4406" s="50"/>
      <c r="HG4406" s="32"/>
    </row>
    <row r="4407" spans="156:215" ht="11.4">
      <c r="EZ4407" s="31"/>
      <c r="HD4407" s="32"/>
      <c r="HE4407" s="32"/>
      <c r="HF4407" s="50"/>
      <c r="HG4407" s="32"/>
    </row>
    <row r="4408" spans="156:215" ht="11.4">
      <c r="EZ4408" s="31"/>
      <c r="HD4408" s="32"/>
      <c r="HE4408" s="32"/>
      <c r="HF4408" s="50"/>
      <c r="HG4408" s="32"/>
    </row>
    <row r="4409" spans="156:215" ht="11.4">
      <c r="EZ4409" s="31"/>
      <c r="HD4409" s="32"/>
      <c r="HE4409" s="32"/>
      <c r="HF4409" s="50"/>
      <c r="HG4409" s="32"/>
    </row>
    <row r="4410" spans="156:215" ht="11.4">
      <c r="EZ4410" s="31"/>
      <c r="HD4410" s="32"/>
      <c r="HE4410" s="32"/>
      <c r="HF4410" s="50"/>
      <c r="HG4410" s="32"/>
    </row>
    <row r="4411" spans="156:215" ht="11.4">
      <c r="EZ4411" s="31"/>
      <c r="HD4411" s="32"/>
      <c r="HE4411" s="32"/>
      <c r="HF4411" s="50"/>
      <c r="HG4411" s="32"/>
    </row>
    <row r="4412" spans="156:215" ht="11.4">
      <c r="EZ4412" s="31"/>
      <c r="HD4412" s="32"/>
      <c r="HE4412" s="32"/>
      <c r="HF4412" s="50"/>
      <c r="HG4412" s="32"/>
    </row>
    <row r="4413" spans="156:215" ht="11.4">
      <c r="EZ4413" s="31"/>
      <c r="HD4413" s="32"/>
      <c r="HE4413" s="32"/>
      <c r="HF4413" s="50"/>
      <c r="HG4413" s="32"/>
    </row>
    <row r="4414" spans="156:215" ht="11.4">
      <c r="EZ4414" s="31"/>
      <c r="HD4414" s="32"/>
      <c r="HE4414" s="32"/>
      <c r="HF4414" s="50"/>
      <c r="HG4414" s="32"/>
    </row>
    <row r="4415" spans="156:215" ht="11.4">
      <c r="EZ4415" s="31"/>
      <c r="HD4415" s="32"/>
      <c r="HE4415" s="32"/>
      <c r="HF4415" s="50"/>
      <c r="HG4415" s="32"/>
    </row>
    <row r="4416" spans="156:215" ht="11.4">
      <c r="EZ4416" s="31"/>
      <c r="HD4416" s="32"/>
      <c r="HE4416" s="32"/>
      <c r="HF4416" s="50"/>
      <c r="HG4416" s="32"/>
    </row>
    <row r="4417" spans="156:215" ht="11.4">
      <c r="EZ4417" s="31"/>
      <c r="HD4417" s="32"/>
      <c r="HE4417" s="32"/>
      <c r="HF4417" s="50"/>
      <c r="HG4417" s="32"/>
    </row>
    <row r="4418" spans="156:215" ht="11.4">
      <c r="EZ4418" s="31"/>
      <c r="HD4418" s="32"/>
      <c r="HE4418" s="32"/>
      <c r="HF4418" s="50"/>
      <c r="HG4418" s="32"/>
    </row>
    <row r="4419" spans="156:215" ht="11.4">
      <c r="EZ4419" s="31"/>
      <c r="HD4419" s="32"/>
      <c r="HE4419" s="32"/>
      <c r="HF4419" s="50"/>
      <c r="HG4419" s="32"/>
    </row>
    <row r="4420" spans="156:215" ht="11.4">
      <c r="EZ4420" s="31"/>
      <c r="HD4420" s="32"/>
      <c r="HE4420" s="32"/>
      <c r="HF4420" s="50"/>
      <c r="HG4420" s="32"/>
    </row>
    <row r="4421" spans="156:215" ht="11.4">
      <c r="EZ4421" s="31"/>
      <c r="HD4421" s="32"/>
      <c r="HE4421" s="32"/>
      <c r="HF4421" s="50"/>
      <c r="HG4421" s="32"/>
    </row>
    <row r="4422" spans="156:215" ht="11.4">
      <c r="EZ4422" s="31"/>
      <c r="HD4422" s="32"/>
      <c r="HE4422" s="32"/>
      <c r="HF4422" s="50"/>
      <c r="HG4422" s="32"/>
    </row>
    <row r="4423" spans="156:215" ht="11.4">
      <c r="EZ4423" s="31"/>
      <c r="HD4423" s="32"/>
      <c r="HE4423" s="32"/>
      <c r="HF4423" s="50"/>
      <c r="HG4423" s="32"/>
    </row>
    <row r="4424" spans="156:215" ht="11.4">
      <c r="EZ4424" s="31"/>
      <c r="HD4424" s="32"/>
      <c r="HE4424" s="32"/>
      <c r="HF4424" s="50"/>
      <c r="HG4424" s="32"/>
    </row>
    <row r="4425" spans="156:215" ht="11.4">
      <c r="EZ4425" s="31"/>
      <c r="HD4425" s="32"/>
      <c r="HE4425" s="32"/>
      <c r="HF4425" s="50"/>
      <c r="HG4425" s="32"/>
    </row>
    <row r="4426" spans="156:215" ht="11.4">
      <c r="EZ4426" s="31"/>
      <c r="HD4426" s="32"/>
      <c r="HE4426" s="32"/>
      <c r="HF4426" s="50"/>
      <c r="HG4426" s="32"/>
    </row>
    <row r="4427" spans="156:215" ht="11.4">
      <c r="EZ4427" s="31"/>
      <c r="HD4427" s="32"/>
      <c r="HE4427" s="32"/>
      <c r="HF4427" s="50"/>
      <c r="HG4427" s="32"/>
    </row>
    <row r="4428" spans="156:215" ht="11.4">
      <c r="EZ4428" s="31"/>
      <c r="HD4428" s="32"/>
      <c r="HE4428" s="32"/>
      <c r="HF4428" s="50"/>
      <c r="HG4428" s="32"/>
    </row>
    <row r="4429" spans="156:215" ht="11.4">
      <c r="EZ4429" s="31"/>
      <c r="HD4429" s="32"/>
      <c r="HE4429" s="32"/>
      <c r="HF4429" s="50"/>
      <c r="HG4429" s="32"/>
    </row>
    <row r="4430" spans="156:215" ht="11.4">
      <c r="EZ4430" s="31"/>
      <c r="HD4430" s="32"/>
      <c r="HE4430" s="32"/>
      <c r="HF4430" s="50"/>
      <c r="HG4430" s="32"/>
    </row>
    <row r="4431" spans="156:215" ht="11.4">
      <c r="EZ4431" s="31"/>
      <c r="HD4431" s="32"/>
      <c r="HE4431" s="32"/>
      <c r="HF4431" s="50"/>
      <c r="HG4431" s="32"/>
    </row>
    <row r="4432" spans="156:215" ht="11.4">
      <c r="EZ4432" s="31"/>
      <c r="HD4432" s="32"/>
      <c r="HE4432" s="32"/>
      <c r="HF4432" s="50"/>
      <c r="HG4432" s="32"/>
    </row>
    <row r="4433" spans="156:215" ht="11.4">
      <c r="EZ4433" s="31"/>
      <c r="HD4433" s="32"/>
      <c r="HE4433" s="32"/>
      <c r="HF4433" s="50"/>
      <c r="HG4433" s="32"/>
    </row>
    <row r="4434" spans="156:215" ht="11.4">
      <c r="EZ4434" s="31"/>
      <c r="HD4434" s="32"/>
      <c r="HE4434" s="32"/>
      <c r="HF4434" s="50"/>
      <c r="HG4434" s="32"/>
    </row>
    <row r="4435" spans="156:215" ht="11.4">
      <c r="EZ4435" s="31"/>
      <c r="HD4435" s="32"/>
      <c r="HE4435" s="32"/>
      <c r="HF4435" s="50"/>
      <c r="HG4435" s="32"/>
    </row>
    <row r="4436" spans="156:215" ht="11.4">
      <c r="EZ4436" s="31"/>
      <c r="HD4436" s="32"/>
      <c r="HE4436" s="32"/>
      <c r="HF4436" s="50"/>
      <c r="HG4436" s="32"/>
    </row>
    <row r="4437" spans="156:215" ht="11.4">
      <c r="EZ4437" s="31"/>
      <c r="HD4437" s="32"/>
      <c r="HE4437" s="32"/>
      <c r="HF4437" s="50"/>
      <c r="HG4437" s="32"/>
    </row>
    <row r="4438" spans="156:215" ht="11.4">
      <c r="EZ4438" s="31"/>
      <c r="HD4438" s="32"/>
      <c r="HE4438" s="32"/>
      <c r="HF4438" s="50"/>
      <c r="HG4438" s="32"/>
    </row>
    <row r="4439" spans="156:215" ht="11.4">
      <c r="EZ4439" s="31"/>
      <c r="HD4439" s="32"/>
      <c r="HE4439" s="32"/>
      <c r="HF4439" s="50"/>
      <c r="HG4439" s="32"/>
    </row>
    <row r="4440" spans="156:215" ht="11.4">
      <c r="EZ4440" s="31"/>
      <c r="HD4440" s="32"/>
      <c r="HE4440" s="32"/>
      <c r="HF4440" s="50"/>
      <c r="HG4440" s="32"/>
    </row>
    <row r="4441" spans="156:215" ht="11.4">
      <c r="EZ4441" s="31"/>
      <c r="HD4441" s="32"/>
      <c r="HE4441" s="32"/>
      <c r="HF4441" s="50"/>
      <c r="HG4441" s="32"/>
    </row>
    <row r="4442" spans="156:215" ht="11.4">
      <c r="EZ4442" s="31"/>
      <c r="HD4442" s="32"/>
      <c r="HE4442" s="32"/>
      <c r="HF4442" s="50"/>
      <c r="HG4442" s="32"/>
    </row>
    <row r="4443" spans="156:215" ht="11.4">
      <c r="EZ4443" s="31"/>
      <c r="HD4443" s="32"/>
      <c r="HE4443" s="32"/>
      <c r="HF4443" s="50"/>
      <c r="HG4443" s="32"/>
    </row>
    <row r="4444" spans="156:215" ht="11.4">
      <c r="EZ4444" s="31"/>
      <c r="HD4444" s="32"/>
      <c r="HE4444" s="32"/>
      <c r="HF4444" s="50"/>
      <c r="HG4444" s="32"/>
    </row>
    <row r="4445" spans="156:215" ht="11.4">
      <c r="EZ4445" s="31"/>
      <c r="HD4445" s="32"/>
      <c r="HE4445" s="32"/>
      <c r="HF4445" s="50"/>
      <c r="HG4445" s="32"/>
    </row>
    <row r="4446" spans="156:215" ht="11.4">
      <c r="EZ4446" s="31"/>
      <c r="HD4446" s="32"/>
      <c r="HE4446" s="32"/>
      <c r="HF4446" s="50"/>
      <c r="HG4446" s="32"/>
    </row>
    <row r="4447" spans="156:215" ht="11.4">
      <c r="EZ4447" s="31"/>
      <c r="HD4447" s="32"/>
      <c r="HE4447" s="32"/>
      <c r="HF4447" s="50"/>
      <c r="HG4447" s="32"/>
    </row>
    <row r="4448" spans="156:215" ht="11.4">
      <c r="EZ4448" s="31"/>
      <c r="HD4448" s="32"/>
      <c r="HE4448" s="32"/>
      <c r="HF4448" s="50"/>
      <c r="HG4448" s="32"/>
    </row>
    <row r="4449" spans="156:215" ht="11.4">
      <c r="EZ4449" s="31"/>
      <c r="HD4449" s="32"/>
      <c r="HE4449" s="32"/>
      <c r="HF4449" s="50"/>
      <c r="HG4449" s="32"/>
    </row>
    <row r="4450" spans="156:215" ht="11.4">
      <c r="EZ4450" s="31"/>
      <c r="HD4450" s="32"/>
      <c r="HE4450" s="32"/>
      <c r="HF4450" s="50"/>
      <c r="HG4450" s="32"/>
    </row>
    <row r="4451" spans="156:215" ht="11.4">
      <c r="EZ4451" s="31"/>
      <c r="HD4451" s="32"/>
      <c r="HE4451" s="32"/>
      <c r="HF4451" s="50"/>
      <c r="HG4451" s="32"/>
    </row>
    <row r="4452" spans="156:215" ht="11.4">
      <c r="EZ4452" s="31"/>
      <c r="HD4452" s="32"/>
      <c r="HE4452" s="32"/>
      <c r="HF4452" s="50"/>
      <c r="HG4452" s="32"/>
    </row>
    <row r="4453" spans="156:215" ht="11.4">
      <c r="EZ4453" s="31"/>
      <c r="HD4453" s="32"/>
      <c r="HE4453" s="32"/>
      <c r="HF4453" s="50"/>
      <c r="HG4453" s="32"/>
    </row>
    <row r="4454" spans="156:215" ht="11.4">
      <c r="EZ4454" s="31"/>
      <c r="HD4454" s="32"/>
      <c r="HE4454" s="32"/>
      <c r="HF4454" s="50"/>
      <c r="HG4454" s="32"/>
    </row>
    <row r="4455" spans="156:215" ht="11.4">
      <c r="EZ4455" s="31"/>
      <c r="HD4455" s="32"/>
      <c r="HE4455" s="32"/>
      <c r="HF4455" s="50"/>
      <c r="HG4455" s="32"/>
    </row>
    <row r="4456" spans="156:215" ht="11.4">
      <c r="EZ4456" s="31"/>
      <c r="HD4456" s="32"/>
      <c r="HE4456" s="32"/>
      <c r="HF4456" s="50"/>
      <c r="HG4456" s="32"/>
    </row>
    <row r="4457" spans="156:215" ht="11.4">
      <c r="EZ4457" s="31"/>
      <c r="HD4457" s="32"/>
      <c r="HE4457" s="32"/>
      <c r="HF4457" s="50"/>
      <c r="HG4457" s="32"/>
    </row>
    <row r="4458" spans="156:215" ht="11.4">
      <c r="EZ4458" s="31"/>
      <c r="HD4458" s="32"/>
      <c r="HE4458" s="32"/>
      <c r="HF4458" s="50"/>
      <c r="HG4458" s="32"/>
    </row>
    <row r="4459" spans="156:215" ht="11.4">
      <c r="EZ4459" s="31"/>
      <c r="HD4459" s="32"/>
      <c r="HE4459" s="32"/>
      <c r="HF4459" s="50"/>
      <c r="HG4459" s="32"/>
    </row>
    <row r="4460" spans="156:215" ht="11.4">
      <c r="EZ4460" s="31"/>
      <c r="HD4460" s="32"/>
      <c r="HE4460" s="32"/>
      <c r="HF4460" s="50"/>
      <c r="HG4460" s="32"/>
    </row>
    <row r="4461" spans="156:215" ht="11.4">
      <c r="EZ4461" s="31"/>
      <c r="HD4461" s="32"/>
      <c r="HE4461" s="32"/>
      <c r="HF4461" s="50"/>
      <c r="HG4461" s="32"/>
    </row>
    <row r="4462" spans="156:215" ht="11.4">
      <c r="EZ4462" s="31"/>
      <c r="HD4462" s="32"/>
      <c r="HE4462" s="32"/>
      <c r="HF4462" s="50"/>
      <c r="HG4462" s="32"/>
    </row>
    <row r="4463" spans="156:215" ht="11.4">
      <c r="EZ4463" s="31"/>
      <c r="HD4463" s="32"/>
      <c r="HE4463" s="32"/>
      <c r="HF4463" s="50"/>
      <c r="HG4463" s="32"/>
    </row>
    <row r="4464" spans="156:215" ht="11.4">
      <c r="EZ4464" s="31"/>
      <c r="HD4464" s="32"/>
      <c r="HE4464" s="32"/>
      <c r="HF4464" s="50"/>
      <c r="HG4464" s="32"/>
    </row>
    <row r="4465" spans="156:215" ht="11.4">
      <c r="EZ4465" s="31"/>
      <c r="HD4465" s="32"/>
      <c r="HE4465" s="32"/>
      <c r="HF4465" s="50"/>
      <c r="HG4465" s="32"/>
    </row>
    <row r="4466" spans="156:215" ht="11.4">
      <c r="EZ4466" s="31"/>
      <c r="HD4466" s="32"/>
      <c r="HE4466" s="32"/>
      <c r="HF4466" s="50"/>
      <c r="HG4466" s="32"/>
    </row>
    <row r="4467" spans="156:215" ht="11.4">
      <c r="EZ4467" s="31"/>
      <c r="HD4467" s="32"/>
      <c r="HE4467" s="32"/>
      <c r="HF4467" s="50"/>
      <c r="HG4467" s="32"/>
    </row>
    <row r="4468" spans="156:215" ht="11.4">
      <c r="EZ4468" s="31"/>
      <c r="HD4468" s="32"/>
      <c r="HE4468" s="32"/>
      <c r="HF4468" s="50"/>
      <c r="HG4468" s="32"/>
    </row>
    <row r="4469" spans="156:215" ht="11.4">
      <c r="EZ4469" s="31"/>
      <c r="HD4469" s="32"/>
      <c r="HE4469" s="32"/>
      <c r="HF4469" s="50"/>
      <c r="HG4469" s="32"/>
    </row>
    <row r="4470" spans="156:215" ht="11.4">
      <c r="EZ4470" s="31"/>
      <c r="HD4470" s="32"/>
      <c r="HE4470" s="32"/>
      <c r="HF4470" s="50"/>
      <c r="HG4470" s="32"/>
    </row>
    <row r="4471" spans="156:215" ht="11.4">
      <c r="EZ4471" s="31"/>
      <c r="HD4471" s="32"/>
      <c r="HE4471" s="32"/>
      <c r="HF4471" s="50"/>
      <c r="HG4471" s="32"/>
    </row>
    <row r="4472" spans="156:215" ht="11.4">
      <c r="EZ4472" s="31"/>
      <c r="HD4472" s="32"/>
      <c r="HE4472" s="32"/>
      <c r="HF4472" s="50"/>
      <c r="HG4472" s="32"/>
    </row>
    <row r="4473" spans="156:215" ht="11.4">
      <c r="EZ4473" s="31"/>
      <c r="HD4473" s="32"/>
      <c r="HE4473" s="32"/>
      <c r="HF4473" s="50"/>
      <c r="HG4473" s="32"/>
    </row>
    <row r="4474" spans="156:215" ht="11.4">
      <c r="EZ4474" s="31"/>
      <c r="HD4474" s="32"/>
      <c r="HE4474" s="32"/>
      <c r="HF4474" s="50"/>
      <c r="HG4474" s="32"/>
    </row>
    <row r="4475" spans="156:215" ht="11.4">
      <c r="EZ4475" s="31"/>
      <c r="HD4475" s="32"/>
      <c r="HE4475" s="32"/>
      <c r="HF4475" s="50"/>
      <c r="HG4475" s="32"/>
    </row>
    <row r="4476" spans="156:215" ht="11.4">
      <c r="EZ4476" s="31"/>
      <c r="HD4476" s="32"/>
      <c r="HE4476" s="32"/>
      <c r="HF4476" s="50"/>
      <c r="HG4476" s="32"/>
    </row>
    <row r="4477" spans="156:215" ht="11.4">
      <c r="EZ4477" s="31"/>
      <c r="HD4477" s="32"/>
      <c r="HE4477" s="32"/>
      <c r="HF4477" s="50"/>
      <c r="HG4477" s="32"/>
    </row>
    <row r="4478" spans="156:215" ht="11.4">
      <c r="EZ4478" s="31"/>
      <c r="HD4478" s="32"/>
      <c r="HE4478" s="32"/>
      <c r="HF4478" s="50"/>
      <c r="HG4478" s="32"/>
    </row>
    <row r="4479" spans="156:215" ht="11.4">
      <c r="EZ4479" s="31"/>
      <c r="HD4479" s="32"/>
      <c r="HE4479" s="32"/>
      <c r="HF4479" s="50"/>
      <c r="HG4479" s="32"/>
    </row>
    <row r="4480" spans="156:215" ht="11.4">
      <c r="EZ4480" s="31"/>
      <c r="HD4480" s="32"/>
      <c r="HE4480" s="32"/>
      <c r="HF4480" s="50"/>
      <c r="HG4480" s="32"/>
    </row>
    <row r="4481" spans="156:215" ht="11.4">
      <c r="EZ4481" s="31"/>
      <c r="HD4481" s="32"/>
      <c r="HE4481" s="32"/>
      <c r="HF4481" s="50"/>
      <c r="HG4481" s="32"/>
    </row>
    <row r="4482" spans="156:215" ht="11.4">
      <c r="EZ4482" s="31"/>
      <c r="HD4482" s="32"/>
      <c r="HE4482" s="32"/>
      <c r="HF4482" s="50"/>
      <c r="HG4482" s="32"/>
    </row>
    <row r="4483" spans="156:215" ht="11.4">
      <c r="EZ4483" s="31"/>
      <c r="HD4483" s="32"/>
      <c r="HE4483" s="32"/>
      <c r="HF4483" s="50"/>
      <c r="HG4483" s="32"/>
    </row>
    <row r="4484" spans="156:215" ht="11.4">
      <c r="EZ4484" s="31"/>
      <c r="HD4484" s="32"/>
      <c r="HE4484" s="32"/>
      <c r="HF4484" s="50"/>
      <c r="HG4484" s="32"/>
    </row>
    <row r="4485" spans="156:215" ht="11.4">
      <c r="EZ4485" s="31"/>
      <c r="HD4485" s="32"/>
      <c r="HE4485" s="32"/>
      <c r="HF4485" s="50"/>
      <c r="HG4485" s="32"/>
    </row>
    <row r="4486" spans="156:215" ht="11.4">
      <c r="EZ4486" s="31"/>
      <c r="HD4486" s="32"/>
      <c r="HE4486" s="32"/>
      <c r="HF4486" s="50"/>
      <c r="HG4486" s="32"/>
    </row>
    <row r="4487" spans="156:215" ht="11.4">
      <c r="EZ4487" s="31"/>
      <c r="HD4487" s="32"/>
      <c r="HE4487" s="32"/>
      <c r="HF4487" s="50"/>
      <c r="HG4487" s="32"/>
    </row>
    <row r="4488" spans="156:215" ht="11.4">
      <c r="EZ4488" s="31"/>
      <c r="HD4488" s="32"/>
      <c r="HE4488" s="32"/>
      <c r="HF4488" s="50"/>
      <c r="HG4488" s="32"/>
    </row>
    <row r="4489" spans="156:215" ht="11.4">
      <c r="EZ4489" s="31"/>
      <c r="HD4489" s="32"/>
      <c r="HE4489" s="32"/>
      <c r="HF4489" s="50"/>
      <c r="HG4489" s="32"/>
    </row>
    <row r="4490" spans="156:215" ht="11.4">
      <c r="EZ4490" s="31"/>
      <c r="HD4490" s="32"/>
      <c r="HE4490" s="32"/>
      <c r="HF4490" s="50"/>
      <c r="HG4490" s="32"/>
    </row>
    <row r="4491" spans="156:215" ht="11.4">
      <c r="EZ4491" s="31"/>
      <c r="HD4491" s="32"/>
      <c r="HE4491" s="32"/>
      <c r="HF4491" s="50"/>
      <c r="HG4491" s="32"/>
    </row>
    <row r="4492" spans="156:215" ht="11.4">
      <c r="EZ4492" s="31"/>
      <c r="HD4492" s="32"/>
      <c r="HE4492" s="32"/>
      <c r="HF4492" s="50"/>
      <c r="HG4492" s="32"/>
    </row>
    <row r="4493" spans="156:215" ht="11.4">
      <c r="EZ4493" s="31"/>
      <c r="HD4493" s="32"/>
      <c r="HE4493" s="32"/>
      <c r="HF4493" s="50"/>
      <c r="HG4493" s="32"/>
    </row>
    <row r="4494" spans="156:215" ht="11.4">
      <c r="EZ4494" s="31"/>
      <c r="HD4494" s="32"/>
      <c r="HE4494" s="32"/>
      <c r="HF4494" s="50"/>
      <c r="HG4494" s="32"/>
    </row>
    <row r="4495" spans="156:215" ht="11.4">
      <c r="EZ4495" s="31"/>
      <c r="HD4495" s="32"/>
      <c r="HE4495" s="32"/>
      <c r="HF4495" s="50"/>
      <c r="HG4495" s="32"/>
    </row>
    <row r="4496" spans="156:215" ht="11.4">
      <c r="EZ4496" s="31"/>
      <c r="HD4496" s="32"/>
      <c r="HE4496" s="32"/>
      <c r="HF4496" s="50"/>
      <c r="HG4496" s="32"/>
    </row>
    <row r="4497" spans="156:215" ht="11.4">
      <c r="EZ4497" s="31"/>
      <c r="HD4497" s="32"/>
      <c r="HE4497" s="32"/>
      <c r="HF4497" s="50"/>
      <c r="HG4497" s="32"/>
    </row>
    <row r="4498" spans="156:215" ht="11.4">
      <c r="EZ4498" s="31"/>
      <c r="HD4498" s="32"/>
      <c r="HE4498" s="32"/>
      <c r="HF4498" s="50"/>
      <c r="HG4498" s="32"/>
    </row>
    <row r="4499" spans="156:215" ht="11.4">
      <c r="EZ4499" s="31"/>
      <c r="HD4499" s="32"/>
      <c r="HE4499" s="32"/>
      <c r="HF4499" s="50"/>
      <c r="HG4499" s="32"/>
    </row>
    <row r="4500" spans="156:215" ht="11.4">
      <c r="EZ4500" s="31"/>
      <c r="HD4500" s="32"/>
      <c r="HE4500" s="32"/>
      <c r="HF4500" s="50"/>
      <c r="HG4500" s="32"/>
    </row>
    <row r="4501" spans="156:215" ht="11.4">
      <c r="EZ4501" s="31"/>
      <c r="HD4501" s="32"/>
      <c r="HE4501" s="32"/>
      <c r="HF4501" s="50"/>
      <c r="HG4501" s="32"/>
    </row>
    <row r="4502" spans="156:215" ht="11.4">
      <c r="EZ4502" s="31"/>
      <c r="HD4502" s="32"/>
      <c r="HE4502" s="32"/>
      <c r="HF4502" s="50"/>
      <c r="HG4502" s="32"/>
    </row>
    <row r="4503" spans="156:215" ht="11.4">
      <c r="EZ4503" s="31"/>
      <c r="HD4503" s="32"/>
      <c r="HE4503" s="32"/>
      <c r="HF4503" s="50"/>
      <c r="HG4503" s="32"/>
    </row>
    <row r="4504" spans="156:215" ht="11.4">
      <c r="EZ4504" s="31"/>
      <c r="HD4504" s="32"/>
      <c r="HE4504" s="32"/>
      <c r="HF4504" s="50"/>
      <c r="HG4504" s="32"/>
    </row>
    <row r="4505" spans="156:215" ht="11.4">
      <c r="EZ4505" s="31"/>
      <c r="HD4505" s="32"/>
      <c r="HE4505" s="32"/>
      <c r="HF4505" s="50"/>
      <c r="HG4505" s="32"/>
    </row>
    <row r="4506" spans="156:215" ht="11.4">
      <c r="EZ4506" s="31"/>
      <c r="HD4506" s="32"/>
      <c r="HE4506" s="32"/>
      <c r="HF4506" s="50"/>
      <c r="HG4506" s="32"/>
    </row>
    <row r="4507" spans="156:215" ht="11.4">
      <c r="EZ4507" s="31"/>
      <c r="HD4507" s="32"/>
      <c r="HE4507" s="32"/>
      <c r="HF4507" s="50"/>
      <c r="HG4507" s="32"/>
    </row>
    <row r="4508" spans="156:215" ht="11.4">
      <c r="EZ4508" s="31"/>
      <c r="HD4508" s="32"/>
      <c r="HE4508" s="32"/>
      <c r="HF4508" s="50"/>
      <c r="HG4508" s="32"/>
    </row>
    <row r="4509" spans="156:215" ht="11.4">
      <c r="EZ4509" s="31"/>
      <c r="HD4509" s="32"/>
      <c r="HE4509" s="32"/>
      <c r="HF4509" s="50"/>
      <c r="HG4509" s="32"/>
    </row>
    <row r="4510" spans="156:215" ht="11.4">
      <c r="EZ4510" s="31"/>
      <c r="HD4510" s="32"/>
      <c r="HE4510" s="32"/>
      <c r="HF4510" s="50"/>
      <c r="HG4510" s="32"/>
    </row>
    <row r="4511" spans="156:215" ht="11.4">
      <c r="EZ4511" s="31"/>
      <c r="HD4511" s="32"/>
      <c r="HE4511" s="32"/>
      <c r="HF4511" s="50"/>
      <c r="HG4511" s="32"/>
    </row>
    <row r="4512" spans="156:215" ht="11.4">
      <c r="EZ4512" s="31"/>
      <c r="HD4512" s="32"/>
      <c r="HE4512" s="32"/>
      <c r="HF4512" s="50"/>
      <c r="HG4512" s="32"/>
    </row>
    <row r="4513" spans="156:215" ht="11.4">
      <c r="EZ4513" s="31"/>
      <c r="HD4513" s="32"/>
      <c r="HE4513" s="32"/>
      <c r="HF4513" s="50"/>
      <c r="HG4513" s="32"/>
    </row>
    <row r="4514" spans="156:215" ht="11.4">
      <c r="EZ4514" s="31"/>
      <c r="HD4514" s="32"/>
      <c r="HE4514" s="32"/>
      <c r="HF4514" s="50"/>
      <c r="HG4514" s="32"/>
    </row>
    <row r="4515" spans="156:215" ht="11.4">
      <c r="EZ4515" s="31"/>
      <c r="HD4515" s="32"/>
      <c r="HE4515" s="32"/>
      <c r="HF4515" s="50"/>
      <c r="HG4515" s="32"/>
    </row>
    <row r="4516" spans="156:215" ht="11.4">
      <c r="EZ4516" s="31"/>
      <c r="HD4516" s="32"/>
      <c r="HE4516" s="32"/>
      <c r="HF4516" s="50"/>
      <c r="HG4516" s="32"/>
    </row>
    <row r="4517" spans="156:215" ht="11.4">
      <c r="EZ4517" s="31"/>
      <c r="HD4517" s="32"/>
      <c r="HE4517" s="32"/>
      <c r="HF4517" s="50"/>
      <c r="HG4517" s="32"/>
    </row>
    <row r="4518" spans="156:215" ht="11.4">
      <c r="EZ4518" s="31"/>
      <c r="HD4518" s="32"/>
      <c r="HE4518" s="32"/>
      <c r="HF4518" s="50"/>
      <c r="HG4518" s="32"/>
    </row>
    <row r="4519" spans="156:215" ht="11.4">
      <c r="EZ4519" s="31"/>
      <c r="HD4519" s="32"/>
      <c r="HE4519" s="32"/>
      <c r="HF4519" s="50"/>
      <c r="HG4519" s="32"/>
    </row>
    <row r="4520" spans="156:215" ht="11.4">
      <c r="EZ4520" s="31"/>
      <c r="HD4520" s="32"/>
      <c r="HE4520" s="32"/>
      <c r="HF4520" s="50"/>
      <c r="HG4520" s="32"/>
    </row>
    <row r="4521" spans="156:215" ht="11.4">
      <c r="EZ4521" s="31"/>
      <c r="HD4521" s="32"/>
      <c r="HE4521" s="32"/>
      <c r="HF4521" s="50"/>
      <c r="HG4521" s="32"/>
    </row>
    <row r="4522" spans="156:215" ht="11.4">
      <c r="EZ4522" s="31"/>
      <c r="HD4522" s="32"/>
      <c r="HE4522" s="32"/>
      <c r="HF4522" s="50"/>
      <c r="HG4522" s="32"/>
    </row>
    <row r="4523" spans="156:215" ht="11.4">
      <c r="EZ4523" s="31"/>
      <c r="HD4523" s="32"/>
      <c r="HE4523" s="32"/>
      <c r="HF4523" s="50"/>
      <c r="HG4523" s="32"/>
    </row>
    <row r="4524" spans="156:215" ht="11.4">
      <c r="EZ4524" s="31"/>
      <c r="HD4524" s="32"/>
      <c r="HE4524" s="32"/>
      <c r="HF4524" s="50"/>
      <c r="HG4524" s="32"/>
    </row>
    <row r="4525" spans="156:215" ht="11.4">
      <c r="EZ4525" s="31"/>
      <c r="HD4525" s="32"/>
      <c r="HE4525" s="32"/>
      <c r="HF4525" s="50"/>
      <c r="HG4525" s="32"/>
    </row>
    <row r="4526" spans="156:215" ht="11.4">
      <c r="EZ4526" s="31"/>
      <c r="HD4526" s="32"/>
      <c r="HE4526" s="32"/>
      <c r="HF4526" s="50"/>
      <c r="HG4526" s="32"/>
    </row>
    <row r="4527" spans="156:215" ht="11.4">
      <c r="EZ4527" s="31"/>
      <c r="HD4527" s="32"/>
      <c r="HE4527" s="32"/>
      <c r="HF4527" s="50"/>
      <c r="HG4527" s="32"/>
    </row>
    <row r="4528" spans="156:215" ht="11.4">
      <c r="EZ4528" s="31"/>
      <c r="HD4528" s="32"/>
      <c r="HE4528" s="32"/>
      <c r="HF4528" s="50"/>
      <c r="HG4528" s="32"/>
    </row>
    <row r="4529" spans="156:215" ht="11.4">
      <c r="EZ4529" s="31"/>
      <c r="HD4529" s="32"/>
      <c r="HE4529" s="32"/>
      <c r="HF4529" s="50"/>
      <c r="HG4529" s="32"/>
    </row>
    <row r="4530" spans="156:215" ht="11.4">
      <c r="EZ4530" s="31"/>
      <c r="HD4530" s="32"/>
      <c r="HE4530" s="32"/>
      <c r="HF4530" s="50"/>
      <c r="HG4530" s="32"/>
    </row>
    <row r="4531" spans="156:215" ht="11.4">
      <c r="EZ4531" s="31"/>
      <c r="HD4531" s="32"/>
      <c r="HE4531" s="32"/>
      <c r="HF4531" s="50"/>
      <c r="HG4531" s="32"/>
    </row>
    <row r="4532" spans="156:215" ht="11.4">
      <c r="EZ4532" s="31"/>
      <c r="HD4532" s="32"/>
      <c r="HE4532" s="32"/>
      <c r="HF4532" s="50"/>
      <c r="HG4532" s="32"/>
    </row>
    <row r="4533" spans="156:215" ht="11.4">
      <c r="EZ4533" s="31"/>
      <c r="HD4533" s="32"/>
      <c r="HE4533" s="32"/>
      <c r="HF4533" s="50"/>
      <c r="HG4533" s="32"/>
    </row>
    <row r="4534" spans="156:215" ht="11.4">
      <c r="EZ4534" s="31"/>
      <c r="HD4534" s="32"/>
      <c r="HE4534" s="32"/>
      <c r="HF4534" s="50"/>
      <c r="HG4534" s="32"/>
    </row>
    <row r="4535" spans="156:215" ht="11.4">
      <c r="EZ4535" s="31"/>
      <c r="HD4535" s="32"/>
      <c r="HE4535" s="32"/>
      <c r="HF4535" s="50"/>
      <c r="HG4535" s="32"/>
    </row>
    <row r="4536" spans="156:215" ht="11.4">
      <c r="EZ4536" s="31"/>
      <c r="HD4536" s="32"/>
      <c r="HE4536" s="32"/>
      <c r="HF4536" s="50"/>
      <c r="HG4536" s="32"/>
    </row>
    <row r="4537" spans="156:215" ht="11.4">
      <c r="EZ4537" s="31"/>
      <c r="HD4537" s="32"/>
      <c r="HE4537" s="32"/>
      <c r="HF4537" s="50"/>
      <c r="HG4537" s="32"/>
    </row>
    <row r="4538" spans="156:215" ht="11.4">
      <c r="EZ4538" s="31"/>
      <c r="HD4538" s="32"/>
      <c r="HE4538" s="32"/>
      <c r="HF4538" s="50"/>
      <c r="HG4538" s="32"/>
    </row>
    <row r="4539" spans="156:215" ht="11.4">
      <c r="EZ4539" s="31"/>
      <c r="HD4539" s="32"/>
      <c r="HE4539" s="32"/>
      <c r="HF4539" s="50"/>
      <c r="HG4539" s="32"/>
    </row>
    <row r="4540" spans="156:215" ht="11.4">
      <c r="EZ4540" s="31"/>
      <c r="HD4540" s="32"/>
      <c r="HE4540" s="32"/>
      <c r="HF4540" s="50"/>
      <c r="HG4540" s="32"/>
    </row>
    <row r="4541" spans="156:215" ht="11.4">
      <c r="EZ4541" s="31"/>
      <c r="HD4541" s="32"/>
      <c r="HE4541" s="32"/>
      <c r="HF4541" s="50"/>
      <c r="HG4541" s="32"/>
    </row>
    <row r="4542" spans="156:215" ht="11.4">
      <c r="EZ4542" s="31"/>
      <c r="HD4542" s="32"/>
      <c r="HE4542" s="32"/>
      <c r="HF4542" s="50"/>
      <c r="HG4542" s="32"/>
    </row>
    <row r="4543" spans="156:215" ht="11.4">
      <c r="EZ4543" s="31"/>
      <c r="HD4543" s="32"/>
      <c r="HE4543" s="32"/>
      <c r="HF4543" s="50"/>
      <c r="HG4543" s="32"/>
    </row>
    <row r="4544" spans="156:215" ht="11.4">
      <c r="EZ4544" s="31"/>
      <c r="HD4544" s="32"/>
      <c r="HE4544" s="32"/>
      <c r="HF4544" s="50"/>
      <c r="HG4544" s="32"/>
    </row>
    <row r="4545" spans="156:215" ht="11.4">
      <c r="EZ4545" s="31"/>
      <c r="HD4545" s="32"/>
      <c r="HE4545" s="32"/>
      <c r="HF4545" s="50"/>
      <c r="HG4545" s="32"/>
    </row>
    <row r="4546" spans="156:215" ht="11.4">
      <c r="EZ4546" s="31"/>
      <c r="HD4546" s="32"/>
      <c r="HE4546" s="32"/>
      <c r="HF4546" s="50"/>
      <c r="HG4546" s="32"/>
    </row>
    <row r="4547" spans="156:215" ht="11.4">
      <c r="EZ4547" s="31"/>
      <c r="HD4547" s="32"/>
      <c r="HE4547" s="32"/>
      <c r="HF4547" s="50"/>
      <c r="HG4547" s="32"/>
    </row>
    <row r="4548" spans="156:215" ht="11.4">
      <c r="EZ4548" s="31"/>
      <c r="HD4548" s="32"/>
      <c r="HE4548" s="32"/>
      <c r="HF4548" s="50"/>
      <c r="HG4548" s="32"/>
    </row>
    <row r="4549" spans="156:215" ht="11.4">
      <c r="EZ4549" s="31"/>
      <c r="HD4549" s="32"/>
      <c r="HE4549" s="32"/>
      <c r="HF4549" s="50"/>
      <c r="HG4549" s="32"/>
    </row>
    <row r="4550" spans="156:215" ht="11.4">
      <c r="EZ4550" s="31"/>
      <c r="HD4550" s="32"/>
      <c r="HE4550" s="32"/>
      <c r="HF4550" s="50"/>
      <c r="HG4550" s="32"/>
    </row>
    <row r="4551" spans="156:215" ht="11.4">
      <c r="EZ4551" s="31"/>
      <c r="HD4551" s="32"/>
      <c r="HE4551" s="32"/>
      <c r="HF4551" s="50"/>
      <c r="HG4551" s="32"/>
    </row>
    <row r="4552" spans="156:215" ht="11.4">
      <c r="EZ4552" s="31"/>
      <c r="HD4552" s="32"/>
      <c r="HE4552" s="32"/>
      <c r="HF4552" s="50"/>
      <c r="HG4552" s="32"/>
    </row>
    <row r="4553" spans="156:215" ht="11.4">
      <c r="EZ4553" s="31"/>
      <c r="HD4553" s="32"/>
      <c r="HE4553" s="32"/>
      <c r="HF4553" s="50"/>
      <c r="HG4553" s="32"/>
    </row>
    <row r="4554" spans="156:215" ht="11.4">
      <c r="EZ4554" s="31"/>
      <c r="HD4554" s="32"/>
      <c r="HE4554" s="32"/>
      <c r="HF4554" s="50"/>
      <c r="HG4554" s="32"/>
    </row>
    <row r="4555" spans="156:215" ht="11.4">
      <c r="EZ4555" s="31"/>
      <c r="HD4555" s="32"/>
      <c r="HE4555" s="32"/>
      <c r="HF4555" s="50"/>
      <c r="HG4555" s="32"/>
    </row>
    <row r="4556" spans="156:215" ht="11.4">
      <c r="EZ4556" s="31"/>
      <c r="HD4556" s="32"/>
      <c r="HE4556" s="32"/>
      <c r="HF4556" s="50"/>
      <c r="HG4556" s="32"/>
    </row>
    <row r="4557" spans="156:215" ht="11.4">
      <c r="EZ4557" s="31"/>
      <c r="HD4557" s="32"/>
      <c r="HE4557" s="32"/>
      <c r="HF4557" s="50"/>
      <c r="HG4557" s="32"/>
    </row>
    <row r="4558" spans="156:215" ht="11.4">
      <c r="EZ4558" s="31"/>
      <c r="HD4558" s="32"/>
      <c r="HE4558" s="32"/>
      <c r="HF4558" s="50"/>
      <c r="HG4558" s="32"/>
    </row>
    <row r="4559" spans="156:215" ht="11.4">
      <c r="EZ4559" s="31"/>
      <c r="HD4559" s="32"/>
      <c r="HE4559" s="32"/>
      <c r="HF4559" s="50"/>
      <c r="HG4559" s="32"/>
    </row>
    <row r="4560" spans="156:215" ht="11.4">
      <c r="EZ4560" s="31"/>
      <c r="HD4560" s="32"/>
      <c r="HE4560" s="32"/>
      <c r="HF4560" s="50"/>
      <c r="HG4560" s="32"/>
    </row>
    <row r="4561" spans="156:215" ht="11.4">
      <c r="EZ4561" s="31"/>
      <c r="HD4561" s="32"/>
      <c r="HE4561" s="32"/>
      <c r="HF4561" s="50"/>
      <c r="HG4561" s="32"/>
    </row>
    <row r="4562" spans="156:215" ht="11.4">
      <c r="EZ4562" s="31"/>
      <c r="HD4562" s="32"/>
      <c r="HE4562" s="32"/>
      <c r="HF4562" s="50"/>
      <c r="HG4562" s="32"/>
    </row>
    <row r="4563" spans="156:215" ht="11.4">
      <c r="EZ4563" s="31"/>
      <c r="HD4563" s="32"/>
      <c r="HE4563" s="32"/>
      <c r="HF4563" s="50"/>
      <c r="HG4563" s="32"/>
    </row>
    <row r="4564" spans="156:215" ht="11.4">
      <c r="EZ4564" s="31"/>
      <c r="HD4564" s="32"/>
      <c r="HE4564" s="32"/>
      <c r="HF4564" s="50"/>
      <c r="HG4564" s="32"/>
    </row>
    <row r="4565" spans="156:215" ht="11.4">
      <c r="EZ4565" s="31"/>
      <c r="HD4565" s="32"/>
      <c r="HE4565" s="32"/>
      <c r="HF4565" s="50"/>
      <c r="HG4565" s="32"/>
    </row>
    <row r="4566" spans="156:215" ht="11.4">
      <c r="EZ4566" s="31"/>
      <c r="HD4566" s="32"/>
      <c r="HE4566" s="32"/>
      <c r="HF4566" s="50"/>
      <c r="HG4566" s="32"/>
    </row>
    <row r="4567" spans="156:215" ht="11.4">
      <c r="EZ4567" s="31"/>
      <c r="HD4567" s="32"/>
      <c r="HE4567" s="32"/>
      <c r="HF4567" s="50"/>
      <c r="HG4567" s="32"/>
    </row>
    <row r="4568" spans="156:215" ht="11.4">
      <c r="EZ4568" s="31"/>
      <c r="HD4568" s="32"/>
      <c r="HE4568" s="32"/>
      <c r="HF4568" s="50"/>
      <c r="HG4568" s="32"/>
    </row>
    <row r="4569" spans="156:215" ht="11.4">
      <c r="EZ4569" s="31"/>
      <c r="HD4569" s="32"/>
      <c r="HE4569" s="32"/>
      <c r="HF4569" s="50"/>
      <c r="HG4569" s="32"/>
    </row>
    <row r="4570" spans="156:215" ht="11.4">
      <c r="EZ4570" s="31"/>
      <c r="HD4570" s="32"/>
      <c r="HE4570" s="32"/>
      <c r="HF4570" s="50"/>
      <c r="HG4570" s="32"/>
    </row>
    <row r="4571" spans="156:215" ht="11.4">
      <c r="EZ4571" s="31"/>
      <c r="HD4571" s="32"/>
      <c r="HE4571" s="32"/>
      <c r="HF4571" s="50"/>
      <c r="HG4571" s="32"/>
    </row>
    <row r="4572" spans="156:215" ht="11.4">
      <c r="EZ4572" s="31"/>
      <c r="HD4572" s="32"/>
      <c r="HE4572" s="32"/>
      <c r="HF4572" s="50"/>
      <c r="HG4572" s="32"/>
    </row>
    <row r="4573" spans="156:215" ht="11.4">
      <c r="EZ4573" s="31"/>
      <c r="HD4573" s="32"/>
      <c r="HE4573" s="32"/>
      <c r="HF4573" s="50"/>
      <c r="HG4573" s="32"/>
    </row>
    <row r="4574" spans="156:215" ht="11.4">
      <c r="EZ4574" s="31"/>
      <c r="HD4574" s="32"/>
      <c r="HE4574" s="32"/>
      <c r="HF4574" s="50"/>
      <c r="HG4574" s="32"/>
    </row>
    <row r="4575" spans="156:215" ht="11.4">
      <c r="EZ4575" s="31"/>
      <c r="HD4575" s="32"/>
      <c r="HE4575" s="32"/>
      <c r="HF4575" s="50"/>
      <c r="HG4575" s="32"/>
    </row>
    <row r="4576" spans="156:215" ht="11.4">
      <c r="EZ4576" s="31"/>
      <c r="HD4576" s="32"/>
      <c r="HE4576" s="32"/>
      <c r="HF4576" s="50"/>
      <c r="HG4576" s="32"/>
    </row>
    <row r="4577" spans="156:215" ht="11.4">
      <c r="EZ4577" s="31"/>
      <c r="HD4577" s="32"/>
      <c r="HE4577" s="32"/>
      <c r="HF4577" s="50"/>
      <c r="HG4577" s="32"/>
    </row>
    <row r="4578" spans="156:215" ht="11.4">
      <c r="EZ4578" s="31"/>
      <c r="HD4578" s="32"/>
      <c r="HE4578" s="32"/>
      <c r="HF4578" s="50"/>
      <c r="HG4578" s="32"/>
    </row>
    <row r="4579" spans="156:215" ht="11.4">
      <c r="EZ4579" s="31"/>
      <c r="HD4579" s="32"/>
      <c r="HE4579" s="32"/>
      <c r="HF4579" s="50"/>
      <c r="HG4579" s="32"/>
    </row>
    <row r="4580" spans="156:215" ht="11.4">
      <c r="EZ4580" s="31"/>
      <c r="HD4580" s="32"/>
      <c r="HE4580" s="32"/>
      <c r="HF4580" s="50"/>
      <c r="HG4580" s="32"/>
    </row>
    <row r="4581" spans="156:215" ht="11.4">
      <c r="EZ4581" s="31"/>
      <c r="HD4581" s="32"/>
      <c r="HE4581" s="32"/>
      <c r="HF4581" s="50"/>
      <c r="HG4581" s="32"/>
    </row>
    <row r="4582" spans="156:215" ht="11.4">
      <c r="EZ4582" s="31"/>
      <c r="HD4582" s="32"/>
      <c r="HE4582" s="32"/>
      <c r="HF4582" s="50"/>
      <c r="HG4582" s="32"/>
    </row>
    <row r="4583" spans="156:215" ht="11.4">
      <c r="EZ4583" s="31"/>
      <c r="HD4583" s="32"/>
      <c r="HE4583" s="32"/>
      <c r="HF4583" s="50"/>
      <c r="HG4583" s="32"/>
    </row>
    <row r="4584" spans="156:215" ht="11.4">
      <c r="EZ4584" s="31"/>
      <c r="HD4584" s="32"/>
      <c r="HE4584" s="32"/>
      <c r="HF4584" s="50"/>
      <c r="HG4584" s="32"/>
    </row>
    <row r="4585" spans="156:215" ht="11.4">
      <c r="EZ4585" s="31"/>
      <c r="HD4585" s="32"/>
      <c r="HE4585" s="32"/>
      <c r="HF4585" s="50"/>
      <c r="HG4585" s="32"/>
    </row>
    <row r="4586" spans="156:215" ht="11.4">
      <c r="EZ4586" s="31"/>
      <c r="HD4586" s="32"/>
      <c r="HE4586" s="32"/>
      <c r="HF4586" s="50"/>
      <c r="HG4586" s="32"/>
    </row>
    <row r="4587" spans="156:215" ht="11.4">
      <c r="EZ4587" s="31"/>
      <c r="HD4587" s="32"/>
      <c r="HE4587" s="32"/>
      <c r="HF4587" s="50"/>
      <c r="HG4587" s="32"/>
    </row>
    <row r="4588" spans="156:215" ht="11.4">
      <c r="EZ4588" s="31"/>
      <c r="HD4588" s="32"/>
      <c r="HE4588" s="32"/>
      <c r="HF4588" s="50"/>
      <c r="HG4588" s="32"/>
    </row>
    <row r="4589" spans="156:215" ht="11.4">
      <c r="EZ4589" s="31"/>
      <c r="HD4589" s="32"/>
      <c r="HE4589" s="32"/>
      <c r="HF4589" s="50"/>
      <c r="HG4589" s="32"/>
    </row>
    <row r="4590" spans="156:215" ht="11.4">
      <c r="EZ4590" s="31"/>
      <c r="HD4590" s="32"/>
      <c r="HE4590" s="32"/>
      <c r="HF4590" s="50"/>
      <c r="HG4590" s="32"/>
    </row>
    <row r="4591" spans="156:215" ht="11.4">
      <c r="EZ4591" s="31"/>
      <c r="HD4591" s="32"/>
      <c r="HE4591" s="32"/>
      <c r="HF4591" s="50"/>
      <c r="HG4591" s="32"/>
    </row>
    <row r="4592" spans="156:215" ht="11.4">
      <c r="EZ4592" s="31"/>
      <c r="HD4592" s="32"/>
      <c r="HE4592" s="32"/>
      <c r="HF4592" s="50"/>
      <c r="HG4592" s="32"/>
    </row>
    <row r="4593" spans="156:215" ht="11.4">
      <c r="EZ4593" s="31"/>
      <c r="HD4593" s="32"/>
      <c r="HE4593" s="32"/>
      <c r="HF4593" s="50"/>
      <c r="HG4593" s="32"/>
    </row>
    <row r="4594" spans="156:215" ht="11.4">
      <c r="EZ4594" s="31"/>
      <c r="HD4594" s="32"/>
      <c r="HE4594" s="32"/>
      <c r="HF4594" s="50"/>
      <c r="HG4594" s="32"/>
    </row>
    <row r="4595" spans="156:215" ht="11.4">
      <c r="EZ4595" s="31"/>
      <c r="HD4595" s="32"/>
      <c r="HE4595" s="32"/>
      <c r="HF4595" s="50"/>
      <c r="HG4595" s="32"/>
    </row>
    <row r="4596" spans="156:215" ht="11.4">
      <c r="EZ4596" s="31"/>
      <c r="HD4596" s="32"/>
      <c r="HE4596" s="32"/>
      <c r="HF4596" s="50"/>
      <c r="HG4596" s="32"/>
    </row>
    <row r="4597" spans="156:215" ht="11.4">
      <c r="EZ4597" s="31"/>
      <c r="HD4597" s="32"/>
      <c r="HE4597" s="32"/>
      <c r="HF4597" s="50"/>
      <c r="HG4597" s="32"/>
    </row>
    <row r="4598" spans="156:215" ht="11.4">
      <c r="EZ4598" s="31"/>
      <c r="HD4598" s="32"/>
      <c r="HE4598" s="32"/>
      <c r="HF4598" s="50"/>
      <c r="HG4598" s="32"/>
    </row>
    <row r="4599" spans="156:215" ht="11.4">
      <c r="EZ4599" s="31"/>
      <c r="HD4599" s="32"/>
      <c r="HE4599" s="32"/>
      <c r="HF4599" s="50"/>
      <c r="HG4599" s="32"/>
    </row>
    <row r="4600" spans="156:215" ht="11.4">
      <c r="EZ4600" s="31"/>
      <c r="HD4600" s="32"/>
      <c r="HE4600" s="32"/>
      <c r="HF4600" s="50"/>
      <c r="HG4600" s="32"/>
    </row>
    <row r="4601" spans="156:215" ht="11.4">
      <c r="EZ4601" s="31"/>
      <c r="HD4601" s="32"/>
      <c r="HE4601" s="32"/>
      <c r="HF4601" s="50"/>
      <c r="HG4601" s="32"/>
    </row>
    <row r="4602" spans="156:215" ht="11.4">
      <c r="EZ4602" s="31"/>
      <c r="HD4602" s="32"/>
      <c r="HE4602" s="32"/>
      <c r="HF4602" s="50"/>
      <c r="HG4602" s="32"/>
    </row>
    <row r="4603" spans="156:215" ht="11.4">
      <c r="EZ4603" s="31"/>
      <c r="HD4603" s="32"/>
      <c r="HE4603" s="32"/>
      <c r="HF4603" s="50"/>
      <c r="HG4603" s="32"/>
    </row>
    <row r="4604" spans="156:215" ht="11.4">
      <c r="EZ4604" s="31"/>
      <c r="HD4604" s="32"/>
      <c r="HE4604" s="32"/>
      <c r="HF4604" s="50"/>
      <c r="HG4604" s="32"/>
    </row>
    <row r="4605" spans="156:215" ht="11.4">
      <c r="EZ4605" s="31"/>
      <c r="HD4605" s="32"/>
      <c r="HE4605" s="32"/>
      <c r="HF4605" s="50"/>
      <c r="HG4605" s="32"/>
    </row>
    <row r="4606" spans="156:215" ht="11.4">
      <c r="EZ4606" s="31"/>
      <c r="HD4606" s="32"/>
      <c r="HE4606" s="32"/>
      <c r="HF4606" s="50"/>
      <c r="HG4606" s="32"/>
    </row>
    <row r="4607" spans="156:215" ht="11.4">
      <c r="EZ4607" s="31"/>
      <c r="HD4607" s="32"/>
      <c r="HE4607" s="32"/>
      <c r="HF4607" s="50"/>
      <c r="HG4607" s="32"/>
    </row>
    <row r="4608" spans="156:215" ht="11.4">
      <c r="EZ4608" s="31"/>
      <c r="HD4608" s="32"/>
      <c r="HE4608" s="32"/>
      <c r="HF4608" s="50"/>
      <c r="HG4608" s="32"/>
    </row>
    <row r="4609" spans="156:215" ht="11.4">
      <c r="EZ4609" s="31"/>
      <c r="HD4609" s="32"/>
      <c r="HE4609" s="32"/>
      <c r="HF4609" s="50"/>
      <c r="HG4609" s="32"/>
    </row>
    <row r="4610" spans="156:215" ht="11.4">
      <c r="EZ4610" s="31"/>
      <c r="HD4610" s="32"/>
      <c r="HE4610" s="32"/>
      <c r="HF4610" s="50"/>
      <c r="HG4610" s="32"/>
    </row>
    <row r="4611" spans="156:215" ht="11.4">
      <c r="EZ4611" s="31"/>
      <c r="HD4611" s="32"/>
      <c r="HE4611" s="32"/>
      <c r="HF4611" s="50"/>
      <c r="HG4611" s="32"/>
    </row>
    <row r="4612" spans="156:215" ht="11.4">
      <c r="EZ4612" s="31"/>
      <c r="HD4612" s="32"/>
      <c r="HE4612" s="32"/>
      <c r="HF4612" s="50"/>
      <c r="HG4612" s="32"/>
    </row>
    <row r="4613" spans="156:215" ht="11.4">
      <c r="EZ4613" s="31"/>
      <c r="HD4613" s="32"/>
      <c r="HE4613" s="32"/>
      <c r="HF4613" s="50"/>
      <c r="HG4613" s="32"/>
    </row>
    <row r="4614" spans="156:215" ht="11.4">
      <c r="EZ4614" s="31"/>
      <c r="HD4614" s="32"/>
      <c r="HE4614" s="32"/>
      <c r="HF4614" s="50"/>
      <c r="HG4614" s="32"/>
    </row>
    <row r="4615" spans="156:215" ht="11.4">
      <c r="EZ4615" s="31"/>
      <c r="HD4615" s="32"/>
      <c r="HE4615" s="32"/>
      <c r="HF4615" s="50"/>
      <c r="HG4615" s="32"/>
    </row>
    <row r="4616" spans="156:215" ht="11.4">
      <c r="EZ4616" s="31"/>
      <c r="HD4616" s="32"/>
      <c r="HE4616" s="32"/>
      <c r="HF4616" s="50"/>
      <c r="HG4616" s="32"/>
    </row>
    <row r="4617" spans="156:215" ht="11.4">
      <c r="EZ4617" s="31"/>
      <c r="HD4617" s="32"/>
      <c r="HE4617" s="32"/>
      <c r="HF4617" s="50"/>
      <c r="HG4617" s="32"/>
    </row>
    <row r="4618" spans="156:215" ht="11.4">
      <c r="EZ4618" s="31"/>
      <c r="HD4618" s="32"/>
      <c r="HE4618" s="32"/>
      <c r="HF4618" s="50"/>
      <c r="HG4618" s="32"/>
    </row>
    <row r="4619" spans="156:215" ht="11.4">
      <c r="EZ4619" s="31"/>
      <c r="HD4619" s="32"/>
      <c r="HE4619" s="32"/>
      <c r="HF4619" s="50"/>
      <c r="HG4619" s="32"/>
    </row>
    <row r="4620" spans="156:215" ht="11.4">
      <c r="EZ4620" s="31"/>
      <c r="HD4620" s="32"/>
      <c r="HE4620" s="32"/>
      <c r="HF4620" s="50"/>
      <c r="HG4620" s="32"/>
    </row>
    <row r="4621" spans="156:215" ht="11.4">
      <c r="EZ4621" s="31"/>
      <c r="HD4621" s="32"/>
      <c r="HE4621" s="32"/>
      <c r="HF4621" s="50"/>
      <c r="HG4621" s="32"/>
    </row>
    <row r="4622" spans="156:215" ht="11.4">
      <c r="EZ4622" s="31"/>
      <c r="HD4622" s="32"/>
      <c r="HE4622" s="32"/>
      <c r="HF4622" s="50"/>
      <c r="HG4622" s="32"/>
    </row>
    <row r="4623" spans="156:215" ht="11.4">
      <c r="EZ4623" s="31"/>
      <c r="HD4623" s="32"/>
      <c r="HE4623" s="32"/>
      <c r="HF4623" s="50"/>
      <c r="HG4623" s="32"/>
    </row>
    <row r="4624" spans="156:215" ht="11.4">
      <c r="EZ4624" s="31"/>
      <c r="HD4624" s="32"/>
      <c r="HE4624" s="32"/>
      <c r="HF4624" s="50"/>
      <c r="HG4624" s="32"/>
    </row>
    <row r="4625" spans="156:215" ht="11.4">
      <c r="EZ4625" s="31"/>
      <c r="HD4625" s="32"/>
      <c r="HE4625" s="32"/>
      <c r="HF4625" s="50"/>
      <c r="HG4625" s="32"/>
    </row>
    <row r="4626" spans="156:215" ht="11.4">
      <c r="EZ4626" s="31"/>
      <c r="HD4626" s="32"/>
      <c r="HE4626" s="32"/>
      <c r="HF4626" s="50"/>
      <c r="HG4626" s="32"/>
    </row>
    <row r="4627" spans="156:215" ht="11.4">
      <c r="EZ4627" s="31"/>
      <c r="HD4627" s="32"/>
      <c r="HE4627" s="32"/>
      <c r="HF4627" s="50"/>
      <c r="HG4627" s="32"/>
    </row>
    <row r="4628" spans="156:215" ht="11.4">
      <c r="EZ4628" s="31"/>
      <c r="HD4628" s="32"/>
      <c r="HE4628" s="32"/>
      <c r="HF4628" s="50"/>
      <c r="HG4628" s="32"/>
    </row>
    <row r="4629" spans="156:215" ht="11.4">
      <c r="EZ4629" s="31"/>
      <c r="HD4629" s="32"/>
      <c r="HE4629" s="32"/>
      <c r="HF4629" s="50"/>
      <c r="HG4629" s="32"/>
    </row>
    <row r="4630" spans="156:215" ht="11.4">
      <c r="EZ4630" s="31"/>
      <c r="HD4630" s="32"/>
      <c r="HE4630" s="32"/>
      <c r="HF4630" s="50"/>
      <c r="HG4630" s="32"/>
    </row>
    <row r="4631" spans="156:215" ht="11.4">
      <c r="EZ4631" s="31"/>
      <c r="HD4631" s="32"/>
      <c r="HE4631" s="32"/>
      <c r="HF4631" s="50"/>
      <c r="HG4631" s="32"/>
    </row>
    <row r="4632" spans="156:215" ht="11.4">
      <c r="EZ4632" s="31"/>
      <c r="HD4632" s="32"/>
      <c r="HE4632" s="32"/>
      <c r="HF4632" s="50"/>
      <c r="HG4632" s="32"/>
    </row>
    <row r="4633" spans="156:215" ht="11.4">
      <c r="EZ4633" s="31"/>
      <c r="HD4633" s="32"/>
      <c r="HE4633" s="32"/>
      <c r="HF4633" s="50"/>
      <c r="HG4633" s="32"/>
    </row>
    <row r="4634" spans="156:215" ht="11.4">
      <c r="EZ4634" s="31"/>
      <c r="HD4634" s="32"/>
      <c r="HE4634" s="32"/>
      <c r="HF4634" s="50"/>
      <c r="HG4634" s="32"/>
    </row>
    <row r="4635" spans="156:215" ht="11.4">
      <c r="EZ4635" s="31"/>
      <c r="HD4635" s="32"/>
      <c r="HE4635" s="32"/>
      <c r="HF4635" s="50"/>
      <c r="HG4635" s="32"/>
    </row>
    <row r="4636" spans="156:215" ht="11.4">
      <c r="EZ4636" s="31"/>
      <c r="HD4636" s="32"/>
      <c r="HE4636" s="32"/>
      <c r="HF4636" s="50"/>
      <c r="HG4636" s="32"/>
    </row>
    <row r="4637" spans="156:215" ht="11.4">
      <c r="EZ4637" s="31"/>
      <c r="HD4637" s="32"/>
      <c r="HE4637" s="32"/>
      <c r="HF4637" s="50"/>
      <c r="HG4637" s="32"/>
    </row>
    <row r="4638" spans="156:215" ht="11.4">
      <c r="EZ4638" s="31"/>
      <c r="HD4638" s="32"/>
      <c r="HE4638" s="32"/>
      <c r="HF4638" s="50"/>
      <c r="HG4638" s="32"/>
    </row>
    <row r="4639" spans="156:215" ht="11.4">
      <c r="EZ4639" s="31"/>
      <c r="HD4639" s="32"/>
      <c r="HE4639" s="32"/>
      <c r="HF4639" s="50"/>
      <c r="HG4639" s="32"/>
    </row>
    <row r="4640" spans="156:215" ht="11.4">
      <c r="EZ4640" s="31"/>
      <c r="HD4640" s="32"/>
      <c r="HE4640" s="32"/>
      <c r="HF4640" s="50"/>
      <c r="HG4640" s="32"/>
    </row>
    <row r="4641" spans="156:215" ht="11.4">
      <c r="EZ4641" s="31"/>
      <c r="HD4641" s="32"/>
      <c r="HE4641" s="32"/>
      <c r="HF4641" s="50"/>
      <c r="HG4641" s="32"/>
    </row>
    <row r="4642" spans="156:215" ht="11.4">
      <c r="EZ4642" s="31"/>
      <c r="HD4642" s="32"/>
      <c r="HE4642" s="32"/>
      <c r="HF4642" s="50"/>
      <c r="HG4642" s="32"/>
    </row>
    <row r="4643" spans="156:215" ht="11.4">
      <c r="EZ4643" s="31"/>
      <c r="HD4643" s="32"/>
      <c r="HE4643" s="32"/>
      <c r="HF4643" s="50"/>
      <c r="HG4643" s="32"/>
    </row>
    <row r="4644" spans="156:215" ht="11.4">
      <c r="EZ4644" s="31"/>
      <c r="HD4644" s="32"/>
      <c r="HE4644" s="32"/>
      <c r="HF4644" s="50"/>
      <c r="HG4644" s="32"/>
    </row>
    <row r="4645" spans="156:215" ht="11.4">
      <c r="EZ4645" s="31"/>
      <c r="HD4645" s="32"/>
      <c r="HE4645" s="32"/>
      <c r="HF4645" s="50"/>
      <c r="HG4645" s="32"/>
    </row>
    <row r="4646" spans="156:215" ht="11.4">
      <c r="EZ4646" s="31"/>
      <c r="HD4646" s="32"/>
      <c r="HE4646" s="32"/>
      <c r="HF4646" s="50"/>
      <c r="HG4646" s="32"/>
    </row>
    <row r="4647" spans="156:215" ht="11.4">
      <c r="EZ4647" s="31"/>
      <c r="HD4647" s="32"/>
      <c r="HE4647" s="32"/>
      <c r="HF4647" s="50"/>
      <c r="HG4647" s="32"/>
    </row>
    <row r="4648" spans="156:215" ht="11.4">
      <c r="EZ4648" s="31"/>
      <c r="HD4648" s="32"/>
      <c r="HE4648" s="32"/>
      <c r="HF4648" s="50"/>
      <c r="HG4648" s="32"/>
    </row>
    <row r="4649" spans="156:215" ht="11.4">
      <c r="EZ4649" s="31"/>
      <c r="HD4649" s="32"/>
      <c r="HE4649" s="32"/>
      <c r="HF4649" s="50"/>
      <c r="HG4649" s="32"/>
    </row>
    <row r="4650" spans="156:215" ht="11.4">
      <c r="EZ4650" s="31"/>
      <c r="HD4650" s="32"/>
      <c r="HE4650" s="32"/>
      <c r="HF4650" s="50"/>
      <c r="HG4650" s="32"/>
    </row>
    <row r="4651" spans="156:215" ht="11.4">
      <c r="EZ4651" s="31"/>
      <c r="HD4651" s="32"/>
      <c r="HE4651" s="32"/>
      <c r="HF4651" s="50"/>
      <c r="HG4651" s="32"/>
    </row>
    <row r="4652" spans="156:215" ht="11.4">
      <c r="EZ4652" s="31"/>
      <c r="HD4652" s="32"/>
      <c r="HE4652" s="32"/>
      <c r="HF4652" s="50"/>
      <c r="HG4652" s="32"/>
    </row>
    <row r="4653" spans="156:215" ht="11.4">
      <c r="EZ4653" s="31"/>
      <c r="HD4653" s="32"/>
      <c r="HE4653" s="32"/>
      <c r="HF4653" s="50"/>
      <c r="HG4653" s="32"/>
    </row>
    <row r="4654" spans="156:215" ht="11.4">
      <c r="EZ4654" s="31"/>
      <c r="HD4654" s="32"/>
      <c r="HE4654" s="32"/>
      <c r="HF4654" s="50"/>
      <c r="HG4654" s="32"/>
    </row>
    <row r="4655" spans="156:215" ht="11.4">
      <c r="EZ4655" s="31"/>
      <c r="HD4655" s="32"/>
      <c r="HE4655" s="32"/>
      <c r="HF4655" s="50"/>
      <c r="HG4655" s="32"/>
    </row>
    <row r="4656" spans="156:215" ht="11.4">
      <c r="EZ4656" s="31"/>
      <c r="HD4656" s="32"/>
      <c r="HE4656" s="32"/>
      <c r="HF4656" s="50"/>
      <c r="HG4656" s="32"/>
    </row>
    <row r="4657" spans="156:215" ht="11.4">
      <c r="EZ4657" s="31"/>
      <c r="HD4657" s="32"/>
      <c r="HE4657" s="32"/>
      <c r="HF4657" s="50"/>
      <c r="HG4657" s="32"/>
    </row>
    <row r="4658" spans="156:215" ht="11.4">
      <c r="EZ4658" s="31"/>
      <c r="HD4658" s="32"/>
      <c r="HE4658" s="32"/>
      <c r="HF4658" s="50"/>
      <c r="HG4658" s="32"/>
    </row>
    <row r="4659" spans="156:215" ht="11.4">
      <c r="EZ4659" s="31"/>
      <c r="HD4659" s="32"/>
      <c r="HE4659" s="32"/>
      <c r="HF4659" s="50"/>
      <c r="HG4659" s="32"/>
    </row>
    <row r="4660" spans="156:215" ht="11.4">
      <c r="EZ4660" s="31"/>
      <c r="HD4660" s="32"/>
      <c r="HE4660" s="32"/>
      <c r="HF4660" s="50"/>
      <c r="HG4660" s="32"/>
    </row>
    <row r="4661" spans="156:215" ht="11.4">
      <c r="EZ4661" s="31"/>
      <c r="HD4661" s="32"/>
      <c r="HE4661" s="32"/>
      <c r="HF4661" s="50"/>
      <c r="HG4661" s="32"/>
    </row>
    <row r="4662" spans="156:215" ht="11.4">
      <c r="EZ4662" s="31"/>
      <c r="HD4662" s="32"/>
      <c r="HE4662" s="32"/>
      <c r="HF4662" s="50"/>
      <c r="HG4662" s="32"/>
    </row>
    <row r="4663" spans="156:215" ht="11.4">
      <c r="EZ4663" s="31"/>
      <c r="HD4663" s="32"/>
      <c r="HE4663" s="32"/>
      <c r="HF4663" s="50"/>
      <c r="HG4663" s="32"/>
    </row>
    <row r="4664" spans="156:215" ht="11.4">
      <c r="EZ4664" s="31"/>
      <c r="HD4664" s="32"/>
      <c r="HE4664" s="32"/>
      <c r="HF4664" s="50"/>
      <c r="HG4664" s="32"/>
    </row>
    <row r="4665" spans="156:215" ht="11.4">
      <c r="EZ4665" s="31"/>
      <c r="HD4665" s="32"/>
      <c r="HE4665" s="32"/>
      <c r="HF4665" s="50"/>
      <c r="HG4665" s="32"/>
    </row>
    <row r="4666" spans="156:215" ht="11.4">
      <c r="EZ4666" s="31"/>
      <c r="HD4666" s="32"/>
      <c r="HE4666" s="32"/>
      <c r="HF4666" s="50"/>
      <c r="HG4666" s="32"/>
    </row>
    <row r="4667" spans="156:215" ht="11.4">
      <c r="EZ4667" s="31"/>
      <c r="HD4667" s="32"/>
      <c r="HE4667" s="32"/>
      <c r="HF4667" s="50"/>
      <c r="HG4667" s="32"/>
    </row>
    <row r="4668" spans="156:215" ht="11.4">
      <c r="EZ4668" s="31"/>
      <c r="HD4668" s="32"/>
      <c r="HE4668" s="32"/>
      <c r="HF4668" s="50"/>
      <c r="HG4668" s="32"/>
    </row>
    <row r="4669" spans="156:215" ht="11.4">
      <c r="EZ4669" s="31"/>
      <c r="HD4669" s="32"/>
      <c r="HE4669" s="32"/>
      <c r="HF4669" s="50"/>
      <c r="HG4669" s="32"/>
    </row>
    <row r="4670" spans="156:215" ht="11.4">
      <c r="EZ4670" s="31"/>
      <c r="HD4670" s="32"/>
      <c r="HE4670" s="32"/>
      <c r="HF4670" s="50"/>
      <c r="HG4670" s="32"/>
    </row>
    <row r="4671" spans="156:215" ht="11.4">
      <c r="EZ4671" s="31"/>
      <c r="HD4671" s="32"/>
      <c r="HE4671" s="32"/>
      <c r="HF4671" s="50"/>
      <c r="HG4671" s="32"/>
    </row>
    <row r="4672" spans="156:215" ht="11.4">
      <c r="EZ4672" s="31"/>
      <c r="HD4672" s="32"/>
      <c r="HE4672" s="32"/>
      <c r="HF4672" s="50"/>
      <c r="HG4672" s="32"/>
    </row>
    <row r="4673" spans="156:215" ht="11.4">
      <c r="EZ4673" s="31"/>
      <c r="HD4673" s="32"/>
      <c r="HE4673" s="32"/>
      <c r="HF4673" s="50"/>
      <c r="HG4673" s="32"/>
    </row>
    <row r="4674" spans="156:215" ht="11.4">
      <c r="EZ4674" s="31"/>
      <c r="HD4674" s="32"/>
      <c r="HE4674" s="32"/>
      <c r="HF4674" s="50"/>
      <c r="HG4674" s="32"/>
    </row>
    <row r="4675" spans="156:215" ht="11.4">
      <c r="EZ4675" s="31"/>
      <c r="HD4675" s="32"/>
      <c r="HE4675" s="32"/>
      <c r="HF4675" s="50"/>
      <c r="HG4675" s="32"/>
    </row>
    <row r="4676" spans="156:215" ht="11.4">
      <c r="EZ4676" s="31"/>
      <c r="HD4676" s="32"/>
      <c r="HE4676" s="32"/>
      <c r="HF4676" s="50"/>
      <c r="HG4676" s="32"/>
    </row>
    <row r="4677" spans="156:215" ht="11.4">
      <c r="EZ4677" s="31"/>
      <c r="HD4677" s="32"/>
      <c r="HE4677" s="32"/>
      <c r="HF4677" s="50"/>
      <c r="HG4677" s="32"/>
    </row>
    <row r="4678" spans="156:215" ht="11.4">
      <c r="EZ4678" s="31"/>
      <c r="HD4678" s="32"/>
      <c r="HE4678" s="32"/>
      <c r="HF4678" s="50"/>
      <c r="HG4678" s="32"/>
    </row>
    <row r="4679" spans="156:215" ht="11.4">
      <c r="EZ4679" s="31"/>
      <c r="HD4679" s="32"/>
      <c r="HE4679" s="32"/>
      <c r="HF4679" s="50"/>
      <c r="HG4679" s="32"/>
    </row>
    <row r="4680" spans="156:215" ht="11.4">
      <c r="EZ4680" s="31"/>
      <c r="HD4680" s="32"/>
      <c r="HE4680" s="32"/>
      <c r="HF4680" s="50"/>
      <c r="HG4680" s="32"/>
    </row>
    <row r="4681" spans="156:215" ht="11.4">
      <c r="EZ4681" s="31"/>
      <c r="HD4681" s="32"/>
      <c r="HE4681" s="32"/>
      <c r="HF4681" s="50"/>
      <c r="HG4681" s="32"/>
    </row>
    <row r="4682" spans="156:215" ht="11.4">
      <c r="EZ4682" s="31"/>
      <c r="HD4682" s="32"/>
      <c r="HE4682" s="32"/>
      <c r="HF4682" s="50"/>
      <c r="HG4682" s="32"/>
    </row>
    <row r="4683" spans="156:215" ht="11.4">
      <c r="EZ4683" s="31"/>
      <c r="HD4683" s="32"/>
      <c r="HE4683" s="32"/>
      <c r="HF4683" s="50"/>
      <c r="HG4683" s="32"/>
    </row>
    <row r="4684" spans="156:215" ht="11.4">
      <c r="EZ4684" s="31"/>
      <c r="HD4684" s="32"/>
      <c r="HE4684" s="32"/>
      <c r="HF4684" s="50"/>
      <c r="HG4684" s="32"/>
    </row>
    <row r="4685" spans="156:215" ht="11.4">
      <c r="EZ4685" s="31"/>
      <c r="HD4685" s="32"/>
      <c r="HE4685" s="32"/>
      <c r="HF4685" s="50"/>
      <c r="HG4685" s="32"/>
    </row>
    <row r="4686" spans="156:215" ht="11.4">
      <c r="EZ4686" s="31"/>
      <c r="HD4686" s="32"/>
      <c r="HE4686" s="32"/>
      <c r="HF4686" s="50"/>
      <c r="HG4686" s="32"/>
    </row>
    <row r="4687" spans="156:215" ht="11.4">
      <c r="EZ4687" s="31"/>
      <c r="HD4687" s="32"/>
      <c r="HE4687" s="32"/>
      <c r="HF4687" s="50"/>
      <c r="HG4687" s="32"/>
    </row>
    <row r="4688" spans="156:215" ht="11.4">
      <c r="EZ4688" s="31"/>
      <c r="HD4688" s="32"/>
      <c r="HE4688" s="32"/>
      <c r="HF4688" s="50"/>
      <c r="HG4688" s="32"/>
    </row>
    <row r="4689" spans="156:215" ht="11.4">
      <c r="EZ4689" s="31"/>
      <c r="HD4689" s="32"/>
      <c r="HE4689" s="32"/>
      <c r="HF4689" s="50"/>
      <c r="HG4689" s="32"/>
    </row>
    <row r="4690" spans="156:215" ht="11.4">
      <c r="EZ4690" s="31"/>
      <c r="HD4690" s="32"/>
      <c r="HE4690" s="32"/>
      <c r="HF4690" s="50"/>
      <c r="HG4690" s="32"/>
    </row>
    <row r="4691" spans="156:215" ht="11.4">
      <c r="EZ4691" s="31"/>
      <c r="HD4691" s="32"/>
      <c r="HE4691" s="32"/>
      <c r="HF4691" s="50"/>
      <c r="HG4691" s="32"/>
    </row>
    <row r="4692" spans="156:215" ht="11.4">
      <c r="EZ4692" s="31"/>
      <c r="HD4692" s="32"/>
      <c r="HE4692" s="32"/>
      <c r="HF4692" s="50"/>
      <c r="HG4692" s="32"/>
    </row>
    <row r="4693" spans="156:215" ht="11.4">
      <c r="EZ4693" s="31"/>
      <c r="HD4693" s="32"/>
      <c r="HE4693" s="32"/>
      <c r="HF4693" s="50"/>
      <c r="HG4693" s="32"/>
    </row>
    <row r="4694" spans="156:215" ht="11.4">
      <c r="EZ4694" s="31"/>
      <c r="HD4694" s="32"/>
      <c r="HE4694" s="32"/>
      <c r="HF4694" s="50"/>
      <c r="HG4694" s="32"/>
    </row>
    <row r="4695" spans="156:215" ht="11.4">
      <c r="EZ4695" s="31"/>
      <c r="HD4695" s="32"/>
      <c r="HE4695" s="32"/>
      <c r="HF4695" s="50"/>
      <c r="HG4695" s="32"/>
    </row>
    <row r="4696" spans="156:215" ht="11.4">
      <c r="EZ4696" s="31"/>
      <c r="HD4696" s="32"/>
      <c r="HE4696" s="32"/>
      <c r="HF4696" s="50"/>
      <c r="HG4696" s="32"/>
    </row>
    <row r="4697" spans="156:215" ht="11.4">
      <c r="EZ4697" s="31"/>
      <c r="HD4697" s="32"/>
      <c r="HE4697" s="32"/>
      <c r="HF4697" s="50"/>
      <c r="HG4697" s="32"/>
    </row>
    <row r="4698" spans="156:215" ht="11.4">
      <c r="EZ4698" s="31"/>
      <c r="HD4698" s="32"/>
      <c r="HE4698" s="32"/>
      <c r="HF4698" s="50"/>
      <c r="HG4698" s="32"/>
    </row>
    <row r="4699" spans="156:215" ht="11.4">
      <c r="EZ4699" s="31"/>
      <c r="HD4699" s="32"/>
      <c r="HE4699" s="32"/>
      <c r="HF4699" s="50"/>
      <c r="HG4699" s="32"/>
    </row>
    <row r="4700" spans="156:215" ht="11.4">
      <c r="EZ4700" s="31"/>
      <c r="HD4700" s="32"/>
      <c r="HE4700" s="32"/>
      <c r="HF4700" s="50"/>
      <c r="HG4700" s="32"/>
    </row>
    <row r="4701" spans="156:215" ht="11.4">
      <c r="EZ4701" s="31"/>
      <c r="HD4701" s="32"/>
      <c r="HE4701" s="32"/>
      <c r="HF4701" s="50"/>
      <c r="HG4701" s="32"/>
    </row>
    <row r="4702" spans="156:215" ht="11.4">
      <c r="EZ4702" s="31"/>
      <c r="HD4702" s="32"/>
      <c r="HE4702" s="32"/>
      <c r="HF4702" s="50"/>
      <c r="HG4702" s="32"/>
    </row>
    <row r="4703" spans="156:215" ht="11.4">
      <c r="EZ4703" s="31"/>
      <c r="HD4703" s="32"/>
      <c r="HE4703" s="32"/>
      <c r="HF4703" s="50"/>
      <c r="HG4703" s="32"/>
    </row>
    <row r="4704" spans="156:215" ht="11.4">
      <c r="EZ4704" s="31"/>
      <c r="HD4704" s="32"/>
      <c r="HE4704" s="32"/>
      <c r="HF4704" s="50"/>
      <c r="HG4704" s="32"/>
    </row>
    <row r="4705" spans="156:215" ht="11.4">
      <c r="EZ4705" s="31"/>
      <c r="HD4705" s="32"/>
      <c r="HE4705" s="32"/>
      <c r="HF4705" s="50"/>
      <c r="HG4705" s="32"/>
    </row>
    <row r="4706" spans="156:215" ht="11.4">
      <c r="EZ4706" s="31"/>
      <c r="HD4706" s="32"/>
      <c r="HE4706" s="32"/>
      <c r="HF4706" s="50"/>
      <c r="HG4706" s="32"/>
    </row>
    <row r="4707" spans="156:215" ht="11.4">
      <c r="EZ4707" s="31"/>
      <c r="HD4707" s="32"/>
      <c r="HE4707" s="32"/>
      <c r="HF4707" s="50"/>
      <c r="HG4707" s="32"/>
    </row>
    <row r="4708" spans="156:215" ht="11.4">
      <c r="EZ4708" s="31"/>
      <c r="HD4708" s="32"/>
      <c r="HE4708" s="32"/>
      <c r="HF4708" s="50"/>
      <c r="HG4708" s="32"/>
    </row>
    <row r="4709" spans="156:215" ht="11.4">
      <c r="EZ4709" s="31"/>
      <c r="HD4709" s="32"/>
      <c r="HE4709" s="32"/>
      <c r="HF4709" s="50"/>
      <c r="HG4709" s="32"/>
    </row>
    <row r="4710" spans="156:215" ht="11.4">
      <c r="EZ4710" s="31"/>
      <c r="HD4710" s="32"/>
      <c r="HE4710" s="32"/>
      <c r="HF4710" s="50"/>
      <c r="HG4710" s="32"/>
    </row>
    <row r="4711" spans="156:215" ht="11.4">
      <c r="EZ4711" s="31"/>
      <c r="HD4711" s="32"/>
      <c r="HE4711" s="32"/>
      <c r="HF4711" s="50"/>
      <c r="HG4711" s="32"/>
    </row>
    <row r="4712" spans="156:215" ht="11.4">
      <c r="EZ4712" s="31"/>
      <c r="HD4712" s="32"/>
      <c r="HE4712" s="32"/>
      <c r="HF4712" s="50"/>
      <c r="HG4712" s="32"/>
    </row>
    <row r="4713" spans="156:215" ht="11.4">
      <c r="EZ4713" s="31"/>
      <c r="HD4713" s="32"/>
      <c r="HE4713" s="32"/>
      <c r="HF4713" s="50"/>
      <c r="HG4713" s="32"/>
    </row>
    <row r="4714" spans="156:215" ht="11.4">
      <c r="EZ4714" s="31"/>
      <c r="HD4714" s="32"/>
      <c r="HE4714" s="32"/>
      <c r="HF4714" s="50"/>
      <c r="HG4714" s="32"/>
    </row>
    <row r="4715" spans="156:215" ht="11.4">
      <c r="EZ4715" s="31"/>
      <c r="HD4715" s="32"/>
      <c r="HE4715" s="32"/>
      <c r="HF4715" s="50"/>
      <c r="HG4715" s="32"/>
    </row>
    <row r="4716" spans="156:215" ht="11.4">
      <c r="EZ4716" s="31"/>
      <c r="HD4716" s="32"/>
      <c r="HE4716" s="32"/>
      <c r="HF4716" s="50"/>
      <c r="HG4716" s="32"/>
    </row>
    <row r="4717" spans="156:215" ht="11.4">
      <c r="EZ4717" s="31"/>
      <c r="HD4717" s="32"/>
      <c r="HE4717" s="32"/>
      <c r="HF4717" s="50"/>
      <c r="HG4717" s="32"/>
    </row>
    <row r="4718" spans="156:215" ht="11.4">
      <c r="EZ4718" s="31"/>
      <c r="HD4718" s="32"/>
      <c r="HE4718" s="32"/>
      <c r="HF4718" s="50"/>
      <c r="HG4718" s="32"/>
    </row>
    <row r="4719" spans="156:215" ht="11.4">
      <c r="EZ4719" s="31"/>
      <c r="HD4719" s="32"/>
      <c r="HE4719" s="32"/>
      <c r="HF4719" s="50"/>
      <c r="HG4719" s="32"/>
    </row>
    <row r="4720" spans="156:215" ht="11.4">
      <c r="EZ4720" s="31"/>
      <c r="HD4720" s="32"/>
      <c r="HE4720" s="32"/>
      <c r="HF4720" s="50"/>
      <c r="HG4720" s="32"/>
    </row>
    <row r="4721" spans="156:215" ht="11.4">
      <c r="EZ4721" s="31"/>
      <c r="HD4721" s="32"/>
      <c r="HE4721" s="32"/>
      <c r="HF4721" s="50"/>
      <c r="HG4721" s="32"/>
    </row>
    <row r="4722" spans="156:215" ht="11.4">
      <c r="EZ4722" s="31"/>
      <c r="HD4722" s="32"/>
      <c r="HE4722" s="32"/>
      <c r="HF4722" s="50"/>
      <c r="HG4722" s="32"/>
    </row>
    <row r="4723" spans="156:215" ht="11.4">
      <c r="EZ4723" s="31"/>
      <c r="HD4723" s="32"/>
      <c r="HE4723" s="32"/>
      <c r="HF4723" s="50"/>
      <c r="HG4723" s="32"/>
    </row>
    <row r="4724" spans="156:215" ht="11.4">
      <c r="EZ4724" s="31"/>
      <c r="HD4724" s="32"/>
      <c r="HE4724" s="32"/>
      <c r="HF4724" s="50"/>
      <c r="HG4724" s="32"/>
    </row>
    <row r="4725" spans="156:215" ht="11.4">
      <c r="EZ4725" s="31"/>
      <c r="HD4725" s="32"/>
      <c r="HE4725" s="32"/>
      <c r="HF4725" s="50"/>
      <c r="HG4725" s="32"/>
    </row>
    <row r="4726" spans="156:215" ht="11.4">
      <c r="EZ4726" s="31"/>
      <c r="HD4726" s="32"/>
      <c r="HE4726" s="32"/>
      <c r="HF4726" s="50"/>
      <c r="HG4726" s="32"/>
    </row>
    <row r="4727" spans="156:215" ht="11.4">
      <c r="EZ4727" s="31"/>
      <c r="HD4727" s="32"/>
      <c r="HE4727" s="32"/>
      <c r="HF4727" s="50"/>
      <c r="HG4727" s="32"/>
    </row>
    <row r="4728" spans="156:215" ht="11.4">
      <c r="EZ4728" s="31"/>
      <c r="HD4728" s="32"/>
      <c r="HE4728" s="32"/>
      <c r="HF4728" s="50"/>
      <c r="HG4728" s="32"/>
    </row>
    <row r="4729" spans="156:215" ht="11.4">
      <c r="EZ4729" s="31"/>
      <c r="HD4729" s="32"/>
      <c r="HE4729" s="32"/>
      <c r="HF4729" s="50"/>
      <c r="HG4729" s="32"/>
    </row>
    <row r="4730" spans="156:215" ht="11.4">
      <c r="EZ4730" s="31"/>
      <c r="HD4730" s="32"/>
      <c r="HE4730" s="32"/>
      <c r="HF4730" s="50"/>
      <c r="HG4730" s="32"/>
    </row>
    <row r="4731" spans="156:215" ht="11.4">
      <c r="EZ4731" s="31"/>
      <c r="HD4731" s="32"/>
      <c r="HE4731" s="32"/>
      <c r="HF4731" s="50"/>
      <c r="HG4731" s="32"/>
    </row>
    <row r="4732" spans="156:215" ht="11.4">
      <c r="EZ4732" s="31"/>
      <c r="HD4732" s="32"/>
      <c r="HE4732" s="32"/>
      <c r="HF4732" s="50"/>
      <c r="HG4732" s="32"/>
    </row>
    <row r="4733" spans="156:215" ht="11.4">
      <c r="EZ4733" s="31"/>
      <c r="HD4733" s="32"/>
      <c r="HE4733" s="32"/>
      <c r="HF4733" s="50"/>
      <c r="HG4733" s="32"/>
    </row>
    <row r="4734" spans="156:215" ht="11.4">
      <c r="EZ4734" s="31"/>
      <c r="HD4734" s="32"/>
      <c r="HE4734" s="32"/>
      <c r="HF4734" s="50"/>
      <c r="HG4734" s="32"/>
    </row>
    <row r="4735" spans="156:215" ht="11.4">
      <c r="EZ4735" s="31"/>
      <c r="HD4735" s="32"/>
      <c r="HE4735" s="32"/>
      <c r="HF4735" s="50"/>
      <c r="HG4735" s="32"/>
    </row>
    <row r="4736" spans="156:215" ht="11.4">
      <c r="EZ4736" s="31"/>
      <c r="HD4736" s="32"/>
      <c r="HE4736" s="32"/>
      <c r="HF4736" s="50"/>
      <c r="HG4736" s="32"/>
    </row>
    <row r="4737" spans="156:215" ht="11.4">
      <c r="EZ4737" s="31"/>
      <c r="HD4737" s="32"/>
      <c r="HE4737" s="32"/>
      <c r="HF4737" s="50"/>
      <c r="HG4737" s="32"/>
    </row>
    <row r="4738" spans="156:215" ht="11.4">
      <c r="EZ4738" s="31"/>
      <c r="HD4738" s="32"/>
      <c r="HE4738" s="32"/>
      <c r="HF4738" s="50"/>
      <c r="HG4738" s="32"/>
    </row>
    <row r="4739" spans="156:215" ht="11.4">
      <c r="EZ4739" s="31"/>
      <c r="HD4739" s="32"/>
      <c r="HE4739" s="32"/>
      <c r="HF4739" s="50"/>
      <c r="HG4739" s="32"/>
    </row>
    <row r="4740" spans="156:215" ht="11.4">
      <c r="EZ4740" s="31"/>
      <c r="HD4740" s="32"/>
      <c r="HE4740" s="32"/>
      <c r="HF4740" s="50"/>
      <c r="HG4740" s="32"/>
    </row>
    <row r="4741" spans="156:215" ht="11.4">
      <c r="EZ4741" s="31"/>
      <c r="HD4741" s="32"/>
      <c r="HE4741" s="32"/>
      <c r="HF4741" s="50"/>
      <c r="HG4741" s="32"/>
    </row>
    <row r="4742" spans="156:215" ht="11.4">
      <c r="EZ4742" s="31"/>
      <c r="HD4742" s="32"/>
      <c r="HE4742" s="32"/>
      <c r="HF4742" s="50"/>
      <c r="HG4742" s="32"/>
    </row>
    <row r="4743" spans="156:215" ht="11.4">
      <c r="EZ4743" s="31"/>
      <c r="HD4743" s="32"/>
      <c r="HE4743" s="32"/>
      <c r="HF4743" s="50"/>
      <c r="HG4743" s="32"/>
    </row>
    <row r="4744" spans="156:215" ht="11.4">
      <c r="EZ4744" s="31"/>
      <c r="HD4744" s="32"/>
      <c r="HE4744" s="32"/>
      <c r="HF4744" s="50"/>
      <c r="HG4744" s="32"/>
    </row>
    <row r="4745" spans="156:215" ht="11.4">
      <c r="EZ4745" s="31"/>
      <c r="HD4745" s="32"/>
      <c r="HE4745" s="32"/>
      <c r="HF4745" s="50"/>
      <c r="HG4745" s="32"/>
    </row>
    <row r="4746" spans="156:215" ht="11.4">
      <c r="EZ4746" s="31"/>
      <c r="HD4746" s="32"/>
      <c r="HE4746" s="32"/>
      <c r="HF4746" s="50"/>
      <c r="HG4746" s="32"/>
    </row>
    <row r="4747" spans="156:215" ht="11.4">
      <c r="EZ4747" s="31"/>
      <c r="HD4747" s="32"/>
      <c r="HE4747" s="32"/>
      <c r="HF4747" s="50"/>
      <c r="HG4747" s="32"/>
    </row>
    <row r="4748" spans="156:215" ht="11.4">
      <c r="EZ4748" s="31"/>
      <c r="HD4748" s="32"/>
      <c r="HE4748" s="32"/>
      <c r="HF4748" s="50"/>
      <c r="HG4748" s="32"/>
    </row>
    <row r="4749" spans="156:215" ht="11.4">
      <c r="EZ4749" s="31"/>
      <c r="HD4749" s="32"/>
      <c r="HE4749" s="32"/>
      <c r="HF4749" s="50"/>
      <c r="HG4749" s="32"/>
    </row>
    <row r="4750" spans="156:215" ht="11.4">
      <c r="EZ4750" s="31"/>
      <c r="HD4750" s="32"/>
      <c r="HE4750" s="32"/>
      <c r="HF4750" s="50"/>
      <c r="HG4750" s="32"/>
    </row>
    <row r="4751" spans="156:215" ht="11.4">
      <c r="EZ4751" s="31"/>
      <c r="HD4751" s="32"/>
      <c r="HE4751" s="32"/>
      <c r="HF4751" s="50"/>
      <c r="HG4751" s="32"/>
    </row>
    <row r="4752" spans="156:215" ht="11.4">
      <c r="EZ4752" s="31"/>
      <c r="HD4752" s="32"/>
      <c r="HE4752" s="32"/>
      <c r="HF4752" s="50"/>
      <c r="HG4752" s="32"/>
    </row>
    <row r="4753" spans="156:215" ht="11.4">
      <c r="EZ4753" s="31"/>
      <c r="HD4753" s="32"/>
      <c r="HE4753" s="32"/>
      <c r="HF4753" s="50"/>
      <c r="HG4753" s="32"/>
    </row>
    <row r="4754" spans="156:215" ht="11.4">
      <c r="EZ4754" s="31"/>
      <c r="HD4754" s="32"/>
      <c r="HE4754" s="32"/>
      <c r="HF4754" s="50"/>
      <c r="HG4754" s="32"/>
    </row>
    <row r="4755" spans="156:215" ht="11.4">
      <c r="EZ4755" s="31"/>
      <c r="HD4755" s="32"/>
      <c r="HE4755" s="32"/>
      <c r="HF4755" s="50"/>
      <c r="HG4755" s="32"/>
    </row>
    <row r="4756" spans="156:215" ht="11.4">
      <c r="EZ4756" s="31"/>
      <c r="HD4756" s="32"/>
      <c r="HE4756" s="32"/>
      <c r="HF4756" s="50"/>
      <c r="HG4756" s="32"/>
    </row>
    <row r="4757" spans="156:215" ht="11.4">
      <c r="EZ4757" s="31"/>
      <c r="HD4757" s="32"/>
      <c r="HE4757" s="32"/>
      <c r="HF4757" s="50"/>
      <c r="HG4757" s="32"/>
    </row>
    <row r="4758" spans="156:215" ht="11.4">
      <c r="EZ4758" s="31"/>
      <c r="HD4758" s="32"/>
      <c r="HE4758" s="32"/>
      <c r="HF4758" s="50"/>
      <c r="HG4758" s="32"/>
    </row>
    <row r="4759" spans="156:215" ht="11.4">
      <c r="EZ4759" s="31"/>
      <c r="HD4759" s="32"/>
      <c r="HE4759" s="32"/>
      <c r="HF4759" s="50"/>
      <c r="HG4759" s="32"/>
    </row>
    <row r="4760" spans="156:215" ht="11.4">
      <c r="EZ4760" s="31"/>
      <c r="HD4760" s="32"/>
      <c r="HE4760" s="32"/>
      <c r="HF4760" s="50"/>
      <c r="HG4760" s="32"/>
    </row>
    <row r="4761" spans="156:215" ht="11.4">
      <c r="EZ4761" s="31"/>
      <c r="HD4761" s="32"/>
      <c r="HE4761" s="32"/>
      <c r="HF4761" s="50"/>
      <c r="HG4761" s="32"/>
    </row>
    <row r="4762" spans="156:215" ht="11.4">
      <c r="EZ4762" s="31"/>
      <c r="HD4762" s="32"/>
      <c r="HE4762" s="32"/>
      <c r="HF4762" s="50"/>
      <c r="HG4762" s="32"/>
    </row>
    <row r="4763" spans="156:215" ht="11.4">
      <c r="EZ4763" s="31"/>
      <c r="HD4763" s="32"/>
      <c r="HE4763" s="32"/>
      <c r="HF4763" s="50"/>
      <c r="HG4763" s="32"/>
    </row>
    <row r="4764" spans="156:215" ht="11.4">
      <c r="EZ4764" s="31"/>
      <c r="HD4764" s="32"/>
      <c r="HE4764" s="32"/>
      <c r="HF4764" s="50"/>
      <c r="HG4764" s="32"/>
    </row>
    <row r="4765" spans="156:215" ht="11.4">
      <c r="EZ4765" s="31"/>
      <c r="HD4765" s="32"/>
      <c r="HE4765" s="32"/>
      <c r="HF4765" s="50"/>
      <c r="HG4765" s="32"/>
    </row>
    <row r="4766" spans="156:215" ht="11.4">
      <c r="EZ4766" s="31"/>
      <c r="HD4766" s="32"/>
      <c r="HE4766" s="32"/>
      <c r="HF4766" s="50"/>
      <c r="HG4766" s="32"/>
    </row>
    <row r="4767" spans="156:215" ht="11.4">
      <c r="EZ4767" s="31"/>
      <c r="HD4767" s="32"/>
      <c r="HE4767" s="32"/>
      <c r="HF4767" s="50"/>
      <c r="HG4767" s="32"/>
    </row>
    <row r="4768" spans="156:215" ht="11.4">
      <c r="EZ4768" s="31"/>
      <c r="HD4768" s="32"/>
      <c r="HE4768" s="32"/>
      <c r="HF4768" s="50"/>
      <c r="HG4768" s="32"/>
    </row>
    <row r="4769" spans="156:215" ht="11.4">
      <c r="EZ4769" s="31"/>
      <c r="HD4769" s="32"/>
      <c r="HE4769" s="32"/>
      <c r="HF4769" s="50"/>
      <c r="HG4769" s="32"/>
    </row>
    <row r="4770" spans="156:215" ht="11.4">
      <c r="EZ4770" s="31"/>
      <c r="HD4770" s="32"/>
      <c r="HE4770" s="32"/>
      <c r="HF4770" s="50"/>
      <c r="HG4770" s="32"/>
    </row>
    <row r="4771" spans="156:215" ht="11.4">
      <c r="EZ4771" s="31"/>
      <c r="HD4771" s="32"/>
      <c r="HE4771" s="32"/>
      <c r="HF4771" s="50"/>
      <c r="HG4771" s="32"/>
    </row>
    <row r="4772" spans="156:215" ht="11.4">
      <c r="EZ4772" s="31"/>
      <c r="HD4772" s="32"/>
      <c r="HE4772" s="32"/>
      <c r="HF4772" s="50"/>
      <c r="HG4772" s="32"/>
    </row>
    <row r="4773" spans="156:215" ht="11.4">
      <c r="EZ4773" s="31"/>
      <c r="HD4773" s="32"/>
      <c r="HE4773" s="32"/>
      <c r="HF4773" s="50"/>
      <c r="HG4773" s="32"/>
    </row>
    <row r="4774" spans="156:215" ht="11.4">
      <c r="EZ4774" s="31"/>
      <c r="HD4774" s="32"/>
      <c r="HE4774" s="32"/>
      <c r="HF4774" s="50"/>
      <c r="HG4774" s="32"/>
    </row>
    <row r="4775" spans="156:215" ht="11.4">
      <c r="EZ4775" s="31"/>
      <c r="HD4775" s="32"/>
      <c r="HE4775" s="32"/>
      <c r="HF4775" s="50"/>
      <c r="HG4775" s="32"/>
    </row>
    <row r="4776" spans="156:215" ht="11.4">
      <c r="EZ4776" s="31"/>
      <c r="HD4776" s="32"/>
      <c r="HE4776" s="32"/>
      <c r="HF4776" s="50"/>
      <c r="HG4776" s="32"/>
    </row>
    <row r="4777" spans="156:215" ht="11.4">
      <c r="EZ4777" s="31"/>
      <c r="HD4777" s="32"/>
      <c r="HE4777" s="32"/>
      <c r="HF4777" s="50"/>
      <c r="HG4777" s="32"/>
    </row>
    <row r="4778" spans="156:215" ht="11.4">
      <c r="EZ4778" s="31"/>
      <c r="HD4778" s="32"/>
      <c r="HE4778" s="32"/>
      <c r="HF4778" s="50"/>
      <c r="HG4778" s="32"/>
    </row>
    <row r="4779" spans="156:215" ht="11.4">
      <c r="EZ4779" s="31"/>
      <c r="HD4779" s="32"/>
      <c r="HE4779" s="32"/>
      <c r="HF4779" s="50"/>
      <c r="HG4779" s="32"/>
    </row>
    <row r="4780" spans="156:215" ht="11.4">
      <c r="EZ4780" s="31"/>
      <c r="HD4780" s="32"/>
      <c r="HE4780" s="32"/>
      <c r="HF4780" s="50"/>
      <c r="HG4780" s="32"/>
    </row>
    <row r="4781" spans="156:215" ht="11.4">
      <c r="EZ4781" s="31"/>
      <c r="HD4781" s="32"/>
      <c r="HE4781" s="32"/>
      <c r="HF4781" s="50"/>
      <c r="HG4781" s="32"/>
    </row>
    <row r="4782" spans="156:215" ht="11.4">
      <c r="EZ4782" s="31"/>
      <c r="HD4782" s="32"/>
      <c r="HE4782" s="32"/>
      <c r="HF4782" s="50"/>
      <c r="HG4782" s="32"/>
    </row>
    <row r="4783" spans="156:215" ht="11.4">
      <c r="EZ4783" s="31"/>
      <c r="HD4783" s="32"/>
      <c r="HE4783" s="32"/>
      <c r="HF4783" s="50"/>
      <c r="HG4783" s="32"/>
    </row>
    <row r="4784" spans="156:215" ht="11.4">
      <c r="EZ4784" s="31"/>
      <c r="HD4784" s="32"/>
      <c r="HE4784" s="32"/>
      <c r="HF4784" s="50"/>
      <c r="HG4784" s="32"/>
    </row>
    <row r="4785" spans="156:215" ht="11.4">
      <c r="EZ4785" s="31"/>
      <c r="HD4785" s="32"/>
      <c r="HE4785" s="32"/>
      <c r="HF4785" s="50"/>
      <c r="HG4785" s="32"/>
    </row>
    <row r="4786" spans="156:215" ht="11.4">
      <c r="EZ4786" s="31"/>
      <c r="HD4786" s="32"/>
      <c r="HE4786" s="32"/>
      <c r="HF4786" s="50"/>
      <c r="HG4786" s="32"/>
    </row>
    <row r="4787" spans="156:215" ht="11.4">
      <c r="EZ4787" s="31"/>
      <c r="HD4787" s="32"/>
      <c r="HE4787" s="32"/>
      <c r="HF4787" s="50"/>
      <c r="HG4787" s="32"/>
    </row>
    <row r="4788" spans="156:215" ht="11.4">
      <c r="EZ4788" s="31"/>
      <c r="HD4788" s="32"/>
      <c r="HE4788" s="32"/>
      <c r="HF4788" s="50"/>
      <c r="HG4788" s="32"/>
    </row>
    <row r="4789" spans="156:215" ht="11.4">
      <c r="EZ4789" s="31"/>
      <c r="HD4789" s="32"/>
      <c r="HE4789" s="32"/>
      <c r="HF4789" s="50"/>
      <c r="HG4789" s="32"/>
    </row>
    <row r="4790" spans="156:215" ht="11.4">
      <c r="EZ4790" s="31"/>
      <c r="HD4790" s="32"/>
      <c r="HE4790" s="32"/>
      <c r="HF4790" s="50"/>
      <c r="HG4790" s="32"/>
    </row>
    <row r="4791" spans="156:215" ht="11.4">
      <c r="EZ4791" s="31"/>
      <c r="HD4791" s="32"/>
      <c r="HE4791" s="32"/>
      <c r="HF4791" s="50"/>
      <c r="HG4791" s="32"/>
    </row>
    <row r="4792" spans="156:215" ht="11.4">
      <c r="EZ4792" s="31"/>
      <c r="HD4792" s="32"/>
      <c r="HE4792" s="32"/>
      <c r="HF4792" s="50"/>
      <c r="HG4792" s="32"/>
    </row>
    <row r="4793" spans="156:215" ht="11.4">
      <c r="EZ4793" s="31"/>
      <c r="HD4793" s="32"/>
      <c r="HE4793" s="32"/>
      <c r="HF4793" s="50"/>
      <c r="HG4793" s="32"/>
    </row>
    <row r="4794" spans="156:215" ht="11.4">
      <c r="EZ4794" s="31"/>
      <c r="HD4794" s="32"/>
      <c r="HE4794" s="32"/>
      <c r="HF4794" s="50"/>
      <c r="HG4794" s="32"/>
    </row>
    <row r="4795" spans="156:215" ht="11.4">
      <c r="EZ4795" s="31"/>
      <c r="HD4795" s="32"/>
      <c r="HE4795" s="32"/>
      <c r="HF4795" s="50"/>
      <c r="HG4795" s="32"/>
    </row>
    <row r="4796" spans="156:215" ht="11.4">
      <c r="EZ4796" s="31"/>
      <c r="HD4796" s="32"/>
      <c r="HE4796" s="32"/>
      <c r="HF4796" s="50"/>
      <c r="HG4796" s="32"/>
    </row>
    <row r="4797" spans="156:215" ht="11.4">
      <c r="EZ4797" s="31"/>
      <c r="HD4797" s="32"/>
      <c r="HE4797" s="32"/>
      <c r="HF4797" s="50"/>
      <c r="HG4797" s="32"/>
    </row>
    <row r="4798" spans="156:215" ht="11.4">
      <c r="EZ4798" s="31"/>
      <c r="HD4798" s="32"/>
      <c r="HE4798" s="32"/>
      <c r="HF4798" s="50"/>
      <c r="HG4798" s="32"/>
    </row>
    <row r="4799" spans="156:215" ht="11.4">
      <c r="EZ4799" s="31"/>
      <c r="HD4799" s="32"/>
      <c r="HE4799" s="32"/>
      <c r="HF4799" s="50"/>
      <c r="HG4799" s="32"/>
    </row>
    <row r="4800" spans="156:215" ht="11.4">
      <c r="EZ4800" s="31"/>
      <c r="HD4800" s="32"/>
      <c r="HE4800" s="32"/>
      <c r="HF4800" s="50"/>
      <c r="HG4800" s="32"/>
    </row>
    <row r="4801" spans="156:215" ht="11.4">
      <c r="EZ4801" s="31"/>
      <c r="HD4801" s="32"/>
      <c r="HE4801" s="32"/>
      <c r="HF4801" s="50"/>
      <c r="HG4801" s="32"/>
    </row>
    <row r="4802" spans="156:215" ht="11.4">
      <c r="EZ4802" s="31"/>
      <c r="HD4802" s="32"/>
      <c r="HE4802" s="32"/>
      <c r="HF4802" s="50"/>
      <c r="HG4802" s="32"/>
    </row>
    <row r="4803" spans="156:215" ht="11.4">
      <c r="EZ4803" s="31"/>
      <c r="HD4803" s="32"/>
      <c r="HE4803" s="32"/>
      <c r="HF4803" s="50"/>
      <c r="HG4803" s="32"/>
    </row>
    <row r="4804" spans="156:215" ht="11.4">
      <c r="EZ4804" s="31"/>
      <c r="HD4804" s="32"/>
      <c r="HE4804" s="32"/>
      <c r="HF4804" s="50"/>
      <c r="HG4804" s="32"/>
    </row>
    <row r="4805" spans="156:215" ht="11.4">
      <c r="EZ4805" s="31"/>
      <c r="HD4805" s="32"/>
      <c r="HE4805" s="32"/>
      <c r="HF4805" s="50"/>
      <c r="HG4805" s="32"/>
    </row>
    <row r="4806" spans="156:215" ht="11.4">
      <c r="EZ4806" s="31"/>
      <c r="HD4806" s="32"/>
      <c r="HE4806" s="32"/>
      <c r="HF4806" s="50"/>
      <c r="HG4806" s="32"/>
    </row>
    <row r="4807" spans="156:215" ht="11.4">
      <c r="EZ4807" s="31"/>
      <c r="HD4807" s="32"/>
      <c r="HE4807" s="32"/>
      <c r="HF4807" s="50"/>
      <c r="HG4807" s="32"/>
    </row>
    <row r="4808" spans="156:215" ht="11.4">
      <c r="EZ4808" s="31"/>
      <c r="HD4808" s="32"/>
      <c r="HE4808" s="32"/>
      <c r="HF4808" s="50"/>
      <c r="HG4808" s="32"/>
    </row>
    <row r="4809" spans="156:215" ht="11.4">
      <c r="EZ4809" s="31"/>
      <c r="HD4809" s="32"/>
      <c r="HE4809" s="32"/>
      <c r="HF4809" s="50"/>
      <c r="HG4809" s="32"/>
    </row>
    <row r="4810" spans="156:215" ht="11.4">
      <c r="EZ4810" s="31"/>
      <c r="HD4810" s="32"/>
      <c r="HE4810" s="32"/>
      <c r="HF4810" s="50"/>
      <c r="HG4810" s="32"/>
    </row>
    <row r="4811" spans="156:215" ht="11.4">
      <c r="EZ4811" s="31"/>
      <c r="HD4811" s="32"/>
      <c r="HE4811" s="32"/>
      <c r="HF4811" s="50"/>
      <c r="HG4811" s="32"/>
    </row>
    <row r="4812" spans="156:215" ht="11.4">
      <c r="EZ4812" s="31"/>
      <c r="HD4812" s="32"/>
      <c r="HE4812" s="32"/>
      <c r="HF4812" s="50"/>
      <c r="HG4812" s="32"/>
    </row>
    <row r="4813" spans="156:215" ht="11.4">
      <c r="EZ4813" s="31"/>
      <c r="HD4813" s="32"/>
      <c r="HE4813" s="32"/>
      <c r="HF4813" s="50"/>
      <c r="HG4813" s="32"/>
    </row>
    <row r="4814" spans="156:215" ht="11.4">
      <c r="EZ4814" s="31"/>
      <c r="HD4814" s="32"/>
      <c r="HE4814" s="32"/>
      <c r="HF4814" s="50"/>
      <c r="HG4814" s="32"/>
    </row>
    <row r="4815" spans="156:215" ht="11.4">
      <c r="EZ4815" s="31"/>
      <c r="HD4815" s="32"/>
      <c r="HE4815" s="32"/>
      <c r="HF4815" s="50"/>
      <c r="HG4815" s="32"/>
    </row>
    <row r="4816" spans="156:215" ht="11.4">
      <c r="EZ4816" s="31"/>
      <c r="HD4816" s="32"/>
      <c r="HE4816" s="32"/>
      <c r="HF4816" s="50"/>
      <c r="HG4816" s="32"/>
    </row>
    <row r="4817" spans="156:215" ht="11.4">
      <c r="EZ4817" s="31"/>
      <c r="HD4817" s="32"/>
      <c r="HE4817" s="32"/>
      <c r="HF4817" s="50"/>
      <c r="HG4817" s="32"/>
    </row>
    <row r="4818" spans="156:215" ht="11.4">
      <c r="EZ4818" s="31"/>
      <c r="HD4818" s="32"/>
      <c r="HE4818" s="32"/>
      <c r="HF4818" s="50"/>
      <c r="HG4818" s="32"/>
    </row>
    <row r="4819" spans="156:215" ht="11.4">
      <c r="EZ4819" s="31"/>
      <c r="HD4819" s="32"/>
      <c r="HE4819" s="32"/>
      <c r="HF4819" s="50"/>
      <c r="HG4819" s="32"/>
    </row>
    <row r="4820" spans="156:215" ht="11.4">
      <c r="EZ4820" s="31"/>
      <c r="HD4820" s="32"/>
      <c r="HE4820" s="32"/>
      <c r="HF4820" s="50"/>
      <c r="HG4820" s="32"/>
    </row>
    <row r="4821" spans="156:215" ht="11.4">
      <c r="EZ4821" s="31"/>
      <c r="HD4821" s="32"/>
      <c r="HE4821" s="32"/>
      <c r="HF4821" s="50"/>
      <c r="HG4821" s="32"/>
    </row>
    <row r="4822" spans="156:215" ht="11.4">
      <c r="EZ4822" s="31"/>
      <c r="HD4822" s="32"/>
      <c r="HE4822" s="32"/>
      <c r="HF4822" s="50"/>
      <c r="HG4822" s="32"/>
    </row>
    <row r="4823" spans="156:215" ht="11.4">
      <c r="EZ4823" s="31"/>
      <c r="HD4823" s="32"/>
      <c r="HE4823" s="32"/>
      <c r="HF4823" s="50"/>
      <c r="HG4823" s="32"/>
    </row>
    <row r="4824" spans="156:215" ht="11.4">
      <c r="EZ4824" s="31"/>
      <c r="HD4824" s="32"/>
      <c r="HE4824" s="32"/>
      <c r="HF4824" s="50"/>
      <c r="HG4824" s="32"/>
    </row>
    <row r="4825" spans="156:215" ht="11.4">
      <c r="EZ4825" s="31"/>
      <c r="HD4825" s="32"/>
      <c r="HE4825" s="32"/>
      <c r="HF4825" s="50"/>
      <c r="HG4825" s="32"/>
    </row>
    <row r="4826" spans="156:215" ht="11.4">
      <c r="EZ4826" s="31"/>
      <c r="HD4826" s="32"/>
      <c r="HE4826" s="32"/>
      <c r="HF4826" s="50"/>
      <c r="HG4826" s="32"/>
    </row>
    <row r="4827" spans="156:215" ht="11.4">
      <c r="EZ4827" s="31"/>
      <c r="HD4827" s="32"/>
      <c r="HE4827" s="32"/>
      <c r="HF4827" s="50"/>
      <c r="HG4827" s="32"/>
    </row>
    <row r="4828" spans="156:215" ht="11.4">
      <c r="EZ4828" s="31"/>
      <c r="HD4828" s="32"/>
      <c r="HE4828" s="32"/>
      <c r="HF4828" s="50"/>
      <c r="HG4828" s="32"/>
    </row>
    <row r="4829" spans="156:215" ht="11.4">
      <c r="EZ4829" s="31"/>
      <c r="HD4829" s="32"/>
      <c r="HE4829" s="32"/>
      <c r="HF4829" s="50"/>
      <c r="HG4829" s="32"/>
    </row>
    <row r="4830" spans="156:215" ht="11.4">
      <c r="EZ4830" s="31"/>
      <c r="HD4830" s="32"/>
      <c r="HE4830" s="32"/>
      <c r="HF4830" s="50"/>
      <c r="HG4830" s="32"/>
    </row>
    <row r="4831" spans="156:215" ht="11.4">
      <c r="EZ4831" s="31"/>
      <c r="HD4831" s="32"/>
      <c r="HE4831" s="32"/>
      <c r="HF4831" s="50"/>
      <c r="HG4831" s="32"/>
    </row>
    <row r="4832" spans="156:215" ht="11.4">
      <c r="EZ4832" s="31"/>
      <c r="HD4832" s="32"/>
      <c r="HE4832" s="32"/>
      <c r="HF4832" s="50"/>
      <c r="HG4832" s="32"/>
    </row>
    <row r="4833" spans="156:215" ht="11.4">
      <c r="EZ4833" s="31"/>
      <c r="HD4833" s="32"/>
      <c r="HE4833" s="32"/>
      <c r="HF4833" s="50"/>
      <c r="HG4833" s="32"/>
    </row>
    <row r="4834" spans="156:215" ht="11.4">
      <c r="EZ4834" s="31"/>
      <c r="HD4834" s="32"/>
      <c r="HE4834" s="32"/>
      <c r="HF4834" s="50"/>
      <c r="HG4834" s="32"/>
    </row>
    <row r="4835" spans="156:215" ht="11.4">
      <c r="EZ4835" s="31"/>
      <c r="HD4835" s="32"/>
      <c r="HE4835" s="32"/>
      <c r="HF4835" s="50"/>
      <c r="HG4835" s="32"/>
    </row>
    <row r="4836" spans="156:215" ht="11.4">
      <c r="EZ4836" s="31"/>
      <c r="HD4836" s="32"/>
      <c r="HE4836" s="32"/>
      <c r="HF4836" s="50"/>
      <c r="HG4836" s="32"/>
    </row>
    <row r="4837" spans="156:215" ht="11.4">
      <c r="EZ4837" s="31"/>
      <c r="HD4837" s="32"/>
      <c r="HE4837" s="32"/>
      <c r="HF4837" s="50"/>
      <c r="HG4837" s="32"/>
    </row>
    <row r="4838" spans="156:215" ht="11.4">
      <c r="EZ4838" s="31"/>
      <c r="HD4838" s="32"/>
      <c r="HE4838" s="32"/>
      <c r="HF4838" s="50"/>
      <c r="HG4838" s="32"/>
    </row>
    <row r="4839" spans="156:215" ht="11.4">
      <c r="EZ4839" s="31"/>
      <c r="HD4839" s="32"/>
      <c r="HE4839" s="32"/>
      <c r="HF4839" s="50"/>
      <c r="HG4839" s="32"/>
    </row>
    <row r="4840" spans="156:215" ht="11.4">
      <c r="EZ4840" s="31"/>
      <c r="HD4840" s="32"/>
      <c r="HE4840" s="32"/>
      <c r="HF4840" s="50"/>
      <c r="HG4840" s="32"/>
    </row>
    <row r="4841" spans="156:215" ht="11.4">
      <c r="EZ4841" s="31"/>
      <c r="HD4841" s="32"/>
      <c r="HE4841" s="32"/>
      <c r="HF4841" s="50"/>
      <c r="HG4841" s="32"/>
    </row>
    <row r="4842" spans="156:215" ht="11.4">
      <c r="EZ4842" s="31"/>
      <c r="HD4842" s="32"/>
      <c r="HE4842" s="32"/>
      <c r="HF4842" s="50"/>
      <c r="HG4842" s="32"/>
    </row>
    <row r="4843" spans="156:215" ht="11.4">
      <c r="EZ4843" s="31"/>
      <c r="HD4843" s="32"/>
      <c r="HE4843" s="32"/>
      <c r="HF4843" s="50"/>
      <c r="HG4843" s="32"/>
    </row>
    <row r="4844" spans="156:215" ht="11.4">
      <c r="EZ4844" s="31"/>
      <c r="HD4844" s="32"/>
      <c r="HE4844" s="32"/>
      <c r="HF4844" s="50"/>
      <c r="HG4844" s="32"/>
    </row>
    <row r="4845" spans="156:215" ht="11.4">
      <c r="EZ4845" s="31"/>
      <c r="HD4845" s="32"/>
      <c r="HE4845" s="32"/>
      <c r="HF4845" s="50"/>
      <c r="HG4845" s="32"/>
    </row>
    <row r="4846" spans="156:215" ht="11.4">
      <c r="EZ4846" s="31"/>
      <c r="HD4846" s="32"/>
      <c r="HE4846" s="32"/>
      <c r="HF4846" s="50"/>
      <c r="HG4846" s="32"/>
    </row>
    <row r="4847" spans="156:215" ht="11.4">
      <c r="EZ4847" s="31"/>
      <c r="HD4847" s="32"/>
      <c r="HE4847" s="32"/>
      <c r="HF4847" s="50"/>
      <c r="HG4847" s="32"/>
    </row>
    <row r="4848" spans="156:215" ht="11.4">
      <c r="EZ4848" s="31"/>
      <c r="HD4848" s="32"/>
      <c r="HE4848" s="32"/>
      <c r="HF4848" s="50"/>
      <c r="HG4848" s="32"/>
    </row>
    <row r="4849" spans="156:215" ht="11.4">
      <c r="EZ4849" s="31"/>
      <c r="HD4849" s="32"/>
      <c r="HE4849" s="32"/>
      <c r="HF4849" s="50"/>
      <c r="HG4849" s="32"/>
    </row>
    <row r="4850" spans="156:215" ht="11.4">
      <c r="EZ4850" s="31"/>
      <c r="HD4850" s="32"/>
      <c r="HE4850" s="32"/>
      <c r="HF4850" s="50"/>
      <c r="HG4850" s="32"/>
    </row>
    <row r="4851" spans="156:215" ht="11.4">
      <c r="EZ4851" s="31"/>
      <c r="HD4851" s="32"/>
      <c r="HE4851" s="32"/>
      <c r="HF4851" s="50"/>
      <c r="HG4851" s="32"/>
    </row>
    <row r="4852" spans="156:215" ht="11.4">
      <c r="EZ4852" s="31"/>
      <c r="HD4852" s="32"/>
      <c r="HE4852" s="32"/>
      <c r="HF4852" s="50"/>
      <c r="HG4852" s="32"/>
    </row>
    <row r="4853" spans="156:215" ht="11.4">
      <c r="EZ4853" s="31"/>
      <c r="HD4853" s="32"/>
      <c r="HE4853" s="32"/>
      <c r="HF4853" s="50"/>
      <c r="HG4853" s="32"/>
    </row>
    <row r="4854" spans="156:215" ht="11.4">
      <c r="EZ4854" s="31"/>
      <c r="HD4854" s="32"/>
      <c r="HE4854" s="32"/>
      <c r="HF4854" s="50"/>
      <c r="HG4854" s="32"/>
    </row>
    <row r="4855" spans="156:215" ht="11.4">
      <c r="EZ4855" s="31"/>
      <c r="HD4855" s="32"/>
      <c r="HE4855" s="32"/>
      <c r="HF4855" s="50"/>
      <c r="HG4855" s="32"/>
    </row>
    <row r="4856" spans="156:215" ht="11.4">
      <c r="EZ4856" s="31"/>
      <c r="HD4856" s="32"/>
      <c r="HE4856" s="32"/>
      <c r="HF4856" s="50"/>
      <c r="HG4856" s="32"/>
    </row>
    <row r="4857" spans="156:215" ht="11.4">
      <c r="EZ4857" s="31"/>
      <c r="HD4857" s="32"/>
      <c r="HE4857" s="32"/>
      <c r="HF4857" s="50"/>
      <c r="HG4857" s="32"/>
    </row>
    <row r="4858" spans="156:215" ht="11.4">
      <c r="EZ4858" s="31"/>
      <c r="HD4858" s="32"/>
      <c r="HE4858" s="32"/>
      <c r="HF4858" s="50"/>
      <c r="HG4858" s="32"/>
    </row>
    <row r="4859" spans="156:215" ht="11.4">
      <c r="EZ4859" s="31"/>
      <c r="HD4859" s="32"/>
      <c r="HE4859" s="32"/>
      <c r="HF4859" s="50"/>
      <c r="HG4859" s="32"/>
    </row>
    <row r="4860" spans="156:215" ht="11.4">
      <c r="EZ4860" s="31"/>
      <c r="HD4860" s="32"/>
      <c r="HE4860" s="32"/>
      <c r="HF4860" s="50"/>
      <c r="HG4860" s="32"/>
    </row>
    <row r="4861" spans="156:215" ht="11.4">
      <c r="EZ4861" s="31"/>
      <c r="HD4861" s="32"/>
      <c r="HE4861" s="32"/>
      <c r="HF4861" s="50"/>
      <c r="HG4861" s="32"/>
    </row>
    <row r="4862" spans="156:215" ht="11.4">
      <c r="EZ4862" s="31"/>
      <c r="HD4862" s="32"/>
      <c r="HE4862" s="32"/>
      <c r="HF4862" s="50"/>
      <c r="HG4862" s="32"/>
    </row>
    <row r="4863" spans="156:215" ht="11.4">
      <c r="EZ4863" s="31"/>
      <c r="HD4863" s="32"/>
      <c r="HE4863" s="32"/>
      <c r="HF4863" s="50"/>
      <c r="HG4863" s="32"/>
    </row>
    <row r="4864" spans="156:215" ht="11.4">
      <c r="EZ4864" s="31"/>
      <c r="HD4864" s="32"/>
      <c r="HE4864" s="32"/>
      <c r="HF4864" s="50"/>
      <c r="HG4864" s="32"/>
    </row>
    <row r="4865" spans="156:215" ht="11.4">
      <c r="EZ4865" s="31"/>
      <c r="HD4865" s="32"/>
      <c r="HE4865" s="32"/>
      <c r="HF4865" s="50"/>
      <c r="HG4865" s="32"/>
    </row>
    <row r="4866" spans="156:215" ht="11.4">
      <c r="EZ4866" s="31"/>
      <c r="HD4866" s="32"/>
      <c r="HE4866" s="32"/>
      <c r="HF4866" s="50"/>
      <c r="HG4866" s="32"/>
    </row>
    <row r="4867" spans="156:215" ht="11.4">
      <c r="EZ4867" s="31"/>
      <c r="HD4867" s="32"/>
      <c r="HE4867" s="32"/>
      <c r="HF4867" s="50"/>
      <c r="HG4867" s="32"/>
    </row>
    <row r="4868" spans="156:215" ht="11.4">
      <c r="EZ4868" s="31"/>
      <c r="HD4868" s="32"/>
      <c r="HE4868" s="32"/>
      <c r="HF4868" s="50"/>
      <c r="HG4868" s="32"/>
    </row>
    <row r="4869" spans="156:215" ht="11.4">
      <c r="EZ4869" s="31"/>
      <c r="HD4869" s="32"/>
      <c r="HE4869" s="32"/>
      <c r="HF4869" s="50"/>
      <c r="HG4869" s="32"/>
    </row>
    <row r="4870" spans="156:215" ht="11.4">
      <c r="EZ4870" s="31"/>
      <c r="HD4870" s="32"/>
      <c r="HE4870" s="32"/>
      <c r="HF4870" s="50"/>
      <c r="HG4870" s="32"/>
    </row>
    <row r="4871" spans="156:215" ht="11.4">
      <c r="EZ4871" s="31"/>
      <c r="HD4871" s="32"/>
      <c r="HE4871" s="32"/>
      <c r="HF4871" s="50"/>
      <c r="HG4871" s="32"/>
    </row>
    <row r="4872" spans="156:215" ht="11.4">
      <c r="EZ4872" s="31"/>
      <c r="HD4872" s="32"/>
      <c r="HE4872" s="32"/>
      <c r="HF4872" s="50"/>
      <c r="HG4872" s="32"/>
    </row>
    <row r="4873" spans="156:215" ht="11.4">
      <c r="EZ4873" s="31"/>
      <c r="HD4873" s="32"/>
      <c r="HE4873" s="32"/>
      <c r="HF4873" s="50"/>
      <c r="HG4873" s="32"/>
    </row>
    <row r="4874" spans="156:215" ht="11.4">
      <c r="EZ4874" s="31"/>
      <c r="HD4874" s="32"/>
      <c r="HE4874" s="32"/>
      <c r="HF4874" s="50"/>
      <c r="HG4874" s="32"/>
    </row>
    <row r="4875" spans="156:215" ht="11.4">
      <c r="EZ4875" s="31"/>
      <c r="HD4875" s="32"/>
      <c r="HE4875" s="32"/>
      <c r="HF4875" s="50"/>
      <c r="HG4875" s="32"/>
    </row>
    <row r="4876" spans="156:215" ht="11.4">
      <c r="EZ4876" s="31"/>
      <c r="HD4876" s="32"/>
      <c r="HE4876" s="32"/>
      <c r="HF4876" s="50"/>
      <c r="HG4876" s="32"/>
    </row>
    <row r="4877" spans="156:215" ht="11.4">
      <c r="EZ4877" s="31"/>
      <c r="HD4877" s="32"/>
      <c r="HE4877" s="32"/>
      <c r="HF4877" s="50"/>
      <c r="HG4877" s="32"/>
    </row>
    <row r="4878" spans="156:215" ht="11.4">
      <c r="EZ4878" s="31"/>
      <c r="HD4878" s="32"/>
      <c r="HE4878" s="32"/>
      <c r="HF4878" s="50"/>
      <c r="HG4878" s="32"/>
    </row>
    <row r="4879" spans="156:215" ht="11.4">
      <c r="EZ4879" s="31"/>
      <c r="HD4879" s="32"/>
      <c r="HE4879" s="32"/>
      <c r="HF4879" s="50"/>
      <c r="HG4879" s="32"/>
    </row>
    <row r="4880" spans="156:215" ht="11.4">
      <c r="EZ4880" s="31"/>
      <c r="HD4880" s="32"/>
      <c r="HE4880" s="32"/>
      <c r="HF4880" s="50"/>
      <c r="HG4880" s="32"/>
    </row>
    <row r="4881" spans="156:215" ht="11.4">
      <c r="EZ4881" s="31"/>
      <c r="HD4881" s="32"/>
      <c r="HE4881" s="32"/>
      <c r="HF4881" s="50"/>
      <c r="HG4881" s="32"/>
    </row>
    <row r="4882" spans="156:215" ht="11.4">
      <c r="EZ4882" s="31"/>
      <c r="HD4882" s="32"/>
      <c r="HE4882" s="32"/>
      <c r="HF4882" s="50"/>
      <c r="HG4882" s="32"/>
    </row>
    <row r="4883" spans="156:215" ht="11.4">
      <c r="EZ4883" s="31"/>
      <c r="HD4883" s="32"/>
      <c r="HE4883" s="32"/>
      <c r="HF4883" s="50"/>
      <c r="HG4883" s="32"/>
    </row>
    <row r="4884" spans="156:215" ht="11.4">
      <c r="EZ4884" s="31"/>
      <c r="HD4884" s="32"/>
      <c r="HE4884" s="32"/>
      <c r="HF4884" s="50"/>
      <c r="HG4884" s="32"/>
    </row>
    <row r="4885" spans="156:215" ht="11.4">
      <c r="EZ4885" s="31"/>
      <c r="HD4885" s="32"/>
      <c r="HE4885" s="32"/>
      <c r="HF4885" s="50"/>
      <c r="HG4885" s="32"/>
    </row>
    <row r="4886" spans="156:215" ht="11.4">
      <c r="EZ4886" s="31"/>
      <c r="HD4886" s="32"/>
      <c r="HE4886" s="32"/>
      <c r="HF4886" s="50"/>
      <c r="HG4886" s="32"/>
    </row>
    <row r="4887" spans="156:215" ht="11.4">
      <c r="EZ4887" s="31"/>
      <c r="HD4887" s="32"/>
      <c r="HE4887" s="32"/>
      <c r="HF4887" s="50"/>
      <c r="HG4887" s="32"/>
    </row>
    <row r="4888" spans="156:215" ht="11.4">
      <c r="EZ4888" s="31"/>
      <c r="HD4888" s="32"/>
      <c r="HE4888" s="32"/>
      <c r="HF4888" s="50"/>
      <c r="HG4888" s="32"/>
    </row>
    <row r="4889" spans="156:215" ht="11.4">
      <c r="EZ4889" s="31"/>
      <c r="HD4889" s="32"/>
      <c r="HE4889" s="32"/>
      <c r="HF4889" s="50"/>
      <c r="HG4889" s="32"/>
    </row>
    <row r="4890" spans="156:215" ht="11.4">
      <c r="EZ4890" s="31"/>
      <c r="HD4890" s="32"/>
      <c r="HE4890" s="32"/>
      <c r="HF4890" s="50"/>
      <c r="HG4890" s="32"/>
    </row>
    <row r="4891" spans="156:215" ht="11.4">
      <c r="EZ4891" s="31"/>
      <c r="HD4891" s="32"/>
      <c r="HE4891" s="32"/>
      <c r="HF4891" s="50"/>
      <c r="HG4891" s="32"/>
    </row>
    <row r="4892" spans="156:215" ht="11.4">
      <c r="EZ4892" s="31"/>
      <c r="HD4892" s="32"/>
      <c r="HE4892" s="32"/>
      <c r="HF4892" s="50"/>
      <c r="HG4892" s="32"/>
    </row>
    <row r="4893" spans="156:215" ht="11.4">
      <c r="EZ4893" s="31"/>
      <c r="HD4893" s="32"/>
      <c r="HE4893" s="32"/>
      <c r="HF4893" s="50"/>
      <c r="HG4893" s="32"/>
    </row>
    <row r="4894" spans="156:215" ht="11.4">
      <c r="EZ4894" s="31"/>
      <c r="HD4894" s="32"/>
      <c r="HE4894" s="32"/>
      <c r="HF4894" s="50"/>
      <c r="HG4894" s="32"/>
    </row>
    <row r="4895" spans="156:215" ht="11.4">
      <c r="EZ4895" s="31"/>
      <c r="HD4895" s="32"/>
      <c r="HE4895" s="32"/>
      <c r="HF4895" s="50"/>
      <c r="HG4895" s="32"/>
    </row>
    <row r="4896" spans="156:215" ht="11.4">
      <c r="EZ4896" s="31"/>
      <c r="HD4896" s="32"/>
      <c r="HE4896" s="32"/>
      <c r="HF4896" s="50"/>
      <c r="HG4896" s="32"/>
    </row>
    <row r="4897" spans="156:215" ht="11.4">
      <c r="EZ4897" s="31"/>
      <c r="HD4897" s="32"/>
      <c r="HE4897" s="32"/>
      <c r="HF4897" s="50"/>
      <c r="HG4897" s="32"/>
    </row>
    <row r="4898" spans="156:215" ht="11.4">
      <c r="EZ4898" s="31"/>
      <c r="HD4898" s="32"/>
      <c r="HE4898" s="32"/>
      <c r="HF4898" s="50"/>
      <c r="HG4898" s="32"/>
    </row>
    <row r="4899" spans="156:215" ht="11.4">
      <c r="EZ4899" s="31"/>
      <c r="HD4899" s="32"/>
      <c r="HE4899" s="32"/>
      <c r="HF4899" s="50"/>
      <c r="HG4899" s="32"/>
    </row>
    <row r="4900" spans="156:215" ht="11.4">
      <c r="EZ4900" s="31"/>
      <c r="HD4900" s="32"/>
      <c r="HE4900" s="32"/>
      <c r="HF4900" s="50"/>
      <c r="HG4900" s="32"/>
    </row>
    <row r="4901" spans="156:215" ht="11.4">
      <c r="EZ4901" s="31"/>
      <c r="HD4901" s="32"/>
      <c r="HE4901" s="32"/>
      <c r="HF4901" s="50"/>
      <c r="HG4901" s="32"/>
    </row>
    <row r="4902" spans="156:215" ht="11.4">
      <c r="EZ4902" s="31"/>
      <c r="HD4902" s="32"/>
      <c r="HE4902" s="32"/>
      <c r="HF4902" s="50"/>
      <c r="HG4902" s="32"/>
    </row>
    <row r="4903" spans="156:215" ht="11.4">
      <c r="EZ4903" s="31"/>
      <c r="HD4903" s="32"/>
      <c r="HE4903" s="32"/>
      <c r="HF4903" s="50"/>
      <c r="HG4903" s="32"/>
    </row>
    <row r="4904" spans="156:215" ht="11.4">
      <c r="EZ4904" s="31"/>
      <c r="HD4904" s="32"/>
      <c r="HE4904" s="32"/>
      <c r="HF4904" s="50"/>
      <c r="HG4904" s="32"/>
    </row>
    <row r="4905" spans="156:215" ht="11.4">
      <c r="EZ4905" s="31"/>
      <c r="HD4905" s="32"/>
      <c r="HE4905" s="32"/>
      <c r="HF4905" s="50"/>
      <c r="HG4905" s="32"/>
    </row>
    <row r="4906" spans="156:215" ht="11.4">
      <c r="EZ4906" s="31"/>
      <c r="HD4906" s="32"/>
      <c r="HE4906" s="32"/>
      <c r="HF4906" s="50"/>
      <c r="HG4906" s="32"/>
    </row>
    <row r="4907" spans="156:215" ht="11.4">
      <c r="EZ4907" s="31"/>
      <c r="HD4907" s="32"/>
      <c r="HE4907" s="32"/>
      <c r="HF4907" s="50"/>
      <c r="HG4907" s="32"/>
    </row>
    <row r="4908" spans="156:215" ht="11.4">
      <c r="EZ4908" s="31"/>
      <c r="HD4908" s="32"/>
      <c r="HE4908" s="32"/>
      <c r="HF4908" s="50"/>
      <c r="HG4908" s="32"/>
    </row>
    <row r="4909" spans="156:215" ht="11.4">
      <c r="EZ4909" s="31"/>
      <c r="HD4909" s="32"/>
      <c r="HE4909" s="32"/>
      <c r="HF4909" s="50"/>
      <c r="HG4909" s="32"/>
    </row>
    <row r="4910" spans="156:215" ht="11.4">
      <c r="EZ4910" s="31"/>
      <c r="HD4910" s="32"/>
      <c r="HE4910" s="32"/>
      <c r="HF4910" s="50"/>
      <c r="HG4910" s="32"/>
    </row>
    <row r="4911" spans="156:215" ht="11.4">
      <c r="EZ4911" s="31"/>
      <c r="HD4911" s="32"/>
      <c r="HE4911" s="32"/>
      <c r="HF4911" s="50"/>
      <c r="HG4911" s="32"/>
    </row>
    <row r="4912" spans="156:215" ht="11.4">
      <c r="EZ4912" s="31"/>
      <c r="HD4912" s="32"/>
      <c r="HE4912" s="32"/>
      <c r="HF4912" s="50"/>
      <c r="HG4912" s="32"/>
    </row>
    <row r="4913" spans="156:215" ht="11.4">
      <c r="EZ4913" s="31"/>
      <c r="HD4913" s="32"/>
      <c r="HE4913" s="32"/>
      <c r="HF4913" s="50"/>
      <c r="HG4913" s="32"/>
    </row>
    <row r="4914" spans="156:215" ht="11.4">
      <c r="EZ4914" s="31"/>
      <c r="HD4914" s="32"/>
      <c r="HE4914" s="32"/>
      <c r="HF4914" s="50"/>
      <c r="HG4914" s="32"/>
    </row>
    <row r="4915" spans="156:215" ht="11.4">
      <c r="EZ4915" s="31"/>
      <c r="HD4915" s="32"/>
      <c r="HE4915" s="32"/>
      <c r="HF4915" s="50"/>
      <c r="HG4915" s="32"/>
    </row>
    <row r="4916" spans="156:215" ht="11.4">
      <c r="EZ4916" s="31"/>
      <c r="HD4916" s="32"/>
      <c r="HE4916" s="32"/>
      <c r="HF4916" s="50"/>
      <c r="HG4916" s="32"/>
    </row>
    <row r="4917" spans="156:215" ht="11.4">
      <c r="EZ4917" s="31"/>
      <c r="HD4917" s="32"/>
      <c r="HE4917" s="32"/>
      <c r="HF4917" s="50"/>
      <c r="HG4917" s="32"/>
    </row>
    <row r="4918" spans="156:215" ht="11.4">
      <c r="EZ4918" s="31"/>
      <c r="HD4918" s="32"/>
      <c r="HE4918" s="32"/>
      <c r="HF4918" s="50"/>
      <c r="HG4918" s="32"/>
    </row>
    <row r="4919" spans="156:215" ht="11.4">
      <c r="EZ4919" s="31"/>
      <c r="HD4919" s="32"/>
      <c r="HE4919" s="32"/>
      <c r="HF4919" s="50"/>
      <c r="HG4919" s="32"/>
    </row>
    <row r="4920" spans="156:215" ht="11.4">
      <c r="EZ4920" s="31"/>
      <c r="HD4920" s="32"/>
      <c r="HE4920" s="32"/>
      <c r="HF4920" s="50"/>
      <c r="HG4920" s="32"/>
    </row>
    <row r="4921" spans="156:215" ht="11.4">
      <c r="EZ4921" s="31"/>
      <c r="HD4921" s="32"/>
      <c r="HE4921" s="32"/>
      <c r="HF4921" s="50"/>
      <c r="HG4921" s="32"/>
    </row>
    <row r="4922" spans="156:215" ht="11.4">
      <c r="EZ4922" s="31"/>
      <c r="HD4922" s="32"/>
      <c r="HE4922" s="32"/>
      <c r="HF4922" s="50"/>
      <c r="HG4922" s="32"/>
    </row>
    <row r="4923" spans="156:215" ht="11.4">
      <c r="EZ4923" s="31"/>
      <c r="HD4923" s="32"/>
      <c r="HE4923" s="32"/>
      <c r="HF4923" s="50"/>
      <c r="HG4923" s="32"/>
    </row>
    <row r="4924" spans="156:215" ht="11.4">
      <c r="EZ4924" s="31"/>
      <c r="HD4924" s="32"/>
      <c r="HE4924" s="32"/>
      <c r="HF4924" s="50"/>
      <c r="HG4924" s="32"/>
    </row>
    <row r="4925" spans="156:215" ht="11.4">
      <c r="EZ4925" s="31"/>
      <c r="HD4925" s="32"/>
      <c r="HE4925" s="32"/>
      <c r="HF4925" s="50"/>
      <c r="HG4925" s="32"/>
    </row>
    <row r="4926" spans="156:215" ht="11.4">
      <c r="EZ4926" s="31"/>
      <c r="HD4926" s="32"/>
      <c r="HE4926" s="32"/>
      <c r="HF4926" s="50"/>
      <c r="HG4926" s="32"/>
    </row>
    <row r="4927" spans="156:215" ht="11.4">
      <c r="EZ4927" s="31"/>
      <c r="HD4927" s="32"/>
      <c r="HE4927" s="32"/>
      <c r="HF4927" s="50"/>
      <c r="HG4927" s="32"/>
    </row>
    <row r="4928" spans="156:215" ht="11.4">
      <c r="EZ4928" s="31"/>
      <c r="HD4928" s="32"/>
      <c r="HE4928" s="32"/>
      <c r="HF4928" s="50"/>
      <c r="HG4928" s="32"/>
    </row>
    <row r="4929" spans="156:215" ht="11.4">
      <c r="EZ4929" s="31"/>
      <c r="HD4929" s="32"/>
      <c r="HE4929" s="32"/>
      <c r="HF4929" s="50"/>
      <c r="HG4929" s="32"/>
    </row>
    <row r="4930" spans="156:215" ht="11.4">
      <c r="EZ4930" s="31"/>
      <c r="HD4930" s="32"/>
      <c r="HE4930" s="32"/>
      <c r="HF4930" s="50"/>
      <c r="HG4930" s="32"/>
    </row>
    <row r="4931" spans="156:215" ht="11.4">
      <c r="EZ4931" s="31"/>
      <c r="HD4931" s="32"/>
      <c r="HE4931" s="32"/>
      <c r="HF4931" s="50"/>
      <c r="HG4931" s="32"/>
    </row>
    <row r="4932" spans="156:215" ht="11.4">
      <c r="EZ4932" s="31"/>
      <c r="HD4932" s="32"/>
      <c r="HE4932" s="32"/>
      <c r="HF4932" s="50"/>
      <c r="HG4932" s="32"/>
    </row>
    <row r="4933" spans="156:215" ht="11.4">
      <c r="EZ4933" s="31"/>
      <c r="HD4933" s="32"/>
      <c r="HE4933" s="32"/>
      <c r="HF4933" s="50"/>
      <c r="HG4933" s="32"/>
    </row>
    <row r="4934" spans="156:215" ht="11.4">
      <c r="EZ4934" s="31"/>
      <c r="HD4934" s="32"/>
      <c r="HE4934" s="32"/>
      <c r="HF4934" s="50"/>
      <c r="HG4934" s="32"/>
    </row>
    <row r="4935" spans="156:215" ht="11.4">
      <c r="EZ4935" s="31"/>
      <c r="HD4935" s="32"/>
      <c r="HE4935" s="32"/>
      <c r="HF4935" s="50"/>
      <c r="HG4935" s="32"/>
    </row>
    <row r="4936" spans="156:215" ht="11.4">
      <c r="EZ4936" s="31"/>
      <c r="HD4936" s="32"/>
      <c r="HE4936" s="32"/>
      <c r="HF4936" s="50"/>
      <c r="HG4936" s="32"/>
    </row>
    <row r="4937" spans="156:215" ht="11.4">
      <c r="EZ4937" s="31"/>
      <c r="HD4937" s="32"/>
      <c r="HE4937" s="32"/>
      <c r="HF4937" s="50"/>
      <c r="HG4937" s="32"/>
    </row>
    <row r="4938" spans="156:215" ht="11.4">
      <c r="EZ4938" s="31"/>
      <c r="HD4938" s="32"/>
      <c r="HE4938" s="32"/>
      <c r="HF4938" s="50"/>
      <c r="HG4938" s="32"/>
    </row>
    <row r="4939" spans="156:215" ht="11.4">
      <c r="EZ4939" s="31"/>
      <c r="HD4939" s="32"/>
      <c r="HE4939" s="32"/>
      <c r="HF4939" s="50"/>
      <c r="HG4939" s="32"/>
    </row>
    <row r="4940" spans="156:215" ht="11.4">
      <c r="EZ4940" s="31"/>
      <c r="HD4940" s="32"/>
      <c r="HE4940" s="32"/>
      <c r="HF4940" s="50"/>
      <c r="HG4940" s="32"/>
    </row>
    <row r="4941" spans="156:215" ht="11.4">
      <c r="EZ4941" s="31"/>
      <c r="HD4941" s="32"/>
      <c r="HE4941" s="32"/>
      <c r="HF4941" s="50"/>
      <c r="HG4941" s="32"/>
    </row>
    <row r="4942" spans="156:215" ht="11.4">
      <c r="EZ4942" s="31"/>
      <c r="HD4942" s="32"/>
      <c r="HE4942" s="32"/>
      <c r="HF4942" s="50"/>
      <c r="HG4942" s="32"/>
    </row>
    <row r="4943" spans="156:215" ht="11.4">
      <c r="EZ4943" s="31"/>
      <c r="HD4943" s="32"/>
      <c r="HE4943" s="32"/>
      <c r="HF4943" s="50"/>
      <c r="HG4943" s="32"/>
    </row>
    <row r="4944" spans="156:215" ht="11.4">
      <c r="EZ4944" s="31"/>
      <c r="HD4944" s="32"/>
      <c r="HE4944" s="32"/>
      <c r="HF4944" s="50"/>
      <c r="HG4944" s="32"/>
    </row>
    <row r="4945" spans="156:215" ht="11.4">
      <c r="EZ4945" s="31"/>
      <c r="HD4945" s="32"/>
      <c r="HE4945" s="32"/>
      <c r="HF4945" s="50"/>
      <c r="HG4945" s="32"/>
    </row>
    <row r="4946" spans="156:215" ht="11.4">
      <c r="EZ4946" s="31"/>
      <c r="HD4946" s="32"/>
      <c r="HE4946" s="32"/>
      <c r="HF4946" s="50"/>
      <c r="HG4946" s="32"/>
    </row>
    <row r="4947" spans="156:215" ht="11.4">
      <c r="EZ4947" s="31"/>
      <c r="HD4947" s="32"/>
      <c r="HE4947" s="32"/>
      <c r="HF4947" s="50"/>
      <c r="HG4947" s="32"/>
    </row>
    <row r="4948" spans="156:215" ht="11.4">
      <c r="EZ4948" s="31"/>
      <c r="HD4948" s="32"/>
      <c r="HE4948" s="32"/>
      <c r="HF4948" s="50"/>
      <c r="HG4948" s="32"/>
    </row>
    <row r="4949" spans="156:215" ht="11.4">
      <c r="EZ4949" s="31"/>
      <c r="HD4949" s="32"/>
      <c r="HE4949" s="32"/>
      <c r="HF4949" s="50"/>
      <c r="HG4949" s="32"/>
    </row>
    <row r="4950" spans="156:215" ht="11.4">
      <c r="EZ4950" s="31"/>
      <c r="HD4950" s="32"/>
      <c r="HE4950" s="32"/>
      <c r="HF4950" s="50"/>
      <c r="HG4950" s="32"/>
    </row>
    <row r="4951" spans="156:215" ht="11.4">
      <c r="EZ4951" s="31"/>
      <c r="HD4951" s="32"/>
      <c r="HE4951" s="32"/>
      <c r="HF4951" s="50"/>
      <c r="HG4951" s="32"/>
    </row>
    <row r="4952" spans="156:215" ht="11.4">
      <c r="EZ4952" s="31"/>
      <c r="HD4952" s="32"/>
      <c r="HE4952" s="32"/>
      <c r="HF4952" s="50"/>
      <c r="HG4952" s="32"/>
    </row>
    <row r="4953" spans="156:215" ht="11.4">
      <c r="EZ4953" s="31"/>
      <c r="HD4953" s="32"/>
      <c r="HE4953" s="32"/>
      <c r="HF4953" s="50"/>
      <c r="HG4953" s="32"/>
    </row>
    <row r="4954" spans="156:215" ht="11.4">
      <c r="EZ4954" s="31"/>
      <c r="HD4954" s="32"/>
      <c r="HE4954" s="32"/>
      <c r="HF4954" s="50"/>
      <c r="HG4954" s="32"/>
    </row>
    <row r="4955" spans="156:215" ht="11.4">
      <c r="EZ4955" s="31"/>
      <c r="HD4955" s="32"/>
      <c r="HE4955" s="32"/>
      <c r="HF4955" s="50"/>
      <c r="HG4955" s="32"/>
    </row>
    <row r="4956" spans="156:215" ht="11.4">
      <c r="EZ4956" s="31"/>
      <c r="HD4956" s="32"/>
      <c r="HE4956" s="32"/>
      <c r="HF4956" s="50"/>
      <c r="HG4956" s="32"/>
    </row>
    <row r="4957" spans="156:215" ht="11.4">
      <c r="EZ4957" s="31"/>
      <c r="HD4957" s="32"/>
      <c r="HE4957" s="32"/>
      <c r="HF4957" s="50"/>
      <c r="HG4957" s="32"/>
    </row>
    <row r="4958" spans="156:215" ht="11.4">
      <c r="EZ4958" s="31"/>
      <c r="HD4958" s="32"/>
      <c r="HE4958" s="32"/>
      <c r="HF4958" s="50"/>
      <c r="HG4958" s="32"/>
    </row>
    <row r="4959" spans="156:215" ht="11.4">
      <c r="EZ4959" s="31"/>
      <c r="HD4959" s="32"/>
      <c r="HE4959" s="32"/>
      <c r="HF4959" s="50"/>
      <c r="HG4959" s="32"/>
    </row>
    <row r="4960" spans="156:215" ht="11.4">
      <c r="EZ4960" s="31"/>
      <c r="HD4960" s="32"/>
      <c r="HE4960" s="32"/>
      <c r="HF4960" s="50"/>
      <c r="HG4960" s="32"/>
    </row>
    <row r="4961" spans="156:215" ht="11.4">
      <c r="EZ4961" s="31"/>
      <c r="HD4961" s="32"/>
      <c r="HE4961" s="32"/>
      <c r="HF4961" s="50"/>
      <c r="HG4961" s="32"/>
    </row>
    <row r="4962" spans="156:215" ht="11.4">
      <c r="EZ4962" s="31"/>
      <c r="HD4962" s="32"/>
      <c r="HE4962" s="32"/>
      <c r="HF4962" s="50"/>
      <c r="HG4962" s="32"/>
    </row>
    <row r="4963" spans="156:215" ht="11.4">
      <c r="EZ4963" s="31"/>
      <c r="HD4963" s="32"/>
      <c r="HE4963" s="32"/>
      <c r="HF4963" s="50"/>
      <c r="HG4963" s="32"/>
    </row>
    <row r="4964" spans="156:215" ht="11.4">
      <c r="EZ4964" s="31"/>
      <c r="HD4964" s="32"/>
      <c r="HE4964" s="32"/>
      <c r="HF4964" s="50"/>
      <c r="HG4964" s="32"/>
    </row>
    <row r="4965" spans="156:215" ht="11.4">
      <c r="EZ4965" s="31"/>
      <c r="HD4965" s="32"/>
      <c r="HE4965" s="32"/>
      <c r="HF4965" s="50"/>
      <c r="HG4965" s="32"/>
    </row>
    <row r="4966" spans="156:215" ht="11.4">
      <c r="EZ4966" s="31"/>
      <c r="HD4966" s="32"/>
      <c r="HE4966" s="32"/>
      <c r="HF4966" s="50"/>
      <c r="HG4966" s="32"/>
    </row>
    <row r="4967" spans="156:215" ht="11.4">
      <c r="EZ4967" s="31"/>
      <c r="HD4967" s="32"/>
      <c r="HE4967" s="32"/>
      <c r="HF4967" s="50"/>
      <c r="HG4967" s="32"/>
    </row>
    <row r="4968" spans="156:215" ht="11.4">
      <c r="EZ4968" s="31"/>
      <c r="HD4968" s="32"/>
      <c r="HE4968" s="32"/>
      <c r="HF4968" s="50"/>
      <c r="HG4968" s="32"/>
    </row>
    <row r="4969" spans="156:215" ht="11.4">
      <c r="EZ4969" s="31"/>
      <c r="HD4969" s="32"/>
      <c r="HE4969" s="32"/>
      <c r="HF4969" s="50"/>
      <c r="HG4969" s="32"/>
    </row>
    <row r="4970" spans="156:215" ht="11.4">
      <c r="EZ4970" s="31"/>
      <c r="HD4970" s="32"/>
      <c r="HE4970" s="32"/>
      <c r="HF4970" s="50"/>
      <c r="HG4970" s="32"/>
    </row>
    <row r="4971" spans="156:215" ht="11.4">
      <c r="EZ4971" s="31"/>
      <c r="HD4971" s="32"/>
      <c r="HE4971" s="32"/>
      <c r="HF4971" s="50"/>
      <c r="HG4971" s="32"/>
    </row>
    <row r="4972" spans="156:215" ht="11.4">
      <c r="EZ4972" s="31"/>
      <c r="HD4972" s="32"/>
      <c r="HE4972" s="32"/>
      <c r="HF4972" s="50"/>
      <c r="HG4972" s="32"/>
    </row>
    <row r="4973" spans="156:215" ht="11.4">
      <c r="EZ4973" s="31"/>
      <c r="HD4973" s="32"/>
      <c r="HE4973" s="32"/>
      <c r="HF4973" s="50"/>
      <c r="HG4973" s="32"/>
    </row>
    <row r="4974" spans="156:215" ht="11.4">
      <c r="EZ4974" s="31"/>
      <c r="HD4974" s="32"/>
      <c r="HE4974" s="32"/>
      <c r="HF4974" s="50"/>
      <c r="HG4974" s="32"/>
    </row>
    <row r="4975" spans="156:215" ht="11.4">
      <c r="EZ4975" s="31"/>
      <c r="HD4975" s="32"/>
      <c r="HE4975" s="32"/>
      <c r="HF4975" s="50"/>
      <c r="HG4975" s="32"/>
    </row>
    <row r="4976" spans="156:215" ht="11.4">
      <c r="EZ4976" s="31"/>
      <c r="HD4976" s="32"/>
      <c r="HE4976" s="32"/>
      <c r="HF4976" s="50"/>
      <c r="HG4976" s="32"/>
    </row>
    <row r="4977" spans="156:215" ht="11.4">
      <c r="EZ4977" s="31"/>
      <c r="HD4977" s="32"/>
      <c r="HE4977" s="32"/>
      <c r="HF4977" s="50"/>
      <c r="HG4977" s="32"/>
    </row>
    <row r="4978" spans="156:215" ht="11.4">
      <c r="EZ4978" s="31"/>
      <c r="HD4978" s="32"/>
      <c r="HE4978" s="32"/>
      <c r="HF4978" s="50"/>
      <c r="HG4978" s="32"/>
    </row>
    <row r="4979" spans="156:215" ht="11.4">
      <c r="EZ4979" s="31"/>
      <c r="HD4979" s="32"/>
      <c r="HE4979" s="32"/>
      <c r="HF4979" s="50"/>
      <c r="HG4979" s="32"/>
    </row>
    <row r="4980" spans="156:215" ht="11.4">
      <c r="EZ4980" s="31"/>
      <c r="HD4980" s="32"/>
      <c r="HE4980" s="32"/>
      <c r="HF4980" s="50"/>
      <c r="HG4980" s="32"/>
    </row>
    <row r="4981" spans="156:215" ht="11.4">
      <c r="EZ4981" s="31"/>
      <c r="HD4981" s="32"/>
      <c r="HE4981" s="32"/>
      <c r="HF4981" s="50"/>
      <c r="HG4981" s="32"/>
    </row>
    <row r="4982" spans="156:215" ht="11.4">
      <c r="EZ4982" s="31"/>
      <c r="HD4982" s="32"/>
      <c r="HE4982" s="32"/>
      <c r="HF4982" s="50"/>
      <c r="HG4982" s="32"/>
    </row>
    <row r="4983" spans="156:215" ht="11.4">
      <c r="EZ4983" s="31"/>
      <c r="HD4983" s="32"/>
      <c r="HE4983" s="32"/>
      <c r="HF4983" s="50"/>
      <c r="HG4983" s="32"/>
    </row>
    <row r="4984" spans="156:215" ht="11.4">
      <c r="EZ4984" s="31"/>
      <c r="HD4984" s="32"/>
      <c r="HE4984" s="32"/>
      <c r="HF4984" s="50"/>
      <c r="HG4984" s="32"/>
    </row>
    <row r="4985" spans="156:215" ht="11.4">
      <c r="EZ4985" s="31"/>
      <c r="HD4985" s="32"/>
      <c r="HE4985" s="32"/>
      <c r="HF4985" s="50"/>
      <c r="HG4985" s="32"/>
    </row>
    <row r="4986" spans="156:215" ht="11.4">
      <c r="EZ4986" s="31"/>
      <c r="HD4986" s="32"/>
      <c r="HE4986" s="32"/>
      <c r="HF4986" s="50"/>
      <c r="HG4986" s="32"/>
    </row>
    <row r="4987" spans="156:215" ht="11.4">
      <c r="EZ4987" s="31"/>
      <c r="HD4987" s="32"/>
      <c r="HE4987" s="32"/>
      <c r="HF4987" s="50"/>
      <c r="HG4987" s="32"/>
    </row>
    <row r="4988" spans="156:215" ht="11.4">
      <c r="EZ4988" s="31"/>
      <c r="HD4988" s="32"/>
      <c r="HE4988" s="32"/>
      <c r="HF4988" s="50"/>
      <c r="HG4988" s="32"/>
    </row>
    <row r="4989" spans="156:215" ht="11.4">
      <c r="EZ4989" s="31"/>
      <c r="HD4989" s="32"/>
      <c r="HE4989" s="32"/>
      <c r="HF4989" s="50"/>
      <c r="HG4989" s="32"/>
    </row>
    <row r="4990" spans="156:215" ht="11.4">
      <c r="EZ4990" s="31"/>
      <c r="HD4990" s="32"/>
      <c r="HE4990" s="32"/>
      <c r="HF4990" s="50"/>
      <c r="HG4990" s="32"/>
    </row>
    <row r="4991" spans="156:215" ht="11.4">
      <c r="EZ4991" s="31"/>
      <c r="HD4991" s="32"/>
      <c r="HE4991" s="32"/>
      <c r="HF4991" s="50"/>
      <c r="HG4991" s="32"/>
    </row>
    <row r="4992" spans="156:215" ht="11.4">
      <c r="EZ4992" s="31"/>
      <c r="HD4992" s="32"/>
      <c r="HE4992" s="32"/>
      <c r="HF4992" s="50"/>
      <c r="HG4992" s="32"/>
    </row>
    <row r="4993" spans="156:215" ht="11.4">
      <c r="EZ4993" s="31"/>
      <c r="HD4993" s="32"/>
      <c r="HE4993" s="32"/>
      <c r="HF4993" s="50"/>
      <c r="HG4993" s="32"/>
    </row>
    <row r="4994" spans="156:215" ht="11.4">
      <c r="EZ4994" s="31"/>
      <c r="HD4994" s="32"/>
      <c r="HE4994" s="32"/>
      <c r="HF4994" s="50"/>
      <c r="HG4994" s="32"/>
    </row>
    <row r="4995" spans="156:215" ht="11.4">
      <c r="EZ4995" s="31"/>
      <c r="HD4995" s="32"/>
      <c r="HE4995" s="32"/>
      <c r="HF4995" s="50"/>
      <c r="HG4995" s="32"/>
    </row>
    <row r="4996" spans="156:215" ht="11.4">
      <c r="EZ4996" s="31"/>
      <c r="HD4996" s="32"/>
      <c r="HE4996" s="32"/>
      <c r="HF4996" s="50"/>
      <c r="HG4996" s="32"/>
    </row>
    <row r="4997" spans="156:215" ht="11.4">
      <c r="EZ4997" s="31"/>
      <c r="HD4997" s="32"/>
      <c r="HE4997" s="32"/>
      <c r="HF4997" s="50"/>
      <c r="HG4997" s="32"/>
    </row>
    <row r="4998" spans="156:215" ht="11.4">
      <c r="EZ4998" s="31"/>
      <c r="HD4998" s="32"/>
      <c r="HE4998" s="32"/>
      <c r="HF4998" s="50"/>
      <c r="HG4998" s="32"/>
    </row>
    <row r="4999" spans="156:215" ht="11.4">
      <c r="EZ4999" s="31"/>
      <c r="HD4999" s="32"/>
      <c r="HE4999" s="32"/>
      <c r="HF4999" s="50"/>
      <c r="HG4999" s="32"/>
    </row>
    <row r="5000" spans="156:215" ht="11.4">
      <c r="EZ5000" s="31"/>
      <c r="HD5000" s="32"/>
      <c r="HE5000" s="32"/>
      <c r="HF5000" s="50"/>
      <c r="HG5000" s="32"/>
    </row>
    <row r="5001" spans="156:215" ht="11.4">
      <c r="EZ5001" s="31"/>
      <c r="HD5001" s="32"/>
      <c r="HE5001" s="32"/>
      <c r="HF5001" s="50"/>
      <c r="HG5001" s="32"/>
    </row>
    <row r="5002" spans="156:215" ht="11.4">
      <c r="EZ5002" s="31"/>
      <c r="HD5002" s="32"/>
      <c r="HE5002" s="32"/>
      <c r="HF5002" s="50"/>
      <c r="HG5002" s="32"/>
    </row>
    <row r="5003" spans="156:215" ht="11.4">
      <c r="EZ5003" s="31"/>
      <c r="HD5003" s="32"/>
      <c r="HE5003" s="32"/>
      <c r="HF5003" s="50"/>
      <c r="HG5003" s="32"/>
    </row>
    <row r="5004" spans="156:215" ht="11.4">
      <c r="EZ5004" s="31"/>
      <c r="HD5004" s="32"/>
      <c r="HE5004" s="32"/>
      <c r="HF5004" s="50"/>
      <c r="HG5004" s="32"/>
    </row>
    <row r="5005" spans="156:215" ht="11.4">
      <c r="EZ5005" s="31"/>
      <c r="HD5005" s="32"/>
      <c r="HE5005" s="32"/>
      <c r="HF5005" s="50"/>
      <c r="HG5005" s="32"/>
    </row>
    <row r="5006" spans="156:215" ht="11.4">
      <c r="EZ5006" s="31"/>
      <c r="HD5006" s="32"/>
      <c r="HE5006" s="32"/>
      <c r="HF5006" s="50"/>
      <c r="HG5006" s="32"/>
    </row>
    <row r="5007" spans="156:215" ht="11.4">
      <c r="EZ5007" s="31"/>
      <c r="HD5007" s="32"/>
      <c r="HE5007" s="32"/>
      <c r="HF5007" s="50"/>
      <c r="HG5007" s="32"/>
    </row>
    <row r="5008" spans="156:215" ht="11.4">
      <c r="EZ5008" s="31"/>
      <c r="HD5008" s="32"/>
      <c r="HE5008" s="32"/>
      <c r="HF5008" s="50"/>
      <c r="HG5008" s="32"/>
    </row>
    <row r="5009" spans="156:215" ht="11.4">
      <c r="EZ5009" s="31"/>
      <c r="HD5009" s="32"/>
      <c r="HE5009" s="32"/>
      <c r="HF5009" s="50"/>
      <c r="HG5009" s="32"/>
    </row>
    <row r="5010" spans="156:215" ht="11.4">
      <c r="EZ5010" s="31"/>
      <c r="HD5010" s="32"/>
      <c r="HE5010" s="32"/>
      <c r="HF5010" s="50"/>
      <c r="HG5010" s="32"/>
    </row>
    <row r="5011" spans="156:215" ht="11.4">
      <c r="EZ5011" s="31"/>
      <c r="HD5011" s="32"/>
      <c r="HE5011" s="32"/>
      <c r="HF5011" s="50"/>
      <c r="HG5011" s="32"/>
    </row>
    <row r="5012" spans="156:215" ht="11.4">
      <c r="EZ5012" s="31"/>
      <c r="HD5012" s="32"/>
      <c r="HE5012" s="32"/>
      <c r="HF5012" s="50"/>
      <c r="HG5012" s="32"/>
    </row>
    <row r="5013" spans="156:215" ht="11.4">
      <c r="EZ5013" s="31"/>
      <c r="HD5013" s="32"/>
      <c r="HE5013" s="32"/>
      <c r="HF5013" s="50"/>
      <c r="HG5013" s="32"/>
    </row>
    <row r="5014" spans="156:215" ht="11.4">
      <c r="EZ5014" s="31"/>
      <c r="HD5014" s="32"/>
      <c r="HE5014" s="32"/>
      <c r="HF5014" s="50"/>
      <c r="HG5014" s="32"/>
    </row>
    <row r="5015" spans="156:215" ht="11.4">
      <c r="EZ5015" s="31"/>
      <c r="HD5015" s="32"/>
      <c r="HE5015" s="32"/>
      <c r="HF5015" s="50"/>
      <c r="HG5015" s="32"/>
    </row>
    <row r="5016" spans="156:215" ht="11.4">
      <c r="EZ5016" s="31"/>
      <c r="HD5016" s="32"/>
      <c r="HE5016" s="32"/>
      <c r="HF5016" s="50"/>
      <c r="HG5016" s="32"/>
    </row>
    <row r="5017" spans="156:215" ht="11.4">
      <c r="EZ5017" s="31"/>
      <c r="HD5017" s="32"/>
      <c r="HE5017" s="32"/>
      <c r="HF5017" s="50"/>
      <c r="HG5017" s="32"/>
    </row>
    <row r="5018" spans="156:215" ht="11.4">
      <c r="EZ5018" s="31"/>
      <c r="HD5018" s="32"/>
      <c r="HE5018" s="32"/>
      <c r="HF5018" s="50"/>
      <c r="HG5018" s="32"/>
    </row>
    <row r="5019" spans="156:215" ht="11.4">
      <c r="EZ5019" s="31"/>
      <c r="HD5019" s="32"/>
      <c r="HE5019" s="32"/>
      <c r="HF5019" s="50"/>
      <c r="HG5019" s="32"/>
    </row>
    <row r="5020" spans="156:215" ht="11.4">
      <c r="EZ5020" s="31"/>
      <c r="HD5020" s="32"/>
      <c r="HE5020" s="32"/>
      <c r="HF5020" s="50"/>
      <c r="HG5020" s="32"/>
    </row>
    <row r="5021" spans="156:215" ht="11.4">
      <c r="EZ5021" s="31"/>
      <c r="HD5021" s="32"/>
      <c r="HE5021" s="32"/>
      <c r="HF5021" s="50"/>
      <c r="HG5021" s="32"/>
    </row>
    <row r="5022" spans="156:215" ht="11.4">
      <c r="EZ5022" s="31"/>
      <c r="HD5022" s="32"/>
      <c r="HE5022" s="32"/>
      <c r="HF5022" s="50"/>
      <c r="HG5022" s="32"/>
    </row>
    <row r="5023" spans="156:215" ht="11.4">
      <c r="EZ5023" s="31"/>
      <c r="HD5023" s="32"/>
      <c r="HE5023" s="32"/>
      <c r="HF5023" s="50"/>
      <c r="HG5023" s="32"/>
    </row>
    <row r="5024" spans="156:215" ht="11.4">
      <c r="EZ5024" s="31"/>
      <c r="HD5024" s="32"/>
      <c r="HE5024" s="32"/>
      <c r="HF5024" s="50"/>
      <c r="HG5024" s="32"/>
    </row>
    <row r="5025" spans="156:215" ht="11.4">
      <c r="EZ5025" s="31"/>
      <c r="HD5025" s="32"/>
      <c r="HE5025" s="32"/>
      <c r="HF5025" s="50"/>
      <c r="HG5025" s="32"/>
    </row>
    <row r="5026" spans="156:215" ht="11.4">
      <c r="EZ5026" s="31"/>
      <c r="HD5026" s="32"/>
      <c r="HE5026" s="32"/>
      <c r="HF5026" s="50"/>
      <c r="HG5026" s="32"/>
    </row>
    <row r="5027" spans="156:215" ht="11.4">
      <c r="EZ5027" s="31"/>
      <c r="HD5027" s="32"/>
      <c r="HE5027" s="32"/>
      <c r="HF5027" s="50"/>
      <c r="HG5027" s="32"/>
    </row>
    <row r="5028" spans="156:215" ht="11.4">
      <c r="EZ5028" s="31"/>
      <c r="HD5028" s="32"/>
      <c r="HE5028" s="32"/>
      <c r="HF5028" s="50"/>
      <c r="HG5028" s="32"/>
    </row>
    <row r="5029" spans="156:215" ht="11.4">
      <c r="EZ5029" s="31"/>
      <c r="HD5029" s="32"/>
      <c r="HE5029" s="32"/>
      <c r="HF5029" s="50"/>
      <c r="HG5029" s="32"/>
    </row>
    <row r="5030" spans="156:215" ht="11.4">
      <c r="EZ5030" s="31"/>
      <c r="HD5030" s="32"/>
      <c r="HE5030" s="32"/>
      <c r="HF5030" s="50"/>
      <c r="HG5030" s="32"/>
    </row>
    <row r="5031" spans="156:215" ht="11.4">
      <c r="EZ5031" s="31"/>
      <c r="HD5031" s="32"/>
      <c r="HE5031" s="32"/>
      <c r="HF5031" s="50"/>
      <c r="HG5031" s="32"/>
    </row>
    <row r="5032" spans="156:215" ht="11.4">
      <c r="EZ5032" s="31"/>
      <c r="HD5032" s="32"/>
      <c r="HE5032" s="32"/>
      <c r="HF5032" s="50"/>
      <c r="HG5032" s="32"/>
    </row>
    <row r="5033" spans="156:215" ht="11.4">
      <c r="EZ5033" s="31"/>
      <c r="HD5033" s="32"/>
      <c r="HE5033" s="32"/>
      <c r="HF5033" s="50"/>
      <c r="HG5033" s="32"/>
    </row>
    <row r="5034" spans="156:215" ht="11.4">
      <c r="EZ5034" s="31"/>
      <c r="HD5034" s="32"/>
      <c r="HE5034" s="32"/>
      <c r="HF5034" s="50"/>
      <c r="HG5034" s="32"/>
    </row>
    <row r="5035" spans="156:215" ht="11.4">
      <c r="EZ5035" s="31"/>
      <c r="HD5035" s="32"/>
      <c r="HE5035" s="32"/>
      <c r="HF5035" s="50"/>
      <c r="HG5035" s="32"/>
    </row>
    <row r="5036" spans="156:215" ht="11.4">
      <c r="EZ5036" s="31"/>
      <c r="HD5036" s="32"/>
      <c r="HE5036" s="32"/>
      <c r="HF5036" s="50"/>
      <c r="HG5036" s="32"/>
    </row>
    <row r="5037" spans="156:215" ht="11.4">
      <c r="EZ5037" s="31"/>
      <c r="HD5037" s="32"/>
      <c r="HE5037" s="32"/>
      <c r="HF5037" s="50"/>
      <c r="HG5037" s="32"/>
    </row>
    <row r="5038" spans="156:215" ht="11.4">
      <c r="EZ5038" s="31"/>
      <c r="HD5038" s="32"/>
      <c r="HE5038" s="32"/>
      <c r="HF5038" s="50"/>
      <c r="HG5038" s="32"/>
    </row>
    <row r="5039" spans="156:215" ht="11.4">
      <c r="EZ5039" s="31"/>
      <c r="HD5039" s="32"/>
      <c r="HE5039" s="32"/>
      <c r="HF5039" s="50"/>
      <c r="HG5039" s="32"/>
    </row>
    <row r="5040" spans="156:215" ht="11.4">
      <c r="EZ5040" s="31"/>
      <c r="HD5040" s="32"/>
      <c r="HE5040" s="32"/>
      <c r="HF5040" s="50"/>
      <c r="HG5040" s="32"/>
    </row>
    <row r="5041" spans="156:215" ht="11.4">
      <c r="EZ5041" s="31"/>
      <c r="HD5041" s="32"/>
      <c r="HE5041" s="32"/>
      <c r="HF5041" s="50"/>
      <c r="HG5041" s="32"/>
    </row>
    <row r="5042" spans="156:215" ht="11.4">
      <c r="EZ5042" s="31"/>
      <c r="HD5042" s="32"/>
      <c r="HE5042" s="32"/>
      <c r="HF5042" s="50"/>
      <c r="HG5042" s="32"/>
    </row>
    <row r="5043" spans="156:215" ht="11.4">
      <c r="EZ5043" s="31"/>
      <c r="HD5043" s="32"/>
      <c r="HE5043" s="32"/>
      <c r="HF5043" s="50"/>
      <c r="HG5043" s="32"/>
    </row>
    <row r="5044" spans="156:215" ht="11.4">
      <c r="EZ5044" s="31"/>
      <c r="HD5044" s="32"/>
      <c r="HE5044" s="32"/>
      <c r="HF5044" s="50"/>
      <c r="HG5044" s="32"/>
    </row>
    <row r="5045" spans="156:215" ht="11.4">
      <c r="EZ5045" s="31"/>
      <c r="HD5045" s="32"/>
      <c r="HE5045" s="32"/>
      <c r="HF5045" s="50"/>
      <c r="HG5045" s="32"/>
    </row>
    <row r="5046" spans="156:215" ht="11.4">
      <c r="EZ5046" s="31"/>
      <c r="HD5046" s="32"/>
      <c r="HE5046" s="32"/>
      <c r="HF5046" s="50"/>
      <c r="HG5046" s="32"/>
    </row>
    <row r="5047" spans="156:215" ht="11.4">
      <c r="EZ5047" s="31"/>
      <c r="HD5047" s="32"/>
      <c r="HE5047" s="32"/>
      <c r="HF5047" s="50"/>
      <c r="HG5047" s="32"/>
    </row>
    <row r="5048" spans="156:215" ht="11.4">
      <c r="EZ5048" s="31"/>
      <c r="HD5048" s="32"/>
      <c r="HE5048" s="32"/>
      <c r="HF5048" s="50"/>
      <c r="HG5048" s="32"/>
    </row>
    <row r="5049" spans="156:215" ht="11.4">
      <c r="EZ5049" s="31"/>
      <c r="HD5049" s="32"/>
      <c r="HE5049" s="32"/>
      <c r="HF5049" s="50"/>
      <c r="HG5049" s="32"/>
    </row>
    <row r="5050" spans="156:215" ht="11.4">
      <c r="EZ5050" s="31"/>
      <c r="HD5050" s="32"/>
      <c r="HE5050" s="32"/>
      <c r="HF5050" s="50"/>
      <c r="HG5050" s="32"/>
    </row>
    <row r="5051" spans="156:215" ht="11.4">
      <c r="EZ5051" s="31"/>
      <c r="HD5051" s="32"/>
      <c r="HE5051" s="32"/>
      <c r="HF5051" s="50"/>
      <c r="HG5051" s="32"/>
    </row>
    <row r="5052" spans="156:215" ht="11.4">
      <c r="EZ5052" s="31"/>
      <c r="HD5052" s="32"/>
      <c r="HE5052" s="32"/>
      <c r="HF5052" s="50"/>
      <c r="HG5052" s="32"/>
    </row>
    <row r="5053" spans="156:215" ht="11.4">
      <c r="EZ5053" s="31"/>
      <c r="HD5053" s="32"/>
      <c r="HE5053" s="32"/>
      <c r="HF5053" s="50"/>
      <c r="HG5053" s="32"/>
    </row>
    <row r="5054" spans="156:215" ht="11.4">
      <c r="EZ5054" s="31"/>
      <c r="HD5054" s="32"/>
      <c r="HE5054" s="32"/>
      <c r="HF5054" s="50"/>
      <c r="HG5054" s="32"/>
    </row>
    <row r="5055" spans="156:215" ht="11.4">
      <c r="EZ5055" s="31"/>
      <c r="HD5055" s="32"/>
      <c r="HE5055" s="32"/>
      <c r="HF5055" s="50"/>
      <c r="HG5055" s="32"/>
    </row>
    <row r="5056" spans="156:215" ht="11.4">
      <c r="EZ5056" s="31"/>
      <c r="HD5056" s="32"/>
      <c r="HE5056" s="32"/>
      <c r="HF5056" s="50"/>
      <c r="HG5056" s="32"/>
    </row>
    <row r="5057" spans="156:215" ht="11.4">
      <c r="EZ5057" s="31"/>
      <c r="HD5057" s="32"/>
      <c r="HE5057" s="32"/>
      <c r="HF5057" s="50"/>
      <c r="HG5057" s="32"/>
    </row>
    <row r="5058" spans="156:215" ht="11.4">
      <c r="EZ5058" s="31"/>
      <c r="HD5058" s="32"/>
      <c r="HE5058" s="32"/>
      <c r="HF5058" s="50"/>
      <c r="HG5058" s="32"/>
    </row>
    <row r="5059" spans="156:215" ht="11.4">
      <c r="EZ5059" s="31"/>
      <c r="HD5059" s="32"/>
      <c r="HE5059" s="32"/>
      <c r="HF5059" s="50"/>
      <c r="HG5059" s="32"/>
    </row>
    <row r="5060" spans="156:215" ht="11.4">
      <c r="EZ5060" s="31"/>
      <c r="HD5060" s="32"/>
      <c r="HE5060" s="32"/>
      <c r="HF5060" s="50"/>
      <c r="HG5060" s="32"/>
    </row>
    <row r="5061" spans="156:215" ht="11.4">
      <c r="EZ5061" s="31"/>
      <c r="HD5061" s="32"/>
      <c r="HE5061" s="32"/>
      <c r="HF5061" s="50"/>
      <c r="HG5061" s="32"/>
    </row>
    <row r="5062" spans="156:215" ht="11.4">
      <c r="EZ5062" s="31"/>
      <c r="HD5062" s="32"/>
      <c r="HE5062" s="32"/>
      <c r="HF5062" s="50"/>
      <c r="HG5062" s="32"/>
    </row>
    <row r="5063" spans="156:215" ht="11.4">
      <c r="EZ5063" s="31"/>
      <c r="HD5063" s="32"/>
      <c r="HE5063" s="32"/>
      <c r="HF5063" s="50"/>
      <c r="HG5063" s="32"/>
    </row>
    <row r="5064" spans="156:215" ht="11.4">
      <c r="EZ5064" s="31"/>
      <c r="HD5064" s="32"/>
      <c r="HE5064" s="32"/>
      <c r="HF5064" s="50"/>
      <c r="HG5064" s="32"/>
    </row>
    <row r="5065" spans="156:215" ht="11.4">
      <c r="EZ5065" s="31"/>
      <c r="HD5065" s="32"/>
      <c r="HE5065" s="32"/>
      <c r="HF5065" s="50"/>
      <c r="HG5065" s="32"/>
    </row>
    <row r="5066" spans="156:215" ht="11.4">
      <c r="EZ5066" s="31"/>
      <c r="HD5066" s="32"/>
      <c r="HE5066" s="32"/>
      <c r="HF5066" s="50"/>
      <c r="HG5066" s="32"/>
    </row>
    <row r="5067" spans="156:215" ht="11.4">
      <c r="EZ5067" s="31"/>
      <c r="HD5067" s="32"/>
      <c r="HE5067" s="32"/>
      <c r="HF5067" s="50"/>
      <c r="HG5067" s="32"/>
    </row>
    <row r="5068" spans="156:215" ht="11.4">
      <c r="EZ5068" s="31"/>
      <c r="HD5068" s="32"/>
      <c r="HE5068" s="32"/>
      <c r="HF5068" s="50"/>
      <c r="HG5068" s="32"/>
    </row>
    <row r="5069" spans="156:215" ht="11.4">
      <c r="EZ5069" s="31"/>
      <c r="HD5069" s="32"/>
      <c r="HE5069" s="32"/>
      <c r="HF5069" s="50"/>
      <c r="HG5069" s="32"/>
    </row>
    <row r="5070" spans="156:215" ht="11.4">
      <c r="EZ5070" s="31"/>
      <c r="HD5070" s="32"/>
      <c r="HE5070" s="32"/>
      <c r="HF5070" s="50"/>
      <c r="HG5070" s="32"/>
    </row>
    <row r="5071" spans="156:215" ht="11.4">
      <c r="EZ5071" s="31"/>
      <c r="HD5071" s="32"/>
      <c r="HE5071" s="32"/>
      <c r="HF5071" s="50"/>
      <c r="HG5071" s="32"/>
    </row>
    <row r="5072" spans="156:215" ht="11.4">
      <c r="EZ5072" s="31"/>
      <c r="HD5072" s="32"/>
      <c r="HE5072" s="32"/>
      <c r="HF5072" s="50"/>
      <c r="HG5072" s="32"/>
    </row>
    <row r="5073" spans="156:215" ht="11.4">
      <c r="EZ5073" s="31"/>
      <c r="HD5073" s="32"/>
      <c r="HE5073" s="32"/>
      <c r="HF5073" s="50"/>
      <c r="HG5073" s="32"/>
    </row>
    <row r="5074" spans="156:215" ht="11.4">
      <c r="EZ5074" s="31"/>
      <c r="HD5074" s="32"/>
      <c r="HE5074" s="32"/>
      <c r="HF5074" s="50"/>
      <c r="HG5074" s="32"/>
    </row>
    <row r="5075" spans="156:215" ht="11.4">
      <c r="EZ5075" s="31"/>
      <c r="HD5075" s="32"/>
      <c r="HE5075" s="32"/>
      <c r="HF5075" s="50"/>
      <c r="HG5075" s="32"/>
    </row>
    <row r="5076" spans="156:215" ht="11.4">
      <c r="EZ5076" s="31"/>
      <c r="HD5076" s="32"/>
      <c r="HE5076" s="32"/>
      <c r="HF5076" s="50"/>
      <c r="HG5076" s="32"/>
    </row>
    <row r="5077" spans="156:215" ht="11.4">
      <c r="EZ5077" s="31"/>
      <c r="HD5077" s="32"/>
      <c r="HE5077" s="32"/>
      <c r="HF5077" s="50"/>
      <c r="HG5077" s="32"/>
    </row>
    <row r="5078" spans="156:215" ht="11.4">
      <c r="EZ5078" s="31"/>
      <c r="HD5078" s="32"/>
      <c r="HE5078" s="32"/>
      <c r="HF5078" s="50"/>
      <c r="HG5078" s="32"/>
    </row>
    <row r="5079" spans="156:215" ht="11.4">
      <c r="EZ5079" s="31"/>
      <c r="HD5079" s="32"/>
      <c r="HE5079" s="32"/>
      <c r="HF5079" s="50"/>
      <c r="HG5079" s="32"/>
    </row>
    <row r="5080" spans="156:215" ht="11.4">
      <c r="EZ5080" s="31"/>
      <c r="HD5080" s="32"/>
      <c r="HE5080" s="32"/>
      <c r="HF5080" s="50"/>
      <c r="HG5080" s="32"/>
    </row>
    <row r="5081" spans="156:215" ht="11.4">
      <c r="EZ5081" s="31"/>
      <c r="HD5081" s="32"/>
      <c r="HE5081" s="32"/>
      <c r="HF5081" s="50"/>
      <c r="HG5081" s="32"/>
    </row>
    <row r="5082" spans="156:215" ht="11.4">
      <c r="EZ5082" s="31"/>
      <c r="HD5082" s="32"/>
      <c r="HE5082" s="32"/>
      <c r="HF5082" s="50"/>
      <c r="HG5082" s="32"/>
    </row>
    <row r="5083" spans="156:215" ht="11.4">
      <c r="EZ5083" s="31"/>
      <c r="HD5083" s="32"/>
      <c r="HE5083" s="32"/>
      <c r="HF5083" s="50"/>
      <c r="HG5083" s="32"/>
    </row>
    <row r="5084" spans="156:215" ht="11.4">
      <c r="EZ5084" s="31"/>
      <c r="HD5084" s="32"/>
      <c r="HE5084" s="32"/>
      <c r="HF5084" s="50"/>
      <c r="HG5084" s="32"/>
    </row>
    <row r="5085" spans="156:215" ht="11.4">
      <c r="EZ5085" s="31"/>
      <c r="HD5085" s="32"/>
      <c r="HE5085" s="32"/>
      <c r="HF5085" s="50"/>
      <c r="HG5085" s="32"/>
    </row>
    <row r="5086" spans="156:215" ht="11.4">
      <c r="EZ5086" s="31"/>
      <c r="HD5086" s="32"/>
      <c r="HE5086" s="32"/>
      <c r="HF5086" s="50"/>
      <c r="HG5086" s="32"/>
    </row>
    <row r="5087" spans="156:215" ht="11.4">
      <c r="EZ5087" s="31"/>
      <c r="HD5087" s="32"/>
      <c r="HE5087" s="32"/>
      <c r="HF5087" s="50"/>
      <c r="HG5087" s="32"/>
    </row>
    <row r="5088" spans="156:215" ht="11.4">
      <c r="EZ5088" s="31"/>
      <c r="HD5088" s="32"/>
      <c r="HE5088" s="32"/>
      <c r="HF5088" s="50"/>
      <c r="HG5088" s="32"/>
    </row>
    <row r="5089" spans="156:215" ht="11.4">
      <c r="EZ5089" s="31"/>
      <c r="HD5089" s="32"/>
      <c r="HE5089" s="32"/>
      <c r="HF5089" s="50"/>
      <c r="HG5089" s="32"/>
    </row>
    <row r="5090" spans="156:215" ht="11.4">
      <c r="EZ5090" s="31"/>
      <c r="HD5090" s="32"/>
      <c r="HE5090" s="32"/>
      <c r="HF5090" s="50"/>
      <c r="HG5090" s="32"/>
    </row>
    <row r="5091" spans="156:215" ht="11.4">
      <c r="EZ5091" s="31"/>
      <c r="HD5091" s="32"/>
      <c r="HE5091" s="32"/>
      <c r="HF5091" s="50"/>
      <c r="HG5091" s="32"/>
    </row>
    <row r="5092" spans="156:215" ht="11.4">
      <c r="EZ5092" s="31"/>
      <c r="HD5092" s="32"/>
      <c r="HE5092" s="32"/>
      <c r="HF5092" s="50"/>
      <c r="HG5092" s="32"/>
    </row>
    <row r="5093" spans="156:215" ht="11.4">
      <c r="EZ5093" s="31"/>
      <c r="HD5093" s="32"/>
      <c r="HE5093" s="32"/>
      <c r="HF5093" s="50"/>
      <c r="HG5093" s="32"/>
    </row>
    <row r="5094" spans="156:215" ht="11.4">
      <c r="EZ5094" s="31"/>
      <c r="HD5094" s="32"/>
      <c r="HE5094" s="32"/>
      <c r="HF5094" s="50"/>
      <c r="HG5094" s="32"/>
    </row>
    <row r="5095" spans="156:215" ht="11.4">
      <c r="EZ5095" s="31"/>
      <c r="HD5095" s="32"/>
      <c r="HE5095" s="32"/>
      <c r="HF5095" s="50"/>
      <c r="HG5095" s="32"/>
    </row>
    <row r="5096" spans="156:215" ht="11.4">
      <c r="EZ5096" s="31"/>
      <c r="HD5096" s="32"/>
      <c r="HE5096" s="32"/>
      <c r="HF5096" s="50"/>
      <c r="HG5096" s="32"/>
    </row>
    <row r="5097" spans="156:215" ht="11.4">
      <c r="EZ5097" s="31"/>
      <c r="HD5097" s="32"/>
      <c r="HE5097" s="32"/>
      <c r="HF5097" s="50"/>
      <c r="HG5097" s="32"/>
    </row>
    <row r="5098" spans="156:215" ht="11.4">
      <c r="EZ5098" s="31"/>
      <c r="HD5098" s="32"/>
      <c r="HE5098" s="32"/>
      <c r="HF5098" s="50"/>
      <c r="HG5098" s="32"/>
    </row>
    <row r="5099" spans="156:215" ht="11.4">
      <c r="EZ5099" s="31"/>
      <c r="HD5099" s="32"/>
      <c r="HE5099" s="32"/>
      <c r="HF5099" s="50"/>
      <c r="HG5099" s="32"/>
    </row>
    <row r="5100" spans="156:215" ht="11.4">
      <c r="EZ5100" s="31"/>
      <c r="HD5100" s="32"/>
      <c r="HE5100" s="32"/>
      <c r="HF5100" s="50"/>
      <c r="HG5100" s="32"/>
    </row>
    <row r="5101" spans="156:215" ht="11.4">
      <c r="EZ5101" s="31"/>
      <c r="HD5101" s="32"/>
      <c r="HE5101" s="32"/>
      <c r="HF5101" s="50"/>
      <c r="HG5101" s="32"/>
    </row>
    <row r="5102" spans="156:215" ht="11.4">
      <c r="EZ5102" s="31"/>
      <c r="HD5102" s="32"/>
      <c r="HE5102" s="32"/>
      <c r="HF5102" s="50"/>
      <c r="HG5102" s="32"/>
    </row>
    <row r="5103" spans="156:215" ht="11.4">
      <c r="EZ5103" s="31"/>
      <c r="HD5103" s="32"/>
      <c r="HE5103" s="32"/>
      <c r="HF5103" s="50"/>
      <c r="HG5103" s="32"/>
    </row>
    <row r="5104" spans="156:215" ht="11.4">
      <c r="EZ5104" s="31"/>
      <c r="HD5104" s="32"/>
      <c r="HE5104" s="32"/>
      <c r="HF5104" s="50"/>
      <c r="HG5104" s="32"/>
    </row>
    <row r="5105" spans="156:215" ht="11.4">
      <c r="EZ5105" s="31"/>
      <c r="HD5105" s="32"/>
      <c r="HE5105" s="32"/>
      <c r="HF5105" s="50"/>
      <c r="HG5105" s="32"/>
    </row>
    <row r="5106" spans="156:215" ht="11.4">
      <c r="EZ5106" s="31"/>
      <c r="HD5106" s="32"/>
      <c r="HE5106" s="32"/>
      <c r="HF5106" s="50"/>
      <c r="HG5106" s="32"/>
    </row>
    <row r="5107" spans="156:215" ht="11.4">
      <c r="EZ5107" s="31"/>
      <c r="HD5107" s="32"/>
      <c r="HE5107" s="32"/>
      <c r="HF5107" s="50"/>
      <c r="HG5107" s="32"/>
    </row>
    <row r="5108" spans="156:215" ht="11.4">
      <c r="EZ5108" s="31"/>
      <c r="HD5108" s="32"/>
      <c r="HE5108" s="32"/>
      <c r="HF5108" s="50"/>
      <c r="HG5108" s="32"/>
    </row>
    <row r="5109" spans="156:215" ht="11.4">
      <c r="EZ5109" s="31"/>
      <c r="HD5109" s="32"/>
      <c r="HE5109" s="32"/>
      <c r="HF5109" s="50"/>
      <c r="HG5109" s="32"/>
    </row>
    <row r="5110" spans="156:215" ht="11.4">
      <c r="EZ5110" s="31"/>
      <c r="HD5110" s="32"/>
      <c r="HE5110" s="32"/>
      <c r="HF5110" s="50"/>
      <c r="HG5110" s="32"/>
    </row>
    <row r="5111" spans="156:215" ht="11.4">
      <c r="EZ5111" s="31"/>
      <c r="HD5111" s="32"/>
      <c r="HE5111" s="32"/>
      <c r="HF5111" s="50"/>
      <c r="HG5111" s="32"/>
    </row>
    <row r="5112" spans="156:215" ht="11.4">
      <c r="EZ5112" s="31"/>
      <c r="HD5112" s="32"/>
      <c r="HE5112" s="32"/>
      <c r="HF5112" s="50"/>
      <c r="HG5112" s="32"/>
    </row>
    <row r="5113" spans="156:215" ht="11.4">
      <c r="EZ5113" s="31"/>
      <c r="HD5113" s="32"/>
      <c r="HE5113" s="32"/>
      <c r="HF5113" s="50"/>
      <c r="HG5113" s="32"/>
    </row>
    <row r="5114" spans="156:215" ht="11.4">
      <c r="EZ5114" s="31"/>
      <c r="HD5114" s="32"/>
      <c r="HE5114" s="32"/>
      <c r="HF5114" s="50"/>
      <c r="HG5114" s="32"/>
    </row>
    <row r="5115" spans="156:215" ht="11.4">
      <c r="EZ5115" s="31"/>
      <c r="HD5115" s="32"/>
      <c r="HE5115" s="32"/>
      <c r="HF5115" s="50"/>
      <c r="HG5115" s="32"/>
    </row>
    <row r="5116" spans="156:215" ht="11.4">
      <c r="EZ5116" s="31"/>
      <c r="HD5116" s="32"/>
      <c r="HE5116" s="32"/>
      <c r="HF5116" s="50"/>
      <c r="HG5116" s="32"/>
    </row>
    <row r="5117" spans="156:215" ht="11.4">
      <c r="EZ5117" s="31"/>
      <c r="HD5117" s="32"/>
      <c r="HE5117" s="32"/>
      <c r="HF5117" s="50"/>
      <c r="HG5117" s="32"/>
    </row>
    <row r="5118" spans="156:215" ht="11.4">
      <c r="EZ5118" s="31"/>
      <c r="HD5118" s="32"/>
      <c r="HE5118" s="32"/>
      <c r="HF5118" s="50"/>
      <c r="HG5118" s="32"/>
    </row>
    <row r="5119" spans="156:215" ht="11.4">
      <c r="EZ5119" s="31"/>
      <c r="HD5119" s="32"/>
      <c r="HE5119" s="32"/>
      <c r="HF5119" s="50"/>
      <c r="HG5119" s="32"/>
    </row>
    <row r="5120" spans="156:215" ht="11.4">
      <c r="EZ5120" s="31"/>
      <c r="HD5120" s="32"/>
      <c r="HE5120" s="32"/>
      <c r="HF5120" s="50"/>
      <c r="HG5120" s="32"/>
    </row>
    <row r="5121" spans="156:215" ht="11.4">
      <c r="EZ5121" s="31"/>
      <c r="HD5121" s="32"/>
      <c r="HE5121" s="32"/>
      <c r="HF5121" s="50"/>
      <c r="HG5121" s="32"/>
    </row>
    <row r="5122" spans="156:215" ht="11.4">
      <c r="EZ5122" s="31"/>
      <c r="HD5122" s="32"/>
      <c r="HE5122" s="32"/>
      <c r="HF5122" s="50"/>
      <c r="HG5122" s="32"/>
    </row>
    <row r="5123" spans="156:215" ht="11.4">
      <c r="EZ5123" s="31"/>
      <c r="HD5123" s="32"/>
      <c r="HE5123" s="32"/>
      <c r="HF5123" s="50"/>
      <c r="HG5123" s="32"/>
    </row>
    <row r="5124" spans="156:215" ht="11.4">
      <c r="EZ5124" s="31"/>
      <c r="HD5124" s="32"/>
      <c r="HE5124" s="32"/>
      <c r="HF5124" s="50"/>
      <c r="HG5124" s="32"/>
    </row>
    <row r="5125" spans="156:215" ht="11.4">
      <c r="EZ5125" s="31"/>
      <c r="HD5125" s="32"/>
      <c r="HE5125" s="32"/>
      <c r="HF5125" s="50"/>
      <c r="HG5125" s="32"/>
    </row>
    <row r="5126" spans="156:215" ht="11.4">
      <c r="EZ5126" s="31"/>
      <c r="HD5126" s="32"/>
      <c r="HE5126" s="32"/>
      <c r="HF5126" s="50"/>
      <c r="HG5126" s="32"/>
    </row>
    <row r="5127" spans="156:215" ht="11.4">
      <c r="EZ5127" s="31"/>
      <c r="HD5127" s="32"/>
      <c r="HE5127" s="32"/>
      <c r="HF5127" s="50"/>
      <c r="HG5127" s="32"/>
    </row>
    <row r="5128" spans="156:215" ht="11.4">
      <c r="EZ5128" s="31"/>
      <c r="HD5128" s="32"/>
      <c r="HE5128" s="32"/>
      <c r="HF5128" s="50"/>
      <c r="HG5128" s="32"/>
    </row>
    <row r="5129" spans="156:215" ht="11.4">
      <c r="EZ5129" s="31"/>
      <c r="HD5129" s="32"/>
      <c r="HE5129" s="32"/>
      <c r="HF5129" s="50"/>
      <c r="HG5129" s="32"/>
    </row>
    <row r="5130" spans="156:215" ht="11.4">
      <c r="EZ5130" s="31"/>
      <c r="HD5130" s="32"/>
      <c r="HE5130" s="32"/>
      <c r="HF5130" s="50"/>
      <c r="HG5130" s="32"/>
    </row>
    <row r="5131" spans="156:215" ht="11.4">
      <c r="EZ5131" s="31"/>
      <c r="HD5131" s="32"/>
      <c r="HE5131" s="32"/>
      <c r="HF5131" s="50"/>
      <c r="HG5131" s="32"/>
    </row>
    <row r="5132" spans="156:215" ht="11.4">
      <c r="EZ5132" s="31"/>
      <c r="HD5132" s="32"/>
      <c r="HE5132" s="32"/>
      <c r="HF5132" s="50"/>
      <c r="HG5132" s="32"/>
    </row>
    <row r="5133" spans="156:215" ht="11.4">
      <c r="EZ5133" s="31"/>
      <c r="HD5133" s="32"/>
      <c r="HE5133" s="32"/>
      <c r="HF5133" s="50"/>
      <c r="HG5133" s="32"/>
    </row>
    <row r="5134" spans="156:215" ht="11.4">
      <c r="EZ5134" s="31"/>
      <c r="HD5134" s="32"/>
      <c r="HE5134" s="32"/>
      <c r="HF5134" s="50"/>
      <c r="HG5134" s="32"/>
    </row>
    <row r="5135" spans="156:215" ht="11.4">
      <c r="EZ5135" s="31"/>
      <c r="HD5135" s="32"/>
      <c r="HE5135" s="32"/>
      <c r="HF5135" s="50"/>
      <c r="HG5135" s="32"/>
    </row>
    <row r="5136" spans="156:215" ht="11.4">
      <c r="EZ5136" s="31"/>
      <c r="HD5136" s="32"/>
      <c r="HE5136" s="32"/>
      <c r="HF5136" s="50"/>
      <c r="HG5136" s="32"/>
    </row>
    <row r="5137" spans="156:215" ht="11.4">
      <c r="EZ5137" s="31"/>
      <c r="HD5137" s="32"/>
      <c r="HE5137" s="32"/>
      <c r="HF5137" s="50"/>
      <c r="HG5137" s="32"/>
    </row>
    <row r="5138" spans="156:215" ht="11.4">
      <c r="EZ5138" s="31"/>
      <c r="HD5138" s="32"/>
      <c r="HE5138" s="32"/>
      <c r="HF5138" s="50"/>
      <c r="HG5138" s="32"/>
    </row>
    <row r="5139" spans="156:215" ht="11.4">
      <c r="EZ5139" s="31"/>
      <c r="HD5139" s="32"/>
      <c r="HE5139" s="32"/>
      <c r="HF5139" s="50"/>
      <c r="HG5139" s="32"/>
    </row>
    <row r="5140" spans="156:215" ht="11.4">
      <c r="EZ5140" s="31"/>
      <c r="HD5140" s="32"/>
      <c r="HE5140" s="32"/>
      <c r="HF5140" s="50"/>
      <c r="HG5140" s="32"/>
    </row>
    <row r="5141" spans="156:215" ht="11.4">
      <c r="EZ5141" s="31"/>
      <c r="HD5141" s="32"/>
      <c r="HE5141" s="32"/>
      <c r="HF5141" s="50"/>
      <c r="HG5141" s="32"/>
    </row>
    <row r="5142" spans="156:215" ht="11.4">
      <c r="EZ5142" s="31"/>
      <c r="HD5142" s="32"/>
      <c r="HE5142" s="32"/>
      <c r="HF5142" s="50"/>
      <c r="HG5142" s="32"/>
    </row>
    <row r="5143" spans="156:215" ht="11.4">
      <c r="EZ5143" s="31"/>
      <c r="HD5143" s="32"/>
      <c r="HE5143" s="32"/>
      <c r="HF5143" s="50"/>
      <c r="HG5143" s="32"/>
    </row>
    <row r="5144" spans="156:215" ht="11.4">
      <c r="EZ5144" s="31"/>
      <c r="HD5144" s="32"/>
      <c r="HE5144" s="32"/>
      <c r="HF5144" s="50"/>
      <c r="HG5144" s="32"/>
    </row>
    <row r="5145" spans="156:215" ht="11.4">
      <c r="EZ5145" s="31"/>
      <c r="HD5145" s="32"/>
      <c r="HE5145" s="32"/>
      <c r="HF5145" s="50"/>
      <c r="HG5145" s="32"/>
    </row>
    <row r="5146" spans="156:215" ht="11.4">
      <c r="EZ5146" s="31"/>
      <c r="HD5146" s="32"/>
      <c r="HE5146" s="32"/>
      <c r="HF5146" s="50"/>
      <c r="HG5146" s="32"/>
    </row>
    <row r="5147" spans="156:215" ht="11.4">
      <c r="EZ5147" s="31"/>
      <c r="HD5147" s="32"/>
      <c r="HE5147" s="32"/>
      <c r="HF5147" s="50"/>
      <c r="HG5147" s="32"/>
    </row>
    <row r="5148" spans="156:215" ht="11.4">
      <c r="EZ5148" s="31"/>
      <c r="HD5148" s="32"/>
      <c r="HE5148" s="32"/>
      <c r="HF5148" s="50"/>
      <c r="HG5148" s="32"/>
    </row>
    <row r="5149" spans="156:215" ht="11.4">
      <c r="EZ5149" s="31"/>
      <c r="HD5149" s="32"/>
      <c r="HE5149" s="32"/>
      <c r="HF5149" s="50"/>
      <c r="HG5149" s="32"/>
    </row>
    <row r="5150" spans="156:215" ht="11.4">
      <c r="EZ5150" s="31"/>
      <c r="HD5150" s="32"/>
      <c r="HE5150" s="32"/>
      <c r="HF5150" s="50"/>
      <c r="HG5150" s="32"/>
    </row>
    <row r="5151" spans="156:215" ht="11.4">
      <c r="EZ5151" s="31"/>
      <c r="HD5151" s="32"/>
      <c r="HE5151" s="32"/>
      <c r="HF5151" s="50"/>
      <c r="HG5151" s="32"/>
    </row>
    <row r="5152" spans="156:215" ht="11.4">
      <c r="EZ5152" s="31"/>
      <c r="HD5152" s="32"/>
      <c r="HE5152" s="32"/>
      <c r="HF5152" s="50"/>
      <c r="HG5152" s="32"/>
    </row>
    <row r="5153" spans="156:215" ht="11.4">
      <c r="EZ5153" s="31"/>
      <c r="HD5153" s="32"/>
      <c r="HE5153" s="32"/>
      <c r="HF5153" s="50"/>
      <c r="HG5153" s="32"/>
    </row>
    <row r="5154" spans="156:215" ht="11.4">
      <c r="EZ5154" s="31"/>
      <c r="HD5154" s="32"/>
      <c r="HE5154" s="32"/>
      <c r="HF5154" s="50"/>
      <c r="HG5154" s="32"/>
    </row>
    <row r="5155" spans="156:215" ht="11.4">
      <c r="EZ5155" s="31"/>
      <c r="HD5155" s="32"/>
      <c r="HE5155" s="32"/>
      <c r="HF5155" s="50"/>
      <c r="HG5155" s="32"/>
    </row>
    <row r="5156" spans="156:215" ht="11.4">
      <c r="EZ5156" s="31"/>
      <c r="HD5156" s="32"/>
      <c r="HE5156" s="32"/>
      <c r="HF5156" s="50"/>
      <c r="HG5156" s="32"/>
    </row>
    <row r="5157" spans="156:215" ht="11.4">
      <c r="EZ5157" s="31"/>
      <c r="HD5157" s="32"/>
      <c r="HE5157" s="32"/>
      <c r="HF5157" s="50"/>
      <c r="HG5157" s="32"/>
    </row>
    <row r="5158" spans="156:215" ht="11.4">
      <c r="EZ5158" s="31"/>
      <c r="HD5158" s="32"/>
      <c r="HE5158" s="32"/>
      <c r="HF5158" s="50"/>
      <c r="HG5158" s="32"/>
    </row>
    <row r="5159" spans="156:215" ht="11.4">
      <c r="EZ5159" s="31"/>
      <c r="HD5159" s="32"/>
      <c r="HE5159" s="32"/>
      <c r="HF5159" s="50"/>
      <c r="HG5159" s="32"/>
    </row>
    <row r="5160" spans="156:215" ht="11.4">
      <c r="EZ5160" s="31"/>
      <c r="HD5160" s="32"/>
      <c r="HE5160" s="32"/>
      <c r="HF5160" s="50"/>
      <c r="HG5160" s="32"/>
    </row>
    <row r="5161" spans="156:215" ht="11.4">
      <c r="EZ5161" s="31"/>
      <c r="HD5161" s="32"/>
      <c r="HE5161" s="32"/>
      <c r="HF5161" s="50"/>
      <c r="HG5161" s="32"/>
    </row>
    <row r="5162" spans="156:215" ht="11.4">
      <c r="EZ5162" s="31"/>
      <c r="HD5162" s="32"/>
      <c r="HE5162" s="32"/>
      <c r="HF5162" s="50"/>
      <c r="HG5162" s="32"/>
    </row>
    <row r="5163" spans="156:215" ht="11.4">
      <c r="EZ5163" s="31"/>
      <c r="HD5163" s="32"/>
      <c r="HE5163" s="32"/>
      <c r="HF5163" s="50"/>
      <c r="HG5163" s="32"/>
    </row>
    <row r="5164" spans="156:215" ht="11.4">
      <c r="EZ5164" s="31"/>
      <c r="HD5164" s="32"/>
      <c r="HE5164" s="32"/>
      <c r="HF5164" s="50"/>
      <c r="HG5164" s="32"/>
    </row>
    <row r="5165" spans="156:215" ht="11.4">
      <c r="EZ5165" s="31"/>
      <c r="HD5165" s="32"/>
      <c r="HE5165" s="32"/>
      <c r="HF5165" s="50"/>
      <c r="HG5165" s="32"/>
    </row>
    <row r="5166" spans="156:215" ht="11.4">
      <c r="EZ5166" s="31"/>
      <c r="HD5166" s="32"/>
      <c r="HE5166" s="32"/>
      <c r="HF5166" s="50"/>
      <c r="HG5166" s="32"/>
    </row>
    <row r="5167" spans="156:215" ht="11.4">
      <c r="EZ5167" s="31"/>
      <c r="HD5167" s="32"/>
      <c r="HE5167" s="32"/>
      <c r="HF5167" s="50"/>
      <c r="HG5167" s="32"/>
    </row>
    <row r="5168" spans="156:215" ht="11.4">
      <c r="EZ5168" s="31"/>
      <c r="HD5168" s="32"/>
      <c r="HE5168" s="32"/>
      <c r="HF5168" s="50"/>
      <c r="HG5168" s="32"/>
    </row>
    <row r="5169" spans="156:215" ht="11.4">
      <c r="EZ5169" s="31"/>
      <c r="HD5169" s="32"/>
      <c r="HE5169" s="32"/>
      <c r="HF5169" s="50"/>
      <c r="HG5169" s="32"/>
    </row>
    <row r="5170" spans="156:215" ht="11.4">
      <c r="EZ5170" s="31"/>
      <c r="HD5170" s="32"/>
      <c r="HE5170" s="32"/>
      <c r="HF5170" s="50"/>
      <c r="HG5170" s="32"/>
    </row>
    <row r="5171" spans="156:215" ht="11.4">
      <c r="EZ5171" s="31"/>
      <c r="HD5171" s="32"/>
      <c r="HE5171" s="32"/>
      <c r="HF5171" s="50"/>
      <c r="HG5171" s="32"/>
    </row>
    <row r="5172" spans="156:215" ht="11.4">
      <c r="EZ5172" s="31"/>
      <c r="HD5172" s="32"/>
      <c r="HE5172" s="32"/>
      <c r="HF5172" s="50"/>
      <c r="HG5172" s="32"/>
    </row>
    <row r="5173" spans="156:215" ht="11.4">
      <c r="EZ5173" s="31"/>
      <c r="HD5173" s="32"/>
      <c r="HE5173" s="32"/>
      <c r="HF5173" s="50"/>
      <c r="HG5173" s="32"/>
    </row>
    <row r="5174" spans="156:215" ht="11.4">
      <c r="EZ5174" s="31"/>
      <c r="HD5174" s="32"/>
      <c r="HE5174" s="32"/>
      <c r="HF5174" s="50"/>
      <c r="HG5174" s="32"/>
    </row>
    <row r="5175" spans="156:215" ht="11.4">
      <c r="EZ5175" s="31"/>
      <c r="HD5175" s="32"/>
      <c r="HE5175" s="32"/>
      <c r="HF5175" s="50"/>
      <c r="HG5175" s="32"/>
    </row>
    <row r="5176" spans="156:215" ht="11.4">
      <c r="EZ5176" s="31"/>
      <c r="HD5176" s="32"/>
      <c r="HE5176" s="32"/>
      <c r="HF5176" s="50"/>
      <c r="HG5176" s="32"/>
    </row>
    <row r="5177" spans="156:215" ht="11.4">
      <c r="EZ5177" s="31"/>
      <c r="HD5177" s="32"/>
      <c r="HE5177" s="32"/>
      <c r="HF5177" s="50"/>
      <c r="HG5177" s="32"/>
    </row>
    <row r="5178" spans="156:215" ht="11.4">
      <c r="EZ5178" s="31"/>
      <c r="HD5178" s="32"/>
      <c r="HE5178" s="32"/>
      <c r="HF5178" s="50"/>
      <c r="HG5178" s="32"/>
    </row>
    <row r="5179" spans="156:215" ht="11.4">
      <c r="EZ5179" s="31"/>
      <c r="HD5179" s="32"/>
      <c r="HE5179" s="32"/>
      <c r="HF5179" s="50"/>
      <c r="HG5179" s="32"/>
    </row>
    <row r="5180" spans="156:215" ht="11.4">
      <c r="EZ5180" s="31"/>
      <c r="HD5180" s="32"/>
      <c r="HE5180" s="32"/>
      <c r="HF5180" s="50"/>
      <c r="HG5180" s="32"/>
    </row>
    <row r="5181" spans="156:215" ht="11.4">
      <c r="EZ5181" s="31"/>
      <c r="HD5181" s="32"/>
      <c r="HE5181" s="32"/>
      <c r="HF5181" s="50"/>
      <c r="HG5181" s="32"/>
    </row>
    <row r="5182" spans="156:215" ht="11.4">
      <c r="EZ5182" s="31"/>
      <c r="HD5182" s="32"/>
      <c r="HE5182" s="32"/>
      <c r="HF5182" s="50"/>
      <c r="HG5182" s="32"/>
    </row>
    <row r="5183" spans="156:215" ht="11.4">
      <c r="EZ5183" s="31"/>
      <c r="HD5183" s="32"/>
      <c r="HE5183" s="32"/>
      <c r="HF5183" s="50"/>
      <c r="HG5183" s="32"/>
    </row>
    <row r="5184" spans="156:215" ht="11.4">
      <c r="EZ5184" s="31"/>
      <c r="HD5184" s="32"/>
      <c r="HE5184" s="32"/>
      <c r="HF5184" s="50"/>
      <c r="HG5184" s="32"/>
    </row>
    <row r="5185" spans="156:215" ht="11.4">
      <c r="EZ5185" s="31"/>
      <c r="HD5185" s="32"/>
      <c r="HE5185" s="32"/>
      <c r="HF5185" s="50"/>
      <c r="HG5185" s="32"/>
    </row>
    <row r="5186" spans="156:215" ht="11.4">
      <c r="EZ5186" s="31"/>
      <c r="HD5186" s="32"/>
      <c r="HE5186" s="32"/>
      <c r="HF5186" s="33"/>
      <c r="HG5186" s="32"/>
    </row>
    <row r="5187" spans="156:215" ht="11.4">
      <c r="EZ5187" s="31"/>
      <c r="HD5187" s="32"/>
      <c r="HE5187" s="32"/>
      <c r="HF5187" s="33"/>
      <c r="HG5187" s="32"/>
    </row>
    <row r="5188" spans="156:215" ht="11.4">
      <c r="EZ5188" s="31"/>
      <c r="HD5188" s="32"/>
      <c r="HE5188" s="32"/>
      <c r="HF5188" s="33"/>
      <c r="HG5188" s="32"/>
    </row>
    <row r="5189" spans="156:215" ht="11.4">
      <c r="EZ5189" s="31"/>
      <c r="HD5189" s="32"/>
      <c r="HE5189" s="32"/>
      <c r="HF5189" s="33"/>
      <c r="HG5189" s="32"/>
    </row>
    <row r="5190" spans="156:215" ht="11.4">
      <c r="EZ5190" s="31"/>
      <c r="HD5190" s="32"/>
      <c r="HE5190" s="32"/>
      <c r="HF5190" s="33"/>
      <c r="HG5190" s="32"/>
    </row>
    <row r="5191" spans="156:215" ht="11.4">
      <c r="EZ5191" s="31"/>
      <c r="HD5191" s="32"/>
      <c r="HE5191" s="32"/>
      <c r="HF5191" s="33"/>
      <c r="HG5191" s="32"/>
    </row>
    <row r="5192" spans="156:215" ht="11.4">
      <c r="EZ5192" s="31"/>
      <c r="HD5192" s="32"/>
      <c r="HE5192" s="32"/>
      <c r="HF5192" s="33"/>
      <c r="HG5192" s="32"/>
    </row>
    <row r="5193" spans="156:215" ht="11.4">
      <c r="EZ5193" s="31"/>
      <c r="HD5193" s="32"/>
      <c r="HE5193" s="32"/>
      <c r="HF5193" s="33"/>
      <c r="HG5193" s="32"/>
    </row>
    <row r="5194" spans="156:215" ht="11.4">
      <c r="EZ5194" s="31"/>
      <c r="HD5194" s="32"/>
      <c r="HE5194" s="32"/>
      <c r="HF5194" s="33"/>
      <c r="HG5194" s="32"/>
    </row>
    <row r="5195" spans="156:215" ht="11.4">
      <c r="EZ5195" s="31"/>
      <c r="HD5195" s="32"/>
      <c r="HE5195" s="32"/>
      <c r="HF5195" s="33"/>
      <c r="HG5195" s="32"/>
    </row>
    <row r="5196" spans="156:215" ht="11.4">
      <c r="EZ5196" s="31"/>
      <c r="HD5196" s="32"/>
      <c r="HE5196" s="32"/>
      <c r="HF5196" s="33"/>
      <c r="HG5196" s="32"/>
    </row>
    <row r="5197" spans="156:215" ht="11.4">
      <c r="EZ5197" s="31"/>
      <c r="HD5197" s="32"/>
      <c r="HE5197" s="32"/>
      <c r="HF5197" s="33"/>
      <c r="HG5197" s="32"/>
    </row>
    <row r="5198" spans="156:215" ht="11.4">
      <c r="EZ5198" s="31"/>
      <c r="HD5198" s="32"/>
      <c r="HE5198" s="32"/>
      <c r="HF5198" s="33"/>
      <c r="HG5198" s="32"/>
    </row>
    <row r="5199" spans="156:215" ht="11.4">
      <c r="EZ5199" s="31"/>
      <c r="HD5199" s="32"/>
      <c r="HE5199" s="32"/>
      <c r="HF5199" s="33"/>
      <c r="HG5199" s="32"/>
    </row>
    <row r="5200" spans="156:215" ht="11.4">
      <c r="EZ5200" s="31"/>
      <c r="HD5200" s="32"/>
      <c r="HE5200" s="32"/>
      <c r="HF5200" s="33"/>
      <c r="HG5200" s="32"/>
    </row>
    <row r="5201" spans="156:215" ht="11.4">
      <c r="EZ5201" s="31"/>
      <c r="HD5201" s="32"/>
      <c r="HE5201" s="32"/>
      <c r="HF5201" s="33"/>
      <c r="HG5201" s="32"/>
    </row>
    <row r="5202" spans="156:215" ht="11.4">
      <c r="EZ5202" s="31"/>
      <c r="HD5202" s="32"/>
      <c r="HE5202" s="32"/>
      <c r="HF5202" s="33"/>
      <c r="HG5202" s="32"/>
    </row>
    <row r="5203" spans="156:215" ht="11.4">
      <c r="EZ5203" s="31"/>
      <c r="HD5203" s="32"/>
      <c r="HE5203" s="32"/>
      <c r="HF5203" s="33"/>
      <c r="HG5203" s="32"/>
    </row>
    <row r="5204" spans="156:215" ht="11.4">
      <c r="EZ5204" s="31"/>
      <c r="HD5204" s="32"/>
      <c r="HE5204" s="32"/>
      <c r="HF5204" s="33"/>
      <c r="HG5204" s="32"/>
    </row>
    <row r="5205" spans="156:215" ht="11.4">
      <c r="EZ5205" s="31"/>
      <c r="HD5205" s="32"/>
      <c r="HE5205" s="32"/>
      <c r="HF5205" s="33"/>
      <c r="HG5205" s="32"/>
    </row>
    <row r="5206" spans="156:215" ht="11.4">
      <c r="EZ5206" s="31"/>
      <c r="HD5206" s="32"/>
      <c r="HE5206" s="32"/>
      <c r="HF5206" s="33"/>
      <c r="HG5206" s="32"/>
    </row>
    <row r="5207" spans="156:215" ht="11.4">
      <c r="EZ5207" s="31"/>
      <c r="HD5207" s="32"/>
      <c r="HE5207" s="32"/>
      <c r="HF5207" s="33"/>
      <c r="HG5207" s="32"/>
    </row>
    <row r="5208" spans="156:215" ht="11.4">
      <c r="EZ5208" s="31"/>
      <c r="HD5208" s="32"/>
      <c r="HE5208" s="32"/>
      <c r="HF5208" s="33"/>
      <c r="HG5208" s="32"/>
    </row>
    <row r="5209" spans="156:215" ht="11.4">
      <c r="EZ5209" s="31"/>
      <c r="HD5209" s="32"/>
      <c r="HE5209" s="32"/>
      <c r="HF5209" s="33"/>
      <c r="HG5209" s="32"/>
    </row>
    <row r="5210" spans="156:215" ht="11.4">
      <c r="EZ5210" s="31"/>
      <c r="HD5210" s="32"/>
      <c r="HE5210" s="32"/>
      <c r="HF5210" s="33"/>
      <c r="HG5210" s="32"/>
    </row>
    <row r="5211" spans="156:215" ht="11.4">
      <c r="EZ5211" s="31"/>
      <c r="HD5211" s="32"/>
      <c r="HE5211" s="32"/>
      <c r="HF5211" s="33"/>
      <c r="HG5211" s="32"/>
    </row>
    <row r="5212" spans="156:215" ht="11.4">
      <c r="EZ5212" s="31"/>
      <c r="HD5212" s="32"/>
      <c r="HE5212" s="32"/>
      <c r="HF5212" s="33"/>
      <c r="HG5212" s="32"/>
    </row>
    <row r="5213" spans="156:215" ht="11.4">
      <c r="EZ5213" s="31"/>
      <c r="HD5213" s="32"/>
      <c r="HE5213" s="32"/>
      <c r="HF5213" s="33"/>
      <c r="HG5213" s="32"/>
    </row>
    <row r="5214" spans="156:215" ht="11.4">
      <c r="EZ5214" s="31"/>
      <c r="HD5214" s="32"/>
      <c r="HE5214" s="32"/>
      <c r="HF5214" s="33"/>
      <c r="HG5214" s="32"/>
    </row>
    <row r="5215" spans="156:215" ht="11.4">
      <c r="EZ5215" s="31"/>
      <c r="HD5215" s="32"/>
      <c r="HE5215" s="32"/>
      <c r="HF5215" s="33"/>
      <c r="HG5215" s="32"/>
    </row>
    <row r="5216" spans="156:215" ht="11.4">
      <c r="EZ5216" s="31"/>
      <c r="HD5216" s="32"/>
      <c r="HE5216" s="32"/>
      <c r="HF5216" s="33"/>
      <c r="HG5216" s="32"/>
    </row>
    <row r="5217" spans="156:215" ht="11.4">
      <c r="EZ5217" s="31"/>
      <c r="HD5217" s="32"/>
      <c r="HE5217" s="32"/>
      <c r="HF5217" s="33"/>
      <c r="HG5217" s="32"/>
    </row>
    <row r="5218" spans="156:215" ht="11.4">
      <c r="EZ5218" s="31"/>
      <c r="HD5218" s="32"/>
      <c r="HE5218" s="32"/>
      <c r="HF5218" s="33"/>
      <c r="HG5218" s="32"/>
    </row>
    <row r="5219" spans="156:215" ht="11.4">
      <c r="EZ5219" s="31"/>
      <c r="HD5219" s="32"/>
      <c r="HE5219" s="32"/>
      <c r="HF5219" s="33"/>
      <c r="HG5219" s="32"/>
    </row>
    <row r="5220" spans="156:215" ht="11.4">
      <c r="EZ5220" s="31"/>
      <c r="HD5220" s="32"/>
      <c r="HE5220" s="32"/>
      <c r="HF5220" s="33"/>
      <c r="HG5220" s="32"/>
    </row>
    <row r="5221" spans="156:215" ht="11.4">
      <c r="EZ5221" s="31"/>
      <c r="HD5221" s="32"/>
      <c r="HE5221" s="32"/>
      <c r="HF5221" s="33"/>
      <c r="HG5221" s="32"/>
    </row>
    <row r="5222" spans="156:215" ht="11.4">
      <c r="EZ5222" s="31"/>
      <c r="HD5222" s="32"/>
      <c r="HE5222" s="32"/>
      <c r="HF5222" s="33"/>
      <c r="HG5222" s="32"/>
    </row>
    <row r="5223" spans="156:215" ht="11.4">
      <c r="EZ5223" s="31"/>
      <c r="HD5223" s="32"/>
      <c r="HE5223" s="32"/>
      <c r="HF5223" s="33"/>
      <c r="HG5223" s="32"/>
    </row>
    <row r="5224" spans="156:215" ht="11.4">
      <c r="EZ5224" s="31"/>
      <c r="HD5224" s="32"/>
      <c r="HE5224" s="32"/>
      <c r="HF5224" s="33"/>
      <c r="HG5224" s="32"/>
    </row>
    <row r="5225" spans="156:215" ht="11.4">
      <c r="EZ5225" s="31"/>
      <c r="HD5225" s="32"/>
      <c r="HE5225" s="32"/>
      <c r="HF5225" s="33"/>
      <c r="HG5225" s="32"/>
    </row>
    <row r="5226" spans="156:215" ht="11.4">
      <c r="EZ5226" s="31"/>
      <c r="HD5226" s="32"/>
      <c r="HE5226" s="32"/>
      <c r="HF5226" s="33"/>
      <c r="HG5226" s="32"/>
    </row>
    <row r="5227" spans="156:215" ht="11.4">
      <c r="EZ5227" s="31"/>
      <c r="HD5227" s="32"/>
      <c r="HE5227" s="32"/>
      <c r="HF5227" s="33"/>
      <c r="HG5227" s="32"/>
    </row>
    <row r="5228" spans="156:215" ht="11.4">
      <c r="EZ5228" s="31"/>
      <c r="HD5228" s="32"/>
      <c r="HE5228" s="32"/>
      <c r="HF5228" s="33"/>
      <c r="HG5228" s="32"/>
    </row>
    <row r="5229" spans="156:215" ht="11.4">
      <c r="EZ5229" s="31"/>
      <c r="HD5229" s="32"/>
      <c r="HE5229" s="32"/>
      <c r="HF5229" s="33"/>
      <c r="HG5229" s="32"/>
    </row>
    <row r="5230" spans="156:215" ht="11.4">
      <c r="EZ5230" s="31"/>
      <c r="HD5230" s="32"/>
      <c r="HE5230" s="32"/>
      <c r="HF5230" s="33"/>
      <c r="HG5230" s="32"/>
    </row>
    <row r="5231" spans="156:215" ht="11.4">
      <c r="EZ5231" s="31"/>
      <c r="HD5231" s="32"/>
      <c r="HE5231" s="32"/>
      <c r="HF5231" s="33"/>
      <c r="HG5231" s="32"/>
    </row>
    <row r="5232" spans="156:215" ht="11.4">
      <c r="EZ5232" s="31"/>
      <c r="HD5232" s="32"/>
      <c r="HE5232" s="32"/>
      <c r="HF5232" s="33"/>
      <c r="HG5232" s="32"/>
    </row>
    <row r="5233" spans="156:215" ht="11.4">
      <c r="EZ5233" s="31"/>
      <c r="HD5233" s="32"/>
      <c r="HE5233" s="32"/>
      <c r="HF5233" s="33"/>
      <c r="HG5233" s="32"/>
    </row>
    <row r="5234" spans="156:215" ht="11.4">
      <c r="EZ5234" s="31"/>
      <c r="HD5234" s="32"/>
      <c r="HE5234" s="32"/>
      <c r="HF5234" s="33"/>
      <c r="HG5234" s="32"/>
    </row>
    <row r="5235" spans="156:215" ht="11.4">
      <c r="EZ5235" s="31"/>
      <c r="HD5235" s="32"/>
      <c r="HE5235" s="32"/>
      <c r="HF5235" s="33"/>
      <c r="HG5235" s="32"/>
    </row>
    <row r="5236" spans="156:215" ht="11.4">
      <c r="EZ5236" s="31"/>
      <c r="HD5236" s="32"/>
      <c r="HE5236" s="32"/>
      <c r="HF5236" s="33"/>
      <c r="HG5236" s="32"/>
    </row>
    <row r="5237" spans="156:215" ht="11.4">
      <c r="EZ5237" s="31"/>
      <c r="HD5237" s="32"/>
      <c r="HE5237" s="32"/>
      <c r="HF5237" s="33"/>
      <c r="HG5237" s="32"/>
    </row>
    <row r="5238" spans="156:215" ht="11.4">
      <c r="EZ5238" s="31"/>
      <c r="HD5238" s="32"/>
      <c r="HE5238" s="32"/>
      <c r="HF5238" s="33"/>
      <c r="HG5238" s="32"/>
    </row>
    <row r="5239" spans="156:215" ht="11.4">
      <c r="EZ5239" s="31"/>
      <c r="HD5239" s="32"/>
      <c r="HE5239" s="32"/>
      <c r="HF5239" s="33"/>
      <c r="HG5239" s="32"/>
    </row>
    <row r="5240" spans="156:215" ht="11.4">
      <c r="EZ5240" s="31"/>
      <c r="HD5240" s="32"/>
      <c r="HE5240" s="32"/>
      <c r="HF5240" s="33"/>
      <c r="HG5240" s="32"/>
    </row>
    <row r="5241" spans="156:215" ht="11.4">
      <c r="EZ5241" s="31"/>
      <c r="HD5241" s="32"/>
      <c r="HE5241" s="32"/>
      <c r="HF5241" s="33"/>
      <c r="HG5241" s="32"/>
    </row>
    <row r="5242" spans="156:215" ht="11.4">
      <c r="EZ5242" s="31"/>
      <c r="HD5242" s="32"/>
      <c r="HE5242" s="32"/>
      <c r="HF5242" s="33"/>
      <c r="HG5242" s="32"/>
    </row>
    <row r="5243" spans="156:215" ht="11.4">
      <c r="EZ5243" s="31"/>
      <c r="HD5243" s="32"/>
      <c r="HE5243" s="32"/>
      <c r="HF5243" s="33"/>
      <c r="HG5243" s="32"/>
    </row>
    <row r="5244" spans="156:215" ht="11.4">
      <c r="EZ5244" s="31"/>
      <c r="HD5244" s="32"/>
      <c r="HE5244" s="32"/>
      <c r="HF5244" s="33"/>
      <c r="HG5244" s="32"/>
    </row>
    <row r="5245" spans="156:215" ht="11.4">
      <c r="EZ5245" s="31"/>
      <c r="HD5245" s="32"/>
      <c r="HE5245" s="32"/>
      <c r="HF5245" s="33"/>
      <c r="HG5245" s="32"/>
    </row>
    <row r="5246" spans="156:215" ht="11.4">
      <c r="EZ5246" s="31"/>
      <c r="HD5246" s="32"/>
      <c r="HE5246" s="32"/>
      <c r="HF5246" s="33"/>
      <c r="HG5246" s="32"/>
    </row>
    <row r="5247" spans="156:215" ht="11.4">
      <c r="EZ5247" s="31"/>
      <c r="HD5247" s="32"/>
      <c r="HE5247" s="32"/>
      <c r="HF5247" s="33"/>
      <c r="HG5247" s="32"/>
    </row>
    <row r="5248" spans="156:215" ht="11.4">
      <c r="EZ5248" s="31"/>
      <c r="HD5248" s="32"/>
      <c r="HE5248" s="32"/>
      <c r="HF5248" s="33"/>
      <c r="HG5248" s="32"/>
    </row>
    <row r="5249" spans="156:215" ht="11.4">
      <c r="EZ5249" s="31"/>
      <c r="HD5249" s="32"/>
      <c r="HE5249" s="32"/>
      <c r="HF5249" s="33"/>
      <c r="HG5249" s="32"/>
    </row>
    <row r="5250" spans="156:215" ht="11.4">
      <c r="EZ5250" s="31"/>
      <c r="HD5250" s="32"/>
      <c r="HE5250" s="32"/>
      <c r="HF5250" s="33"/>
      <c r="HG5250" s="32"/>
    </row>
    <row r="5251" spans="156:215" ht="11.4">
      <c r="EZ5251" s="31"/>
      <c r="HD5251" s="32"/>
      <c r="HE5251" s="32"/>
      <c r="HF5251" s="33"/>
      <c r="HG5251" s="32"/>
    </row>
    <row r="5252" spans="156:215" ht="11.4">
      <c r="EZ5252" s="31"/>
      <c r="HD5252" s="32"/>
      <c r="HE5252" s="32"/>
      <c r="HF5252" s="33"/>
      <c r="HG5252" s="32"/>
    </row>
    <row r="5253" spans="156:215" ht="11.4">
      <c r="EZ5253" s="31"/>
      <c r="HD5253" s="32"/>
      <c r="HE5253" s="32"/>
      <c r="HF5253" s="33"/>
      <c r="HG5253" s="32"/>
    </row>
    <row r="5254" spans="156:215" ht="11.4">
      <c r="EZ5254" s="31"/>
      <c r="HD5254" s="32"/>
      <c r="HE5254" s="32"/>
      <c r="HF5254" s="33"/>
      <c r="HG5254" s="32"/>
    </row>
    <row r="5255" spans="156:215" ht="11.4">
      <c r="EZ5255" s="31"/>
      <c r="HD5255" s="32"/>
      <c r="HE5255" s="32"/>
      <c r="HF5255" s="33"/>
      <c r="HG5255" s="32"/>
    </row>
    <row r="5256" spans="156:215" ht="11.4">
      <c r="EZ5256" s="31"/>
      <c r="HD5256" s="32"/>
      <c r="HE5256" s="32"/>
      <c r="HF5256" s="33"/>
      <c r="HG5256" s="32"/>
    </row>
    <row r="5257" spans="156:215" ht="11.4">
      <c r="EZ5257" s="31"/>
      <c r="HD5257" s="32"/>
      <c r="HE5257" s="32"/>
      <c r="HF5257" s="33"/>
      <c r="HG5257" s="32"/>
    </row>
    <row r="5258" spans="156:215" ht="11.4">
      <c r="EZ5258" s="31"/>
      <c r="HD5258" s="32"/>
      <c r="HE5258" s="32"/>
      <c r="HF5258" s="33"/>
      <c r="HG5258" s="32"/>
    </row>
    <row r="5259" spans="156:215" ht="11.4">
      <c r="EZ5259" s="31"/>
      <c r="HD5259" s="32"/>
      <c r="HE5259" s="32"/>
      <c r="HF5259" s="33"/>
      <c r="HG5259" s="32"/>
    </row>
    <row r="5260" spans="156:215" ht="11.4">
      <c r="EZ5260" s="31"/>
      <c r="HD5260" s="32"/>
      <c r="HE5260" s="32"/>
      <c r="HF5260" s="33"/>
      <c r="HG5260" s="32"/>
    </row>
    <row r="5261" spans="156:215" ht="11.4">
      <c r="EZ5261" s="31"/>
      <c r="HD5261" s="32"/>
      <c r="HE5261" s="32"/>
      <c r="HF5261" s="33"/>
      <c r="HG5261" s="32"/>
    </row>
    <row r="5262" spans="156:215" ht="11.4">
      <c r="EZ5262" s="31"/>
      <c r="HD5262" s="32"/>
      <c r="HE5262" s="32"/>
      <c r="HF5262" s="33"/>
      <c r="HG5262" s="32"/>
    </row>
    <row r="5263" spans="156:215" ht="11.4">
      <c r="EZ5263" s="31"/>
      <c r="HD5263" s="32"/>
      <c r="HE5263" s="32"/>
      <c r="HF5263" s="33"/>
      <c r="HG5263" s="32"/>
    </row>
    <row r="5264" spans="156:215" ht="11.4">
      <c r="EZ5264" s="31"/>
      <c r="HD5264" s="32"/>
      <c r="HE5264" s="32"/>
      <c r="HF5264" s="33"/>
      <c r="HG5264" s="32"/>
    </row>
    <row r="5265" spans="156:215" ht="11.4">
      <c r="EZ5265" s="31"/>
      <c r="HD5265" s="32"/>
      <c r="HE5265" s="32"/>
      <c r="HF5265" s="33"/>
      <c r="HG5265" s="32"/>
    </row>
    <row r="5266" spans="156:215" ht="11.4">
      <c r="EZ5266" s="31"/>
      <c r="HD5266" s="32"/>
      <c r="HE5266" s="32"/>
      <c r="HF5266" s="33"/>
      <c r="HG5266" s="32"/>
    </row>
    <row r="5267" spans="156:215" ht="11.4">
      <c r="EZ5267" s="31"/>
      <c r="HD5267" s="32"/>
      <c r="HE5267" s="32"/>
      <c r="HF5267" s="33"/>
      <c r="HG5267" s="32"/>
    </row>
    <row r="5268" spans="156:215" ht="11.4">
      <c r="EZ5268" s="31"/>
      <c r="HD5268" s="32"/>
      <c r="HE5268" s="32"/>
      <c r="HF5268" s="33"/>
      <c r="HG5268" s="32"/>
    </row>
    <row r="5269" spans="156:215" ht="11.4">
      <c r="EZ5269" s="31"/>
      <c r="HD5269" s="32"/>
      <c r="HE5269" s="32"/>
      <c r="HF5269" s="33"/>
      <c r="HG5269" s="32"/>
    </row>
    <row r="5270" spans="156:215" ht="11.4">
      <c r="EZ5270" s="31"/>
      <c r="HD5270" s="32"/>
      <c r="HE5270" s="32"/>
      <c r="HF5270" s="33"/>
      <c r="HG5270" s="32"/>
    </row>
    <row r="5271" spans="156:215" ht="11.4">
      <c r="EZ5271" s="31"/>
      <c r="HD5271" s="32"/>
      <c r="HE5271" s="32"/>
      <c r="HF5271" s="33"/>
      <c r="HG5271" s="32"/>
    </row>
    <row r="5272" spans="156:215" ht="11.4">
      <c r="EZ5272" s="31"/>
      <c r="HD5272" s="32"/>
      <c r="HE5272" s="32"/>
      <c r="HF5272" s="33"/>
      <c r="HG5272" s="32"/>
    </row>
    <row r="5273" spans="156:215" ht="11.4">
      <c r="EZ5273" s="31"/>
      <c r="HD5273" s="32"/>
      <c r="HE5273" s="32"/>
      <c r="HF5273" s="33"/>
      <c r="HG5273" s="32"/>
    </row>
    <row r="5274" spans="156:215" ht="11.4">
      <c r="EZ5274" s="31"/>
      <c r="HD5274" s="32"/>
      <c r="HE5274" s="32"/>
      <c r="HF5274" s="33"/>
      <c r="HG5274" s="32"/>
    </row>
    <row r="5275" spans="156:215" ht="11.4">
      <c r="EZ5275" s="31"/>
      <c r="HD5275" s="32"/>
      <c r="HE5275" s="32"/>
      <c r="HF5275" s="33"/>
      <c r="HG5275" s="32"/>
    </row>
    <row r="5276" spans="156:215" ht="11.4">
      <c r="EZ5276" s="31"/>
      <c r="HD5276" s="32"/>
      <c r="HE5276" s="32"/>
      <c r="HF5276" s="33"/>
      <c r="HG5276" s="32"/>
    </row>
    <row r="5277" spans="156:215" ht="11.4">
      <c r="EZ5277" s="31"/>
      <c r="HD5277" s="32"/>
      <c r="HE5277" s="32"/>
      <c r="HF5277" s="33"/>
      <c r="HG5277" s="32"/>
    </row>
    <row r="5278" spans="156:215" ht="11.4">
      <c r="EZ5278" s="31"/>
      <c r="HD5278" s="32"/>
      <c r="HE5278" s="32"/>
      <c r="HF5278" s="33"/>
      <c r="HG5278" s="32"/>
    </row>
    <row r="5279" spans="156:215" ht="11.4">
      <c r="EZ5279" s="31"/>
      <c r="HD5279" s="32"/>
      <c r="HE5279" s="32"/>
      <c r="HF5279" s="33"/>
      <c r="HG5279" s="32"/>
    </row>
    <row r="5280" spans="156:215" ht="11.4">
      <c r="EZ5280" s="31"/>
      <c r="HD5280" s="32"/>
      <c r="HE5280" s="32"/>
      <c r="HF5280" s="33"/>
      <c r="HG5280" s="32"/>
    </row>
    <row r="5281" spans="156:215" ht="11.4">
      <c r="EZ5281" s="31"/>
      <c r="HD5281" s="32"/>
      <c r="HE5281" s="32"/>
      <c r="HF5281" s="33"/>
      <c r="HG5281" s="32"/>
    </row>
    <row r="5282" spans="156:215" ht="11.4">
      <c r="EZ5282" s="31"/>
      <c r="HD5282" s="32"/>
      <c r="HE5282" s="32"/>
      <c r="HF5282" s="33"/>
      <c r="HG5282" s="32"/>
    </row>
    <row r="5283" spans="156:215" ht="11.4">
      <c r="EZ5283" s="31"/>
      <c r="HD5283" s="32"/>
      <c r="HE5283" s="32"/>
      <c r="HF5283" s="33"/>
      <c r="HG5283" s="32"/>
    </row>
    <row r="5284" spans="156:215" ht="11.4">
      <c r="EZ5284" s="31"/>
      <c r="HD5284" s="32"/>
      <c r="HE5284" s="32"/>
      <c r="HF5284" s="33"/>
      <c r="HG5284" s="32"/>
    </row>
    <row r="5285" spans="156:215" ht="11.4">
      <c r="EZ5285" s="31"/>
      <c r="HD5285" s="32"/>
      <c r="HE5285" s="32"/>
      <c r="HF5285" s="33"/>
      <c r="HG5285" s="32"/>
    </row>
    <row r="5286" spans="156:215" ht="11.4">
      <c r="EZ5286" s="31"/>
      <c r="HD5286" s="32"/>
      <c r="HE5286" s="32"/>
      <c r="HF5286" s="33"/>
      <c r="HG5286" s="32"/>
    </row>
    <row r="5287" spans="156:215" ht="11.4">
      <c r="EZ5287" s="31"/>
      <c r="HD5287" s="32"/>
      <c r="HE5287" s="32"/>
      <c r="HF5287" s="33"/>
      <c r="HG5287" s="32"/>
    </row>
    <row r="5288" spans="156:215" ht="11.4">
      <c r="EZ5288" s="31"/>
      <c r="HD5288" s="32"/>
      <c r="HE5288" s="32"/>
      <c r="HF5288" s="33"/>
      <c r="HG5288" s="32"/>
    </row>
    <row r="5289" spans="156:215" ht="11.4">
      <c r="EZ5289" s="31"/>
      <c r="HD5289" s="32"/>
      <c r="HE5289" s="32"/>
      <c r="HF5289" s="33"/>
      <c r="HG5289" s="32"/>
    </row>
    <row r="5290" spans="156:215" ht="11.4">
      <c r="EZ5290" s="31"/>
      <c r="HD5290" s="32"/>
      <c r="HE5290" s="32"/>
      <c r="HF5290" s="33"/>
      <c r="HG5290" s="32"/>
    </row>
    <row r="5291" spans="156:215" ht="11.4">
      <c r="EZ5291" s="31"/>
      <c r="HD5291" s="32"/>
      <c r="HE5291" s="32"/>
      <c r="HF5291" s="33"/>
      <c r="HG5291" s="32"/>
    </row>
    <row r="5292" spans="156:215" ht="11.4">
      <c r="EZ5292" s="31"/>
      <c r="HD5292" s="32"/>
      <c r="HE5292" s="32"/>
      <c r="HF5292" s="33"/>
      <c r="HG5292" s="32"/>
    </row>
    <row r="5293" spans="156:215" ht="11.4">
      <c r="EZ5293" s="31"/>
      <c r="HD5293" s="32"/>
      <c r="HE5293" s="32"/>
      <c r="HF5293" s="33"/>
      <c r="HG5293" s="32"/>
    </row>
    <row r="5294" spans="156:215" ht="11.4">
      <c r="EZ5294" s="31"/>
      <c r="HD5294" s="32"/>
      <c r="HE5294" s="32"/>
      <c r="HF5294" s="33"/>
      <c r="HG5294" s="32"/>
    </row>
    <row r="5295" spans="156:215" ht="11.4">
      <c r="EZ5295" s="31"/>
      <c r="HD5295" s="32"/>
      <c r="HE5295" s="32"/>
      <c r="HF5295" s="33"/>
      <c r="HG5295" s="32"/>
    </row>
    <row r="5296" spans="156:215" ht="11.4">
      <c r="EZ5296" s="31"/>
      <c r="HD5296" s="32"/>
      <c r="HE5296" s="32"/>
      <c r="HF5296" s="33"/>
      <c r="HG5296" s="32"/>
    </row>
    <row r="5297" spans="156:215" ht="11.4">
      <c r="EZ5297" s="31"/>
      <c r="HD5297" s="32"/>
      <c r="HE5297" s="32"/>
      <c r="HF5297" s="33"/>
      <c r="HG5297" s="32"/>
    </row>
    <row r="5298" spans="156:215" ht="11.4">
      <c r="EZ5298" s="31"/>
      <c r="HD5298" s="32"/>
      <c r="HE5298" s="32"/>
      <c r="HF5298" s="33"/>
      <c r="HG5298" s="32"/>
    </row>
    <row r="5299" spans="156:215" ht="11.4">
      <c r="EZ5299" s="31"/>
      <c r="HD5299" s="32"/>
      <c r="HE5299" s="32"/>
      <c r="HF5299" s="33"/>
      <c r="HG5299" s="32"/>
    </row>
    <row r="5300" spans="156:215" ht="11.4">
      <c r="EZ5300" s="31"/>
      <c r="HD5300" s="32"/>
      <c r="HE5300" s="32"/>
      <c r="HF5300" s="33"/>
      <c r="HG5300" s="32"/>
    </row>
    <row r="5301" spans="156:215" ht="11.4">
      <c r="EZ5301" s="31"/>
      <c r="HD5301" s="32"/>
      <c r="HE5301" s="32"/>
      <c r="HF5301" s="33"/>
      <c r="HG5301" s="32"/>
    </row>
    <row r="5302" spans="156:215" ht="11.4">
      <c r="EZ5302" s="31"/>
      <c r="HD5302" s="32"/>
      <c r="HE5302" s="32"/>
      <c r="HF5302" s="33"/>
      <c r="HG5302" s="32"/>
    </row>
    <row r="5303" spans="156:215" ht="11.4">
      <c r="EZ5303" s="31"/>
      <c r="HD5303" s="32"/>
      <c r="HE5303" s="32"/>
      <c r="HF5303" s="33"/>
      <c r="HG5303" s="32"/>
    </row>
    <row r="5304" spans="156:215" ht="11.4">
      <c r="EZ5304" s="31"/>
      <c r="HD5304" s="32"/>
      <c r="HE5304" s="32"/>
      <c r="HF5304" s="33"/>
      <c r="HG5304" s="32"/>
    </row>
    <row r="5305" spans="156:215" ht="11.4">
      <c r="EZ5305" s="31"/>
      <c r="HD5305" s="32"/>
      <c r="HE5305" s="32"/>
      <c r="HF5305" s="33"/>
      <c r="HG5305" s="32"/>
    </row>
    <row r="5306" spans="156:215" ht="11.4">
      <c r="EZ5306" s="31"/>
      <c r="HD5306" s="32"/>
      <c r="HE5306" s="32"/>
      <c r="HF5306" s="33"/>
      <c r="HG5306" s="32"/>
    </row>
    <row r="5307" spans="156:215" ht="11.4">
      <c r="EZ5307" s="31"/>
      <c r="HD5307" s="32"/>
      <c r="HE5307" s="32"/>
      <c r="HF5307" s="33"/>
      <c r="HG5307" s="32"/>
    </row>
    <row r="5308" spans="156:215" ht="11.4">
      <c r="EZ5308" s="31"/>
      <c r="HD5308" s="32"/>
      <c r="HE5308" s="32"/>
      <c r="HF5308" s="33"/>
      <c r="HG5308" s="32"/>
    </row>
    <row r="5309" spans="156:215" ht="11.4">
      <c r="EZ5309" s="31"/>
      <c r="HD5309" s="32"/>
      <c r="HE5309" s="32"/>
      <c r="HF5309" s="33"/>
      <c r="HG5309" s="32"/>
    </row>
    <row r="5310" spans="156:215" ht="11.4">
      <c r="EZ5310" s="31"/>
      <c r="HD5310" s="32"/>
      <c r="HE5310" s="32"/>
      <c r="HF5310" s="33"/>
      <c r="HG5310" s="32"/>
    </row>
    <row r="5311" spans="156:215" ht="11.4">
      <c r="EZ5311" s="31"/>
      <c r="HD5311" s="32"/>
      <c r="HE5311" s="32"/>
      <c r="HF5311" s="33"/>
      <c r="HG5311" s="32"/>
    </row>
    <row r="5312" spans="156:215" ht="11.4">
      <c r="EZ5312" s="31"/>
      <c r="HD5312" s="32"/>
      <c r="HE5312" s="32"/>
      <c r="HF5312" s="33"/>
      <c r="HG5312" s="32"/>
    </row>
    <row r="5313" spans="156:215" ht="11.4">
      <c r="EZ5313" s="31"/>
      <c r="HD5313" s="32"/>
      <c r="HE5313" s="32"/>
      <c r="HF5313" s="33"/>
      <c r="HG5313" s="32"/>
    </row>
    <row r="5314" spans="156:215" ht="11.4">
      <c r="EZ5314" s="31"/>
      <c r="HD5314" s="32"/>
      <c r="HE5314" s="32"/>
      <c r="HF5314" s="33"/>
      <c r="HG5314" s="32"/>
    </row>
    <row r="5315" spans="156:215" ht="11.4">
      <c r="EZ5315" s="31"/>
      <c r="HD5315" s="32"/>
      <c r="HE5315" s="32"/>
      <c r="HF5315" s="33"/>
      <c r="HG5315" s="32"/>
    </row>
    <row r="5316" spans="156:215" ht="11.4">
      <c r="EZ5316" s="31"/>
      <c r="HD5316" s="32"/>
      <c r="HE5316" s="32"/>
      <c r="HF5316" s="33"/>
      <c r="HG5316" s="32"/>
    </row>
    <row r="5317" spans="156:215" ht="11.4">
      <c r="EZ5317" s="31"/>
      <c r="HD5317" s="32"/>
      <c r="HE5317" s="32"/>
      <c r="HF5317" s="33"/>
      <c r="HG5317" s="32"/>
    </row>
    <row r="5318" spans="156:215" ht="11.4">
      <c r="EZ5318" s="31"/>
      <c r="HD5318" s="32"/>
      <c r="HE5318" s="32"/>
      <c r="HF5318" s="33"/>
      <c r="HG5318" s="32"/>
    </row>
    <row r="5319" spans="156:215" ht="11.4">
      <c r="EZ5319" s="31"/>
      <c r="HD5319" s="32"/>
      <c r="HE5319" s="32"/>
      <c r="HF5319" s="33"/>
      <c r="HG5319" s="32"/>
    </row>
    <row r="5320" spans="156:215" ht="11.4">
      <c r="EZ5320" s="31"/>
      <c r="HD5320" s="32"/>
      <c r="HE5320" s="32"/>
      <c r="HF5320" s="33"/>
      <c r="HG5320" s="32"/>
    </row>
    <row r="5321" spans="156:215" ht="11.4">
      <c r="EZ5321" s="31"/>
      <c r="HD5321" s="32"/>
      <c r="HE5321" s="32"/>
      <c r="HF5321" s="33"/>
      <c r="HG5321" s="32"/>
    </row>
    <row r="5322" spans="156:215" ht="11.4">
      <c r="EZ5322" s="31"/>
      <c r="HD5322" s="32"/>
      <c r="HE5322" s="32"/>
      <c r="HF5322" s="33"/>
      <c r="HG5322" s="32"/>
    </row>
    <row r="5323" spans="156:215" ht="11.4">
      <c r="EZ5323" s="31"/>
      <c r="HD5323" s="32"/>
      <c r="HE5323" s="32"/>
      <c r="HF5323" s="33"/>
      <c r="HG5323" s="32"/>
    </row>
    <row r="5324" spans="156:215" ht="11.4">
      <c r="EZ5324" s="31"/>
      <c r="HD5324" s="32"/>
      <c r="HE5324" s="32"/>
      <c r="HF5324" s="33"/>
      <c r="HG5324" s="32"/>
    </row>
    <row r="5325" spans="156:215" ht="11.4">
      <c r="EZ5325" s="31"/>
      <c r="HD5325" s="32"/>
      <c r="HE5325" s="32"/>
      <c r="HF5325" s="33"/>
      <c r="HG5325" s="32"/>
    </row>
    <row r="5326" spans="156:215" ht="11.4">
      <c r="EZ5326" s="31"/>
      <c r="HD5326" s="32"/>
      <c r="HE5326" s="32"/>
      <c r="HF5326" s="33"/>
      <c r="HG5326" s="32"/>
    </row>
    <row r="5327" spans="156:215" ht="11.4">
      <c r="EZ5327" s="31"/>
      <c r="HD5327" s="32"/>
      <c r="HE5327" s="32"/>
      <c r="HF5327" s="33"/>
      <c r="HG5327" s="32"/>
    </row>
    <row r="5328" spans="156:215" ht="11.4">
      <c r="EZ5328" s="31"/>
      <c r="HD5328" s="32"/>
      <c r="HE5328" s="32"/>
      <c r="HF5328" s="33"/>
      <c r="HG5328" s="32"/>
    </row>
    <row r="5329" spans="156:215" ht="11.4">
      <c r="EZ5329" s="31"/>
      <c r="HD5329" s="32"/>
      <c r="HE5329" s="32"/>
      <c r="HF5329" s="33"/>
      <c r="HG5329" s="32"/>
    </row>
    <row r="5330" spans="156:215" ht="11.4">
      <c r="EZ5330" s="31"/>
      <c r="HD5330" s="32"/>
      <c r="HE5330" s="32"/>
      <c r="HF5330" s="33"/>
      <c r="HG5330" s="32"/>
    </row>
    <row r="5331" spans="156:215" ht="11.4">
      <c r="EZ5331" s="31"/>
      <c r="HD5331" s="32"/>
      <c r="HE5331" s="32"/>
      <c r="HF5331" s="33"/>
      <c r="HG5331" s="32"/>
    </row>
    <row r="5332" spans="156:215" ht="11.4">
      <c r="EZ5332" s="31"/>
      <c r="HD5332" s="32"/>
      <c r="HE5332" s="32"/>
      <c r="HF5332" s="33"/>
      <c r="HG5332" s="32"/>
    </row>
    <row r="5333" spans="156:215" ht="11.4">
      <c r="EZ5333" s="31"/>
      <c r="HD5333" s="32"/>
      <c r="HE5333" s="32"/>
      <c r="HF5333" s="33"/>
      <c r="HG5333" s="32"/>
    </row>
    <row r="5334" spans="156:215" ht="11.4">
      <c r="EZ5334" s="31"/>
      <c r="HD5334" s="32"/>
      <c r="HE5334" s="32"/>
      <c r="HF5334" s="33"/>
      <c r="HG5334" s="32"/>
    </row>
    <row r="5335" spans="156:215" ht="11.4">
      <c r="EZ5335" s="31"/>
      <c r="HD5335" s="32"/>
      <c r="HE5335" s="32"/>
      <c r="HF5335" s="33"/>
      <c r="HG5335" s="32"/>
    </row>
    <row r="5336" spans="156:215" ht="11.4">
      <c r="EZ5336" s="31"/>
      <c r="HD5336" s="32"/>
      <c r="HE5336" s="32"/>
      <c r="HF5336" s="33"/>
      <c r="HG5336" s="32"/>
    </row>
    <row r="5337" spans="156:215" ht="11.4">
      <c r="EZ5337" s="31"/>
      <c r="HD5337" s="32"/>
      <c r="HE5337" s="32"/>
      <c r="HF5337" s="33"/>
      <c r="HG5337" s="32"/>
    </row>
    <row r="5338" spans="156:215" ht="11.4">
      <c r="EZ5338" s="31"/>
      <c r="HD5338" s="32"/>
      <c r="HE5338" s="32"/>
      <c r="HF5338" s="33"/>
      <c r="HG5338" s="32"/>
    </row>
    <row r="5339" spans="156:215" ht="11.4">
      <c r="EZ5339" s="31"/>
      <c r="HD5339" s="32"/>
      <c r="HE5339" s="32"/>
      <c r="HF5339" s="33"/>
      <c r="HG5339" s="32"/>
    </row>
    <row r="5340" spans="156:215" ht="11.4">
      <c r="EZ5340" s="31"/>
      <c r="HD5340" s="32"/>
      <c r="HE5340" s="32"/>
      <c r="HF5340" s="33"/>
      <c r="HG5340" s="32"/>
    </row>
    <row r="5341" spans="156:215" ht="11.4">
      <c r="EZ5341" s="31"/>
      <c r="HD5341" s="32"/>
      <c r="HE5341" s="32"/>
      <c r="HF5341" s="33"/>
      <c r="HG5341" s="32"/>
    </row>
    <row r="5342" spans="156:215" ht="11.4">
      <c r="EZ5342" s="31"/>
      <c r="HD5342" s="32"/>
      <c r="HE5342" s="32"/>
      <c r="HF5342" s="33"/>
      <c r="HG5342" s="32"/>
    </row>
    <row r="5343" spans="156:215" ht="11.4">
      <c r="EZ5343" s="31"/>
      <c r="HD5343" s="32"/>
      <c r="HE5343" s="32"/>
      <c r="HF5343" s="33"/>
      <c r="HG5343" s="32"/>
    </row>
    <row r="5344" spans="156:215" ht="11.4">
      <c r="EZ5344" s="31"/>
      <c r="HD5344" s="32"/>
      <c r="HE5344" s="32"/>
      <c r="HF5344" s="33"/>
      <c r="HG5344" s="32"/>
    </row>
    <row r="5345" spans="156:215" ht="11.4">
      <c r="EZ5345" s="31"/>
      <c r="HD5345" s="32"/>
      <c r="HE5345" s="32"/>
      <c r="HF5345" s="33"/>
      <c r="HG5345" s="32"/>
    </row>
    <row r="5346" spans="156:215" ht="11.4">
      <c r="EZ5346" s="31"/>
      <c r="HD5346" s="32"/>
      <c r="HE5346" s="32"/>
      <c r="HF5346" s="33"/>
      <c r="HG5346" s="32"/>
    </row>
    <row r="5347" spans="156:215" ht="11.4">
      <c r="EZ5347" s="31"/>
      <c r="HD5347" s="32"/>
      <c r="HE5347" s="32"/>
      <c r="HF5347" s="33"/>
      <c r="HG5347" s="32"/>
    </row>
    <row r="5348" spans="156:215" ht="11.4">
      <c r="EZ5348" s="31"/>
      <c r="HD5348" s="32"/>
      <c r="HE5348" s="32"/>
      <c r="HF5348" s="33"/>
      <c r="HG5348" s="32"/>
    </row>
    <row r="5349" spans="156:215" ht="11.4">
      <c r="EZ5349" s="31"/>
      <c r="HD5349" s="32"/>
      <c r="HE5349" s="32"/>
      <c r="HF5349" s="33"/>
      <c r="HG5349" s="32"/>
    </row>
    <row r="5350" spans="156:215" ht="11.4">
      <c r="EZ5350" s="31"/>
      <c r="HD5350" s="32"/>
      <c r="HE5350" s="32"/>
      <c r="HF5350" s="33"/>
      <c r="HG5350" s="32"/>
    </row>
    <row r="5351" spans="156:215" ht="11.4">
      <c r="EZ5351" s="31"/>
      <c r="HD5351" s="32"/>
      <c r="HE5351" s="32"/>
      <c r="HF5351" s="33"/>
      <c r="HG5351" s="32"/>
    </row>
    <row r="5352" spans="156:215" ht="11.4">
      <c r="EZ5352" s="31"/>
      <c r="HD5352" s="32"/>
      <c r="HE5352" s="32"/>
      <c r="HF5352" s="33"/>
      <c r="HG5352" s="32"/>
    </row>
    <row r="5353" spans="156:215" ht="11.4">
      <c r="EZ5353" s="31"/>
      <c r="HD5353" s="32"/>
      <c r="HE5353" s="32"/>
      <c r="HF5353" s="33"/>
      <c r="HG5353" s="32"/>
    </row>
    <row r="5354" spans="156:215" ht="11.4">
      <c r="EZ5354" s="31"/>
      <c r="HD5354" s="32"/>
      <c r="HE5354" s="32"/>
      <c r="HF5354" s="33"/>
      <c r="HG5354" s="32"/>
    </row>
    <row r="5355" spans="156:215" ht="11.4">
      <c r="EZ5355" s="31"/>
      <c r="HD5355" s="32"/>
      <c r="HE5355" s="32"/>
      <c r="HF5355" s="33"/>
      <c r="HG5355" s="32"/>
    </row>
    <row r="5356" spans="156:215" ht="11.4">
      <c r="EZ5356" s="31"/>
      <c r="HD5356" s="32"/>
      <c r="HE5356" s="32"/>
      <c r="HF5356" s="33"/>
      <c r="HG5356" s="32"/>
    </row>
    <row r="5357" spans="156:215" ht="11.4">
      <c r="EZ5357" s="31"/>
      <c r="HD5357" s="32"/>
      <c r="HE5357" s="32"/>
      <c r="HF5357" s="33"/>
      <c r="HG5357" s="32"/>
    </row>
    <row r="5358" spans="156:215" ht="11.4">
      <c r="EZ5358" s="31"/>
      <c r="HD5358" s="32"/>
      <c r="HE5358" s="32"/>
      <c r="HF5358" s="33"/>
      <c r="HG5358" s="32"/>
    </row>
    <row r="5359" spans="156:215" ht="11.4">
      <c r="EZ5359" s="31"/>
      <c r="HD5359" s="32"/>
      <c r="HE5359" s="32"/>
      <c r="HF5359" s="33"/>
      <c r="HG5359" s="32"/>
    </row>
    <row r="5360" spans="156:215" ht="11.4">
      <c r="EZ5360" s="31"/>
      <c r="HD5360" s="32"/>
      <c r="HE5360" s="32"/>
      <c r="HF5360" s="33"/>
      <c r="HG5360" s="32"/>
    </row>
    <row r="5361" spans="156:215" ht="11.4">
      <c r="EZ5361" s="31"/>
      <c r="HD5361" s="32"/>
      <c r="HE5361" s="32"/>
      <c r="HF5361" s="33"/>
      <c r="HG5361" s="32"/>
    </row>
    <row r="5362" spans="156:215" ht="11.4">
      <c r="EZ5362" s="31"/>
      <c r="HD5362" s="32"/>
      <c r="HE5362" s="32"/>
      <c r="HF5362" s="33"/>
      <c r="HG5362" s="32"/>
    </row>
    <row r="5363" spans="156:215" ht="11.4">
      <c r="EZ5363" s="31"/>
      <c r="HD5363" s="32"/>
      <c r="HE5363" s="32"/>
      <c r="HF5363" s="33"/>
      <c r="HG5363" s="32"/>
    </row>
    <row r="5364" spans="156:215" ht="11.4">
      <c r="EZ5364" s="31"/>
      <c r="HD5364" s="32"/>
      <c r="HE5364" s="32"/>
      <c r="HF5364" s="33"/>
      <c r="HG5364" s="32"/>
    </row>
    <row r="5365" spans="156:215" ht="11.4">
      <c r="EZ5365" s="31"/>
      <c r="HD5365" s="32"/>
      <c r="HE5365" s="32"/>
      <c r="HF5365" s="33"/>
      <c r="HG5365" s="32"/>
    </row>
    <row r="5366" spans="156:215" ht="11.4">
      <c r="EZ5366" s="31"/>
      <c r="HD5366" s="32"/>
      <c r="HE5366" s="32"/>
      <c r="HF5366" s="33"/>
      <c r="HG5366" s="32"/>
    </row>
    <row r="5367" spans="156:215" ht="11.4">
      <c r="EZ5367" s="31"/>
      <c r="HD5367" s="32"/>
      <c r="HE5367" s="32"/>
      <c r="HF5367" s="33"/>
      <c r="HG5367" s="32"/>
    </row>
    <row r="5368" spans="156:215" ht="11.4">
      <c r="EZ5368" s="31"/>
      <c r="HD5368" s="32"/>
      <c r="HE5368" s="32"/>
      <c r="HF5368" s="33"/>
      <c r="HG5368" s="32"/>
    </row>
    <row r="5369" spans="156:215" ht="11.4">
      <c r="EZ5369" s="31"/>
      <c r="HD5369" s="32"/>
      <c r="HE5369" s="32"/>
      <c r="HF5369" s="33"/>
      <c r="HG5369" s="32"/>
    </row>
    <row r="5370" spans="156:215" ht="11.4">
      <c r="EZ5370" s="31"/>
      <c r="HD5370" s="32"/>
      <c r="HE5370" s="32"/>
      <c r="HF5370" s="33"/>
      <c r="HG5370" s="32"/>
    </row>
    <row r="5371" spans="156:215" ht="11.4">
      <c r="EZ5371" s="31"/>
      <c r="HD5371" s="32"/>
      <c r="HE5371" s="32"/>
      <c r="HF5371" s="33"/>
      <c r="HG5371" s="32"/>
    </row>
    <row r="5372" spans="156:215" ht="11.4">
      <c r="EZ5372" s="31"/>
      <c r="HD5372" s="32"/>
      <c r="HE5372" s="32"/>
      <c r="HF5372" s="33"/>
      <c r="HG5372" s="32"/>
    </row>
    <row r="5373" spans="156:215" ht="11.4">
      <c r="EZ5373" s="31"/>
      <c r="HD5373" s="32"/>
      <c r="HE5373" s="32"/>
      <c r="HF5373" s="33"/>
      <c r="HG5373" s="32"/>
    </row>
    <row r="5374" spans="156:215" ht="11.4">
      <c r="EZ5374" s="31"/>
      <c r="HD5374" s="32"/>
      <c r="HE5374" s="32"/>
      <c r="HF5374" s="33"/>
      <c r="HG5374" s="32"/>
    </row>
    <row r="5375" spans="156:215" ht="11.4">
      <c r="EZ5375" s="31"/>
      <c r="HD5375" s="32"/>
      <c r="HE5375" s="32"/>
      <c r="HF5375" s="33"/>
      <c r="HG5375" s="32"/>
    </row>
    <row r="5376" spans="156:215" ht="11.4">
      <c r="EZ5376" s="31"/>
      <c r="HD5376" s="32"/>
      <c r="HE5376" s="32"/>
      <c r="HF5376" s="33"/>
      <c r="HG5376" s="32"/>
    </row>
    <row r="5377" spans="156:215" ht="11.4">
      <c r="EZ5377" s="31"/>
      <c r="HD5377" s="32"/>
      <c r="HE5377" s="32"/>
      <c r="HF5377" s="33"/>
      <c r="HG5377" s="32"/>
    </row>
    <row r="5378" spans="156:215" ht="11.4">
      <c r="EZ5378" s="31"/>
      <c r="HD5378" s="32"/>
      <c r="HE5378" s="32"/>
      <c r="HF5378" s="33"/>
      <c r="HG5378" s="32"/>
    </row>
    <row r="5379" spans="156:215" ht="11.4">
      <c r="EZ5379" s="31"/>
      <c r="HD5379" s="32"/>
      <c r="HE5379" s="32"/>
      <c r="HF5379" s="33"/>
      <c r="HG5379" s="32"/>
    </row>
    <row r="5380" spans="156:215" ht="11.4">
      <c r="EZ5380" s="31"/>
      <c r="HD5380" s="32"/>
      <c r="HE5380" s="32"/>
      <c r="HF5380" s="33"/>
      <c r="HG5380" s="32"/>
    </row>
    <row r="5381" spans="156:215" ht="11.4">
      <c r="EZ5381" s="31"/>
      <c r="HD5381" s="32"/>
      <c r="HE5381" s="32"/>
      <c r="HF5381" s="33"/>
      <c r="HG5381" s="32"/>
    </row>
    <row r="5382" spans="156:215" ht="11.4">
      <c r="EZ5382" s="31"/>
      <c r="HD5382" s="32"/>
      <c r="HE5382" s="32"/>
      <c r="HF5382" s="33"/>
      <c r="HG5382" s="32"/>
    </row>
    <row r="5383" spans="156:215" ht="11.4">
      <c r="EZ5383" s="31"/>
      <c r="HD5383" s="32"/>
      <c r="HE5383" s="32"/>
      <c r="HF5383" s="33"/>
      <c r="HG5383" s="32"/>
    </row>
    <row r="5384" spans="156:215" ht="11.4">
      <c r="EZ5384" s="31"/>
      <c r="HD5384" s="32"/>
      <c r="HE5384" s="32"/>
      <c r="HF5384" s="33"/>
      <c r="HG5384" s="32"/>
    </row>
    <row r="5385" spans="156:215" ht="11.4">
      <c r="EZ5385" s="31"/>
      <c r="HD5385" s="32"/>
      <c r="HE5385" s="32"/>
      <c r="HF5385" s="33"/>
      <c r="HG5385" s="32"/>
    </row>
    <row r="5386" spans="156:215" ht="11.4">
      <c r="EZ5386" s="31"/>
      <c r="HD5386" s="32"/>
      <c r="HE5386" s="32"/>
      <c r="HF5386" s="33"/>
      <c r="HG5386" s="32"/>
    </row>
    <row r="5387" spans="156:215" ht="11.4">
      <c r="EZ5387" s="31"/>
      <c r="HD5387" s="32"/>
      <c r="HE5387" s="32"/>
      <c r="HF5387" s="33"/>
      <c r="HG5387" s="32"/>
    </row>
    <row r="5388" spans="156:215" ht="11.4">
      <c r="EZ5388" s="31"/>
      <c r="HD5388" s="32"/>
      <c r="HE5388" s="32"/>
      <c r="HF5388" s="33"/>
      <c r="HG5388" s="32"/>
    </row>
    <row r="5389" spans="156:215" ht="11.4">
      <c r="EZ5389" s="31"/>
      <c r="HD5389" s="32"/>
      <c r="HE5389" s="32"/>
      <c r="HF5389" s="33"/>
      <c r="HG5389" s="32"/>
    </row>
    <row r="5390" spans="156:215" ht="11.4">
      <c r="EZ5390" s="31"/>
      <c r="HD5390" s="32"/>
      <c r="HE5390" s="32"/>
      <c r="HF5390" s="33"/>
      <c r="HG5390" s="32"/>
    </row>
    <row r="5391" spans="156:215" ht="11.4">
      <c r="EZ5391" s="31"/>
      <c r="HD5391" s="32"/>
      <c r="HE5391" s="32"/>
      <c r="HF5391" s="33"/>
      <c r="HG5391" s="32"/>
    </row>
    <row r="5392" spans="156:215" ht="11.4">
      <c r="EZ5392" s="31"/>
      <c r="HD5392" s="32"/>
      <c r="HE5392" s="32"/>
      <c r="HF5392" s="33"/>
      <c r="HG5392" s="32"/>
    </row>
    <row r="5393" spans="156:215" ht="11.4">
      <c r="EZ5393" s="31"/>
      <c r="HD5393" s="32"/>
      <c r="HE5393" s="32"/>
      <c r="HF5393" s="33"/>
      <c r="HG5393" s="32"/>
    </row>
    <row r="5394" spans="156:215" ht="11.4">
      <c r="EZ5394" s="31"/>
      <c r="HD5394" s="32"/>
      <c r="HE5394" s="32"/>
      <c r="HF5394" s="33"/>
      <c r="HG5394" s="32"/>
    </row>
    <row r="5395" spans="156:215" ht="11.4">
      <c r="EZ5395" s="31"/>
      <c r="HD5395" s="32"/>
      <c r="HE5395" s="32"/>
      <c r="HF5395" s="33"/>
      <c r="HG5395" s="32"/>
    </row>
    <row r="5396" spans="156:215" ht="11.4">
      <c r="EZ5396" s="31"/>
      <c r="HD5396" s="32"/>
      <c r="HE5396" s="32"/>
      <c r="HF5396" s="33"/>
      <c r="HG5396" s="32"/>
    </row>
    <row r="5397" spans="156:215" ht="11.4">
      <c r="EZ5397" s="31"/>
      <c r="HD5397" s="32"/>
      <c r="HE5397" s="32"/>
      <c r="HF5397" s="33"/>
      <c r="HG5397" s="32"/>
    </row>
    <row r="5398" spans="156:215" ht="11.4">
      <c r="EZ5398" s="31"/>
      <c r="HD5398" s="32"/>
      <c r="HE5398" s="32"/>
      <c r="HF5398" s="33"/>
      <c r="HG5398" s="32"/>
    </row>
    <row r="5399" spans="156:215" ht="11.4">
      <c r="EZ5399" s="31"/>
      <c r="HD5399" s="32"/>
      <c r="HE5399" s="32"/>
      <c r="HF5399" s="33"/>
      <c r="HG5399" s="32"/>
    </row>
    <row r="5400" spans="156:215" ht="11.4">
      <c r="EZ5400" s="31"/>
      <c r="HD5400" s="32"/>
      <c r="HE5400" s="32"/>
      <c r="HF5400" s="33"/>
      <c r="HG5400" s="32"/>
    </row>
    <row r="5401" spans="156:215" ht="11.4">
      <c r="EZ5401" s="31"/>
      <c r="HD5401" s="32"/>
      <c r="HE5401" s="32"/>
      <c r="HF5401" s="33"/>
      <c r="HG5401" s="32"/>
    </row>
    <row r="5402" spans="156:215" ht="11.4">
      <c r="EZ5402" s="31"/>
      <c r="HD5402" s="32"/>
      <c r="HE5402" s="32"/>
      <c r="HF5402" s="33"/>
      <c r="HG5402" s="32"/>
    </row>
    <row r="5403" spans="156:215" ht="11.4">
      <c r="EZ5403" s="31"/>
      <c r="HD5403" s="32"/>
      <c r="HE5403" s="32"/>
      <c r="HF5403" s="33"/>
      <c r="HG5403" s="32"/>
    </row>
    <row r="5404" spans="156:215" ht="11.4">
      <c r="EZ5404" s="31"/>
      <c r="HD5404" s="32"/>
      <c r="HE5404" s="32"/>
      <c r="HF5404" s="33"/>
      <c r="HG5404" s="32"/>
    </row>
    <row r="5405" spans="156:215" ht="11.4">
      <c r="EZ5405" s="31"/>
      <c r="HD5405" s="32"/>
      <c r="HE5405" s="32"/>
      <c r="HF5405" s="33"/>
      <c r="HG5405" s="32"/>
    </row>
    <row r="5406" spans="156:215" ht="11.4">
      <c r="EZ5406" s="31"/>
      <c r="HD5406" s="32"/>
      <c r="HE5406" s="32"/>
      <c r="HF5406" s="33"/>
      <c r="HG5406" s="32"/>
    </row>
    <row r="5407" spans="156:215" ht="11.4">
      <c r="EZ5407" s="31"/>
      <c r="HD5407" s="32"/>
      <c r="HE5407" s="32"/>
      <c r="HF5407" s="33"/>
      <c r="HG5407" s="32"/>
    </row>
    <row r="5408" spans="156:215" ht="11.4">
      <c r="EZ5408" s="31"/>
      <c r="HD5408" s="32"/>
      <c r="HE5408" s="32"/>
      <c r="HF5408" s="33"/>
      <c r="HG5408" s="32"/>
    </row>
    <row r="5409" spans="156:215" ht="11.4">
      <c r="EZ5409" s="31"/>
      <c r="HD5409" s="32"/>
      <c r="HE5409" s="32"/>
      <c r="HF5409" s="33"/>
      <c r="HG5409" s="32"/>
    </row>
    <row r="5410" spans="156:215" ht="11.4">
      <c r="EZ5410" s="31"/>
      <c r="HD5410" s="32"/>
      <c r="HE5410" s="32"/>
      <c r="HF5410" s="33"/>
      <c r="HG5410" s="32"/>
    </row>
    <row r="5411" spans="156:215" ht="11.4">
      <c r="EZ5411" s="31"/>
      <c r="HD5411" s="32"/>
      <c r="HE5411" s="32"/>
      <c r="HF5411" s="33"/>
      <c r="HG5411" s="32"/>
    </row>
    <row r="5412" spans="156:215" ht="11.4">
      <c r="EZ5412" s="31"/>
      <c r="HD5412" s="32"/>
      <c r="HE5412" s="32"/>
      <c r="HF5412" s="33"/>
      <c r="HG5412" s="32"/>
    </row>
    <row r="5413" spans="156:215" ht="11.4">
      <c r="EZ5413" s="31"/>
      <c r="HD5413" s="32"/>
      <c r="HE5413" s="32"/>
      <c r="HF5413" s="33"/>
      <c r="HG5413" s="32"/>
    </row>
    <row r="5414" spans="156:215" ht="11.4">
      <c r="EZ5414" s="31"/>
      <c r="HD5414" s="32"/>
      <c r="HE5414" s="32"/>
      <c r="HF5414" s="33"/>
      <c r="HG5414" s="32"/>
    </row>
    <row r="5415" spans="156:215" ht="11.4">
      <c r="EZ5415" s="31"/>
      <c r="HD5415" s="32"/>
      <c r="HE5415" s="32"/>
      <c r="HF5415" s="33"/>
      <c r="HG5415" s="32"/>
    </row>
    <row r="5416" spans="156:215" ht="11.4">
      <c r="EZ5416" s="31"/>
      <c r="HD5416" s="32"/>
      <c r="HE5416" s="32"/>
      <c r="HF5416" s="33"/>
      <c r="HG5416" s="32"/>
    </row>
    <row r="5417" spans="156:215" ht="11.4">
      <c r="EZ5417" s="31"/>
      <c r="HD5417" s="32"/>
      <c r="HE5417" s="32"/>
      <c r="HF5417" s="33"/>
      <c r="HG5417" s="32"/>
    </row>
    <row r="5418" spans="156:215" ht="11.4">
      <c r="EZ5418" s="31"/>
      <c r="HD5418" s="32"/>
      <c r="HE5418" s="32"/>
      <c r="HF5418" s="33"/>
      <c r="HG5418" s="32"/>
    </row>
    <row r="5419" spans="156:215" ht="11.4">
      <c r="EZ5419" s="31"/>
      <c r="HD5419" s="32"/>
      <c r="HE5419" s="32"/>
      <c r="HF5419" s="33"/>
      <c r="HG5419" s="32"/>
    </row>
    <row r="5420" spans="156:215" ht="11.4">
      <c r="EZ5420" s="31"/>
      <c r="HD5420" s="32"/>
      <c r="HE5420" s="32"/>
      <c r="HF5420" s="33"/>
      <c r="HG5420" s="32"/>
    </row>
    <row r="5421" spans="156:215" ht="11.4">
      <c r="EZ5421" s="31"/>
      <c r="HD5421" s="32"/>
      <c r="HE5421" s="32"/>
      <c r="HF5421" s="33"/>
      <c r="HG5421" s="32"/>
    </row>
    <row r="5422" spans="156:215" ht="11.4">
      <c r="EZ5422" s="31"/>
      <c r="HD5422" s="32"/>
      <c r="HE5422" s="32"/>
      <c r="HF5422" s="33"/>
      <c r="HG5422" s="32"/>
    </row>
    <row r="5423" spans="156:215" ht="11.4">
      <c r="EZ5423" s="31"/>
      <c r="HD5423" s="32"/>
      <c r="HE5423" s="32"/>
      <c r="HF5423" s="33"/>
      <c r="HG5423" s="32"/>
    </row>
    <row r="5424" spans="156:215" ht="11.4">
      <c r="EZ5424" s="31"/>
      <c r="HD5424" s="32"/>
      <c r="HE5424" s="32"/>
      <c r="HF5424" s="33"/>
      <c r="HG5424" s="32"/>
    </row>
    <row r="5425" spans="156:215" ht="11.4">
      <c r="EZ5425" s="31"/>
      <c r="HD5425" s="32"/>
      <c r="HE5425" s="32"/>
      <c r="HF5425" s="33"/>
      <c r="HG5425" s="32"/>
    </row>
    <row r="5426" spans="156:215" ht="11.4">
      <c r="EZ5426" s="31"/>
      <c r="HD5426" s="32"/>
      <c r="HE5426" s="32"/>
      <c r="HF5426" s="33"/>
      <c r="HG5426" s="32"/>
    </row>
    <row r="5427" spans="156:215" ht="11.4">
      <c r="EZ5427" s="31"/>
      <c r="HD5427" s="32"/>
      <c r="HE5427" s="32"/>
      <c r="HF5427" s="33"/>
      <c r="HG5427" s="32"/>
    </row>
    <row r="5428" spans="156:215" ht="11.4">
      <c r="EZ5428" s="31"/>
      <c r="HD5428" s="32"/>
      <c r="HE5428" s="32"/>
      <c r="HF5428" s="33"/>
      <c r="HG5428" s="32"/>
    </row>
    <row r="5429" spans="156:215" ht="11.4">
      <c r="EZ5429" s="31"/>
      <c r="HD5429" s="32"/>
      <c r="HE5429" s="32"/>
      <c r="HF5429" s="33"/>
      <c r="HG5429" s="32"/>
    </row>
    <row r="5430" spans="156:215" ht="11.4">
      <c r="EZ5430" s="31"/>
      <c r="HD5430" s="32"/>
      <c r="HE5430" s="32"/>
      <c r="HF5430" s="33"/>
      <c r="HG5430" s="32"/>
    </row>
    <row r="5431" spans="156:215" ht="11.4">
      <c r="EZ5431" s="31"/>
      <c r="HD5431" s="32"/>
      <c r="HE5431" s="32"/>
      <c r="HF5431" s="33"/>
      <c r="HG5431" s="32"/>
    </row>
    <row r="5432" spans="156:215" ht="11.4">
      <c r="EZ5432" s="31"/>
      <c r="HD5432" s="32"/>
      <c r="HE5432" s="32"/>
      <c r="HF5432" s="33"/>
      <c r="HG5432" s="32"/>
    </row>
    <row r="5433" spans="156:215" ht="11.4">
      <c r="EZ5433" s="31"/>
      <c r="HD5433" s="32"/>
      <c r="HE5433" s="32"/>
      <c r="HF5433" s="33"/>
      <c r="HG5433" s="32"/>
    </row>
    <row r="5434" spans="156:215" ht="11.4">
      <c r="EZ5434" s="31"/>
      <c r="HD5434" s="32"/>
      <c r="HE5434" s="32"/>
      <c r="HF5434" s="33"/>
      <c r="HG5434" s="32"/>
    </row>
    <row r="5435" spans="156:215" ht="11.4">
      <c r="EZ5435" s="31"/>
      <c r="HD5435" s="32"/>
      <c r="HE5435" s="32"/>
      <c r="HF5435" s="33"/>
      <c r="HG5435" s="32"/>
    </row>
    <row r="5436" spans="156:215" ht="11.4">
      <c r="EZ5436" s="31"/>
      <c r="HD5436" s="32"/>
      <c r="HE5436" s="32"/>
      <c r="HF5436" s="33"/>
      <c r="HG5436" s="32"/>
    </row>
    <row r="5437" spans="156:215" ht="11.4">
      <c r="EZ5437" s="31"/>
      <c r="HD5437" s="32"/>
      <c r="HE5437" s="32"/>
      <c r="HF5437" s="33"/>
      <c r="HG5437" s="32"/>
    </row>
    <row r="5438" spans="156:215" ht="11.4">
      <c r="EZ5438" s="31"/>
      <c r="HD5438" s="32"/>
      <c r="HE5438" s="32"/>
      <c r="HF5438" s="33"/>
      <c r="HG5438" s="32"/>
    </row>
    <row r="5439" spans="156:215" ht="11.4">
      <c r="EZ5439" s="31"/>
      <c r="HD5439" s="32"/>
      <c r="HE5439" s="32"/>
      <c r="HF5439" s="33"/>
      <c r="HG5439" s="32"/>
    </row>
    <row r="5440" spans="156:215" ht="11.4">
      <c r="EZ5440" s="31"/>
      <c r="HD5440" s="32"/>
      <c r="HE5440" s="32"/>
      <c r="HF5440" s="33"/>
      <c r="HG5440" s="32"/>
    </row>
    <row r="5441" spans="156:215" ht="11.4">
      <c r="EZ5441" s="31"/>
      <c r="HD5441" s="32"/>
      <c r="HE5441" s="32"/>
      <c r="HF5441" s="33"/>
      <c r="HG5441" s="32"/>
    </row>
    <row r="5442" spans="156:215" ht="11.4">
      <c r="EZ5442" s="31"/>
      <c r="HD5442" s="32"/>
      <c r="HE5442" s="32"/>
      <c r="HF5442" s="33"/>
      <c r="HG5442" s="32"/>
    </row>
    <row r="5443" spans="156:215" ht="11.4">
      <c r="EZ5443" s="31"/>
      <c r="HD5443" s="32"/>
      <c r="HE5443" s="32"/>
      <c r="HF5443" s="33"/>
      <c r="HG5443" s="32"/>
    </row>
    <row r="5444" spans="156:215" ht="11.4">
      <c r="EZ5444" s="31"/>
      <c r="HD5444" s="32"/>
      <c r="HE5444" s="32"/>
      <c r="HF5444" s="33"/>
      <c r="HG5444" s="32"/>
    </row>
    <row r="5445" spans="156:215" ht="11.4">
      <c r="EZ5445" s="31"/>
      <c r="HD5445" s="32"/>
      <c r="HE5445" s="32"/>
      <c r="HF5445" s="33"/>
      <c r="HG5445" s="32"/>
    </row>
    <row r="5446" spans="156:215" ht="11.4">
      <c r="EZ5446" s="31"/>
      <c r="HD5446" s="32"/>
      <c r="HE5446" s="32"/>
      <c r="HF5446" s="33"/>
      <c r="HG5446" s="32"/>
    </row>
    <row r="5447" spans="156:215" ht="11.4">
      <c r="EZ5447" s="31"/>
      <c r="HD5447" s="32"/>
      <c r="HE5447" s="32"/>
      <c r="HF5447" s="33"/>
      <c r="HG5447" s="32"/>
    </row>
    <row r="5448" spans="156:215" ht="11.4">
      <c r="EZ5448" s="31"/>
      <c r="HD5448" s="32"/>
      <c r="HE5448" s="32"/>
      <c r="HF5448" s="33"/>
      <c r="HG5448" s="32"/>
    </row>
    <row r="5449" spans="156:215" ht="11.4">
      <c r="EZ5449" s="31"/>
      <c r="HD5449" s="32"/>
      <c r="HE5449" s="32"/>
      <c r="HF5449" s="33"/>
      <c r="HG5449" s="32"/>
    </row>
    <row r="5450" spans="156:215" ht="11.4">
      <c r="EZ5450" s="31"/>
      <c r="HD5450" s="32"/>
      <c r="HE5450" s="32"/>
      <c r="HF5450" s="33"/>
      <c r="HG5450" s="32"/>
    </row>
    <row r="5451" spans="156:215" ht="11.4">
      <c r="EZ5451" s="31"/>
      <c r="HD5451" s="32"/>
      <c r="HE5451" s="32"/>
      <c r="HF5451" s="33"/>
      <c r="HG5451" s="32"/>
    </row>
    <row r="5452" spans="156:215" ht="11.4">
      <c r="EZ5452" s="31"/>
      <c r="HD5452" s="32"/>
      <c r="HE5452" s="32"/>
      <c r="HF5452" s="33"/>
      <c r="HG5452" s="32"/>
    </row>
    <row r="5453" spans="156:215" ht="11.4">
      <c r="EZ5453" s="31"/>
      <c r="HD5453" s="32"/>
      <c r="HE5453" s="32"/>
      <c r="HF5453" s="33"/>
      <c r="HG5453" s="32"/>
    </row>
    <row r="5454" spans="156:215" ht="11.4">
      <c r="EZ5454" s="31"/>
      <c r="HD5454" s="32"/>
      <c r="HE5454" s="32"/>
      <c r="HF5454" s="33"/>
      <c r="HG5454" s="32"/>
    </row>
    <row r="5455" spans="156:215" ht="11.4">
      <c r="EZ5455" s="31"/>
      <c r="HD5455" s="32"/>
      <c r="HE5455" s="32"/>
      <c r="HF5455" s="33"/>
      <c r="HG5455" s="32"/>
    </row>
    <row r="5456" spans="156:215" ht="11.4">
      <c r="EZ5456" s="31"/>
      <c r="HD5456" s="32"/>
      <c r="HE5456" s="32"/>
      <c r="HF5456" s="33"/>
      <c r="HG5456" s="32"/>
    </row>
    <row r="5457" spans="156:215" ht="11.4">
      <c r="EZ5457" s="31"/>
      <c r="HD5457" s="32"/>
      <c r="HE5457" s="32"/>
      <c r="HF5457" s="33"/>
      <c r="HG5457" s="32"/>
    </row>
    <row r="5458" spans="156:215" ht="11.4">
      <c r="EZ5458" s="31"/>
      <c r="HD5458" s="32"/>
      <c r="HE5458" s="32"/>
      <c r="HF5458" s="33"/>
      <c r="HG5458" s="32"/>
    </row>
    <row r="5459" spans="156:215" ht="11.4">
      <c r="EZ5459" s="31"/>
      <c r="HD5459" s="32"/>
      <c r="HE5459" s="32"/>
      <c r="HF5459" s="33"/>
      <c r="HG5459" s="32"/>
    </row>
    <row r="5460" spans="156:215" ht="11.4">
      <c r="EZ5460" s="31"/>
      <c r="HD5460" s="32"/>
      <c r="HE5460" s="32"/>
      <c r="HF5460" s="33"/>
      <c r="HG5460" s="32"/>
    </row>
    <row r="5461" spans="156:215" ht="11.4">
      <c r="EZ5461" s="31"/>
      <c r="HD5461" s="32"/>
      <c r="HE5461" s="32"/>
      <c r="HF5461" s="33"/>
      <c r="HG5461" s="32"/>
    </row>
    <row r="5462" spans="156:215" ht="11.4">
      <c r="EZ5462" s="31"/>
      <c r="HD5462" s="32"/>
      <c r="HE5462" s="32"/>
      <c r="HF5462" s="33"/>
      <c r="HG5462" s="32"/>
    </row>
    <row r="5463" spans="156:215" ht="11.4">
      <c r="EZ5463" s="31"/>
      <c r="HD5463" s="32"/>
      <c r="HE5463" s="32"/>
      <c r="HF5463" s="33"/>
      <c r="HG5463" s="32"/>
    </row>
    <row r="5464" spans="156:215" ht="11.4">
      <c r="EZ5464" s="31"/>
      <c r="HD5464" s="32"/>
      <c r="HE5464" s="32"/>
      <c r="HF5464" s="33"/>
      <c r="HG5464" s="32"/>
    </row>
    <row r="5465" spans="156:215" ht="11.4">
      <c r="EZ5465" s="31"/>
      <c r="HD5465" s="32"/>
      <c r="HE5465" s="32"/>
      <c r="HF5465" s="33"/>
      <c r="HG5465" s="32"/>
    </row>
    <row r="5466" spans="156:215" ht="11.4">
      <c r="EZ5466" s="31"/>
      <c r="HD5466" s="32"/>
      <c r="HE5466" s="32"/>
      <c r="HF5466" s="33"/>
      <c r="HG5466" s="32"/>
    </row>
    <row r="5467" spans="156:215" ht="11.4">
      <c r="EZ5467" s="31"/>
      <c r="HD5467" s="32"/>
      <c r="HE5467" s="32"/>
      <c r="HF5467" s="33"/>
      <c r="HG5467" s="32"/>
    </row>
    <row r="5468" spans="156:215" ht="11.4">
      <c r="EZ5468" s="31"/>
      <c r="HD5468" s="32"/>
      <c r="HE5468" s="32"/>
      <c r="HF5468" s="33"/>
      <c r="HG5468" s="32"/>
    </row>
    <row r="5469" spans="156:215" ht="11.4">
      <c r="EZ5469" s="31"/>
      <c r="HD5469" s="32"/>
      <c r="HE5469" s="32"/>
      <c r="HF5469" s="33"/>
      <c r="HG5469" s="32"/>
    </row>
    <row r="5470" spans="156:215" ht="11.4">
      <c r="EZ5470" s="31"/>
      <c r="HD5470" s="32"/>
      <c r="HE5470" s="32"/>
      <c r="HF5470" s="33"/>
      <c r="HG5470" s="32"/>
    </row>
    <row r="5471" spans="156:215" ht="11.4">
      <c r="EZ5471" s="31"/>
      <c r="HD5471" s="32"/>
      <c r="HE5471" s="32"/>
      <c r="HF5471" s="33"/>
      <c r="HG5471" s="32"/>
    </row>
    <row r="5472" spans="156:215" ht="11.4">
      <c r="EZ5472" s="31"/>
      <c r="HD5472" s="32"/>
      <c r="HE5472" s="32"/>
      <c r="HF5472" s="33"/>
      <c r="HG5472" s="32"/>
    </row>
    <row r="5473" spans="156:215" ht="11.4">
      <c r="EZ5473" s="31"/>
      <c r="HD5473" s="32"/>
      <c r="HE5473" s="32"/>
      <c r="HF5473" s="33"/>
      <c r="HG5473" s="32"/>
    </row>
    <row r="5474" spans="156:215" ht="11.4">
      <c r="EZ5474" s="31"/>
      <c r="HD5474" s="32"/>
      <c r="HE5474" s="32"/>
      <c r="HF5474" s="33"/>
      <c r="HG5474" s="32"/>
    </row>
    <row r="5475" spans="156:215" ht="11.4">
      <c r="EZ5475" s="31"/>
      <c r="HD5475" s="32"/>
      <c r="HE5475" s="32"/>
      <c r="HF5475" s="33"/>
      <c r="HG5475" s="32"/>
    </row>
    <row r="5476" spans="156:215" ht="11.4">
      <c r="EZ5476" s="31"/>
      <c r="HD5476" s="32"/>
      <c r="HE5476" s="32"/>
      <c r="HF5476" s="33"/>
      <c r="HG5476" s="32"/>
    </row>
    <row r="5477" spans="156:215" ht="11.4">
      <c r="EZ5477" s="31"/>
      <c r="HD5477" s="32"/>
      <c r="HE5477" s="32"/>
      <c r="HF5477" s="33"/>
      <c r="HG5477" s="32"/>
    </row>
    <row r="5478" spans="156:215" ht="11.4">
      <c r="EZ5478" s="31"/>
      <c r="HD5478" s="32"/>
      <c r="HE5478" s="32"/>
      <c r="HF5478" s="33"/>
      <c r="HG5478" s="32"/>
    </row>
    <row r="5479" spans="156:215" ht="11.4">
      <c r="EZ5479" s="31"/>
      <c r="HD5479" s="32"/>
      <c r="HE5479" s="32"/>
      <c r="HF5479" s="33"/>
      <c r="HG5479" s="32"/>
    </row>
    <row r="5480" spans="156:215" ht="11.4">
      <c r="EZ5480" s="31"/>
      <c r="HD5480" s="32"/>
      <c r="HE5480" s="32"/>
      <c r="HF5480" s="33"/>
      <c r="HG5480" s="32"/>
    </row>
    <row r="5481" spans="156:215" ht="11.4">
      <c r="EZ5481" s="31"/>
      <c r="HD5481" s="32"/>
      <c r="HE5481" s="32"/>
      <c r="HF5481" s="33"/>
      <c r="HG5481" s="32"/>
    </row>
    <row r="5482" spans="156:215" ht="11.4">
      <c r="EZ5482" s="31"/>
      <c r="HD5482" s="32"/>
      <c r="HE5482" s="32"/>
      <c r="HF5482" s="33"/>
      <c r="HG5482" s="32"/>
    </row>
    <row r="5483" spans="156:215" ht="11.4">
      <c r="EZ5483" s="31"/>
      <c r="HD5483" s="32"/>
      <c r="HE5483" s="32"/>
      <c r="HF5483" s="33"/>
      <c r="HG5483" s="32"/>
    </row>
    <row r="5484" spans="156:215" ht="11.4">
      <c r="EZ5484" s="31"/>
      <c r="HD5484" s="32"/>
      <c r="HE5484" s="32"/>
      <c r="HF5484" s="33"/>
      <c r="HG5484" s="32"/>
    </row>
    <row r="5485" spans="156:215" ht="11.4">
      <c r="EZ5485" s="31"/>
      <c r="HD5485" s="32"/>
      <c r="HE5485" s="32"/>
      <c r="HF5485" s="33"/>
      <c r="HG5485" s="32"/>
    </row>
    <row r="5486" spans="156:215" ht="11.4">
      <c r="EZ5486" s="31"/>
      <c r="HD5486" s="32"/>
      <c r="HE5486" s="32"/>
      <c r="HF5486" s="33"/>
      <c r="HG5486" s="32"/>
    </row>
    <row r="5487" spans="156:215" ht="11.4">
      <c r="EZ5487" s="31"/>
      <c r="HD5487" s="32"/>
      <c r="HE5487" s="32"/>
      <c r="HF5487" s="33"/>
      <c r="HG5487" s="32"/>
    </row>
    <row r="5488" spans="156:215" ht="11.4">
      <c r="EZ5488" s="31"/>
      <c r="HD5488" s="32"/>
      <c r="HE5488" s="32"/>
      <c r="HF5488" s="33"/>
      <c r="HG5488" s="32"/>
    </row>
    <row r="5489" spans="156:215" ht="11.4">
      <c r="EZ5489" s="31"/>
      <c r="HD5489" s="32"/>
      <c r="HE5489" s="32"/>
      <c r="HF5489" s="33"/>
      <c r="HG5489" s="32"/>
    </row>
    <row r="5490" spans="156:215" ht="11.4">
      <c r="EZ5490" s="31"/>
      <c r="HD5490" s="32"/>
      <c r="HE5490" s="32"/>
      <c r="HF5490" s="33"/>
      <c r="HG5490" s="32"/>
    </row>
    <row r="5491" spans="156:215" ht="11.4">
      <c r="EZ5491" s="31"/>
      <c r="HD5491" s="32"/>
      <c r="HE5491" s="32"/>
      <c r="HF5491" s="33"/>
      <c r="HG5491" s="32"/>
    </row>
    <row r="5492" spans="156:215" ht="11.4">
      <c r="EZ5492" s="31"/>
      <c r="HD5492" s="32"/>
      <c r="HE5492" s="32"/>
      <c r="HF5492" s="33"/>
      <c r="HG5492" s="32"/>
    </row>
    <row r="5493" spans="156:215" ht="11.4">
      <c r="EZ5493" s="31"/>
      <c r="HD5493" s="32"/>
      <c r="HE5493" s="32"/>
      <c r="HF5493" s="33"/>
      <c r="HG5493" s="32"/>
    </row>
    <row r="5494" spans="156:215" ht="11.4">
      <c r="EZ5494" s="31"/>
      <c r="HD5494" s="32"/>
      <c r="HE5494" s="32"/>
      <c r="HF5494" s="33"/>
      <c r="HG5494" s="32"/>
    </row>
    <row r="5495" spans="156:215" ht="11.4">
      <c r="EZ5495" s="31"/>
      <c r="HD5495" s="32"/>
      <c r="HE5495" s="32"/>
      <c r="HF5495" s="33"/>
      <c r="HG5495" s="32"/>
    </row>
    <row r="5496" spans="156:215" ht="11.4">
      <c r="EZ5496" s="31"/>
      <c r="HD5496" s="32"/>
      <c r="HE5496" s="32"/>
      <c r="HF5496" s="33"/>
      <c r="HG5496" s="32"/>
    </row>
    <row r="5497" spans="156:215" ht="11.4">
      <c r="EZ5497" s="31"/>
      <c r="HD5497" s="32"/>
      <c r="HE5497" s="32"/>
      <c r="HF5497" s="33"/>
      <c r="HG5497" s="32"/>
    </row>
    <row r="5498" spans="156:215" ht="11.4">
      <c r="EZ5498" s="31"/>
      <c r="HD5498" s="32"/>
      <c r="HE5498" s="32"/>
      <c r="HF5498" s="33"/>
      <c r="HG5498" s="32"/>
    </row>
    <row r="5499" spans="156:215" ht="11.4">
      <c r="EZ5499" s="31"/>
      <c r="HD5499" s="32"/>
      <c r="HE5499" s="32"/>
      <c r="HF5499" s="33"/>
      <c r="HG5499" s="32"/>
    </row>
    <row r="5500" spans="156:215" ht="11.4">
      <c r="EZ5500" s="31"/>
      <c r="HD5500" s="32"/>
      <c r="HE5500" s="32"/>
      <c r="HF5500" s="33"/>
      <c r="HG5500" s="32"/>
    </row>
    <row r="5501" spans="156:215" ht="11.4">
      <c r="EZ5501" s="31"/>
      <c r="HD5501" s="32"/>
      <c r="HE5501" s="32"/>
      <c r="HF5501" s="33"/>
      <c r="HG5501" s="32"/>
    </row>
    <row r="5502" spans="156:215" ht="11.4">
      <c r="EZ5502" s="31"/>
      <c r="HD5502" s="32"/>
      <c r="HE5502" s="32"/>
      <c r="HF5502" s="33"/>
      <c r="HG5502" s="32"/>
    </row>
    <row r="5503" spans="156:215" ht="11.4">
      <c r="EZ5503" s="31"/>
      <c r="HD5503" s="32"/>
      <c r="HE5503" s="32"/>
      <c r="HF5503" s="33"/>
      <c r="HG5503" s="32"/>
    </row>
    <row r="5504" spans="156:215" ht="11.4">
      <c r="EZ5504" s="31"/>
      <c r="HD5504" s="32"/>
      <c r="HE5504" s="32"/>
      <c r="HF5504" s="33"/>
      <c r="HG5504" s="32"/>
    </row>
    <row r="5505" spans="156:215" ht="11.4">
      <c r="EZ5505" s="31"/>
      <c r="HD5505" s="32"/>
      <c r="HE5505" s="32"/>
      <c r="HF5505" s="33"/>
      <c r="HG5505" s="32"/>
    </row>
    <row r="5506" spans="156:215" ht="11.4">
      <c r="EZ5506" s="31"/>
      <c r="HD5506" s="32"/>
      <c r="HE5506" s="32"/>
      <c r="HF5506" s="33"/>
      <c r="HG5506" s="32"/>
    </row>
    <row r="5507" spans="156:215" ht="11.4">
      <c r="EZ5507" s="31"/>
      <c r="HD5507" s="32"/>
      <c r="HE5507" s="32"/>
      <c r="HF5507" s="33"/>
      <c r="HG5507" s="32"/>
    </row>
    <row r="5508" spans="156:215" ht="11.4">
      <c r="EZ5508" s="31"/>
      <c r="HD5508" s="32"/>
      <c r="HE5508" s="32"/>
      <c r="HF5508" s="33"/>
      <c r="HG5508" s="32"/>
    </row>
    <row r="5509" spans="156:215" ht="11.4">
      <c r="EZ5509" s="31"/>
      <c r="HD5509" s="32"/>
      <c r="HE5509" s="32"/>
      <c r="HF5509" s="33"/>
      <c r="HG5509" s="32"/>
    </row>
    <row r="5510" spans="156:215" ht="11.4">
      <c r="EZ5510" s="31"/>
      <c r="HD5510" s="32"/>
      <c r="HE5510" s="32"/>
      <c r="HF5510" s="33"/>
      <c r="HG5510" s="32"/>
    </row>
    <row r="5511" spans="156:215" ht="11.4">
      <c r="EZ5511" s="31"/>
      <c r="HD5511" s="32"/>
      <c r="HE5511" s="32"/>
      <c r="HF5511" s="33"/>
      <c r="HG5511" s="32"/>
    </row>
    <row r="5512" spans="156:215" ht="11.4">
      <c r="EZ5512" s="31"/>
      <c r="HD5512" s="32"/>
      <c r="HE5512" s="32"/>
      <c r="HF5512" s="33"/>
      <c r="HG5512" s="32"/>
    </row>
    <row r="5513" spans="156:215" ht="11.4">
      <c r="EZ5513" s="31"/>
      <c r="HD5513" s="32"/>
      <c r="HE5513" s="32"/>
      <c r="HF5513" s="33"/>
      <c r="HG5513" s="32"/>
    </row>
    <row r="5514" spans="156:215" ht="11.4">
      <c r="EZ5514" s="31"/>
      <c r="HD5514" s="32"/>
      <c r="HE5514" s="32"/>
      <c r="HF5514" s="33"/>
      <c r="HG5514" s="32"/>
    </row>
    <row r="5515" spans="156:215" ht="11.4">
      <c r="EZ5515" s="31"/>
      <c r="HD5515" s="32"/>
      <c r="HE5515" s="32"/>
      <c r="HF5515" s="33"/>
      <c r="HG5515" s="32"/>
    </row>
    <row r="5516" spans="156:215" ht="11.4">
      <c r="EZ5516" s="31"/>
      <c r="HD5516" s="32"/>
      <c r="HE5516" s="32"/>
      <c r="HF5516" s="33"/>
      <c r="HG5516" s="32"/>
    </row>
    <row r="5517" spans="156:215" ht="11.4">
      <c r="EZ5517" s="31"/>
      <c r="HD5517" s="32"/>
      <c r="HE5517" s="32"/>
      <c r="HF5517" s="33"/>
      <c r="HG5517" s="32"/>
    </row>
    <row r="5518" spans="156:215" ht="11.4">
      <c r="EZ5518" s="31"/>
      <c r="HD5518" s="32"/>
      <c r="HE5518" s="32"/>
      <c r="HF5518" s="33"/>
      <c r="HG5518" s="32"/>
    </row>
    <row r="5519" spans="156:215" ht="11.4">
      <c r="EZ5519" s="31"/>
      <c r="HD5519" s="32"/>
      <c r="HE5519" s="32"/>
      <c r="HF5519" s="33"/>
      <c r="HG5519" s="32"/>
    </row>
    <row r="5520" spans="156:215" ht="11.4">
      <c r="EZ5520" s="31"/>
      <c r="HD5520" s="32"/>
      <c r="HE5520" s="32"/>
      <c r="HF5520" s="33"/>
      <c r="HG5520" s="32"/>
    </row>
    <row r="5521" spans="156:215" ht="11.4">
      <c r="EZ5521" s="31"/>
      <c r="HD5521" s="32"/>
      <c r="HE5521" s="32"/>
      <c r="HF5521" s="33"/>
      <c r="HG5521" s="32"/>
    </row>
    <row r="5522" spans="156:215" ht="11.4">
      <c r="EZ5522" s="31"/>
      <c r="HD5522" s="32"/>
      <c r="HE5522" s="32"/>
      <c r="HF5522" s="33"/>
      <c r="HG5522" s="32"/>
    </row>
    <row r="5523" spans="156:215" ht="11.4">
      <c r="EZ5523" s="31"/>
      <c r="HD5523" s="32"/>
      <c r="HE5523" s="32"/>
      <c r="HF5523" s="33"/>
      <c r="HG5523" s="32"/>
    </row>
    <row r="5524" spans="156:215" ht="11.4">
      <c r="EZ5524" s="31"/>
      <c r="HD5524" s="32"/>
      <c r="HE5524" s="32"/>
      <c r="HF5524" s="33"/>
      <c r="HG5524" s="32"/>
    </row>
    <row r="5525" spans="156:215" ht="11.4">
      <c r="EZ5525" s="31"/>
      <c r="HD5525" s="32"/>
      <c r="HE5525" s="32"/>
      <c r="HF5525" s="33"/>
      <c r="HG5525" s="32"/>
    </row>
    <row r="5526" spans="156:215" ht="11.4">
      <c r="EZ5526" s="31"/>
      <c r="HD5526" s="32"/>
      <c r="HE5526" s="32"/>
      <c r="HF5526" s="33"/>
      <c r="HG5526" s="32"/>
    </row>
    <row r="5527" spans="156:215" ht="11.4">
      <c r="EZ5527" s="31"/>
      <c r="HD5527" s="32"/>
      <c r="HE5527" s="32"/>
      <c r="HF5527" s="33"/>
      <c r="HG5527" s="32"/>
    </row>
    <row r="5528" spans="156:215" ht="11.4">
      <c r="EZ5528" s="31"/>
      <c r="HD5528" s="32"/>
      <c r="HE5528" s="32"/>
      <c r="HF5528" s="33"/>
      <c r="HG5528" s="32"/>
    </row>
    <row r="5529" spans="156:215" ht="11.4">
      <c r="EZ5529" s="31"/>
      <c r="HD5529" s="32"/>
      <c r="HE5529" s="32"/>
      <c r="HF5529" s="33"/>
      <c r="HG5529" s="32"/>
    </row>
    <row r="5530" spans="156:215" ht="11.4">
      <c r="EZ5530" s="31"/>
      <c r="HD5530" s="32"/>
      <c r="HE5530" s="32"/>
      <c r="HF5530" s="33"/>
      <c r="HG5530" s="32"/>
    </row>
    <row r="5531" spans="156:215" ht="11.4">
      <c r="EZ5531" s="31"/>
      <c r="HD5531" s="32"/>
      <c r="HE5531" s="32"/>
      <c r="HF5531" s="33"/>
      <c r="HG5531" s="32"/>
    </row>
    <row r="5532" spans="156:215" ht="11.4">
      <c r="EZ5532" s="31"/>
      <c r="HD5532" s="32"/>
      <c r="HE5532" s="32"/>
      <c r="HF5532" s="33"/>
      <c r="HG5532" s="32"/>
    </row>
    <row r="5533" spans="156:215" ht="11.4">
      <c r="EZ5533" s="31"/>
      <c r="HD5533" s="32"/>
      <c r="HE5533" s="32"/>
      <c r="HF5533" s="33"/>
      <c r="HG5533" s="32"/>
    </row>
    <row r="5534" spans="156:215" ht="11.4">
      <c r="EZ5534" s="31"/>
      <c r="HD5534" s="32"/>
      <c r="HE5534" s="32"/>
      <c r="HF5534" s="33"/>
      <c r="HG5534" s="32"/>
    </row>
    <row r="5535" spans="156:215" ht="11.4">
      <c r="EZ5535" s="31"/>
      <c r="HD5535" s="32"/>
      <c r="HE5535" s="32"/>
      <c r="HF5535" s="33"/>
      <c r="HG5535" s="32"/>
    </row>
    <row r="5536" spans="156:215" ht="11.4">
      <c r="EZ5536" s="31"/>
      <c r="HD5536" s="32"/>
      <c r="HE5536" s="32"/>
      <c r="HF5536" s="33"/>
      <c r="HG5536" s="32"/>
    </row>
    <row r="5537" spans="156:215" ht="11.4">
      <c r="EZ5537" s="31"/>
      <c r="HD5537" s="32"/>
      <c r="HE5537" s="32"/>
      <c r="HF5537" s="33"/>
      <c r="HG5537" s="32"/>
    </row>
    <row r="5538" spans="156:215" ht="11.4">
      <c r="EZ5538" s="31"/>
      <c r="HD5538" s="32"/>
      <c r="HE5538" s="32"/>
      <c r="HF5538" s="33"/>
      <c r="HG5538" s="32"/>
    </row>
    <row r="5539" spans="156:215" ht="11.4">
      <c r="EZ5539" s="31"/>
      <c r="HD5539" s="32"/>
      <c r="HE5539" s="32"/>
      <c r="HF5539" s="33"/>
      <c r="HG5539" s="32"/>
    </row>
    <row r="5540" spans="156:215" ht="11.4">
      <c r="EZ5540" s="31"/>
      <c r="HD5540" s="32"/>
      <c r="HE5540" s="32"/>
      <c r="HF5540" s="33"/>
      <c r="HG5540" s="32"/>
    </row>
    <row r="5541" spans="156:215" ht="11.4">
      <c r="EZ5541" s="31"/>
      <c r="HD5541" s="32"/>
      <c r="HE5541" s="32"/>
      <c r="HF5541" s="33"/>
      <c r="HG5541" s="32"/>
    </row>
    <row r="5542" spans="156:215" ht="11.4">
      <c r="EZ5542" s="31"/>
      <c r="HD5542" s="32"/>
      <c r="HE5542" s="32"/>
      <c r="HF5542" s="33"/>
      <c r="HG5542" s="32"/>
    </row>
    <row r="5543" spans="156:215" ht="11.4">
      <c r="EZ5543" s="31"/>
      <c r="HD5543" s="32"/>
      <c r="HE5543" s="32"/>
      <c r="HF5543" s="33"/>
      <c r="HG5543" s="32"/>
    </row>
    <row r="5544" spans="156:215" ht="11.4">
      <c r="EZ5544" s="31"/>
      <c r="HD5544" s="32"/>
      <c r="HE5544" s="32"/>
      <c r="HF5544" s="33"/>
      <c r="HG5544" s="32"/>
    </row>
    <row r="5545" spans="156:215" ht="11.4">
      <c r="EZ5545" s="31"/>
      <c r="HD5545" s="32"/>
      <c r="HE5545" s="32"/>
      <c r="HF5545" s="33"/>
      <c r="HG5545" s="32"/>
    </row>
    <row r="5546" spans="156:215" ht="11.4">
      <c r="EZ5546" s="31"/>
      <c r="HD5546" s="32"/>
      <c r="HE5546" s="32"/>
      <c r="HF5546" s="33"/>
      <c r="HG5546" s="32"/>
    </row>
    <row r="5547" spans="156:215" ht="11.4">
      <c r="EZ5547" s="31"/>
      <c r="HD5547" s="32"/>
      <c r="HE5547" s="32"/>
      <c r="HF5547" s="33"/>
      <c r="HG5547" s="32"/>
    </row>
    <row r="5548" spans="156:215" ht="11.4">
      <c r="EZ5548" s="31"/>
      <c r="HD5548" s="32"/>
      <c r="HE5548" s="32"/>
      <c r="HF5548" s="33"/>
      <c r="HG5548" s="32"/>
    </row>
    <row r="5549" spans="156:215" ht="11.4">
      <c r="EZ5549" s="31"/>
      <c r="HD5549" s="32"/>
      <c r="HE5549" s="32"/>
      <c r="HF5549" s="33"/>
      <c r="HG5549" s="32"/>
    </row>
    <row r="5550" spans="156:215" ht="11.4">
      <c r="EZ5550" s="31"/>
      <c r="HD5550" s="32"/>
      <c r="HE5550" s="32"/>
      <c r="HF5550" s="33"/>
      <c r="HG5550" s="32"/>
    </row>
    <row r="5551" spans="156:215" ht="11.4">
      <c r="EZ5551" s="31"/>
      <c r="HD5551" s="32"/>
      <c r="HE5551" s="32"/>
      <c r="HF5551" s="33"/>
      <c r="HG5551" s="32"/>
    </row>
    <row r="5552" spans="156:215" ht="11.4">
      <c r="EZ5552" s="31"/>
      <c r="HD5552" s="32"/>
      <c r="HE5552" s="32"/>
      <c r="HF5552" s="33"/>
      <c r="HG5552" s="32"/>
    </row>
    <row r="5553" spans="156:215" ht="11.4">
      <c r="EZ5553" s="31"/>
      <c r="HD5553" s="32"/>
      <c r="HE5553" s="32"/>
      <c r="HF5553" s="33"/>
      <c r="HG5553" s="32"/>
    </row>
    <row r="5554" spans="156:215" ht="11.4">
      <c r="EZ5554" s="31"/>
      <c r="HD5554" s="32"/>
      <c r="HE5554" s="32"/>
      <c r="HF5554" s="33"/>
      <c r="HG5554" s="32"/>
    </row>
    <row r="5555" spans="156:215" ht="11.4">
      <c r="EZ5555" s="31"/>
      <c r="HD5555" s="32"/>
      <c r="HE5555" s="32"/>
      <c r="HF5555" s="33"/>
      <c r="HG5555" s="32"/>
    </row>
    <row r="5556" spans="156:215" ht="11.4">
      <c r="EZ5556" s="31"/>
      <c r="HD5556" s="32"/>
      <c r="HE5556" s="32"/>
      <c r="HF5556" s="33"/>
      <c r="HG5556" s="32"/>
    </row>
    <row r="5557" spans="156:215" ht="11.4">
      <c r="EZ5557" s="31"/>
      <c r="HD5557" s="32"/>
      <c r="HE5557" s="32"/>
      <c r="HF5557" s="33"/>
      <c r="HG5557" s="32"/>
    </row>
    <row r="5558" spans="156:215" ht="11.4">
      <c r="EZ5558" s="31"/>
      <c r="HD5558" s="32"/>
      <c r="HE5558" s="32"/>
      <c r="HF5558" s="33"/>
      <c r="HG5558" s="32"/>
    </row>
    <row r="5559" spans="156:215" ht="11.4">
      <c r="EZ5559" s="31"/>
      <c r="HD5559" s="32"/>
      <c r="HE5559" s="32"/>
      <c r="HF5559" s="33"/>
      <c r="HG5559" s="32"/>
    </row>
    <row r="5560" spans="156:215" ht="11.4">
      <c r="EZ5560" s="31"/>
      <c r="HD5560" s="32"/>
      <c r="HE5560" s="32"/>
      <c r="HF5560" s="33"/>
      <c r="HG5560" s="32"/>
    </row>
    <row r="5561" spans="156:215" ht="11.4">
      <c r="EZ5561" s="31"/>
      <c r="HD5561" s="32"/>
      <c r="HE5561" s="32"/>
      <c r="HF5561" s="33"/>
      <c r="HG5561" s="32"/>
    </row>
    <row r="5562" spans="156:215" ht="11.4">
      <c r="EZ5562" s="31"/>
      <c r="HD5562" s="32"/>
      <c r="HE5562" s="32"/>
      <c r="HF5562" s="33"/>
      <c r="HG5562" s="32"/>
    </row>
    <row r="5563" spans="156:215" ht="11.4">
      <c r="EZ5563" s="31"/>
      <c r="HD5563" s="32"/>
      <c r="HE5563" s="32"/>
      <c r="HF5563" s="33"/>
      <c r="HG5563" s="32"/>
    </row>
    <row r="5564" spans="156:215" ht="11.4">
      <c r="EZ5564" s="31"/>
      <c r="HD5564" s="32"/>
      <c r="HE5564" s="32"/>
      <c r="HF5564" s="33"/>
      <c r="HG5564" s="32"/>
    </row>
    <row r="5565" spans="156:215" ht="11.4">
      <c r="EZ5565" s="31"/>
      <c r="HD5565" s="32"/>
      <c r="HE5565" s="32"/>
      <c r="HF5565" s="33"/>
      <c r="HG5565" s="32"/>
    </row>
    <row r="5566" spans="156:215" ht="11.4">
      <c r="EZ5566" s="31"/>
      <c r="HD5566" s="32"/>
      <c r="HE5566" s="32"/>
      <c r="HF5566" s="33"/>
      <c r="HG5566" s="32"/>
    </row>
    <row r="5567" spans="156:215" ht="11.4">
      <c r="EZ5567" s="31"/>
      <c r="HD5567" s="32"/>
      <c r="HE5567" s="32"/>
      <c r="HF5567" s="33"/>
      <c r="HG5567" s="32"/>
    </row>
    <row r="5568" spans="156:215" ht="11.4">
      <c r="EZ5568" s="31"/>
      <c r="HD5568" s="32"/>
      <c r="HE5568" s="32"/>
      <c r="HF5568" s="33"/>
      <c r="HG5568" s="32"/>
    </row>
    <row r="5569" spans="156:215" ht="11.4">
      <c r="EZ5569" s="31"/>
      <c r="HD5569" s="32"/>
      <c r="HE5569" s="32"/>
      <c r="HF5569" s="33"/>
      <c r="HG5569" s="32"/>
    </row>
    <row r="5570" spans="156:215" ht="11.4">
      <c r="EZ5570" s="31"/>
      <c r="HD5570" s="32"/>
      <c r="HE5570" s="32"/>
      <c r="HF5570" s="33"/>
      <c r="HG5570" s="32"/>
    </row>
    <row r="5571" spans="156:215" ht="11.4">
      <c r="EZ5571" s="31"/>
      <c r="HD5571" s="32"/>
      <c r="HE5571" s="32"/>
      <c r="HF5571" s="33"/>
      <c r="HG5571" s="32"/>
    </row>
    <row r="5572" spans="156:215" ht="11.4">
      <c r="EZ5572" s="31"/>
      <c r="HD5572" s="32"/>
      <c r="HE5572" s="32"/>
      <c r="HF5572" s="33"/>
      <c r="HG5572" s="32"/>
    </row>
    <row r="5573" spans="156:215" ht="11.4">
      <c r="EZ5573" s="31"/>
      <c r="HD5573" s="32"/>
      <c r="HE5573" s="32"/>
      <c r="HF5573" s="33"/>
      <c r="HG5573" s="32"/>
    </row>
    <row r="5574" spans="156:215" ht="11.4">
      <c r="EZ5574" s="31"/>
      <c r="HD5574" s="32"/>
      <c r="HE5574" s="32"/>
      <c r="HF5574" s="33"/>
      <c r="HG5574" s="32"/>
    </row>
    <row r="5575" spans="156:215" ht="11.4">
      <c r="EZ5575" s="31"/>
      <c r="HD5575" s="32"/>
      <c r="HE5575" s="32"/>
      <c r="HF5575" s="33"/>
      <c r="HG5575" s="32"/>
    </row>
    <row r="5576" spans="156:215" ht="11.4">
      <c r="EZ5576" s="31"/>
      <c r="HD5576" s="32"/>
      <c r="HE5576" s="32"/>
      <c r="HF5576" s="33"/>
      <c r="HG5576" s="32"/>
    </row>
    <row r="5577" spans="156:215" ht="11.4">
      <c r="EZ5577" s="31"/>
      <c r="HD5577" s="32"/>
      <c r="HE5577" s="32"/>
      <c r="HF5577" s="33"/>
      <c r="HG5577" s="32"/>
    </row>
    <row r="5578" spans="156:215" ht="11.4">
      <c r="EZ5578" s="31"/>
      <c r="HD5578" s="32"/>
      <c r="HE5578" s="32"/>
      <c r="HF5578" s="33"/>
      <c r="HG5578" s="32"/>
    </row>
    <row r="5579" spans="156:215" ht="11.4">
      <c r="EZ5579" s="31"/>
      <c r="HD5579" s="32"/>
      <c r="HE5579" s="32"/>
      <c r="HF5579" s="33"/>
      <c r="HG5579" s="32"/>
    </row>
    <row r="5580" spans="156:215" ht="11.4">
      <c r="EZ5580" s="31"/>
      <c r="HD5580" s="32"/>
      <c r="HE5580" s="32"/>
      <c r="HF5580" s="33"/>
      <c r="HG5580" s="32"/>
    </row>
    <row r="5581" spans="156:215" ht="11.4">
      <c r="EZ5581" s="31"/>
      <c r="HD5581" s="32"/>
      <c r="HE5581" s="32"/>
      <c r="HF5581" s="33"/>
      <c r="HG5581" s="32"/>
    </row>
    <row r="5582" spans="156:215" ht="11.4">
      <c r="EZ5582" s="31"/>
      <c r="HD5582" s="32"/>
      <c r="HE5582" s="32"/>
      <c r="HF5582" s="33"/>
      <c r="HG5582" s="32"/>
    </row>
    <row r="5583" spans="156:215" ht="11.4">
      <c r="EZ5583" s="31"/>
      <c r="HD5583" s="32"/>
      <c r="HE5583" s="32"/>
      <c r="HF5583" s="33"/>
      <c r="HG5583" s="32"/>
    </row>
    <row r="5584" spans="156:215" ht="11.4">
      <c r="EZ5584" s="31"/>
      <c r="HD5584" s="32"/>
      <c r="HE5584" s="32"/>
      <c r="HF5584" s="33"/>
      <c r="HG5584" s="32"/>
    </row>
    <row r="5585" spans="156:215" ht="11.4">
      <c r="EZ5585" s="31"/>
      <c r="HD5585" s="32"/>
      <c r="HE5585" s="32"/>
      <c r="HF5585" s="33"/>
      <c r="HG5585" s="32"/>
    </row>
    <row r="5586" spans="156:215" ht="11.4">
      <c r="EZ5586" s="31"/>
      <c r="HD5586" s="32"/>
      <c r="HE5586" s="32"/>
      <c r="HF5586" s="33"/>
      <c r="HG5586" s="32"/>
    </row>
    <row r="5587" spans="156:215" ht="11.4">
      <c r="EZ5587" s="31"/>
      <c r="HD5587" s="32"/>
      <c r="HE5587" s="32"/>
      <c r="HF5587" s="33"/>
      <c r="HG5587" s="32"/>
    </row>
    <row r="5588" spans="156:215" ht="11.4">
      <c r="EZ5588" s="31"/>
      <c r="HD5588" s="32"/>
      <c r="HE5588" s="32"/>
      <c r="HF5588" s="33"/>
      <c r="HG5588" s="32"/>
    </row>
    <row r="5589" spans="156:215" ht="11.4">
      <c r="EZ5589" s="31"/>
      <c r="HD5589" s="32"/>
      <c r="HE5589" s="32"/>
      <c r="HF5589" s="33"/>
      <c r="HG5589" s="32"/>
    </row>
    <row r="5590" spans="156:215" ht="11.4">
      <c r="EZ5590" s="31"/>
      <c r="HD5590" s="32"/>
      <c r="HE5590" s="32"/>
      <c r="HF5590" s="33"/>
      <c r="HG5590" s="32"/>
    </row>
    <row r="5591" spans="156:215" ht="11.4">
      <c r="EZ5591" s="31"/>
      <c r="HD5591" s="32"/>
      <c r="HE5591" s="32"/>
      <c r="HF5591" s="33"/>
      <c r="HG5591" s="32"/>
    </row>
    <row r="5592" spans="156:215" ht="11.4">
      <c r="EZ5592" s="31"/>
      <c r="HD5592" s="32"/>
      <c r="HE5592" s="32"/>
      <c r="HF5592" s="33"/>
      <c r="HG5592" s="32"/>
    </row>
    <row r="5593" spans="156:215" ht="11.4">
      <c r="EZ5593" s="31"/>
      <c r="HD5593" s="32"/>
      <c r="HE5593" s="32"/>
      <c r="HF5593" s="33"/>
      <c r="HG5593" s="32"/>
    </row>
    <row r="5594" spans="156:215" ht="11.4">
      <c r="EZ5594" s="31"/>
      <c r="HD5594" s="32"/>
      <c r="HE5594" s="32"/>
      <c r="HF5594" s="33"/>
      <c r="HG5594" s="32"/>
    </row>
    <row r="5595" spans="156:215" ht="11.4">
      <c r="EZ5595" s="31"/>
      <c r="HD5595" s="32"/>
      <c r="HE5595" s="32"/>
      <c r="HF5595" s="33"/>
      <c r="HG5595" s="32"/>
    </row>
    <row r="5596" spans="156:215" ht="11.4">
      <c r="EZ5596" s="31"/>
      <c r="HD5596" s="32"/>
      <c r="HE5596" s="32"/>
      <c r="HF5596" s="33"/>
      <c r="HG5596" s="32"/>
    </row>
    <row r="5597" spans="156:215" ht="11.4">
      <c r="EZ5597" s="31"/>
      <c r="HD5597" s="32"/>
      <c r="HE5597" s="32"/>
      <c r="HF5597" s="33"/>
      <c r="HG5597" s="32"/>
    </row>
    <row r="5598" spans="156:215" ht="11.4">
      <c r="EZ5598" s="31"/>
      <c r="HD5598" s="32"/>
      <c r="HE5598" s="32"/>
      <c r="HF5598" s="33"/>
      <c r="HG5598" s="32"/>
    </row>
    <row r="5599" spans="156:215" ht="11.4">
      <c r="EZ5599" s="31"/>
      <c r="HD5599" s="32"/>
      <c r="HE5599" s="32"/>
      <c r="HF5599" s="33"/>
      <c r="HG5599" s="32"/>
    </row>
    <row r="5600" spans="156:215" ht="11.4">
      <c r="EZ5600" s="31"/>
      <c r="HD5600" s="32"/>
      <c r="HE5600" s="32"/>
      <c r="HF5600" s="33"/>
      <c r="HG5600" s="32"/>
    </row>
    <row r="5601" spans="156:215" ht="11.4">
      <c r="EZ5601" s="31"/>
      <c r="HD5601" s="32"/>
      <c r="HE5601" s="32"/>
      <c r="HF5601" s="33"/>
      <c r="HG5601" s="32"/>
    </row>
    <row r="5602" spans="156:215" ht="11.4">
      <c r="EZ5602" s="31"/>
      <c r="HD5602" s="32"/>
      <c r="HE5602" s="32"/>
      <c r="HF5602" s="33"/>
      <c r="HG5602" s="32"/>
    </row>
    <row r="5603" spans="156:215" ht="11.4">
      <c r="EZ5603" s="31"/>
      <c r="HD5603" s="32"/>
      <c r="HE5603" s="32"/>
      <c r="HF5603" s="33"/>
      <c r="HG5603" s="32"/>
    </row>
    <row r="5604" spans="156:215" ht="11.4">
      <c r="EZ5604" s="31"/>
      <c r="HD5604" s="32"/>
      <c r="HE5604" s="32"/>
      <c r="HF5604" s="33"/>
      <c r="HG5604" s="32"/>
    </row>
    <row r="5605" spans="156:215" ht="11.4">
      <c r="EZ5605" s="31"/>
      <c r="HD5605" s="32"/>
      <c r="HE5605" s="32"/>
      <c r="HF5605" s="33"/>
      <c r="HG5605" s="32"/>
    </row>
    <row r="5606" spans="156:215" ht="11.4">
      <c r="EZ5606" s="31"/>
      <c r="HD5606" s="32"/>
      <c r="HE5606" s="32"/>
      <c r="HF5606" s="33"/>
      <c r="HG5606" s="32"/>
    </row>
    <row r="5607" spans="156:215" ht="11.4">
      <c r="EZ5607" s="31"/>
      <c r="HD5607" s="32"/>
      <c r="HE5607" s="32"/>
      <c r="HF5607" s="33"/>
      <c r="HG5607" s="32"/>
    </row>
    <row r="5608" spans="156:215" ht="11.4">
      <c r="EZ5608" s="31"/>
      <c r="HD5608" s="32"/>
      <c r="HE5608" s="32"/>
      <c r="HF5608" s="33"/>
      <c r="HG5608" s="32"/>
    </row>
    <row r="5609" spans="156:215" ht="11.4">
      <c r="EZ5609" s="31"/>
      <c r="HD5609" s="32"/>
      <c r="HE5609" s="32"/>
      <c r="HF5609" s="33"/>
      <c r="HG5609" s="32"/>
    </row>
    <row r="5610" spans="156:215" ht="11.4">
      <c r="EZ5610" s="31"/>
      <c r="HD5610" s="32"/>
      <c r="HE5610" s="32"/>
      <c r="HF5610" s="33"/>
      <c r="HG5610" s="32"/>
    </row>
    <row r="5611" spans="156:215" ht="11.4">
      <c r="EZ5611" s="31"/>
      <c r="HD5611" s="32"/>
      <c r="HE5611" s="32"/>
      <c r="HF5611" s="33"/>
      <c r="HG5611" s="32"/>
    </row>
    <row r="5612" spans="156:215" ht="11.4">
      <c r="EZ5612" s="31"/>
      <c r="HD5612" s="32"/>
      <c r="HE5612" s="32"/>
      <c r="HF5612" s="33"/>
      <c r="HG5612" s="32"/>
    </row>
    <row r="5613" spans="156:215" ht="11.4">
      <c r="EZ5613" s="31"/>
      <c r="HD5613" s="32"/>
      <c r="HE5613" s="32"/>
      <c r="HF5613" s="33"/>
      <c r="HG5613" s="32"/>
    </row>
    <row r="5614" spans="156:215" ht="11.4">
      <c r="EZ5614" s="31"/>
      <c r="HD5614" s="32"/>
      <c r="HE5614" s="32"/>
      <c r="HF5614" s="33"/>
      <c r="HG5614" s="32"/>
    </row>
    <row r="5615" spans="156:215" ht="11.4">
      <c r="EZ5615" s="31"/>
      <c r="HD5615" s="32"/>
      <c r="HE5615" s="32"/>
      <c r="HF5615" s="33"/>
      <c r="HG5615" s="32"/>
    </row>
    <row r="5616" spans="156:215" ht="11.4">
      <c r="EZ5616" s="31"/>
      <c r="HD5616" s="32"/>
      <c r="HE5616" s="32"/>
      <c r="HF5616" s="33"/>
      <c r="HG5616" s="32"/>
    </row>
    <row r="5617" spans="156:215" ht="11.4">
      <c r="EZ5617" s="31"/>
      <c r="HD5617" s="32"/>
      <c r="HE5617" s="32"/>
      <c r="HF5617" s="33"/>
      <c r="HG5617" s="32"/>
    </row>
    <row r="5618" spans="156:215" ht="11.4">
      <c r="EZ5618" s="31"/>
      <c r="HD5618" s="32"/>
      <c r="HE5618" s="32"/>
      <c r="HF5618" s="33"/>
      <c r="HG5618" s="32"/>
    </row>
    <row r="5619" spans="156:215" ht="11.4">
      <c r="EZ5619" s="31"/>
      <c r="HD5619" s="32"/>
      <c r="HE5619" s="32"/>
      <c r="HF5619" s="33"/>
      <c r="HG5619" s="32"/>
    </row>
    <row r="5620" spans="156:215" ht="11.4">
      <c r="EZ5620" s="31"/>
      <c r="HD5620" s="32"/>
      <c r="HE5620" s="32"/>
      <c r="HF5620" s="33"/>
      <c r="HG5620" s="32"/>
    </row>
    <row r="5621" spans="156:215" ht="11.4">
      <c r="EZ5621" s="31"/>
      <c r="HD5621" s="32"/>
      <c r="HE5621" s="32"/>
      <c r="HF5621" s="33"/>
      <c r="HG5621" s="32"/>
    </row>
    <row r="5622" spans="156:215" ht="11.4">
      <c r="EZ5622" s="31"/>
      <c r="HD5622" s="32"/>
      <c r="HE5622" s="32"/>
      <c r="HF5622" s="33"/>
      <c r="HG5622" s="32"/>
    </row>
    <row r="5623" spans="156:215" ht="11.4">
      <c r="EZ5623" s="31"/>
      <c r="HD5623" s="32"/>
      <c r="HE5623" s="32"/>
      <c r="HF5623" s="33"/>
      <c r="HG5623" s="32"/>
    </row>
    <row r="5624" spans="156:215" ht="11.4">
      <c r="EZ5624" s="31"/>
      <c r="HD5624" s="32"/>
      <c r="HE5624" s="32"/>
      <c r="HF5624" s="33"/>
      <c r="HG5624" s="32"/>
    </row>
    <row r="5625" spans="156:215" ht="11.4">
      <c r="EZ5625" s="31"/>
      <c r="HD5625" s="32"/>
      <c r="HE5625" s="32"/>
      <c r="HF5625" s="33"/>
      <c r="HG5625" s="32"/>
    </row>
    <row r="5626" spans="156:215" ht="11.4">
      <c r="EZ5626" s="31"/>
      <c r="HD5626" s="32"/>
      <c r="HE5626" s="32"/>
      <c r="HF5626" s="33"/>
      <c r="HG5626" s="32"/>
    </row>
    <row r="5627" spans="156:215" ht="11.4">
      <c r="EZ5627" s="31"/>
      <c r="HD5627" s="32"/>
      <c r="HE5627" s="32"/>
      <c r="HF5627" s="33"/>
      <c r="HG5627" s="32"/>
    </row>
    <row r="5628" spans="156:215" ht="11.4">
      <c r="EZ5628" s="31"/>
      <c r="HD5628" s="32"/>
      <c r="HE5628" s="32"/>
      <c r="HF5628" s="33"/>
      <c r="HG5628" s="32"/>
    </row>
    <row r="5629" spans="156:215" ht="11.4">
      <c r="EZ5629" s="31"/>
      <c r="HD5629" s="32"/>
      <c r="HE5629" s="32"/>
      <c r="HF5629" s="33"/>
      <c r="HG5629" s="32"/>
    </row>
    <row r="5630" spans="156:215" ht="11.4">
      <c r="EZ5630" s="31"/>
      <c r="HD5630" s="32"/>
      <c r="HE5630" s="32"/>
      <c r="HF5630" s="33"/>
      <c r="HG5630" s="32"/>
    </row>
    <row r="5631" spans="156:215" ht="11.4">
      <c r="EZ5631" s="31"/>
      <c r="HD5631" s="32"/>
      <c r="HE5631" s="32"/>
      <c r="HF5631" s="33"/>
      <c r="HG5631" s="32"/>
    </row>
    <row r="5632" spans="156:215" ht="11.4">
      <c r="EZ5632" s="31"/>
      <c r="HD5632" s="32"/>
      <c r="HE5632" s="32"/>
      <c r="HF5632" s="33"/>
      <c r="HG5632" s="32"/>
    </row>
    <row r="5633" spans="156:215" ht="11.4">
      <c r="EZ5633" s="31"/>
      <c r="HD5633" s="32"/>
      <c r="HE5633" s="32"/>
      <c r="HF5633" s="33"/>
      <c r="HG5633" s="32"/>
    </row>
    <row r="5634" spans="156:215" ht="11.4">
      <c r="EZ5634" s="31"/>
      <c r="HD5634" s="32"/>
      <c r="HE5634" s="32"/>
      <c r="HF5634" s="33"/>
      <c r="HG5634" s="32"/>
    </row>
    <row r="5635" spans="156:215" ht="11.4">
      <c r="EZ5635" s="31"/>
      <c r="HD5635" s="32"/>
      <c r="HE5635" s="32"/>
      <c r="HF5635" s="33"/>
      <c r="HG5635" s="32"/>
    </row>
    <row r="5636" spans="156:215" ht="11.4">
      <c r="EZ5636" s="31"/>
      <c r="HD5636" s="32"/>
      <c r="HE5636" s="32"/>
      <c r="HF5636" s="33"/>
      <c r="HG5636" s="32"/>
    </row>
    <row r="5637" spans="156:215" ht="11.4">
      <c r="EZ5637" s="31"/>
      <c r="HD5637" s="32"/>
      <c r="HE5637" s="32"/>
      <c r="HF5637" s="33"/>
      <c r="HG5637" s="32"/>
    </row>
    <row r="5638" spans="156:215" ht="11.4">
      <c r="EZ5638" s="31"/>
      <c r="HD5638" s="32"/>
      <c r="HE5638" s="32"/>
      <c r="HF5638" s="33"/>
      <c r="HG5638" s="32"/>
    </row>
    <row r="5639" spans="156:215" ht="11.4">
      <c r="EZ5639" s="31"/>
      <c r="HD5639" s="32"/>
      <c r="HE5639" s="32"/>
      <c r="HF5639" s="33"/>
      <c r="HG5639" s="32"/>
    </row>
    <row r="5640" spans="156:215" ht="11.4">
      <c r="EZ5640" s="31"/>
      <c r="HD5640" s="32"/>
      <c r="HE5640" s="32"/>
      <c r="HF5640" s="33"/>
      <c r="HG5640" s="32"/>
    </row>
    <row r="5641" spans="156:215" ht="11.4">
      <c r="EZ5641" s="31"/>
      <c r="HD5641" s="32"/>
      <c r="HE5641" s="32"/>
      <c r="HF5641" s="33"/>
      <c r="HG5641" s="32"/>
    </row>
    <row r="5642" spans="156:215" ht="11.4">
      <c r="EZ5642" s="31"/>
      <c r="HD5642" s="32"/>
      <c r="HE5642" s="32"/>
      <c r="HF5642" s="33"/>
      <c r="HG5642" s="32"/>
    </row>
    <row r="5643" spans="156:215" ht="11.4">
      <c r="EZ5643" s="31"/>
      <c r="HD5643" s="32"/>
      <c r="HE5643" s="32"/>
      <c r="HF5643" s="33"/>
      <c r="HG5643" s="32"/>
    </row>
    <row r="5644" spans="156:215" ht="11.4">
      <c r="EZ5644" s="31"/>
      <c r="HD5644" s="32"/>
      <c r="HE5644" s="32"/>
      <c r="HF5644" s="33"/>
      <c r="HG5644" s="32"/>
    </row>
    <row r="5645" spans="156:215" ht="11.4">
      <c r="EZ5645" s="31"/>
      <c r="HD5645" s="32"/>
      <c r="HE5645" s="32"/>
      <c r="HF5645" s="33"/>
      <c r="HG5645" s="32"/>
    </row>
    <row r="5646" spans="156:215" ht="11.4">
      <c r="EZ5646" s="31"/>
      <c r="HD5646" s="32"/>
      <c r="HE5646" s="32"/>
      <c r="HF5646" s="33"/>
      <c r="HG5646" s="32"/>
    </row>
    <row r="5647" spans="156:215" ht="11.4">
      <c r="EZ5647" s="31"/>
      <c r="HD5647" s="32"/>
      <c r="HE5647" s="32"/>
      <c r="HF5647" s="33"/>
      <c r="HG5647" s="32"/>
    </row>
    <row r="5648" spans="156:215" ht="11.4">
      <c r="EZ5648" s="31"/>
      <c r="HD5648" s="32"/>
      <c r="HE5648" s="32"/>
      <c r="HF5648" s="33"/>
      <c r="HG5648" s="32"/>
    </row>
    <row r="5649" spans="156:215" ht="11.4">
      <c r="EZ5649" s="31"/>
      <c r="HD5649" s="32"/>
      <c r="HE5649" s="32"/>
      <c r="HF5649" s="33"/>
      <c r="HG5649" s="32"/>
    </row>
    <row r="5650" spans="156:215" ht="11.4">
      <c r="EZ5650" s="31"/>
      <c r="HD5650" s="32"/>
      <c r="HE5650" s="32"/>
      <c r="HF5650" s="33"/>
      <c r="HG5650" s="32"/>
    </row>
    <row r="5651" spans="156:215" ht="11.4">
      <c r="EZ5651" s="31"/>
      <c r="HD5651" s="32"/>
      <c r="HE5651" s="32"/>
      <c r="HF5651" s="33"/>
      <c r="HG5651" s="32"/>
    </row>
    <row r="5652" spans="156:215" ht="11.4">
      <c r="EZ5652" s="31"/>
      <c r="HD5652" s="32"/>
      <c r="HE5652" s="32"/>
      <c r="HF5652" s="33"/>
      <c r="HG5652" s="32"/>
    </row>
    <row r="5653" spans="156:215" ht="11.4">
      <c r="EZ5653" s="31"/>
      <c r="HD5653" s="32"/>
      <c r="HE5653" s="32"/>
      <c r="HF5653" s="33"/>
      <c r="HG5653" s="32"/>
    </row>
    <row r="5654" spans="156:215" ht="11.4">
      <c r="EZ5654" s="31"/>
      <c r="HD5654" s="32"/>
      <c r="HE5654" s="32"/>
      <c r="HF5654" s="33"/>
      <c r="HG5654" s="32"/>
    </row>
    <row r="5655" spans="156:215" ht="11.4">
      <c r="EZ5655" s="31"/>
      <c r="HD5655" s="32"/>
      <c r="HE5655" s="32"/>
      <c r="HF5655" s="33"/>
      <c r="HG5655" s="32"/>
    </row>
    <row r="5656" spans="156:215" ht="11.4">
      <c r="EZ5656" s="31"/>
      <c r="HD5656" s="32"/>
      <c r="HE5656" s="32"/>
      <c r="HF5656" s="33"/>
      <c r="HG5656" s="32"/>
    </row>
    <row r="5657" spans="156:215" ht="11.4">
      <c r="EZ5657" s="31"/>
      <c r="HD5657" s="32"/>
      <c r="HE5657" s="32"/>
      <c r="HF5657" s="33"/>
      <c r="HG5657" s="32"/>
    </row>
    <row r="5658" spans="156:215" ht="11.4">
      <c r="EZ5658" s="31"/>
      <c r="HD5658" s="32"/>
      <c r="HE5658" s="32"/>
      <c r="HF5658" s="33"/>
      <c r="HG5658" s="32"/>
    </row>
    <row r="5659" spans="156:215" ht="11.4">
      <c r="EZ5659" s="31"/>
      <c r="HD5659" s="32"/>
      <c r="HE5659" s="32"/>
      <c r="HF5659" s="33"/>
      <c r="HG5659" s="32"/>
    </row>
    <row r="5660" spans="156:215" ht="11.4">
      <c r="EZ5660" s="31"/>
      <c r="HD5660" s="32"/>
      <c r="HE5660" s="32"/>
      <c r="HF5660" s="33"/>
      <c r="HG5660" s="32"/>
    </row>
    <row r="5661" spans="156:215" ht="11.4">
      <c r="EZ5661" s="31"/>
      <c r="HD5661" s="32"/>
      <c r="HE5661" s="32"/>
      <c r="HF5661" s="33"/>
      <c r="HG5661" s="32"/>
    </row>
    <row r="5662" spans="156:215" ht="11.4">
      <c r="EZ5662" s="31"/>
      <c r="HD5662" s="32"/>
      <c r="HE5662" s="32"/>
      <c r="HF5662" s="33"/>
      <c r="HG5662" s="32"/>
    </row>
    <row r="5663" spans="156:215" ht="11.4">
      <c r="EZ5663" s="31"/>
      <c r="HD5663" s="32"/>
      <c r="HE5663" s="32"/>
      <c r="HF5663" s="33"/>
      <c r="HG5663" s="32"/>
    </row>
    <row r="5664" spans="156:215" ht="11.4">
      <c r="EZ5664" s="31"/>
      <c r="HD5664" s="32"/>
      <c r="HE5664" s="32"/>
      <c r="HF5664" s="33"/>
      <c r="HG5664" s="32"/>
    </row>
    <row r="5665" spans="156:215" ht="11.4">
      <c r="EZ5665" s="31"/>
      <c r="HD5665" s="32"/>
      <c r="HE5665" s="32"/>
      <c r="HF5665" s="33"/>
      <c r="HG5665" s="32"/>
    </row>
    <row r="5666" spans="156:215" ht="11.4">
      <c r="EZ5666" s="31"/>
      <c r="HD5666" s="32"/>
      <c r="HE5666" s="32"/>
      <c r="HF5666" s="33"/>
      <c r="HG5666" s="32"/>
    </row>
    <row r="5667" spans="156:215" ht="11.4">
      <c r="EZ5667" s="31"/>
      <c r="HD5667" s="32"/>
      <c r="HE5667" s="32"/>
      <c r="HF5667" s="33"/>
      <c r="HG5667" s="32"/>
    </row>
    <row r="5668" spans="156:215" ht="11.4">
      <c r="EZ5668" s="31"/>
      <c r="HD5668" s="32"/>
      <c r="HE5668" s="32"/>
      <c r="HF5668" s="33"/>
      <c r="HG5668" s="32"/>
    </row>
    <row r="5669" spans="156:215" ht="11.4">
      <c r="EZ5669" s="31"/>
      <c r="HD5669" s="32"/>
      <c r="HE5669" s="32"/>
      <c r="HF5669" s="33"/>
      <c r="HG5669" s="32"/>
    </row>
    <row r="5670" spans="156:215" ht="11.4">
      <c r="EZ5670" s="31"/>
      <c r="HD5670" s="32"/>
      <c r="HE5670" s="32"/>
      <c r="HF5670" s="33"/>
      <c r="HG5670" s="32"/>
    </row>
    <row r="5671" spans="156:215" ht="11.4">
      <c r="EZ5671" s="31"/>
      <c r="HD5671" s="32"/>
      <c r="HE5671" s="32"/>
      <c r="HF5671" s="33"/>
      <c r="HG5671" s="32"/>
    </row>
    <row r="5672" spans="156:215" ht="11.4">
      <c r="EZ5672" s="31"/>
      <c r="HD5672" s="32"/>
      <c r="HE5672" s="32"/>
      <c r="HF5672" s="33"/>
      <c r="HG5672" s="32"/>
    </row>
    <row r="5673" spans="156:215" ht="11.4">
      <c r="EZ5673" s="31"/>
      <c r="HD5673" s="32"/>
      <c r="HE5673" s="32"/>
      <c r="HF5673" s="33"/>
      <c r="HG5673" s="32"/>
    </row>
    <row r="5674" spans="156:215" ht="11.4">
      <c r="EZ5674" s="31"/>
      <c r="HD5674" s="32"/>
      <c r="HE5674" s="32"/>
      <c r="HF5674" s="33"/>
      <c r="HG5674" s="32"/>
    </row>
    <row r="5675" spans="156:215" ht="11.4">
      <c r="EZ5675" s="31"/>
      <c r="HD5675" s="32"/>
      <c r="HE5675" s="32"/>
      <c r="HF5675" s="33"/>
      <c r="HG5675" s="32"/>
    </row>
    <row r="5676" spans="156:215" ht="11.4">
      <c r="EZ5676" s="31"/>
      <c r="HD5676" s="32"/>
      <c r="HE5676" s="32"/>
      <c r="HF5676" s="33"/>
      <c r="HG5676" s="32"/>
    </row>
    <row r="5677" spans="156:215" ht="11.4">
      <c r="EZ5677" s="31"/>
      <c r="HD5677" s="32"/>
      <c r="HE5677" s="32"/>
      <c r="HF5677" s="33"/>
      <c r="HG5677" s="32"/>
    </row>
    <row r="5678" spans="156:215" ht="11.4">
      <c r="EZ5678" s="31"/>
      <c r="HD5678" s="32"/>
      <c r="HE5678" s="32"/>
      <c r="HF5678" s="33"/>
      <c r="HG5678" s="32"/>
    </row>
    <row r="5679" spans="156:215" ht="11.4">
      <c r="EZ5679" s="31"/>
      <c r="HD5679" s="32"/>
      <c r="HE5679" s="32"/>
      <c r="HF5679" s="33"/>
      <c r="HG5679" s="32"/>
    </row>
    <row r="5680" spans="156:215" ht="11.4">
      <c r="EZ5680" s="31"/>
      <c r="HD5680" s="32"/>
      <c r="HE5680" s="32"/>
      <c r="HF5680" s="33"/>
      <c r="HG5680" s="32"/>
    </row>
    <row r="5681" spans="156:215" ht="11.4">
      <c r="EZ5681" s="31"/>
      <c r="HD5681" s="32"/>
      <c r="HE5681" s="32"/>
      <c r="HF5681" s="33"/>
      <c r="HG5681" s="32"/>
    </row>
    <row r="5682" spans="156:215" ht="11.4">
      <c r="EZ5682" s="31"/>
      <c r="HD5682" s="32"/>
      <c r="HE5682" s="32"/>
      <c r="HF5682" s="33"/>
      <c r="HG5682" s="32"/>
    </row>
    <row r="5683" spans="156:215" ht="11.4">
      <c r="EZ5683" s="31"/>
      <c r="HD5683" s="32"/>
      <c r="HE5683" s="32"/>
      <c r="HF5683" s="33"/>
      <c r="HG5683" s="32"/>
    </row>
    <row r="5684" spans="156:215" ht="11.4">
      <c r="EZ5684" s="31"/>
      <c r="HD5684" s="32"/>
      <c r="HE5684" s="32"/>
      <c r="HF5684" s="33"/>
      <c r="HG5684" s="32"/>
    </row>
    <row r="5685" spans="156:215" ht="11.4">
      <c r="EZ5685" s="31"/>
      <c r="HD5685" s="32"/>
      <c r="HE5685" s="32"/>
      <c r="HF5685" s="33"/>
      <c r="HG5685" s="32"/>
    </row>
    <row r="5686" spans="156:215" ht="11.4">
      <c r="EZ5686" s="31"/>
      <c r="HD5686" s="32"/>
      <c r="HE5686" s="32"/>
      <c r="HF5686" s="33"/>
      <c r="HG5686" s="32"/>
    </row>
    <row r="5687" spans="156:215" ht="11.4">
      <c r="EZ5687" s="31"/>
      <c r="HD5687" s="32"/>
      <c r="HE5687" s="32"/>
      <c r="HF5687" s="33"/>
      <c r="HG5687" s="32"/>
    </row>
    <row r="5688" spans="156:215" ht="11.4">
      <c r="EZ5688" s="31"/>
      <c r="HD5688" s="32"/>
      <c r="HE5688" s="32"/>
      <c r="HF5688" s="33"/>
      <c r="HG5688" s="32"/>
    </row>
    <row r="5689" spans="156:215" ht="11.4">
      <c r="EZ5689" s="31"/>
      <c r="HD5689" s="32"/>
      <c r="HE5689" s="32"/>
      <c r="HF5689" s="33"/>
      <c r="HG5689" s="32"/>
    </row>
    <row r="5690" spans="156:215" ht="11.4">
      <c r="EZ5690" s="31"/>
      <c r="HD5690" s="32"/>
      <c r="HE5690" s="32"/>
      <c r="HF5690" s="33"/>
      <c r="HG5690" s="32"/>
    </row>
    <row r="5691" spans="156:215" ht="11.4">
      <c r="EZ5691" s="31"/>
      <c r="HD5691" s="32"/>
      <c r="HE5691" s="32"/>
      <c r="HF5691" s="33"/>
      <c r="HG5691" s="32"/>
    </row>
    <row r="5692" spans="156:215" ht="11.4">
      <c r="EZ5692" s="31"/>
      <c r="HD5692" s="32"/>
      <c r="HE5692" s="32"/>
      <c r="HF5692" s="33"/>
      <c r="HG5692" s="32"/>
    </row>
    <row r="5693" spans="156:215" ht="11.4">
      <c r="EZ5693" s="31"/>
      <c r="HD5693" s="32"/>
      <c r="HE5693" s="32"/>
      <c r="HF5693" s="33"/>
      <c r="HG5693" s="32"/>
    </row>
    <row r="5694" spans="156:215" ht="11.4">
      <c r="EZ5694" s="31"/>
      <c r="HD5694" s="32"/>
      <c r="HE5694" s="32"/>
      <c r="HF5694" s="33"/>
      <c r="HG5694" s="32"/>
    </row>
    <row r="5695" spans="156:215" ht="11.4">
      <c r="EZ5695" s="31"/>
      <c r="HD5695" s="32"/>
      <c r="HE5695" s="32"/>
      <c r="HF5695" s="33"/>
      <c r="HG5695" s="32"/>
    </row>
    <row r="5696" spans="156:215" ht="11.4">
      <c r="EZ5696" s="31"/>
      <c r="HD5696" s="32"/>
      <c r="HE5696" s="32"/>
      <c r="HF5696" s="33"/>
      <c r="HG5696" s="32"/>
    </row>
    <row r="5697" spans="156:215" ht="11.4">
      <c r="EZ5697" s="31"/>
      <c r="HD5697" s="32"/>
      <c r="HE5697" s="32"/>
      <c r="HF5697" s="33"/>
      <c r="HG5697" s="32"/>
    </row>
    <row r="5698" spans="156:215" ht="11.4">
      <c r="EZ5698" s="31"/>
      <c r="HD5698" s="32"/>
      <c r="HE5698" s="32"/>
      <c r="HF5698" s="33"/>
      <c r="HG5698" s="32"/>
    </row>
    <row r="5699" spans="156:215" ht="11.4">
      <c r="EZ5699" s="31"/>
      <c r="HD5699" s="32"/>
      <c r="HE5699" s="32"/>
      <c r="HF5699" s="33"/>
      <c r="HG5699" s="32"/>
    </row>
    <row r="5700" spans="156:215" ht="11.4">
      <c r="EZ5700" s="31"/>
      <c r="HD5700" s="32"/>
      <c r="HE5700" s="32"/>
      <c r="HF5700" s="33"/>
      <c r="HG5700" s="32"/>
    </row>
    <row r="5701" spans="156:215" ht="11.4">
      <c r="EZ5701" s="31"/>
      <c r="HD5701" s="32"/>
      <c r="HE5701" s="32"/>
      <c r="HF5701" s="33"/>
      <c r="HG5701" s="32"/>
    </row>
    <row r="5702" spans="156:215" ht="11.4">
      <c r="EZ5702" s="31"/>
      <c r="HD5702" s="32"/>
      <c r="HE5702" s="32"/>
      <c r="HF5702" s="33"/>
      <c r="HG5702" s="32"/>
    </row>
    <row r="5703" spans="156:215" ht="11.4">
      <c r="EZ5703" s="31"/>
      <c r="HD5703" s="32"/>
      <c r="HE5703" s="32"/>
      <c r="HF5703" s="33"/>
      <c r="HG5703" s="32"/>
    </row>
    <row r="5704" spans="156:215" ht="11.4">
      <c r="EZ5704" s="31"/>
      <c r="HD5704" s="32"/>
      <c r="HE5704" s="32"/>
      <c r="HF5704" s="33"/>
      <c r="HG5704" s="32"/>
    </row>
    <row r="5705" spans="156:215" ht="11.4">
      <c r="EZ5705" s="31"/>
      <c r="HD5705" s="32"/>
      <c r="HE5705" s="32"/>
      <c r="HF5705" s="33"/>
      <c r="HG5705" s="32"/>
    </row>
    <row r="5706" spans="156:215" ht="11.4">
      <c r="EZ5706" s="31"/>
      <c r="HD5706" s="32"/>
      <c r="HE5706" s="32"/>
      <c r="HF5706" s="33"/>
      <c r="HG5706" s="32"/>
    </row>
    <row r="5707" spans="156:215" ht="11.4">
      <c r="EZ5707" s="31"/>
      <c r="HD5707" s="32"/>
      <c r="HE5707" s="32"/>
      <c r="HF5707" s="33"/>
      <c r="HG5707" s="32"/>
    </row>
    <row r="5708" spans="156:215" ht="11.4">
      <c r="EZ5708" s="31"/>
      <c r="HD5708" s="32"/>
      <c r="HE5708" s="32"/>
      <c r="HF5708" s="33"/>
      <c r="HG5708" s="32"/>
    </row>
    <row r="5709" spans="156:215" ht="11.4">
      <c r="EZ5709" s="31"/>
      <c r="HD5709" s="32"/>
      <c r="HE5709" s="32"/>
      <c r="HF5709" s="33"/>
      <c r="HG5709" s="32"/>
    </row>
    <row r="5710" spans="156:215" ht="11.4">
      <c r="EZ5710" s="31"/>
      <c r="HD5710" s="32"/>
      <c r="HE5710" s="32"/>
      <c r="HF5710" s="33"/>
      <c r="HG5710" s="32"/>
    </row>
    <row r="5711" spans="156:215" ht="11.4">
      <c r="EZ5711" s="31"/>
      <c r="HD5711" s="32"/>
      <c r="HE5711" s="32"/>
      <c r="HF5711" s="33"/>
      <c r="HG5711" s="32"/>
    </row>
    <row r="5712" spans="156:215" ht="11.4">
      <c r="EZ5712" s="31"/>
      <c r="HD5712" s="32"/>
      <c r="HE5712" s="32"/>
      <c r="HF5712" s="33"/>
      <c r="HG5712" s="32"/>
    </row>
    <row r="5713" spans="156:215" ht="11.4">
      <c r="EZ5713" s="31"/>
      <c r="HD5713" s="32"/>
      <c r="HE5713" s="32"/>
      <c r="HF5713" s="33"/>
      <c r="HG5713" s="32"/>
    </row>
    <row r="5714" spans="156:215" ht="11.4">
      <c r="EZ5714" s="31"/>
      <c r="HD5714" s="32"/>
      <c r="HE5714" s="32"/>
      <c r="HF5714" s="33"/>
      <c r="HG5714" s="32"/>
    </row>
    <row r="5715" spans="156:215" ht="11.4">
      <c r="EZ5715" s="31"/>
      <c r="HD5715" s="32"/>
      <c r="HE5715" s="32"/>
      <c r="HF5715" s="33"/>
      <c r="HG5715" s="32"/>
    </row>
    <row r="5716" spans="156:215" ht="11.4">
      <c r="EZ5716" s="31"/>
      <c r="HD5716" s="32"/>
      <c r="HE5716" s="32"/>
      <c r="HF5716" s="33"/>
      <c r="HG5716" s="32"/>
    </row>
    <row r="5717" spans="156:215" ht="11.4">
      <c r="EZ5717" s="31"/>
      <c r="HD5717" s="32"/>
      <c r="HE5717" s="32"/>
      <c r="HF5717" s="33"/>
      <c r="HG5717" s="32"/>
    </row>
    <row r="5718" spans="156:215" ht="11.4">
      <c r="EZ5718" s="31"/>
      <c r="HD5718" s="32"/>
      <c r="HE5718" s="32"/>
      <c r="HF5718" s="33"/>
      <c r="HG5718" s="32"/>
    </row>
    <row r="5719" spans="156:215" ht="11.4">
      <c r="EZ5719" s="31"/>
      <c r="HD5719" s="32"/>
      <c r="HE5719" s="32"/>
      <c r="HF5719" s="33"/>
      <c r="HG5719" s="32"/>
    </row>
    <row r="5720" spans="156:215" ht="11.4">
      <c r="EZ5720" s="31"/>
      <c r="HD5720" s="32"/>
      <c r="HE5720" s="32"/>
      <c r="HF5720" s="33"/>
      <c r="HG5720" s="32"/>
    </row>
    <row r="5721" spans="156:215" ht="11.4">
      <c r="EZ5721" s="31"/>
      <c r="HD5721" s="32"/>
      <c r="HE5721" s="32"/>
      <c r="HF5721" s="33"/>
      <c r="HG5721" s="32"/>
    </row>
    <row r="5722" spans="156:215" ht="11.4">
      <c r="EZ5722" s="31"/>
      <c r="HD5722" s="32"/>
      <c r="HE5722" s="32"/>
      <c r="HF5722" s="33"/>
      <c r="HG5722" s="32"/>
    </row>
    <row r="5723" spans="156:215" ht="11.4">
      <c r="EZ5723" s="31"/>
      <c r="HD5723" s="32"/>
      <c r="HE5723" s="32"/>
      <c r="HF5723" s="33"/>
      <c r="HG5723" s="32"/>
    </row>
    <row r="5724" spans="156:215" ht="11.4">
      <c r="EZ5724" s="31"/>
      <c r="HD5724" s="32"/>
      <c r="HE5724" s="32"/>
      <c r="HF5724" s="33"/>
      <c r="HG5724" s="32"/>
    </row>
    <row r="5725" spans="156:215" ht="11.4">
      <c r="EZ5725" s="31"/>
      <c r="HD5725" s="32"/>
      <c r="HE5725" s="32"/>
      <c r="HF5725" s="33"/>
      <c r="HG5725" s="32"/>
    </row>
    <row r="5726" spans="156:215" ht="11.4">
      <c r="EZ5726" s="31"/>
      <c r="HD5726" s="32"/>
      <c r="HE5726" s="32"/>
      <c r="HF5726" s="33"/>
      <c r="HG5726" s="32"/>
    </row>
    <row r="5727" spans="156:215" ht="11.4">
      <c r="EZ5727" s="31"/>
      <c r="HD5727" s="32"/>
      <c r="HE5727" s="32"/>
      <c r="HF5727" s="33"/>
      <c r="HG5727" s="32"/>
    </row>
    <row r="5728" spans="156:215" ht="11.4">
      <c r="EZ5728" s="31"/>
      <c r="HD5728" s="32"/>
      <c r="HE5728" s="32"/>
      <c r="HF5728" s="33"/>
      <c r="HG5728" s="32"/>
    </row>
    <row r="5729" spans="156:215" ht="11.4">
      <c r="EZ5729" s="31"/>
      <c r="HD5729" s="32"/>
      <c r="HE5729" s="32"/>
      <c r="HF5729" s="33"/>
      <c r="HG5729" s="32"/>
    </row>
    <row r="5730" spans="156:215" ht="11.4">
      <c r="EZ5730" s="31"/>
      <c r="HD5730" s="32"/>
      <c r="HE5730" s="32"/>
      <c r="HF5730" s="33"/>
      <c r="HG5730" s="32"/>
    </row>
    <row r="5731" spans="156:215" ht="11.4">
      <c r="EZ5731" s="31"/>
      <c r="HD5731" s="32"/>
      <c r="HE5731" s="32"/>
      <c r="HF5731" s="33"/>
      <c r="HG5731" s="32"/>
    </row>
    <row r="5732" spans="156:215" ht="11.4">
      <c r="EZ5732" s="31"/>
      <c r="HD5732" s="32"/>
      <c r="HE5732" s="32"/>
      <c r="HF5732" s="33"/>
      <c r="HG5732" s="32"/>
    </row>
    <row r="5733" spans="156:215" ht="11.4">
      <c r="EZ5733" s="31"/>
      <c r="HD5733" s="32"/>
      <c r="HE5733" s="32"/>
      <c r="HF5733" s="33"/>
      <c r="HG5733" s="32"/>
    </row>
    <row r="5734" spans="156:215" ht="11.4">
      <c r="EZ5734" s="31"/>
      <c r="HD5734" s="32"/>
      <c r="HE5734" s="32"/>
      <c r="HF5734" s="33"/>
      <c r="HG5734" s="32"/>
    </row>
    <row r="5735" spans="156:215" ht="11.4">
      <c r="EZ5735" s="31"/>
      <c r="HD5735" s="32"/>
      <c r="HE5735" s="32"/>
      <c r="HF5735" s="33"/>
      <c r="HG5735" s="32"/>
    </row>
    <row r="5736" spans="156:215" ht="11.4">
      <c r="EZ5736" s="31"/>
      <c r="HD5736" s="32"/>
      <c r="HE5736" s="32"/>
      <c r="HF5736" s="33"/>
      <c r="HG5736" s="32"/>
    </row>
    <row r="5737" spans="156:215" ht="11.4">
      <c r="EZ5737" s="31"/>
      <c r="HD5737" s="32"/>
      <c r="HE5737" s="32"/>
      <c r="HF5737" s="33"/>
      <c r="HG5737" s="32"/>
    </row>
    <row r="5738" spans="156:215" ht="11.4">
      <c r="EZ5738" s="31"/>
      <c r="HD5738" s="32"/>
      <c r="HE5738" s="32"/>
      <c r="HF5738" s="33"/>
      <c r="HG5738" s="32"/>
    </row>
    <row r="5739" spans="156:215" ht="11.4">
      <c r="EZ5739" s="31"/>
      <c r="HD5739" s="32"/>
      <c r="HE5739" s="32"/>
      <c r="HF5739" s="33"/>
      <c r="HG5739" s="32"/>
    </row>
    <row r="5740" spans="156:215" ht="11.4">
      <c r="EZ5740" s="31"/>
      <c r="HD5740" s="32"/>
      <c r="HE5740" s="32"/>
      <c r="HF5740" s="33"/>
      <c r="HG5740" s="32"/>
    </row>
    <row r="5741" spans="156:215" ht="11.4">
      <c r="EZ5741" s="31"/>
      <c r="HD5741" s="32"/>
      <c r="HE5741" s="32"/>
      <c r="HF5741" s="33"/>
      <c r="HG5741" s="32"/>
    </row>
    <row r="5742" spans="156:215" ht="11.4">
      <c r="EZ5742" s="31"/>
      <c r="HD5742" s="32"/>
      <c r="HE5742" s="32"/>
      <c r="HF5742" s="33"/>
      <c r="HG5742" s="32"/>
    </row>
    <row r="5743" spans="156:215" ht="11.4">
      <c r="EZ5743" s="31"/>
      <c r="HD5743" s="32"/>
      <c r="HE5743" s="32"/>
      <c r="HF5743" s="33"/>
      <c r="HG5743" s="32"/>
    </row>
    <row r="5744" spans="156:215" ht="11.4">
      <c r="EZ5744" s="31"/>
      <c r="HD5744" s="32"/>
      <c r="HE5744" s="32"/>
      <c r="HF5744" s="33"/>
      <c r="HG5744" s="32"/>
    </row>
    <row r="5745" spans="156:215" ht="11.4">
      <c r="EZ5745" s="31"/>
      <c r="HD5745" s="32"/>
      <c r="HE5745" s="32"/>
      <c r="HF5745" s="33"/>
      <c r="HG5745" s="32"/>
    </row>
    <row r="5746" spans="156:215" ht="11.4">
      <c r="EZ5746" s="31"/>
      <c r="HD5746" s="32"/>
      <c r="HE5746" s="32"/>
      <c r="HF5746" s="33"/>
      <c r="HG5746" s="32"/>
    </row>
    <row r="5747" spans="156:215" ht="11.4">
      <c r="EZ5747" s="31"/>
      <c r="HD5747" s="32"/>
      <c r="HE5747" s="32"/>
      <c r="HF5747" s="33"/>
      <c r="HG5747" s="32"/>
    </row>
    <row r="5748" spans="156:215" ht="11.4">
      <c r="EZ5748" s="31"/>
      <c r="HD5748" s="32"/>
      <c r="HE5748" s="32"/>
      <c r="HF5748" s="33"/>
      <c r="HG5748" s="32"/>
    </row>
    <row r="5749" spans="156:215" ht="11.4">
      <c r="EZ5749" s="31"/>
      <c r="HD5749" s="32"/>
      <c r="HE5749" s="32"/>
      <c r="HF5749" s="33"/>
      <c r="HG5749" s="32"/>
    </row>
    <row r="5750" spans="156:215" ht="11.4">
      <c r="EZ5750" s="31"/>
      <c r="HD5750" s="32"/>
      <c r="HE5750" s="32"/>
      <c r="HF5750" s="33"/>
      <c r="HG5750" s="32"/>
    </row>
    <row r="5751" spans="156:215" ht="11.4">
      <c r="EZ5751" s="31"/>
      <c r="HD5751" s="32"/>
      <c r="HE5751" s="32"/>
      <c r="HF5751" s="33"/>
      <c r="HG5751" s="32"/>
    </row>
    <row r="5752" spans="156:215" ht="11.4">
      <c r="EZ5752" s="31"/>
      <c r="HD5752" s="32"/>
      <c r="HE5752" s="32"/>
      <c r="HF5752" s="33"/>
      <c r="HG5752" s="32"/>
    </row>
    <row r="5753" spans="156:215" ht="11.4">
      <c r="EZ5753" s="31"/>
      <c r="HD5753" s="32"/>
      <c r="HE5753" s="32"/>
      <c r="HF5753" s="33"/>
      <c r="HG5753" s="32"/>
    </row>
    <row r="5754" spans="156:215" ht="11.4">
      <c r="EZ5754" s="31"/>
      <c r="HD5754" s="32"/>
      <c r="HE5754" s="32"/>
      <c r="HF5754" s="33"/>
      <c r="HG5754" s="32"/>
    </row>
    <row r="5755" spans="156:215" ht="11.4">
      <c r="EZ5755" s="31"/>
      <c r="HD5755" s="32"/>
      <c r="HE5755" s="32"/>
      <c r="HF5755" s="33"/>
      <c r="HG5755" s="32"/>
    </row>
    <row r="5756" spans="156:215" ht="11.4">
      <c r="EZ5756" s="31"/>
      <c r="HD5756" s="32"/>
      <c r="HE5756" s="32"/>
      <c r="HF5756" s="33"/>
      <c r="HG5756" s="32"/>
    </row>
    <row r="5757" spans="156:215" ht="11.4">
      <c r="EZ5757" s="31"/>
      <c r="HD5757" s="32"/>
      <c r="HE5757" s="32"/>
      <c r="HF5757" s="33"/>
      <c r="HG5757" s="32"/>
    </row>
    <row r="5758" spans="156:215" ht="11.4">
      <c r="EZ5758" s="31"/>
      <c r="HD5758" s="32"/>
      <c r="HE5758" s="32"/>
      <c r="HF5758" s="33"/>
      <c r="HG5758" s="32"/>
    </row>
    <row r="5759" spans="156:215" ht="11.4">
      <c r="EZ5759" s="31"/>
      <c r="HD5759" s="32"/>
      <c r="HE5759" s="32"/>
      <c r="HF5759" s="33"/>
      <c r="HG5759" s="32"/>
    </row>
    <row r="5760" spans="156:215" ht="11.4">
      <c r="EZ5760" s="31"/>
      <c r="HD5760" s="32"/>
      <c r="HE5760" s="32"/>
      <c r="HF5760" s="33"/>
      <c r="HG5760" s="32"/>
    </row>
    <row r="5761" spans="156:215" ht="11.4">
      <c r="EZ5761" s="31"/>
      <c r="HD5761" s="32"/>
      <c r="HE5761" s="32"/>
      <c r="HF5761" s="33"/>
      <c r="HG5761" s="32"/>
    </row>
    <row r="5762" spans="156:215" ht="11.4">
      <c r="EZ5762" s="31"/>
      <c r="HD5762" s="32"/>
      <c r="HE5762" s="32"/>
      <c r="HF5762" s="33"/>
      <c r="HG5762" s="32"/>
    </row>
    <row r="5763" spans="156:215" ht="11.4">
      <c r="EZ5763" s="31"/>
      <c r="HD5763" s="32"/>
      <c r="HE5763" s="32"/>
      <c r="HF5763" s="33"/>
      <c r="HG5763" s="32"/>
    </row>
    <row r="5764" spans="156:215" ht="11.4">
      <c r="EZ5764" s="31"/>
      <c r="HD5764" s="32"/>
      <c r="HE5764" s="32"/>
      <c r="HF5764" s="33"/>
      <c r="HG5764" s="32"/>
    </row>
    <row r="5765" spans="156:215" ht="11.4">
      <c r="EZ5765" s="31"/>
      <c r="HD5765" s="32"/>
      <c r="HE5765" s="32"/>
      <c r="HF5765" s="33"/>
      <c r="HG5765" s="32"/>
    </row>
    <row r="5766" spans="156:215" ht="11.4">
      <c r="EZ5766" s="31"/>
      <c r="HD5766" s="32"/>
      <c r="HE5766" s="32"/>
      <c r="HF5766" s="33"/>
      <c r="HG5766" s="32"/>
    </row>
    <row r="5767" spans="156:215" ht="11.4">
      <c r="EZ5767" s="31"/>
      <c r="HD5767" s="32"/>
      <c r="HE5767" s="32"/>
      <c r="HF5767" s="33"/>
      <c r="HG5767" s="32"/>
    </row>
    <row r="5768" spans="156:215" ht="11.4">
      <c r="EZ5768" s="31"/>
      <c r="HD5768" s="32"/>
      <c r="HE5768" s="32"/>
      <c r="HF5768" s="33"/>
      <c r="HG5768" s="32"/>
    </row>
    <row r="5769" spans="156:215" ht="11.4">
      <c r="EZ5769" s="31"/>
      <c r="HD5769" s="32"/>
      <c r="HE5769" s="32"/>
      <c r="HF5769" s="33"/>
      <c r="HG5769" s="32"/>
    </row>
    <row r="5770" spans="156:215" ht="11.4">
      <c r="EZ5770" s="31"/>
      <c r="HD5770" s="32"/>
      <c r="HE5770" s="32"/>
      <c r="HF5770" s="33"/>
      <c r="HG5770" s="32"/>
    </row>
    <row r="5771" spans="156:215" ht="11.4">
      <c r="EZ5771" s="31"/>
      <c r="HD5771" s="32"/>
      <c r="HE5771" s="32"/>
      <c r="HF5771" s="33"/>
      <c r="HG5771" s="32"/>
    </row>
    <row r="5772" spans="156:215" ht="11.4">
      <c r="EZ5772" s="31"/>
      <c r="HD5772" s="32"/>
      <c r="HE5772" s="32"/>
      <c r="HF5772" s="33"/>
      <c r="HG5772" s="32"/>
    </row>
    <row r="5773" spans="156:215" ht="11.4">
      <c r="EZ5773" s="31"/>
      <c r="HD5773" s="32"/>
      <c r="HE5773" s="32"/>
      <c r="HF5773" s="33"/>
      <c r="HG5773" s="32"/>
    </row>
    <row r="5774" spans="156:215" ht="11.4">
      <c r="EZ5774" s="31"/>
      <c r="HD5774" s="32"/>
      <c r="HE5774" s="32"/>
      <c r="HF5774" s="33"/>
      <c r="HG5774" s="32"/>
    </row>
    <row r="5775" spans="156:215" ht="11.4">
      <c r="EZ5775" s="31"/>
      <c r="HD5775" s="32"/>
      <c r="HE5775" s="32"/>
      <c r="HF5775" s="33"/>
      <c r="HG5775" s="32"/>
    </row>
    <row r="5776" spans="156:215" ht="11.4">
      <c r="EZ5776" s="31"/>
      <c r="HD5776" s="32"/>
      <c r="HE5776" s="32"/>
      <c r="HF5776" s="33"/>
      <c r="HG5776" s="32"/>
    </row>
    <row r="5777" spans="156:215" ht="11.4">
      <c r="EZ5777" s="31"/>
      <c r="HD5777" s="32"/>
      <c r="HE5777" s="32"/>
      <c r="HF5777" s="33"/>
      <c r="HG5777" s="32"/>
    </row>
    <row r="5778" spans="156:215" ht="11.4">
      <c r="EZ5778" s="31"/>
      <c r="HD5778" s="32"/>
      <c r="HE5778" s="32"/>
      <c r="HF5778" s="33"/>
      <c r="HG5778" s="32"/>
    </row>
    <row r="5779" spans="156:215" ht="11.4">
      <c r="EZ5779" s="31"/>
      <c r="HD5779" s="32"/>
      <c r="HE5779" s="32"/>
      <c r="HF5779" s="33"/>
      <c r="HG5779" s="32"/>
    </row>
    <row r="5780" spans="156:215" ht="11.4">
      <c r="EZ5780" s="31"/>
      <c r="HD5780" s="32"/>
      <c r="HE5780" s="32"/>
      <c r="HF5780" s="33"/>
      <c r="HG5780" s="32"/>
    </row>
    <row r="5781" spans="156:215" ht="11.4">
      <c r="EZ5781" s="31"/>
      <c r="HD5781" s="32"/>
      <c r="HE5781" s="32"/>
      <c r="HF5781" s="33"/>
      <c r="HG5781" s="32"/>
    </row>
    <row r="5782" spans="156:215" ht="11.4">
      <c r="EZ5782" s="31"/>
      <c r="HD5782" s="32"/>
      <c r="HE5782" s="32"/>
      <c r="HF5782" s="33"/>
      <c r="HG5782" s="32"/>
    </row>
    <row r="5783" spans="156:215" ht="11.4">
      <c r="EZ5783" s="31"/>
      <c r="HD5783" s="32"/>
      <c r="HE5783" s="32"/>
      <c r="HF5783" s="33"/>
      <c r="HG5783" s="32"/>
    </row>
    <row r="5784" spans="156:215" ht="11.4">
      <c r="EZ5784" s="31"/>
      <c r="HD5784" s="32"/>
      <c r="HE5784" s="32"/>
      <c r="HF5784" s="33"/>
      <c r="HG5784" s="32"/>
    </row>
    <row r="5785" spans="156:215" ht="11.4">
      <c r="EZ5785" s="31"/>
      <c r="HD5785" s="32"/>
      <c r="HE5785" s="32"/>
      <c r="HF5785" s="33"/>
      <c r="HG5785" s="32"/>
    </row>
    <row r="5786" spans="156:215" ht="11.4">
      <c r="EZ5786" s="31"/>
      <c r="HD5786" s="32"/>
      <c r="HE5786" s="32"/>
      <c r="HF5786" s="33"/>
      <c r="HG5786" s="32"/>
    </row>
    <row r="5787" spans="156:215" ht="11.4">
      <c r="EZ5787" s="31"/>
      <c r="HD5787" s="32"/>
      <c r="HE5787" s="32"/>
      <c r="HF5787" s="33"/>
      <c r="HG5787" s="32"/>
    </row>
    <row r="5788" spans="156:215" ht="11.4">
      <c r="EZ5788" s="31"/>
      <c r="HD5788" s="32"/>
      <c r="HE5788" s="32"/>
      <c r="HF5788" s="33"/>
      <c r="HG5788" s="32"/>
    </row>
    <row r="5789" spans="156:215" ht="11.4">
      <c r="EZ5789" s="31"/>
      <c r="HD5789" s="32"/>
      <c r="HE5789" s="32"/>
      <c r="HF5789" s="33"/>
      <c r="HG5789" s="32"/>
    </row>
    <row r="5790" spans="156:215" ht="11.4">
      <c r="EZ5790" s="31"/>
      <c r="HD5790" s="32"/>
      <c r="HE5790" s="32"/>
      <c r="HF5790" s="33"/>
      <c r="HG5790" s="32"/>
    </row>
    <row r="5791" spans="156:215" ht="11.4">
      <c r="EZ5791" s="31"/>
      <c r="HD5791" s="32"/>
      <c r="HE5791" s="32"/>
      <c r="HF5791" s="33"/>
      <c r="HG5791" s="32"/>
    </row>
    <row r="5792" spans="156:215" ht="11.4">
      <c r="EZ5792" s="31"/>
      <c r="HD5792" s="32"/>
      <c r="HE5792" s="32"/>
      <c r="HF5792" s="33"/>
      <c r="HG5792" s="32"/>
    </row>
    <row r="5793" spans="156:215" ht="11.4">
      <c r="EZ5793" s="31"/>
      <c r="HD5793" s="32"/>
      <c r="HE5793" s="32"/>
      <c r="HF5793" s="33"/>
      <c r="HG5793" s="32"/>
    </row>
    <row r="5794" spans="156:215" ht="11.4">
      <c r="EZ5794" s="31"/>
      <c r="HD5794" s="32"/>
      <c r="HE5794" s="32"/>
      <c r="HF5794" s="33"/>
      <c r="HG5794" s="32"/>
    </row>
    <row r="5795" spans="156:215" ht="11.4">
      <c r="EZ5795" s="31"/>
      <c r="HD5795" s="32"/>
      <c r="HE5795" s="32"/>
      <c r="HF5795" s="33"/>
      <c r="HG5795" s="32"/>
    </row>
    <row r="5796" spans="156:215" ht="11.4">
      <c r="EZ5796" s="31"/>
      <c r="HD5796" s="32"/>
      <c r="HE5796" s="32"/>
      <c r="HF5796" s="33"/>
      <c r="HG5796" s="32"/>
    </row>
    <row r="5797" spans="156:215" ht="11.4">
      <c r="EZ5797" s="31"/>
      <c r="HD5797" s="32"/>
      <c r="HE5797" s="32"/>
      <c r="HF5797" s="33"/>
      <c r="HG5797" s="32"/>
    </row>
    <row r="5798" spans="156:215" ht="11.4">
      <c r="EZ5798" s="31"/>
      <c r="HD5798" s="32"/>
      <c r="HE5798" s="32"/>
      <c r="HF5798" s="33"/>
      <c r="HG5798" s="32"/>
    </row>
    <row r="5799" spans="156:215" ht="11.4">
      <c r="EZ5799" s="31"/>
      <c r="HD5799" s="32"/>
      <c r="HE5799" s="32"/>
      <c r="HF5799" s="33"/>
      <c r="HG5799" s="32"/>
    </row>
    <row r="5800" spans="156:215" ht="11.4">
      <c r="EZ5800" s="31"/>
      <c r="HD5800" s="32"/>
      <c r="HE5800" s="32"/>
      <c r="HF5800" s="33"/>
      <c r="HG5800" s="32"/>
    </row>
    <row r="5801" spans="156:215" ht="11.4">
      <c r="EZ5801" s="31"/>
      <c r="HD5801" s="32"/>
      <c r="HE5801" s="32"/>
      <c r="HF5801" s="33"/>
      <c r="HG5801" s="32"/>
    </row>
    <row r="5802" spans="156:215" ht="11.4">
      <c r="EZ5802" s="31"/>
      <c r="HD5802" s="32"/>
      <c r="HE5802" s="32"/>
      <c r="HF5802" s="33"/>
      <c r="HG5802" s="32"/>
    </row>
    <row r="5803" spans="156:215" ht="11.4">
      <c r="EZ5803" s="31"/>
      <c r="HD5803" s="32"/>
      <c r="HE5803" s="32"/>
      <c r="HF5803" s="33"/>
      <c r="HG5803" s="32"/>
    </row>
    <row r="5804" spans="156:215" ht="11.4">
      <c r="EZ5804" s="31"/>
      <c r="HD5804" s="32"/>
      <c r="HE5804" s="32"/>
      <c r="HF5804" s="33"/>
      <c r="HG5804" s="32"/>
    </row>
    <row r="5805" spans="156:215" ht="11.4">
      <c r="EZ5805" s="31"/>
      <c r="HD5805" s="32"/>
      <c r="HE5805" s="32"/>
      <c r="HF5805" s="33"/>
      <c r="HG5805" s="32"/>
    </row>
    <row r="5806" spans="156:215" ht="11.4">
      <c r="EZ5806" s="31"/>
      <c r="HD5806" s="32"/>
      <c r="HE5806" s="32"/>
      <c r="HF5806" s="33"/>
      <c r="HG5806" s="32"/>
    </row>
    <row r="5807" spans="156:215" ht="11.4">
      <c r="EZ5807" s="31"/>
      <c r="HD5807" s="32"/>
      <c r="HE5807" s="32"/>
      <c r="HF5807" s="33"/>
      <c r="HG5807" s="32"/>
    </row>
    <row r="5808" spans="156:215" ht="11.4">
      <c r="EZ5808" s="31"/>
      <c r="HD5808" s="32"/>
      <c r="HE5808" s="32"/>
      <c r="HF5808" s="33"/>
      <c r="HG5808" s="32"/>
    </row>
    <row r="5809" spans="156:215" ht="11.4">
      <c r="EZ5809" s="31"/>
      <c r="HD5809" s="32"/>
      <c r="HE5809" s="32"/>
      <c r="HF5809" s="33"/>
      <c r="HG5809" s="32"/>
    </row>
    <row r="5810" spans="156:215" ht="11.4">
      <c r="EZ5810" s="31"/>
      <c r="HD5810" s="32"/>
      <c r="HE5810" s="32"/>
      <c r="HF5810" s="33"/>
      <c r="HG5810" s="32"/>
    </row>
    <row r="5811" spans="156:215" ht="11.4">
      <c r="EZ5811" s="31"/>
      <c r="HD5811" s="32"/>
      <c r="HE5811" s="32"/>
      <c r="HF5811" s="33"/>
      <c r="HG5811" s="32"/>
    </row>
    <row r="5812" spans="156:215" ht="11.4">
      <c r="EZ5812" s="31"/>
      <c r="HD5812" s="32"/>
      <c r="HE5812" s="32"/>
      <c r="HF5812" s="33"/>
      <c r="HG5812" s="32"/>
    </row>
    <row r="5813" spans="156:215" ht="11.4">
      <c r="EZ5813" s="31"/>
      <c r="HD5813" s="32"/>
      <c r="HE5813" s="32"/>
      <c r="HF5813" s="33"/>
      <c r="HG5813" s="32"/>
    </row>
    <row r="5814" spans="156:215" ht="11.4">
      <c r="EZ5814" s="31"/>
      <c r="HD5814" s="32"/>
      <c r="HE5814" s="32"/>
      <c r="HF5814" s="33"/>
      <c r="HG5814" s="32"/>
    </row>
    <row r="5815" spans="156:215" ht="11.4">
      <c r="EZ5815" s="31"/>
      <c r="HD5815" s="32"/>
      <c r="HE5815" s="32"/>
      <c r="HF5815" s="33"/>
      <c r="HG5815" s="32"/>
    </row>
    <row r="5816" spans="156:215" ht="11.4">
      <c r="EZ5816" s="31"/>
      <c r="HD5816" s="32"/>
      <c r="HE5816" s="32"/>
      <c r="HF5816" s="33"/>
      <c r="HG5816" s="32"/>
    </row>
    <row r="5817" spans="156:215" ht="11.4">
      <c r="EZ5817" s="31"/>
      <c r="HD5817" s="32"/>
      <c r="HE5817" s="32"/>
      <c r="HF5817" s="33"/>
      <c r="HG5817" s="32"/>
    </row>
    <row r="5818" spans="156:215" ht="11.4">
      <c r="EZ5818" s="31"/>
      <c r="HD5818" s="32"/>
      <c r="HE5818" s="32"/>
      <c r="HF5818" s="33"/>
      <c r="HG5818" s="32"/>
    </row>
    <row r="5819" spans="156:215" ht="11.4">
      <c r="EZ5819" s="31"/>
      <c r="HD5819" s="32"/>
      <c r="HE5819" s="32"/>
      <c r="HF5819" s="33"/>
      <c r="HG5819" s="32"/>
    </row>
    <row r="5820" spans="156:215" ht="11.4">
      <c r="EZ5820" s="31"/>
      <c r="HD5820" s="32"/>
      <c r="HE5820" s="32"/>
      <c r="HF5820" s="33"/>
      <c r="HG5820" s="32"/>
    </row>
    <row r="5821" spans="156:215" ht="11.4">
      <c r="EZ5821" s="31"/>
      <c r="HD5821" s="32"/>
      <c r="HE5821" s="32"/>
      <c r="HF5821" s="33"/>
      <c r="HG5821" s="32"/>
    </row>
    <row r="5822" spans="156:215" ht="11.4">
      <c r="EZ5822" s="31"/>
      <c r="HD5822" s="32"/>
      <c r="HE5822" s="32"/>
      <c r="HF5822" s="33"/>
      <c r="HG5822" s="32"/>
    </row>
    <row r="5823" spans="156:215" ht="11.4">
      <c r="EZ5823" s="31"/>
      <c r="HD5823" s="32"/>
      <c r="HE5823" s="32"/>
      <c r="HF5823" s="33"/>
      <c r="HG5823" s="32"/>
    </row>
    <row r="5824" spans="156:215" ht="11.4">
      <c r="EZ5824" s="31"/>
      <c r="HD5824" s="32"/>
      <c r="HE5824" s="32"/>
      <c r="HF5824" s="33"/>
      <c r="HG5824" s="32"/>
    </row>
    <row r="5825" spans="156:215" ht="11.4">
      <c r="EZ5825" s="31"/>
      <c r="HD5825" s="32"/>
      <c r="HE5825" s="32"/>
      <c r="HF5825" s="33"/>
      <c r="HG5825" s="32"/>
    </row>
    <row r="5826" spans="156:215" ht="11.4">
      <c r="EZ5826" s="31"/>
      <c r="HD5826" s="32"/>
      <c r="HE5826" s="32"/>
      <c r="HF5826" s="33"/>
      <c r="HG5826" s="32"/>
    </row>
    <row r="5827" spans="156:215" ht="11.4">
      <c r="EZ5827" s="31"/>
      <c r="HD5827" s="32"/>
      <c r="HE5827" s="32"/>
      <c r="HF5827" s="33"/>
      <c r="HG5827" s="32"/>
    </row>
    <row r="5828" spans="156:215" ht="11.4">
      <c r="EZ5828" s="31"/>
      <c r="HD5828" s="32"/>
      <c r="HE5828" s="32"/>
      <c r="HF5828" s="33"/>
      <c r="HG5828" s="32"/>
    </row>
    <row r="5829" spans="156:215" ht="11.4">
      <c r="EZ5829" s="31"/>
      <c r="HD5829" s="32"/>
      <c r="HE5829" s="32"/>
      <c r="HF5829" s="33"/>
      <c r="HG5829" s="32"/>
    </row>
    <row r="5830" spans="156:215" ht="11.4">
      <c r="EZ5830" s="31"/>
      <c r="HD5830" s="32"/>
      <c r="HE5830" s="32"/>
      <c r="HF5830" s="33"/>
      <c r="HG5830" s="32"/>
    </row>
    <row r="5831" spans="156:215" ht="11.4">
      <c r="EZ5831" s="31"/>
      <c r="HD5831" s="32"/>
      <c r="HE5831" s="32"/>
      <c r="HF5831" s="33"/>
      <c r="HG5831" s="32"/>
    </row>
    <row r="5832" spans="156:215" ht="11.4">
      <c r="EZ5832" s="31"/>
      <c r="HD5832" s="32"/>
      <c r="HE5832" s="32"/>
      <c r="HF5832" s="33"/>
      <c r="HG5832" s="32"/>
    </row>
    <row r="5833" spans="156:215" ht="11.4">
      <c r="EZ5833" s="31"/>
      <c r="HD5833" s="32"/>
      <c r="HE5833" s="32"/>
      <c r="HF5833" s="33"/>
      <c r="HG5833" s="32"/>
    </row>
    <row r="5834" spans="156:215" ht="11.4">
      <c r="EZ5834" s="31"/>
      <c r="HD5834" s="32"/>
      <c r="HE5834" s="32"/>
      <c r="HF5834" s="33"/>
      <c r="HG5834" s="32"/>
    </row>
    <row r="5835" spans="156:215" ht="11.4">
      <c r="EZ5835" s="31"/>
      <c r="HD5835" s="32"/>
      <c r="HE5835" s="32"/>
      <c r="HF5835" s="33"/>
      <c r="HG5835" s="32"/>
    </row>
    <row r="5836" spans="156:215" ht="11.4">
      <c r="EZ5836" s="31"/>
      <c r="HD5836" s="32"/>
      <c r="HE5836" s="32"/>
      <c r="HF5836" s="33"/>
      <c r="HG5836" s="32"/>
    </row>
    <row r="5837" spans="156:215" ht="11.4">
      <c r="EZ5837" s="31"/>
      <c r="HD5837" s="32"/>
      <c r="HE5837" s="32"/>
      <c r="HF5837" s="33"/>
      <c r="HG5837" s="32"/>
    </row>
    <row r="5838" spans="156:215" ht="11.4">
      <c r="EZ5838" s="31"/>
      <c r="HD5838" s="32"/>
      <c r="HE5838" s="32"/>
      <c r="HF5838" s="33"/>
      <c r="HG5838" s="32"/>
    </row>
    <row r="5839" spans="156:215" ht="11.4">
      <c r="EZ5839" s="31"/>
      <c r="HD5839" s="32"/>
      <c r="HE5839" s="32"/>
      <c r="HF5839" s="33"/>
      <c r="HG5839" s="32"/>
    </row>
    <row r="5840" spans="156:215" ht="11.4">
      <c r="EZ5840" s="31"/>
      <c r="HD5840" s="32"/>
      <c r="HE5840" s="32"/>
      <c r="HF5840" s="33"/>
      <c r="HG5840" s="32"/>
    </row>
    <row r="5841" spans="156:215" ht="11.4">
      <c r="EZ5841" s="31"/>
      <c r="HD5841" s="32"/>
      <c r="HE5841" s="32"/>
      <c r="HF5841" s="33"/>
      <c r="HG5841" s="32"/>
    </row>
    <row r="5842" spans="156:215" ht="11.4">
      <c r="EZ5842" s="31"/>
      <c r="HD5842" s="32"/>
      <c r="HE5842" s="32"/>
      <c r="HF5842" s="33"/>
      <c r="HG5842" s="32"/>
    </row>
    <row r="5843" spans="156:215" ht="11.4">
      <c r="EZ5843" s="31"/>
      <c r="HD5843" s="32"/>
      <c r="HE5843" s="32"/>
      <c r="HF5843" s="33"/>
      <c r="HG5843" s="32"/>
    </row>
    <row r="5844" spans="156:215" ht="11.4">
      <c r="EZ5844" s="31"/>
      <c r="HD5844" s="32"/>
      <c r="HE5844" s="32"/>
      <c r="HF5844" s="33"/>
      <c r="HG5844" s="32"/>
    </row>
    <row r="5845" spans="156:215" ht="11.4">
      <c r="EZ5845" s="31"/>
      <c r="HD5845" s="32"/>
      <c r="HE5845" s="32"/>
      <c r="HF5845" s="33"/>
      <c r="HG5845" s="32"/>
    </row>
    <row r="5846" spans="156:215" ht="11.4">
      <c r="EZ5846" s="31"/>
      <c r="HD5846" s="32"/>
      <c r="HE5846" s="32"/>
      <c r="HF5846" s="33"/>
      <c r="HG5846" s="32"/>
    </row>
    <row r="5847" spans="156:215" ht="11.4">
      <c r="EZ5847" s="31"/>
      <c r="HD5847" s="32"/>
      <c r="HE5847" s="32"/>
      <c r="HF5847" s="33"/>
      <c r="HG5847" s="32"/>
    </row>
    <row r="5848" spans="156:215" ht="11.4">
      <c r="EZ5848" s="31"/>
      <c r="HD5848" s="32"/>
      <c r="HE5848" s="32"/>
      <c r="HF5848" s="33"/>
      <c r="HG5848" s="32"/>
    </row>
    <row r="5849" spans="156:215" ht="11.4">
      <c r="EZ5849" s="31"/>
      <c r="HD5849" s="32"/>
      <c r="HE5849" s="32"/>
      <c r="HF5849" s="33"/>
      <c r="HG5849" s="32"/>
    </row>
    <row r="5850" spans="156:215" ht="11.4">
      <c r="EZ5850" s="31"/>
      <c r="HD5850" s="32"/>
      <c r="HE5850" s="32"/>
      <c r="HF5850" s="33"/>
      <c r="HG5850" s="32"/>
    </row>
    <row r="5851" spans="156:215" ht="11.4">
      <c r="EZ5851" s="31"/>
      <c r="HD5851" s="32"/>
      <c r="HE5851" s="32"/>
      <c r="HF5851" s="33"/>
      <c r="HG5851" s="32"/>
    </row>
    <row r="5852" spans="156:215" ht="11.4">
      <c r="EZ5852" s="31"/>
      <c r="HD5852" s="32"/>
      <c r="HE5852" s="32"/>
      <c r="HF5852" s="33"/>
      <c r="HG5852" s="32"/>
    </row>
    <row r="5853" spans="156:215" ht="11.4">
      <c r="EZ5853" s="31"/>
      <c r="HD5853" s="32"/>
      <c r="HE5853" s="32"/>
      <c r="HF5853" s="33"/>
      <c r="HG5853" s="32"/>
    </row>
    <row r="5854" spans="156:215" ht="11.4">
      <c r="EZ5854" s="31"/>
      <c r="HD5854" s="32"/>
      <c r="HE5854" s="32"/>
      <c r="HF5854" s="33"/>
      <c r="HG5854" s="32"/>
    </row>
    <row r="5855" spans="156:215" ht="11.4">
      <c r="EZ5855" s="31"/>
      <c r="HD5855" s="32"/>
      <c r="HE5855" s="32"/>
      <c r="HF5855" s="33"/>
      <c r="HG5855" s="32"/>
    </row>
    <row r="5856" spans="156:215" ht="11.4">
      <c r="EZ5856" s="31"/>
      <c r="HD5856" s="32"/>
      <c r="HE5856" s="32"/>
      <c r="HF5856" s="33"/>
      <c r="HG5856" s="32"/>
    </row>
    <row r="5857" spans="156:215" ht="11.4">
      <c r="EZ5857" s="31"/>
      <c r="HD5857" s="32"/>
      <c r="HE5857" s="32"/>
      <c r="HF5857" s="33"/>
      <c r="HG5857" s="32"/>
    </row>
    <row r="5858" spans="156:215" ht="11.4">
      <c r="EZ5858" s="31"/>
      <c r="HD5858" s="32"/>
      <c r="HE5858" s="32"/>
      <c r="HF5858" s="33"/>
      <c r="HG5858" s="32"/>
    </row>
    <row r="5859" spans="156:215" ht="11.4">
      <c r="EZ5859" s="31"/>
      <c r="HD5859" s="32"/>
      <c r="HE5859" s="32"/>
      <c r="HF5859" s="33"/>
      <c r="HG5859" s="32"/>
    </row>
    <row r="5860" spans="156:215" ht="11.4">
      <c r="EZ5860" s="31"/>
      <c r="HD5860" s="32"/>
      <c r="HE5860" s="32"/>
      <c r="HF5860" s="33"/>
      <c r="HG5860" s="32"/>
    </row>
    <row r="5861" spans="156:215" ht="11.4">
      <c r="EZ5861" s="31"/>
      <c r="HD5861" s="32"/>
      <c r="HE5861" s="32"/>
      <c r="HF5861" s="33"/>
      <c r="HG5861" s="32"/>
    </row>
    <row r="5862" spans="156:215" ht="11.4">
      <c r="EZ5862" s="31"/>
      <c r="HD5862" s="32"/>
      <c r="HE5862" s="32"/>
      <c r="HF5862" s="33"/>
      <c r="HG5862" s="32"/>
    </row>
    <row r="5863" spans="156:215" ht="11.4">
      <c r="EZ5863" s="31"/>
      <c r="HD5863" s="32"/>
      <c r="HE5863" s="32"/>
      <c r="HF5863" s="33"/>
      <c r="HG5863" s="32"/>
    </row>
    <row r="5864" spans="156:215" ht="11.4">
      <c r="EZ5864" s="31"/>
      <c r="HD5864" s="32"/>
      <c r="HE5864" s="32"/>
      <c r="HF5864" s="33"/>
      <c r="HG5864" s="32"/>
    </row>
    <row r="5865" spans="156:215" ht="11.4">
      <c r="EZ5865" s="31"/>
      <c r="HD5865" s="32"/>
      <c r="HE5865" s="32"/>
      <c r="HF5865" s="33"/>
      <c r="HG5865" s="32"/>
    </row>
    <row r="5866" spans="156:215" ht="11.4">
      <c r="EZ5866" s="31"/>
      <c r="HD5866" s="32"/>
      <c r="HE5866" s="32"/>
      <c r="HF5866" s="33"/>
      <c r="HG5866" s="32"/>
    </row>
    <row r="5867" spans="156:215" ht="11.4">
      <c r="EZ5867" s="31"/>
      <c r="HD5867" s="32"/>
      <c r="HE5867" s="32"/>
      <c r="HF5867" s="33"/>
      <c r="HG5867" s="32"/>
    </row>
    <row r="5868" spans="156:215" ht="11.4">
      <c r="EZ5868" s="31"/>
      <c r="HD5868" s="32"/>
      <c r="HE5868" s="32"/>
      <c r="HF5868" s="33"/>
      <c r="HG5868" s="32"/>
    </row>
    <row r="5869" spans="156:215" ht="11.4">
      <c r="EZ5869" s="31"/>
      <c r="HD5869" s="32"/>
      <c r="HE5869" s="32"/>
      <c r="HF5869" s="33"/>
      <c r="HG5869" s="32"/>
    </row>
    <row r="5870" spans="156:215" ht="11.4">
      <c r="EZ5870" s="31"/>
      <c r="HD5870" s="32"/>
      <c r="HE5870" s="32"/>
      <c r="HF5870" s="33"/>
      <c r="HG5870" s="32"/>
    </row>
    <row r="5871" spans="156:215" ht="11.4">
      <c r="EZ5871" s="31"/>
      <c r="HD5871" s="32"/>
      <c r="HE5871" s="32"/>
      <c r="HF5871" s="33"/>
      <c r="HG5871" s="32"/>
    </row>
    <row r="5872" spans="156:215" ht="11.4">
      <c r="EZ5872" s="31"/>
      <c r="HD5872" s="32"/>
      <c r="HE5872" s="32"/>
      <c r="HF5872" s="33"/>
      <c r="HG5872" s="32"/>
    </row>
    <row r="5873" spans="156:215" ht="11.4">
      <c r="EZ5873" s="31"/>
      <c r="HD5873" s="32"/>
      <c r="HE5873" s="32"/>
      <c r="HF5873" s="33"/>
      <c r="HG5873" s="32"/>
    </row>
    <row r="5874" spans="156:215" ht="11.4">
      <c r="EZ5874" s="31"/>
      <c r="HD5874" s="32"/>
      <c r="HE5874" s="32"/>
      <c r="HF5874" s="33"/>
      <c r="HG5874" s="32"/>
    </row>
    <row r="5875" spans="156:215" ht="11.4">
      <c r="EZ5875" s="31"/>
      <c r="HD5875" s="32"/>
      <c r="HE5875" s="32"/>
      <c r="HF5875" s="33"/>
      <c r="HG5875" s="32"/>
    </row>
    <row r="5876" spans="156:215" ht="11.4">
      <c r="EZ5876" s="31"/>
      <c r="HD5876" s="32"/>
      <c r="HE5876" s="32"/>
      <c r="HF5876" s="33"/>
      <c r="HG5876" s="32"/>
    </row>
    <row r="5877" spans="156:215" ht="11.4">
      <c r="EZ5877" s="31"/>
      <c r="HD5877" s="32"/>
      <c r="HE5877" s="32"/>
      <c r="HF5877" s="33"/>
      <c r="HG5877" s="32"/>
    </row>
    <row r="5878" spans="156:215" ht="11.4">
      <c r="EZ5878" s="31"/>
      <c r="HD5878" s="32"/>
      <c r="HE5878" s="32"/>
      <c r="HF5878" s="33"/>
      <c r="HG5878" s="32"/>
    </row>
    <row r="5879" spans="156:215" ht="11.4">
      <c r="EZ5879" s="31"/>
      <c r="HD5879" s="32"/>
      <c r="HE5879" s="32"/>
      <c r="HF5879" s="33"/>
      <c r="HG5879" s="32"/>
    </row>
    <row r="5880" spans="156:215" ht="11.4">
      <c r="EZ5880" s="31"/>
      <c r="HD5880" s="32"/>
      <c r="HE5880" s="32"/>
      <c r="HF5880" s="33"/>
      <c r="HG5880" s="32"/>
    </row>
    <row r="5881" spans="156:215" ht="11.4">
      <c r="EZ5881" s="31"/>
      <c r="HD5881" s="32"/>
      <c r="HE5881" s="32"/>
      <c r="HF5881" s="33"/>
      <c r="HG5881" s="32"/>
    </row>
    <row r="5882" spans="156:215" ht="11.4">
      <c r="EZ5882" s="31"/>
      <c r="HD5882" s="32"/>
      <c r="HE5882" s="32"/>
      <c r="HF5882" s="33"/>
      <c r="HG5882" s="32"/>
    </row>
    <row r="5883" spans="156:215" ht="11.4">
      <c r="EZ5883" s="31"/>
      <c r="HD5883" s="32"/>
      <c r="HE5883" s="32"/>
      <c r="HF5883" s="33"/>
      <c r="HG5883" s="32"/>
    </row>
    <row r="5884" spans="156:215" ht="11.4">
      <c r="EZ5884" s="31"/>
      <c r="HD5884" s="32"/>
      <c r="HE5884" s="32"/>
      <c r="HF5884" s="33"/>
      <c r="HG5884" s="32"/>
    </row>
    <row r="5885" spans="156:215" ht="11.4">
      <c r="EZ5885" s="31"/>
      <c r="HD5885" s="32"/>
      <c r="HE5885" s="32"/>
      <c r="HF5885" s="33"/>
      <c r="HG5885" s="32"/>
    </row>
    <row r="5886" spans="156:215" ht="11.4">
      <c r="EZ5886" s="31"/>
      <c r="HD5886" s="32"/>
      <c r="HE5886" s="32"/>
      <c r="HF5886" s="33"/>
      <c r="HG5886" s="32"/>
    </row>
    <row r="5887" spans="156:215" ht="11.4">
      <c r="EZ5887" s="31"/>
      <c r="HD5887" s="32"/>
      <c r="HE5887" s="32"/>
      <c r="HF5887" s="33"/>
      <c r="HG5887" s="32"/>
    </row>
    <row r="5888" spans="156:215" ht="11.4">
      <c r="EZ5888" s="31"/>
      <c r="HD5888" s="32"/>
      <c r="HE5888" s="32"/>
      <c r="HF5888" s="33"/>
      <c r="HG5888" s="32"/>
    </row>
    <row r="5889" spans="156:215" ht="11.4">
      <c r="EZ5889" s="31"/>
      <c r="HD5889" s="32"/>
      <c r="HE5889" s="32"/>
      <c r="HF5889" s="33"/>
      <c r="HG5889" s="32"/>
    </row>
    <row r="5890" spans="156:215" ht="11.4">
      <c r="EZ5890" s="31"/>
      <c r="HD5890" s="32"/>
      <c r="HE5890" s="32"/>
      <c r="HF5890" s="33"/>
      <c r="HG5890" s="32"/>
    </row>
    <row r="5891" spans="156:215" ht="11.4">
      <c r="EZ5891" s="31"/>
      <c r="HD5891" s="32"/>
      <c r="HE5891" s="32"/>
      <c r="HF5891" s="33"/>
      <c r="HG5891" s="32"/>
    </row>
    <row r="5892" spans="156:215" ht="11.4">
      <c r="EZ5892" s="31"/>
      <c r="HD5892" s="32"/>
      <c r="HE5892" s="32"/>
      <c r="HF5892" s="33"/>
      <c r="HG5892" s="32"/>
    </row>
    <row r="5893" spans="156:215" ht="11.4">
      <c r="EZ5893" s="31"/>
      <c r="HD5893" s="32"/>
      <c r="HE5893" s="32"/>
      <c r="HF5893" s="33"/>
      <c r="HG5893" s="32"/>
    </row>
    <row r="5894" spans="156:215" ht="11.4">
      <c r="EZ5894" s="31"/>
      <c r="HD5894" s="32"/>
      <c r="HE5894" s="32"/>
      <c r="HF5894" s="33"/>
      <c r="HG5894" s="32"/>
    </row>
    <row r="5895" spans="156:215" ht="11.4">
      <c r="EZ5895" s="31"/>
      <c r="HD5895" s="32"/>
      <c r="HE5895" s="32"/>
      <c r="HF5895" s="33"/>
      <c r="HG5895" s="32"/>
    </row>
    <row r="5896" spans="156:215" ht="11.4">
      <c r="EZ5896" s="31"/>
      <c r="HD5896" s="32"/>
      <c r="HE5896" s="32"/>
      <c r="HF5896" s="33"/>
      <c r="HG5896" s="32"/>
    </row>
    <row r="5897" spans="156:215" ht="11.4">
      <c r="EZ5897" s="31"/>
      <c r="HD5897" s="32"/>
      <c r="HE5897" s="32"/>
      <c r="HF5897" s="33"/>
      <c r="HG5897" s="32"/>
    </row>
    <row r="5898" spans="156:215" ht="11.4">
      <c r="EZ5898" s="31"/>
      <c r="HD5898" s="32"/>
      <c r="HE5898" s="32"/>
      <c r="HF5898" s="33"/>
      <c r="HG5898" s="32"/>
    </row>
    <row r="5899" spans="156:215" ht="11.4">
      <c r="EZ5899" s="31"/>
      <c r="HD5899" s="32"/>
      <c r="HE5899" s="32"/>
      <c r="HF5899" s="33"/>
      <c r="HG5899" s="32"/>
    </row>
    <row r="5900" spans="156:215" ht="11.4">
      <c r="EZ5900" s="31"/>
      <c r="HD5900" s="32"/>
      <c r="HE5900" s="32"/>
      <c r="HF5900" s="33"/>
      <c r="HG5900" s="32"/>
    </row>
    <row r="5901" spans="156:215" ht="11.4">
      <c r="EZ5901" s="31"/>
      <c r="HD5901" s="32"/>
      <c r="HE5901" s="32"/>
      <c r="HF5901" s="33"/>
      <c r="HG5901" s="32"/>
    </row>
    <row r="5902" spans="156:215" ht="11.4">
      <c r="EZ5902" s="31"/>
      <c r="HD5902" s="32"/>
      <c r="HE5902" s="32"/>
      <c r="HF5902" s="33"/>
      <c r="HG5902" s="32"/>
    </row>
    <row r="5903" spans="156:215" ht="11.4">
      <c r="EZ5903" s="31"/>
      <c r="HD5903" s="32"/>
      <c r="HE5903" s="32"/>
      <c r="HF5903" s="33"/>
      <c r="HG5903" s="32"/>
    </row>
    <row r="5904" spans="156:215" ht="11.4">
      <c r="EZ5904" s="31"/>
      <c r="HD5904" s="32"/>
      <c r="HE5904" s="32"/>
      <c r="HF5904" s="33"/>
      <c r="HG5904" s="32"/>
    </row>
    <row r="5905" spans="156:215" ht="11.4">
      <c r="EZ5905" s="31"/>
      <c r="HD5905" s="32"/>
      <c r="HE5905" s="32"/>
      <c r="HF5905" s="33"/>
      <c r="HG5905" s="32"/>
    </row>
    <row r="5906" spans="156:215" ht="11.4">
      <c r="EZ5906" s="31"/>
      <c r="HD5906" s="32"/>
      <c r="HE5906" s="32"/>
      <c r="HF5906" s="33"/>
      <c r="HG5906" s="32"/>
    </row>
    <row r="5907" spans="156:215" ht="11.4">
      <c r="EZ5907" s="31"/>
      <c r="HD5907" s="32"/>
      <c r="HE5907" s="32"/>
      <c r="HF5907" s="33"/>
      <c r="HG5907" s="32"/>
    </row>
    <row r="5908" spans="156:215" ht="11.4">
      <c r="EZ5908" s="31"/>
      <c r="HD5908" s="32"/>
      <c r="HE5908" s="32"/>
      <c r="HF5908" s="33"/>
      <c r="HG5908" s="32"/>
    </row>
    <row r="5909" spans="156:215" ht="11.4">
      <c r="EZ5909" s="31"/>
      <c r="HD5909" s="32"/>
      <c r="HE5909" s="32"/>
      <c r="HF5909" s="33"/>
      <c r="HG5909" s="32"/>
    </row>
    <row r="5910" spans="156:215" ht="11.4">
      <c r="EZ5910" s="31"/>
      <c r="HD5910" s="32"/>
      <c r="HE5910" s="32"/>
      <c r="HF5910" s="33"/>
      <c r="HG5910" s="32"/>
    </row>
    <row r="5911" spans="156:215" ht="11.4">
      <c r="EZ5911" s="31"/>
      <c r="HD5911" s="32"/>
      <c r="HE5911" s="32"/>
      <c r="HF5911" s="33"/>
      <c r="HG5911" s="32"/>
    </row>
    <row r="5912" spans="156:215" ht="11.4">
      <c r="EZ5912" s="31"/>
      <c r="HD5912" s="32"/>
      <c r="HE5912" s="32"/>
      <c r="HF5912" s="33"/>
      <c r="HG5912" s="32"/>
    </row>
    <row r="5913" spans="156:215" ht="11.4">
      <c r="EZ5913" s="31"/>
      <c r="HD5913" s="32"/>
      <c r="HE5913" s="32"/>
      <c r="HF5913" s="33"/>
      <c r="HG5913" s="32"/>
    </row>
    <row r="5914" spans="156:215" ht="11.4">
      <c r="EZ5914" s="31"/>
      <c r="HD5914" s="32"/>
      <c r="HE5914" s="32"/>
      <c r="HF5914" s="33"/>
      <c r="HG5914" s="32"/>
    </row>
    <row r="5915" spans="156:215" ht="11.4">
      <c r="EZ5915" s="31"/>
      <c r="HD5915" s="32"/>
      <c r="HE5915" s="32"/>
      <c r="HF5915" s="33"/>
      <c r="HG5915" s="32"/>
    </row>
    <row r="5916" spans="156:215" ht="11.4">
      <c r="EZ5916" s="31"/>
      <c r="HD5916" s="32"/>
      <c r="HE5916" s="32"/>
      <c r="HF5916" s="33"/>
      <c r="HG5916" s="32"/>
    </row>
    <row r="5917" spans="156:215" ht="11.4">
      <c r="EZ5917" s="31"/>
      <c r="HD5917" s="32"/>
      <c r="HE5917" s="32"/>
      <c r="HF5917" s="33"/>
      <c r="HG5917" s="32"/>
    </row>
    <row r="5918" spans="156:215" ht="11.4">
      <c r="EZ5918" s="31"/>
      <c r="HD5918" s="32"/>
      <c r="HE5918" s="32"/>
      <c r="HF5918" s="33"/>
      <c r="HG5918" s="32"/>
    </row>
    <row r="5919" spans="156:215" ht="11.4">
      <c r="EZ5919" s="31"/>
      <c r="HD5919" s="32"/>
      <c r="HE5919" s="32"/>
      <c r="HF5919" s="33"/>
      <c r="HG5919" s="32"/>
    </row>
    <row r="5920" spans="156:215" ht="11.4">
      <c r="EZ5920" s="31"/>
      <c r="HD5920" s="32"/>
      <c r="HE5920" s="32"/>
      <c r="HF5920" s="33"/>
      <c r="HG5920" s="32"/>
    </row>
    <row r="5921" spans="156:215" ht="11.4">
      <c r="EZ5921" s="31"/>
      <c r="HD5921" s="32"/>
      <c r="HE5921" s="32"/>
      <c r="HF5921" s="33"/>
      <c r="HG5921" s="32"/>
    </row>
    <row r="5922" spans="156:215" ht="11.4">
      <c r="EZ5922" s="31"/>
      <c r="HD5922" s="32"/>
      <c r="HE5922" s="32"/>
      <c r="HF5922" s="33"/>
      <c r="HG5922" s="32"/>
    </row>
    <row r="5923" spans="156:215" ht="11.4">
      <c r="EZ5923" s="31"/>
      <c r="HD5923" s="32"/>
      <c r="HE5923" s="32"/>
      <c r="HF5923" s="33"/>
      <c r="HG5923" s="32"/>
    </row>
    <row r="5924" spans="156:215" ht="11.4">
      <c r="EZ5924" s="31"/>
      <c r="HD5924" s="32"/>
      <c r="HE5924" s="32"/>
      <c r="HF5924" s="33"/>
      <c r="HG5924" s="32"/>
    </row>
    <row r="5925" spans="156:215" ht="11.4">
      <c r="EZ5925" s="31"/>
      <c r="HD5925" s="32"/>
      <c r="HE5925" s="32"/>
      <c r="HF5925" s="33"/>
      <c r="HG5925" s="32"/>
    </row>
    <row r="5926" spans="156:215" ht="11.4">
      <c r="EZ5926" s="31"/>
      <c r="HD5926" s="32"/>
      <c r="HE5926" s="32"/>
      <c r="HF5926" s="33"/>
      <c r="HG5926" s="32"/>
    </row>
    <row r="5927" spans="156:215" ht="11.4">
      <c r="EZ5927" s="31"/>
      <c r="HD5927" s="32"/>
      <c r="HE5927" s="32"/>
      <c r="HF5927" s="33"/>
      <c r="HG5927" s="32"/>
    </row>
    <row r="5928" spans="156:215" ht="11.4">
      <c r="EZ5928" s="31"/>
      <c r="HD5928" s="32"/>
      <c r="HE5928" s="32"/>
      <c r="HF5928" s="33"/>
      <c r="HG5928" s="32"/>
    </row>
    <row r="5929" spans="156:215" ht="11.4">
      <c r="EZ5929" s="31"/>
      <c r="HD5929" s="32"/>
      <c r="HE5929" s="32"/>
      <c r="HF5929" s="33"/>
      <c r="HG5929" s="32"/>
    </row>
    <row r="5930" spans="156:215" ht="11.4">
      <c r="EZ5930" s="31"/>
      <c r="HD5930" s="32"/>
      <c r="HE5930" s="32"/>
      <c r="HF5930" s="33"/>
      <c r="HG5930" s="32"/>
    </row>
    <row r="5931" spans="156:215" ht="11.4">
      <c r="EZ5931" s="31"/>
      <c r="HD5931" s="32"/>
      <c r="HE5931" s="32"/>
      <c r="HF5931" s="33"/>
      <c r="HG5931" s="32"/>
    </row>
    <row r="5932" spans="156:215" ht="11.4">
      <c r="EZ5932" s="31"/>
      <c r="HD5932" s="32"/>
      <c r="HE5932" s="32"/>
      <c r="HF5932" s="33"/>
      <c r="HG5932" s="32"/>
    </row>
    <row r="5933" spans="156:215" ht="11.4">
      <c r="EZ5933" s="31"/>
      <c r="HD5933" s="32"/>
      <c r="HE5933" s="32"/>
      <c r="HF5933" s="33"/>
      <c r="HG5933" s="32"/>
    </row>
    <row r="5934" spans="156:215" ht="11.4">
      <c r="EZ5934" s="31"/>
      <c r="HD5934" s="32"/>
      <c r="HE5934" s="32"/>
      <c r="HF5934" s="33"/>
      <c r="HG5934" s="32"/>
    </row>
    <row r="5935" spans="156:215" ht="11.4">
      <c r="EZ5935" s="31"/>
      <c r="HD5935" s="32"/>
      <c r="HE5935" s="32"/>
      <c r="HF5935" s="33"/>
      <c r="HG5935" s="32"/>
    </row>
    <row r="5936" spans="156:215" ht="11.4">
      <c r="EZ5936" s="31"/>
      <c r="HD5936" s="32"/>
      <c r="HE5936" s="32"/>
      <c r="HF5936" s="33"/>
      <c r="HG5936" s="32"/>
    </row>
    <row r="5937" spans="156:215" ht="11.4">
      <c r="EZ5937" s="31"/>
      <c r="HD5937" s="32"/>
      <c r="HE5937" s="32"/>
      <c r="HF5937" s="33"/>
      <c r="HG5937" s="32"/>
    </row>
    <row r="5938" spans="156:215" ht="11.4">
      <c r="EZ5938" s="31"/>
      <c r="HD5938" s="32"/>
      <c r="HE5938" s="32"/>
      <c r="HF5938" s="33"/>
      <c r="HG5938" s="32"/>
    </row>
    <row r="5939" spans="156:215" ht="11.4">
      <c r="EZ5939" s="31"/>
      <c r="HD5939" s="32"/>
      <c r="HE5939" s="32"/>
      <c r="HF5939" s="33"/>
      <c r="HG5939" s="32"/>
    </row>
    <row r="5940" spans="156:215" ht="11.4">
      <c r="EZ5940" s="31"/>
      <c r="HD5940" s="32"/>
      <c r="HE5940" s="32"/>
      <c r="HF5940" s="33"/>
      <c r="HG5940" s="32"/>
    </row>
    <row r="5941" spans="156:215" ht="11.4">
      <c r="EZ5941" s="31"/>
      <c r="HD5941" s="32"/>
      <c r="HE5941" s="32"/>
      <c r="HF5941" s="33"/>
      <c r="HG5941" s="32"/>
    </row>
    <row r="5942" spans="156:215" ht="11.4">
      <c r="EZ5942" s="31"/>
      <c r="HD5942" s="32"/>
      <c r="HE5942" s="32"/>
      <c r="HF5942" s="33"/>
      <c r="HG5942" s="32"/>
    </row>
    <row r="5943" spans="156:215" ht="11.4">
      <c r="EZ5943" s="31"/>
      <c r="HD5943" s="32"/>
      <c r="HE5943" s="32"/>
      <c r="HF5943" s="33"/>
      <c r="HG5943" s="32"/>
    </row>
    <row r="5944" spans="156:215" ht="11.4">
      <c r="EZ5944" s="31"/>
      <c r="HD5944" s="32"/>
      <c r="HE5944" s="32"/>
      <c r="HF5944" s="33"/>
      <c r="HG5944" s="32"/>
    </row>
    <row r="5945" spans="156:215" ht="11.4">
      <c r="EZ5945" s="31"/>
      <c r="HD5945" s="32"/>
      <c r="HE5945" s="32"/>
      <c r="HF5945" s="33"/>
      <c r="HG5945" s="32"/>
    </row>
    <row r="5946" spans="156:215" ht="11.4">
      <c r="EZ5946" s="31"/>
      <c r="HD5946" s="32"/>
      <c r="HE5946" s="32"/>
      <c r="HF5946" s="33"/>
      <c r="HG5946" s="32"/>
    </row>
    <row r="5947" spans="156:215" ht="11.4">
      <c r="EZ5947" s="31"/>
      <c r="HD5947" s="32"/>
      <c r="HE5947" s="32"/>
      <c r="HF5947" s="33"/>
      <c r="HG5947" s="32"/>
    </row>
    <row r="5948" spans="156:215" ht="11.4">
      <c r="EZ5948" s="31"/>
      <c r="HD5948" s="32"/>
      <c r="HE5948" s="32"/>
      <c r="HF5948" s="33"/>
      <c r="HG5948" s="32"/>
    </row>
    <row r="5949" spans="156:215" ht="11.4">
      <c r="EZ5949" s="31"/>
      <c r="HD5949" s="32"/>
      <c r="HE5949" s="32"/>
      <c r="HF5949" s="33"/>
      <c r="HG5949" s="32"/>
    </row>
    <row r="5950" spans="156:215" ht="11.4">
      <c r="EZ5950" s="31"/>
      <c r="HD5950" s="32"/>
      <c r="HE5950" s="32"/>
      <c r="HF5950" s="33"/>
      <c r="HG5950" s="32"/>
    </row>
    <row r="5951" spans="156:215" ht="11.4">
      <c r="EZ5951" s="31"/>
      <c r="HD5951" s="32"/>
      <c r="HE5951" s="32"/>
      <c r="HF5951" s="33"/>
      <c r="HG5951" s="32"/>
    </row>
    <row r="5952" spans="156:215" ht="11.4">
      <c r="EZ5952" s="31"/>
      <c r="HD5952" s="32"/>
      <c r="HE5952" s="32"/>
      <c r="HF5952" s="33"/>
      <c r="HG5952" s="32"/>
    </row>
    <row r="5953" spans="156:215" ht="11.4">
      <c r="EZ5953" s="31"/>
      <c r="HD5953" s="32"/>
      <c r="HE5953" s="32"/>
      <c r="HF5953" s="33"/>
      <c r="HG5953" s="32"/>
    </row>
    <row r="5954" spans="156:215" ht="11.4">
      <c r="EZ5954" s="31"/>
      <c r="HD5954" s="32"/>
      <c r="HE5954" s="32"/>
      <c r="HF5954" s="33"/>
      <c r="HG5954" s="32"/>
    </row>
    <row r="5955" spans="156:215" ht="11.4">
      <c r="EZ5955" s="31"/>
      <c r="HD5955" s="32"/>
      <c r="HE5955" s="32"/>
      <c r="HF5955" s="33"/>
      <c r="HG5955" s="32"/>
    </row>
    <row r="5956" spans="156:215" ht="11.4">
      <c r="EZ5956" s="31"/>
      <c r="HD5956" s="32"/>
      <c r="HE5956" s="32"/>
      <c r="HF5956" s="33"/>
      <c r="HG5956" s="32"/>
    </row>
    <row r="5957" spans="156:215" ht="11.4">
      <c r="EZ5957" s="31"/>
      <c r="HD5957" s="32"/>
      <c r="HE5957" s="32"/>
      <c r="HF5957" s="33"/>
      <c r="HG5957" s="32"/>
    </row>
    <row r="5958" spans="156:215" ht="11.4">
      <c r="EZ5958" s="31"/>
      <c r="HD5958" s="32"/>
      <c r="HE5958" s="32"/>
      <c r="HF5958" s="33"/>
      <c r="HG5958" s="32"/>
    </row>
    <row r="5959" spans="156:215" ht="11.4">
      <c r="EZ5959" s="31"/>
      <c r="HD5959" s="32"/>
      <c r="HE5959" s="32"/>
      <c r="HF5959" s="33"/>
      <c r="HG5959" s="32"/>
    </row>
    <row r="5960" spans="156:215" ht="11.4">
      <c r="EZ5960" s="31"/>
      <c r="HD5960" s="32"/>
      <c r="HE5960" s="32"/>
      <c r="HF5960" s="33"/>
      <c r="HG5960" s="32"/>
    </row>
    <row r="5961" spans="156:215" ht="11.4">
      <c r="EZ5961" s="31"/>
      <c r="HD5961" s="32"/>
      <c r="HE5961" s="32"/>
      <c r="HF5961" s="33"/>
      <c r="HG5961" s="32"/>
    </row>
    <row r="5962" spans="156:215" ht="11.4">
      <c r="EZ5962" s="31"/>
      <c r="HD5962" s="32"/>
      <c r="HE5962" s="32"/>
      <c r="HF5962" s="33"/>
      <c r="HG5962" s="32"/>
    </row>
    <row r="5963" spans="156:215" ht="11.4">
      <c r="EZ5963" s="31"/>
      <c r="HD5963" s="32"/>
      <c r="HE5963" s="32"/>
      <c r="HF5963" s="33"/>
      <c r="HG5963" s="32"/>
    </row>
    <row r="5964" spans="156:215" ht="11.4">
      <c r="EZ5964" s="31"/>
      <c r="HD5964" s="32"/>
      <c r="HE5964" s="32"/>
      <c r="HF5964" s="33"/>
      <c r="HG5964" s="32"/>
    </row>
    <row r="5965" spans="156:215" ht="11.4">
      <c r="EZ5965" s="31"/>
      <c r="HD5965" s="32"/>
      <c r="HE5965" s="32"/>
      <c r="HF5965" s="33"/>
      <c r="HG5965" s="32"/>
    </row>
    <row r="5966" spans="156:215" ht="11.4">
      <c r="EZ5966" s="31"/>
      <c r="HD5966" s="32"/>
      <c r="HE5966" s="32"/>
      <c r="HF5966" s="33"/>
      <c r="HG5966" s="32"/>
    </row>
    <row r="5967" spans="156:215" ht="11.4">
      <c r="EZ5967" s="31"/>
      <c r="HD5967" s="32"/>
      <c r="HE5967" s="32"/>
      <c r="HF5967" s="33"/>
      <c r="HG5967" s="32"/>
    </row>
    <row r="5968" spans="156:215" ht="11.4">
      <c r="EZ5968" s="31"/>
      <c r="HD5968" s="32"/>
      <c r="HE5968" s="32"/>
      <c r="HF5968" s="33"/>
      <c r="HG5968" s="32"/>
    </row>
    <row r="5969" spans="156:215" ht="11.4">
      <c r="EZ5969" s="31"/>
      <c r="HD5969" s="32"/>
      <c r="HE5969" s="32"/>
      <c r="HF5969" s="33"/>
      <c r="HG5969" s="32"/>
    </row>
    <row r="5970" spans="156:215" ht="11.4">
      <c r="EZ5970" s="31"/>
      <c r="HD5970" s="32"/>
      <c r="HE5970" s="32"/>
      <c r="HF5970" s="33"/>
      <c r="HG5970" s="32"/>
    </row>
    <row r="5971" spans="156:215" ht="11.4">
      <c r="EZ5971" s="31"/>
      <c r="HD5971" s="32"/>
      <c r="HE5971" s="32"/>
      <c r="HF5971" s="33"/>
      <c r="HG5971" s="32"/>
    </row>
    <row r="5972" spans="156:215" ht="11.4">
      <c r="EZ5972" s="31"/>
      <c r="HD5972" s="32"/>
      <c r="HE5972" s="32"/>
      <c r="HF5972" s="33"/>
      <c r="HG5972" s="32"/>
    </row>
    <row r="5973" spans="156:215" ht="11.4">
      <c r="EZ5973" s="31"/>
      <c r="HD5973" s="32"/>
      <c r="HE5973" s="32"/>
      <c r="HF5973" s="33"/>
      <c r="HG5973" s="32"/>
    </row>
    <row r="5974" spans="156:215" ht="11.4">
      <c r="EZ5974" s="31"/>
      <c r="HD5974" s="32"/>
      <c r="HE5974" s="32"/>
      <c r="HF5974" s="33"/>
      <c r="HG5974" s="32"/>
    </row>
    <row r="5975" spans="156:215" ht="11.4">
      <c r="EZ5975" s="31"/>
      <c r="HD5975" s="32"/>
      <c r="HE5975" s="32"/>
      <c r="HF5975" s="33"/>
      <c r="HG5975" s="32"/>
    </row>
    <row r="5976" spans="156:215" ht="11.4">
      <c r="EZ5976" s="31"/>
      <c r="HD5976" s="32"/>
      <c r="HE5976" s="32"/>
      <c r="HF5976" s="33"/>
      <c r="HG5976" s="32"/>
    </row>
    <row r="5977" spans="156:215" ht="11.4">
      <c r="EZ5977" s="31"/>
      <c r="HD5977" s="32"/>
      <c r="HE5977" s="32"/>
      <c r="HF5977" s="33"/>
      <c r="HG5977" s="32"/>
    </row>
    <row r="5978" spans="156:215" ht="11.4">
      <c r="EZ5978" s="31"/>
      <c r="HD5978" s="32"/>
      <c r="HE5978" s="32"/>
      <c r="HF5978" s="33"/>
      <c r="HG5978" s="32"/>
    </row>
    <row r="5979" spans="156:215" ht="11.4">
      <c r="EZ5979" s="31"/>
      <c r="HD5979" s="32"/>
      <c r="HE5979" s="32"/>
      <c r="HF5979" s="33"/>
      <c r="HG5979" s="32"/>
    </row>
    <row r="5980" spans="156:215" ht="11.4">
      <c r="EZ5980" s="31"/>
      <c r="HD5980" s="32"/>
      <c r="HE5980" s="32"/>
      <c r="HF5980" s="33"/>
      <c r="HG5980" s="32"/>
    </row>
    <row r="5981" spans="156:215" ht="11.4">
      <c r="EZ5981" s="31"/>
      <c r="HD5981" s="32"/>
      <c r="HE5981" s="32"/>
      <c r="HF5981" s="33"/>
      <c r="HG5981" s="32"/>
    </row>
    <row r="5982" spans="156:215" ht="11.4">
      <c r="EZ5982" s="31"/>
      <c r="HD5982" s="32"/>
      <c r="HE5982" s="32"/>
      <c r="HF5982" s="33"/>
      <c r="HG5982" s="32"/>
    </row>
    <row r="5983" spans="156:215" ht="11.4">
      <c r="EZ5983" s="31"/>
      <c r="HD5983" s="32"/>
      <c r="HE5983" s="32"/>
      <c r="HF5983" s="33"/>
      <c r="HG5983" s="32"/>
    </row>
    <row r="5984" spans="156:215" ht="11.4">
      <c r="EZ5984" s="31"/>
      <c r="HD5984" s="32"/>
      <c r="HE5984" s="32"/>
      <c r="HF5984" s="33"/>
      <c r="HG5984" s="32"/>
    </row>
    <row r="5985" spans="156:215" ht="11.4">
      <c r="EZ5985" s="31"/>
      <c r="HD5985" s="32"/>
      <c r="HE5985" s="32"/>
      <c r="HF5985" s="33"/>
      <c r="HG5985" s="32"/>
    </row>
    <row r="5986" spans="156:215" ht="11.4">
      <c r="EZ5986" s="31"/>
      <c r="HD5986" s="32"/>
      <c r="HE5986" s="32"/>
      <c r="HF5986" s="33"/>
      <c r="HG5986" s="32"/>
    </row>
    <row r="5987" spans="156:215" ht="11.4">
      <c r="EZ5987" s="31"/>
      <c r="HD5987" s="32"/>
      <c r="HE5987" s="32"/>
      <c r="HF5987" s="33"/>
      <c r="HG5987" s="32"/>
    </row>
    <row r="5988" spans="156:215" ht="11.4">
      <c r="EZ5988" s="31"/>
      <c r="HD5988" s="32"/>
      <c r="HE5988" s="32"/>
      <c r="HF5988" s="33"/>
      <c r="HG5988" s="32"/>
    </row>
    <row r="5989" spans="156:215" ht="11.4">
      <c r="EZ5989" s="31"/>
      <c r="HD5989" s="32"/>
      <c r="HE5989" s="32"/>
      <c r="HF5989" s="33"/>
      <c r="HG5989" s="32"/>
    </row>
    <row r="5990" spans="156:215" ht="11.4">
      <c r="EZ5990" s="31"/>
      <c r="HD5990" s="32"/>
      <c r="HE5990" s="32"/>
      <c r="HF5990" s="33"/>
      <c r="HG5990" s="32"/>
    </row>
    <row r="5991" spans="156:215" ht="11.4">
      <c r="EZ5991" s="31"/>
      <c r="HD5991" s="32"/>
      <c r="HE5991" s="32"/>
      <c r="HF5991" s="33"/>
      <c r="HG5991" s="32"/>
    </row>
    <row r="5992" spans="156:215" ht="11.4">
      <c r="EZ5992" s="31"/>
      <c r="HD5992" s="32"/>
      <c r="HE5992" s="32"/>
      <c r="HF5992" s="33"/>
      <c r="HG5992" s="32"/>
    </row>
    <row r="5993" spans="156:215" ht="11.4">
      <c r="EZ5993" s="31"/>
      <c r="HD5993" s="32"/>
      <c r="HE5993" s="32"/>
      <c r="HF5993" s="33"/>
      <c r="HG5993" s="32"/>
    </row>
    <row r="5994" spans="156:215" ht="11.4">
      <c r="EZ5994" s="31"/>
      <c r="HD5994" s="32"/>
      <c r="HE5994" s="32"/>
      <c r="HF5994" s="33"/>
      <c r="HG5994" s="32"/>
    </row>
    <row r="5995" spans="156:215" ht="11.4">
      <c r="EZ5995" s="31"/>
      <c r="HD5995" s="32"/>
      <c r="HE5995" s="32"/>
      <c r="HF5995" s="33"/>
      <c r="HG5995" s="32"/>
    </row>
    <row r="5996" spans="156:215" ht="11.4">
      <c r="EZ5996" s="31"/>
      <c r="HD5996" s="32"/>
      <c r="HE5996" s="32"/>
      <c r="HF5996" s="33"/>
      <c r="HG5996" s="32"/>
    </row>
    <row r="5997" spans="156:215" ht="11.4">
      <c r="EZ5997" s="31"/>
      <c r="HD5997" s="32"/>
      <c r="HE5997" s="32"/>
      <c r="HF5997" s="33"/>
      <c r="HG5997" s="32"/>
    </row>
    <row r="5998" spans="156:215" ht="11.4">
      <c r="EZ5998" s="31"/>
      <c r="HD5998" s="32"/>
      <c r="HE5998" s="32"/>
      <c r="HF5998" s="33"/>
      <c r="HG5998" s="32"/>
    </row>
    <row r="5999" spans="156:215" ht="11.4">
      <c r="EZ5999" s="31"/>
      <c r="HD5999" s="32"/>
      <c r="HE5999" s="32"/>
      <c r="HF5999" s="33"/>
      <c r="HG5999" s="32"/>
    </row>
    <row r="6000" spans="156:215" ht="11.4">
      <c r="EZ6000" s="31"/>
      <c r="HD6000" s="32"/>
      <c r="HE6000" s="32"/>
      <c r="HF6000" s="33"/>
      <c r="HG6000" s="32"/>
    </row>
    <row r="6001" spans="156:215" ht="11.4">
      <c r="EZ6001" s="31"/>
      <c r="HD6001" s="32"/>
      <c r="HE6001" s="32"/>
      <c r="HF6001" s="33"/>
      <c r="HG6001" s="32"/>
    </row>
    <row r="6002" spans="156:215" ht="11.4">
      <c r="EZ6002" s="31"/>
      <c r="HD6002" s="32"/>
      <c r="HE6002" s="32"/>
      <c r="HF6002" s="33"/>
      <c r="HG6002" s="32"/>
    </row>
    <row r="6003" spans="156:215" ht="11.4">
      <c r="EZ6003" s="31"/>
      <c r="HD6003" s="32"/>
      <c r="HE6003" s="32"/>
      <c r="HF6003" s="33"/>
      <c r="HG6003" s="32"/>
    </row>
    <row r="6004" spans="156:215" ht="11.4">
      <c r="EZ6004" s="31"/>
      <c r="HD6004" s="32"/>
      <c r="HE6004" s="32"/>
      <c r="HF6004" s="33"/>
      <c r="HG6004" s="32"/>
    </row>
    <row r="6005" spans="156:215" ht="11.4">
      <c r="EZ6005" s="31"/>
      <c r="HD6005" s="32"/>
      <c r="HE6005" s="32"/>
      <c r="HF6005" s="33"/>
      <c r="HG6005" s="32"/>
    </row>
    <row r="6006" spans="156:215" ht="11.4">
      <c r="EZ6006" s="31"/>
      <c r="HD6006" s="32"/>
      <c r="HE6006" s="32"/>
      <c r="HF6006" s="33"/>
      <c r="HG6006" s="32"/>
    </row>
    <row r="6007" spans="156:215" ht="11.4">
      <c r="EZ6007" s="31"/>
      <c r="HD6007" s="32"/>
      <c r="HE6007" s="32"/>
      <c r="HF6007" s="33"/>
      <c r="HG6007" s="32"/>
    </row>
    <row r="6008" spans="156:215" ht="11.4">
      <c r="EZ6008" s="31"/>
      <c r="HD6008" s="32"/>
      <c r="HE6008" s="32"/>
      <c r="HF6008" s="33"/>
      <c r="HG6008" s="32"/>
    </row>
    <row r="6009" spans="156:215" ht="11.4">
      <c r="EZ6009" s="31"/>
      <c r="HD6009" s="32"/>
      <c r="HE6009" s="32"/>
      <c r="HF6009" s="33"/>
      <c r="HG6009" s="32"/>
    </row>
    <row r="6010" spans="156:215" ht="11.4">
      <c r="EZ6010" s="31"/>
      <c r="HD6010" s="32"/>
      <c r="HE6010" s="32"/>
      <c r="HF6010" s="33"/>
      <c r="HG6010" s="32"/>
    </row>
    <row r="6011" spans="156:215" ht="11.4">
      <c r="EZ6011" s="31"/>
      <c r="HD6011" s="32"/>
      <c r="HE6011" s="32"/>
      <c r="HF6011" s="33"/>
      <c r="HG6011" s="32"/>
    </row>
    <row r="6012" spans="156:215" ht="11.4">
      <c r="EZ6012" s="31"/>
      <c r="HD6012" s="32"/>
      <c r="HE6012" s="32"/>
      <c r="HF6012" s="33"/>
      <c r="HG6012" s="32"/>
    </row>
    <row r="6013" spans="156:215" ht="11.4">
      <c r="EZ6013" s="31"/>
      <c r="HD6013" s="32"/>
      <c r="HE6013" s="32"/>
      <c r="HF6013" s="33"/>
      <c r="HG6013" s="32"/>
    </row>
    <row r="6014" spans="156:215" ht="11.4">
      <c r="EZ6014" s="31"/>
      <c r="HD6014" s="32"/>
      <c r="HE6014" s="32"/>
      <c r="HF6014" s="33"/>
      <c r="HG6014" s="32"/>
    </row>
    <row r="6015" spans="156:215" ht="11.4">
      <c r="EZ6015" s="31"/>
      <c r="HD6015" s="32"/>
      <c r="HE6015" s="32"/>
      <c r="HF6015" s="33"/>
      <c r="HG6015" s="32"/>
    </row>
    <row r="6016" spans="156:215" ht="11.4">
      <c r="EZ6016" s="31"/>
      <c r="HD6016" s="32"/>
      <c r="HE6016" s="32"/>
      <c r="HF6016" s="33"/>
      <c r="HG6016" s="32"/>
    </row>
    <row r="6017" spans="156:215" ht="11.4">
      <c r="EZ6017" s="31"/>
      <c r="HD6017" s="32"/>
      <c r="HE6017" s="32"/>
      <c r="HF6017" s="33"/>
      <c r="HG6017" s="32"/>
    </row>
    <row r="6018" spans="156:215" ht="11.4">
      <c r="EZ6018" s="31"/>
      <c r="HD6018" s="32"/>
      <c r="HE6018" s="32"/>
      <c r="HF6018" s="33"/>
      <c r="HG6018" s="32"/>
    </row>
    <row r="6019" spans="156:215" ht="11.4">
      <c r="EZ6019" s="31"/>
      <c r="HD6019" s="32"/>
      <c r="HE6019" s="32"/>
      <c r="HF6019" s="33"/>
      <c r="HG6019" s="32"/>
    </row>
    <row r="6020" spans="156:215" ht="11.4">
      <c r="EZ6020" s="31"/>
      <c r="HD6020" s="32"/>
      <c r="HE6020" s="32"/>
      <c r="HF6020" s="33"/>
      <c r="HG6020" s="32"/>
    </row>
    <row r="6021" spans="156:215" ht="11.4">
      <c r="EZ6021" s="31"/>
      <c r="HD6021" s="32"/>
      <c r="HE6021" s="32"/>
      <c r="HF6021" s="33"/>
      <c r="HG6021" s="32"/>
    </row>
    <row r="6022" spans="156:215" ht="11.4">
      <c r="EZ6022" s="31"/>
      <c r="HD6022" s="32"/>
      <c r="HE6022" s="32"/>
      <c r="HF6022" s="33"/>
      <c r="HG6022" s="32"/>
    </row>
    <row r="6023" spans="156:215" ht="11.4">
      <c r="EZ6023" s="31"/>
      <c r="HD6023" s="32"/>
      <c r="HE6023" s="32"/>
      <c r="HF6023" s="33"/>
      <c r="HG6023" s="32"/>
    </row>
    <row r="6024" spans="156:215" ht="11.4">
      <c r="EZ6024" s="31"/>
      <c r="HD6024" s="32"/>
      <c r="HE6024" s="32"/>
      <c r="HF6024" s="33"/>
      <c r="HG6024" s="32"/>
    </row>
    <row r="6025" spans="156:215" ht="11.4">
      <c r="EZ6025" s="31"/>
      <c r="HD6025" s="32"/>
      <c r="HE6025" s="32"/>
      <c r="HF6025" s="33"/>
      <c r="HG6025" s="32"/>
    </row>
    <row r="6026" spans="156:215" ht="11.4">
      <c r="EZ6026" s="31"/>
      <c r="HD6026" s="32"/>
      <c r="HE6026" s="32"/>
      <c r="HF6026" s="33"/>
      <c r="HG6026" s="32"/>
    </row>
    <row r="6027" spans="156:215" ht="11.4">
      <c r="EZ6027" s="31"/>
      <c r="HD6027" s="32"/>
      <c r="HE6027" s="32"/>
      <c r="HF6027" s="33"/>
      <c r="HG6027" s="32"/>
    </row>
    <row r="6028" spans="156:215" ht="11.4">
      <c r="EZ6028" s="31"/>
      <c r="HD6028" s="32"/>
      <c r="HE6028" s="32"/>
      <c r="HF6028" s="33"/>
      <c r="HG6028" s="32"/>
    </row>
    <row r="6029" spans="156:215" ht="11.4">
      <c r="EZ6029" s="31"/>
      <c r="HD6029" s="32"/>
      <c r="HE6029" s="32"/>
      <c r="HF6029" s="33"/>
      <c r="HG6029" s="32"/>
    </row>
    <row r="6030" spans="156:215" ht="11.4">
      <c r="EZ6030" s="31"/>
      <c r="HD6030" s="32"/>
      <c r="HE6030" s="32"/>
      <c r="HF6030" s="33"/>
      <c r="HG6030" s="32"/>
    </row>
    <row r="6031" spans="156:215" ht="11.4">
      <c r="EZ6031" s="31"/>
      <c r="HD6031" s="32"/>
      <c r="HE6031" s="32"/>
      <c r="HF6031" s="33"/>
      <c r="HG6031" s="32"/>
    </row>
    <row r="6032" spans="156:215" ht="11.4">
      <c r="EZ6032" s="31"/>
      <c r="HD6032" s="32"/>
      <c r="HE6032" s="32"/>
      <c r="HF6032" s="33"/>
      <c r="HG6032" s="32"/>
    </row>
    <row r="6033" spans="156:215" ht="11.4">
      <c r="EZ6033" s="31"/>
      <c r="HD6033" s="32"/>
      <c r="HE6033" s="32"/>
      <c r="HF6033" s="33"/>
      <c r="HG6033" s="32"/>
    </row>
    <row r="6034" spans="156:215" ht="11.4">
      <c r="EZ6034" s="31"/>
      <c r="HD6034" s="32"/>
      <c r="HE6034" s="32"/>
      <c r="HF6034" s="33"/>
      <c r="HG6034" s="32"/>
    </row>
    <row r="6035" spans="156:215" ht="11.4">
      <c r="EZ6035" s="31"/>
      <c r="HD6035" s="32"/>
      <c r="HE6035" s="32"/>
      <c r="HF6035" s="33"/>
      <c r="HG6035" s="32"/>
    </row>
    <row r="6036" spans="156:215" ht="11.4">
      <c r="EZ6036" s="31"/>
      <c r="HD6036" s="32"/>
      <c r="HE6036" s="32"/>
      <c r="HF6036" s="33"/>
      <c r="HG6036" s="32"/>
    </row>
    <row r="6037" spans="156:215" ht="11.4">
      <c r="EZ6037" s="31"/>
      <c r="HD6037" s="32"/>
      <c r="HE6037" s="32"/>
      <c r="HF6037" s="33"/>
      <c r="HG6037" s="32"/>
    </row>
    <row r="6038" spans="156:215" ht="11.4">
      <c r="EZ6038" s="31"/>
      <c r="HD6038" s="32"/>
      <c r="HE6038" s="32"/>
      <c r="HF6038" s="33"/>
      <c r="HG6038" s="32"/>
    </row>
    <row r="6039" spans="156:215" ht="11.4">
      <c r="EZ6039" s="31"/>
      <c r="HD6039" s="32"/>
      <c r="HE6039" s="32"/>
      <c r="HF6039" s="33"/>
      <c r="HG6039" s="32"/>
    </row>
    <row r="6040" spans="156:215" ht="11.4">
      <c r="EZ6040" s="31"/>
      <c r="HD6040" s="32"/>
      <c r="HE6040" s="32"/>
      <c r="HF6040" s="33"/>
      <c r="HG6040" s="32"/>
    </row>
    <row r="6041" spans="156:215" ht="11.4">
      <c r="EZ6041" s="31"/>
      <c r="HD6041" s="32"/>
      <c r="HE6041" s="32"/>
      <c r="HF6041" s="33"/>
      <c r="HG6041" s="32"/>
    </row>
    <row r="6042" spans="156:215" ht="11.4">
      <c r="EZ6042" s="31"/>
      <c r="HD6042" s="32"/>
      <c r="HE6042" s="32"/>
      <c r="HF6042" s="33"/>
      <c r="HG6042" s="32"/>
    </row>
    <row r="6043" spans="156:215" ht="11.4">
      <c r="EZ6043" s="31"/>
      <c r="HD6043" s="32"/>
      <c r="HE6043" s="32"/>
      <c r="HF6043" s="33"/>
      <c r="HG6043" s="32"/>
    </row>
    <row r="6044" spans="156:215" ht="11.4">
      <c r="EZ6044" s="31"/>
      <c r="HD6044" s="32"/>
      <c r="HE6044" s="32"/>
      <c r="HF6044" s="33"/>
      <c r="HG6044" s="32"/>
    </row>
    <row r="6045" spans="156:215" ht="11.4">
      <c r="EZ6045" s="31"/>
      <c r="HD6045" s="32"/>
      <c r="HE6045" s="32"/>
      <c r="HF6045" s="33"/>
      <c r="HG6045" s="32"/>
    </row>
    <row r="6046" spans="156:215" ht="11.4">
      <c r="EZ6046" s="31"/>
      <c r="HD6046" s="32"/>
      <c r="HE6046" s="32"/>
      <c r="HF6046" s="33"/>
      <c r="HG6046" s="32"/>
    </row>
    <row r="6047" spans="156:215" ht="11.4">
      <c r="EZ6047" s="31"/>
      <c r="HD6047" s="32"/>
      <c r="HE6047" s="32"/>
      <c r="HF6047" s="33"/>
      <c r="HG6047" s="32"/>
    </row>
    <row r="6048" spans="156:215" ht="11.4">
      <c r="EZ6048" s="31"/>
      <c r="HD6048" s="32"/>
      <c r="HE6048" s="32"/>
      <c r="HF6048" s="33"/>
      <c r="HG6048" s="32"/>
    </row>
    <row r="6049" spans="156:215" ht="11.4">
      <c r="EZ6049" s="31"/>
      <c r="HD6049" s="32"/>
      <c r="HE6049" s="32"/>
      <c r="HF6049" s="33"/>
      <c r="HG6049" s="32"/>
    </row>
    <row r="6050" spans="156:215" ht="11.4">
      <c r="EZ6050" s="31"/>
      <c r="HD6050" s="32"/>
      <c r="HE6050" s="32"/>
      <c r="HF6050" s="33"/>
      <c r="HG6050" s="32"/>
    </row>
    <row r="6051" spans="156:215" ht="11.4">
      <c r="EZ6051" s="31"/>
      <c r="HD6051" s="32"/>
      <c r="HE6051" s="32"/>
      <c r="HF6051" s="33"/>
      <c r="HG6051" s="32"/>
    </row>
    <row r="6052" spans="156:215" ht="11.4">
      <c r="EZ6052" s="31"/>
      <c r="HD6052" s="32"/>
      <c r="HE6052" s="32"/>
      <c r="HF6052" s="33"/>
      <c r="HG6052" s="32"/>
    </row>
    <row r="6053" spans="156:215" ht="11.4">
      <c r="EZ6053" s="31"/>
      <c r="HD6053" s="32"/>
      <c r="HE6053" s="32"/>
      <c r="HF6053" s="33"/>
      <c r="HG6053" s="32"/>
    </row>
    <row r="6054" spans="156:215" ht="11.4">
      <c r="EZ6054" s="31"/>
      <c r="HD6054" s="32"/>
      <c r="HE6054" s="32"/>
      <c r="HF6054" s="33"/>
      <c r="HG6054" s="32"/>
    </row>
    <row r="6055" spans="156:215" ht="11.4">
      <c r="EZ6055" s="31"/>
      <c r="HD6055" s="32"/>
      <c r="HE6055" s="32"/>
      <c r="HF6055" s="33"/>
      <c r="HG6055" s="32"/>
    </row>
    <row r="6056" spans="156:215" ht="11.4">
      <c r="EZ6056" s="31"/>
      <c r="HD6056" s="32"/>
      <c r="HE6056" s="32"/>
      <c r="HF6056" s="33"/>
      <c r="HG6056" s="32"/>
    </row>
    <row r="6057" spans="156:215" ht="11.4">
      <c r="EZ6057" s="31"/>
      <c r="HD6057" s="32"/>
      <c r="HE6057" s="32"/>
      <c r="HF6057" s="33"/>
      <c r="HG6057" s="32"/>
    </row>
    <row r="6058" spans="156:215" ht="11.4">
      <c r="EZ6058" s="31"/>
      <c r="HD6058" s="32"/>
      <c r="HE6058" s="32"/>
      <c r="HF6058" s="33"/>
      <c r="HG6058" s="32"/>
    </row>
    <row r="6059" spans="156:215" ht="11.4">
      <c r="EZ6059" s="31"/>
      <c r="HD6059" s="32"/>
      <c r="HE6059" s="32"/>
      <c r="HF6059" s="33"/>
      <c r="HG6059" s="32"/>
    </row>
    <row r="6060" spans="156:215" ht="11.4">
      <c r="EZ6060" s="31"/>
      <c r="HD6060" s="32"/>
      <c r="HE6060" s="32"/>
      <c r="HF6060" s="33"/>
      <c r="HG6060" s="32"/>
    </row>
    <row r="6061" spans="156:215" ht="11.4">
      <c r="EZ6061" s="31"/>
      <c r="HD6061" s="32"/>
      <c r="HE6061" s="32"/>
      <c r="HF6061" s="33"/>
      <c r="HG6061" s="32"/>
    </row>
    <row r="6062" spans="156:215" ht="11.4">
      <c r="EZ6062" s="31"/>
      <c r="HD6062" s="32"/>
      <c r="HE6062" s="32"/>
      <c r="HF6062" s="33"/>
      <c r="HG6062" s="32"/>
    </row>
    <row r="6063" spans="156:215" ht="11.4">
      <c r="EZ6063" s="31"/>
      <c r="HD6063" s="32"/>
      <c r="HE6063" s="32"/>
      <c r="HF6063" s="33"/>
      <c r="HG6063" s="32"/>
    </row>
    <row r="6064" spans="156:215" ht="11.4">
      <c r="EZ6064" s="31"/>
      <c r="HD6064" s="32"/>
      <c r="HE6064" s="32"/>
      <c r="HF6064" s="33"/>
      <c r="HG6064" s="32"/>
    </row>
    <row r="6065" spans="156:215" ht="11.4">
      <c r="EZ6065" s="31"/>
      <c r="HD6065" s="32"/>
      <c r="HE6065" s="32"/>
      <c r="HF6065" s="33"/>
      <c r="HG6065" s="32"/>
    </row>
    <row r="6066" spans="156:215" ht="11.4">
      <c r="EZ6066" s="31"/>
      <c r="HD6066" s="32"/>
      <c r="HE6066" s="32"/>
      <c r="HF6066" s="33"/>
      <c r="HG6066" s="32"/>
    </row>
    <row r="6067" spans="156:215" ht="11.4">
      <c r="EZ6067" s="31"/>
      <c r="HD6067" s="32"/>
      <c r="HE6067" s="32"/>
      <c r="HF6067" s="33"/>
      <c r="HG6067" s="32"/>
    </row>
    <row r="6068" spans="156:215" ht="11.4">
      <c r="EZ6068" s="31"/>
      <c r="HD6068" s="32"/>
      <c r="HE6068" s="32"/>
      <c r="HF6068" s="33"/>
      <c r="HG6068" s="32"/>
    </row>
    <row r="6069" spans="156:215" ht="11.4">
      <c r="EZ6069" s="31"/>
      <c r="HD6069" s="32"/>
      <c r="HE6069" s="32"/>
      <c r="HF6069" s="33"/>
      <c r="HG6069" s="32"/>
    </row>
    <row r="6070" spans="156:215" ht="11.4">
      <c r="EZ6070" s="31"/>
      <c r="HD6070" s="32"/>
      <c r="HE6070" s="32"/>
      <c r="HF6070" s="33"/>
      <c r="HG6070" s="32"/>
    </row>
    <row r="6071" spans="156:215" ht="11.4">
      <c r="EZ6071" s="31"/>
      <c r="HD6071" s="32"/>
      <c r="HE6071" s="32"/>
      <c r="HF6071" s="33"/>
      <c r="HG6071" s="32"/>
    </row>
    <row r="6072" spans="156:215" ht="11.4">
      <c r="EZ6072" s="31"/>
      <c r="HD6072" s="32"/>
      <c r="HE6072" s="32"/>
      <c r="HF6072" s="33"/>
      <c r="HG6072" s="32"/>
    </row>
    <row r="6073" spans="156:215" ht="11.4">
      <c r="EZ6073" s="31"/>
      <c r="HD6073" s="32"/>
      <c r="HE6073" s="32"/>
      <c r="HF6073" s="33"/>
      <c r="HG6073" s="32"/>
    </row>
    <row r="6074" spans="156:215" ht="11.4">
      <c r="EZ6074" s="31"/>
      <c r="HD6074" s="32"/>
      <c r="HE6074" s="32"/>
      <c r="HF6074" s="33"/>
      <c r="HG6074" s="32"/>
    </row>
    <row r="6075" spans="156:215" ht="11.4">
      <c r="EZ6075" s="31"/>
      <c r="HD6075" s="32"/>
      <c r="HE6075" s="32"/>
      <c r="HF6075" s="33"/>
      <c r="HG6075" s="32"/>
    </row>
    <row r="6076" spans="156:215" ht="11.4">
      <c r="EZ6076" s="31"/>
      <c r="HD6076" s="32"/>
      <c r="HE6076" s="32"/>
      <c r="HF6076" s="33"/>
      <c r="HG6076" s="32"/>
    </row>
    <row r="6077" spans="156:215" ht="11.4">
      <c r="EZ6077" s="31"/>
      <c r="HD6077" s="32"/>
      <c r="HE6077" s="32"/>
      <c r="HF6077" s="33"/>
      <c r="HG6077" s="32"/>
    </row>
    <row r="6078" spans="156:215" ht="11.4">
      <c r="EZ6078" s="31"/>
      <c r="HD6078" s="32"/>
      <c r="HE6078" s="32"/>
      <c r="HF6078" s="33"/>
      <c r="HG6078" s="32"/>
    </row>
    <row r="6079" spans="156:215" ht="11.4">
      <c r="EZ6079" s="31"/>
      <c r="HD6079" s="32"/>
      <c r="HE6079" s="32"/>
      <c r="HF6079" s="33"/>
      <c r="HG6079" s="32"/>
    </row>
    <row r="6080" spans="156:215" ht="11.4">
      <c r="EZ6080" s="31"/>
      <c r="HD6080" s="32"/>
      <c r="HE6080" s="32"/>
      <c r="HF6080" s="33"/>
      <c r="HG6080" s="32"/>
    </row>
    <row r="6081" spans="156:215" ht="11.4">
      <c r="EZ6081" s="31"/>
      <c r="HD6081" s="32"/>
      <c r="HE6081" s="32"/>
      <c r="HF6081" s="33"/>
      <c r="HG6081" s="32"/>
    </row>
    <row r="6082" spans="156:215" ht="11.4">
      <c r="EZ6082" s="31"/>
      <c r="HD6082" s="32"/>
      <c r="HE6082" s="32"/>
      <c r="HF6082" s="33"/>
      <c r="HG6082" s="32"/>
    </row>
    <row r="6083" spans="156:215" ht="11.4">
      <c r="EZ6083" s="31"/>
      <c r="HD6083" s="32"/>
      <c r="HE6083" s="32"/>
      <c r="HF6083" s="33"/>
      <c r="HG6083" s="32"/>
    </row>
    <row r="6084" spans="156:215" ht="11.4">
      <c r="EZ6084" s="31"/>
      <c r="HD6084" s="32"/>
      <c r="HE6084" s="32"/>
      <c r="HF6084" s="33"/>
      <c r="HG6084" s="32"/>
    </row>
    <row r="6085" spans="156:215" ht="11.4">
      <c r="EZ6085" s="31"/>
      <c r="HD6085" s="32"/>
      <c r="HE6085" s="32"/>
      <c r="HF6085" s="33"/>
      <c r="HG6085" s="32"/>
    </row>
    <row r="6086" spans="156:215" ht="11.4">
      <c r="EZ6086" s="31"/>
      <c r="HD6086" s="32"/>
      <c r="HE6086" s="32"/>
      <c r="HF6086" s="33"/>
      <c r="HG6086" s="32"/>
    </row>
    <row r="6087" spans="156:215" ht="11.4">
      <c r="EZ6087" s="31"/>
      <c r="HD6087" s="32"/>
      <c r="HE6087" s="32"/>
      <c r="HF6087" s="33"/>
      <c r="HG6087" s="32"/>
    </row>
    <row r="6088" spans="156:215" ht="11.4">
      <c r="EZ6088" s="31"/>
      <c r="HD6088" s="32"/>
      <c r="HE6088" s="32"/>
      <c r="HF6088" s="33"/>
      <c r="HG6088" s="32"/>
    </row>
    <row r="6089" spans="156:215" ht="11.4">
      <c r="EZ6089" s="31"/>
      <c r="HD6089" s="32"/>
      <c r="HE6089" s="32"/>
      <c r="HF6089" s="33"/>
      <c r="HG6089" s="32"/>
    </row>
    <row r="6090" spans="156:215" ht="11.4">
      <c r="EZ6090" s="31"/>
      <c r="HD6090" s="32"/>
      <c r="HE6090" s="32"/>
      <c r="HF6090" s="33"/>
      <c r="HG6090" s="32"/>
    </row>
    <row r="6091" spans="156:215" ht="11.4">
      <c r="EZ6091" s="31"/>
      <c r="HD6091" s="32"/>
      <c r="HE6091" s="32"/>
      <c r="HF6091" s="33"/>
      <c r="HG6091" s="32"/>
    </row>
    <row r="6092" spans="156:215" ht="11.4">
      <c r="EZ6092" s="31"/>
      <c r="HD6092" s="32"/>
      <c r="HE6092" s="32"/>
      <c r="HF6092" s="33"/>
      <c r="HG6092" s="32"/>
    </row>
    <row r="6093" spans="156:215" ht="11.4">
      <c r="EZ6093" s="31"/>
      <c r="HD6093" s="32"/>
      <c r="HE6093" s="32"/>
      <c r="HF6093" s="33"/>
      <c r="HG6093" s="32"/>
    </row>
    <row r="6094" spans="156:215" ht="11.4">
      <c r="EZ6094" s="31"/>
      <c r="HD6094" s="32"/>
      <c r="HE6094" s="32"/>
      <c r="HF6094" s="33"/>
      <c r="HG6094" s="32"/>
    </row>
    <row r="6095" spans="156:215" ht="11.4">
      <c r="EZ6095" s="31"/>
      <c r="HD6095" s="32"/>
      <c r="HE6095" s="32"/>
      <c r="HF6095" s="33"/>
      <c r="HG6095" s="32"/>
    </row>
    <row r="6096" spans="156:215" ht="11.4">
      <c r="EZ6096" s="31"/>
      <c r="HD6096" s="32"/>
      <c r="HE6096" s="32"/>
      <c r="HF6096" s="33"/>
      <c r="HG6096" s="32"/>
    </row>
    <row r="6097" spans="156:215" ht="11.4">
      <c r="EZ6097" s="31"/>
      <c r="HD6097" s="32"/>
      <c r="HE6097" s="32"/>
      <c r="HF6097" s="33"/>
      <c r="HG6097" s="32"/>
    </row>
    <row r="6098" spans="156:215" ht="11.4">
      <c r="EZ6098" s="31"/>
      <c r="HD6098" s="32"/>
      <c r="HE6098" s="32"/>
      <c r="HF6098" s="33"/>
      <c r="HG6098" s="32"/>
    </row>
    <row r="6099" spans="156:215" ht="11.4">
      <c r="EZ6099" s="31"/>
      <c r="HD6099" s="32"/>
      <c r="HE6099" s="32"/>
      <c r="HF6099" s="33"/>
      <c r="HG6099" s="32"/>
    </row>
    <row r="6100" spans="156:215" ht="11.4">
      <c r="EZ6100" s="31"/>
      <c r="HD6100" s="32"/>
      <c r="HE6100" s="32"/>
      <c r="HF6100" s="33"/>
      <c r="HG6100" s="32"/>
    </row>
    <row r="6101" spans="156:215" ht="11.4">
      <c r="EZ6101" s="31"/>
      <c r="HD6101" s="32"/>
      <c r="HE6101" s="32"/>
      <c r="HF6101" s="33"/>
      <c r="HG6101" s="32"/>
    </row>
    <row r="6102" spans="156:215" ht="11.4">
      <c r="EZ6102" s="31"/>
      <c r="HD6102" s="32"/>
      <c r="HE6102" s="32"/>
      <c r="HF6102" s="33"/>
      <c r="HG6102" s="32"/>
    </row>
    <row r="6103" spans="156:215" ht="11.4">
      <c r="EZ6103" s="31"/>
      <c r="HD6103" s="32"/>
      <c r="HE6103" s="32"/>
      <c r="HF6103" s="33"/>
      <c r="HG6103" s="32"/>
    </row>
    <row r="6104" spans="156:215" ht="11.4">
      <c r="EZ6104" s="31"/>
      <c r="HD6104" s="32"/>
      <c r="HE6104" s="32"/>
      <c r="HF6104" s="33"/>
      <c r="HG6104" s="32"/>
    </row>
    <row r="6105" spans="156:215" ht="11.4">
      <c r="EZ6105" s="31"/>
      <c r="HD6105" s="32"/>
      <c r="HE6105" s="32"/>
      <c r="HF6105" s="33"/>
      <c r="HG6105" s="32"/>
    </row>
    <row r="6106" spans="156:215" ht="11.4">
      <c r="EZ6106" s="31"/>
      <c r="HD6106" s="32"/>
      <c r="HE6106" s="32"/>
      <c r="HF6106" s="33"/>
      <c r="HG6106" s="32"/>
    </row>
    <row r="6107" spans="156:215" ht="11.4">
      <c r="EZ6107" s="31"/>
      <c r="HD6107" s="32"/>
      <c r="HE6107" s="32"/>
      <c r="HF6107" s="33"/>
      <c r="HG6107" s="32"/>
    </row>
    <row r="6108" spans="156:215" ht="11.4">
      <c r="EZ6108" s="31"/>
      <c r="HD6108" s="32"/>
      <c r="HE6108" s="32"/>
      <c r="HF6108" s="33"/>
      <c r="HG6108" s="32"/>
    </row>
    <row r="6109" spans="156:215" ht="11.4">
      <c r="EZ6109" s="31"/>
      <c r="HD6109" s="32"/>
      <c r="HE6109" s="32"/>
      <c r="HF6109" s="33"/>
      <c r="HG6109" s="32"/>
    </row>
    <row r="6110" spans="156:215" ht="11.4">
      <c r="EZ6110" s="31"/>
      <c r="HD6110" s="32"/>
      <c r="HE6110" s="32"/>
      <c r="HF6110" s="33"/>
      <c r="HG6110" s="32"/>
    </row>
    <row r="6111" spans="156:215" ht="11.4">
      <c r="EZ6111" s="31"/>
      <c r="HD6111" s="32"/>
      <c r="HE6111" s="32"/>
      <c r="HF6111" s="33"/>
      <c r="HG6111" s="32"/>
    </row>
    <row r="6112" spans="156:215" ht="11.4">
      <c r="EZ6112" s="31"/>
      <c r="HD6112" s="32"/>
      <c r="HE6112" s="32"/>
      <c r="HF6112" s="33"/>
      <c r="HG6112" s="32"/>
    </row>
    <row r="6113" spans="156:215" ht="11.4">
      <c r="EZ6113" s="31"/>
      <c r="HD6113" s="32"/>
      <c r="HE6113" s="32"/>
      <c r="HF6113" s="33"/>
      <c r="HG6113" s="32"/>
    </row>
    <row r="6114" spans="156:215" ht="11.4">
      <c r="EZ6114" s="31"/>
      <c r="HD6114" s="32"/>
      <c r="HE6114" s="32"/>
      <c r="HF6114" s="33"/>
      <c r="HG6114" s="32"/>
    </row>
    <row r="6115" spans="156:215" ht="11.4">
      <c r="EZ6115" s="31"/>
      <c r="HD6115" s="32"/>
      <c r="HE6115" s="32"/>
      <c r="HF6115" s="33"/>
      <c r="HG6115" s="32"/>
    </row>
    <row r="6116" spans="156:215" ht="11.4">
      <c r="EZ6116" s="31"/>
      <c r="HD6116" s="32"/>
      <c r="HE6116" s="32"/>
      <c r="HF6116" s="33"/>
      <c r="HG6116" s="32"/>
    </row>
    <row r="6117" spans="156:215" ht="11.4">
      <c r="EZ6117" s="31"/>
      <c r="HD6117" s="32"/>
      <c r="HE6117" s="32"/>
      <c r="HF6117" s="33"/>
      <c r="HG6117" s="32"/>
    </row>
    <row r="6118" spans="156:215" ht="11.4">
      <c r="EZ6118" s="31"/>
      <c r="HD6118" s="32"/>
      <c r="HE6118" s="32"/>
      <c r="HF6118" s="33"/>
      <c r="HG6118" s="32"/>
    </row>
    <row r="6119" spans="156:215" ht="11.4">
      <c r="EZ6119" s="31"/>
      <c r="HD6119" s="32"/>
      <c r="HE6119" s="32"/>
      <c r="HF6119" s="33"/>
      <c r="HG6119" s="32"/>
    </row>
    <row r="6120" spans="156:215" ht="11.4">
      <c r="EZ6120" s="31"/>
      <c r="HD6120" s="32"/>
      <c r="HE6120" s="32"/>
      <c r="HF6120" s="33"/>
      <c r="HG6120" s="32"/>
    </row>
    <row r="6121" spans="156:215" ht="11.4">
      <c r="EZ6121" s="31"/>
      <c r="HD6121" s="32"/>
      <c r="HE6121" s="32"/>
      <c r="HF6121" s="33"/>
      <c r="HG6121" s="32"/>
    </row>
    <row r="6122" spans="156:215" ht="11.4">
      <c r="EZ6122" s="31"/>
      <c r="HD6122" s="32"/>
      <c r="HE6122" s="32"/>
      <c r="HF6122" s="33"/>
      <c r="HG6122" s="32"/>
    </row>
    <row r="6123" spans="156:215" ht="11.4">
      <c r="EZ6123" s="31"/>
      <c r="HD6123" s="32"/>
      <c r="HE6123" s="32"/>
      <c r="HF6123" s="33"/>
      <c r="HG6123" s="32"/>
    </row>
    <row r="6124" spans="156:215" ht="11.4">
      <c r="EZ6124" s="31"/>
      <c r="HD6124" s="32"/>
      <c r="HE6124" s="32"/>
      <c r="HF6124" s="33"/>
      <c r="HG6124" s="32"/>
    </row>
    <row r="6125" spans="156:215" ht="11.4">
      <c r="EZ6125" s="31"/>
      <c r="HD6125" s="32"/>
      <c r="HE6125" s="32"/>
      <c r="HF6125" s="33"/>
      <c r="HG6125" s="32"/>
    </row>
    <row r="6126" spans="156:215" ht="11.4">
      <c r="EZ6126" s="31"/>
      <c r="HD6126" s="32"/>
      <c r="HE6126" s="32"/>
      <c r="HF6126" s="33"/>
      <c r="HG6126" s="32"/>
    </row>
    <row r="6127" spans="156:215" ht="11.4">
      <c r="EZ6127" s="31"/>
      <c r="HD6127" s="32"/>
      <c r="HE6127" s="32"/>
      <c r="HF6127" s="33"/>
      <c r="HG6127" s="32"/>
    </row>
    <row r="6128" spans="156:215" ht="11.4">
      <c r="EZ6128" s="31"/>
      <c r="HD6128" s="32"/>
      <c r="HE6128" s="32"/>
      <c r="HF6128" s="33"/>
      <c r="HG6128" s="32"/>
    </row>
    <row r="6129" spans="156:215" ht="11.4">
      <c r="EZ6129" s="31"/>
      <c r="HD6129" s="32"/>
      <c r="HE6129" s="32"/>
      <c r="HF6129" s="33"/>
      <c r="HG6129" s="32"/>
    </row>
    <row r="6130" spans="156:215" ht="11.4">
      <c r="EZ6130" s="31"/>
      <c r="HD6130" s="32"/>
      <c r="HE6130" s="32"/>
      <c r="HF6130" s="33"/>
      <c r="HG6130" s="32"/>
    </row>
    <row r="6131" spans="156:215" ht="11.4">
      <c r="EZ6131" s="31"/>
      <c r="HD6131" s="32"/>
      <c r="HE6131" s="32"/>
      <c r="HF6131" s="33"/>
      <c r="HG6131" s="32"/>
    </row>
    <row r="6132" spans="156:215" ht="11.4">
      <c r="EZ6132" s="31"/>
      <c r="HD6132" s="32"/>
      <c r="HE6132" s="32"/>
      <c r="HF6132" s="33"/>
      <c r="HG6132" s="32"/>
    </row>
    <row r="6133" spans="156:215" ht="11.4">
      <c r="EZ6133" s="31"/>
      <c r="HD6133" s="32"/>
      <c r="HE6133" s="32"/>
      <c r="HF6133" s="33"/>
      <c r="HG6133" s="32"/>
    </row>
    <row r="6134" spans="156:215" ht="11.4">
      <c r="EZ6134" s="31"/>
      <c r="HD6134" s="32"/>
      <c r="HE6134" s="32"/>
      <c r="HF6134" s="33"/>
      <c r="HG6134" s="32"/>
    </row>
    <row r="6135" spans="156:215" ht="11.4">
      <c r="EZ6135" s="31"/>
      <c r="HD6135" s="32"/>
      <c r="HE6135" s="32"/>
      <c r="HF6135" s="33"/>
      <c r="HG6135" s="32"/>
    </row>
    <row r="6136" spans="156:215" ht="11.4">
      <c r="EZ6136" s="31"/>
      <c r="HD6136" s="32"/>
      <c r="HE6136" s="32"/>
      <c r="HF6136" s="33"/>
      <c r="HG6136" s="32"/>
    </row>
    <row r="6137" spans="156:215" ht="11.4">
      <c r="EZ6137" s="31"/>
      <c r="HD6137" s="32"/>
      <c r="HE6137" s="32"/>
      <c r="HF6137" s="33"/>
      <c r="HG6137" s="32"/>
    </row>
    <row r="6138" spans="156:215" ht="11.4">
      <c r="EZ6138" s="31"/>
      <c r="HD6138" s="32"/>
      <c r="HE6138" s="32"/>
      <c r="HF6138" s="33"/>
      <c r="HG6138" s="32"/>
    </row>
    <row r="6139" spans="156:215" ht="11.4">
      <c r="EZ6139" s="31"/>
      <c r="HD6139" s="32"/>
      <c r="HE6139" s="32"/>
      <c r="HF6139" s="33"/>
      <c r="HG6139" s="32"/>
    </row>
    <row r="6140" spans="156:215" ht="11.4">
      <c r="EZ6140" s="31"/>
      <c r="HD6140" s="32"/>
      <c r="HE6140" s="32"/>
      <c r="HF6140" s="33"/>
      <c r="HG6140" s="32"/>
    </row>
    <row r="6141" spans="156:215" ht="11.4">
      <c r="EZ6141" s="31"/>
      <c r="HD6141" s="32"/>
      <c r="HE6141" s="32"/>
      <c r="HF6141" s="33"/>
      <c r="HG6141" s="32"/>
    </row>
    <row r="6142" spans="156:215" ht="11.4">
      <c r="EZ6142" s="31"/>
      <c r="HD6142" s="32"/>
      <c r="HE6142" s="32"/>
      <c r="HF6142" s="33"/>
      <c r="HG6142" s="32"/>
    </row>
    <row r="6143" spans="156:215" ht="11.4">
      <c r="EZ6143" s="31"/>
      <c r="HD6143" s="32"/>
      <c r="HE6143" s="32"/>
      <c r="HF6143" s="33"/>
      <c r="HG6143" s="32"/>
    </row>
    <row r="6144" spans="156:215" ht="11.4">
      <c r="EZ6144" s="31"/>
      <c r="HD6144" s="32"/>
      <c r="HE6144" s="32"/>
      <c r="HF6144" s="33"/>
      <c r="HG6144" s="32"/>
    </row>
    <row r="6145" spans="156:215" ht="11.4">
      <c r="EZ6145" s="31"/>
      <c r="HD6145" s="32"/>
      <c r="HE6145" s="32"/>
      <c r="HF6145" s="33"/>
      <c r="HG6145" s="32"/>
    </row>
    <row r="6146" spans="156:215" ht="11.4">
      <c r="EZ6146" s="31"/>
      <c r="HD6146" s="32"/>
      <c r="HE6146" s="32"/>
      <c r="HF6146" s="33"/>
      <c r="HG6146" s="32"/>
    </row>
    <row r="6147" spans="156:215" ht="11.4">
      <c r="EZ6147" s="31"/>
      <c r="HD6147" s="32"/>
      <c r="HE6147" s="32"/>
      <c r="HF6147" s="33"/>
      <c r="HG6147" s="32"/>
    </row>
    <row r="6148" spans="156:215" ht="11.4">
      <c r="EZ6148" s="31"/>
      <c r="HD6148" s="32"/>
      <c r="HE6148" s="32"/>
      <c r="HF6148" s="33"/>
      <c r="HG6148" s="32"/>
    </row>
    <row r="6149" spans="156:215" ht="11.4">
      <c r="EZ6149" s="31"/>
      <c r="HD6149" s="32"/>
      <c r="HE6149" s="32"/>
      <c r="HF6149" s="33"/>
      <c r="HG6149" s="32"/>
    </row>
    <row r="6150" spans="156:215" ht="11.4">
      <c r="EZ6150" s="31"/>
      <c r="HD6150" s="32"/>
      <c r="HE6150" s="32"/>
      <c r="HF6150" s="33"/>
      <c r="HG6150" s="32"/>
    </row>
    <row r="6151" spans="156:215" ht="11.4">
      <c r="EZ6151" s="31"/>
      <c r="HD6151" s="32"/>
      <c r="HE6151" s="32"/>
      <c r="HF6151" s="33"/>
      <c r="HG6151" s="32"/>
    </row>
    <row r="6152" spans="156:215" ht="11.4">
      <c r="EZ6152" s="31"/>
      <c r="HD6152" s="32"/>
      <c r="HE6152" s="32"/>
      <c r="HF6152" s="33"/>
      <c r="HG6152" s="32"/>
    </row>
    <row r="6153" spans="156:215" ht="11.4">
      <c r="EZ6153" s="31"/>
      <c r="HD6153" s="32"/>
      <c r="HE6153" s="32"/>
      <c r="HF6153" s="33"/>
      <c r="HG6153" s="32"/>
    </row>
    <row r="6154" spans="156:215" ht="11.4">
      <c r="EZ6154" s="31"/>
      <c r="HD6154" s="32"/>
      <c r="HE6154" s="32"/>
      <c r="HF6154" s="33"/>
      <c r="HG6154" s="32"/>
    </row>
    <row r="6155" spans="156:215" ht="11.4">
      <c r="EZ6155" s="31"/>
      <c r="HD6155" s="32"/>
      <c r="HE6155" s="32"/>
      <c r="HF6155" s="33"/>
      <c r="HG6155" s="32"/>
    </row>
    <row r="6156" spans="156:215" ht="11.4">
      <c r="EZ6156" s="31"/>
      <c r="HD6156" s="32"/>
      <c r="HE6156" s="32"/>
      <c r="HF6156" s="33"/>
      <c r="HG6156" s="32"/>
    </row>
    <row r="6157" spans="156:215" ht="11.4">
      <c r="EZ6157" s="31"/>
      <c r="HD6157" s="32"/>
      <c r="HE6157" s="32"/>
      <c r="HF6157" s="33"/>
      <c r="HG6157" s="32"/>
    </row>
    <row r="6158" spans="156:215" ht="11.4">
      <c r="EZ6158" s="31"/>
      <c r="HD6158" s="32"/>
      <c r="HE6158" s="32"/>
      <c r="HF6158" s="33"/>
      <c r="HG6158" s="32"/>
    </row>
    <row r="6159" spans="156:215" ht="11.4">
      <c r="EZ6159" s="31"/>
      <c r="HD6159" s="32"/>
      <c r="HE6159" s="32"/>
      <c r="HF6159" s="33"/>
      <c r="HG6159" s="32"/>
    </row>
    <row r="6160" spans="156:215" ht="11.4">
      <c r="EZ6160" s="31"/>
      <c r="HD6160" s="32"/>
      <c r="HE6160" s="32"/>
      <c r="HF6160" s="33"/>
      <c r="HG6160" s="32"/>
    </row>
    <row r="6161" spans="156:215" ht="11.4">
      <c r="EZ6161" s="31"/>
      <c r="HD6161" s="32"/>
      <c r="HE6161" s="32"/>
      <c r="HF6161" s="33"/>
      <c r="HG6161" s="32"/>
    </row>
    <row r="6162" spans="156:215" ht="11.4">
      <c r="EZ6162" s="31"/>
      <c r="HD6162" s="32"/>
      <c r="HE6162" s="32"/>
      <c r="HF6162" s="33"/>
      <c r="HG6162" s="32"/>
    </row>
    <row r="6163" spans="156:215" ht="11.4">
      <c r="EZ6163" s="31"/>
      <c r="HD6163" s="32"/>
      <c r="HE6163" s="32"/>
      <c r="HF6163" s="33"/>
      <c r="HG6163" s="32"/>
    </row>
    <row r="6164" spans="156:215" ht="11.4">
      <c r="EZ6164" s="31"/>
      <c r="HD6164" s="32"/>
      <c r="HE6164" s="32"/>
      <c r="HF6164" s="33"/>
      <c r="HG6164" s="32"/>
    </row>
    <row r="6165" spans="156:215" ht="11.4">
      <c r="EZ6165" s="31"/>
      <c r="HD6165" s="32"/>
      <c r="HE6165" s="32"/>
      <c r="HF6165" s="33"/>
      <c r="HG6165" s="32"/>
    </row>
    <row r="6166" spans="156:215" ht="11.4">
      <c r="EZ6166" s="31"/>
      <c r="HD6166" s="32"/>
      <c r="HE6166" s="32"/>
      <c r="HF6166" s="33"/>
      <c r="HG6166" s="32"/>
    </row>
    <row r="6167" spans="156:215" ht="11.4">
      <c r="EZ6167" s="31"/>
      <c r="HD6167" s="32"/>
      <c r="HE6167" s="32"/>
      <c r="HF6167" s="33"/>
      <c r="HG6167" s="32"/>
    </row>
    <row r="6168" spans="156:215" ht="11.4">
      <c r="EZ6168" s="31"/>
      <c r="HD6168" s="32"/>
      <c r="HE6168" s="32"/>
      <c r="HF6168" s="33"/>
      <c r="HG6168" s="32"/>
    </row>
    <row r="6169" spans="156:215" ht="11.4">
      <c r="EZ6169" s="31"/>
      <c r="HD6169" s="32"/>
      <c r="HE6169" s="32"/>
      <c r="HF6169" s="33"/>
      <c r="HG6169" s="32"/>
    </row>
    <row r="6170" spans="156:215" ht="11.4">
      <c r="EZ6170" s="31"/>
      <c r="HD6170" s="32"/>
      <c r="HE6170" s="32"/>
      <c r="HF6170" s="33"/>
      <c r="HG6170" s="32"/>
    </row>
    <row r="6171" spans="156:215" ht="11.4">
      <c r="EZ6171" s="31"/>
      <c r="HD6171" s="32"/>
      <c r="HE6171" s="32"/>
      <c r="HF6171" s="33"/>
      <c r="HG6171" s="32"/>
    </row>
    <row r="6172" spans="156:215" ht="11.4">
      <c r="EZ6172" s="31"/>
      <c r="HD6172" s="32"/>
      <c r="HE6172" s="32"/>
      <c r="HF6172" s="33"/>
      <c r="HG6172" s="32"/>
    </row>
    <row r="6173" spans="156:215" ht="11.4">
      <c r="EZ6173" s="31"/>
      <c r="HD6173" s="32"/>
      <c r="HE6173" s="32"/>
      <c r="HF6173" s="33"/>
      <c r="HG6173" s="32"/>
    </row>
    <row r="6174" spans="156:215" ht="11.4">
      <c r="EZ6174" s="31"/>
      <c r="HD6174" s="32"/>
      <c r="HE6174" s="32"/>
      <c r="HF6174" s="33"/>
      <c r="HG6174" s="32"/>
    </row>
    <row r="6175" spans="156:215" ht="11.4">
      <c r="EZ6175" s="31"/>
      <c r="HD6175" s="32"/>
      <c r="HE6175" s="32"/>
      <c r="HF6175" s="33"/>
      <c r="HG6175" s="32"/>
    </row>
    <row r="6176" spans="156:215" ht="11.4">
      <c r="EZ6176" s="31"/>
      <c r="HD6176" s="32"/>
      <c r="HE6176" s="32"/>
      <c r="HF6176" s="33"/>
      <c r="HG6176" s="32"/>
    </row>
    <row r="6177" spans="156:215" ht="11.4">
      <c r="EZ6177" s="31"/>
      <c r="HD6177" s="32"/>
      <c r="HE6177" s="32"/>
      <c r="HF6177" s="33"/>
      <c r="HG6177" s="32"/>
    </row>
    <row r="6178" spans="156:215" ht="11.4">
      <c r="EZ6178" s="31"/>
      <c r="HD6178" s="32"/>
      <c r="HE6178" s="32"/>
      <c r="HF6178" s="33"/>
      <c r="HG6178" s="32"/>
    </row>
    <row r="6179" spans="156:215" ht="11.4">
      <c r="EZ6179" s="31"/>
      <c r="HD6179" s="32"/>
      <c r="HE6179" s="32"/>
      <c r="HF6179" s="33"/>
      <c r="HG6179" s="32"/>
    </row>
    <row r="6180" spans="156:215" ht="11.4">
      <c r="EZ6180" s="31"/>
      <c r="HD6180" s="32"/>
      <c r="HE6180" s="32"/>
      <c r="HF6180" s="33"/>
      <c r="HG6180" s="32"/>
    </row>
    <row r="6181" spans="156:215" ht="11.4">
      <c r="EZ6181" s="31"/>
      <c r="HD6181" s="32"/>
      <c r="HE6181" s="32"/>
      <c r="HF6181" s="33"/>
      <c r="HG6181" s="32"/>
    </row>
    <row r="6182" spans="156:215" ht="11.4">
      <c r="EZ6182" s="31"/>
      <c r="HD6182" s="32"/>
      <c r="HE6182" s="32"/>
      <c r="HF6182" s="33"/>
      <c r="HG6182" s="32"/>
    </row>
    <row r="6183" spans="156:215" ht="11.4">
      <c r="EZ6183" s="31"/>
      <c r="HD6183" s="32"/>
      <c r="HE6183" s="32"/>
      <c r="HF6183" s="33"/>
      <c r="HG6183" s="32"/>
    </row>
    <row r="6184" spans="156:215" ht="11.4">
      <c r="EZ6184" s="31"/>
      <c r="HD6184" s="32"/>
      <c r="HE6184" s="32"/>
      <c r="HF6184" s="33"/>
      <c r="HG6184" s="32"/>
    </row>
    <row r="6185" spans="156:215" ht="11.4">
      <c r="EZ6185" s="31"/>
      <c r="HD6185" s="32"/>
      <c r="HE6185" s="32"/>
      <c r="HF6185" s="33"/>
      <c r="HG6185" s="32"/>
    </row>
    <row r="6186" spans="156:215" ht="11.4">
      <c r="EZ6186" s="31"/>
      <c r="HD6186" s="32"/>
      <c r="HE6186" s="32"/>
      <c r="HF6186" s="33"/>
      <c r="HG6186" s="32"/>
    </row>
    <row r="6187" spans="156:215" ht="11.4">
      <c r="EZ6187" s="31"/>
      <c r="HD6187" s="32"/>
      <c r="HE6187" s="32"/>
      <c r="HF6187" s="33"/>
      <c r="HG6187" s="32"/>
    </row>
    <row r="6188" spans="156:215" ht="11.4">
      <c r="EZ6188" s="31"/>
      <c r="HD6188" s="32"/>
      <c r="HE6188" s="32"/>
      <c r="HF6188" s="33"/>
      <c r="HG6188" s="32"/>
    </row>
    <row r="6189" spans="156:215" ht="11.4">
      <c r="EZ6189" s="31"/>
      <c r="HD6189" s="32"/>
      <c r="HE6189" s="32"/>
      <c r="HF6189" s="33"/>
      <c r="HG6189" s="32"/>
    </row>
    <row r="6190" spans="156:215" ht="11.4">
      <c r="EZ6190" s="31"/>
      <c r="HD6190" s="32"/>
      <c r="HE6190" s="32"/>
      <c r="HF6190" s="33"/>
      <c r="HG6190" s="32"/>
    </row>
    <row r="6191" spans="156:215" ht="11.4">
      <c r="EZ6191" s="31"/>
      <c r="HD6191" s="32"/>
      <c r="HE6191" s="32"/>
      <c r="HF6191" s="33"/>
      <c r="HG6191" s="32"/>
    </row>
    <row r="6192" spans="156:215" ht="11.4">
      <c r="EZ6192" s="31"/>
      <c r="HD6192" s="32"/>
      <c r="HE6192" s="32"/>
      <c r="HF6192" s="33"/>
      <c r="HG6192" s="32"/>
    </row>
    <row r="6193" spans="156:215" ht="11.4">
      <c r="EZ6193" s="31"/>
      <c r="HD6193" s="32"/>
      <c r="HE6193" s="32"/>
      <c r="HF6193" s="33"/>
      <c r="HG6193" s="32"/>
    </row>
    <row r="6194" spans="156:215" ht="11.4">
      <c r="EZ6194" s="31"/>
      <c r="HD6194" s="32"/>
      <c r="HE6194" s="32"/>
      <c r="HF6194" s="33"/>
      <c r="HG6194" s="32"/>
    </row>
    <row r="6195" spans="156:215" ht="11.4">
      <c r="EZ6195" s="31"/>
      <c r="HD6195" s="32"/>
      <c r="HE6195" s="32"/>
      <c r="HF6195" s="33"/>
      <c r="HG6195" s="32"/>
    </row>
    <row r="6196" spans="156:215" ht="11.4">
      <c r="EZ6196" s="31"/>
      <c r="HD6196" s="32"/>
      <c r="HE6196" s="32"/>
      <c r="HF6196" s="33"/>
      <c r="HG6196" s="32"/>
    </row>
    <row r="6197" spans="156:215" ht="11.4">
      <c r="EZ6197" s="31"/>
      <c r="HD6197" s="32"/>
      <c r="HE6197" s="32"/>
      <c r="HF6197" s="33"/>
      <c r="HG6197" s="32"/>
    </row>
    <row r="6198" spans="156:215" ht="11.4">
      <c r="EZ6198" s="31"/>
      <c r="HD6198" s="32"/>
      <c r="HE6198" s="32"/>
      <c r="HF6198" s="33"/>
      <c r="HG6198" s="32"/>
    </row>
    <row r="6199" spans="156:215" ht="11.4">
      <c r="EZ6199" s="31"/>
      <c r="HD6199" s="32"/>
      <c r="HE6199" s="32"/>
      <c r="HF6199" s="33"/>
      <c r="HG6199" s="32"/>
    </row>
    <row r="6200" spans="156:215" ht="11.4">
      <c r="EZ6200" s="31"/>
      <c r="HD6200" s="32"/>
      <c r="HE6200" s="32"/>
      <c r="HF6200" s="33"/>
      <c r="HG6200" s="32"/>
    </row>
    <row r="6201" spans="156:215" ht="11.4">
      <c r="EZ6201" s="31"/>
      <c r="HD6201" s="32"/>
      <c r="HE6201" s="32"/>
      <c r="HF6201" s="33"/>
      <c r="HG6201" s="32"/>
    </row>
    <row r="6202" spans="156:215" ht="11.4">
      <c r="EZ6202" s="31"/>
      <c r="HD6202" s="32"/>
      <c r="HE6202" s="32"/>
      <c r="HF6202" s="33"/>
      <c r="HG6202" s="32"/>
    </row>
    <row r="6203" spans="156:215" ht="11.4">
      <c r="EZ6203" s="31"/>
      <c r="HD6203" s="32"/>
      <c r="HE6203" s="32"/>
      <c r="HF6203" s="33"/>
      <c r="HG6203" s="32"/>
    </row>
    <row r="6204" spans="156:215" ht="11.4">
      <c r="EZ6204" s="31"/>
      <c r="HD6204" s="32"/>
      <c r="HE6204" s="32"/>
      <c r="HF6204" s="33"/>
      <c r="HG6204" s="32"/>
    </row>
    <row r="6205" spans="156:215" ht="11.4">
      <c r="EZ6205" s="31"/>
      <c r="HD6205" s="32"/>
      <c r="HE6205" s="32"/>
      <c r="HF6205" s="33"/>
      <c r="HG6205" s="32"/>
    </row>
    <row r="6206" spans="156:215" ht="11.4">
      <c r="EZ6206" s="31"/>
      <c r="HD6206" s="32"/>
      <c r="HE6206" s="32"/>
      <c r="HF6206" s="33"/>
      <c r="HG6206" s="32"/>
    </row>
    <row r="6207" spans="156:215" ht="11.4">
      <c r="EZ6207" s="31"/>
      <c r="HD6207" s="32"/>
      <c r="HE6207" s="32"/>
      <c r="HF6207" s="33"/>
      <c r="HG6207" s="32"/>
    </row>
    <row r="6208" spans="156:215" ht="11.4">
      <c r="EZ6208" s="31"/>
      <c r="HD6208" s="32"/>
      <c r="HE6208" s="32"/>
      <c r="HF6208" s="33"/>
      <c r="HG6208" s="32"/>
    </row>
    <row r="6209" spans="156:215" ht="11.4">
      <c r="EZ6209" s="31"/>
      <c r="HD6209" s="32"/>
      <c r="HE6209" s="32"/>
      <c r="HF6209" s="33"/>
      <c r="HG6209" s="32"/>
    </row>
    <row r="6210" spans="156:215" ht="11.4">
      <c r="EZ6210" s="31"/>
      <c r="HD6210" s="32"/>
      <c r="HE6210" s="32"/>
      <c r="HF6210" s="33"/>
      <c r="HG6210" s="32"/>
    </row>
    <row r="6211" spans="156:215" ht="11.4">
      <c r="EZ6211" s="31"/>
      <c r="HD6211" s="32"/>
      <c r="HE6211" s="32"/>
      <c r="HF6211" s="33"/>
      <c r="HG6211" s="32"/>
    </row>
    <row r="6212" spans="156:215" ht="11.4">
      <c r="EZ6212" s="31"/>
      <c r="HD6212" s="32"/>
      <c r="HE6212" s="32"/>
      <c r="HF6212" s="33"/>
      <c r="HG6212" s="32"/>
    </row>
    <row r="6213" spans="156:215" ht="11.4">
      <c r="EZ6213" s="31"/>
      <c r="HD6213" s="32"/>
      <c r="HE6213" s="32"/>
      <c r="HF6213" s="33"/>
      <c r="HG6213" s="32"/>
    </row>
    <row r="6214" spans="156:215" ht="11.4">
      <c r="EZ6214" s="31"/>
      <c r="HD6214" s="32"/>
      <c r="HE6214" s="32"/>
      <c r="HF6214" s="33"/>
      <c r="HG6214" s="32"/>
    </row>
    <row r="6215" spans="156:215" ht="11.4">
      <c r="EZ6215" s="31"/>
      <c r="HD6215" s="32"/>
      <c r="HE6215" s="32"/>
      <c r="HF6215" s="33"/>
      <c r="HG6215" s="32"/>
    </row>
    <row r="6216" spans="156:215" ht="11.4">
      <c r="EZ6216" s="31"/>
      <c r="HD6216" s="32"/>
      <c r="HE6216" s="32"/>
      <c r="HF6216" s="33"/>
      <c r="HG6216" s="32"/>
    </row>
    <row r="6217" spans="156:215" ht="11.4">
      <c r="EZ6217" s="31"/>
      <c r="HD6217" s="32"/>
      <c r="HE6217" s="32"/>
      <c r="HF6217" s="33"/>
      <c r="HG6217" s="32"/>
    </row>
    <row r="6218" spans="156:215" ht="11.4">
      <c r="EZ6218" s="31"/>
      <c r="HD6218" s="32"/>
      <c r="HE6218" s="32"/>
      <c r="HF6218" s="33"/>
      <c r="HG6218" s="32"/>
    </row>
    <row r="6219" spans="156:215" ht="11.4">
      <c r="EZ6219" s="31"/>
      <c r="HD6219" s="32"/>
      <c r="HE6219" s="32"/>
      <c r="HF6219" s="33"/>
      <c r="HG6219" s="32"/>
    </row>
    <row r="6220" spans="156:215" ht="11.4">
      <c r="EZ6220" s="31"/>
      <c r="HD6220" s="32"/>
      <c r="HE6220" s="32"/>
      <c r="HF6220" s="33"/>
      <c r="HG6220" s="32"/>
    </row>
    <row r="6221" spans="156:215" ht="11.4">
      <c r="EZ6221" s="31"/>
      <c r="HD6221" s="32"/>
      <c r="HE6221" s="32"/>
      <c r="HF6221" s="33"/>
      <c r="HG6221" s="32"/>
    </row>
    <row r="6222" spans="156:215" ht="11.4">
      <c r="EZ6222" s="31"/>
      <c r="HD6222" s="32"/>
      <c r="HE6222" s="32"/>
      <c r="HF6222" s="33"/>
      <c r="HG6222" s="32"/>
    </row>
    <row r="6223" spans="156:215" ht="11.4">
      <c r="EZ6223" s="31"/>
      <c r="HD6223" s="32"/>
      <c r="HE6223" s="32"/>
      <c r="HF6223" s="33"/>
      <c r="HG6223" s="32"/>
    </row>
    <row r="6224" spans="156:215" ht="11.4">
      <c r="EZ6224" s="31"/>
      <c r="HD6224" s="32"/>
      <c r="HE6224" s="32"/>
      <c r="HF6224" s="33"/>
      <c r="HG6224" s="32"/>
    </row>
    <row r="6225" spans="156:215" ht="11.4">
      <c r="EZ6225" s="31"/>
      <c r="HD6225" s="32"/>
      <c r="HE6225" s="32"/>
      <c r="HF6225" s="33"/>
      <c r="HG6225" s="32"/>
    </row>
    <row r="6226" spans="156:215" ht="11.4">
      <c r="EZ6226" s="31"/>
      <c r="HD6226" s="32"/>
      <c r="HE6226" s="32"/>
      <c r="HF6226" s="33"/>
      <c r="HG6226" s="32"/>
    </row>
    <row r="6227" spans="156:215" ht="11.4">
      <c r="EZ6227" s="31"/>
      <c r="HD6227" s="32"/>
      <c r="HE6227" s="32"/>
      <c r="HF6227" s="33"/>
      <c r="HG6227" s="32"/>
    </row>
    <row r="6228" spans="156:215" ht="11.4">
      <c r="EZ6228" s="31"/>
      <c r="HD6228" s="32"/>
      <c r="HE6228" s="32"/>
      <c r="HF6228" s="33"/>
      <c r="HG6228" s="32"/>
    </row>
    <row r="6229" spans="156:215" ht="11.4">
      <c r="EZ6229" s="31"/>
      <c r="HD6229" s="32"/>
      <c r="HE6229" s="32"/>
      <c r="HF6229" s="33"/>
      <c r="HG6229" s="32"/>
    </row>
    <row r="6230" spans="156:215" ht="11.4">
      <c r="EZ6230" s="31"/>
      <c r="HD6230" s="32"/>
      <c r="HE6230" s="32"/>
      <c r="HF6230" s="33"/>
      <c r="HG6230" s="32"/>
    </row>
    <row r="6231" spans="156:215" ht="11.4">
      <c r="EZ6231" s="31"/>
      <c r="HD6231" s="32"/>
      <c r="HE6231" s="32"/>
      <c r="HF6231" s="33"/>
      <c r="HG6231" s="32"/>
    </row>
    <row r="6232" spans="156:215" ht="11.4">
      <c r="EZ6232" s="31"/>
      <c r="HD6232" s="32"/>
      <c r="HE6232" s="32"/>
      <c r="HF6232" s="33"/>
      <c r="HG6232" s="32"/>
    </row>
    <row r="6233" spans="156:215" ht="11.4">
      <c r="EZ6233" s="31"/>
      <c r="HD6233" s="32"/>
      <c r="HE6233" s="32"/>
      <c r="HF6233" s="33"/>
      <c r="HG6233" s="32"/>
    </row>
    <row r="6234" spans="156:215" ht="11.4">
      <c r="EZ6234" s="31"/>
      <c r="HD6234" s="32"/>
      <c r="HE6234" s="32"/>
      <c r="HF6234" s="33"/>
      <c r="HG6234" s="32"/>
    </row>
    <row r="6235" spans="156:215" ht="11.4">
      <c r="EZ6235" s="31"/>
      <c r="HD6235" s="32"/>
      <c r="HE6235" s="32"/>
      <c r="HF6235" s="33"/>
      <c r="HG6235" s="32"/>
    </row>
    <row r="6236" spans="156:215" ht="11.4">
      <c r="EZ6236" s="31"/>
      <c r="HD6236" s="32"/>
      <c r="HE6236" s="32"/>
      <c r="HF6236" s="33"/>
      <c r="HG6236" s="32"/>
    </row>
    <row r="6237" spans="156:215" ht="11.4">
      <c r="EZ6237" s="31"/>
      <c r="HD6237" s="32"/>
      <c r="HE6237" s="32"/>
      <c r="HF6237" s="33"/>
      <c r="HG6237" s="32"/>
    </row>
    <row r="6238" spans="156:215" ht="11.4">
      <c r="EZ6238" s="31"/>
      <c r="HD6238" s="32"/>
      <c r="HE6238" s="32"/>
      <c r="HF6238" s="33"/>
      <c r="HG6238" s="32"/>
    </row>
    <row r="6239" spans="156:215" ht="11.4">
      <c r="EZ6239" s="31"/>
      <c r="HD6239" s="32"/>
      <c r="HE6239" s="32"/>
      <c r="HF6239" s="33"/>
      <c r="HG6239" s="32"/>
    </row>
    <row r="6240" spans="156:215" ht="11.4">
      <c r="EZ6240" s="31"/>
      <c r="HD6240" s="32"/>
      <c r="HE6240" s="32"/>
      <c r="HF6240" s="33"/>
      <c r="HG6240" s="32"/>
    </row>
    <row r="6241" spans="156:215" ht="11.4">
      <c r="EZ6241" s="31"/>
      <c r="HD6241" s="32"/>
      <c r="HE6241" s="32"/>
      <c r="HF6241" s="33"/>
      <c r="HG6241" s="32"/>
    </row>
    <row r="6242" spans="156:215" ht="11.4">
      <c r="EZ6242" s="31"/>
      <c r="HD6242" s="32"/>
      <c r="HE6242" s="32"/>
      <c r="HF6242" s="33"/>
      <c r="HG6242" s="32"/>
    </row>
    <row r="6243" spans="156:215" ht="11.4">
      <c r="EZ6243" s="31"/>
      <c r="HD6243" s="32"/>
      <c r="HE6243" s="32"/>
      <c r="HF6243" s="33"/>
      <c r="HG6243" s="32"/>
    </row>
    <row r="6244" spans="156:215" ht="11.4">
      <c r="EZ6244" s="31"/>
      <c r="HD6244" s="32"/>
      <c r="HE6244" s="32"/>
      <c r="HF6244" s="33"/>
      <c r="HG6244" s="32"/>
    </row>
    <row r="6245" spans="156:215" ht="11.4">
      <c r="EZ6245" s="31"/>
      <c r="HD6245" s="32"/>
      <c r="HE6245" s="32"/>
      <c r="HF6245" s="33"/>
      <c r="HG6245" s="32"/>
    </row>
    <row r="6246" spans="156:215" ht="11.4">
      <c r="EZ6246" s="31"/>
      <c r="HD6246" s="32"/>
      <c r="HE6246" s="32"/>
      <c r="HF6246" s="33"/>
      <c r="HG6246" s="32"/>
    </row>
    <row r="6247" spans="156:215" ht="11.4">
      <c r="EZ6247" s="31"/>
      <c r="HD6247" s="32"/>
      <c r="HE6247" s="32"/>
      <c r="HF6247" s="33"/>
      <c r="HG6247" s="32"/>
    </row>
    <row r="6248" spans="156:215" ht="11.4">
      <c r="EZ6248" s="31"/>
      <c r="HD6248" s="32"/>
      <c r="HE6248" s="32"/>
      <c r="HF6248" s="33"/>
      <c r="HG6248" s="32"/>
    </row>
    <row r="6249" spans="156:215" ht="11.4">
      <c r="EZ6249" s="31"/>
      <c r="HD6249" s="32"/>
      <c r="HE6249" s="32"/>
      <c r="HF6249" s="33"/>
      <c r="HG6249" s="32"/>
    </row>
    <row r="6250" spans="156:215" ht="11.4">
      <c r="EZ6250" s="31"/>
      <c r="HD6250" s="32"/>
      <c r="HE6250" s="32"/>
      <c r="HF6250" s="33"/>
      <c r="HG6250" s="32"/>
    </row>
    <row r="6251" spans="156:215" ht="11.4">
      <c r="EZ6251" s="31"/>
      <c r="HD6251" s="32"/>
      <c r="HE6251" s="32"/>
      <c r="HF6251" s="33"/>
      <c r="HG6251" s="32"/>
    </row>
    <row r="6252" spans="156:215" ht="11.4">
      <c r="EZ6252" s="31"/>
      <c r="HD6252" s="32"/>
      <c r="HE6252" s="32"/>
      <c r="HF6252" s="33"/>
      <c r="HG6252" s="32"/>
    </row>
    <row r="6253" spans="156:215" ht="11.4">
      <c r="EZ6253" s="31"/>
      <c r="HD6253" s="32"/>
      <c r="HE6253" s="32"/>
      <c r="HF6253" s="33"/>
      <c r="HG6253" s="32"/>
    </row>
    <row r="6254" spans="156:215" ht="11.4">
      <c r="EZ6254" s="31"/>
      <c r="HD6254" s="32"/>
      <c r="HE6254" s="32"/>
      <c r="HF6254" s="33"/>
      <c r="HG6254" s="32"/>
    </row>
    <row r="6255" spans="156:215" ht="11.4">
      <c r="EZ6255" s="31"/>
      <c r="HD6255" s="32"/>
      <c r="HE6255" s="32"/>
      <c r="HF6255" s="33"/>
      <c r="HG6255" s="32"/>
    </row>
    <row r="6256" spans="156:215" ht="11.4">
      <c r="EZ6256" s="31"/>
      <c r="HD6256" s="32"/>
      <c r="HE6256" s="32"/>
      <c r="HF6256" s="33"/>
      <c r="HG6256" s="32"/>
    </row>
    <row r="6257" spans="156:215" ht="11.4">
      <c r="EZ6257" s="31"/>
      <c r="HD6257" s="32"/>
      <c r="HE6257" s="32"/>
      <c r="HF6257" s="33"/>
      <c r="HG6257" s="32"/>
    </row>
    <row r="6258" spans="156:215" ht="11.4">
      <c r="EZ6258" s="31"/>
      <c r="HD6258" s="32"/>
      <c r="HE6258" s="32"/>
      <c r="HF6258" s="33"/>
      <c r="HG6258" s="32"/>
    </row>
    <row r="6259" spans="156:215" ht="11.4">
      <c r="EZ6259" s="31"/>
      <c r="HD6259" s="32"/>
      <c r="HE6259" s="32"/>
      <c r="HF6259" s="33"/>
      <c r="HG6259" s="32"/>
    </row>
    <row r="6260" spans="156:215" ht="11.4">
      <c r="EZ6260" s="31"/>
      <c r="HD6260" s="32"/>
      <c r="HE6260" s="32"/>
      <c r="HF6260" s="33"/>
      <c r="HG6260" s="32"/>
    </row>
    <row r="6261" spans="156:215" ht="11.4">
      <c r="EZ6261" s="31"/>
      <c r="HD6261" s="32"/>
      <c r="HE6261" s="32"/>
      <c r="HF6261" s="33"/>
      <c r="HG6261" s="32"/>
    </row>
    <row r="6262" spans="156:215" ht="11.4">
      <c r="EZ6262" s="31"/>
      <c r="HD6262" s="32"/>
      <c r="HE6262" s="32"/>
      <c r="HF6262" s="33"/>
      <c r="HG6262" s="32"/>
    </row>
    <row r="6263" spans="156:215" ht="11.4">
      <c r="EZ6263" s="31"/>
      <c r="HD6263" s="32"/>
      <c r="HE6263" s="32"/>
      <c r="HF6263" s="33"/>
      <c r="HG6263" s="32"/>
    </row>
    <row r="6264" spans="156:215" ht="11.4">
      <c r="EZ6264" s="31"/>
      <c r="HD6264" s="32"/>
      <c r="HE6264" s="32"/>
      <c r="HF6264" s="33"/>
      <c r="HG6264" s="32"/>
    </row>
    <row r="6265" spans="156:215" ht="11.4">
      <c r="EZ6265" s="31"/>
      <c r="HD6265" s="32"/>
      <c r="HE6265" s="32"/>
      <c r="HF6265" s="33"/>
      <c r="HG6265" s="32"/>
    </row>
    <row r="6266" spans="156:215" ht="11.4">
      <c r="EZ6266" s="31"/>
      <c r="HD6266" s="32"/>
      <c r="HE6266" s="32"/>
      <c r="HF6266" s="33"/>
      <c r="HG6266" s="32"/>
    </row>
    <row r="6267" spans="156:215" ht="11.4">
      <c r="EZ6267" s="31"/>
      <c r="HD6267" s="32"/>
      <c r="HE6267" s="32"/>
      <c r="HF6267" s="33"/>
      <c r="HG6267" s="32"/>
    </row>
    <row r="6268" spans="156:215" ht="11.4">
      <c r="EZ6268" s="31"/>
      <c r="HD6268" s="32"/>
      <c r="HE6268" s="32"/>
      <c r="HF6268" s="33"/>
      <c r="HG6268" s="32"/>
    </row>
    <row r="6269" spans="156:215" ht="11.4">
      <c r="EZ6269" s="31"/>
      <c r="HD6269" s="32"/>
      <c r="HE6269" s="32"/>
      <c r="HF6269" s="33"/>
      <c r="HG6269" s="32"/>
    </row>
    <row r="6270" spans="156:215" ht="11.4">
      <c r="EZ6270" s="31"/>
      <c r="HD6270" s="32"/>
      <c r="HE6270" s="32"/>
      <c r="HF6270" s="33"/>
      <c r="HG6270" s="32"/>
    </row>
    <row r="6271" spans="156:215" ht="11.4">
      <c r="EZ6271" s="31"/>
      <c r="HD6271" s="32"/>
      <c r="HE6271" s="32"/>
      <c r="HF6271" s="33"/>
      <c r="HG6271" s="32"/>
    </row>
    <row r="6272" spans="156:215" ht="11.4">
      <c r="EZ6272" s="31"/>
      <c r="HD6272" s="32"/>
      <c r="HE6272" s="32"/>
      <c r="HF6272" s="33"/>
      <c r="HG6272" s="32"/>
    </row>
    <row r="6273" spans="156:215" ht="11.4">
      <c r="EZ6273" s="31"/>
      <c r="HD6273" s="32"/>
      <c r="HE6273" s="32"/>
      <c r="HF6273" s="33"/>
      <c r="HG6273" s="32"/>
    </row>
    <row r="6274" spans="156:215" ht="11.4">
      <c r="EZ6274" s="31"/>
      <c r="HD6274" s="32"/>
      <c r="HE6274" s="32"/>
      <c r="HF6274" s="33"/>
      <c r="HG6274" s="32"/>
    </row>
    <row r="6275" spans="156:215" ht="11.4">
      <c r="EZ6275" s="31"/>
      <c r="HD6275" s="32"/>
      <c r="HE6275" s="32"/>
      <c r="HF6275" s="33"/>
      <c r="HG6275" s="32"/>
    </row>
    <row r="6276" spans="156:215" ht="11.4">
      <c r="EZ6276" s="31"/>
      <c r="HD6276" s="32"/>
      <c r="HE6276" s="32"/>
      <c r="HF6276" s="33"/>
      <c r="HG6276" s="32"/>
    </row>
    <row r="6277" spans="156:215" ht="11.4">
      <c r="EZ6277" s="31"/>
      <c r="HD6277" s="32"/>
      <c r="HE6277" s="32"/>
      <c r="HF6277" s="33"/>
      <c r="HG6277" s="32"/>
    </row>
    <row r="6278" spans="156:215" ht="11.4">
      <c r="EZ6278" s="31"/>
      <c r="HD6278" s="32"/>
      <c r="HE6278" s="32"/>
      <c r="HF6278" s="33"/>
      <c r="HG6278" s="32"/>
    </row>
    <row r="6279" spans="156:215" ht="11.4">
      <c r="EZ6279" s="31"/>
      <c r="HD6279" s="32"/>
      <c r="HE6279" s="32"/>
      <c r="HF6279" s="33"/>
      <c r="HG6279" s="32"/>
    </row>
    <row r="6280" spans="156:215" ht="11.4">
      <c r="EZ6280" s="31"/>
      <c r="HD6280" s="32"/>
      <c r="HE6280" s="32"/>
      <c r="HF6280" s="33"/>
      <c r="HG6280" s="32"/>
    </row>
    <row r="6281" spans="156:215" ht="11.4">
      <c r="EZ6281" s="31"/>
      <c r="HD6281" s="32"/>
      <c r="HE6281" s="32"/>
      <c r="HF6281" s="33"/>
      <c r="HG6281" s="32"/>
    </row>
    <row r="6282" spans="156:215" ht="11.4">
      <c r="EZ6282" s="31"/>
      <c r="HD6282" s="32"/>
      <c r="HE6282" s="32"/>
      <c r="HF6282" s="33"/>
      <c r="HG6282" s="32"/>
    </row>
    <row r="6283" spans="156:215" ht="11.4">
      <c r="EZ6283" s="31"/>
      <c r="HD6283" s="32"/>
      <c r="HE6283" s="32"/>
      <c r="HF6283" s="33"/>
      <c r="HG6283" s="32"/>
    </row>
    <row r="6284" spans="156:215" ht="11.4">
      <c r="EZ6284" s="31"/>
      <c r="HD6284" s="32"/>
      <c r="HE6284" s="32"/>
      <c r="HF6284" s="33"/>
      <c r="HG6284" s="32"/>
    </row>
    <row r="6285" spans="156:215" ht="11.4">
      <c r="EZ6285" s="31"/>
      <c r="HD6285" s="32"/>
      <c r="HE6285" s="32"/>
      <c r="HF6285" s="33"/>
      <c r="HG6285" s="32"/>
    </row>
    <row r="6286" spans="156:215" ht="11.4">
      <c r="EZ6286" s="31"/>
      <c r="HD6286" s="32"/>
      <c r="HE6286" s="32"/>
      <c r="HF6286" s="33"/>
      <c r="HG6286" s="32"/>
    </row>
    <row r="6287" spans="156:215" ht="11.4">
      <c r="EZ6287" s="31"/>
      <c r="HD6287" s="32"/>
      <c r="HE6287" s="32"/>
      <c r="HF6287" s="33"/>
      <c r="HG6287" s="32"/>
    </row>
    <row r="6288" spans="156:215" ht="11.4">
      <c r="EZ6288" s="31"/>
      <c r="HD6288" s="32"/>
      <c r="HE6288" s="32"/>
      <c r="HF6288" s="33"/>
      <c r="HG6288" s="32"/>
    </row>
    <row r="6289" spans="156:215" ht="11.4">
      <c r="EZ6289" s="31"/>
      <c r="HD6289" s="32"/>
      <c r="HE6289" s="32"/>
      <c r="HF6289" s="33"/>
      <c r="HG6289" s="32"/>
    </row>
    <row r="6290" spans="156:215" ht="11.4">
      <c r="EZ6290" s="31"/>
      <c r="HD6290" s="32"/>
      <c r="HE6290" s="32"/>
      <c r="HF6290" s="33"/>
      <c r="HG6290" s="32"/>
    </row>
    <row r="6291" spans="156:215" ht="11.4">
      <c r="EZ6291" s="31"/>
      <c r="HD6291" s="32"/>
      <c r="HE6291" s="32"/>
      <c r="HF6291" s="33"/>
      <c r="HG6291" s="32"/>
    </row>
    <row r="6292" spans="156:215" ht="11.4">
      <c r="EZ6292" s="31"/>
      <c r="HD6292" s="32"/>
      <c r="HE6292" s="32"/>
      <c r="HF6292" s="33"/>
      <c r="HG6292" s="32"/>
    </row>
    <row r="6293" spans="156:215" ht="11.4">
      <c r="EZ6293" s="31"/>
      <c r="HD6293" s="32"/>
      <c r="HE6293" s="32"/>
      <c r="HF6293" s="33"/>
      <c r="HG6293" s="32"/>
    </row>
    <row r="6294" spans="156:215" ht="11.4">
      <c r="EZ6294" s="31"/>
      <c r="HD6294" s="32"/>
      <c r="HE6294" s="32"/>
      <c r="HF6294" s="33"/>
      <c r="HG6294" s="32"/>
    </row>
    <row r="6295" spans="156:215" ht="11.4">
      <c r="EZ6295" s="31"/>
      <c r="HD6295" s="32"/>
      <c r="HE6295" s="32"/>
      <c r="HF6295" s="33"/>
      <c r="HG6295" s="32"/>
    </row>
    <row r="6296" spans="156:215" ht="11.4">
      <c r="EZ6296" s="31"/>
      <c r="HD6296" s="32"/>
      <c r="HE6296" s="32"/>
      <c r="HF6296" s="33"/>
      <c r="HG6296" s="32"/>
    </row>
    <row r="6297" spans="156:215" ht="11.4">
      <c r="EZ6297" s="31"/>
      <c r="HD6297" s="32"/>
      <c r="HE6297" s="32"/>
      <c r="HF6297" s="33"/>
      <c r="HG6297" s="32"/>
    </row>
    <row r="6298" spans="156:215" ht="11.4">
      <c r="EZ6298" s="31"/>
      <c r="HD6298" s="32"/>
      <c r="HE6298" s="32"/>
      <c r="HF6298" s="33"/>
      <c r="HG6298" s="32"/>
    </row>
    <row r="6299" spans="156:215" ht="11.4">
      <c r="EZ6299" s="31"/>
      <c r="HD6299" s="32"/>
      <c r="HE6299" s="32"/>
      <c r="HF6299" s="33"/>
      <c r="HG6299" s="32"/>
    </row>
    <row r="6300" spans="156:215" ht="11.4">
      <c r="EZ6300" s="31"/>
      <c r="HD6300" s="32"/>
      <c r="HE6300" s="32"/>
      <c r="HF6300" s="33"/>
      <c r="HG6300" s="32"/>
    </row>
    <row r="6301" spans="156:215" ht="11.4">
      <c r="EZ6301" s="31"/>
      <c r="HD6301" s="32"/>
      <c r="HE6301" s="32"/>
      <c r="HF6301" s="33"/>
      <c r="HG6301" s="32"/>
    </row>
    <row r="6302" spans="156:215" ht="11.4">
      <c r="EZ6302" s="31"/>
      <c r="HD6302" s="32"/>
      <c r="HE6302" s="32"/>
      <c r="HF6302" s="33"/>
      <c r="HG6302" s="32"/>
    </row>
    <row r="6303" spans="156:215" ht="11.4">
      <c r="EZ6303" s="31"/>
      <c r="HD6303" s="32"/>
      <c r="HE6303" s="32"/>
      <c r="HF6303" s="33"/>
      <c r="HG6303" s="32"/>
    </row>
    <row r="6304" spans="156:215" ht="11.4">
      <c r="EZ6304" s="31"/>
      <c r="HD6304" s="32"/>
      <c r="HE6304" s="32"/>
      <c r="HF6304" s="33"/>
      <c r="HG6304" s="32"/>
    </row>
    <row r="6305" spans="156:215" ht="11.4">
      <c r="EZ6305" s="31"/>
      <c r="HD6305" s="32"/>
      <c r="HE6305" s="32"/>
      <c r="HF6305" s="33"/>
      <c r="HG6305" s="32"/>
    </row>
    <row r="6306" spans="156:215" ht="11.4">
      <c r="EZ6306" s="31"/>
      <c r="HD6306" s="32"/>
      <c r="HE6306" s="32"/>
      <c r="HF6306" s="33"/>
      <c r="HG6306" s="32"/>
    </row>
    <row r="6307" spans="156:215" ht="11.4">
      <c r="EZ6307" s="31"/>
      <c r="HD6307" s="32"/>
      <c r="HE6307" s="32"/>
      <c r="HF6307" s="33"/>
      <c r="HG6307" s="32"/>
    </row>
    <row r="6308" spans="156:215" ht="11.4">
      <c r="EZ6308" s="31"/>
      <c r="HD6308" s="32"/>
      <c r="HE6308" s="32"/>
      <c r="HF6308" s="33"/>
      <c r="HG6308" s="32"/>
    </row>
    <row r="6309" spans="156:215" ht="11.4">
      <c r="EZ6309" s="31"/>
      <c r="HD6309" s="32"/>
      <c r="HE6309" s="32"/>
      <c r="HF6309" s="33"/>
      <c r="HG6309" s="32"/>
    </row>
    <row r="6310" spans="156:215" ht="11.4">
      <c r="EZ6310" s="31"/>
      <c r="HD6310" s="32"/>
      <c r="HE6310" s="32"/>
      <c r="HF6310" s="33"/>
      <c r="HG6310" s="32"/>
    </row>
    <row r="6311" spans="156:215" ht="11.4">
      <c r="EZ6311" s="31"/>
      <c r="HD6311" s="32"/>
      <c r="HE6311" s="32"/>
      <c r="HF6311" s="33"/>
      <c r="HG6311" s="32"/>
    </row>
    <row r="6312" spans="156:215" ht="11.4">
      <c r="EZ6312" s="31"/>
      <c r="HD6312" s="32"/>
      <c r="HE6312" s="32"/>
      <c r="HF6312" s="33"/>
      <c r="HG6312" s="32"/>
    </row>
    <row r="6313" spans="156:215" ht="11.4">
      <c r="EZ6313" s="31"/>
      <c r="HD6313" s="32"/>
      <c r="HE6313" s="32"/>
      <c r="HF6313" s="33"/>
      <c r="HG6313" s="32"/>
    </row>
    <row r="6314" spans="156:215" ht="11.4">
      <c r="EZ6314" s="31"/>
      <c r="HD6314" s="32"/>
      <c r="HE6314" s="32"/>
      <c r="HF6314" s="33"/>
      <c r="HG6314" s="32"/>
    </row>
    <row r="6315" spans="156:215" ht="11.4">
      <c r="EZ6315" s="31"/>
      <c r="HD6315" s="32"/>
      <c r="HE6315" s="32"/>
      <c r="HF6315" s="33"/>
      <c r="HG6315" s="32"/>
    </row>
    <row r="6316" spans="156:215" ht="11.4">
      <c r="EZ6316" s="31"/>
      <c r="HD6316" s="32"/>
      <c r="HE6316" s="32"/>
      <c r="HF6316" s="33"/>
      <c r="HG6316" s="32"/>
    </row>
    <row r="6317" spans="156:215" ht="11.4">
      <c r="EZ6317" s="31"/>
      <c r="HD6317" s="32"/>
      <c r="HE6317" s="32"/>
      <c r="HF6317" s="33"/>
      <c r="HG6317" s="32"/>
    </row>
    <row r="6318" spans="156:215" ht="11.4">
      <c r="EZ6318" s="31"/>
      <c r="HD6318" s="32"/>
      <c r="HE6318" s="32"/>
      <c r="HF6318" s="33"/>
      <c r="HG6318" s="32"/>
    </row>
    <row r="6319" spans="156:215" ht="11.4">
      <c r="EZ6319" s="31"/>
      <c r="HD6319" s="32"/>
      <c r="HE6319" s="32"/>
      <c r="HF6319" s="33"/>
      <c r="HG6319" s="32"/>
    </row>
    <row r="6320" spans="156:215" ht="11.4">
      <c r="EZ6320" s="31"/>
      <c r="HD6320" s="32"/>
      <c r="HE6320" s="32"/>
      <c r="HF6320" s="33"/>
      <c r="HG6320" s="32"/>
    </row>
    <row r="6321" spans="156:215" ht="11.4">
      <c r="EZ6321" s="31"/>
      <c r="HD6321" s="32"/>
      <c r="HE6321" s="32"/>
      <c r="HF6321" s="33"/>
      <c r="HG6321" s="32"/>
    </row>
    <row r="6322" spans="156:215" ht="11.4">
      <c r="EZ6322" s="31"/>
      <c r="HD6322" s="32"/>
      <c r="HE6322" s="32"/>
      <c r="HF6322" s="33"/>
      <c r="HG6322" s="32"/>
    </row>
    <row r="6323" spans="156:215" ht="11.4">
      <c r="EZ6323" s="31"/>
      <c r="HD6323" s="32"/>
      <c r="HE6323" s="32"/>
      <c r="HF6323" s="33"/>
      <c r="HG6323" s="32"/>
    </row>
    <row r="6324" spans="156:215" ht="11.4">
      <c r="EZ6324" s="31"/>
      <c r="HD6324" s="32"/>
      <c r="HE6324" s="32"/>
      <c r="HF6324" s="33"/>
      <c r="HG6324" s="32"/>
    </row>
    <row r="6325" spans="156:215" ht="11.4">
      <c r="EZ6325" s="31"/>
      <c r="HD6325" s="32"/>
      <c r="HE6325" s="32"/>
      <c r="HF6325" s="33"/>
      <c r="HG6325" s="32"/>
    </row>
    <row r="6326" spans="156:215" ht="11.4">
      <c r="EZ6326" s="31"/>
      <c r="HD6326" s="32"/>
      <c r="HE6326" s="32"/>
      <c r="HF6326" s="33"/>
      <c r="HG6326" s="32"/>
    </row>
    <row r="6327" spans="156:215" ht="11.4">
      <c r="EZ6327" s="31"/>
      <c r="HD6327" s="32"/>
      <c r="HE6327" s="32"/>
      <c r="HF6327" s="33"/>
      <c r="HG6327" s="32"/>
    </row>
    <row r="6328" spans="156:215" ht="11.4">
      <c r="EZ6328" s="31"/>
      <c r="HD6328" s="32"/>
      <c r="HE6328" s="32"/>
      <c r="HF6328" s="33"/>
      <c r="HG6328" s="32"/>
    </row>
    <row r="6329" spans="156:215" ht="11.4">
      <c r="EZ6329" s="31"/>
      <c r="HD6329" s="32"/>
      <c r="HE6329" s="32"/>
      <c r="HF6329" s="33"/>
      <c r="HG6329" s="32"/>
    </row>
    <row r="6330" spans="156:215" ht="11.4">
      <c r="EZ6330" s="31"/>
      <c r="HD6330" s="32"/>
      <c r="HE6330" s="32"/>
      <c r="HF6330" s="33"/>
      <c r="HG6330" s="32"/>
    </row>
    <row r="6331" spans="156:215" ht="11.4">
      <c r="EZ6331" s="31"/>
      <c r="HD6331" s="32"/>
      <c r="HE6331" s="32"/>
      <c r="HF6331" s="33"/>
      <c r="HG6331" s="32"/>
    </row>
    <row r="6332" spans="156:215" ht="11.4">
      <c r="EZ6332" s="31"/>
      <c r="HD6332" s="32"/>
      <c r="HE6332" s="32"/>
      <c r="HF6332" s="33"/>
      <c r="HG6332" s="32"/>
    </row>
    <row r="6333" spans="156:215" ht="11.4">
      <c r="EZ6333" s="31"/>
      <c r="HD6333" s="32"/>
      <c r="HE6333" s="32"/>
      <c r="HF6333" s="33"/>
      <c r="HG6333" s="32"/>
    </row>
    <row r="6334" spans="156:215" ht="11.4">
      <c r="EZ6334" s="31"/>
      <c r="HD6334" s="32"/>
      <c r="HE6334" s="32"/>
      <c r="HF6334" s="33"/>
      <c r="HG6334" s="32"/>
    </row>
    <row r="6335" spans="156:215" ht="11.4">
      <c r="EZ6335" s="31"/>
      <c r="HD6335" s="32"/>
      <c r="HE6335" s="32"/>
      <c r="HF6335" s="33"/>
      <c r="HG6335" s="32"/>
    </row>
    <row r="6336" spans="156:215" ht="11.4">
      <c r="EZ6336" s="31"/>
      <c r="HD6336" s="32"/>
      <c r="HE6336" s="32"/>
      <c r="HF6336" s="33"/>
      <c r="HG6336" s="32"/>
    </row>
    <row r="6337" spans="156:215" ht="11.4">
      <c r="EZ6337" s="31"/>
      <c r="HD6337" s="32"/>
      <c r="HE6337" s="32"/>
      <c r="HF6337" s="33"/>
      <c r="HG6337" s="32"/>
    </row>
    <row r="6338" spans="156:215" ht="11.4">
      <c r="EZ6338" s="31"/>
      <c r="HD6338" s="32"/>
      <c r="HE6338" s="32"/>
      <c r="HF6338" s="33"/>
      <c r="HG6338" s="32"/>
    </row>
    <row r="6339" spans="156:215" ht="11.4">
      <c r="EZ6339" s="31"/>
      <c r="HD6339" s="32"/>
      <c r="HE6339" s="32"/>
      <c r="HF6339" s="33"/>
      <c r="HG6339" s="32"/>
    </row>
    <row r="6340" spans="156:215" ht="11.4">
      <c r="EZ6340" s="31"/>
      <c r="HD6340" s="32"/>
      <c r="HE6340" s="32"/>
      <c r="HF6340" s="33"/>
      <c r="HG6340" s="32"/>
    </row>
    <row r="6341" spans="156:215" ht="11.4">
      <c r="EZ6341" s="31"/>
      <c r="HD6341" s="32"/>
      <c r="HE6341" s="32"/>
      <c r="HF6341" s="33"/>
      <c r="HG6341" s="32"/>
    </row>
    <row r="6342" spans="156:215" ht="11.4">
      <c r="EZ6342" s="31"/>
      <c r="HD6342" s="32"/>
      <c r="HE6342" s="32"/>
      <c r="HF6342" s="33"/>
      <c r="HG6342" s="32"/>
    </row>
    <row r="6343" spans="156:215" ht="11.4">
      <c r="EZ6343" s="31"/>
      <c r="HD6343" s="32"/>
      <c r="HE6343" s="32"/>
      <c r="HF6343" s="33"/>
      <c r="HG6343" s="32"/>
    </row>
    <row r="6344" spans="156:215" ht="11.4">
      <c r="EZ6344" s="31"/>
      <c r="HD6344" s="32"/>
      <c r="HE6344" s="32"/>
      <c r="HF6344" s="33"/>
      <c r="HG6344" s="32"/>
    </row>
    <row r="6345" spans="156:215" ht="11.4">
      <c r="EZ6345" s="31"/>
      <c r="HD6345" s="32"/>
      <c r="HE6345" s="32"/>
      <c r="HF6345" s="33"/>
      <c r="HG6345" s="32"/>
    </row>
    <row r="6346" spans="156:215" ht="11.4">
      <c r="EZ6346" s="31"/>
      <c r="HD6346" s="32"/>
      <c r="HE6346" s="32"/>
      <c r="HF6346" s="33"/>
      <c r="HG6346" s="32"/>
    </row>
    <row r="6347" spans="156:215" ht="11.4">
      <c r="EZ6347" s="31"/>
      <c r="HD6347" s="32"/>
      <c r="HE6347" s="32"/>
      <c r="HF6347" s="33"/>
      <c r="HG6347" s="32"/>
    </row>
    <row r="6348" spans="156:215" ht="11.4">
      <c r="EZ6348" s="31"/>
      <c r="HD6348" s="32"/>
      <c r="HE6348" s="32"/>
      <c r="HF6348" s="33"/>
      <c r="HG6348" s="32"/>
    </row>
    <row r="6349" spans="156:215" ht="11.4">
      <c r="EZ6349" s="31"/>
      <c r="HD6349" s="32"/>
      <c r="HE6349" s="32"/>
      <c r="HF6349" s="33"/>
      <c r="HG6349" s="32"/>
    </row>
    <row r="6350" spans="156:215" ht="11.4">
      <c r="EZ6350" s="31"/>
      <c r="HD6350" s="32"/>
      <c r="HE6350" s="32"/>
      <c r="HF6350" s="33"/>
      <c r="HG6350" s="32"/>
    </row>
    <row r="6351" spans="156:215" ht="11.4">
      <c r="EZ6351" s="31"/>
      <c r="HD6351" s="32"/>
      <c r="HE6351" s="32"/>
      <c r="HF6351" s="33"/>
      <c r="HG6351" s="32"/>
    </row>
    <row r="6352" spans="156:215" ht="11.4">
      <c r="EZ6352" s="31"/>
      <c r="HD6352" s="32"/>
      <c r="HE6352" s="32"/>
      <c r="HF6352" s="33"/>
      <c r="HG6352" s="32"/>
    </row>
    <row r="6353" spans="156:215" ht="11.4">
      <c r="EZ6353" s="31"/>
      <c r="HD6353" s="32"/>
      <c r="HE6353" s="32"/>
      <c r="HF6353" s="33"/>
      <c r="HG6353" s="32"/>
    </row>
    <row r="6354" spans="156:215" ht="11.4">
      <c r="EZ6354" s="31"/>
      <c r="HD6354" s="32"/>
      <c r="HE6354" s="32"/>
      <c r="HF6354" s="33"/>
      <c r="HG6354" s="32"/>
    </row>
    <row r="6355" spans="156:215" ht="11.4">
      <c r="EZ6355" s="31"/>
      <c r="HD6355" s="32"/>
      <c r="HE6355" s="32"/>
      <c r="HF6355" s="33"/>
      <c r="HG6355" s="32"/>
    </row>
    <row r="6356" spans="156:215" ht="11.4">
      <c r="EZ6356" s="31"/>
      <c r="HD6356" s="32"/>
      <c r="HE6356" s="32"/>
      <c r="HF6356" s="33"/>
      <c r="HG6356" s="32"/>
    </row>
    <row r="6357" spans="156:215" ht="11.4">
      <c r="EZ6357" s="31"/>
      <c r="HD6357" s="32"/>
      <c r="HE6357" s="32"/>
      <c r="HF6357" s="33"/>
      <c r="HG6357" s="32"/>
    </row>
    <row r="6358" spans="156:215" ht="11.4">
      <c r="EZ6358" s="31"/>
      <c r="HD6358" s="32"/>
      <c r="HE6358" s="32"/>
      <c r="HF6358" s="33"/>
      <c r="HG6358" s="32"/>
    </row>
    <row r="6359" spans="156:215" ht="11.4">
      <c r="EZ6359" s="31"/>
      <c r="HD6359" s="32"/>
      <c r="HE6359" s="32"/>
      <c r="HF6359" s="33"/>
      <c r="HG6359" s="32"/>
    </row>
    <row r="6360" spans="156:215" ht="11.4">
      <c r="EZ6360" s="31"/>
      <c r="HD6360" s="32"/>
      <c r="HE6360" s="32"/>
      <c r="HF6360" s="33"/>
      <c r="HG6360" s="32"/>
    </row>
    <row r="6361" spans="156:215" ht="11.4">
      <c r="EZ6361" s="31"/>
      <c r="HD6361" s="32"/>
      <c r="HE6361" s="32"/>
      <c r="HF6361" s="33"/>
      <c r="HG6361" s="32"/>
    </row>
    <row r="6362" spans="156:215" ht="11.4">
      <c r="EZ6362" s="31"/>
      <c r="HD6362" s="32"/>
      <c r="HE6362" s="32"/>
      <c r="HF6362" s="33"/>
      <c r="HG6362" s="32"/>
    </row>
    <row r="6363" spans="156:215" ht="11.4">
      <c r="EZ6363" s="31"/>
      <c r="HD6363" s="32"/>
      <c r="HE6363" s="32"/>
      <c r="HF6363" s="33"/>
      <c r="HG6363" s="32"/>
    </row>
    <row r="6364" spans="156:215" ht="11.4">
      <c r="EZ6364" s="31"/>
      <c r="HD6364" s="32"/>
      <c r="HE6364" s="32"/>
      <c r="HF6364" s="33"/>
      <c r="HG6364" s="32"/>
    </row>
    <row r="6365" spans="156:215" ht="11.4">
      <c r="EZ6365" s="31"/>
      <c r="HD6365" s="32"/>
      <c r="HE6365" s="32"/>
      <c r="HF6365" s="33"/>
      <c r="HG6365" s="32"/>
    </row>
    <row r="6366" spans="156:215" ht="11.4">
      <c r="EZ6366" s="31"/>
      <c r="HD6366" s="32"/>
      <c r="HE6366" s="32"/>
      <c r="HF6366" s="33"/>
      <c r="HG6366" s="32"/>
    </row>
    <row r="6367" spans="156:215" ht="11.4">
      <c r="EZ6367" s="31"/>
      <c r="HD6367" s="32"/>
      <c r="HE6367" s="32"/>
      <c r="HF6367" s="33"/>
      <c r="HG6367" s="32"/>
    </row>
    <row r="6368" spans="156:215" ht="11.4">
      <c r="EZ6368" s="31"/>
      <c r="HD6368" s="32"/>
      <c r="HE6368" s="32"/>
      <c r="HF6368" s="33"/>
      <c r="HG6368" s="32"/>
    </row>
    <row r="6369" spans="156:215" ht="11.4">
      <c r="EZ6369" s="31"/>
      <c r="HD6369" s="32"/>
      <c r="HE6369" s="32"/>
      <c r="HF6369" s="33"/>
      <c r="HG6369" s="32"/>
    </row>
    <row r="6370" spans="156:215" ht="11.4">
      <c r="EZ6370" s="31"/>
      <c r="HD6370" s="32"/>
      <c r="HE6370" s="32"/>
      <c r="HF6370" s="33"/>
      <c r="HG6370" s="32"/>
    </row>
    <row r="6371" spans="156:215" ht="11.4">
      <c r="EZ6371" s="31"/>
      <c r="HD6371" s="32"/>
      <c r="HE6371" s="32"/>
      <c r="HF6371" s="33"/>
      <c r="HG6371" s="32"/>
    </row>
    <row r="6372" spans="156:215" ht="11.4">
      <c r="EZ6372" s="31"/>
      <c r="HD6372" s="32"/>
      <c r="HE6372" s="32"/>
      <c r="HF6372" s="33"/>
      <c r="HG6372" s="32"/>
    </row>
    <row r="6373" spans="156:215" ht="11.4">
      <c r="EZ6373" s="31"/>
      <c r="HD6373" s="32"/>
      <c r="HE6373" s="32"/>
      <c r="HF6373" s="33"/>
      <c r="HG6373" s="32"/>
    </row>
    <row r="6374" spans="156:215" ht="11.4">
      <c r="EZ6374" s="31"/>
      <c r="HD6374" s="32"/>
      <c r="HE6374" s="32"/>
      <c r="HF6374" s="33"/>
      <c r="HG6374" s="32"/>
    </row>
    <row r="6375" spans="156:215" ht="11.4">
      <c r="EZ6375" s="31"/>
      <c r="HD6375" s="32"/>
      <c r="HE6375" s="32"/>
      <c r="HF6375" s="33"/>
      <c r="HG6375" s="32"/>
    </row>
    <row r="6376" spans="156:215" ht="11.4">
      <c r="EZ6376" s="31"/>
      <c r="HD6376" s="32"/>
      <c r="HE6376" s="32"/>
      <c r="HF6376" s="33"/>
      <c r="HG6376" s="32"/>
    </row>
    <row r="6377" spans="156:215" ht="11.4">
      <c r="EZ6377" s="31"/>
      <c r="HD6377" s="32"/>
      <c r="HE6377" s="32"/>
      <c r="HF6377" s="33"/>
      <c r="HG6377" s="32"/>
    </row>
    <row r="6378" spans="156:215" ht="11.4">
      <c r="EZ6378" s="31"/>
      <c r="HD6378" s="32"/>
      <c r="HE6378" s="32"/>
      <c r="HF6378" s="33"/>
      <c r="HG6378" s="32"/>
    </row>
    <row r="6379" spans="156:215" ht="11.4">
      <c r="EZ6379" s="31"/>
      <c r="HD6379" s="32"/>
      <c r="HE6379" s="32"/>
      <c r="HF6379" s="33"/>
      <c r="HG6379" s="32"/>
    </row>
    <row r="6380" spans="156:215" ht="11.4">
      <c r="EZ6380" s="31"/>
      <c r="HD6380" s="32"/>
      <c r="HE6380" s="32"/>
      <c r="HF6380" s="33"/>
      <c r="HG6380" s="32"/>
    </row>
    <row r="6381" spans="156:215" ht="11.4">
      <c r="EZ6381" s="31"/>
      <c r="HD6381" s="32"/>
      <c r="HE6381" s="32"/>
      <c r="HF6381" s="33"/>
      <c r="HG6381" s="32"/>
    </row>
    <row r="6382" spans="156:215" ht="11.4">
      <c r="EZ6382" s="31"/>
      <c r="HD6382" s="32"/>
      <c r="HE6382" s="32"/>
      <c r="HF6382" s="33"/>
      <c r="HG6382" s="32"/>
    </row>
    <row r="6383" spans="156:215" ht="11.4">
      <c r="EZ6383" s="31"/>
      <c r="HD6383" s="32"/>
      <c r="HE6383" s="32"/>
      <c r="HF6383" s="33"/>
      <c r="HG6383" s="32"/>
    </row>
    <row r="6384" spans="156:215" ht="11.4">
      <c r="EZ6384" s="31"/>
      <c r="HD6384" s="32"/>
      <c r="HE6384" s="32"/>
      <c r="HF6384" s="33"/>
      <c r="HG6384" s="32"/>
    </row>
    <row r="6385" spans="156:215" ht="11.4">
      <c r="EZ6385" s="31"/>
      <c r="HD6385" s="32"/>
      <c r="HE6385" s="32"/>
      <c r="HF6385" s="33"/>
      <c r="HG6385" s="32"/>
    </row>
    <row r="6386" spans="156:215" ht="11.4">
      <c r="EZ6386" s="31"/>
      <c r="HD6386" s="32"/>
      <c r="HE6386" s="32"/>
      <c r="HF6386" s="33"/>
      <c r="HG6386" s="32"/>
    </row>
    <row r="6387" spans="156:215" ht="11.4">
      <c r="EZ6387" s="31"/>
      <c r="HD6387" s="32"/>
      <c r="HE6387" s="32"/>
      <c r="HF6387" s="33"/>
      <c r="HG6387" s="32"/>
    </row>
    <row r="6388" spans="156:215" ht="11.4">
      <c r="EZ6388" s="31"/>
      <c r="HD6388" s="32"/>
      <c r="HE6388" s="32"/>
      <c r="HF6388" s="33"/>
      <c r="HG6388" s="32"/>
    </row>
    <row r="6389" spans="156:215" ht="11.4">
      <c r="EZ6389" s="31"/>
      <c r="HD6389" s="32"/>
      <c r="HE6389" s="32"/>
      <c r="HF6389" s="33"/>
      <c r="HG6389" s="32"/>
    </row>
    <row r="6390" spans="156:215" ht="11.4">
      <c r="EZ6390" s="31"/>
      <c r="HD6390" s="32"/>
      <c r="HE6390" s="32"/>
      <c r="HF6390" s="33"/>
      <c r="HG6390" s="32"/>
    </row>
    <row r="6391" spans="156:215" ht="11.4">
      <c r="EZ6391" s="31"/>
      <c r="HD6391" s="32"/>
      <c r="HE6391" s="32"/>
      <c r="HF6391" s="33"/>
      <c r="HG6391" s="32"/>
    </row>
    <row r="6392" spans="156:215" ht="11.4">
      <c r="EZ6392" s="31"/>
      <c r="HD6392" s="32"/>
      <c r="HE6392" s="32"/>
      <c r="HF6392" s="33"/>
      <c r="HG6392" s="32"/>
    </row>
    <row r="6393" spans="156:215" ht="11.4">
      <c r="EZ6393" s="31"/>
      <c r="HD6393" s="32"/>
      <c r="HE6393" s="32"/>
      <c r="HF6393" s="33"/>
      <c r="HG6393" s="32"/>
    </row>
    <row r="6394" spans="156:215" ht="11.4">
      <c r="EZ6394" s="31"/>
      <c r="HD6394" s="32"/>
      <c r="HE6394" s="32"/>
      <c r="HF6394" s="33"/>
      <c r="HG6394" s="32"/>
    </row>
    <row r="6395" spans="156:215" ht="11.4">
      <c r="EZ6395" s="31"/>
      <c r="HD6395" s="32"/>
      <c r="HE6395" s="32"/>
      <c r="HF6395" s="33"/>
      <c r="HG6395" s="32"/>
    </row>
    <row r="6396" spans="156:215" ht="11.4">
      <c r="EZ6396" s="31"/>
      <c r="HD6396" s="32"/>
      <c r="HE6396" s="32"/>
      <c r="HF6396" s="33"/>
      <c r="HG6396" s="32"/>
    </row>
    <row r="6397" spans="156:215" ht="11.4">
      <c r="EZ6397" s="31"/>
      <c r="HD6397" s="32"/>
      <c r="HE6397" s="32"/>
      <c r="HF6397" s="33"/>
      <c r="HG6397" s="32"/>
    </row>
    <row r="6398" spans="156:215" ht="11.4">
      <c r="EZ6398" s="31"/>
      <c r="HD6398" s="32"/>
      <c r="HE6398" s="32"/>
      <c r="HF6398" s="33"/>
      <c r="HG6398" s="32"/>
    </row>
    <row r="6399" spans="156:215" ht="11.4">
      <c r="EZ6399" s="31"/>
      <c r="HD6399" s="32"/>
      <c r="HE6399" s="32"/>
      <c r="HF6399" s="33"/>
      <c r="HG6399" s="32"/>
    </row>
    <row r="6400" spans="156:215" ht="11.4">
      <c r="EZ6400" s="31"/>
      <c r="HD6400" s="32"/>
      <c r="HE6400" s="32"/>
      <c r="HF6400" s="33"/>
      <c r="HG6400" s="32"/>
    </row>
    <row r="6401" spans="156:215" ht="11.4">
      <c r="EZ6401" s="31"/>
      <c r="HD6401" s="32"/>
      <c r="HE6401" s="32"/>
      <c r="HF6401" s="33"/>
      <c r="HG6401" s="32"/>
    </row>
    <row r="6402" spans="156:215" ht="11.4">
      <c r="EZ6402" s="31"/>
      <c r="HD6402" s="32"/>
      <c r="HE6402" s="32"/>
      <c r="HF6402" s="33"/>
      <c r="HG6402" s="32"/>
    </row>
    <row r="6403" spans="156:215" ht="11.4">
      <c r="EZ6403" s="31"/>
      <c r="HD6403" s="32"/>
      <c r="HE6403" s="32"/>
      <c r="HF6403" s="33"/>
      <c r="HG6403" s="32"/>
    </row>
    <row r="6404" spans="156:215" ht="11.4">
      <c r="EZ6404" s="31"/>
      <c r="HD6404" s="32"/>
      <c r="HE6404" s="32"/>
      <c r="HF6404" s="33"/>
      <c r="HG6404" s="32"/>
    </row>
    <row r="6405" spans="156:215" ht="11.4">
      <c r="EZ6405" s="31"/>
      <c r="HD6405" s="32"/>
      <c r="HE6405" s="32"/>
      <c r="HF6405" s="33"/>
      <c r="HG6405" s="32"/>
    </row>
    <row r="6406" spans="156:215" ht="11.4">
      <c r="EZ6406" s="31"/>
      <c r="HD6406" s="32"/>
      <c r="HE6406" s="32"/>
      <c r="HF6406" s="33"/>
      <c r="HG6406" s="32"/>
    </row>
    <row r="6407" spans="156:215" ht="11.4">
      <c r="EZ6407" s="31"/>
      <c r="HD6407" s="32"/>
      <c r="HE6407" s="32"/>
      <c r="HF6407" s="33"/>
      <c r="HG6407" s="32"/>
    </row>
    <row r="6408" spans="156:215" ht="11.4">
      <c r="EZ6408" s="31"/>
      <c r="HD6408" s="32"/>
      <c r="HE6408" s="32"/>
      <c r="HF6408" s="33"/>
      <c r="HG6408" s="32"/>
    </row>
    <row r="6409" spans="156:215" ht="11.4">
      <c r="EZ6409" s="31"/>
      <c r="HD6409" s="32"/>
      <c r="HE6409" s="32"/>
      <c r="HF6409" s="33"/>
      <c r="HG6409" s="32"/>
    </row>
    <row r="6410" spans="156:215" ht="11.4">
      <c r="EZ6410" s="31"/>
      <c r="HD6410" s="32"/>
      <c r="HE6410" s="32"/>
      <c r="HF6410" s="33"/>
      <c r="HG6410" s="32"/>
    </row>
    <row r="6411" spans="156:215" ht="11.4">
      <c r="EZ6411" s="31"/>
      <c r="HD6411" s="32"/>
      <c r="HE6411" s="32"/>
      <c r="HF6411" s="33"/>
      <c r="HG6411" s="32"/>
    </row>
    <row r="6412" spans="156:215" ht="11.4">
      <c r="EZ6412" s="31"/>
      <c r="HD6412" s="32"/>
      <c r="HE6412" s="32"/>
      <c r="HF6412" s="33"/>
      <c r="HG6412" s="32"/>
    </row>
    <row r="6413" spans="156:215" ht="11.4">
      <c r="EZ6413" s="31"/>
      <c r="HD6413" s="32"/>
      <c r="HE6413" s="32"/>
      <c r="HF6413" s="33"/>
      <c r="HG6413" s="32"/>
    </row>
    <row r="6414" spans="156:215" ht="11.4">
      <c r="EZ6414" s="31"/>
      <c r="HD6414" s="32"/>
      <c r="HE6414" s="32"/>
      <c r="HF6414" s="33"/>
      <c r="HG6414" s="32"/>
    </row>
    <row r="6415" spans="156:215" ht="11.4">
      <c r="EZ6415" s="31"/>
      <c r="HD6415" s="32"/>
      <c r="HE6415" s="32"/>
      <c r="HF6415" s="33"/>
      <c r="HG6415" s="32"/>
    </row>
    <row r="6416" spans="156:215" ht="11.4">
      <c r="EZ6416" s="31"/>
      <c r="HD6416" s="32"/>
      <c r="HE6416" s="32"/>
      <c r="HF6416" s="33"/>
      <c r="HG6416" s="32"/>
    </row>
    <row r="6417" spans="156:215" ht="11.4">
      <c r="EZ6417" s="31"/>
      <c r="HD6417" s="32"/>
      <c r="HE6417" s="32"/>
      <c r="HF6417" s="33"/>
      <c r="HG6417" s="32"/>
    </row>
    <row r="6418" spans="156:215" ht="11.4">
      <c r="EZ6418" s="31"/>
      <c r="HD6418" s="32"/>
      <c r="HE6418" s="32"/>
      <c r="HF6418" s="33"/>
      <c r="HG6418" s="32"/>
    </row>
    <row r="6419" spans="156:215" ht="11.4">
      <c r="EZ6419" s="31"/>
      <c r="HD6419" s="32"/>
      <c r="HE6419" s="32"/>
      <c r="HF6419" s="33"/>
      <c r="HG6419" s="32"/>
    </row>
    <row r="6420" spans="156:215" ht="11.4">
      <c r="EZ6420" s="31"/>
      <c r="HD6420" s="32"/>
      <c r="HE6420" s="32"/>
      <c r="HF6420" s="33"/>
      <c r="HG6420" s="32"/>
    </row>
    <row r="6421" spans="156:215" ht="11.4">
      <c r="EZ6421" s="31"/>
      <c r="HD6421" s="32"/>
      <c r="HE6421" s="32"/>
      <c r="HF6421" s="33"/>
      <c r="HG6421" s="32"/>
    </row>
    <row r="6422" spans="156:215" ht="11.4">
      <c r="EZ6422" s="31"/>
      <c r="HD6422" s="32"/>
      <c r="HE6422" s="32"/>
      <c r="HF6422" s="33"/>
      <c r="HG6422" s="32"/>
    </row>
    <row r="6423" spans="156:215" ht="11.4">
      <c r="EZ6423" s="31"/>
      <c r="HD6423" s="32"/>
      <c r="HE6423" s="32"/>
      <c r="HF6423" s="33"/>
      <c r="HG6423" s="32"/>
    </row>
    <row r="6424" spans="156:215" ht="11.4">
      <c r="EZ6424" s="31"/>
      <c r="HD6424" s="32"/>
      <c r="HE6424" s="32"/>
      <c r="HF6424" s="33"/>
      <c r="HG6424" s="32"/>
    </row>
    <row r="6425" spans="156:215" ht="11.4">
      <c r="EZ6425" s="31"/>
      <c r="HD6425" s="32"/>
      <c r="HE6425" s="32"/>
      <c r="HF6425" s="33"/>
      <c r="HG6425" s="32"/>
    </row>
    <row r="6426" spans="156:215" ht="11.4">
      <c r="EZ6426" s="31"/>
      <c r="HD6426" s="32"/>
      <c r="HE6426" s="32"/>
      <c r="HF6426" s="33"/>
      <c r="HG6426" s="32"/>
    </row>
    <row r="6427" spans="156:215" ht="11.4">
      <c r="EZ6427" s="31"/>
      <c r="HD6427" s="32"/>
      <c r="HE6427" s="32"/>
      <c r="HF6427" s="33"/>
      <c r="HG6427" s="32"/>
    </row>
    <row r="6428" spans="156:215" ht="11.4">
      <c r="EZ6428" s="31"/>
      <c r="HD6428" s="32"/>
      <c r="HE6428" s="32"/>
      <c r="HF6428" s="33"/>
      <c r="HG6428" s="32"/>
    </row>
    <row r="6429" spans="156:215" ht="11.4">
      <c r="EZ6429" s="31"/>
      <c r="HD6429" s="32"/>
      <c r="HE6429" s="32"/>
      <c r="HF6429" s="33"/>
      <c r="HG6429" s="32"/>
    </row>
    <row r="6430" spans="156:215" ht="11.4">
      <c r="EZ6430" s="31"/>
      <c r="HD6430" s="32"/>
      <c r="HE6430" s="32"/>
      <c r="HF6430" s="33"/>
      <c r="HG6430" s="32"/>
    </row>
    <row r="6431" spans="156:215" ht="11.4">
      <c r="EZ6431" s="31"/>
      <c r="HD6431" s="32"/>
      <c r="HE6431" s="32"/>
      <c r="HF6431" s="33"/>
      <c r="HG6431" s="32"/>
    </row>
    <row r="6432" spans="156:215" ht="11.4">
      <c r="EZ6432" s="31"/>
      <c r="HD6432" s="32"/>
      <c r="HE6432" s="32"/>
      <c r="HF6432" s="33"/>
      <c r="HG6432" s="32"/>
    </row>
    <row r="6433" spans="156:215" ht="11.4">
      <c r="EZ6433" s="31"/>
      <c r="HD6433" s="32"/>
      <c r="HE6433" s="32"/>
      <c r="HF6433" s="33"/>
      <c r="HG6433" s="32"/>
    </row>
    <row r="6434" spans="156:215" ht="11.4">
      <c r="EZ6434" s="31"/>
      <c r="HD6434" s="32"/>
      <c r="HE6434" s="32"/>
      <c r="HF6434" s="33"/>
      <c r="HG6434" s="32"/>
    </row>
    <row r="6435" spans="156:215" ht="11.4">
      <c r="EZ6435" s="31"/>
      <c r="HD6435" s="32"/>
      <c r="HE6435" s="32"/>
      <c r="HF6435" s="33"/>
      <c r="HG6435" s="32"/>
    </row>
    <row r="6436" spans="156:215" ht="11.4">
      <c r="EZ6436" s="31"/>
      <c r="HD6436" s="32"/>
      <c r="HE6436" s="32"/>
      <c r="HF6436" s="33"/>
      <c r="HG6436" s="32"/>
    </row>
    <row r="6437" spans="156:215" ht="11.4">
      <c r="EZ6437" s="31"/>
      <c r="HD6437" s="32"/>
      <c r="HE6437" s="32"/>
      <c r="HF6437" s="33"/>
      <c r="HG6437" s="32"/>
    </row>
    <row r="6438" spans="156:215" ht="11.4">
      <c r="EZ6438" s="31"/>
      <c r="HD6438" s="32"/>
      <c r="HE6438" s="32"/>
      <c r="HF6438" s="33"/>
      <c r="HG6438" s="32"/>
    </row>
    <row r="6439" spans="156:215" ht="11.4">
      <c r="EZ6439" s="31"/>
      <c r="HD6439" s="32"/>
      <c r="HE6439" s="32"/>
      <c r="HF6439" s="33"/>
      <c r="HG6439" s="32"/>
    </row>
    <row r="6440" spans="156:215" ht="11.4">
      <c r="EZ6440" s="31"/>
      <c r="HD6440" s="32"/>
      <c r="HE6440" s="32"/>
      <c r="HF6440" s="33"/>
      <c r="HG6440" s="32"/>
    </row>
    <row r="6441" spans="156:215" ht="11.4">
      <c r="EZ6441" s="31"/>
      <c r="HD6441" s="32"/>
      <c r="HE6441" s="32"/>
      <c r="HF6441" s="33"/>
      <c r="HG6441" s="32"/>
    </row>
    <row r="6442" spans="156:215" ht="11.4">
      <c r="EZ6442" s="31"/>
      <c r="HD6442" s="32"/>
      <c r="HE6442" s="32"/>
      <c r="HF6442" s="33"/>
      <c r="HG6442" s="32"/>
    </row>
    <row r="6443" spans="156:215" ht="11.4">
      <c r="EZ6443" s="31"/>
      <c r="HD6443" s="32"/>
      <c r="HE6443" s="32"/>
      <c r="HF6443" s="33"/>
      <c r="HG6443" s="32"/>
    </row>
    <row r="6444" spans="156:215" ht="11.4">
      <c r="EZ6444" s="31"/>
      <c r="HD6444" s="32"/>
      <c r="HE6444" s="32"/>
      <c r="HF6444" s="33"/>
      <c r="HG6444" s="32"/>
    </row>
    <row r="6445" spans="156:215" ht="11.4">
      <c r="EZ6445" s="31"/>
      <c r="HD6445" s="32"/>
      <c r="HE6445" s="32"/>
      <c r="HF6445" s="33"/>
      <c r="HG6445" s="32"/>
    </row>
    <row r="6446" spans="156:215" ht="11.4">
      <c r="EZ6446" s="31"/>
      <c r="HD6446" s="32"/>
      <c r="HE6446" s="32"/>
      <c r="HF6446" s="33"/>
      <c r="HG6446" s="32"/>
    </row>
    <row r="6447" spans="156:215" ht="11.4">
      <c r="EZ6447" s="31"/>
      <c r="HD6447" s="32"/>
      <c r="HE6447" s="32"/>
      <c r="HF6447" s="33"/>
      <c r="HG6447" s="32"/>
    </row>
    <row r="6448" spans="156:215" ht="11.4">
      <c r="EZ6448" s="31"/>
      <c r="HD6448" s="32"/>
      <c r="HE6448" s="32"/>
      <c r="HF6448" s="33"/>
      <c r="HG6448" s="32"/>
    </row>
    <row r="6449" spans="156:215" ht="11.4">
      <c r="EZ6449" s="31"/>
      <c r="HD6449" s="32"/>
      <c r="HE6449" s="32"/>
      <c r="HF6449" s="33"/>
      <c r="HG6449" s="32"/>
    </row>
    <row r="6450" spans="156:215" ht="11.4">
      <c r="EZ6450" s="31"/>
      <c r="HD6450" s="32"/>
      <c r="HE6450" s="32"/>
      <c r="HF6450" s="33"/>
      <c r="HG6450" s="32"/>
    </row>
    <row r="6451" spans="156:215" ht="11.4">
      <c r="EZ6451" s="31"/>
      <c r="HD6451" s="32"/>
      <c r="HE6451" s="32"/>
      <c r="HF6451" s="33"/>
      <c r="HG6451" s="32"/>
    </row>
    <row r="6452" spans="156:215" ht="11.4">
      <c r="EZ6452" s="31"/>
      <c r="HD6452" s="32"/>
      <c r="HE6452" s="32"/>
      <c r="HF6452" s="33"/>
      <c r="HG6452" s="32"/>
    </row>
    <row r="6453" spans="156:215" ht="11.4">
      <c r="EZ6453" s="31"/>
      <c r="HD6453" s="32"/>
      <c r="HE6453" s="32"/>
      <c r="HF6453" s="33"/>
      <c r="HG6453" s="32"/>
    </row>
    <row r="6454" spans="156:215" ht="11.4">
      <c r="EZ6454" s="31"/>
      <c r="HD6454" s="32"/>
      <c r="HE6454" s="32"/>
      <c r="HF6454" s="33"/>
      <c r="HG6454" s="32"/>
    </row>
    <row r="6455" spans="156:215" ht="11.4">
      <c r="EZ6455" s="31"/>
      <c r="HD6455" s="32"/>
      <c r="HE6455" s="32"/>
      <c r="HF6455" s="33"/>
      <c r="HG6455" s="32"/>
    </row>
    <row r="6456" spans="156:215" ht="11.4">
      <c r="EZ6456" s="31"/>
      <c r="HD6456" s="32"/>
      <c r="HE6456" s="32"/>
      <c r="HF6456" s="33"/>
      <c r="HG6456" s="32"/>
    </row>
    <row r="6457" spans="156:215" ht="11.4">
      <c r="EZ6457" s="31"/>
      <c r="HD6457" s="32"/>
      <c r="HE6457" s="32"/>
      <c r="HF6457" s="33"/>
      <c r="HG6457" s="32"/>
    </row>
    <row r="6458" spans="156:215" ht="11.4">
      <c r="EZ6458" s="31"/>
      <c r="HD6458" s="32"/>
      <c r="HE6458" s="32"/>
      <c r="HF6458" s="33"/>
      <c r="HG6458" s="32"/>
    </row>
    <row r="6459" spans="156:215" ht="11.4">
      <c r="EZ6459" s="31"/>
      <c r="HD6459" s="32"/>
      <c r="HE6459" s="32"/>
      <c r="HF6459" s="33"/>
      <c r="HG6459" s="32"/>
    </row>
    <row r="6460" spans="156:215" ht="11.4">
      <c r="EZ6460" s="31"/>
      <c r="HD6460" s="32"/>
      <c r="HE6460" s="32"/>
      <c r="HF6460" s="33"/>
      <c r="HG6460" s="32"/>
    </row>
    <row r="6461" spans="156:215" ht="11.4">
      <c r="EZ6461" s="31"/>
      <c r="HD6461" s="32"/>
      <c r="HE6461" s="32"/>
      <c r="HF6461" s="33"/>
      <c r="HG6461" s="32"/>
    </row>
    <row r="6462" spans="156:215" ht="11.4">
      <c r="EZ6462" s="31"/>
      <c r="HD6462" s="32"/>
      <c r="HE6462" s="32"/>
      <c r="HF6462" s="33"/>
      <c r="HG6462" s="32"/>
    </row>
    <row r="6463" spans="156:215" ht="11.4">
      <c r="EZ6463" s="31"/>
      <c r="HD6463" s="32"/>
      <c r="HE6463" s="32"/>
      <c r="HF6463" s="33"/>
      <c r="HG6463" s="32"/>
    </row>
    <row r="6464" spans="156:215" ht="11.4">
      <c r="EZ6464" s="31"/>
      <c r="HD6464" s="32"/>
      <c r="HE6464" s="32"/>
      <c r="HF6464" s="33"/>
      <c r="HG6464" s="32"/>
    </row>
    <row r="6465" spans="156:215" ht="11.4">
      <c r="EZ6465" s="31"/>
      <c r="HD6465" s="32"/>
      <c r="HE6465" s="32"/>
      <c r="HF6465" s="33"/>
      <c r="HG6465" s="32"/>
    </row>
    <row r="6466" spans="156:215" ht="11.4">
      <c r="EZ6466" s="31"/>
      <c r="HD6466" s="32"/>
      <c r="HE6466" s="32"/>
      <c r="HF6466" s="33"/>
      <c r="HG6466" s="32"/>
    </row>
    <row r="6467" spans="156:215" ht="11.4">
      <c r="EZ6467" s="31"/>
      <c r="HD6467" s="32"/>
      <c r="HE6467" s="32"/>
      <c r="HF6467" s="33"/>
      <c r="HG6467" s="32"/>
    </row>
    <row r="6468" spans="156:215" ht="11.4">
      <c r="EZ6468" s="31"/>
      <c r="HD6468" s="32"/>
      <c r="HE6468" s="32"/>
      <c r="HF6468" s="33"/>
      <c r="HG6468" s="32"/>
    </row>
    <row r="6469" spans="156:215" ht="11.4">
      <c r="EZ6469" s="31"/>
      <c r="HD6469" s="32"/>
      <c r="HE6469" s="32"/>
      <c r="HF6469" s="33"/>
      <c r="HG6469" s="32"/>
    </row>
    <row r="6470" spans="156:215" ht="11.4">
      <c r="EZ6470" s="31"/>
      <c r="HD6470" s="32"/>
      <c r="HE6470" s="32"/>
      <c r="HF6470" s="33"/>
      <c r="HG6470" s="32"/>
    </row>
    <row r="6471" spans="156:215" ht="11.4">
      <c r="EZ6471" s="31"/>
      <c r="HD6471" s="32"/>
      <c r="HE6471" s="32"/>
      <c r="HF6471" s="33"/>
      <c r="HG6471" s="32"/>
    </row>
    <row r="6472" spans="156:215" ht="11.4">
      <c r="EZ6472" s="31"/>
      <c r="HD6472" s="32"/>
      <c r="HE6472" s="32"/>
      <c r="HF6472" s="33"/>
      <c r="HG6472" s="32"/>
    </row>
    <row r="6473" spans="156:215" ht="11.4">
      <c r="EZ6473" s="31"/>
      <c r="HD6473" s="32"/>
      <c r="HE6473" s="32"/>
      <c r="HF6473" s="33"/>
      <c r="HG6473" s="32"/>
    </row>
    <row r="6474" spans="156:215" ht="11.4">
      <c r="EZ6474" s="31"/>
      <c r="HD6474" s="32"/>
      <c r="HE6474" s="32"/>
      <c r="HF6474" s="33"/>
      <c r="HG6474" s="32"/>
    </row>
    <row r="6475" spans="156:215" ht="11.4">
      <c r="EZ6475" s="31"/>
      <c r="HD6475" s="32"/>
      <c r="HE6475" s="32"/>
      <c r="HF6475" s="33"/>
      <c r="HG6475" s="32"/>
    </row>
    <row r="6476" spans="156:215" ht="11.4">
      <c r="EZ6476" s="31"/>
      <c r="HD6476" s="32"/>
      <c r="HE6476" s="32"/>
      <c r="HF6476" s="33"/>
      <c r="HG6476" s="32"/>
    </row>
    <row r="6477" spans="156:215" ht="11.4">
      <c r="EZ6477" s="31"/>
      <c r="HD6477" s="32"/>
      <c r="HE6477" s="32"/>
      <c r="HF6477" s="33"/>
      <c r="HG6477" s="32"/>
    </row>
    <row r="6478" spans="156:215" ht="11.4">
      <c r="EZ6478" s="31"/>
      <c r="HD6478" s="32"/>
      <c r="HE6478" s="32"/>
      <c r="HF6478" s="33"/>
      <c r="HG6478" s="32"/>
    </row>
    <row r="6479" spans="156:215" ht="11.4">
      <c r="EZ6479" s="31"/>
      <c r="HD6479" s="32"/>
      <c r="HE6479" s="32"/>
      <c r="HF6479" s="33"/>
      <c r="HG6479" s="32"/>
    </row>
    <row r="6480" spans="156:215" ht="11.4">
      <c r="EZ6480" s="31"/>
      <c r="HD6480" s="32"/>
      <c r="HE6480" s="32"/>
      <c r="HF6480" s="33"/>
      <c r="HG6480" s="32"/>
    </row>
    <row r="6481" spans="156:215" ht="11.4">
      <c r="EZ6481" s="31"/>
      <c r="HD6481" s="32"/>
      <c r="HE6481" s="32"/>
      <c r="HF6481" s="33"/>
      <c r="HG6481" s="32"/>
    </row>
    <row r="6482" spans="156:215" ht="11.4">
      <c r="EZ6482" s="31"/>
      <c r="HD6482" s="32"/>
      <c r="HE6482" s="32"/>
      <c r="HF6482" s="33"/>
      <c r="HG6482" s="32"/>
    </row>
    <row r="6483" spans="156:215" ht="11.4">
      <c r="EZ6483" s="31"/>
      <c r="HD6483" s="32"/>
      <c r="HE6483" s="32"/>
      <c r="HF6483" s="33"/>
      <c r="HG6483" s="32"/>
    </row>
    <row r="6484" spans="156:215" ht="11.4">
      <c r="EZ6484" s="31"/>
      <c r="HD6484" s="32"/>
      <c r="HE6484" s="32"/>
      <c r="HF6484" s="33"/>
      <c r="HG6484" s="32"/>
    </row>
    <row r="6485" spans="156:215" ht="11.4">
      <c r="EZ6485" s="31"/>
      <c r="HD6485" s="32"/>
      <c r="HE6485" s="32"/>
      <c r="HF6485" s="33"/>
      <c r="HG6485" s="32"/>
    </row>
    <row r="6486" spans="156:215" ht="11.4">
      <c r="EZ6486" s="31"/>
      <c r="HD6486" s="32"/>
      <c r="HE6486" s="32"/>
      <c r="HF6486" s="33"/>
      <c r="HG6486" s="32"/>
    </row>
    <row r="6487" spans="156:215" ht="11.4">
      <c r="EZ6487" s="31"/>
      <c r="HD6487" s="32"/>
      <c r="HE6487" s="32"/>
      <c r="HF6487" s="33"/>
      <c r="HG6487" s="32"/>
    </row>
    <row r="6488" spans="156:215" ht="11.4">
      <c r="EZ6488" s="31"/>
      <c r="HD6488" s="32"/>
      <c r="HE6488" s="32"/>
      <c r="HF6488" s="33"/>
      <c r="HG6488" s="32"/>
    </row>
    <row r="6489" spans="156:215" ht="11.4">
      <c r="EZ6489" s="31"/>
      <c r="HD6489" s="32"/>
      <c r="HE6489" s="32"/>
      <c r="HF6489" s="33"/>
      <c r="HG6489" s="32"/>
    </row>
    <row r="6490" spans="156:215" ht="11.4">
      <c r="EZ6490" s="31"/>
      <c r="HD6490" s="32"/>
      <c r="HE6490" s="32"/>
      <c r="HF6490" s="33"/>
      <c r="HG6490" s="32"/>
    </row>
    <row r="6491" spans="156:215" ht="11.4">
      <c r="EZ6491" s="31"/>
      <c r="HD6491" s="32"/>
      <c r="HE6491" s="32"/>
      <c r="HF6491" s="33"/>
      <c r="HG6491" s="32"/>
    </row>
    <row r="6492" spans="156:215" ht="11.4">
      <c r="EZ6492" s="31"/>
      <c r="HD6492" s="32"/>
      <c r="HE6492" s="32"/>
      <c r="HF6492" s="33"/>
      <c r="HG6492" s="32"/>
    </row>
    <row r="6493" spans="156:215" ht="11.4">
      <c r="EZ6493" s="31"/>
      <c r="HD6493" s="32"/>
      <c r="HE6493" s="32"/>
      <c r="HF6493" s="33"/>
      <c r="HG6493" s="32"/>
    </row>
    <row r="6494" spans="156:215" ht="11.4">
      <c r="EZ6494" s="31"/>
      <c r="HD6494" s="32"/>
      <c r="HE6494" s="32"/>
      <c r="HF6494" s="33"/>
      <c r="HG6494" s="32"/>
    </row>
    <row r="6495" spans="156:215" ht="11.4">
      <c r="EZ6495" s="31"/>
      <c r="HD6495" s="32"/>
      <c r="HE6495" s="32"/>
      <c r="HF6495" s="33"/>
      <c r="HG6495" s="32"/>
    </row>
    <row r="6496" spans="156:215" ht="11.4">
      <c r="EZ6496" s="31"/>
      <c r="HD6496" s="32"/>
      <c r="HE6496" s="32"/>
      <c r="HF6496" s="33"/>
      <c r="HG6496" s="32"/>
    </row>
    <row r="6497" spans="156:215" ht="11.4">
      <c r="EZ6497" s="31"/>
      <c r="HD6497" s="32"/>
      <c r="HE6497" s="32"/>
      <c r="HF6497" s="33"/>
      <c r="HG6497" s="32"/>
    </row>
    <row r="6498" spans="156:215" ht="11.4">
      <c r="EZ6498" s="31"/>
      <c r="HD6498" s="32"/>
      <c r="HE6498" s="32"/>
      <c r="HF6498" s="33"/>
      <c r="HG6498" s="32"/>
    </row>
    <row r="6499" spans="156:215" ht="11.4">
      <c r="EZ6499" s="31"/>
      <c r="HD6499" s="32"/>
      <c r="HE6499" s="32"/>
      <c r="HF6499" s="33"/>
      <c r="HG6499" s="32"/>
    </row>
    <row r="6500" spans="156:215" ht="11.4">
      <c r="EZ6500" s="31"/>
      <c r="HD6500" s="32"/>
      <c r="HE6500" s="32"/>
      <c r="HF6500" s="33"/>
      <c r="HG6500" s="32"/>
    </row>
    <row r="6501" spans="156:215" ht="11.4">
      <c r="EZ6501" s="31"/>
      <c r="HD6501" s="32"/>
      <c r="HE6501" s="32"/>
      <c r="HF6501" s="33"/>
      <c r="HG6501" s="32"/>
    </row>
    <row r="6502" spans="156:215" ht="11.4">
      <c r="EZ6502" s="31"/>
      <c r="HD6502" s="32"/>
      <c r="HE6502" s="32"/>
      <c r="HF6502" s="33"/>
      <c r="HG6502" s="32"/>
    </row>
    <row r="6503" spans="156:215" ht="11.4">
      <c r="EZ6503" s="31"/>
      <c r="HD6503" s="32"/>
      <c r="HE6503" s="32"/>
      <c r="HF6503" s="33"/>
      <c r="HG6503" s="32"/>
    </row>
    <row r="6504" spans="156:215" ht="11.4">
      <c r="EZ6504" s="31"/>
      <c r="HD6504" s="32"/>
      <c r="HE6504" s="32"/>
      <c r="HF6504" s="33"/>
      <c r="HG6504" s="32"/>
    </row>
    <row r="6505" spans="156:215" ht="11.4">
      <c r="EZ6505" s="31"/>
      <c r="HD6505" s="32"/>
      <c r="HE6505" s="32"/>
      <c r="HF6505" s="33"/>
      <c r="HG6505" s="32"/>
    </row>
    <row r="6506" spans="156:215" ht="11.4">
      <c r="EZ6506" s="31"/>
      <c r="HD6506" s="32"/>
      <c r="HE6506" s="32"/>
      <c r="HF6506" s="33"/>
      <c r="HG6506" s="32"/>
    </row>
    <row r="6507" spans="156:215" ht="11.4">
      <c r="EZ6507" s="31"/>
      <c r="HD6507" s="32"/>
      <c r="HE6507" s="32"/>
      <c r="HF6507" s="33"/>
      <c r="HG6507" s="32"/>
    </row>
    <row r="6508" spans="156:215" ht="11.4">
      <c r="EZ6508" s="31"/>
      <c r="HD6508" s="32"/>
      <c r="HE6508" s="32"/>
      <c r="HF6508" s="33"/>
      <c r="HG6508" s="32"/>
    </row>
    <row r="6509" spans="156:215" ht="11.4">
      <c r="EZ6509" s="31"/>
      <c r="HD6509" s="32"/>
      <c r="HE6509" s="32"/>
      <c r="HF6509" s="33"/>
      <c r="HG6509" s="32"/>
    </row>
    <row r="6510" spans="156:215" ht="11.4">
      <c r="EZ6510" s="31"/>
      <c r="HD6510" s="32"/>
      <c r="HE6510" s="32"/>
      <c r="HF6510" s="33"/>
      <c r="HG6510" s="32"/>
    </row>
    <row r="6511" spans="156:215" ht="11.4">
      <c r="EZ6511" s="31"/>
      <c r="HD6511" s="32"/>
      <c r="HE6511" s="32"/>
      <c r="HF6511" s="33"/>
      <c r="HG6511" s="32"/>
    </row>
    <row r="6512" spans="156:215" ht="11.4">
      <c r="EZ6512" s="31"/>
      <c r="HD6512" s="32"/>
      <c r="HE6512" s="32"/>
      <c r="HF6512" s="33"/>
      <c r="HG6512" s="32"/>
    </row>
    <row r="6513" spans="156:215" ht="11.4">
      <c r="EZ6513" s="31"/>
      <c r="HD6513" s="32"/>
      <c r="HE6513" s="32"/>
      <c r="HF6513" s="33"/>
      <c r="HG6513" s="32"/>
    </row>
    <row r="6514" spans="156:215" ht="11.4">
      <c r="EZ6514" s="31"/>
      <c r="HD6514" s="32"/>
      <c r="HE6514" s="32"/>
      <c r="HF6514" s="33"/>
      <c r="HG6514" s="32"/>
    </row>
    <row r="6515" spans="156:215" ht="11.4">
      <c r="EZ6515" s="31"/>
      <c r="HD6515" s="32"/>
      <c r="HE6515" s="32"/>
      <c r="HF6515" s="33"/>
      <c r="HG6515" s="32"/>
    </row>
    <row r="6516" spans="156:215" ht="11.4">
      <c r="EZ6516" s="31"/>
      <c r="HD6516" s="32"/>
      <c r="HE6516" s="32"/>
      <c r="HF6516" s="33"/>
      <c r="HG6516" s="32"/>
    </row>
    <row r="6517" spans="156:215" ht="11.4">
      <c r="EZ6517" s="31"/>
      <c r="HD6517" s="32"/>
      <c r="HE6517" s="32"/>
      <c r="HF6517" s="33"/>
      <c r="HG6517" s="32"/>
    </row>
    <row r="6518" spans="156:215" ht="11.4">
      <c r="EZ6518" s="31"/>
      <c r="HD6518" s="32"/>
      <c r="HE6518" s="32"/>
      <c r="HF6518" s="33"/>
      <c r="HG6518" s="32"/>
    </row>
    <row r="6519" spans="156:215" ht="11.4">
      <c r="EZ6519" s="31"/>
      <c r="HD6519" s="32"/>
      <c r="HE6519" s="32"/>
      <c r="HF6519" s="33"/>
      <c r="HG6519" s="32"/>
    </row>
    <row r="6520" spans="156:215" ht="11.4">
      <c r="EZ6520" s="31"/>
      <c r="HD6520" s="32"/>
      <c r="HE6520" s="32"/>
      <c r="HF6520" s="33"/>
      <c r="HG6520" s="32"/>
    </row>
    <row r="6521" spans="156:215" ht="11.4">
      <c r="EZ6521" s="31"/>
      <c r="HD6521" s="32"/>
      <c r="HE6521" s="32"/>
      <c r="HF6521" s="33"/>
      <c r="HG6521" s="32"/>
    </row>
    <row r="6522" spans="156:215" ht="11.4">
      <c r="EZ6522" s="31"/>
      <c r="HD6522" s="32"/>
      <c r="HE6522" s="32"/>
      <c r="HF6522" s="33"/>
      <c r="HG6522" s="32"/>
    </row>
    <row r="6523" spans="156:215" ht="11.4">
      <c r="EZ6523" s="31"/>
      <c r="HD6523" s="32"/>
      <c r="HE6523" s="32"/>
      <c r="HF6523" s="33"/>
      <c r="HG6523" s="32"/>
    </row>
    <row r="6524" spans="156:215" ht="11.4">
      <c r="EZ6524" s="31"/>
      <c r="HD6524" s="32"/>
      <c r="HE6524" s="32"/>
      <c r="HF6524" s="33"/>
      <c r="HG6524" s="32"/>
    </row>
    <row r="6525" spans="156:215" ht="11.4">
      <c r="EZ6525" s="31"/>
      <c r="HD6525" s="32"/>
      <c r="HE6525" s="32"/>
      <c r="HF6525" s="33"/>
      <c r="HG6525" s="32"/>
    </row>
    <row r="6526" spans="156:215" ht="11.4">
      <c r="EZ6526" s="31"/>
      <c r="HD6526" s="32"/>
      <c r="HE6526" s="32"/>
      <c r="HF6526" s="33"/>
      <c r="HG6526" s="32"/>
    </row>
    <row r="6527" spans="156:215" ht="11.4">
      <c r="EZ6527" s="31"/>
      <c r="HD6527" s="32"/>
      <c r="HE6527" s="32"/>
      <c r="HF6527" s="33"/>
      <c r="HG6527" s="32"/>
    </row>
    <row r="6528" spans="156:215" ht="11.4">
      <c r="EZ6528" s="31"/>
      <c r="HD6528" s="32"/>
      <c r="HE6528" s="32"/>
      <c r="HF6528" s="33"/>
      <c r="HG6528" s="32"/>
    </row>
    <row r="6529" spans="156:215" ht="11.4">
      <c r="EZ6529" s="31"/>
      <c r="HD6529" s="32"/>
      <c r="HE6529" s="32"/>
      <c r="HF6529" s="33"/>
      <c r="HG6529" s="32"/>
    </row>
    <row r="6530" spans="156:215" ht="11.4">
      <c r="EZ6530" s="31"/>
      <c r="HD6530" s="32"/>
      <c r="HE6530" s="32"/>
      <c r="HF6530" s="33"/>
      <c r="HG6530" s="32"/>
    </row>
    <row r="6531" spans="156:215" ht="11.4">
      <c r="EZ6531" s="31"/>
      <c r="HD6531" s="32"/>
      <c r="HE6531" s="32"/>
      <c r="HF6531" s="33"/>
      <c r="HG6531" s="32"/>
    </row>
    <row r="6532" spans="156:215" ht="11.4">
      <c r="EZ6532" s="31"/>
      <c r="HD6532" s="32"/>
      <c r="HE6532" s="32"/>
      <c r="HF6532" s="33"/>
      <c r="HG6532" s="32"/>
    </row>
    <row r="6533" spans="156:215" ht="11.4">
      <c r="EZ6533" s="31"/>
      <c r="HD6533" s="32"/>
      <c r="HE6533" s="32"/>
      <c r="HF6533" s="33"/>
      <c r="HG6533" s="32"/>
    </row>
    <row r="6534" spans="156:215" ht="11.4">
      <c r="EZ6534" s="31"/>
      <c r="HD6534" s="32"/>
      <c r="HE6534" s="32"/>
      <c r="HF6534" s="33"/>
      <c r="HG6534" s="32"/>
    </row>
    <row r="6535" spans="156:215" ht="11.4">
      <c r="EZ6535" s="31"/>
      <c r="HD6535" s="32"/>
      <c r="HE6535" s="32"/>
      <c r="HF6535" s="33"/>
      <c r="HG6535" s="32"/>
    </row>
    <row r="6536" spans="156:215" ht="11.4">
      <c r="EZ6536" s="31"/>
      <c r="HD6536" s="32"/>
      <c r="HE6536" s="32"/>
      <c r="HF6536" s="33"/>
      <c r="HG6536" s="32"/>
    </row>
    <row r="6537" spans="156:215" ht="11.4">
      <c r="EZ6537" s="31"/>
      <c r="HD6537" s="32"/>
      <c r="HE6537" s="32"/>
      <c r="HF6537" s="33"/>
      <c r="HG6537" s="32"/>
    </row>
    <row r="6538" spans="156:215" ht="11.4">
      <c r="EZ6538" s="31"/>
      <c r="HD6538" s="32"/>
      <c r="HE6538" s="32"/>
      <c r="HF6538" s="33"/>
      <c r="HG6538" s="32"/>
    </row>
    <row r="6539" spans="156:215" ht="11.4">
      <c r="EZ6539" s="31"/>
      <c r="HD6539" s="32"/>
      <c r="HE6539" s="32"/>
      <c r="HF6539" s="33"/>
      <c r="HG6539" s="32"/>
    </row>
    <row r="6540" spans="156:215" ht="11.4">
      <c r="EZ6540" s="31"/>
      <c r="HD6540" s="32"/>
      <c r="HE6540" s="32"/>
      <c r="HF6540" s="33"/>
      <c r="HG6540" s="32"/>
    </row>
    <row r="6541" spans="156:215" ht="11.4">
      <c r="EZ6541" s="31"/>
      <c r="HD6541" s="32"/>
      <c r="HE6541" s="32"/>
      <c r="HF6541" s="33"/>
      <c r="HG6541" s="32"/>
    </row>
    <row r="6542" spans="156:215" ht="11.4">
      <c r="EZ6542" s="31"/>
      <c r="HD6542" s="32"/>
      <c r="HE6542" s="32"/>
      <c r="HF6542" s="33"/>
      <c r="HG6542" s="32"/>
    </row>
    <row r="6543" spans="156:215" ht="11.4">
      <c r="EZ6543" s="31"/>
      <c r="HD6543" s="32"/>
      <c r="HE6543" s="32"/>
      <c r="HF6543" s="33"/>
      <c r="HG6543" s="32"/>
    </row>
    <row r="6544" spans="156:215" ht="11.4">
      <c r="EZ6544" s="31"/>
      <c r="HD6544" s="32"/>
      <c r="HE6544" s="32"/>
      <c r="HF6544" s="33"/>
      <c r="HG6544" s="32"/>
    </row>
    <row r="6545" spans="156:215" ht="11.4">
      <c r="EZ6545" s="31"/>
      <c r="HD6545" s="32"/>
      <c r="HE6545" s="32"/>
      <c r="HF6545" s="33"/>
      <c r="HG6545" s="32"/>
    </row>
    <row r="6546" spans="156:215" ht="11.4">
      <c r="EZ6546" s="31"/>
      <c r="HD6546" s="32"/>
      <c r="HE6546" s="32"/>
      <c r="HF6546" s="33"/>
      <c r="HG6546" s="32"/>
    </row>
    <row r="6547" spans="156:215" ht="11.4">
      <c r="EZ6547" s="31"/>
      <c r="HD6547" s="32"/>
      <c r="HE6547" s="32"/>
      <c r="HF6547" s="33"/>
      <c r="HG6547" s="32"/>
    </row>
    <row r="6548" spans="156:215" ht="11.4">
      <c r="EZ6548" s="31"/>
      <c r="HD6548" s="32"/>
      <c r="HE6548" s="32"/>
      <c r="HF6548" s="33"/>
      <c r="HG6548" s="32"/>
    </row>
    <row r="6549" spans="156:215" ht="11.4">
      <c r="EZ6549" s="31"/>
      <c r="HD6549" s="32"/>
      <c r="HE6549" s="32"/>
      <c r="HF6549" s="33"/>
      <c r="HG6549" s="32"/>
    </row>
    <row r="6550" spans="156:215" ht="11.4">
      <c r="EZ6550" s="31"/>
      <c r="HD6550" s="32"/>
      <c r="HE6550" s="32"/>
      <c r="HF6550" s="33"/>
      <c r="HG6550" s="32"/>
    </row>
    <row r="6551" spans="156:215" ht="11.4">
      <c r="EZ6551" s="31"/>
      <c r="HD6551" s="32"/>
      <c r="HE6551" s="32"/>
      <c r="HF6551" s="33"/>
      <c r="HG6551" s="32"/>
    </row>
    <row r="6552" spans="156:215" ht="11.4">
      <c r="EZ6552" s="31"/>
      <c r="HD6552" s="32"/>
      <c r="HE6552" s="32"/>
      <c r="HF6552" s="33"/>
      <c r="HG6552" s="32"/>
    </row>
    <row r="6553" spans="156:215" ht="11.4">
      <c r="EZ6553" s="31"/>
      <c r="HD6553" s="32"/>
      <c r="HE6553" s="32"/>
      <c r="HF6553" s="33"/>
      <c r="HG6553" s="32"/>
    </row>
    <row r="6554" spans="156:215" ht="11.4">
      <c r="EZ6554" s="31"/>
      <c r="HD6554" s="32"/>
      <c r="HE6554" s="32"/>
      <c r="HF6554" s="33"/>
      <c r="HG6554" s="32"/>
    </row>
    <row r="6555" spans="156:215" ht="11.4">
      <c r="EZ6555" s="31"/>
      <c r="HD6555" s="32"/>
      <c r="HE6555" s="32"/>
      <c r="HF6555" s="33"/>
      <c r="HG6555" s="32"/>
    </row>
    <row r="6556" spans="156:215" ht="11.4">
      <c r="EZ6556" s="31"/>
      <c r="HD6556" s="32"/>
      <c r="HE6556" s="32"/>
      <c r="HF6556" s="33"/>
      <c r="HG6556" s="32"/>
    </row>
    <row r="6557" spans="156:215" ht="11.4">
      <c r="EZ6557" s="31"/>
      <c r="HD6557" s="32"/>
      <c r="HE6557" s="32"/>
      <c r="HF6557" s="33"/>
      <c r="HG6557" s="32"/>
    </row>
    <row r="6558" spans="156:215" ht="11.4">
      <c r="EZ6558" s="31"/>
      <c r="HD6558" s="32"/>
      <c r="HE6558" s="32"/>
      <c r="HF6558" s="33"/>
      <c r="HG6558" s="32"/>
    </row>
    <row r="6559" spans="156:215" ht="11.4">
      <c r="EZ6559" s="31"/>
      <c r="HD6559" s="32"/>
      <c r="HE6559" s="32"/>
      <c r="HF6559" s="33"/>
      <c r="HG6559" s="32"/>
    </row>
    <row r="6560" spans="156:215" ht="11.4">
      <c r="EZ6560" s="31"/>
      <c r="HD6560" s="32"/>
      <c r="HE6560" s="32"/>
      <c r="HF6560" s="33"/>
      <c r="HG6560" s="32"/>
    </row>
    <row r="6561" spans="156:215" ht="11.4">
      <c r="EZ6561" s="31"/>
      <c r="HD6561" s="32"/>
      <c r="HE6561" s="32"/>
      <c r="HF6561" s="33"/>
      <c r="HG6561" s="32"/>
    </row>
    <row r="6562" spans="156:215" ht="11.4">
      <c r="EZ6562" s="31"/>
      <c r="HD6562" s="32"/>
      <c r="HE6562" s="32"/>
      <c r="HF6562" s="33"/>
      <c r="HG6562" s="32"/>
    </row>
    <row r="6563" spans="156:215" ht="11.4">
      <c r="EZ6563" s="31"/>
      <c r="HD6563" s="32"/>
      <c r="HE6563" s="32"/>
      <c r="HF6563" s="33"/>
      <c r="HG6563" s="32"/>
    </row>
    <row r="6564" spans="156:215" ht="11.4">
      <c r="EZ6564" s="31"/>
      <c r="HD6564" s="32"/>
      <c r="HE6564" s="32"/>
      <c r="HF6564" s="33"/>
      <c r="HG6564" s="32"/>
    </row>
    <row r="6565" spans="156:215" ht="11.4">
      <c r="EZ6565" s="31"/>
      <c r="HD6565" s="32"/>
      <c r="HE6565" s="32"/>
      <c r="HF6565" s="33"/>
      <c r="HG6565" s="32"/>
    </row>
    <row r="6566" spans="156:215" ht="11.4">
      <c r="EZ6566" s="31"/>
      <c r="HD6566" s="32"/>
      <c r="HE6566" s="32"/>
      <c r="HF6566" s="33"/>
      <c r="HG6566" s="32"/>
    </row>
    <row r="6567" spans="156:215" ht="11.4">
      <c r="EZ6567" s="31"/>
      <c r="HD6567" s="32"/>
      <c r="HE6567" s="32"/>
      <c r="HF6567" s="33"/>
      <c r="HG6567" s="32"/>
    </row>
    <row r="6568" spans="156:215" ht="11.4">
      <c r="EZ6568" s="31"/>
      <c r="HD6568" s="32"/>
      <c r="HE6568" s="32"/>
      <c r="HF6568" s="33"/>
      <c r="HG6568" s="32"/>
    </row>
    <row r="6569" spans="156:215" ht="11.4">
      <c r="EZ6569" s="31"/>
      <c r="HD6569" s="32"/>
      <c r="HE6569" s="32"/>
      <c r="HF6569" s="33"/>
      <c r="HG6569" s="32"/>
    </row>
    <row r="6570" spans="156:215" ht="11.4">
      <c r="EZ6570" s="31"/>
      <c r="HD6570" s="32"/>
      <c r="HE6570" s="32"/>
      <c r="HF6570" s="33"/>
      <c r="HG6570" s="32"/>
    </row>
    <row r="6571" spans="156:215" ht="11.4">
      <c r="EZ6571" s="31"/>
      <c r="HD6571" s="32"/>
      <c r="HE6571" s="32"/>
      <c r="HF6571" s="33"/>
      <c r="HG6571" s="32"/>
    </row>
    <row r="6572" spans="156:215" ht="11.4">
      <c r="EZ6572" s="31"/>
      <c r="HD6572" s="32"/>
      <c r="HE6572" s="32"/>
      <c r="HF6572" s="33"/>
      <c r="HG6572" s="32"/>
    </row>
    <row r="6573" spans="156:215" ht="11.4">
      <c r="EZ6573" s="31"/>
      <c r="HD6573" s="32"/>
      <c r="HE6573" s="32"/>
      <c r="HF6573" s="33"/>
      <c r="HG6573" s="32"/>
    </row>
    <row r="6574" spans="156:215" ht="11.4">
      <c r="EZ6574" s="31"/>
      <c r="HD6574" s="32"/>
      <c r="HE6574" s="32"/>
      <c r="HF6574" s="33"/>
      <c r="HG6574" s="32"/>
    </row>
    <row r="6575" spans="156:215" ht="11.4">
      <c r="EZ6575" s="31"/>
      <c r="HD6575" s="32"/>
      <c r="HE6575" s="32"/>
      <c r="HF6575" s="33"/>
      <c r="HG6575" s="32"/>
    </row>
    <row r="6576" spans="156:215" ht="11.4">
      <c r="EZ6576" s="31"/>
      <c r="HD6576" s="32"/>
      <c r="HE6576" s="32"/>
      <c r="HF6576" s="33"/>
      <c r="HG6576" s="32"/>
    </row>
    <row r="6577" spans="156:215" ht="11.4">
      <c r="EZ6577" s="31"/>
      <c r="HD6577" s="32"/>
      <c r="HE6577" s="32"/>
      <c r="HF6577" s="33"/>
      <c r="HG6577" s="32"/>
    </row>
    <row r="6578" spans="156:215" ht="11.4">
      <c r="EZ6578" s="31"/>
      <c r="HD6578" s="32"/>
      <c r="HE6578" s="32"/>
      <c r="HF6578" s="33"/>
      <c r="HG6578" s="32"/>
    </row>
    <row r="6579" spans="156:215" ht="11.4">
      <c r="EZ6579" s="31"/>
      <c r="HD6579" s="32"/>
      <c r="HE6579" s="32"/>
      <c r="HF6579" s="33"/>
      <c r="HG6579" s="32"/>
    </row>
    <row r="6580" spans="156:215" ht="11.4">
      <c r="EZ6580" s="31"/>
      <c r="HD6580" s="32"/>
      <c r="HE6580" s="32"/>
      <c r="HF6580" s="33"/>
      <c r="HG6580" s="32"/>
    </row>
    <row r="6581" spans="156:215" ht="11.4">
      <c r="EZ6581" s="31"/>
      <c r="HD6581" s="32"/>
      <c r="HE6581" s="32"/>
      <c r="HF6581" s="33"/>
      <c r="HG6581" s="32"/>
    </row>
    <row r="6582" spans="156:215" ht="11.4">
      <c r="EZ6582" s="31"/>
      <c r="HD6582" s="32"/>
      <c r="HE6582" s="32"/>
      <c r="HF6582" s="33"/>
      <c r="HG6582" s="32"/>
    </row>
    <row r="6583" spans="156:215" ht="11.4">
      <c r="EZ6583" s="31"/>
      <c r="HD6583" s="32"/>
      <c r="HE6583" s="32"/>
      <c r="HF6583" s="33"/>
      <c r="HG6583" s="32"/>
    </row>
    <row r="6584" spans="156:215" ht="11.4">
      <c r="EZ6584" s="31"/>
      <c r="HD6584" s="32"/>
      <c r="HE6584" s="32"/>
      <c r="HF6584" s="33"/>
      <c r="HG6584" s="32"/>
    </row>
    <row r="6585" spans="156:215" ht="11.4">
      <c r="EZ6585" s="31"/>
      <c r="HD6585" s="32"/>
      <c r="HE6585" s="32"/>
      <c r="HF6585" s="33"/>
      <c r="HG6585" s="32"/>
    </row>
    <row r="6586" spans="156:215" ht="11.4">
      <c r="EZ6586" s="31"/>
      <c r="HD6586" s="32"/>
      <c r="HE6586" s="32"/>
      <c r="HF6586" s="33"/>
      <c r="HG6586" s="32"/>
    </row>
    <row r="6587" spans="156:215" ht="11.4">
      <c r="EZ6587" s="31"/>
      <c r="HD6587" s="32"/>
      <c r="HE6587" s="32"/>
      <c r="HF6587" s="33"/>
      <c r="HG6587" s="32"/>
    </row>
    <row r="6588" spans="156:215" ht="11.4">
      <c r="EZ6588" s="31"/>
      <c r="HD6588" s="32"/>
      <c r="HE6588" s="32"/>
      <c r="HF6588" s="33"/>
      <c r="HG6588" s="32"/>
    </row>
    <row r="6589" spans="156:215" ht="11.4">
      <c r="EZ6589" s="31"/>
      <c r="HD6589" s="32"/>
      <c r="HE6589" s="32"/>
      <c r="HF6589" s="33"/>
      <c r="HG6589" s="32"/>
    </row>
    <row r="6590" spans="156:215" ht="11.4">
      <c r="EZ6590" s="31"/>
      <c r="HD6590" s="32"/>
      <c r="HE6590" s="32"/>
      <c r="HF6590" s="33"/>
      <c r="HG6590" s="32"/>
    </row>
    <row r="6591" spans="156:215" ht="11.4">
      <c r="EZ6591" s="31"/>
      <c r="HD6591" s="32"/>
      <c r="HE6591" s="32"/>
      <c r="HF6591" s="33"/>
      <c r="HG6591" s="32"/>
    </row>
    <row r="6592" spans="156:215" ht="11.4">
      <c r="EZ6592" s="31"/>
      <c r="HD6592" s="32"/>
      <c r="HE6592" s="32"/>
      <c r="HF6592" s="33"/>
      <c r="HG6592" s="32"/>
    </row>
    <row r="6593" spans="156:215" ht="11.4">
      <c r="EZ6593" s="31"/>
      <c r="HD6593" s="32"/>
      <c r="HE6593" s="32"/>
      <c r="HF6593" s="33"/>
      <c r="HG6593" s="32"/>
    </row>
    <row r="6594" spans="156:215" ht="11.4">
      <c r="EZ6594" s="31"/>
      <c r="HD6594" s="32"/>
      <c r="HE6594" s="32"/>
      <c r="HF6594" s="33"/>
      <c r="HG6594" s="32"/>
    </row>
    <row r="6595" spans="156:215" ht="11.4">
      <c r="EZ6595" s="31"/>
      <c r="HD6595" s="32"/>
      <c r="HE6595" s="32"/>
      <c r="HF6595" s="33"/>
      <c r="HG6595" s="32"/>
    </row>
    <row r="6596" spans="156:215" ht="11.4">
      <c r="EZ6596" s="31"/>
      <c r="HD6596" s="32"/>
      <c r="HE6596" s="32"/>
      <c r="HF6596" s="33"/>
      <c r="HG6596" s="32"/>
    </row>
    <row r="6597" spans="156:215" ht="11.4">
      <c r="EZ6597" s="31"/>
      <c r="HD6597" s="32"/>
      <c r="HE6597" s="32"/>
      <c r="HF6597" s="33"/>
      <c r="HG6597" s="32"/>
    </row>
    <row r="6598" spans="156:215" ht="11.4">
      <c r="EZ6598" s="31"/>
      <c r="HD6598" s="32"/>
      <c r="HE6598" s="32"/>
      <c r="HF6598" s="33"/>
      <c r="HG6598" s="32"/>
    </row>
    <row r="6599" spans="156:215" ht="11.4">
      <c r="EZ6599" s="31"/>
      <c r="HD6599" s="32"/>
      <c r="HE6599" s="32"/>
      <c r="HF6599" s="33"/>
      <c r="HG6599" s="32"/>
    </row>
    <row r="6600" spans="156:215" ht="11.4">
      <c r="EZ6600" s="31"/>
      <c r="HD6600" s="32"/>
      <c r="HE6600" s="32"/>
      <c r="HF6600" s="33"/>
      <c r="HG6600" s="32"/>
    </row>
    <row r="6601" spans="156:215" ht="11.4">
      <c r="EZ6601" s="31"/>
      <c r="HD6601" s="32"/>
      <c r="HE6601" s="32"/>
      <c r="HF6601" s="33"/>
      <c r="HG6601" s="32"/>
    </row>
    <row r="6602" spans="156:215" ht="11.4">
      <c r="EZ6602" s="31"/>
      <c r="HD6602" s="32"/>
      <c r="HE6602" s="32"/>
      <c r="HF6602" s="33"/>
      <c r="HG6602" s="32"/>
    </row>
    <row r="6603" spans="156:215" ht="11.4">
      <c r="EZ6603" s="31"/>
      <c r="HD6603" s="32"/>
      <c r="HE6603" s="32"/>
      <c r="HF6603" s="33"/>
      <c r="HG6603" s="32"/>
    </row>
    <row r="6604" spans="156:215" ht="11.4">
      <c r="EZ6604" s="31"/>
      <c r="HD6604" s="32"/>
      <c r="HE6604" s="32"/>
      <c r="HF6604" s="33"/>
      <c r="HG6604" s="32"/>
    </row>
    <row r="6605" spans="156:215" ht="11.4">
      <c r="EZ6605" s="31"/>
      <c r="HD6605" s="32"/>
      <c r="HE6605" s="32"/>
      <c r="HF6605" s="33"/>
      <c r="HG6605" s="32"/>
    </row>
    <row r="6606" spans="156:215" ht="11.4">
      <c r="EZ6606" s="31"/>
      <c r="HD6606" s="32"/>
      <c r="HE6606" s="32"/>
      <c r="HF6606" s="33"/>
      <c r="HG6606" s="32"/>
    </row>
    <row r="6607" spans="156:215" ht="11.4">
      <c r="EZ6607" s="31"/>
      <c r="HD6607" s="32"/>
      <c r="HE6607" s="32"/>
      <c r="HF6607" s="33"/>
      <c r="HG6607" s="32"/>
    </row>
    <row r="6608" spans="156:215" ht="11.4">
      <c r="EZ6608" s="31"/>
      <c r="HD6608" s="32"/>
      <c r="HE6608" s="32"/>
      <c r="HF6608" s="33"/>
      <c r="HG6608" s="32"/>
    </row>
    <row r="6609" spans="156:215" ht="11.4">
      <c r="EZ6609" s="31"/>
      <c r="HD6609" s="32"/>
      <c r="HE6609" s="32"/>
      <c r="HF6609" s="33"/>
      <c r="HG6609" s="32"/>
    </row>
    <row r="6610" spans="156:215" ht="11.4">
      <c r="EZ6610" s="31"/>
      <c r="HD6610" s="32"/>
      <c r="HE6610" s="32"/>
      <c r="HF6610" s="33"/>
      <c r="HG6610" s="32"/>
    </row>
    <row r="6611" spans="156:215" ht="11.4">
      <c r="EZ6611" s="31"/>
      <c r="HD6611" s="32"/>
      <c r="HE6611" s="32"/>
      <c r="HF6611" s="33"/>
      <c r="HG6611" s="32"/>
    </row>
    <row r="6612" spans="156:215" ht="11.4">
      <c r="EZ6612" s="31"/>
      <c r="HD6612" s="32"/>
      <c r="HE6612" s="32"/>
      <c r="HF6612" s="33"/>
      <c r="HG6612" s="32"/>
    </row>
    <row r="6613" spans="156:215" ht="11.4">
      <c r="EZ6613" s="31"/>
      <c r="HD6613" s="32"/>
      <c r="HE6613" s="32"/>
      <c r="HF6613" s="33"/>
      <c r="HG6613" s="32"/>
    </row>
    <row r="6614" spans="156:215" ht="11.4">
      <c r="EZ6614" s="31"/>
      <c r="HD6614" s="32"/>
      <c r="HE6614" s="32"/>
      <c r="HF6614" s="33"/>
      <c r="HG6614" s="32"/>
    </row>
    <row r="6615" spans="156:215" ht="11.4">
      <c r="EZ6615" s="31"/>
      <c r="HD6615" s="32"/>
      <c r="HE6615" s="32"/>
      <c r="HF6615" s="33"/>
      <c r="HG6615" s="32"/>
    </row>
    <row r="6616" spans="156:215" ht="11.4">
      <c r="EZ6616" s="31"/>
      <c r="HD6616" s="32"/>
      <c r="HE6616" s="32"/>
      <c r="HF6616" s="33"/>
      <c r="HG6616" s="32"/>
    </row>
    <row r="6617" spans="156:215" ht="11.4">
      <c r="EZ6617" s="31"/>
      <c r="HD6617" s="32"/>
      <c r="HE6617" s="32"/>
      <c r="HF6617" s="33"/>
      <c r="HG6617" s="32"/>
    </row>
    <row r="6618" spans="156:215" ht="11.4">
      <c r="EZ6618" s="31"/>
      <c r="HD6618" s="32"/>
      <c r="HE6618" s="32"/>
      <c r="HF6618" s="33"/>
      <c r="HG6618" s="32"/>
    </row>
    <row r="6619" spans="156:215" ht="11.4">
      <c r="EZ6619" s="31"/>
      <c r="HD6619" s="32"/>
      <c r="HE6619" s="32"/>
      <c r="HF6619" s="33"/>
      <c r="HG6619" s="32"/>
    </row>
    <row r="6620" spans="156:215" ht="11.4">
      <c r="EZ6620" s="31"/>
      <c r="HD6620" s="32"/>
      <c r="HE6620" s="32"/>
      <c r="HF6620" s="33"/>
      <c r="HG6620" s="32"/>
    </row>
    <row r="6621" spans="156:215" ht="11.4">
      <c r="EZ6621" s="31"/>
      <c r="HD6621" s="32"/>
      <c r="HE6621" s="32"/>
      <c r="HF6621" s="33"/>
      <c r="HG6621" s="32"/>
    </row>
    <row r="6622" spans="156:215" ht="11.4">
      <c r="EZ6622" s="31"/>
      <c r="HD6622" s="32"/>
      <c r="HE6622" s="32"/>
      <c r="HF6622" s="33"/>
      <c r="HG6622" s="32"/>
    </row>
    <row r="6623" spans="156:215" ht="11.4">
      <c r="EZ6623" s="31"/>
      <c r="HD6623" s="32"/>
      <c r="HE6623" s="32"/>
      <c r="HF6623" s="33"/>
      <c r="HG6623" s="32"/>
    </row>
    <row r="6624" spans="156:215" ht="11.4">
      <c r="EZ6624" s="31"/>
      <c r="HD6624" s="32"/>
      <c r="HE6624" s="32"/>
      <c r="HF6624" s="33"/>
      <c r="HG6624" s="32"/>
    </row>
    <row r="6625" spans="156:215" ht="11.4">
      <c r="EZ6625" s="31"/>
      <c r="HD6625" s="32"/>
      <c r="HE6625" s="32"/>
      <c r="HF6625" s="33"/>
      <c r="HG6625" s="32"/>
    </row>
    <row r="6626" spans="156:215" ht="11.4">
      <c r="EZ6626" s="31"/>
      <c r="HD6626" s="32"/>
      <c r="HE6626" s="32"/>
      <c r="HF6626" s="33"/>
      <c r="HG6626" s="32"/>
    </row>
    <row r="6627" spans="156:215" ht="11.4">
      <c r="EZ6627" s="31"/>
      <c r="HD6627" s="32"/>
      <c r="HE6627" s="32"/>
      <c r="HF6627" s="33"/>
      <c r="HG6627" s="32"/>
    </row>
    <row r="6628" spans="156:215" ht="11.4">
      <c r="EZ6628" s="31"/>
      <c r="HD6628" s="32"/>
      <c r="HE6628" s="32"/>
      <c r="HF6628" s="33"/>
      <c r="HG6628" s="32"/>
    </row>
    <row r="6629" spans="156:215" ht="11.4">
      <c r="EZ6629" s="31"/>
      <c r="HD6629" s="32"/>
      <c r="HE6629" s="32"/>
      <c r="HF6629" s="33"/>
      <c r="HG6629" s="32"/>
    </row>
    <row r="6630" spans="156:215" ht="11.4">
      <c r="EZ6630" s="31"/>
      <c r="HD6630" s="32"/>
      <c r="HE6630" s="32"/>
      <c r="HF6630" s="33"/>
      <c r="HG6630" s="32"/>
    </row>
    <row r="6631" spans="156:215" ht="11.4">
      <c r="EZ6631" s="31"/>
      <c r="HD6631" s="32"/>
      <c r="HE6631" s="32"/>
      <c r="HF6631" s="33"/>
      <c r="HG6631" s="32"/>
    </row>
    <row r="6632" spans="156:215" ht="11.4">
      <c r="EZ6632" s="31"/>
      <c r="HD6632" s="32"/>
      <c r="HE6632" s="32"/>
      <c r="HF6632" s="33"/>
      <c r="HG6632" s="32"/>
    </row>
    <row r="6633" spans="156:215" ht="11.4">
      <c r="EZ6633" s="31"/>
      <c r="HD6633" s="32"/>
      <c r="HE6633" s="32"/>
      <c r="HF6633" s="33"/>
      <c r="HG6633" s="32"/>
    </row>
    <row r="6634" spans="156:215" ht="11.4">
      <c r="EZ6634" s="31"/>
      <c r="HD6634" s="32"/>
      <c r="HE6634" s="32"/>
      <c r="HF6634" s="33"/>
      <c r="HG6634" s="32"/>
    </row>
    <row r="6635" spans="156:215" ht="11.4">
      <c r="EZ6635" s="31"/>
      <c r="HD6635" s="32"/>
      <c r="HE6635" s="32"/>
      <c r="HF6635" s="33"/>
      <c r="HG6635" s="32"/>
    </row>
    <row r="6636" spans="156:215" ht="11.4">
      <c r="EZ6636" s="31"/>
      <c r="HD6636" s="32"/>
      <c r="HE6636" s="32"/>
      <c r="HF6636" s="33"/>
      <c r="HG6636" s="32"/>
    </row>
    <row r="6637" spans="156:215" ht="11.4">
      <c r="EZ6637" s="31"/>
      <c r="HD6637" s="32"/>
      <c r="HE6637" s="32"/>
      <c r="HF6637" s="33"/>
      <c r="HG6637" s="32"/>
    </row>
    <row r="6638" spans="156:215" ht="11.4">
      <c r="EZ6638" s="31"/>
      <c r="HD6638" s="32"/>
      <c r="HE6638" s="32"/>
      <c r="HF6638" s="33"/>
      <c r="HG6638" s="32"/>
    </row>
    <row r="6639" spans="156:215" ht="11.4">
      <c r="EZ6639" s="31"/>
      <c r="HD6639" s="32"/>
      <c r="HE6639" s="32"/>
      <c r="HF6639" s="33"/>
      <c r="HG6639" s="32"/>
    </row>
    <row r="6640" spans="156:215" ht="11.4">
      <c r="EZ6640" s="31"/>
      <c r="HD6640" s="32"/>
      <c r="HE6640" s="32"/>
      <c r="HF6640" s="33"/>
      <c r="HG6640" s="32"/>
    </row>
    <row r="6641" spans="156:215" ht="11.4">
      <c r="EZ6641" s="31"/>
      <c r="HD6641" s="32"/>
      <c r="HE6641" s="32"/>
      <c r="HF6641" s="33"/>
      <c r="HG6641" s="32"/>
    </row>
    <row r="6642" spans="156:215" ht="11.4">
      <c r="EZ6642" s="31"/>
      <c r="HD6642" s="32"/>
      <c r="HE6642" s="32"/>
      <c r="HF6642" s="33"/>
      <c r="HG6642" s="32"/>
    </row>
    <row r="6643" spans="156:215" ht="11.4">
      <c r="EZ6643" s="31"/>
      <c r="HD6643" s="32"/>
      <c r="HE6643" s="32"/>
      <c r="HF6643" s="33"/>
      <c r="HG6643" s="32"/>
    </row>
    <row r="6644" spans="156:215" ht="11.4">
      <c r="EZ6644" s="31"/>
      <c r="HD6644" s="32"/>
      <c r="HE6644" s="32"/>
      <c r="HF6644" s="33"/>
      <c r="HG6644" s="32"/>
    </row>
    <row r="6645" spans="156:215" ht="11.4">
      <c r="EZ6645" s="31"/>
      <c r="HD6645" s="32"/>
      <c r="HE6645" s="32"/>
      <c r="HF6645" s="33"/>
      <c r="HG6645" s="32"/>
    </row>
    <row r="6646" spans="156:215" ht="11.4">
      <c r="EZ6646" s="31"/>
      <c r="HD6646" s="32"/>
      <c r="HE6646" s="32"/>
      <c r="HF6646" s="33"/>
      <c r="HG6646" s="32"/>
    </row>
    <row r="6647" spans="156:215" ht="11.4">
      <c r="EZ6647" s="31"/>
      <c r="HD6647" s="32"/>
      <c r="HE6647" s="32"/>
      <c r="HF6647" s="33"/>
      <c r="HG6647" s="32"/>
    </row>
    <row r="6648" spans="156:215" ht="11.4">
      <c r="EZ6648" s="31"/>
      <c r="HD6648" s="32"/>
      <c r="HE6648" s="32"/>
      <c r="HF6648" s="33"/>
      <c r="HG6648" s="32"/>
    </row>
    <row r="6649" spans="156:215">
      <c r="HD6649" s="32"/>
      <c r="HE6649" s="32"/>
      <c r="HF6649" s="33"/>
      <c r="HG6649" s="32"/>
    </row>
    <row r="6650" spans="156:215">
      <c r="HD6650" s="32"/>
      <c r="HE6650" s="32"/>
      <c r="HF6650" s="33"/>
      <c r="HG6650" s="32"/>
    </row>
    <row r="6651" spans="156:215">
      <c r="HD6651" s="32"/>
      <c r="HE6651" s="32"/>
      <c r="HF6651" s="33"/>
      <c r="HG6651" s="32"/>
    </row>
    <row r="6652" spans="156:215">
      <c r="HD6652" s="32"/>
      <c r="HE6652" s="32"/>
      <c r="HF6652" s="33"/>
      <c r="HG6652" s="32"/>
    </row>
    <row r="6653" spans="156:215">
      <c r="HD6653" s="32"/>
      <c r="HE6653" s="32"/>
      <c r="HF6653" s="33"/>
      <c r="HG6653" s="32"/>
    </row>
    <row r="6654" spans="156:215">
      <c r="HD6654" s="32"/>
      <c r="HE6654" s="32"/>
      <c r="HF6654" s="33"/>
      <c r="HG6654" s="32"/>
    </row>
    <row r="6655" spans="156:215">
      <c r="HD6655" s="32"/>
      <c r="HE6655" s="32"/>
      <c r="HF6655" s="33"/>
      <c r="HG6655" s="32"/>
    </row>
    <row r="6656" spans="156:215">
      <c r="HD6656" s="32"/>
      <c r="HE6656" s="32"/>
      <c r="HF6656" s="33"/>
      <c r="HG6656" s="32"/>
    </row>
    <row r="6657" spans="212:215">
      <c r="HD6657" s="32"/>
      <c r="HE6657" s="32"/>
      <c r="HF6657" s="33"/>
      <c r="HG6657" s="32"/>
    </row>
    <row r="6658" spans="212:215">
      <c r="HD6658" s="32"/>
      <c r="HE6658" s="32"/>
      <c r="HF6658" s="33"/>
      <c r="HG6658" s="32"/>
    </row>
    <row r="6659" spans="212:215">
      <c r="HD6659" s="32"/>
      <c r="HE6659" s="32"/>
      <c r="HF6659" s="33"/>
      <c r="HG6659" s="32"/>
    </row>
    <row r="6660" spans="212:215">
      <c r="HD6660" s="32"/>
      <c r="HE6660" s="32"/>
      <c r="HF6660" s="33"/>
      <c r="HG6660" s="32"/>
    </row>
    <row r="6661" spans="212:215">
      <c r="HD6661" s="32"/>
      <c r="HE6661" s="32"/>
      <c r="HF6661" s="33"/>
      <c r="HG6661" s="32"/>
    </row>
    <row r="6662" spans="212:215">
      <c r="HD6662" s="32"/>
      <c r="HE6662" s="32"/>
      <c r="HF6662" s="33"/>
      <c r="HG6662" s="32"/>
    </row>
    <row r="6663" spans="212:215">
      <c r="HD6663" s="32"/>
      <c r="HE6663" s="32"/>
      <c r="HF6663" s="33"/>
      <c r="HG6663" s="32"/>
    </row>
    <row r="6664" spans="212:215">
      <c r="HD6664" s="32"/>
      <c r="HE6664" s="32"/>
      <c r="HF6664" s="33"/>
      <c r="HG6664" s="32"/>
    </row>
    <row r="6665" spans="212:215">
      <c r="HD6665" s="32"/>
      <c r="HE6665" s="32"/>
      <c r="HF6665" s="33"/>
      <c r="HG6665" s="32"/>
    </row>
    <row r="6666" spans="212:215">
      <c r="HD6666" s="32"/>
      <c r="HE6666" s="32"/>
      <c r="HF6666" s="33"/>
      <c r="HG6666" s="32"/>
    </row>
    <row r="6667" spans="212:215">
      <c r="HD6667" s="32"/>
      <c r="HE6667" s="32"/>
      <c r="HF6667" s="33"/>
      <c r="HG6667" s="32"/>
    </row>
    <row r="6668" spans="212:215">
      <c r="HD6668" s="32"/>
      <c r="HE6668" s="32"/>
      <c r="HF6668" s="33"/>
      <c r="HG6668" s="32"/>
    </row>
    <row r="6669" spans="212:215">
      <c r="HD6669" s="32"/>
      <c r="HE6669" s="32"/>
      <c r="HF6669" s="33"/>
      <c r="HG6669" s="32"/>
    </row>
    <row r="6670" spans="212:215">
      <c r="HD6670" s="32"/>
      <c r="HE6670" s="32"/>
      <c r="HF6670" s="33"/>
      <c r="HG6670" s="32"/>
    </row>
    <row r="6671" spans="212:215">
      <c r="HD6671" s="32"/>
      <c r="HE6671" s="32"/>
      <c r="HF6671" s="33"/>
      <c r="HG6671" s="32"/>
    </row>
    <row r="6672" spans="212:215">
      <c r="HD6672" s="32"/>
      <c r="HE6672" s="32"/>
      <c r="HF6672" s="33"/>
      <c r="HG6672" s="32"/>
    </row>
    <row r="6673" spans="212:215">
      <c r="HD6673" s="32"/>
      <c r="HE6673" s="32"/>
      <c r="HF6673" s="33"/>
      <c r="HG6673" s="32"/>
    </row>
    <row r="6674" spans="212:215">
      <c r="HD6674" s="32"/>
      <c r="HE6674" s="32"/>
      <c r="HF6674" s="33"/>
      <c r="HG6674" s="32"/>
    </row>
    <row r="6675" spans="212:215">
      <c r="HD6675" s="32"/>
      <c r="HE6675" s="32"/>
      <c r="HF6675" s="33"/>
      <c r="HG6675" s="32"/>
    </row>
    <row r="6676" spans="212:215">
      <c r="HD6676" s="32"/>
      <c r="HE6676" s="32"/>
      <c r="HF6676" s="33"/>
      <c r="HG6676" s="32"/>
    </row>
    <row r="6677" spans="212:215">
      <c r="HD6677" s="32"/>
      <c r="HE6677" s="32"/>
      <c r="HF6677" s="33"/>
      <c r="HG6677" s="32"/>
    </row>
    <row r="6678" spans="212:215">
      <c r="HD6678" s="32"/>
      <c r="HE6678" s="32"/>
      <c r="HF6678" s="33"/>
      <c r="HG6678" s="32"/>
    </row>
    <row r="6679" spans="212:215">
      <c r="HD6679" s="32"/>
      <c r="HE6679" s="32"/>
      <c r="HF6679" s="33"/>
      <c r="HG6679" s="32"/>
    </row>
    <row r="6680" spans="212:215">
      <c r="HD6680" s="32"/>
      <c r="HE6680" s="32"/>
      <c r="HF6680" s="33"/>
      <c r="HG6680" s="32"/>
    </row>
    <row r="6681" spans="212:215">
      <c r="HD6681" s="32"/>
      <c r="HE6681" s="32"/>
      <c r="HF6681" s="33"/>
      <c r="HG6681" s="32"/>
    </row>
    <row r="6682" spans="212:215">
      <c r="HD6682" s="32"/>
      <c r="HE6682" s="32"/>
      <c r="HF6682" s="33"/>
      <c r="HG6682" s="32"/>
    </row>
    <row r="6683" spans="212:215">
      <c r="HD6683" s="32"/>
      <c r="HE6683" s="32"/>
      <c r="HF6683" s="33"/>
      <c r="HG6683" s="32"/>
    </row>
    <row r="6684" spans="212:215">
      <c r="HD6684" s="32"/>
      <c r="HE6684" s="32"/>
      <c r="HF6684" s="33"/>
      <c r="HG6684" s="32"/>
    </row>
    <row r="6685" spans="212:215">
      <c r="HD6685" s="32"/>
      <c r="HE6685" s="32"/>
      <c r="HF6685" s="33"/>
      <c r="HG6685" s="32"/>
    </row>
    <row r="6686" spans="212:215">
      <c r="HD6686" s="32"/>
      <c r="HE6686" s="32"/>
      <c r="HF6686" s="33"/>
      <c r="HG6686" s="32"/>
    </row>
    <row r="6687" spans="212:215">
      <c r="HD6687" s="32"/>
      <c r="HE6687" s="32"/>
      <c r="HF6687" s="33"/>
      <c r="HG6687" s="32"/>
    </row>
    <row r="6688" spans="212:215">
      <c r="HD6688" s="32"/>
      <c r="HE6688" s="32"/>
      <c r="HF6688" s="33"/>
      <c r="HG6688" s="32"/>
    </row>
    <row r="6689" spans="212:215">
      <c r="HD6689" s="32"/>
      <c r="HE6689" s="32"/>
      <c r="HF6689" s="33"/>
      <c r="HG6689" s="32"/>
    </row>
    <row r="6690" spans="212:215">
      <c r="HD6690" s="32"/>
      <c r="HE6690" s="32"/>
      <c r="HF6690" s="33"/>
      <c r="HG6690" s="32"/>
    </row>
    <row r="6691" spans="212:215">
      <c r="HD6691" s="32"/>
      <c r="HE6691" s="32"/>
      <c r="HF6691" s="33"/>
      <c r="HG6691" s="32"/>
    </row>
    <row r="6692" spans="212:215">
      <c r="HD6692" s="32"/>
      <c r="HE6692" s="32"/>
      <c r="HF6692" s="33"/>
      <c r="HG6692" s="32"/>
    </row>
    <row r="6693" spans="212:215">
      <c r="HD6693" s="32"/>
      <c r="HE6693" s="32"/>
      <c r="HF6693" s="33"/>
      <c r="HG6693" s="32"/>
    </row>
    <row r="6694" spans="212:215">
      <c r="HD6694" s="32"/>
      <c r="HE6694" s="32"/>
      <c r="HF6694" s="33"/>
      <c r="HG6694" s="32"/>
    </row>
    <row r="6695" spans="212:215">
      <c r="HD6695" s="32"/>
      <c r="HE6695" s="32"/>
      <c r="HF6695" s="33"/>
      <c r="HG6695" s="32"/>
    </row>
    <row r="6696" spans="212:215">
      <c r="HD6696" s="32"/>
      <c r="HE6696" s="32"/>
      <c r="HF6696" s="33"/>
      <c r="HG6696" s="32"/>
    </row>
    <row r="6697" spans="212:215">
      <c r="HD6697" s="32"/>
      <c r="HE6697" s="32"/>
      <c r="HF6697" s="33"/>
      <c r="HG6697" s="32"/>
    </row>
    <row r="6698" spans="212:215">
      <c r="HD6698" s="32"/>
      <c r="HE6698" s="32"/>
      <c r="HF6698" s="33"/>
      <c r="HG6698" s="32"/>
    </row>
    <row r="6699" spans="212:215">
      <c r="HD6699" s="32"/>
      <c r="HE6699" s="32"/>
      <c r="HF6699" s="33"/>
      <c r="HG6699" s="32"/>
    </row>
    <row r="6700" spans="212:215">
      <c r="HD6700" s="32"/>
      <c r="HE6700" s="32"/>
      <c r="HF6700" s="33"/>
      <c r="HG6700" s="32"/>
    </row>
    <row r="6701" spans="212:215">
      <c r="HD6701" s="32"/>
      <c r="HE6701" s="32"/>
      <c r="HF6701" s="33"/>
      <c r="HG6701" s="32"/>
    </row>
    <row r="6702" spans="212:215">
      <c r="HD6702" s="32"/>
      <c r="HE6702" s="32"/>
      <c r="HF6702" s="33"/>
      <c r="HG6702" s="32"/>
    </row>
    <row r="6703" spans="212:215">
      <c r="HD6703" s="32"/>
      <c r="HE6703" s="32"/>
      <c r="HF6703" s="33"/>
      <c r="HG6703" s="32"/>
    </row>
    <row r="6704" spans="212:215">
      <c r="HD6704" s="32"/>
      <c r="HE6704" s="32"/>
      <c r="HF6704" s="33"/>
      <c r="HG6704" s="32"/>
    </row>
    <row r="6705" spans="212:215">
      <c r="HD6705" s="32"/>
      <c r="HE6705" s="32"/>
      <c r="HF6705" s="33"/>
      <c r="HG6705" s="32"/>
    </row>
    <row r="6706" spans="212:215">
      <c r="HD6706" s="32"/>
      <c r="HE6706" s="32"/>
      <c r="HF6706" s="33"/>
      <c r="HG6706" s="32"/>
    </row>
    <row r="6707" spans="212:215">
      <c r="HD6707" s="32"/>
      <c r="HE6707" s="32"/>
      <c r="HF6707" s="33"/>
      <c r="HG6707" s="32"/>
    </row>
    <row r="6708" spans="212:215">
      <c r="HD6708" s="32"/>
      <c r="HE6708" s="32"/>
      <c r="HF6708" s="33"/>
      <c r="HG6708" s="32"/>
    </row>
    <row r="6709" spans="212:215">
      <c r="HD6709" s="32"/>
      <c r="HE6709" s="32"/>
      <c r="HF6709" s="33"/>
      <c r="HG6709" s="32"/>
    </row>
    <row r="6710" spans="212:215">
      <c r="HD6710" s="32"/>
      <c r="HE6710" s="32"/>
      <c r="HF6710" s="33"/>
      <c r="HG6710" s="32"/>
    </row>
    <row r="6711" spans="212:215">
      <c r="HD6711" s="32"/>
      <c r="HE6711" s="32"/>
      <c r="HF6711" s="33"/>
      <c r="HG6711" s="32"/>
    </row>
    <row r="6712" spans="212:215">
      <c r="HD6712" s="32"/>
      <c r="HE6712" s="32"/>
      <c r="HF6712" s="33"/>
      <c r="HG6712" s="32"/>
    </row>
    <row r="6713" spans="212:215">
      <c r="HD6713" s="32"/>
      <c r="HE6713" s="32"/>
      <c r="HF6713" s="33"/>
      <c r="HG6713" s="32"/>
    </row>
    <row r="6714" spans="212:215">
      <c r="HD6714" s="32"/>
      <c r="HE6714" s="32"/>
      <c r="HF6714" s="33"/>
      <c r="HG6714" s="32"/>
    </row>
    <row r="6715" spans="212:215">
      <c r="HD6715" s="32"/>
      <c r="HE6715" s="32"/>
      <c r="HF6715" s="33"/>
      <c r="HG6715" s="32"/>
    </row>
    <row r="6716" spans="212:215">
      <c r="HD6716" s="32"/>
      <c r="HE6716" s="32"/>
      <c r="HF6716" s="33"/>
      <c r="HG6716" s="32"/>
    </row>
    <row r="6717" spans="212:215">
      <c r="HD6717" s="32"/>
      <c r="HE6717" s="32"/>
      <c r="HF6717" s="33"/>
      <c r="HG6717" s="32"/>
    </row>
    <row r="6718" spans="212:215">
      <c r="HD6718" s="32"/>
      <c r="HE6718" s="32"/>
      <c r="HF6718" s="33"/>
      <c r="HG6718" s="32"/>
    </row>
    <row r="6719" spans="212:215">
      <c r="HD6719" s="32"/>
      <c r="HE6719" s="32"/>
      <c r="HF6719" s="33"/>
      <c r="HG6719" s="32"/>
    </row>
    <row r="6720" spans="212:215">
      <c r="HD6720" s="32"/>
      <c r="HE6720" s="32"/>
      <c r="HF6720" s="33"/>
      <c r="HG6720" s="32"/>
    </row>
    <row r="6721" spans="212:215">
      <c r="HD6721" s="32"/>
      <c r="HE6721" s="32"/>
      <c r="HF6721" s="33"/>
      <c r="HG6721" s="32"/>
    </row>
    <row r="6722" spans="212:215">
      <c r="HD6722" s="32"/>
      <c r="HE6722" s="32"/>
      <c r="HF6722" s="33"/>
      <c r="HG6722" s="32"/>
    </row>
    <row r="6723" spans="212:215">
      <c r="HD6723" s="32"/>
      <c r="HE6723" s="32"/>
      <c r="HF6723" s="33"/>
      <c r="HG6723" s="32"/>
    </row>
    <row r="6724" spans="212:215">
      <c r="HD6724" s="32"/>
      <c r="HE6724" s="32"/>
      <c r="HF6724" s="33"/>
      <c r="HG6724" s="32"/>
    </row>
    <row r="6725" spans="212:215">
      <c r="HD6725" s="32"/>
      <c r="HE6725" s="32"/>
      <c r="HF6725" s="33"/>
      <c r="HG6725" s="32"/>
    </row>
    <row r="6726" spans="212:215">
      <c r="HD6726" s="32"/>
      <c r="HE6726" s="32"/>
      <c r="HF6726" s="33"/>
      <c r="HG6726" s="32"/>
    </row>
    <row r="6727" spans="212:215">
      <c r="HD6727" s="32"/>
      <c r="HE6727" s="32"/>
      <c r="HF6727" s="33"/>
      <c r="HG6727" s="32"/>
    </row>
    <row r="6728" spans="212:215">
      <c r="HD6728" s="32"/>
      <c r="HE6728" s="32"/>
      <c r="HF6728" s="33"/>
      <c r="HG6728" s="32"/>
    </row>
    <row r="6729" spans="212:215">
      <c r="HD6729" s="32"/>
      <c r="HE6729" s="32"/>
      <c r="HF6729" s="33"/>
      <c r="HG6729" s="32"/>
    </row>
    <row r="6730" spans="212:215">
      <c r="HD6730" s="32"/>
      <c r="HE6730" s="32"/>
      <c r="HF6730" s="33"/>
      <c r="HG6730" s="32"/>
    </row>
    <row r="6731" spans="212:215">
      <c r="HD6731" s="32"/>
      <c r="HE6731" s="32"/>
      <c r="HF6731" s="33"/>
      <c r="HG6731" s="32"/>
    </row>
    <row r="6732" spans="212:215">
      <c r="HD6732" s="32"/>
      <c r="HE6732" s="32"/>
      <c r="HF6732" s="33"/>
      <c r="HG6732" s="32"/>
    </row>
    <row r="6733" spans="212:215">
      <c r="HD6733" s="32"/>
      <c r="HE6733" s="32"/>
      <c r="HF6733" s="33"/>
      <c r="HG6733" s="32"/>
    </row>
    <row r="6734" spans="212:215">
      <c r="HD6734" s="32"/>
      <c r="HE6734" s="32"/>
      <c r="HF6734" s="33"/>
      <c r="HG6734" s="32"/>
    </row>
    <row r="6735" spans="212:215">
      <c r="HD6735" s="32"/>
      <c r="HE6735" s="32"/>
      <c r="HF6735" s="33"/>
      <c r="HG6735" s="32"/>
    </row>
    <row r="6736" spans="212:215">
      <c r="HD6736" s="32"/>
      <c r="HE6736" s="32"/>
      <c r="HF6736" s="33"/>
      <c r="HG6736" s="32"/>
    </row>
    <row r="6737" spans="212:215">
      <c r="HD6737" s="32"/>
      <c r="HE6737" s="32"/>
      <c r="HF6737" s="33"/>
      <c r="HG6737" s="32"/>
    </row>
    <row r="6738" spans="212:215">
      <c r="HD6738" s="32"/>
      <c r="HE6738" s="32"/>
      <c r="HF6738" s="33"/>
      <c r="HG6738" s="32"/>
    </row>
    <row r="6739" spans="212:215">
      <c r="HD6739" s="32"/>
      <c r="HE6739" s="32"/>
      <c r="HF6739" s="33"/>
      <c r="HG6739" s="32"/>
    </row>
    <row r="6740" spans="212:215">
      <c r="HD6740" s="32"/>
      <c r="HE6740" s="32"/>
      <c r="HF6740" s="33"/>
      <c r="HG6740" s="32"/>
    </row>
    <row r="6741" spans="212:215">
      <c r="HD6741" s="32"/>
      <c r="HE6741" s="32"/>
      <c r="HF6741" s="33"/>
      <c r="HG6741" s="32"/>
    </row>
    <row r="6742" spans="212:215">
      <c r="HD6742" s="32"/>
      <c r="HE6742" s="32"/>
      <c r="HF6742" s="33"/>
      <c r="HG6742" s="32"/>
    </row>
    <row r="6743" spans="212:215">
      <c r="HD6743" s="32"/>
      <c r="HE6743" s="32"/>
      <c r="HF6743" s="33"/>
      <c r="HG6743" s="32"/>
    </row>
    <row r="6744" spans="212:215">
      <c r="HD6744" s="32"/>
      <c r="HE6744" s="32"/>
      <c r="HF6744" s="33"/>
      <c r="HG6744" s="32"/>
    </row>
    <row r="6745" spans="212:215">
      <c r="HD6745" s="32"/>
      <c r="HE6745" s="32"/>
      <c r="HF6745" s="33"/>
      <c r="HG6745" s="32"/>
    </row>
    <row r="6746" spans="212:215">
      <c r="HD6746" s="32"/>
      <c r="HE6746" s="32"/>
      <c r="HF6746" s="33"/>
      <c r="HG6746" s="32"/>
    </row>
    <row r="6747" spans="212:215">
      <c r="HD6747" s="32"/>
      <c r="HE6747" s="32"/>
      <c r="HF6747" s="33"/>
      <c r="HG6747" s="32"/>
    </row>
    <row r="6748" spans="212:215">
      <c r="HD6748" s="32"/>
      <c r="HE6748" s="32"/>
      <c r="HF6748" s="33"/>
      <c r="HG6748" s="32"/>
    </row>
    <row r="6749" spans="212:215">
      <c r="HD6749" s="32"/>
      <c r="HE6749" s="32"/>
      <c r="HF6749" s="33"/>
      <c r="HG6749" s="32"/>
    </row>
    <row r="6750" spans="212:215">
      <c r="HD6750" s="32"/>
      <c r="HE6750" s="32"/>
      <c r="HF6750" s="33"/>
      <c r="HG6750" s="32"/>
    </row>
    <row r="6751" spans="212:215">
      <c r="HD6751" s="32"/>
      <c r="HE6751" s="32"/>
      <c r="HF6751" s="33"/>
      <c r="HG6751" s="32"/>
    </row>
    <row r="6752" spans="212:215">
      <c r="HD6752" s="32"/>
      <c r="HE6752" s="32"/>
      <c r="HF6752" s="33"/>
      <c r="HG6752" s="32"/>
    </row>
    <row r="6753" spans="212:215">
      <c r="HD6753" s="32"/>
      <c r="HE6753" s="32"/>
      <c r="HF6753" s="33"/>
      <c r="HG6753" s="32"/>
    </row>
    <row r="6754" spans="212:215">
      <c r="HD6754" s="32"/>
      <c r="HE6754" s="32"/>
      <c r="HF6754" s="33"/>
      <c r="HG6754" s="32"/>
    </row>
    <row r="6755" spans="212:215">
      <c r="HD6755" s="32"/>
      <c r="HE6755" s="32"/>
      <c r="HF6755" s="33"/>
      <c r="HG6755" s="32"/>
    </row>
    <row r="6756" spans="212:215">
      <c r="HD6756" s="32"/>
      <c r="HE6756" s="32"/>
      <c r="HF6756" s="33"/>
      <c r="HG6756" s="32"/>
    </row>
    <row r="6757" spans="212:215">
      <c r="HD6757" s="32"/>
      <c r="HE6757" s="32"/>
      <c r="HF6757" s="33"/>
      <c r="HG6757" s="32"/>
    </row>
    <row r="6758" spans="212:215">
      <c r="HD6758" s="32"/>
      <c r="HE6758" s="32"/>
      <c r="HF6758" s="33"/>
      <c r="HG6758" s="32"/>
    </row>
    <row r="6759" spans="212:215">
      <c r="HD6759" s="32"/>
      <c r="HE6759" s="32"/>
      <c r="HF6759" s="33"/>
      <c r="HG6759" s="32"/>
    </row>
    <row r="6760" spans="212:215">
      <c r="HD6760" s="32"/>
      <c r="HE6760" s="32"/>
      <c r="HF6760" s="33"/>
      <c r="HG6760" s="32"/>
    </row>
    <row r="6761" spans="212:215">
      <c r="HD6761" s="32"/>
      <c r="HE6761" s="32"/>
      <c r="HF6761" s="33"/>
      <c r="HG6761" s="32"/>
    </row>
    <row r="6762" spans="212:215">
      <c r="HD6762" s="32"/>
      <c r="HE6762" s="32"/>
      <c r="HF6762" s="33"/>
      <c r="HG6762" s="32"/>
    </row>
    <row r="6763" spans="212:215">
      <c r="HD6763" s="32"/>
      <c r="HE6763" s="32"/>
      <c r="HF6763" s="33"/>
      <c r="HG6763" s="32"/>
    </row>
    <row r="6764" spans="212:215">
      <c r="HD6764" s="32"/>
      <c r="HE6764" s="32"/>
      <c r="HF6764" s="33"/>
      <c r="HG6764" s="32"/>
    </row>
    <row r="6765" spans="212:215">
      <c r="HD6765" s="32"/>
      <c r="HE6765" s="32"/>
      <c r="HF6765" s="33"/>
      <c r="HG6765" s="32"/>
    </row>
    <row r="6766" spans="212:215">
      <c r="HD6766" s="32"/>
      <c r="HE6766" s="32"/>
      <c r="HF6766" s="33"/>
      <c r="HG6766" s="32"/>
    </row>
    <row r="6767" spans="212:215">
      <c r="HD6767" s="32"/>
      <c r="HE6767" s="32"/>
      <c r="HF6767" s="33"/>
      <c r="HG6767" s="32"/>
    </row>
    <row r="6768" spans="212:215">
      <c r="HD6768" s="32"/>
      <c r="HE6768" s="32"/>
      <c r="HF6768" s="33"/>
      <c r="HG6768" s="32"/>
    </row>
    <row r="6769" spans="212:215">
      <c r="HD6769" s="32"/>
      <c r="HE6769" s="32"/>
      <c r="HF6769" s="33"/>
      <c r="HG6769" s="32"/>
    </row>
    <row r="6770" spans="212:215">
      <c r="HD6770" s="32"/>
      <c r="HE6770" s="32"/>
      <c r="HF6770" s="33"/>
      <c r="HG6770" s="32"/>
    </row>
    <row r="6771" spans="212:215">
      <c r="HD6771" s="32"/>
      <c r="HE6771" s="32"/>
      <c r="HF6771" s="33"/>
      <c r="HG6771" s="32"/>
    </row>
    <row r="6772" spans="212:215">
      <c r="HD6772" s="32"/>
      <c r="HE6772" s="32"/>
      <c r="HF6772" s="33"/>
      <c r="HG6772" s="32"/>
    </row>
    <row r="6773" spans="212:215">
      <c r="HD6773" s="32"/>
      <c r="HE6773" s="32"/>
      <c r="HF6773" s="33"/>
      <c r="HG6773" s="32"/>
    </row>
    <row r="6774" spans="212:215">
      <c r="HD6774" s="32"/>
      <c r="HE6774" s="32"/>
      <c r="HF6774" s="33"/>
      <c r="HG6774" s="32"/>
    </row>
    <row r="6775" spans="212:215">
      <c r="HD6775" s="32"/>
      <c r="HE6775" s="32"/>
      <c r="HF6775" s="33"/>
      <c r="HG6775" s="32"/>
    </row>
    <row r="6776" spans="212:215">
      <c r="HD6776" s="32"/>
      <c r="HE6776" s="32"/>
      <c r="HF6776" s="33"/>
      <c r="HG6776" s="32"/>
    </row>
    <row r="6777" spans="212:215">
      <c r="HD6777" s="32"/>
      <c r="HE6777" s="32"/>
      <c r="HF6777" s="33"/>
      <c r="HG6777" s="32"/>
    </row>
    <row r="6778" spans="212:215">
      <c r="HD6778" s="32"/>
      <c r="HE6778" s="32"/>
      <c r="HF6778" s="33"/>
      <c r="HG6778" s="32"/>
    </row>
    <row r="6779" spans="212:215">
      <c r="HD6779" s="32"/>
      <c r="HE6779" s="32"/>
      <c r="HF6779" s="33"/>
      <c r="HG6779" s="32"/>
    </row>
    <row r="6780" spans="212:215">
      <c r="HD6780" s="32"/>
      <c r="HE6780" s="32"/>
      <c r="HF6780" s="33"/>
      <c r="HG6780" s="32"/>
    </row>
    <row r="6781" spans="212:215">
      <c r="HD6781" s="32"/>
      <c r="HE6781" s="32"/>
      <c r="HF6781" s="33"/>
      <c r="HG6781" s="32"/>
    </row>
    <row r="6782" spans="212:215">
      <c r="HD6782" s="32"/>
      <c r="HE6782" s="32"/>
      <c r="HF6782" s="33"/>
      <c r="HG6782" s="32"/>
    </row>
    <row r="6783" spans="212:215">
      <c r="HD6783" s="32"/>
      <c r="HE6783" s="32"/>
      <c r="HF6783" s="33"/>
      <c r="HG6783" s="32"/>
    </row>
    <row r="6784" spans="212:215">
      <c r="HD6784" s="32"/>
      <c r="HE6784" s="32"/>
      <c r="HF6784" s="33"/>
      <c r="HG6784" s="32"/>
    </row>
    <row r="6785" spans="212:215">
      <c r="HD6785" s="32"/>
      <c r="HE6785" s="32"/>
      <c r="HF6785" s="33"/>
      <c r="HG6785" s="32"/>
    </row>
    <row r="6786" spans="212:215">
      <c r="HD6786" s="32"/>
      <c r="HE6786" s="32"/>
      <c r="HF6786" s="33"/>
      <c r="HG6786" s="32"/>
    </row>
    <row r="6787" spans="212:215">
      <c r="HD6787" s="32"/>
      <c r="HE6787" s="32"/>
      <c r="HF6787" s="33"/>
      <c r="HG6787" s="32"/>
    </row>
    <row r="6788" spans="212:215">
      <c r="HD6788" s="32"/>
      <c r="HE6788" s="32"/>
      <c r="HF6788" s="33"/>
      <c r="HG6788" s="32"/>
    </row>
    <row r="6789" spans="212:215">
      <c r="HD6789" s="32"/>
      <c r="HE6789" s="32"/>
      <c r="HF6789" s="33"/>
      <c r="HG6789" s="32"/>
    </row>
    <row r="6790" spans="212:215">
      <c r="HD6790" s="32"/>
      <c r="HE6790" s="32"/>
      <c r="HF6790" s="33"/>
      <c r="HG6790" s="32"/>
    </row>
    <row r="6791" spans="212:215">
      <c r="HD6791" s="32"/>
      <c r="HE6791" s="32"/>
      <c r="HF6791" s="33"/>
      <c r="HG6791" s="32"/>
    </row>
    <row r="6792" spans="212:215">
      <c r="HD6792" s="32"/>
      <c r="HE6792" s="32"/>
      <c r="HF6792" s="33"/>
      <c r="HG6792" s="32"/>
    </row>
    <row r="6793" spans="212:215">
      <c r="HD6793" s="32"/>
      <c r="HE6793" s="32"/>
      <c r="HF6793" s="33"/>
      <c r="HG6793" s="32"/>
    </row>
    <row r="6794" spans="212:215">
      <c r="HD6794" s="32"/>
      <c r="HE6794" s="32"/>
      <c r="HF6794" s="33"/>
      <c r="HG6794" s="32"/>
    </row>
    <row r="6795" spans="212:215">
      <c r="HD6795" s="32"/>
      <c r="HE6795" s="32"/>
      <c r="HF6795" s="33"/>
      <c r="HG6795" s="32"/>
    </row>
    <row r="6796" spans="212:215">
      <c r="HD6796" s="32"/>
      <c r="HE6796" s="32"/>
      <c r="HF6796" s="33"/>
      <c r="HG6796" s="32"/>
    </row>
    <row r="6797" spans="212:215">
      <c r="HD6797" s="32"/>
      <c r="HE6797" s="32"/>
      <c r="HF6797" s="33"/>
      <c r="HG6797" s="32"/>
    </row>
    <row r="6798" spans="212:215">
      <c r="HD6798" s="32"/>
      <c r="HE6798" s="32"/>
      <c r="HF6798" s="33"/>
      <c r="HG6798" s="32"/>
    </row>
    <row r="6799" spans="212:215">
      <c r="HD6799" s="32"/>
      <c r="HE6799" s="32"/>
      <c r="HF6799" s="33"/>
      <c r="HG6799" s="32"/>
    </row>
    <row r="6800" spans="212:215">
      <c r="HD6800" s="32"/>
      <c r="HE6800" s="32"/>
      <c r="HF6800" s="33"/>
      <c r="HG6800" s="32"/>
    </row>
    <row r="6801" spans="212:215">
      <c r="HD6801" s="32"/>
      <c r="HE6801" s="32"/>
      <c r="HF6801" s="33"/>
      <c r="HG6801" s="32"/>
    </row>
    <row r="6802" spans="212:215">
      <c r="HD6802" s="32"/>
      <c r="HE6802" s="32"/>
      <c r="HF6802" s="33"/>
      <c r="HG6802" s="32"/>
    </row>
    <row r="6803" spans="212:215">
      <c r="HD6803" s="32"/>
      <c r="HE6803" s="32"/>
      <c r="HF6803" s="33"/>
      <c r="HG6803" s="32"/>
    </row>
    <row r="6804" spans="212:215">
      <c r="HD6804" s="32"/>
      <c r="HE6804" s="32"/>
      <c r="HF6804" s="33"/>
      <c r="HG6804" s="32"/>
    </row>
    <row r="6805" spans="212:215">
      <c r="HD6805" s="32"/>
      <c r="HE6805" s="32"/>
      <c r="HF6805" s="33"/>
      <c r="HG6805" s="32"/>
    </row>
    <row r="6806" spans="212:215">
      <c r="HD6806" s="32"/>
      <c r="HE6806" s="32"/>
      <c r="HF6806" s="33"/>
      <c r="HG6806" s="32"/>
    </row>
    <row r="6807" spans="212:215">
      <c r="HD6807" s="32"/>
      <c r="HE6807" s="32"/>
      <c r="HF6807" s="33"/>
      <c r="HG6807" s="32"/>
    </row>
    <row r="6808" spans="212:215">
      <c r="HD6808" s="32"/>
      <c r="HE6808" s="32"/>
      <c r="HF6808" s="33"/>
      <c r="HG6808" s="32"/>
    </row>
    <row r="6809" spans="212:215">
      <c r="HD6809" s="32"/>
      <c r="HE6809" s="32"/>
      <c r="HF6809" s="33"/>
      <c r="HG6809" s="32"/>
    </row>
    <row r="6810" spans="212:215">
      <c r="HD6810" s="32"/>
      <c r="HE6810" s="32"/>
      <c r="HF6810" s="33"/>
      <c r="HG6810" s="32"/>
    </row>
    <row r="6811" spans="212:215">
      <c r="HD6811" s="32"/>
      <c r="HE6811" s="32"/>
      <c r="HF6811" s="33"/>
      <c r="HG6811" s="32"/>
    </row>
    <row r="6812" spans="212:215">
      <c r="HD6812" s="32"/>
      <c r="HE6812" s="32"/>
      <c r="HF6812" s="33"/>
      <c r="HG6812" s="32"/>
    </row>
    <row r="6813" spans="212:215">
      <c r="HD6813" s="32"/>
      <c r="HE6813" s="32"/>
      <c r="HF6813" s="33"/>
      <c r="HG6813" s="32"/>
    </row>
    <row r="6814" spans="212:215">
      <c r="HD6814" s="32"/>
      <c r="HE6814" s="32"/>
      <c r="HF6814" s="33"/>
      <c r="HG6814" s="32"/>
    </row>
    <row r="6815" spans="212:215">
      <c r="HD6815" s="32"/>
      <c r="HE6815" s="32"/>
      <c r="HF6815" s="33"/>
      <c r="HG6815" s="32"/>
    </row>
    <row r="6816" spans="212:215">
      <c r="HD6816" s="32"/>
      <c r="HE6816" s="32"/>
      <c r="HF6816" s="33"/>
      <c r="HG6816" s="32"/>
    </row>
    <row r="6817" spans="212:215">
      <c r="HD6817" s="32"/>
      <c r="HE6817" s="32"/>
      <c r="HF6817" s="33"/>
      <c r="HG6817" s="32"/>
    </row>
    <row r="6818" spans="212:215">
      <c r="HD6818" s="32"/>
      <c r="HE6818" s="32"/>
      <c r="HF6818" s="33"/>
      <c r="HG6818" s="32"/>
    </row>
    <row r="6819" spans="212:215">
      <c r="HD6819" s="32"/>
      <c r="HE6819" s="32"/>
      <c r="HF6819" s="33"/>
      <c r="HG6819" s="32"/>
    </row>
    <row r="6820" spans="212:215">
      <c r="HD6820" s="32"/>
      <c r="HE6820" s="32"/>
      <c r="HF6820" s="33"/>
      <c r="HG6820" s="32"/>
    </row>
    <row r="6821" spans="212:215">
      <c r="HD6821" s="32"/>
      <c r="HE6821" s="32"/>
      <c r="HF6821" s="33"/>
      <c r="HG6821" s="32"/>
    </row>
    <row r="6822" spans="212:215">
      <c r="HD6822" s="32"/>
      <c r="HE6822" s="32"/>
      <c r="HF6822" s="33"/>
      <c r="HG6822" s="32"/>
    </row>
    <row r="6823" spans="212:215">
      <c r="HD6823" s="32"/>
      <c r="HE6823" s="32"/>
      <c r="HF6823" s="33"/>
      <c r="HG6823" s="32"/>
    </row>
    <row r="6824" spans="212:215">
      <c r="HD6824" s="32"/>
      <c r="HE6824" s="32"/>
      <c r="HF6824" s="33"/>
      <c r="HG6824" s="32"/>
    </row>
    <row r="6825" spans="212:215">
      <c r="HD6825" s="32"/>
      <c r="HE6825" s="32"/>
      <c r="HF6825" s="33"/>
      <c r="HG6825" s="32"/>
    </row>
    <row r="6826" spans="212:215">
      <c r="HD6826" s="32"/>
      <c r="HE6826" s="32"/>
      <c r="HF6826" s="33"/>
      <c r="HG6826" s="32"/>
    </row>
    <row r="6827" spans="212:215">
      <c r="HD6827" s="32"/>
      <c r="HE6827" s="32"/>
      <c r="HF6827" s="33"/>
      <c r="HG6827" s="32"/>
    </row>
    <row r="6828" spans="212:215">
      <c r="HD6828" s="32"/>
      <c r="HE6828" s="32"/>
      <c r="HF6828" s="33"/>
      <c r="HG6828" s="32"/>
    </row>
    <row r="6829" spans="212:215">
      <c r="HD6829" s="32"/>
      <c r="HE6829" s="32"/>
      <c r="HF6829" s="33"/>
      <c r="HG6829" s="32"/>
    </row>
    <row r="6830" spans="212:215">
      <c r="HD6830" s="32"/>
      <c r="HE6830" s="32"/>
      <c r="HF6830" s="33"/>
      <c r="HG6830" s="32"/>
    </row>
    <row r="6831" spans="212:215">
      <c r="HD6831" s="32"/>
      <c r="HE6831" s="32"/>
      <c r="HF6831" s="33"/>
      <c r="HG6831" s="32"/>
    </row>
    <row r="6832" spans="212:215">
      <c r="HD6832" s="32"/>
      <c r="HE6832" s="32"/>
      <c r="HF6832" s="33"/>
      <c r="HG6832" s="32"/>
    </row>
    <row r="6833" spans="212:215">
      <c r="HD6833" s="32"/>
      <c r="HE6833" s="32"/>
      <c r="HF6833" s="33"/>
      <c r="HG6833" s="32"/>
    </row>
    <row r="6834" spans="212:215">
      <c r="HD6834" s="32"/>
      <c r="HE6834" s="32"/>
      <c r="HF6834" s="33"/>
      <c r="HG6834" s="32"/>
    </row>
    <row r="6835" spans="212:215">
      <c r="HD6835" s="32"/>
      <c r="HE6835" s="32"/>
      <c r="HF6835" s="33"/>
      <c r="HG6835" s="32"/>
    </row>
    <row r="6836" spans="212:215">
      <c r="HD6836" s="32"/>
      <c r="HE6836" s="32"/>
      <c r="HF6836" s="33"/>
      <c r="HG6836" s="32"/>
    </row>
    <row r="6837" spans="212:215">
      <c r="HD6837" s="32"/>
      <c r="HE6837" s="32"/>
      <c r="HF6837" s="33"/>
      <c r="HG6837" s="32"/>
    </row>
    <row r="6838" spans="212:215">
      <c r="HD6838" s="32"/>
      <c r="HE6838" s="32"/>
      <c r="HF6838" s="33"/>
      <c r="HG6838" s="32"/>
    </row>
    <row r="6839" spans="212:215">
      <c r="HD6839" s="32"/>
      <c r="HE6839" s="32"/>
      <c r="HF6839" s="33"/>
      <c r="HG6839" s="32"/>
    </row>
    <row r="6840" spans="212:215">
      <c r="HD6840" s="32"/>
      <c r="HE6840" s="32"/>
      <c r="HF6840" s="33"/>
      <c r="HG6840" s="32"/>
    </row>
    <row r="6841" spans="212:215">
      <c r="HD6841" s="32"/>
      <c r="HE6841" s="32"/>
      <c r="HF6841" s="33"/>
      <c r="HG6841" s="32"/>
    </row>
    <row r="6842" spans="212:215">
      <c r="HD6842" s="32"/>
      <c r="HE6842" s="32"/>
      <c r="HF6842" s="33"/>
      <c r="HG6842" s="32"/>
    </row>
    <row r="6843" spans="212:215">
      <c r="HD6843" s="32"/>
      <c r="HE6843" s="32"/>
      <c r="HF6843" s="33"/>
      <c r="HG6843" s="32"/>
    </row>
    <row r="6844" spans="212:215">
      <c r="HD6844" s="32"/>
      <c r="HE6844" s="32"/>
      <c r="HF6844" s="33"/>
      <c r="HG6844" s="32"/>
    </row>
    <row r="6845" spans="212:215">
      <c r="HD6845" s="32"/>
      <c r="HE6845" s="32"/>
      <c r="HF6845" s="33"/>
      <c r="HG6845" s="32"/>
    </row>
    <row r="6846" spans="212:215">
      <c r="HD6846" s="32"/>
      <c r="HE6846" s="32"/>
      <c r="HF6846" s="33"/>
      <c r="HG6846" s="32"/>
    </row>
    <row r="6847" spans="212:215">
      <c r="HD6847" s="32"/>
      <c r="HE6847" s="32"/>
      <c r="HF6847" s="33"/>
      <c r="HG6847" s="32"/>
    </row>
    <row r="6848" spans="212:215">
      <c r="HD6848" s="32"/>
      <c r="HE6848" s="32"/>
      <c r="HF6848" s="33"/>
      <c r="HG6848" s="32"/>
    </row>
    <row r="6849" spans="212:215">
      <c r="HD6849" s="32"/>
      <c r="HE6849" s="32"/>
      <c r="HF6849" s="33"/>
      <c r="HG6849" s="32"/>
    </row>
    <row r="6850" spans="212:215">
      <c r="HD6850" s="32"/>
      <c r="HE6850" s="32"/>
      <c r="HF6850" s="33"/>
      <c r="HG6850" s="32"/>
    </row>
    <row r="6851" spans="212:215">
      <c r="HD6851" s="32"/>
      <c r="HE6851" s="32"/>
      <c r="HF6851" s="33"/>
      <c r="HG6851" s="32"/>
    </row>
    <row r="6852" spans="212:215">
      <c r="HD6852" s="32"/>
      <c r="HE6852" s="32"/>
      <c r="HF6852" s="33"/>
      <c r="HG6852" s="32"/>
    </row>
    <row r="6853" spans="212:215">
      <c r="HD6853" s="32"/>
      <c r="HE6853" s="32"/>
      <c r="HF6853" s="33"/>
      <c r="HG6853" s="32"/>
    </row>
    <row r="6854" spans="212:215">
      <c r="HD6854" s="32"/>
      <c r="HE6854" s="32"/>
      <c r="HF6854" s="33"/>
      <c r="HG6854" s="32"/>
    </row>
    <row r="6855" spans="212:215">
      <c r="HD6855" s="32"/>
      <c r="HE6855" s="32"/>
      <c r="HF6855" s="33"/>
      <c r="HG6855" s="32"/>
    </row>
    <row r="6856" spans="212:215">
      <c r="HD6856" s="32"/>
      <c r="HE6856" s="32"/>
      <c r="HF6856" s="33"/>
      <c r="HG6856" s="32"/>
    </row>
    <row r="6857" spans="212:215">
      <c r="HD6857" s="32"/>
      <c r="HE6857" s="32"/>
      <c r="HF6857" s="33"/>
      <c r="HG6857" s="32"/>
    </row>
    <row r="6858" spans="212:215">
      <c r="HD6858" s="32"/>
      <c r="HE6858" s="32"/>
      <c r="HF6858" s="33"/>
      <c r="HG6858" s="32"/>
    </row>
    <row r="6859" spans="212:215">
      <c r="HD6859" s="32"/>
      <c r="HE6859" s="32"/>
      <c r="HF6859" s="33"/>
      <c r="HG6859" s="32"/>
    </row>
    <row r="6860" spans="212:215">
      <c r="HD6860" s="32"/>
      <c r="HE6860" s="32"/>
      <c r="HF6860" s="33"/>
      <c r="HG6860" s="32"/>
    </row>
    <row r="6861" spans="212:215">
      <c r="HD6861" s="32"/>
      <c r="HE6861" s="32"/>
      <c r="HF6861" s="33"/>
      <c r="HG6861" s="32"/>
    </row>
    <row r="6862" spans="212:215">
      <c r="HD6862" s="32"/>
      <c r="HE6862" s="32"/>
      <c r="HF6862" s="33"/>
      <c r="HG6862" s="32"/>
    </row>
    <row r="6863" spans="212:215">
      <c r="HD6863" s="32"/>
      <c r="HE6863" s="32"/>
      <c r="HF6863" s="33"/>
      <c r="HG6863" s="32"/>
    </row>
    <row r="6864" spans="212:215">
      <c r="HD6864" s="32"/>
      <c r="HE6864" s="32"/>
      <c r="HF6864" s="33"/>
      <c r="HG6864" s="32"/>
    </row>
    <row r="6865" spans="212:215">
      <c r="HD6865" s="32"/>
      <c r="HE6865" s="32"/>
      <c r="HF6865" s="33"/>
      <c r="HG6865" s="32"/>
    </row>
    <row r="6866" spans="212:215">
      <c r="HD6866" s="32"/>
      <c r="HE6866" s="32"/>
      <c r="HF6866" s="33"/>
      <c r="HG6866" s="32"/>
    </row>
    <row r="6867" spans="212:215">
      <c r="HD6867" s="32"/>
      <c r="HE6867" s="32"/>
      <c r="HF6867" s="33"/>
      <c r="HG6867" s="32"/>
    </row>
    <row r="6868" spans="212:215">
      <c r="HD6868" s="32"/>
      <c r="HE6868" s="32"/>
      <c r="HF6868" s="33"/>
      <c r="HG6868" s="32"/>
    </row>
    <row r="6869" spans="212:215">
      <c r="HD6869" s="32"/>
      <c r="HE6869" s="32"/>
      <c r="HF6869" s="33"/>
      <c r="HG6869" s="32"/>
    </row>
    <row r="6870" spans="212:215">
      <c r="HD6870" s="32"/>
      <c r="HE6870" s="32"/>
      <c r="HF6870" s="33"/>
      <c r="HG6870" s="32"/>
    </row>
    <row r="6871" spans="212:215">
      <c r="HD6871" s="32"/>
      <c r="HE6871" s="32"/>
      <c r="HF6871" s="33"/>
      <c r="HG6871" s="32"/>
    </row>
    <row r="6872" spans="212:215">
      <c r="HD6872" s="32"/>
      <c r="HE6872" s="32"/>
      <c r="HF6872" s="33"/>
      <c r="HG6872" s="32"/>
    </row>
    <row r="6873" spans="212:215">
      <c r="HD6873" s="32"/>
      <c r="HE6873" s="32"/>
      <c r="HF6873" s="33"/>
      <c r="HG6873" s="32"/>
    </row>
    <row r="6874" spans="212:215">
      <c r="HD6874" s="32"/>
      <c r="HE6874" s="32"/>
      <c r="HF6874" s="33"/>
      <c r="HG6874" s="32"/>
    </row>
    <row r="6875" spans="212:215">
      <c r="HD6875" s="32"/>
      <c r="HE6875" s="32"/>
      <c r="HF6875" s="33"/>
      <c r="HG6875" s="32"/>
    </row>
    <row r="6876" spans="212:215">
      <c r="HD6876" s="32"/>
      <c r="HE6876" s="32"/>
      <c r="HF6876" s="33"/>
      <c r="HG6876" s="32"/>
    </row>
    <row r="6877" spans="212:215">
      <c r="HD6877" s="32"/>
      <c r="HE6877" s="32"/>
      <c r="HF6877" s="33"/>
      <c r="HG6877" s="32"/>
    </row>
    <row r="6878" spans="212:215">
      <c r="HD6878" s="32"/>
      <c r="HE6878" s="32"/>
      <c r="HF6878" s="33"/>
      <c r="HG6878" s="32"/>
    </row>
    <row r="6879" spans="212:215">
      <c r="HD6879" s="32"/>
      <c r="HE6879" s="32"/>
      <c r="HF6879" s="33"/>
      <c r="HG6879" s="32"/>
    </row>
    <row r="6880" spans="212:215">
      <c r="HD6880" s="32"/>
      <c r="HE6880" s="32"/>
      <c r="HF6880" s="33"/>
      <c r="HG6880" s="32"/>
    </row>
    <row r="6881" spans="212:215">
      <c r="HD6881" s="32"/>
      <c r="HE6881" s="32"/>
      <c r="HF6881" s="33"/>
      <c r="HG6881" s="32"/>
    </row>
    <row r="6882" spans="212:215">
      <c r="HD6882" s="32"/>
      <c r="HE6882" s="32"/>
      <c r="HF6882" s="33"/>
      <c r="HG6882" s="32"/>
    </row>
    <row r="6883" spans="212:215">
      <c r="HD6883" s="32"/>
      <c r="HE6883" s="32"/>
      <c r="HF6883" s="33"/>
      <c r="HG6883" s="32"/>
    </row>
    <row r="6884" spans="212:215">
      <c r="HD6884" s="32"/>
      <c r="HE6884" s="32"/>
      <c r="HF6884" s="33"/>
      <c r="HG6884" s="32"/>
    </row>
    <row r="6885" spans="212:215">
      <c r="HD6885" s="32"/>
      <c r="HE6885" s="32"/>
      <c r="HF6885" s="33"/>
      <c r="HG6885" s="32"/>
    </row>
    <row r="6886" spans="212:215">
      <c r="HD6886" s="32"/>
      <c r="HE6886" s="32"/>
      <c r="HF6886" s="33"/>
      <c r="HG6886" s="32"/>
    </row>
    <row r="6887" spans="212:215">
      <c r="HD6887" s="32"/>
      <c r="HE6887" s="32"/>
      <c r="HF6887" s="33"/>
      <c r="HG6887" s="32"/>
    </row>
    <row r="6888" spans="212:215">
      <c r="HD6888" s="32"/>
      <c r="HE6888" s="32"/>
      <c r="HF6888" s="33"/>
      <c r="HG6888" s="32"/>
    </row>
    <row r="6889" spans="212:215">
      <c r="HD6889" s="32"/>
      <c r="HE6889" s="32"/>
      <c r="HF6889" s="33"/>
      <c r="HG6889" s="32"/>
    </row>
    <row r="6890" spans="212:215">
      <c r="HD6890" s="32"/>
      <c r="HE6890" s="32"/>
      <c r="HF6890" s="33"/>
      <c r="HG6890" s="32"/>
    </row>
    <row r="6891" spans="212:215">
      <c r="HD6891" s="32"/>
      <c r="HE6891" s="32"/>
      <c r="HF6891" s="33"/>
      <c r="HG6891" s="32"/>
    </row>
    <row r="6892" spans="212:215">
      <c r="HD6892" s="32"/>
      <c r="HE6892" s="32"/>
      <c r="HF6892" s="33"/>
      <c r="HG6892" s="32"/>
    </row>
    <row r="6893" spans="212:215">
      <c r="HD6893" s="32"/>
      <c r="HE6893" s="32"/>
      <c r="HF6893" s="33"/>
      <c r="HG6893" s="32"/>
    </row>
    <row r="6894" spans="212:215">
      <c r="HD6894" s="32"/>
      <c r="HE6894" s="32"/>
      <c r="HF6894" s="33"/>
      <c r="HG6894" s="32"/>
    </row>
    <row r="6895" spans="212:215">
      <c r="HD6895" s="32"/>
      <c r="HE6895" s="32"/>
      <c r="HF6895" s="33"/>
      <c r="HG6895" s="32"/>
    </row>
    <row r="6896" spans="212:215">
      <c r="HD6896" s="32"/>
      <c r="HE6896" s="32"/>
      <c r="HF6896" s="33"/>
      <c r="HG6896" s="32"/>
    </row>
    <row r="6897" spans="212:215">
      <c r="HD6897" s="32"/>
      <c r="HE6897" s="32"/>
      <c r="HF6897" s="33"/>
      <c r="HG6897" s="32"/>
    </row>
    <row r="6898" spans="212:215">
      <c r="HD6898" s="32"/>
      <c r="HE6898" s="32"/>
      <c r="HF6898" s="33"/>
      <c r="HG6898" s="32"/>
    </row>
    <row r="6899" spans="212:215">
      <c r="HD6899" s="32"/>
      <c r="HE6899" s="32"/>
      <c r="HF6899" s="33"/>
      <c r="HG6899" s="32"/>
    </row>
    <row r="6900" spans="212:215">
      <c r="HD6900" s="32"/>
      <c r="HE6900" s="32"/>
      <c r="HF6900" s="33"/>
      <c r="HG6900" s="32"/>
    </row>
    <row r="6901" spans="212:215">
      <c r="HD6901" s="32"/>
      <c r="HE6901" s="32"/>
      <c r="HF6901" s="33"/>
      <c r="HG6901" s="32"/>
    </row>
    <row r="6902" spans="212:215">
      <c r="HD6902" s="32"/>
      <c r="HE6902" s="32"/>
      <c r="HF6902" s="33"/>
      <c r="HG6902" s="32"/>
    </row>
    <row r="6903" spans="212:215">
      <c r="HD6903" s="32"/>
      <c r="HE6903" s="32"/>
      <c r="HF6903" s="33"/>
      <c r="HG6903" s="32"/>
    </row>
    <row r="6904" spans="212:215">
      <c r="HD6904" s="32"/>
      <c r="HE6904" s="32"/>
      <c r="HF6904" s="33"/>
      <c r="HG6904" s="32"/>
    </row>
    <row r="6905" spans="212:215">
      <c r="HD6905" s="32"/>
      <c r="HE6905" s="32"/>
      <c r="HF6905" s="33"/>
      <c r="HG6905" s="32"/>
    </row>
    <row r="6906" spans="212:215">
      <c r="HD6906" s="32"/>
      <c r="HE6906" s="32"/>
      <c r="HF6906" s="33"/>
      <c r="HG6906" s="32"/>
    </row>
    <row r="6907" spans="212:215">
      <c r="HD6907" s="32"/>
      <c r="HE6907" s="32"/>
      <c r="HF6907" s="33"/>
      <c r="HG6907" s="32"/>
    </row>
    <row r="6908" spans="212:215">
      <c r="HD6908" s="32"/>
      <c r="HE6908" s="32"/>
      <c r="HF6908" s="33"/>
      <c r="HG6908" s="32"/>
    </row>
    <row r="6909" spans="212:215">
      <c r="HD6909" s="32"/>
      <c r="HE6909" s="32"/>
      <c r="HF6909" s="33"/>
      <c r="HG6909" s="32"/>
    </row>
    <row r="6910" spans="212:215">
      <c r="HD6910" s="32"/>
      <c r="HE6910" s="32"/>
      <c r="HF6910" s="33"/>
      <c r="HG6910" s="32"/>
    </row>
    <row r="6911" spans="212:215">
      <c r="HD6911" s="32"/>
      <c r="HE6911" s="32"/>
      <c r="HF6911" s="33"/>
      <c r="HG6911" s="32"/>
    </row>
    <row r="6912" spans="212:215">
      <c r="HD6912" s="32"/>
      <c r="HE6912" s="32"/>
      <c r="HF6912" s="33"/>
      <c r="HG6912" s="32"/>
    </row>
    <row r="6913" spans="212:215">
      <c r="HD6913" s="32"/>
      <c r="HE6913" s="32"/>
      <c r="HF6913" s="33"/>
      <c r="HG6913" s="32"/>
    </row>
    <row r="6914" spans="212:215">
      <c r="HD6914" s="32"/>
      <c r="HE6914" s="32"/>
      <c r="HF6914" s="33"/>
      <c r="HG6914" s="32"/>
    </row>
    <row r="6915" spans="212:215">
      <c r="HD6915" s="32"/>
      <c r="HE6915" s="32"/>
      <c r="HF6915" s="33"/>
      <c r="HG6915" s="32"/>
    </row>
    <row r="6916" spans="212:215">
      <c r="HD6916" s="32"/>
      <c r="HE6916" s="32"/>
      <c r="HF6916" s="33"/>
      <c r="HG6916" s="32"/>
    </row>
    <row r="6917" spans="212:215">
      <c r="HD6917" s="32"/>
      <c r="HE6917" s="32"/>
      <c r="HF6917" s="33"/>
      <c r="HG6917" s="32"/>
    </row>
    <row r="6918" spans="212:215">
      <c r="HD6918" s="32"/>
      <c r="HE6918" s="32"/>
      <c r="HF6918" s="33"/>
      <c r="HG6918" s="32"/>
    </row>
    <row r="6919" spans="212:215">
      <c r="HD6919" s="32"/>
      <c r="HE6919" s="32"/>
      <c r="HF6919" s="33"/>
      <c r="HG6919" s="32"/>
    </row>
    <row r="6920" spans="212:215">
      <c r="HD6920" s="32"/>
      <c r="HE6920" s="32"/>
      <c r="HF6920" s="33"/>
      <c r="HG6920" s="32"/>
    </row>
    <row r="6921" spans="212:215">
      <c r="HD6921" s="32"/>
      <c r="HE6921" s="32"/>
      <c r="HF6921" s="33"/>
      <c r="HG6921" s="32"/>
    </row>
    <row r="6922" spans="212:215">
      <c r="HD6922" s="32"/>
      <c r="HE6922" s="32"/>
      <c r="HF6922" s="33"/>
      <c r="HG6922" s="32"/>
    </row>
    <row r="6923" spans="212:215">
      <c r="HD6923" s="32"/>
      <c r="HE6923" s="32"/>
      <c r="HF6923" s="33"/>
      <c r="HG6923" s="32"/>
    </row>
    <row r="6924" spans="212:215">
      <c r="HD6924" s="32"/>
      <c r="HE6924" s="32"/>
      <c r="HF6924" s="33"/>
      <c r="HG6924" s="32"/>
    </row>
    <row r="6925" spans="212:215">
      <c r="HD6925" s="32"/>
      <c r="HE6925" s="32"/>
      <c r="HF6925" s="33"/>
      <c r="HG6925" s="32"/>
    </row>
    <row r="6926" spans="212:215">
      <c r="HD6926" s="32"/>
      <c r="HE6926" s="32"/>
      <c r="HF6926" s="33"/>
      <c r="HG6926" s="32"/>
    </row>
    <row r="6927" spans="212:215">
      <c r="HD6927" s="32"/>
      <c r="HE6927" s="32"/>
      <c r="HF6927" s="33"/>
      <c r="HG6927" s="32"/>
    </row>
    <row r="6928" spans="212:215">
      <c r="HD6928" s="32"/>
      <c r="HE6928" s="32"/>
      <c r="HF6928" s="33"/>
      <c r="HG6928" s="32"/>
    </row>
    <row r="6929" spans="212:215">
      <c r="HD6929" s="32"/>
      <c r="HE6929" s="32"/>
      <c r="HF6929" s="33"/>
      <c r="HG6929" s="32"/>
    </row>
    <row r="6930" spans="212:215">
      <c r="HD6930" s="32"/>
      <c r="HE6930" s="32"/>
      <c r="HF6930" s="33"/>
      <c r="HG6930" s="32"/>
    </row>
    <row r="6931" spans="212:215">
      <c r="HD6931" s="32"/>
      <c r="HE6931" s="32"/>
      <c r="HF6931" s="33"/>
      <c r="HG6931" s="32"/>
    </row>
    <row r="6932" spans="212:215">
      <c r="HD6932" s="32"/>
      <c r="HE6932" s="32"/>
      <c r="HF6932" s="33"/>
      <c r="HG6932" s="32"/>
    </row>
    <row r="6933" spans="212:215">
      <c r="HD6933" s="32"/>
      <c r="HE6933" s="32"/>
      <c r="HF6933" s="33"/>
      <c r="HG6933" s="32"/>
    </row>
    <row r="6934" spans="212:215">
      <c r="HD6934" s="32"/>
      <c r="HE6934" s="32"/>
      <c r="HF6934" s="33"/>
      <c r="HG6934" s="32"/>
    </row>
    <row r="6935" spans="212:215">
      <c r="HD6935" s="32"/>
      <c r="HE6935" s="32"/>
      <c r="HF6935" s="33"/>
      <c r="HG6935" s="32"/>
    </row>
    <row r="6936" spans="212:215">
      <c r="HD6936" s="32"/>
      <c r="HE6936" s="32"/>
      <c r="HF6936" s="33"/>
      <c r="HG6936" s="32"/>
    </row>
    <row r="6937" spans="212:215">
      <c r="HD6937" s="32"/>
      <c r="HE6937" s="32"/>
      <c r="HF6937" s="33"/>
      <c r="HG6937" s="32"/>
    </row>
    <row r="6938" spans="212:215">
      <c r="HD6938" s="32"/>
      <c r="HE6938" s="32"/>
      <c r="HF6938" s="33"/>
      <c r="HG6938" s="32"/>
    </row>
    <row r="6939" spans="212:215">
      <c r="HD6939" s="32"/>
      <c r="HE6939" s="32"/>
      <c r="HF6939" s="33"/>
      <c r="HG6939" s="32"/>
    </row>
    <row r="6940" spans="212:215">
      <c r="HD6940" s="32"/>
      <c r="HE6940" s="32"/>
      <c r="HF6940" s="33"/>
      <c r="HG6940" s="32"/>
    </row>
    <row r="6941" spans="212:215">
      <c r="HD6941" s="32"/>
      <c r="HE6941" s="32"/>
      <c r="HF6941" s="33"/>
      <c r="HG6941" s="32"/>
    </row>
    <row r="6942" spans="212:215">
      <c r="HD6942" s="32"/>
      <c r="HE6942" s="32"/>
      <c r="HF6942" s="33"/>
      <c r="HG6942" s="32"/>
    </row>
    <row r="6943" spans="212:215">
      <c r="HD6943" s="32"/>
      <c r="HE6943" s="32"/>
      <c r="HF6943" s="33"/>
      <c r="HG6943" s="32"/>
    </row>
    <row r="6944" spans="212:215">
      <c r="HD6944" s="32"/>
      <c r="HE6944" s="32"/>
      <c r="HF6944" s="33"/>
      <c r="HG6944" s="32"/>
    </row>
    <row r="6945" spans="212:215">
      <c r="HD6945" s="32"/>
      <c r="HE6945" s="32"/>
      <c r="HF6945" s="33"/>
      <c r="HG6945" s="32"/>
    </row>
    <row r="6946" spans="212:215">
      <c r="HD6946" s="32"/>
      <c r="HE6946" s="32"/>
      <c r="HF6946" s="33"/>
      <c r="HG6946" s="32"/>
    </row>
    <row r="6947" spans="212:215">
      <c r="HD6947" s="32"/>
      <c r="HE6947" s="32"/>
      <c r="HF6947" s="33"/>
      <c r="HG6947" s="32"/>
    </row>
    <row r="6948" spans="212:215">
      <c r="HD6948" s="32"/>
      <c r="HE6948" s="32"/>
      <c r="HF6948" s="33"/>
      <c r="HG6948" s="32"/>
    </row>
    <row r="6949" spans="212:215">
      <c r="HD6949" s="32"/>
      <c r="HE6949" s="32"/>
      <c r="HF6949" s="33"/>
      <c r="HG6949" s="32"/>
    </row>
    <row r="6950" spans="212:215">
      <c r="HD6950" s="32"/>
      <c r="HE6950" s="32"/>
      <c r="HF6950" s="33"/>
      <c r="HG6950" s="32"/>
    </row>
    <row r="6951" spans="212:215">
      <c r="HD6951" s="32"/>
      <c r="HE6951" s="32"/>
      <c r="HF6951" s="33"/>
      <c r="HG6951" s="32"/>
    </row>
    <row r="6952" spans="212:215">
      <c r="HD6952" s="32"/>
      <c r="HE6952" s="32"/>
      <c r="HF6952" s="33"/>
      <c r="HG6952" s="32"/>
    </row>
    <row r="6953" spans="212:215">
      <c r="HD6953" s="32"/>
      <c r="HE6953" s="32"/>
      <c r="HF6953" s="33"/>
      <c r="HG6953" s="32"/>
    </row>
    <row r="6954" spans="212:215">
      <c r="HD6954" s="32"/>
      <c r="HE6954" s="32"/>
      <c r="HF6954" s="33"/>
      <c r="HG6954" s="32"/>
    </row>
    <row r="6955" spans="212:215">
      <c r="HD6955" s="32"/>
      <c r="HE6955" s="32"/>
      <c r="HF6955" s="33"/>
      <c r="HG6955" s="32"/>
    </row>
    <row r="6956" spans="212:215">
      <c r="HD6956" s="32"/>
      <c r="HE6956" s="32"/>
      <c r="HF6956" s="33"/>
      <c r="HG6956" s="32"/>
    </row>
    <row r="6957" spans="212:215">
      <c r="HD6957" s="32"/>
      <c r="HE6957" s="32"/>
      <c r="HF6957" s="33"/>
      <c r="HG6957" s="32"/>
    </row>
    <row r="6958" spans="212:215">
      <c r="HD6958" s="32"/>
      <c r="HE6958" s="32"/>
      <c r="HF6958" s="33"/>
      <c r="HG6958" s="32"/>
    </row>
    <row r="6959" spans="212:215">
      <c r="HD6959" s="32"/>
      <c r="HE6959" s="32"/>
      <c r="HF6959" s="33"/>
      <c r="HG6959" s="32"/>
    </row>
    <row r="6960" spans="212:215">
      <c r="HD6960" s="32"/>
      <c r="HE6960" s="32"/>
      <c r="HF6960" s="33"/>
      <c r="HG6960" s="32"/>
    </row>
    <row r="6961" spans="212:215">
      <c r="HD6961" s="32"/>
      <c r="HE6961" s="32"/>
      <c r="HF6961" s="33"/>
      <c r="HG6961" s="32"/>
    </row>
    <row r="6962" spans="212:215">
      <c r="HD6962" s="32"/>
      <c r="HE6962" s="32"/>
      <c r="HF6962" s="33"/>
      <c r="HG6962" s="32"/>
    </row>
    <row r="6963" spans="212:215">
      <c r="HD6963" s="32"/>
      <c r="HE6963" s="32"/>
      <c r="HF6963" s="33"/>
      <c r="HG6963" s="32"/>
    </row>
    <row r="6964" spans="212:215">
      <c r="HD6964" s="32"/>
      <c r="HE6964" s="32"/>
      <c r="HF6964" s="33"/>
      <c r="HG6964" s="32"/>
    </row>
    <row r="6965" spans="212:215">
      <c r="HD6965" s="32"/>
      <c r="HE6965" s="32"/>
      <c r="HF6965" s="33"/>
      <c r="HG6965" s="32"/>
    </row>
    <row r="6966" spans="212:215">
      <c r="HD6966" s="32"/>
      <c r="HE6966" s="32"/>
      <c r="HF6966" s="33"/>
      <c r="HG6966" s="32"/>
    </row>
    <row r="6967" spans="212:215">
      <c r="HD6967" s="32"/>
      <c r="HE6967" s="32"/>
      <c r="HF6967" s="33"/>
      <c r="HG6967" s="32"/>
    </row>
    <row r="6968" spans="212:215">
      <c r="HD6968" s="32"/>
      <c r="HE6968" s="32"/>
      <c r="HF6968" s="33"/>
      <c r="HG6968" s="32"/>
    </row>
    <row r="6969" spans="212:215">
      <c r="HD6969" s="32"/>
      <c r="HE6969" s="32"/>
      <c r="HF6969" s="33"/>
      <c r="HG6969" s="32"/>
    </row>
    <row r="6970" spans="212:215">
      <c r="HD6970" s="32"/>
      <c r="HE6970" s="32"/>
      <c r="HF6970" s="33"/>
      <c r="HG6970" s="32"/>
    </row>
    <row r="6971" spans="212:215">
      <c r="HD6971" s="32"/>
      <c r="HE6971" s="32"/>
      <c r="HF6971" s="33"/>
      <c r="HG6971" s="32"/>
    </row>
    <row r="6972" spans="212:215">
      <c r="HD6972" s="32"/>
      <c r="HE6972" s="32"/>
      <c r="HF6972" s="33"/>
      <c r="HG6972" s="32"/>
    </row>
    <row r="6973" spans="212:215">
      <c r="HD6973" s="32"/>
      <c r="HE6973" s="32"/>
      <c r="HF6973" s="33"/>
      <c r="HG6973" s="32"/>
    </row>
    <row r="6974" spans="212:215">
      <c r="HD6974" s="32"/>
      <c r="HE6974" s="32"/>
      <c r="HF6974" s="33"/>
      <c r="HG6974" s="32"/>
    </row>
    <row r="6975" spans="212:215">
      <c r="HD6975" s="32"/>
      <c r="HE6975" s="32"/>
      <c r="HF6975" s="33"/>
      <c r="HG6975" s="32"/>
    </row>
    <row r="6976" spans="212:215">
      <c r="HD6976" s="32"/>
      <c r="HE6976" s="32"/>
      <c r="HF6976" s="33"/>
      <c r="HG6976" s="32"/>
    </row>
    <row r="6977" spans="212:215">
      <c r="HD6977" s="32"/>
      <c r="HE6977" s="32"/>
      <c r="HF6977" s="33"/>
      <c r="HG6977" s="32"/>
    </row>
    <row r="6978" spans="212:215">
      <c r="HD6978" s="32"/>
      <c r="HE6978" s="32"/>
      <c r="HF6978" s="33"/>
      <c r="HG6978" s="32"/>
    </row>
    <row r="6979" spans="212:215">
      <c r="HD6979" s="32"/>
      <c r="HE6979" s="32"/>
      <c r="HF6979" s="33"/>
      <c r="HG6979" s="32"/>
    </row>
    <row r="6980" spans="212:215">
      <c r="HD6980" s="32"/>
      <c r="HE6980" s="32"/>
      <c r="HF6980" s="33"/>
      <c r="HG6980" s="32"/>
    </row>
    <row r="6981" spans="212:215">
      <c r="HD6981" s="32"/>
      <c r="HE6981" s="32"/>
      <c r="HF6981" s="33"/>
      <c r="HG6981" s="32"/>
    </row>
    <row r="6982" spans="212:215">
      <c r="HD6982" s="32"/>
      <c r="HE6982" s="32"/>
      <c r="HF6982" s="33"/>
      <c r="HG6982" s="32"/>
    </row>
    <row r="6983" spans="212:215">
      <c r="HD6983" s="32"/>
      <c r="HE6983" s="32"/>
      <c r="HF6983" s="33"/>
      <c r="HG6983" s="32"/>
    </row>
    <row r="6984" spans="212:215">
      <c r="HD6984" s="32"/>
      <c r="HE6984" s="32"/>
      <c r="HF6984" s="33"/>
      <c r="HG6984" s="32"/>
    </row>
    <row r="6985" spans="212:215">
      <c r="HD6985" s="32"/>
      <c r="HE6985" s="32"/>
      <c r="HF6985" s="33"/>
      <c r="HG6985" s="32"/>
    </row>
    <row r="6986" spans="212:215">
      <c r="HD6986" s="32"/>
      <c r="HE6986" s="32"/>
      <c r="HF6986" s="33"/>
      <c r="HG6986" s="32"/>
    </row>
    <row r="6987" spans="212:215">
      <c r="HD6987" s="32"/>
      <c r="HE6987" s="32"/>
      <c r="HF6987" s="33"/>
      <c r="HG6987" s="32"/>
    </row>
    <row r="6988" spans="212:215">
      <c r="HD6988" s="32"/>
      <c r="HE6988" s="32"/>
      <c r="HF6988" s="33"/>
      <c r="HG6988" s="32"/>
    </row>
    <row r="6989" spans="212:215">
      <c r="HD6989" s="32"/>
      <c r="HE6989" s="32"/>
      <c r="HF6989" s="33"/>
      <c r="HG6989" s="32"/>
    </row>
    <row r="6990" spans="212:215">
      <c r="HD6990" s="32"/>
      <c r="HE6990" s="32"/>
      <c r="HF6990" s="33"/>
      <c r="HG6990" s="32"/>
    </row>
    <row r="6991" spans="212:215">
      <c r="HD6991" s="32"/>
      <c r="HE6991" s="32"/>
      <c r="HF6991" s="33"/>
      <c r="HG6991" s="32"/>
    </row>
    <row r="6992" spans="212:215">
      <c r="HD6992" s="32"/>
      <c r="HE6992" s="32"/>
      <c r="HF6992" s="33"/>
      <c r="HG6992" s="32"/>
    </row>
    <row r="6993" spans="212:215">
      <c r="HD6993" s="32"/>
      <c r="HE6993" s="32"/>
      <c r="HF6993" s="33"/>
      <c r="HG6993" s="32"/>
    </row>
    <row r="6994" spans="212:215">
      <c r="HD6994" s="32"/>
      <c r="HE6994" s="32"/>
      <c r="HF6994" s="33"/>
      <c r="HG6994" s="32"/>
    </row>
    <row r="6995" spans="212:215">
      <c r="HD6995" s="32"/>
      <c r="HE6995" s="32"/>
      <c r="HF6995" s="33"/>
      <c r="HG6995" s="32"/>
    </row>
    <row r="6996" spans="212:215">
      <c r="HD6996" s="32"/>
      <c r="HE6996" s="32"/>
      <c r="HF6996" s="33"/>
      <c r="HG6996" s="32"/>
    </row>
    <row r="6997" spans="212:215">
      <c r="HD6997" s="32"/>
      <c r="HE6997" s="32"/>
      <c r="HF6997" s="33"/>
      <c r="HG6997" s="32"/>
    </row>
    <row r="6998" spans="212:215">
      <c r="HD6998" s="32"/>
      <c r="HE6998" s="32"/>
      <c r="HF6998" s="33"/>
      <c r="HG6998" s="32"/>
    </row>
    <row r="6999" spans="212:215">
      <c r="HD6999" s="32"/>
      <c r="HE6999" s="32"/>
      <c r="HF6999" s="33"/>
      <c r="HG6999" s="32"/>
    </row>
    <row r="7000" spans="212:215">
      <c r="HD7000" s="32"/>
      <c r="HE7000" s="32"/>
      <c r="HF7000" s="33"/>
      <c r="HG7000" s="32"/>
    </row>
    <row r="7001" spans="212:215">
      <c r="HD7001" s="32"/>
      <c r="HE7001" s="32"/>
      <c r="HF7001" s="33"/>
      <c r="HG7001" s="32"/>
    </row>
    <row r="7002" spans="212:215">
      <c r="HD7002" s="32"/>
      <c r="HE7002" s="32"/>
      <c r="HF7002" s="33"/>
      <c r="HG7002" s="32"/>
    </row>
    <row r="7003" spans="212:215">
      <c r="HD7003" s="32"/>
      <c r="HE7003" s="32"/>
      <c r="HF7003" s="33"/>
      <c r="HG7003" s="32"/>
    </row>
    <row r="7004" spans="212:215">
      <c r="HD7004" s="32"/>
      <c r="HE7004" s="32"/>
      <c r="HF7004" s="33"/>
      <c r="HG7004" s="32"/>
    </row>
    <row r="7005" spans="212:215">
      <c r="HD7005" s="32"/>
      <c r="HE7005" s="32"/>
      <c r="HF7005" s="33"/>
      <c r="HG7005" s="32"/>
    </row>
    <row r="7006" spans="212:215">
      <c r="HD7006" s="32"/>
      <c r="HE7006" s="32"/>
      <c r="HF7006" s="33"/>
      <c r="HG7006" s="32"/>
    </row>
    <row r="7007" spans="212:215">
      <c r="HD7007" s="32"/>
      <c r="HE7007" s="32"/>
      <c r="HF7007" s="33"/>
      <c r="HG7007" s="32"/>
    </row>
    <row r="7008" spans="212:215">
      <c r="HD7008" s="32"/>
      <c r="HE7008" s="32"/>
      <c r="HF7008" s="33"/>
      <c r="HG7008" s="32"/>
    </row>
    <row r="7009" spans="212:215">
      <c r="HD7009" s="32"/>
      <c r="HE7009" s="32"/>
      <c r="HF7009" s="33"/>
      <c r="HG7009" s="32"/>
    </row>
    <row r="7010" spans="212:215">
      <c r="HD7010" s="32"/>
      <c r="HE7010" s="32"/>
      <c r="HF7010" s="33"/>
      <c r="HG7010" s="32"/>
    </row>
    <row r="7011" spans="212:215">
      <c r="HD7011" s="32"/>
      <c r="HE7011" s="32"/>
      <c r="HF7011" s="33"/>
      <c r="HG7011" s="32"/>
    </row>
    <row r="7012" spans="212:215">
      <c r="HD7012" s="32"/>
      <c r="HE7012" s="32"/>
      <c r="HF7012" s="33"/>
      <c r="HG7012" s="32"/>
    </row>
    <row r="7013" spans="212:215">
      <c r="HD7013" s="32"/>
      <c r="HE7013" s="32"/>
      <c r="HF7013" s="33"/>
      <c r="HG7013" s="32"/>
    </row>
    <row r="7014" spans="212:215">
      <c r="HD7014" s="32"/>
      <c r="HE7014" s="32"/>
      <c r="HF7014" s="33"/>
      <c r="HG7014" s="32"/>
    </row>
    <row r="7015" spans="212:215">
      <c r="HD7015" s="32"/>
      <c r="HE7015" s="32"/>
      <c r="HF7015" s="33"/>
      <c r="HG7015" s="32"/>
    </row>
    <row r="7016" spans="212:215">
      <c r="HD7016" s="32"/>
      <c r="HE7016" s="32"/>
      <c r="HF7016" s="33"/>
      <c r="HG7016" s="32"/>
    </row>
    <row r="7017" spans="212:215">
      <c r="HD7017" s="32"/>
      <c r="HE7017" s="32"/>
      <c r="HF7017" s="33"/>
      <c r="HG7017" s="32"/>
    </row>
    <row r="7018" spans="212:215">
      <c r="HD7018" s="32"/>
      <c r="HE7018" s="32"/>
      <c r="HF7018" s="33"/>
      <c r="HG7018" s="32"/>
    </row>
    <row r="7019" spans="212:215">
      <c r="HD7019" s="32"/>
      <c r="HE7019" s="32"/>
      <c r="HF7019" s="33"/>
      <c r="HG7019" s="32"/>
    </row>
    <row r="7020" spans="212:215">
      <c r="HD7020" s="32"/>
      <c r="HE7020" s="32"/>
      <c r="HF7020" s="33"/>
      <c r="HG7020" s="32"/>
    </row>
    <row r="7021" spans="212:215">
      <c r="HD7021" s="32"/>
      <c r="HE7021" s="32"/>
      <c r="HF7021" s="33"/>
      <c r="HG7021" s="32"/>
    </row>
    <row r="7022" spans="212:215">
      <c r="HD7022" s="32"/>
      <c r="HE7022" s="32"/>
      <c r="HF7022" s="33"/>
      <c r="HG7022" s="32"/>
    </row>
    <row r="7023" spans="212:215">
      <c r="HD7023" s="32"/>
      <c r="HE7023" s="32"/>
      <c r="HF7023" s="33"/>
      <c r="HG7023" s="32"/>
    </row>
    <row r="7024" spans="212:215">
      <c r="HD7024" s="32"/>
      <c r="HE7024" s="32"/>
      <c r="HF7024" s="33"/>
      <c r="HG7024" s="32"/>
    </row>
    <row r="7025" spans="212:215">
      <c r="HD7025" s="32"/>
      <c r="HE7025" s="32"/>
      <c r="HF7025" s="33"/>
      <c r="HG7025" s="32"/>
    </row>
    <row r="7026" spans="212:215">
      <c r="HD7026" s="32"/>
      <c r="HE7026" s="32"/>
      <c r="HF7026" s="33"/>
      <c r="HG7026" s="32"/>
    </row>
    <row r="7027" spans="212:215">
      <c r="HD7027" s="32"/>
      <c r="HE7027" s="32"/>
      <c r="HF7027" s="33"/>
      <c r="HG7027" s="32"/>
    </row>
    <row r="7028" spans="212:215">
      <c r="HD7028" s="32"/>
      <c r="HE7028" s="32"/>
      <c r="HF7028" s="33"/>
      <c r="HG7028" s="32"/>
    </row>
    <row r="7029" spans="212:215">
      <c r="HD7029" s="32"/>
      <c r="HE7029" s="32"/>
      <c r="HF7029" s="33"/>
      <c r="HG7029" s="32"/>
    </row>
    <row r="7030" spans="212:215">
      <c r="HD7030" s="32"/>
      <c r="HE7030" s="32"/>
      <c r="HF7030" s="33"/>
      <c r="HG7030" s="32"/>
    </row>
    <row r="7031" spans="212:215">
      <c r="HD7031" s="32"/>
      <c r="HE7031" s="32"/>
      <c r="HF7031" s="33"/>
      <c r="HG7031" s="32"/>
    </row>
    <row r="7032" spans="212:215">
      <c r="HD7032" s="32"/>
      <c r="HE7032" s="32"/>
      <c r="HF7032" s="33"/>
      <c r="HG7032" s="32"/>
    </row>
    <row r="7033" spans="212:215">
      <c r="HD7033" s="32"/>
      <c r="HE7033" s="32"/>
      <c r="HF7033" s="33"/>
      <c r="HG7033" s="32"/>
    </row>
    <row r="7034" spans="212:215">
      <c r="HD7034" s="32"/>
      <c r="HE7034" s="32"/>
      <c r="HF7034" s="33"/>
      <c r="HG7034" s="32"/>
    </row>
    <row r="7035" spans="212:215">
      <c r="HD7035" s="32"/>
      <c r="HE7035" s="32"/>
      <c r="HF7035" s="33"/>
      <c r="HG7035" s="32"/>
    </row>
    <row r="7036" spans="212:215">
      <c r="HD7036" s="32"/>
      <c r="HE7036" s="32"/>
      <c r="HF7036" s="33"/>
      <c r="HG7036" s="32"/>
    </row>
    <row r="7037" spans="212:215">
      <c r="HD7037" s="32"/>
      <c r="HE7037" s="32"/>
      <c r="HF7037" s="33"/>
      <c r="HG7037" s="32"/>
    </row>
    <row r="7038" spans="212:215">
      <c r="HD7038" s="32"/>
      <c r="HE7038" s="32"/>
      <c r="HF7038" s="33"/>
      <c r="HG7038" s="32"/>
    </row>
    <row r="7039" spans="212:215">
      <c r="HD7039" s="32"/>
      <c r="HE7039" s="32"/>
      <c r="HF7039" s="33"/>
      <c r="HG7039" s="32"/>
    </row>
    <row r="7040" spans="212:215">
      <c r="HD7040" s="32"/>
      <c r="HE7040" s="32"/>
      <c r="HF7040" s="33"/>
      <c r="HG7040" s="32"/>
    </row>
    <row r="7041" spans="212:215">
      <c r="HD7041" s="32"/>
      <c r="HE7041" s="32"/>
      <c r="HF7041" s="33"/>
      <c r="HG7041" s="32"/>
    </row>
    <row r="7042" spans="212:215">
      <c r="HD7042" s="32"/>
      <c r="HE7042" s="32"/>
      <c r="HF7042" s="33"/>
      <c r="HG7042" s="32"/>
    </row>
    <row r="7043" spans="212:215">
      <c r="HD7043" s="32"/>
      <c r="HE7043" s="32"/>
      <c r="HF7043" s="33"/>
      <c r="HG7043" s="32"/>
    </row>
    <row r="7044" spans="212:215">
      <c r="HD7044" s="32"/>
      <c r="HE7044" s="32"/>
      <c r="HF7044" s="33"/>
      <c r="HG7044" s="32"/>
    </row>
    <row r="7045" spans="212:215">
      <c r="HD7045" s="32"/>
      <c r="HE7045" s="32"/>
      <c r="HF7045" s="33"/>
      <c r="HG7045" s="32"/>
    </row>
    <row r="7046" spans="212:215">
      <c r="HD7046" s="32"/>
      <c r="HE7046" s="32"/>
      <c r="HF7046" s="33"/>
      <c r="HG7046" s="32"/>
    </row>
    <row r="7047" spans="212:215">
      <c r="HD7047" s="32"/>
      <c r="HE7047" s="32"/>
      <c r="HF7047" s="33"/>
      <c r="HG7047" s="32"/>
    </row>
    <row r="7048" spans="212:215">
      <c r="HD7048" s="32"/>
      <c r="HE7048" s="32"/>
      <c r="HF7048" s="33"/>
      <c r="HG7048" s="32"/>
    </row>
    <row r="7049" spans="212:215">
      <c r="HD7049" s="32"/>
      <c r="HE7049" s="32"/>
      <c r="HF7049" s="33"/>
      <c r="HG7049" s="32"/>
    </row>
    <row r="7050" spans="212:215">
      <c r="HD7050" s="32"/>
      <c r="HE7050" s="32"/>
      <c r="HF7050" s="33"/>
      <c r="HG7050" s="32"/>
    </row>
    <row r="7051" spans="212:215">
      <c r="HD7051" s="32"/>
      <c r="HE7051" s="32"/>
      <c r="HF7051" s="33"/>
      <c r="HG7051" s="32"/>
    </row>
    <row r="7052" spans="212:215">
      <c r="HD7052" s="32"/>
      <c r="HE7052" s="32"/>
      <c r="HF7052" s="33"/>
      <c r="HG7052" s="32"/>
    </row>
    <row r="7053" spans="212:215">
      <c r="HD7053" s="32"/>
      <c r="HE7053" s="32"/>
      <c r="HF7053" s="33"/>
      <c r="HG7053" s="32"/>
    </row>
    <row r="7054" spans="212:215">
      <c r="HD7054" s="32"/>
      <c r="HE7054" s="32"/>
      <c r="HF7054" s="33"/>
      <c r="HG7054" s="32"/>
    </row>
    <row r="7055" spans="212:215">
      <c r="HD7055" s="32"/>
      <c r="HE7055" s="32"/>
      <c r="HF7055" s="33"/>
      <c r="HG7055" s="32"/>
    </row>
    <row r="7056" spans="212:215">
      <c r="HD7056" s="32"/>
      <c r="HE7056" s="32"/>
      <c r="HF7056" s="33"/>
      <c r="HG7056" s="32"/>
    </row>
    <row r="7057" spans="212:215">
      <c r="HD7057" s="32"/>
      <c r="HE7057" s="32"/>
      <c r="HF7057" s="33"/>
      <c r="HG7057" s="32"/>
    </row>
    <row r="7058" spans="212:215">
      <c r="HD7058" s="32"/>
      <c r="HE7058" s="32"/>
      <c r="HF7058" s="33"/>
      <c r="HG7058" s="32"/>
    </row>
    <row r="7059" spans="212:215">
      <c r="HD7059" s="32"/>
      <c r="HE7059" s="32"/>
      <c r="HF7059" s="33"/>
      <c r="HG7059" s="32"/>
    </row>
    <row r="7060" spans="212:215">
      <c r="HD7060" s="32"/>
      <c r="HE7060" s="32"/>
      <c r="HF7060" s="33"/>
      <c r="HG7060" s="32"/>
    </row>
    <row r="7061" spans="212:215">
      <c r="HD7061" s="32"/>
      <c r="HE7061" s="32"/>
      <c r="HF7061" s="33"/>
      <c r="HG7061" s="32"/>
    </row>
    <row r="7062" spans="212:215">
      <c r="HD7062" s="32"/>
      <c r="HE7062" s="32"/>
      <c r="HF7062" s="33"/>
      <c r="HG7062" s="32"/>
    </row>
    <row r="7063" spans="212:215">
      <c r="HD7063" s="32"/>
      <c r="HE7063" s="32"/>
      <c r="HF7063" s="33"/>
      <c r="HG7063" s="32"/>
    </row>
    <row r="7064" spans="212:215">
      <c r="HD7064" s="32"/>
      <c r="HE7064" s="32"/>
      <c r="HF7064" s="33"/>
      <c r="HG7064" s="32"/>
    </row>
    <row r="7065" spans="212:215">
      <c r="HD7065" s="32"/>
      <c r="HE7065" s="32"/>
      <c r="HF7065" s="33"/>
      <c r="HG7065" s="32"/>
    </row>
    <row r="7066" spans="212:215">
      <c r="HD7066" s="32"/>
      <c r="HE7066" s="32"/>
      <c r="HF7066" s="33"/>
      <c r="HG7066" s="32"/>
    </row>
    <row r="7067" spans="212:215">
      <c r="HD7067" s="32"/>
      <c r="HE7067" s="32"/>
      <c r="HF7067" s="33"/>
      <c r="HG7067" s="32"/>
    </row>
    <row r="7068" spans="212:215">
      <c r="HD7068" s="32"/>
      <c r="HE7068" s="32"/>
      <c r="HF7068" s="33"/>
      <c r="HG7068" s="32"/>
    </row>
    <row r="7069" spans="212:215">
      <c r="HD7069" s="32"/>
      <c r="HE7069" s="32"/>
      <c r="HF7069" s="33"/>
      <c r="HG7069" s="32"/>
    </row>
    <row r="7070" spans="212:215">
      <c r="HD7070" s="32"/>
      <c r="HE7070" s="32"/>
      <c r="HF7070" s="33"/>
      <c r="HG7070" s="32"/>
    </row>
    <row r="7071" spans="212:215">
      <c r="HD7071" s="32"/>
      <c r="HE7071" s="32"/>
      <c r="HF7071" s="33"/>
      <c r="HG7071" s="32"/>
    </row>
    <row r="7072" spans="212:215">
      <c r="HD7072" s="32"/>
      <c r="HE7072" s="32"/>
      <c r="HF7072" s="33"/>
      <c r="HG7072" s="32"/>
    </row>
    <row r="7073" spans="212:215">
      <c r="HD7073" s="32"/>
      <c r="HE7073" s="32"/>
      <c r="HF7073" s="33"/>
      <c r="HG7073" s="32"/>
    </row>
    <row r="7074" spans="212:215">
      <c r="HD7074" s="32"/>
      <c r="HE7074" s="32"/>
      <c r="HF7074" s="33"/>
      <c r="HG7074" s="32"/>
    </row>
    <row r="7075" spans="212:215">
      <c r="HD7075" s="32"/>
      <c r="HE7075" s="32"/>
      <c r="HF7075" s="33"/>
      <c r="HG7075" s="32"/>
    </row>
    <row r="7076" spans="212:215">
      <c r="HD7076" s="32"/>
      <c r="HE7076" s="32"/>
      <c r="HF7076" s="33"/>
      <c r="HG7076" s="32"/>
    </row>
    <row r="7077" spans="212:215">
      <c r="HD7077" s="32"/>
      <c r="HE7077" s="32"/>
      <c r="HF7077" s="33"/>
      <c r="HG7077" s="32"/>
    </row>
    <row r="7078" spans="212:215">
      <c r="HD7078" s="32"/>
      <c r="HE7078" s="32"/>
      <c r="HF7078" s="33"/>
      <c r="HG7078" s="32"/>
    </row>
    <row r="7079" spans="212:215">
      <c r="HD7079" s="32"/>
      <c r="HE7079" s="32"/>
      <c r="HF7079" s="33"/>
      <c r="HG7079" s="32"/>
    </row>
    <row r="7080" spans="212:215">
      <c r="HD7080" s="32"/>
      <c r="HE7080" s="32"/>
      <c r="HF7080" s="33"/>
      <c r="HG7080" s="32"/>
    </row>
    <row r="7081" spans="212:215">
      <c r="HD7081" s="32"/>
      <c r="HE7081" s="32"/>
      <c r="HF7081" s="33"/>
      <c r="HG7081" s="32"/>
    </row>
    <row r="7082" spans="212:215">
      <c r="HD7082" s="32"/>
      <c r="HE7082" s="32"/>
      <c r="HF7082" s="33"/>
      <c r="HG7082" s="32"/>
    </row>
    <row r="7083" spans="212:215">
      <c r="HD7083" s="32"/>
      <c r="HE7083" s="32"/>
      <c r="HF7083" s="33"/>
      <c r="HG7083" s="32"/>
    </row>
    <row r="7084" spans="212:215">
      <c r="HD7084" s="32"/>
      <c r="HE7084" s="32"/>
      <c r="HF7084" s="33"/>
      <c r="HG7084" s="32"/>
    </row>
    <row r="7085" spans="212:215">
      <c r="HD7085" s="32"/>
      <c r="HE7085" s="32"/>
      <c r="HF7085" s="33"/>
      <c r="HG7085" s="32"/>
    </row>
    <row r="7086" spans="212:215">
      <c r="HD7086" s="32"/>
      <c r="HE7086" s="32"/>
      <c r="HF7086" s="33"/>
      <c r="HG7086" s="32"/>
    </row>
    <row r="7087" spans="212:215">
      <c r="HD7087" s="32"/>
      <c r="HE7087" s="32"/>
      <c r="HF7087" s="33"/>
      <c r="HG7087" s="32"/>
    </row>
    <row r="7088" spans="212:215">
      <c r="HD7088" s="32"/>
      <c r="HE7088" s="32"/>
      <c r="HF7088" s="33"/>
      <c r="HG7088" s="32"/>
    </row>
    <row r="7089" spans="212:215">
      <c r="HD7089" s="32"/>
      <c r="HE7089" s="32"/>
      <c r="HF7089" s="33"/>
      <c r="HG7089" s="32"/>
    </row>
    <row r="7090" spans="212:215">
      <c r="HD7090" s="32"/>
      <c r="HE7090" s="32"/>
      <c r="HF7090" s="33"/>
      <c r="HG7090" s="32"/>
    </row>
    <row r="7091" spans="212:215">
      <c r="HD7091" s="32"/>
      <c r="HE7091" s="32"/>
      <c r="HF7091" s="33"/>
      <c r="HG7091" s="32"/>
    </row>
    <row r="7092" spans="212:215">
      <c r="HD7092" s="32"/>
      <c r="HE7092" s="32"/>
      <c r="HF7092" s="33"/>
      <c r="HG7092" s="32"/>
    </row>
    <row r="7093" spans="212:215">
      <c r="HD7093" s="32"/>
      <c r="HE7093" s="32"/>
      <c r="HF7093" s="33"/>
      <c r="HG7093" s="32"/>
    </row>
    <row r="7094" spans="212:215">
      <c r="HD7094" s="32"/>
      <c r="HE7094" s="32"/>
      <c r="HF7094" s="33"/>
      <c r="HG7094" s="32"/>
    </row>
    <row r="7095" spans="212:215">
      <c r="HD7095" s="32"/>
      <c r="HE7095" s="32"/>
      <c r="HF7095" s="33"/>
      <c r="HG7095" s="32"/>
    </row>
    <row r="7096" spans="212:215">
      <c r="HD7096" s="32"/>
      <c r="HE7096" s="32"/>
      <c r="HF7096" s="33"/>
      <c r="HG7096" s="32"/>
    </row>
    <row r="7097" spans="212:215">
      <c r="HD7097" s="32"/>
      <c r="HE7097" s="32"/>
      <c r="HF7097" s="33"/>
      <c r="HG7097" s="32"/>
    </row>
    <row r="7098" spans="212:215">
      <c r="HD7098" s="32"/>
      <c r="HE7098" s="32"/>
      <c r="HF7098" s="33"/>
      <c r="HG7098" s="32"/>
    </row>
    <row r="7099" spans="212:215">
      <c r="HD7099" s="32"/>
      <c r="HE7099" s="32"/>
      <c r="HF7099" s="33"/>
      <c r="HG7099" s="32"/>
    </row>
    <row r="7100" spans="212:215">
      <c r="HD7100" s="32"/>
      <c r="HE7100" s="32"/>
      <c r="HF7100" s="33"/>
      <c r="HG7100" s="32"/>
    </row>
    <row r="7101" spans="212:215">
      <c r="HD7101" s="32"/>
      <c r="HE7101" s="32"/>
      <c r="HF7101" s="33"/>
      <c r="HG7101" s="32"/>
    </row>
    <row r="7102" spans="212:215">
      <c r="HD7102" s="32"/>
      <c r="HE7102" s="32"/>
      <c r="HF7102" s="33"/>
      <c r="HG7102" s="32"/>
    </row>
    <row r="7103" spans="212:215">
      <c r="HD7103" s="32"/>
      <c r="HE7103" s="32"/>
      <c r="HF7103" s="33"/>
      <c r="HG7103" s="32"/>
    </row>
    <row r="7104" spans="212:215">
      <c r="HD7104" s="32"/>
      <c r="HE7104" s="32"/>
      <c r="HF7104" s="33"/>
      <c r="HG7104" s="32"/>
    </row>
    <row r="7105" spans="212:215">
      <c r="HD7105" s="32"/>
      <c r="HE7105" s="32"/>
      <c r="HF7105" s="33"/>
      <c r="HG7105" s="32"/>
    </row>
    <row r="7106" spans="212:215">
      <c r="HD7106" s="32"/>
      <c r="HE7106" s="32"/>
      <c r="HF7106" s="33"/>
      <c r="HG7106" s="32"/>
    </row>
    <row r="7107" spans="212:215">
      <c r="HD7107" s="32"/>
      <c r="HE7107" s="32"/>
      <c r="HF7107" s="33"/>
      <c r="HG7107" s="32"/>
    </row>
    <row r="7108" spans="212:215">
      <c r="HD7108" s="32"/>
      <c r="HE7108" s="32"/>
      <c r="HF7108" s="33"/>
      <c r="HG7108" s="32"/>
    </row>
    <row r="7109" spans="212:215">
      <c r="HD7109" s="32"/>
      <c r="HE7109" s="32"/>
      <c r="HF7109" s="33"/>
      <c r="HG7109" s="32"/>
    </row>
    <row r="7110" spans="212:215">
      <c r="HD7110" s="32"/>
      <c r="HE7110" s="32"/>
      <c r="HF7110" s="33"/>
      <c r="HG7110" s="32"/>
    </row>
    <row r="7111" spans="212:215">
      <c r="HD7111" s="32"/>
      <c r="HE7111" s="32"/>
      <c r="HF7111" s="33"/>
      <c r="HG7111" s="32"/>
    </row>
    <row r="7112" spans="212:215">
      <c r="HD7112" s="32"/>
      <c r="HE7112" s="32"/>
      <c r="HF7112" s="33"/>
      <c r="HG7112" s="32"/>
    </row>
    <row r="7113" spans="212:215">
      <c r="HD7113" s="32"/>
      <c r="HE7113" s="32"/>
      <c r="HF7113" s="33"/>
      <c r="HG7113" s="32"/>
    </row>
    <row r="7114" spans="212:215">
      <c r="HD7114" s="32"/>
      <c r="HE7114" s="32"/>
      <c r="HF7114" s="33"/>
      <c r="HG7114" s="32"/>
    </row>
    <row r="7115" spans="212:215">
      <c r="HD7115" s="32"/>
      <c r="HE7115" s="32"/>
      <c r="HF7115" s="33"/>
      <c r="HG7115" s="32"/>
    </row>
    <row r="7116" spans="212:215">
      <c r="HD7116" s="32"/>
      <c r="HE7116" s="32"/>
      <c r="HF7116" s="33"/>
      <c r="HG7116" s="32"/>
    </row>
    <row r="7117" spans="212:215">
      <c r="HD7117" s="32"/>
      <c r="HE7117" s="32"/>
      <c r="HF7117" s="33"/>
      <c r="HG7117" s="32"/>
    </row>
    <row r="7118" spans="212:215">
      <c r="HD7118" s="32"/>
      <c r="HE7118" s="32"/>
      <c r="HF7118" s="33"/>
      <c r="HG7118" s="32"/>
    </row>
    <row r="7119" spans="212:215">
      <c r="HD7119" s="32"/>
      <c r="HE7119" s="32"/>
      <c r="HF7119" s="33"/>
      <c r="HG7119" s="32"/>
    </row>
    <row r="7120" spans="212:215">
      <c r="HD7120" s="32"/>
      <c r="HE7120" s="32"/>
      <c r="HF7120" s="33"/>
      <c r="HG7120" s="32"/>
    </row>
    <row r="7121" spans="212:215">
      <c r="HD7121" s="32"/>
      <c r="HE7121" s="32"/>
      <c r="HF7121" s="33"/>
      <c r="HG7121" s="32"/>
    </row>
    <row r="7122" spans="212:215">
      <c r="HD7122" s="32"/>
      <c r="HE7122" s="32"/>
      <c r="HF7122" s="33"/>
      <c r="HG7122" s="32"/>
    </row>
    <row r="7123" spans="212:215">
      <c r="HD7123" s="32"/>
      <c r="HE7123" s="32"/>
      <c r="HF7123" s="33"/>
      <c r="HG7123" s="32"/>
    </row>
    <row r="7124" spans="212:215">
      <c r="HD7124" s="32"/>
      <c r="HE7124" s="32"/>
      <c r="HF7124" s="33"/>
      <c r="HG7124" s="32"/>
    </row>
    <row r="7125" spans="212:215">
      <c r="HD7125" s="32"/>
      <c r="HE7125" s="32"/>
      <c r="HF7125" s="33"/>
      <c r="HG7125" s="32"/>
    </row>
    <row r="7126" spans="212:215">
      <c r="HD7126" s="32"/>
      <c r="HE7126" s="32"/>
      <c r="HF7126" s="33"/>
      <c r="HG7126" s="32"/>
    </row>
    <row r="7127" spans="212:215">
      <c r="HD7127" s="32"/>
      <c r="HE7127" s="32"/>
      <c r="HF7127" s="33"/>
      <c r="HG7127" s="32"/>
    </row>
    <row r="7128" spans="212:215">
      <c r="HD7128" s="32"/>
      <c r="HE7128" s="32"/>
      <c r="HF7128" s="33"/>
      <c r="HG7128" s="32"/>
    </row>
    <row r="7129" spans="212:215">
      <c r="HD7129" s="32"/>
      <c r="HE7129" s="32"/>
      <c r="HF7129" s="33"/>
      <c r="HG7129" s="32"/>
    </row>
    <row r="7130" spans="212:215">
      <c r="HD7130" s="32"/>
      <c r="HE7130" s="32"/>
      <c r="HF7130" s="33"/>
      <c r="HG7130" s="32"/>
    </row>
    <row r="7131" spans="212:215">
      <c r="HD7131" s="32"/>
      <c r="HE7131" s="32"/>
      <c r="HF7131" s="33"/>
      <c r="HG7131" s="32"/>
    </row>
    <row r="7132" spans="212:215">
      <c r="HD7132" s="32"/>
      <c r="HE7132" s="32"/>
      <c r="HF7132" s="33"/>
      <c r="HG7132" s="32"/>
    </row>
    <row r="7133" spans="212:215">
      <c r="HD7133" s="32"/>
      <c r="HE7133" s="32"/>
      <c r="HF7133" s="33"/>
      <c r="HG7133" s="32"/>
    </row>
    <row r="7134" spans="212:215">
      <c r="HD7134" s="32"/>
      <c r="HE7134" s="32"/>
      <c r="HF7134" s="33"/>
      <c r="HG7134" s="32"/>
    </row>
    <row r="7135" spans="212:215">
      <c r="HD7135" s="32"/>
      <c r="HE7135" s="32"/>
      <c r="HF7135" s="33"/>
      <c r="HG7135" s="32"/>
    </row>
    <row r="7136" spans="212:215">
      <c r="HD7136" s="32"/>
      <c r="HE7136" s="32"/>
      <c r="HF7136" s="33"/>
      <c r="HG7136" s="32"/>
    </row>
    <row r="7137" spans="212:215">
      <c r="HD7137" s="32"/>
      <c r="HE7137" s="32"/>
      <c r="HF7137" s="33"/>
      <c r="HG7137" s="32"/>
    </row>
    <row r="7138" spans="212:215">
      <c r="HD7138" s="32"/>
      <c r="HE7138" s="32"/>
      <c r="HF7138" s="33"/>
      <c r="HG7138" s="32"/>
    </row>
    <row r="7139" spans="212:215">
      <c r="HD7139" s="32"/>
      <c r="HE7139" s="32"/>
      <c r="HF7139" s="33"/>
      <c r="HG7139" s="32"/>
    </row>
    <row r="7140" spans="212:215">
      <c r="HD7140" s="32"/>
      <c r="HE7140" s="32"/>
      <c r="HF7140" s="33"/>
      <c r="HG7140" s="32"/>
    </row>
    <row r="7141" spans="212:215">
      <c r="HD7141" s="32"/>
      <c r="HE7141" s="32"/>
      <c r="HF7141" s="33"/>
      <c r="HG7141" s="32"/>
    </row>
    <row r="7142" spans="212:215">
      <c r="HD7142" s="32"/>
      <c r="HE7142" s="32"/>
      <c r="HF7142" s="33"/>
      <c r="HG7142" s="32"/>
    </row>
    <row r="7143" spans="212:215">
      <c r="HD7143" s="32"/>
      <c r="HE7143" s="32"/>
      <c r="HF7143" s="33"/>
      <c r="HG7143" s="32"/>
    </row>
    <row r="7144" spans="212:215">
      <c r="HD7144" s="32"/>
      <c r="HE7144" s="32"/>
      <c r="HF7144" s="33"/>
      <c r="HG7144" s="32"/>
    </row>
    <row r="7145" spans="212:215">
      <c r="HD7145" s="32"/>
      <c r="HE7145" s="32"/>
      <c r="HF7145" s="33"/>
      <c r="HG7145" s="32"/>
    </row>
    <row r="7146" spans="212:215">
      <c r="HD7146" s="32"/>
      <c r="HE7146" s="32"/>
      <c r="HF7146" s="33"/>
      <c r="HG7146" s="32"/>
    </row>
    <row r="7147" spans="212:215">
      <c r="HD7147" s="32"/>
      <c r="HE7147" s="32"/>
      <c r="HF7147" s="33"/>
      <c r="HG7147" s="32"/>
    </row>
    <row r="7148" spans="212:215">
      <c r="HD7148" s="32"/>
      <c r="HE7148" s="32"/>
      <c r="HF7148" s="33"/>
      <c r="HG7148" s="32"/>
    </row>
    <row r="7149" spans="212:215">
      <c r="HD7149" s="32"/>
      <c r="HE7149" s="32"/>
      <c r="HF7149" s="33"/>
      <c r="HG7149" s="32"/>
    </row>
    <row r="7150" spans="212:215">
      <c r="HD7150" s="32"/>
      <c r="HE7150" s="32"/>
      <c r="HF7150" s="33"/>
      <c r="HG7150" s="32"/>
    </row>
    <row r="7151" spans="212:215">
      <c r="HD7151" s="32"/>
      <c r="HE7151" s="32"/>
      <c r="HF7151" s="33"/>
      <c r="HG7151" s="32"/>
    </row>
    <row r="7152" spans="212:215">
      <c r="HD7152" s="32"/>
      <c r="HE7152" s="32"/>
      <c r="HF7152" s="33"/>
      <c r="HG7152" s="32"/>
    </row>
    <row r="7153" spans="212:215">
      <c r="HD7153" s="32"/>
      <c r="HE7153" s="32"/>
      <c r="HF7153" s="33"/>
      <c r="HG7153" s="32"/>
    </row>
    <row r="7154" spans="212:215">
      <c r="HD7154" s="32"/>
      <c r="HE7154" s="32"/>
      <c r="HF7154" s="33"/>
      <c r="HG7154" s="32"/>
    </row>
    <row r="7155" spans="212:215">
      <c r="HD7155" s="32"/>
      <c r="HE7155" s="32"/>
      <c r="HF7155" s="33"/>
      <c r="HG7155" s="32"/>
    </row>
    <row r="7156" spans="212:215">
      <c r="HD7156" s="32"/>
      <c r="HE7156" s="32"/>
      <c r="HF7156" s="33"/>
      <c r="HG7156" s="32"/>
    </row>
    <row r="7157" spans="212:215">
      <c r="HD7157" s="32"/>
      <c r="HE7157" s="32"/>
      <c r="HF7157" s="33"/>
      <c r="HG7157" s="32"/>
    </row>
    <row r="7158" spans="212:215">
      <c r="HD7158" s="32"/>
      <c r="HE7158" s="32"/>
      <c r="HF7158" s="33"/>
      <c r="HG7158" s="32"/>
    </row>
    <row r="7159" spans="212:215">
      <c r="HD7159" s="32"/>
      <c r="HE7159" s="32"/>
      <c r="HF7159" s="33"/>
      <c r="HG7159" s="32"/>
    </row>
    <row r="7160" spans="212:215">
      <c r="HD7160" s="32"/>
      <c r="HE7160" s="32"/>
      <c r="HF7160" s="33"/>
      <c r="HG7160" s="32"/>
    </row>
    <row r="7161" spans="212:215">
      <c r="HD7161" s="32"/>
      <c r="HE7161" s="32"/>
      <c r="HF7161" s="33"/>
      <c r="HG7161" s="32"/>
    </row>
    <row r="7162" spans="212:215">
      <c r="HD7162" s="32"/>
      <c r="HE7162" s="32"/>
      <c r="HF7162" s="33"/>
      <c r="HG7162" s="32"/>
    </row>
    <row r="7163" spans="212:215">
      <c r="HD7163" s="32"/>
      <c r="HE7163" s="32"/>
      <c r="HF7163" s="33"/>
      <c r="HG7163" s="32"/>
    </row>
    <row r="7164" spans="212:215">
      <c r="HD7164" s="32"/>
      <c r="HE7164" s="32"/>
      <c r="HF7164" s="33"/>
      <c r="HG7164" s="32"/>
    </row>
    <row r="7165" spans="212:215">
      <c r="HD7165" s="32"/>
      <c r="HE7165" s="32"/>
      <c r="HF7165" s="33"/>
      <c r="HG7165" s="32"/>
    </row>
    <row r="7166" spans="212:215">
      <c r="HD7166" s="32"/>
      <c r="HE7166" s="32"/>
      <c r="HF7166" s="33"/>
      <c r="HG7166" s="32"/>
    </row>
    <row r="7167" spans="212:215">
      <c r="HD7167" s="32"/>
      <c r="HE7167" s="32"/>
      <c r="HF7167" s="33"/>
      <c r="HG7167" s="32"/>
    </row>
    <row r="7168" spans="212:215">
      <c r="HD7168" s="32"/>
      <c r="HE7168" s="32"/>
      <c r="HF7168" s="33"/>
      <c r="HG7168" s="32"/>
    </row>
    <row r="7169" spans="212:215">
      <c r="HD7169" s="32"/>
      <c r="HE7169" s="32"/>
      <c r="HF7169" s="33"/>
      <c r="HG7169" s="32"/>
    </row>
    <row r="7170" spans="212:215">
      <c r="HD7170" s="32"/>
      <c r="HE7170" s="32"/>
      <c r="HF7170" s="33"/>
      <c r="HG7170" s="32"/>
    </row>
    <row r="7171" spans="212:215">
      <c r="HD7171" s="32"/>
      <c r="HE7171" s="32"/>
      <c r="HF7171" s="33"/>
      <c r="HG7171" s="32"/>
    </row>
    <row r="7172" spans="212:215">
      <c r="HD7172" s="32"/>
      <c r="HE7172" s="32"/>
      <c r="HF7172" s="33"/>
      <c r="HG7172" s="32"/>
    </row>
    <row r="7173" spans="212:215">
      <c r="HD7173" s="32"/>
      <c r="HE7173" s="32"/>
      <c r="HF7173" s="33"/>
      <c r="HG7173" s="32"/>
    </row>
    <row r="7174" spans="212:215">
      <c r="HD7174" s="32"/>
      <c r="HE7174" s="32"/>
      <c r="HF7174" s="33"/>
      <c r="HG7174" s="32"/>
    </row>
    <row r="7175" spans="212:215">
      <c r="HD7175" s="32"/>
      <c r="HE7175" s="32"/>
      <c r="HF7175" s="33"/>
      <c r="HG7175" s="32"/>
    </row>
    <row r="7176" spans="212:215">
      <c r="HD7176" s="32"/>
      <c r="HE7176" s="32"/>
      <c r="HF7176" s="33"/>
      <c r="HG7176" s="32"/>
    </row>
    <row r="7177" spans="212:215">
      <c r="HD7177" s="32"/>
      <c r="HE7177" s="32"/>
      <c r="HF7177" s="33"/>
      <c r="HG7177" s="32"/>
    </row>
    <row r="7178" spans="212:215">
      <c r="HD7178" s="32"/>
      <c r="HE7178" s="32"/>
      <c r="HF7178" s="33"/>
      <c r="HG7178" s="32"/>
    </row>
    <row r="7179" spans="212:215">
      <c r="HD7179" s="32"/>
      <c r="HE7179" s="32"/>
      <c r="HF7179" s="33"/>
      <c r="HG7179" s="32"/>
    </row>
    <row r="7180" spans="212:215">
      <c r="HD7180" s="32"/>
      <c r="HE7180" s="32"/>
      <c r="HF7180" s="33"/>
      <c r="HG7180" s="32"/>
    </row>
    <row r="7181" spans="212:215">
      <c r="HD7181" s="32"/>
      <c r="HE7181" s="32"/>
      <c r="HF7181" s="33"/>
      <c r="HG7181" s="32"/>
    </row>
    <row r="7182" spans="212:215">
      <c r="HD7182" s="32"/>
      <c r="HE7182" s="32"/>
      <c r="HF7182" s="33"/>
      <c r="HG7182" s="32"/>
    </row>
    <row r="7183" spans="212:215">
      <c r="HD7183" s="32"/>
      <c r="HE7183" s="32"/>
      <c r="HF7183" s="33"/>
      <c r="HG7183" s="32"/>
    </row>
    <row r="7184" spans="212:215">
      <c r="HD7184" s="32"/>
      <c r="HE7184" s="32"/>
      <c r="HF7184" s="33"/>
      <c r="HG7184" s="32"/>
    </row>
    <row r="7185" spans="212:215">
      <c r="HD7185" s="32"/>
      <c r="HE7185" s="32"/>
      <c r="HF7185" s="33"/>
      <c r="HG7185" s="32"/>
    </row>
    <row r="7186" spans="212:215">
      <c r="HD7186" s="32"/>
      <c r="HE7186" s="32"/>
      <c r="HF7186" s="33"/>
      <c r="HG7186" s="32"/>
    </row>
    <row r="7187" spans="212:215">
      <c r="HD7187" s="32"/>
      <c r="HE7187" s="32"/>
      <c r="HF7187" s="33"/>
      <c r="HG7187" s="32"/>
    </row>
    <row r="7188" spans="212:215">
      <c r="HD7188" s="32"/>
      <c r="HE7188" s="32"/>
      <c r="HF7188" s="33"/>
      <c r="HG7188" s="32"/>
    </row>
    <row r="7189" spans="212:215">
      <c r="HD7189" s="32"/>
      <c r="HE7189" s="32"/>
      <c r="HF7189" s="33"/>
      <c r="HG7189" s="32"/>
    </row>
    <row r="7190" spans="212:215">
      <c r="HD7190" s="32"/>
      <c r="HE7190" s="32"/>
      <c r="HF7190" s="33"/>
      <c r="HG7190" s="32"/>
    </row>
    <row r="7191" spans="212:215">
      <c r="HD7191" s="32"/>
      <c r="HE7191" s="32"/>
      <c r="HF7191" s="33"/>
      <c r="HG7191" s="32"/>
    </row>
    <row r="7192" spans="212:215">
      <c r="HD7192" s="32"/>
      <c r="HE7192" s="32"/>
      <c r="HF7192" s="33"/>
      <c r="HG7192" s="32"/>
    </row>
    <row r="7193" spans="212:215">
      <c r="HD7193" s="32"/>
      <c r="HE7193" s="32"/>
      <c r="HF7193" s="33"/>
      <c r="HG7193" s="32"/>
    </row>
    <row r="7194" spans="212:215">
      <c r="HD7194" s="32"/>
      <c r="HE7194" s="32"/>
      <c r="HF7194" s="33"/>
      <c r="HG7194" s="32"/>
    </row>
    <row r="7195" spans="212:215">
      <c r="HD7195" s="32"/>
      <c r="HE7195" s="32"/>
      <c r="HF7195" s="33"/>
      <c r="HG7195" s="32"/>
    </row>
    <row r="7196" spans="212:215">
      <c r="HD7196" s="32"/>
      <c r="HE7196" s="32"/>
      <c r="HF7196" s="33"/>
      <c r="HG7196" s="32"/>
    </row>
    <row r="7197" spans="212:215">
      <c r="HD7197" s="32"/>
      <c r="HE7197" s="32"/>
      <c r="HF7197" s="33"/>
      <c r="HG7197" s="32"/>
    </row>
    <row r="7198" spans="212:215">
      <c r="HD7198" s="32"/>
      <c r="HE7198" s="32"/>
      <c r="HF7198" s="33"/>
      <c r="HG7198" s="32"/>
    </row>
    <row r="7199" spans="212:215">
      <c r="HD7199" s="32"/>
      <c r="HE7199" s="32"/>
      <c r="HF7199" s="33"/>
      <c r="HG7199" s="32"/>
    </row>
    <row r="7200" spans="212:215">
      <c r="HD7200" s="32"/>
      <c r="HE7200" s="32"/>
      <c r="HF7200" s="33"/>
      <c r="HG7200" s="32"/>
    </row>
    <row r="7201" spans="212:215">
      <c r="HD7201" s="32"/>
      <c r="HE7201" s="32"/>
      <c r="HF7201" s="33"/>
      <c r="HG7201" s="32"/>
    </row>
    <row r="7202" spans="212:215">
      <c r="HD7202" s="32"/>
      <c r="HE7202" s="32"/>
      <c r="HF7202" s="33"/>
      <c r="HG7202" s="32"/>
    </row>
    <row r="7203" spans="212:215">
      <c r="HD7203" s="32"/>
      <c r="HE7203" s="32"/>
      <c r="HF7203" s="33"/>
      <c r="HG7203" s="32"/>
    </row>
    <row r="7204" spans="212:215">
      <c r="HD7204" s="32"/>
      <c r="HE7204" s="32"/>
      <c r="HF7204" s="33"/>
      <c r="HG7204" s="32"/>
    </row>
    <row r="7205" spans="212:215">
      <c r="HD7205" s="32"/>
      <c r="HE7205" s="32"/>
      <c r="HF7205" s="33"/>
      <c r="HG7205" s="32"/>
    </row>
    <row r="7206" spans="212:215">
      <c r="HD7206" s="32"/>
      <c r="HE7206" s="32"/>
      <c r="HF7206" s="33"/>
      <c r="HG7206" s="32"/>
    </row>
    <row r="7207" spans="212:215">
      <c r="HD7207" s="32"/>
      <c r="HE7207" s="32"/>
      <c r="HF7207" s="33"/>
      <c r="HG7207" s="32"/>
    </row>
    <row r="7208" spans="212:215">
      <c r="HD7208" s="32"/>
      <c r="HE7208" s="32"/>
      <c r="HF7208" s="33"/>
      <c r="HG7208" s="32"/>
    </row>
    <row r="7209" spans="212:215">
      <c r="HD7209" s="32"/>
      <c r="HE7209" s="32"/>
      <c r="HF7209" s="33"/>
      <c r="HG7209" s="32"/>
    </row>
    <row r="7210" spans="212:215">
      <c r="HD7210" s="32"/>
      <c r="HE7210" s="32"/>
      <c r="HF7210" s="33"/>
      <c r="HG7210" s="32"/>
    </row>
    <row r="7211" spans="212:215">
      <c r="HD7211" s="32"/>
      <c r="HE7211" s="32"/>
      <c r="HF7211" s="33"/>
      <c r="HG7211" s="32"/>
    </row>
    <row r="7212" spans="212:215">
      <c r="HD7212" s="32"/>
      <c r="HE7212" s="32"/>
      <c r="HF7212" s="33"/>
      <c r="HG7212" s="32"/>
    </row>
    <row r="7213" spans="212:215">
      <c r="HD7213" s="32"/>
      <c r="HE7213" s="32"/>
      <c r="HF7213" s="33"/>
      <c r="HG7213" s="32"/>
    </row>
    <row r="7214" spans="212:215">
      <c r="HD7214" s="32"/>
      <c r="HE7214" s="32"/>
      <c r="HF7214" s="33"/>
      <c r="HG7214" s="32"/>
    </row>
    <row r="7215" spans="212:215">
      <c r="HD7215" s="32"/>
      <c r="HE7215" s="32"/>
      <c r="HF7215" s="33"/>
      <c r="HG7215" s="32"/>
    </row>
    <row r="7216" spans="212:215">
      <c r="HD7216" s="32"/>
      <c r="HE7216" s="32"/>
      <c r="HF7216" s="33"/>
      <c r="HG7216" s="32"/>
    </row>
    <row r="7217" spans="212:215">
      <c r="HD7217" s="32"/>
      <c r="HE7217" s="32"/>
      <c r="HF7217" s="33"/>
      <c r="HG7217" s="32"/>
    </row>
    <row r="7218" spans="212:215">
      <c r="HD7218" s="32"/>
      <c r="HE7218" s="32"/>
      <c r="HF7218" s="33"/>
      <c r="HG7218" s="32"/>
    </row>
    <row r="7219" spans="212:215">
      <c r="HD7219" s="32"/>
      <c r="HE7219" s="32"/>
      <c r="HF7219" s="33"/>
      <c r="HG7219" s="32"/>
    </row>
    <row r="7220" spans="212:215">
      <c r="HD7220" s="32"/>
      <c r="HE7220" s="32"/>
      <c r="HF7220" s="33"/>
      <c r="HG7220" s="32"/>
    </row>
    <row r="7221" spans="212:215">
      <c r="HD7221" s="32"/>
      <c r="HE7221" s="32"/>
      <c r="HF7221" s="33"/>
      <c r="HG7221" s="32"/>
    </row>
    <row r="7222" spans="212:215">
      <c r="HD7222" s="32"/>
      <c r="HE7222" s="32"/>
      <c r="HF7222" s="33"/>
      <c r="HG7222" s="32"/>
    </row>
    <row r="7223" spans="212:215">
      <c r="HD7223" s="32"/>
      <c r="HE7223" s="32"/>
      <c r="HF7223" s="33"/>
      <c r="HG7223" s="32"/>
    </row>
    <row r="7224" spans="212:215">
      <c r="HD7224" s="32"/>
      <c r="HE7224" s="32"/>
      <c r="HF7224" s="33"/>
      <c r="HG7224" s="32"/>
    </row>
    <row r="7225" spans="212:215">
      <c r="HD7225" s="32"/>
      <c r="HE7225" s="32"/>
      <c r="HF7225" s="33"/>
      <c r="HG7225" s="32"/>
    </row>
    <row r="7226" spans="212:215">
      <c r="HD7226" s="32"/>
      <c r="HE7226" s="32"/>
      <c r="HF7226" s="33"/>
      <c r="HG7226" s="32"/>
    </row>
    <row r="7227" spans="212:215">
      <c r="HD7227" s="32"/>
      <c r="HE7227" s="32"/>
      <c r="HF7227" s="33"/>
      <c r="HG7227" s="32"/>
    </row>
    <row r="7228" spans="212:215">
      <c r="HD7228" s="32"/>
      <c r="HE7228" s="32"/>
      <c r="HF7228" s="33"/>
      <c r="HG7228" s="32"/>
    </row>
    <row r="7229" spans="212:215">
      <c r="HD7229" s="32"/>
      <c r="HE7229" s="32"/>
      <c r="HF7229" s="33"/>
      <c r="HG7229" s="32"/>
    </row>
    <row r="7230" spans="212:215">
      <c r="HD7230" s="32"/>
      <c r="HE7230" s="32"/>
      <c r="HF7230" s="33"/>
      <c r="HG7230" s="32"/>
    </row>
    <row r="7231" spans="212:215">
      <c r="HD7231" s="32"/>
      <c r="HE7231" s="32"/>
      <c r="HF7231" s="33"/>
      <c r="HG7231" s="32"/>
    </row>
    <row r="7232" spans="212:215">
      <c r="HD7232" s="32"/>
      <c r="HE7232" s="32"/>
      <c r="HF7232" s="33"/>
      <c r="HG7232" s="32"/>
    </row>
    <row r="7233" spans="212:215">
      <c r="HD7233" s="32"/>
      <c r="HE7233" s="32"/>
      <c r="HF7233" s="33"/>
      <c r="HG7233" s="32"/>
    </row>
    <row r="7234" spans="212:215">
      <c r="HD7234" s="32"/>
      <c r="HE7234" s="32"/>
      <c r="HF7234" s="33"/>
      <c r="HG7234" s="32"/>
    </row>
    <row r="7235" spans="212:215">
      <c r="HD7235" s="32"/>
      <c r="HE7235" s="32"/>
      <c r="HF7235" s="33"/>
      <c r="HG7235" s="32"/>
    </row>
    <row r="7236" spans="212:215">
      <c r="HD7236" s="32"/>
      <c r="HE7236" s="32"/>
      <c r="HF7236" s="33"/>
      <c r="HG7236" s="32"/>
    </row>
    <row r="7237" spans="212:215">
      <c r="HD7237" s="32"/>
      <c r="HE7237" s="32"/>
      <c r="HF7237" s="33"/>
      <c r="HG7237" s="32"/>
    </row>
    <row r="7238" spans="212:215">
      <c r="HD7238" s="32"/>
      <c r="HE7238" s="32"/>
      <c r="HF7238" s="33"/>
      <c r="HG7238" s="32"/>
    </row>
    <row r="7239" spans="212:215">
      <c r="HD7239" s="32"/>
      <c r="HE7239" s="32"/>
      <c r="HF7239" s="33"/>
      <c r="HG7239" s="32"/>
    </row>
    <row r="7240" spans="212:215">
      <c r="HD7240" s="32"/>
      <c r="HE7240" s="32"/>
      <c r="HF7240" s="33"/>
      <c r="HG7240" s="32"/>
    </row>
    <row r="7241" spans="212:215">
      <c r="HD7241" s="32"/>
      <c r="HE7241" s="32"/>
      <c r="HF7241" s="33"/>
      <c r="HG7241" s="32"/>
    </row>
    <row r="7242" spans="212:215">
      <c r="HD7242" s="32"/>
      <c r="HE7242" s="32"/>
      <c r="HF7242" s="33"/>
      <c r="HG7242" s="32"/>
    </row>
    <row r="7243" spans="212:215">
      <c r="HD7243" s="32"/>
      <c r="HE7243" s="32"/>
      <c r="HF7243" s="33"/>
      <c r="HG7243" s="32"/>
    </row>
    <row r="7244" spans="212:215">
      <c r="HD7244" s="32"/>
      <c r="HE7244" s="32"/>
      <c r="HF7244" s="33"/>
      <c r="HG7244" s="32"/>
    </row>
    <row r="7245" spans="212:215">
      <c r="HD7245" s="32"/>
      <c r="HE7245" s="32"/>
      <c r="HF7245" s="33"/>
      <c r="HG7245" s="32"/>
    </row>
    <row r="7246" spans="212:215">
      <c r="HD7246" s="32"/>
      <c r="HE7246" s="32"/>
      <c r="HF7246" s="33"/>
      <c r="HG7246" s="32"/>
    </row>
    <row r="7247" spans="212:215">
      <c r="HD7247" s="32"/>
      <c r="HE7247" s="32"/>
      <c r="HF7247" s="33"/>
      <c r="HG7247" s="32"/>
    </row>
    <row r="7248" spans="212:215">
      <c r="HD7248" s="32"/>
      <c r="HE7248" s="32"/>
      <c r="HF7248" s="33"/>
      <c r="HG7248" s="32"/>
    </row>
    <row r="7249" spans="212:215">
      <c r="HD7249" s="32"/>
      <c r="HE7249" s="32"/>
      <c r="HF7249" s="33"/>
      <c r="HG7249" s="32"/>
    </row>
    <row r="7250" spans="212:215">
      <c r="HD7250" s="32"/>
      <c r="HE7250" s="32"/>
      <c r="HF7250" s="33"/>
      <c r="HG7250" s="32"/>
    </row>
    <row r="7251" spans="212:215">
      <c r="HD7251" s="32"/>
      <c r="HE7251" s="32"/>
      <c r="HF7251" s="33"/>
      <c r="HG7251" s="32"/>
    </row>
    <row r="7252" spans="212:215">
      <c r="HD7252" s="32"/>
      <c r="HE7252" s="32"/>
      <c r="HF7252" s="33"/>
      <c r="HG7252" s="32"/>
    </row>
    <row r="7253" spans="212:215">
      <c r="HD7253" s="32"/>
      <c r="HE7253" s="32"/>
      <c r="HF7253" s="33"/>
      <c r="HG7253" s="32"/>
    </row>
    <row r="7254" spans="212:215">
      <c r="HD7254" s="32"/>
      <c r="HE7254" s="32"/>
      <c r="HF7254" s="33"/>
      <c r="HG7254" s="32"/>
    </row>
    <row r="7255" spans="212:215">
      <c r="HD7255" s="32"/>
      <c r="HE7255" s="32"/>
      <c r="HF7255" s="33"/>
      <c r="HG7255" s="32"/>
    </row>
    <row r="7256" spans="212:215">
      <c r="HD7256" s="32"/>
      <c r="HE7256" s="32"/>
      <c r="HF7256" s="33"/>
      <c r="HG7256" s="32"/>
    </row>
    <row r="7257" spans="212:215">
      <c r="HD7257" s="32"/>
      <c r="HE7257" s="32"/>
      <c r="HF7257" s="33"/>
      <c r="HG7257" s="32"/>
    </row>
    <row r="7258" spans="212:215">
      <c r="HD7258" s="32"/>
      <c r="HE7258" s="32"/>
      <c r="HF7258" s="33"/>
      <c r="HG7258" s="32"/>
    </row>
    <row r="7259" spans="212:215">
      <c r="HD7259" s="32"/>
      <c r="HE7259" s="32"/>
      <c r="HF7259" s="33"/>
      <c r="HG7259" s="32"/>
    </row>
    <row r="7260" spans="212:215">
      <c r="HD7260" s="32"/>
      <c r="HE7260" s="32"/>
      <c r="HF7260" s="33"/>
      <c r="HG7260" s="32"/>
    </row>
    <row r="7261" spans="212:215">
      <c r="HD7261" s="32"/>
      <c r="HE7261" s="32"/>
      <c r="HF7261" s="33"/>
      <c r="HG7261" s="32"/>
    </row>
    <row r="7262" spans="212:215">
      <c r="HD7262" s="32"/>
      <c r="HE7262" s="32"/>
      <c r="HF7262" s="33"/>
      <c r="HG7262" s="32"/>
    </row>
    <row r="7263" spans="212:215">
      <c r="HD7263" s="32"/>
      <c r="HE7263" s="32"/>
      <c r="HF7263" s="33"/>
      <c r="HG7263" s="32"/>
    </row>
    <row r="7264" spans="212:215">
      <c r="HD7264" s="32"/>
      <c r="HE7264" s="32"/>
      <c r="HF7264" s="33"/>
      <c r="HG7264" s="32"/>
    </row>
    <row r="7265" spans="212:215">
      <c r="HD7265" s="32"/>
      <c r="HE7265" s="32"/>
      <c r="HF7265" s="33"/>
      <c r="HG7265" s="32"/>
    </row>
    <row r="7266" spans="212:215">
      <c r="HD7266" s="32"/>
      <c r="HE7266" s="32"/>
      <c r="HF7266" s="33"/>
      <c r="HG7266" s="32"/>
    </row>
    <row r="7267" spans="212:215">
      <c r="HD7267" s="32"/>
      <c r="HE7267" s="32"/>
      <c r="HF7267" s="33"/>
      <c r="HG7267" s="32"/>
    </row>
    <row r="7268" spans="212:215">
      <c r="HD7268" s="32"/>
      <c r="HE7268" s="32"/>
      <c r="HF7268" s="33"/>
      <c r="HG7268" s="32"/>
    </row>
    <row r="7269" spans="212:215">
      <c r="HD7269" s="32"/>
      <c r="HE7269" s="32"/>
      <c r="HF7269" s="33"/>
      <c r="HG7269" s="32"/>
    </row>
    <row r="7270" spans="212:215">
      <c r="HD7270" s="32"/>
      <c r="HE7270" s="32"/>
      <c r="HF7270" s="33"/>
      <c r="HG7270" s="32"/>
    </row>
    <row r="7271" spans="212:215">
      <c r="HD7271" s="32"/>
      <c r="HE7271" s="32"/>
      <c r="HF7271" s="33"/>
      <c r="HG7271" s="32"/>
    </row>
    <row r="7272" spans="212:215">
      <c r="HD7272" s="32"/>
      <c r="HE7272" s="32"/>
      <c r="HF7272" s="33"/>
      <c r="HG7272" s="32"/>
    </row>
    <row r="7273" spans="212:215">
      <c r="HD7273" s="32"/>
      <c r="HE7273" s="32"/>
      <c r="HF7273" s="33"/>
      <c r="HG7273" s="32"/>
    </row>
    <row r="7274" spans="212:215">
      <c r="HD7274" s="32"/>
      <c r="HE7274" s="32"/>
      <c r="HF7274" s="33"/>
      <c r="HG7274" s="32"/>
    </row>
    <row r="7275" spans="212:215">
      <c r="HD7275" s="32"/>
      <c r="HE7275" s="32"/>
      <c r="HF7275" s="33"/>
      <c r="HG7275" s="32"/>
    </row>
    <row r="7276" spans="212:215">
      <c r="HD7276" s="32"/>
      <c r="HE7276" s="32"/>
      <c r="HF7276" s="33"/>
      <c r="HG7276" s="32"/>
    </row>
    <row r="7277" spans="212:215">
      <c r="HD7277" s="32"/>
      <c r="HE7277" s="32"/>
      <c r="HF7277" s="33"/>
      <c r="HG7277" s="32"/>
    </row>
    <row r="7278" spans="212:215">
      <c r="HD7278" s="32"/>
      <c r="HE7278" s="32"/>
      <c r="HF7278" s="33"/>
      <c r="HG7278" s="32"/>
    </row>
    <row r="7279" spans="212:215">
      <c r="HD7279" s="32"/>
      <c r="HE7279" s="32"/>
      <c r="HF7279" s="33"/>
      <c r="HG7279" s="32"/>
    </row>
    <row r="7280" spans="212:215">
      <c r="HD7280" s="32"/>
      <c r="HE7280" s="32"/>
      <c r="HF7280" s="33"/>
      <c r="HG7280" s="32"/>
    </row>
    <row r="7281" spans="212:215">
      <c r="HD7281" s="32"/>
      <c r="HE7281" s="32"/>
      <c r="HF7281" s="33"/>
      <c r="HG7281" s="32"/>
    </row>
    <row r="7282" spans="212:215">
      <c r="HD7282" s="32"/>
      <c r="HE7282" s="32"/>
      <c r="HF7282" s="33"/>
      <c r="HG7282" s="32"/>
    </row>
    <row r="7283" spans="212:215">
      <c r="HD7283" s="32"/>
      <c r="HE7283" s="32"/>
      <c r="HF7283" s="33"/>
      <c r="HG7283" s="32"/>
    </row>
    <row r="7284" spans="212:215">
      <c r="HD7284" s="32"/>
      <c r="HE7284" s="32"/>
      <c r="HF7284" s="33"/>
      <c r="HG7284" s="32"/>
    </row>
    <row r="7285" spans="212:215">
      <c r="HD7285" s="32"/>
      <c r="HE7285" s="32"/>
      <c r="HF7285" s="33"/>
      <c r="HG7285" s="32"/>
    </row>
    <row r="7286" spans="212:215">
      <c r="HD7286" s="32"/>
      <c r="HE7286" s="32"/>
      <c r="HF7286" s="33"/>
      <c r="HG7286" s="32"/>
    </row>
    <row r="7287" spans="212:215">
      <c r="HD7287" s="32"/>
      <c r="HE7287" s="32"/>
      <c r="HF7287" s="33"/>
      <c r="HG7287" s="32"/>
    </row>
    <row r="7288" spans="212:215">
      <c r="HD7288" s="32"/>
      <c r="HE7288" s="32"/>
      <c r="HF7288" s="33"/>
      <c r="HG7288" s="32"/>
    </row>
    <row r="7289" spans="212:215">
      <c r="HD7289" s="32"/>
      <c r="HE7289" s="32"/>
      <c r="HF7289" s="33"/>
      <c r="HG7289" s="32"/>
    </row>
    <row r="7290" spans="212:215">
      <c r="HD7290" s="32"/>
      <c r="HE7290" s="32"/>
      <c r="HF7290" s="33"/>
      <c r="HG7290" s="32"/>
    </row>
    <row r="7291" spans="212:215">
      <c r="HD7291" s="32"/>
      <c r="HE7291" s="32"/>
      <c r="HF7291" s="33"/>
      <c r="HG7291" s="32"/>
    </row>
    <row r="7292" spans="212:215">
      <c r="HD7292" s="32"/>
      <c r="HE7292" s="32"/>
      <c r="HF7292" s="33"/>
      <c r="HG7292" s="32"/>
    </row>
    <row r="7293" spans="212:215">
      <c r="HD7293" s="32"/>
      <c r="HE7293" s="32"/>
      <c r="HF7293" s="33"/>
      <c r="HG7293" s="32"/>
    </row>
    <row r="7294" spans="212:215">
      <c r="HD7294" s="32"/>
      <c r="HE7294" s="32"/>
      <c r="HF7294" s="33"/>
      <c r="HG7294" s="32"/>
    </row>
    <row r="7295" spans="212:215">
      <c r="HD7295" s="32"/>
      <c r="HE7295" s="32"/>
      <c r="HF7295" s="33"/>
      <c r="HG7295" s="32"/>
    </row>
    <row r="7296" spans="212:215">
      <c r="HD7296" s="32"/>
      <c r="HE7296" s="32"/>
      <c r="HF7296" s="33"/>
      <c r="HG7296" s="32"/>
    </row>
    <row r="7297" spans="212:215">
      <c r="HD7297" s="32"/>
      <c r="HE7297" s="32"/>
      <c r="HF7297" s="33"/>
      <c r="HG7297" s="32"/>
    </row>
    <row r="7298" spans="212:215">
      <c r="HD7298" s="32"/>
      <c r="HE7298" s="32"/>
      <c r="HF7298" s="33"/>
      <c r="HG7298" s="32"/>
    </row>
    <row r="7299" spans="212:215">
      <c r="HD7299" s="32"/>
      <c r="HE7299" s="32"/>
      <c r="HF7299" s="33"/>
      <c r="HG7299" s="32"/>
    </row>
    <row r="7300" spans="212:215">
      <c r="HD7300" s="32"/>
      <c r="HE7300" s="32"/>
      <c r="HF7300" s="33"/>
      <c r="HG7300" s="32"/>
    </row>
    <row r="7301" spans="212:215">
      <c r="HD7301" s="32"/>
      <c r="HE7301" s="32"/>
      <c r="HF7301" s="33"/>
      <c r="HG7301" s="32"/>
    </row>
    <row r="7302" spans="212:215">
      <c r="HD7302" s="32"/>
      <c r="HE7302" s="32"/>
      <c r="HF7302" s="33"/>
      <c r="HG7302" s="32"/>
    </row>
    <row r="7303" spans="212:215">
      <c r="HD7303" s="32"/>
      <c r="HE7303" s="32"/>
      <c r="HF7303" s="33"/>
      <c r="HG7303" s="32"/>
    </row>
    <row r="7304" spans="212:215">
      <c r="HD7304" s="32"/>
      <c r="HE7304" s="32"/>
      <c r="HF7304" s="33"/>
      <c r="HG7304" s="32"/>
    </row>
    <row r="7305" spans="212:215">
      <c r="HD7305" s="32"/>
      <c r="HE7305" s="32"/>
      <c r="HF7305" s="33"/>
      <c r="HG7305" s="32"/>
    </row>
    <row r="7306" spans="212:215">
      <c r="HD7306" s="32"/>
      <c r="HE7306" s="32"/>
      <c r="HF7306" s="33"/>
      <c r="HG7306" s="32"/>
    </row>
    <row r="7307" spans="212:215">
      <c r="HD7307" s="32"/>
      <c r="HE7307" s="32"/>
      <c r="HF7307" s="33"/>
      <c r="HG7307" s="32"/>
    </row>
    <row r="7308" spans="212:215">
      <c r="HD7308" s="32"/>
      <c r="HE7308" s="32"/>
      <c r="HF7308" s="33"/>
      <c r="HG7308" s="32"/>
    </row>
    <row r="7309" spans="212:215">
      <c r="HD7309" s="32"/>
      <c r="HE7309" s="32"/>
      <c r="HF7309" s="33"/>
      <c r="HG7309" s="32"/>
    </row>
    <row r="7310" spans="212:215">
      <c r="HD7310" s="32"/>
      <c r="HE7310" s="32"/>
      <c r="HF7310" s="33"/>
      <c r="HG7310" s="32"/>
    </row>
    <row r="7311" spans="212:215">
      <c r="HD7311" s="32"/>
      <c r="HE7311" s="32"/>
      <c r="HF7311" s="33"/>
      <c r="HG7311" s="32"/>
    </row>
    <row r="7312" spans="212:215">
      <c r="HD7312" s="32"/>
      <c r="HE7312" s="32"/>
      <c r="HF7312" s="33"/>
      <c r="HG7312" s="32"/>
    </row>
    <row r="7313" spans="212:215">
      <c r="HD7313" s="32"/>
      <c r="HE7313" s="32"/>
      <c r="HF7313" s="33"/>
      <c r="HG7313" s="32"/>
    </row>
    <row r="7314" spans="212:215">
      <c r="HD7314" s="32"/>
      <c r="HE7314" s="32"/>
      <c r="HF7314" s="33"/>
      <c r="HG7314" s="32"/>
    </row>
    <row r="7315" spans="212:215">
      <c r="HD7315" s="32"/>
      <c r="HE7315" s="32"/>
      <c r="HF7315" s="33"/>
      <c r="HG7315" s="32"/>
    </row>
    <row r="7316" spans="212:215">
      <c r="HD7316" s="32"/>
      <c r="HE7316" s="32"/>
      <c r="HF7316" s="33"/>
      <c r="HG7316" s="32"/>
    </row>
    <row r="7317" spans="212:215">
      <c r="HD7317" s="32"/>
      <c r="HE7317" s="32"/>
      <c r="HF7317" s="33"/>
      <c r="HG7317" s="32"/>
    </row>
    <row r="7318" spans="212:215">
      <c r="HD7318" s="32"/>
      <c r="HE7318" s="32"/>
      <c r="HF7318" s="33"/>
      <c r="HG7318" s="32"/>
    </row>
    <row r="7319" spans="212:215">
      <c r="HD7319" s="32"/>
      <c r="HE7319" s="32"/>
      <c r="HF7319" s="33"/>
      <c r="HG7319" s="32"/>
    </row>
    <row r="7320" spans="212:215">
      <c r="HD7320" s="32"/>
      <c r="HE7320" s="32"/>
      <c r="HF7320" s="33"/>
      <c r="HG7320" s="32"/>
    </row>
    <row r="7321" spans="212:215">
      <c r="HD7321" s="32"/>
      <c r="HE7321" s="32"/>
      <c r="HF7321" s="33"/>
      <c r="HG7321" s="32"/>
    </row>
    <row r="7322" spans="212:215">
      <c r="HD7322" s="32"/>
      <c r="HE7322" s="32"/>
      <c r="HF7322" s="33"/>
      <c r="HG7322" s="32"/>
    </row>
    <row r="7323" spans="212:215">
      <c r="HD7323" s="32"/>
      <c r="HE7323" s="32"/>
      <c r="HF7323" s="33"/>
      <c r="HG7323" s="32"/>
    </row>
    <row r="7324" spans="212:215">
      <c r="HD7324" s="32"/>
      <c r="HE7324" s="32"/>
      <c r="HF7324" s="33"/>
      <c r="HG7324" s="32"/>
    </row>
    <row r="7325" spans="212:215">
      <c r="HD7325" s="32"/>
      <c r="HE7325" s="32"/>
      <c r="HF7325" s="33"/>
      <c r="HG7325" s="32"/>
    </row>
    <row r="7326" spans="212:215">
      <c r="HD7326" s="32"/>
      <c r="HE7326" s="32"/>
      <c r="HF7326" s="33"/>
      <c r="HG7326" s="32"/>
    </row>
    <row r="7327" spans="212:215">
      <c r="HD7327" s="32"/>
      <c r="HE7327" s="32"/>
      <c r="HF7327" s="33"/>
      <c r="HG7327" s="32"/>
    </row>
    <row r="7328" spans="212:215">
      <c r="HD7328" s="32"/>
      <c r="HE7328" s="32"/>
      <c r="HF7328" s="33"/>
      <c r="HG7328" s="32"/>
    </row>
    <row r="7329" spans="212:215">
      <c r="HD7329" s="32"/>
      <c r="HE7329" s="32"/>
      <c r="HF7329" s="33"/>
      <c r="HG7329" s="32"/>
    </row>
    <row r="7330" spans="212:215">
      <c r="HD7330" s="32"/>
      <c r="HE7330" s="32"/>
      <c r="HF7330" s="33"/>
      <c r="HG7330" s="32"/>
    </row>
    <row r="7331" spans="212:215">
      <c r="HD7331" s="32"/>
      <c r="HE7331" s="32"/>
      <c r="HF7331" s="33"/>
      <c r="HG7331" s="32"/>
    </row>
    <row r="7332" spans="212:215">
      <c r="HD7332" s="32"/>
      <c r="HE7332" s="32"/>
      <c r="HF7332" s="33"/>
      <c r="HG7332" s="32"/>
    </row>
    <row r="7333" spans="212:215">
      <c r="HD7333" s="32"/>
      <c r="HE7333" s="32"/>
      <c r="HF7333" s="33"/>
      <c r="HG7333" s="32"/>
    </row>
    <row r="7334" spans="212:215">
      <c r="HD7334" s="32"/>
      <c r="HE7334" s="32"/>
      <c r="HF7334" s="33"/>
      <c r="HG7334" s="32"/>
    </row>
    <row r="7335" spans="212:215">
      <c r="HD7335" s="32"/>
      <c r="HE7335" s="32"/>
      <c r="HF7335" s="33"/>
      <c r="HG7335" s="32"/>
    </row>
    <row r="7336" spans="212:215">
      <c r="HD7336" s="32"/>
      <c r="HE7336" s="32"/>
      <c r="HF7336" s="33"/>
      <c r="HG7336" s="32"/>
    </row>
    <row r="7337" spans="212:215">
      <c r="HD7337" s="32"/>
      <c r="HE7337" s="32"/>
      <c r="HF7337" s="33"/>
      <c r="HG7337" s="32"/>
    </row>
    <row r="7338" spans="212:215">
      <c r="HD7338" s="32"/>
      <c r="HE7338" s="32"/>
      <c r="HF7338" s="33"/>
      <c r="HG7338" s="32"/>
    </row>
    <row r="7339" spans="212:215">
      <c r="HD7339" s="32"/>
      <c r="HE7339" s="32"/>
      <c r="HF7339" s="33"/>
      <c r="HG7339" s="32"/>
    </row>
    <row r="7340" spans="212:215">
      <c r="HD7340" s="32"/>
      <c r="HE7340" s="32"/>
      <c r="HF7340" s="33"/>
      <c r="HG7340" s="32"/>
    </row>
    <row r="7341" spans="212:215">
      <c r="HD7341" s="32"/>
      <c r="HE7341" s="32"/>
      <c r="HF7341" s="33"/>
      <c r="HG7341" s="32"/>
    </row>
    <row r="7342" spans="212:215">
      <c r="HD7342" s="32"/>
      <c r="HE7342" s="32"/>
      <c r="HF7342" s="33"/>
      <c r="HG7342" s="32"/>
    </row>
    <row r="7343" spans="212:215">
      <c r="HD7343" s="32"/>
      <c r="HE7343" s="32"/>
      <c r="HF7343" s="33"/>
      <c r="HG7343" s="32"/>
    </row>
    <row r="7344" spans="212:215">
      <c r="HD7344" s="32"/>
      <c r="HE7344" s="32"/>
      <c r="HF7344" s="33"/>
      <c r="HG7344" s="32"/>
    </row>
    <row r="7345" spans="212:215">
      <c r="HD7345" s="32"/>
      <c r="HE7345" s="32"/>
      <c r="HF7345" s="33"/>
      <c r="HG7345" s="32"/>
    </row>
    <row r="7346" spans="212:215">
      <c r="HD7346" s="32"/>
      <c r="HE7346" s="32"/>
      <c r="HF7346" s="33"/>
      <c r="HG7346" s="32"/>
    </row>
    <row r="7347" spans="212:215">
      <c r="HD7347" s="32"/>
      <c r="HE7347" s="32"/>
      <c r="HF7347" s="33"/>
      <c r="HG7347" s="32"/>
    </row>
    <row r="7348" spans="212:215">
      <c r="HD7348" s="32"/>
      <c r="HE7348" s="32"/>
      <c r="HF7348" s="33"/>
      <c r="HG7348" s="32"/>
    </row>
    <row r="7349" spans="212:215">
      <c r="HD7349" s="32"/>
      <c r="HE7349" s="32"/>
      <c r="HF7349" s="33"/>
      <c r="HG7349" s="32"/>
    </row>
    <row r="7350" spans="212:215">
      <c r="HD7350" s="32"/>
      <c r="HE7350" s="32"/>
      <c r="HF7350" s="33"/>
      <c r="HG7350" s="32"/>
    </row>
    <row r="7351" spans="212:215">
      <c r="HD7351" s="32"/>
      <c r="HE7351" s="32"/>
      <c r="HF7351" s="33"/>
      <c r="HG7351" s="32"/>
    </row>
    <row r="7352" spans="212:215">
      <c r="HD7352" s="32"/>
      <c r="HE7352" s="32"/>
      <c r="HF7352" s="33"/>
      <c r="HG7352" s="32"/>
    </row>
    <row r="7353" spans="212:215">
      <c r="HD7353" s="32"/>
      <c r="HE7353" s="32"/>
      <c r="HF7353" s="33"/>
      <c r="HG7353" s="32"/>
    </row>
    <row r="7354" spans="212:215">
      <c r="HD7354" s="32"/>
      <c r="HE7354" s="32"/>
      <c r="HF7354" s="33"/>
      <c r="HG7354" s="32"/>
    </row>
    <row r="7355" spans="212:215">
      <c r="HD7355" s="32"/>
      <c r="HE7355" s="32"/>
      <c r="HF7355" s="33"/>
      <c r="HG7355" s="32"/>
    </row>
    <row r="7356" spans="212:215">
      <c r="HD7356" s="32"/>
      <c r="HE7356" s="32"/>
      <c r="HF7356" s="33"/>
      <c r="HG7356" s="32"/>
    </row>
    <row r="7357" spans="212:215">
      <c r="HD7357" s="32"/>
      <c r="HE7357" s="32"/>
      <c r="HF7357" s="33"/>
      <c r="HG7357" s="32"/>
    </row>
    <row r="7358" spans="212:215">
      <c r="HD7358" s="32"/>
      <c r="HE7358" s="32"/>
      <c r="HF7358" s="33"/>
      <c r="HG7358" s="32"/>
    </row>
    <row r="7359" spans="212:215">
      <c r="HD7359" s="32"/>
      <c r="HE7359" s="32"/>
      <c r="HF7359" s="33"/>
      <c r="HG7359" s="32"/>
    </row>
    <row r="7360" spans="212:215">
      <c r="HD7360" s="32"/>
      <c r="HE7360" s="32"/>
      <c r="HF7360" s="33"/>
      <c r="HG7360" s="32"/>
    </row>
    <row r="7361" spans="212:215">
      <c r="HD7361" s="32"/>
      <c r="HE7361" s="32"/>
      <c r="HF7361" s="33"/>
      <c r="HG7361" s="32"/>
    </row>
    <row r="7362" spans="212:215">
      <c r="HD7362" s="32"/>
      <c r="HE7362" s="32"/>
      <c r="HF7362" s="33"/>
      <c r="HG7362" s="32"/>
    </row>
    <row r="7363" spans="212:215">
      <c r="HD7363" s="32"/>
      <c r="HE7363" s="32"/>
      <c r="HF7363" s="33"/>
      <c r="HG7363" s="32"/>
    </row>
    <row r="7364" spans="212:215">
      <c r="HD7364" s="32"/>
      <c r="HE7364" s="32"/>
      <c r="HF7364" s="33"/>
      <c r="HG7364" s="32"/>
    </row>
    <row r="7365" spans="212:215">
      <c r="HD7365" s="32"/>
      <c r="HE7365" s="32"/>
      <c r="HF7365" s="33"/>
      <c r="HG7365" s="32"/>
    </row>
    <row r="7366" spans="212:215">
      <c r="HD7366" s="32"/>
      <c r="HE7366" s="32"/>
      <c r="HF7366" s="33"/>
      <c r="HG7366" s="32"/>
    </row>
    <row r="7367" spans="212:215">
      <c r="HD7367" s="32"/>
      <c r="HE7367" s="32"/>
      <c r="HF7367" s="33"/>
      <c r="HG7367" s="32"/>
    </row>
    <row r="7368" spans="212:215">
      <c r="HD7368" s="32"/>
      <c r="HE7368" s="32"/>
      <c r="HF7368" s="33"/>
      <c r="HG7368" s="32"/>
    </row>
    <row r="7369" spans="212:215">
      <c r="HD7369" s="32"/>
      <c r="HE7369" s="32"/>
      <c r="HF7369" s="33"/>
      <c r="HG7369" s="32"/>
    </row>
    <row r="7370" spans="212:215">
      <c r="HD7370" s="32"/>
      <c r="HE7370" s="32"/>
      <c r="HF7370" s="33"/>
      <c r="HG7370" s="32"/>
    </row>
    <row r="7371" spans="212:215">
      <c r="HD7371" s="32"/>
      <c r="HE7371" s="32"/>
      <c r="HF7371" s="33"/>
      <c r="HG7371" s="32"/>
    </row>
    <row r="7372" spans="212:215">
      <c r="HD7372" s="32"/>
      <c r="HE7372" s="32"/>
      <c r="HF7372" s="33"/>
      <c r="HG7372" s="32"/>
    </row>
    <row r="7373" spans="212:215">
      <c r="HD7373" s="32"/>
      <c r="HE7373" s="32"/>
      <c r="HF7373" s="33"/>
      <c r="HG7373" s="32"/>
    </row>
    <row r="7374" spans="212:215">
      <c r="HD7374" s="32"/>
      <c r="HE7374" s="32"/>
      <c r="HF7374" s="33"/>
      <c r="HG7374" s="32"/>
    </row>
    <row r="7375" spans="212:215">
      <c r="HD7375" s="32"/>
      <c r="HE7375" s="32"/>
      <c r="HF7375" s="33"/>
      <c r="HG7375" s="32"/>
    </row>
    <row r="7376" spans="212:215">
      <c r="HD7376" s="32"/>
      <c r="HE7376" s="32"/>
      <c r="HF7376" s="33"/>
      <c r="HG7376" s="32"/>
    </row>
    <row r="7377" spans="212:215">
      <c r="HD7377" s="32"/>
      <c r="HE7377" s="32"/>
      <c r="HF7377" s="33"/>
      <c r="HG7377" s="32"/>
    </row>
    <row r="7378" spans="212:215">
      <c r="HD7378" s="32"/>
      <c r="HE7378" s="32"/>
      <c r="HF7378" s="33"/>
      <c r="HG7378" s="32"/>
    </row>
    <row r="7379" spans="212:215">
      <c r="HD7379" s="32"/>
      <c r="HE7379" s="32"/>
      <c r="HF7379" s="33"/>
      <c r="HG7379" s="32"/>
    </row>
    <row r="7380" spans="212:215">
      <c r="HD7380" s="32"/>
      <c r="HE7380" s="32"/>
      <c r="HF7380" s="33"/>
      <c r="HG7380" s="32"/>
    </row>
    <row r="7381" spans="212:215">
      <c r="HD7381" s="32"/>
      <c r="HE7381" s="32"/>
      <c r="HF7381" s="33"/>
      <c r="HG7381" s="32"/>
    </row>
    <row r="7382" spans="212:215">
      <c r="HD7382" s="32"/>
      <c r="HE7382" s="32"/>
      <c r="HF7382" s="33"/>
      <c r="HG7382" s="32"/>
    </row>
    <row r="7383" spans="212:215">
      <c r="HD7383" s="32"/>
      <c r="HE7383" s="32"/>
      <c r="HF7383" s="33"/>
      <c r="HG7383" s="32"/>
    </row>
    <row r="7384" spans="212:215">
      <c r="HD7384" s="32"/>
      <c r="HE7384" s="32"/>
      <c r="HF7384" s="33"/>
      <c r="HG7384" s="32"/>
    </row>
    <row r="7385" spans="212:215">
      <c r="HD7385" s="32"/>
      <c r="HE7385" s="32"/>
      <c r="HF7385" s="33"/>
      <c r="HG7385" s="32"/>
    </row>
    <row r="7386" spans="212:215">
      <c r="HD7386" s="32"/>
      <c r="HE7386" s="32"/>
      <c r="HF7386" s="33"/>
      <c r="HG7386" s="32"/>
    </row>
    <row r="7387" spans="212:215">
      <c r="HD7387" s="32"/>
      <c r="HE7387" s="32"/>
      <c r="HF7387" s="33"/>
      <c r="HG7387" s="32"/>
    </row>
    <row r="7388" spans="212:215">
      <c r="HD7388" s="32"/>
      <c r="HE7388" s="32"/>
      <c r="HF7388" s="33"/>
      <c r="HG7388" s="32"/>
    </row>
    <row r="7389" spans="212:215">
      <c r="HD7389" s="32"/>
      <c r="HE7389" s="32"/>
      <c r="HF7389" s="33"/>
      <c r="HG7389" s="32"/>
    </row>
    <row r="7390" spans="212:215">
      <c r="HD7390" s="32"/>
      <c r="HE7390" s="32"/>
      <c r="HF7390" s="33"/>
      <c r="HG7390" s="32"/>
    </row>
    <row r="7391" spans="212:215">
      <c r="HD7391" s="32"/>
      <c r="HE7391" s="32"/>
      <c r="HF7391" s="33"/>
      <c r="HG7391" s="32"/>
    </row>
    <row r="7392" spans="212:215">
      <c r="HD7392" s="32"/>
      <c r="HE7392" s="32"/>
      <c r="HF7392" s="33"/>
      <c r="HG7392" s="32"/>
    </row>
    <row r="7393" spans="212:215">
      <c r="HD7393" s="32"/>
      <c r="HE7393" s="32"/>
      <c r="HF7393" s="33"/>
      <c r="HG7393" s="32"/>
    </row>
    <row r="7394" spans="212:215">
      <c r="HD7394" s="32"/>
      <c r="HE7394" s="32"/>
      <c r="HF7394" s="33"/>
      <c r="HG7394" s="32"/>
    </row>
    <row r="7395" spans="212:215">
      <c r="HD7395" s="32"/>
      <c r="HE7395" s="32"/>
      <c r="HF7395" s="33"/>
      <c r="HG7395" s="32"/>
    </row>
    <row r="7396" spans="212:215">
      <c r="HD7396" s="32"/>
      <c r="HE7396" s="32"/>
      <c r="HF7396" s="33"/>
      <c r="HG7396" s="32"/>
    </row>
    <row r="7397" spans="212:215">
      <c r="HD7397" s="32"/>
      <c r="HE7397" s="32"/>
      <c r="HF7397" s="33"/>
      <c r="HG7397" s="32"/>
    </row>
    <row r="7398" spans="212:215">
      <c r="HD7398" s="32"/>
      <c r="HE7398" s="32"/>
      <c r="HF7398" s="33"/>
      <c r="HG7398" s="32"/>
    </row>
    <row r="7399" spans="212:215">
      <c r="HD7399" s="32"/>
      <c r="HE7399" s="32"/>
      <c r="HF7399" s="33"/>
      <c r="HG7399" s="32"/>
    </row>
    <row r="7400" spans="212:215">
      <c r="HD7400" s="32"/>
      <c r="HE7400" s="32"/>
      <c r="HF7400" s="33"/>
      <c r="HG7400" s="32"/>
    </row>
    <row r="7401" spans="212:215">
      <c r="HD7401" s="32"/>
      <c r="HE7401" s="32"/>
      <c r="HF7401" s="33"/>
      <c r="HG7401" s="32"/>
    </row>
    <row r="7402" spans="212:215">
      <c r="HD7402" s="32"/>
      <c r="HE7402" s="32"/>
      <c r="HF7402" s="33"/>
      <c r="HG7402" s="32"/>
    </row>
    <row r="7403" spans="212:215">
      <c r="HD7403" s="32"/>
      <c r="HE7403" s="32"/>
      <c r="HF7403" s="33"/>
      <c r="HG7403" s="32"/>
    </row>
    <row r="7404" spans="212:215">
      <c r="HD7404" s="32"/>
      <c r="HE7404" s="32"/>
      <c r="HF7404" s="33"/>
      <c r="HG7404" s="32"/>
    </row>
    <row r="7405" spans="212:215">
      <c r="HD7405" s="32"/>
      <c r="HE7405" s="32"/>
      <c r="HF7405" s="33"/>
      <c r="HG7405" s="32"/>
    </row>
    <row r="7406" spans="212:215">
      <c r="HD7406" s="32"/>
      <c r="HE7406" s="32"/>
      <c r="HF7406" s="33"/>
      <c r="HG7406" s="32"/>
    </row>
    <row r="7407" spans="212:215">
      <c r="HD7407" s="32"/>
      <c r="HE7407" s="32"/>
      <c r="HF7407" s="33"/>
      <c r="HG7407" s="32"/>
    </row>
    <row r="7408" spans="212:215">
      <c r="HD7408" s="32"/>
      <c r="HE7408" s="32"/>
      <c r="HF7408" s="33"/>
      <c r="HG7408" s="32"/>
    </row>
    <row r="7409" spans="212:215">
      <c r="HD7409" s="32"/>
      <c r="HE7409" s="32"/>
      <c r="HF7409" s="33"/>
      <c r="HG7409" s="32"/>
    </row>
    <row r="7410" spans="212:215">
      <c r="HD7410" s="32"/>
      <c r="HE7410" s="32"/>
      <c r="HF7410" s="33"/>
      <c r="HG7410" s="32"/>
    </row>
    <row r="7411" spans="212:215">
      <c r="HD7411" s="32"/>
      <c r="HE7411" s="32"/>
      <c r="HF7411" s="33"/>
      <c r="HG7411" s="32"/>
    </row>
    <row r="7412" spans="212:215">
      <c r="HD7412" s="32"/>
      <c r="HE7412" s="32"/>
      <c r="HF7412" s="33"/>
      <c r="HG7412" s="32"/>
    </row>
    <row r="7413" spans="212:215">
      <c r="HD7413" s="32"/>
      <c r="HE7413" s="32"/>
      <c r="HF7413" s="33"/>
      <c r="HG7413" s="32"/>
    </row>
    <row r="7414" spans="212:215">
      <c r="HD7414" s="32"/>
      <c r="HE7414" s="32"/>
      <c r="HF7414" s="33"/>
      <c r="HG7414" s="32"/>
    </row>
    <row r="7415" spans="212:215">
      <c r="HD7415" s="32"/>
      <c r="HE7415" s="32"/>
      <c r="HF7415" s="33"/>
      <c r="HG7415" s="32"/>
    </row>
    <row r="7416" spans="212:215">
      <c r="HD7416" s="32"/>
      <c r="HE7416" s="32"/>
      <c r="HF7416" s="33"/>
      <c r="HG7416" s="32"/>
    </row>
    <row r="7417" spans="212:215">
      <c r="HD7417" s="32"/>
      <c r="HE7417" s="32"/>
      <c r="HF7417" s="33"/>
      <c r="HG7417" s="32"/>
    </row>
    <row r="7418" spans="212:215">
      <c r="HD7418" s="32"/>
      <c r="HE7418" s="32"/>
      <c r="HF7418" s="33"/>
      <c r="HG7418" s="32"/>
    </row>
    <row r="7419" spans="212:215">
      <c r="HD7419" s="32"/>
      <c r="HE7419" s="32"/>
      <c r="HF7419" s="33"/>
      <c r="HG7419" s="32"/>
    </row>
    <row r="7420" spans="212:215">
      <c r="HD7420" s="32"/>
      <c r="HE7420" s="32"/>
      <c r="HF7420" s="33"/>
      <c r="HG7420" s="32"/>
    </row>
    <row r="7421" spans="212:215">
      <c r="HD7421" s="32"/>
      <c r="HE7421" s="32"/>
      <c r="HF7421" s="33"/>
      <c r="HG7421" s="32"/>
    </row>
    <row r="7422" spans="212:215">
      <c r="HD7422" s="32"/>
      <c r="HE7422" s="32"/>
      <c r="HF7422" s="33"/>
      <c r="HG7422" s="32"/>
    </row>
    <row r="7423" spans="212:215">
      <c r="HD7423" s="32"/>
      <c r="HE7423" s="32"/>
      <c r="HF7423" s="33"/>
      <c r="HG7423" s="32"/>
    </row>
    <row r="7424" spans="212:215">
      <c r="HD7424" s="32"/>
      <c r="HE7424" s="32"/>
      <c r="HF7424" s="33"/>
      <c r="HG7424" s="32"/>
    </row>
    <row r="7425" spans="212:215">
      <c r="HD7425" s="32"/>
      <c r="HE7425" s="32"/>
      <c r="HF7425" s="33"/>
      <c r="HG7425" s="32"/>
    </row>
    <row r="7426" spans="212:215">
      <c r="HD7426" s="32"/>
      <c r="HE7426" s="32"/>
      <c r="HF7426" s="33"/>
      <c r="HG7426" s="32"/>
    </row>
    <row r="7427" spans="212:215">
      <c r="HD7427" s="32"/>
      <c r="HE7427" s="32"/>
      <c r="HF7427" s="33"/>
      <c r="HG7427" s="32"/>
    </row>
    <row r="7428" spans="212:215">
      <c r="HD7428" s="32"/>
      <c r="HE7428" s="32"/>
      <c r="HF7428" s="33"/>
      <c r="HG7428" s="32"/>
    </row>
    <row r="7429" spans="212:215">
      <c r="HD7429" s="32"/>
      <c r="HE7429" s="32"/>
      <c r="HF7429" s="33"/>
      <c r="HG7429" s="32"/>
    </row>
    <row r="7430" spans="212:215">
      <c r="HD7430" s="32"/>
      <c r="HE7430" s="32"/>
      <c r="HF7430" s="33"/>
      <c r="HG7430" s="32"/>
    </row>
    <row r="7431" spans="212:215">
      <c r="HD7431" s="32"/>
      <c r="HE7431" s="32"/>
      <c r="HF7431" s="33"/>
      <c r="HG7431" s="32"/>
    </row>
    <row r="7432" spans="212:215">
      <c r="HD7432" s="32"/>
      <c r="HE7432" s="32"/>
      <c r="HF7432" s="33"/>
      <c r="HG7432" s="32"/>
    </row>
    <row r="7433" spans="212:215">
      <c r="HD7433" s="32"/>
      <c r="HE7433" s="32"/>
      <c r="HF7433" s="33"/>
      <c r="HG7433" s="32"/>
    </row>
    <row r="7434" spans="212:215">
      <c r="HD7434" s="32"/>
      <c r="HE7434" s="32"/>
      <c r="HF7434" s="33"/>
      <c r="HG7434" s="32"/>
    </row>
    <row r="7435" spans="212:215">
      <c r="HD7435" s="32"/>
      <c r="HE7435" s="32"/>
      <c r="HF7435" s="33"/>
      <c r="HG7435" s="32"/>
    </row>
    <row r="7436" spans="212:215">
      <c r="HD7436" s="32"/>
      <c r="HE7436" s="32"/>
      <c r="HF7436" s="33"/>
      <c r="HG7436" s="32"/>
    </row>
    <row r="7437" spans="212:215">
      <c r="HD7437" s="32"/>
      <c r="HE7437" s="32"/>
      <c r="HF7437" s="33"/>
      <c r="HG7437" s="32"/>
    </row>
    <row r="7438" spans="212:215">
      <c r="HD7438" s="32"/>
      <c r="HE7438" s="32"/>
      <c r="HF7438" s="33"/>
      <c r="HG7438" s="32"/>
    </row>
    <row r="7439" spans="212:215">
      <c r="HD7439" s="32"/>
      <c r="HE7439" s="32"/>
      <c r="HF7439" s="33"/>
      <c r="HG7439" s="32"/>
    </row>
    <row r="7440" spans="212:215">
      <c r="HD7440" s="32"/>
      <c r="HE7440" s="32"/>
      <c r="HF7440" s="33"/>
      <c r="HG7440" s="32"/>
    </row>
    <row r="7441" spans="212:215">
      <c r="HD7441" s="32"/>
      <c r="HE7441" s="32"/>
      <c r="HF7441" s="33"/>
      <c r="HG7441" s="32"/>
    </row>
    <row r="7442" spans="212:215">
      <c r="HD7442" s="32"/>
      <c r="HE7442" s="32"/>
      <c r="HF7442" s="33"/>
      <c r="HG7442" s="32"/>
    </row>
    <row r="7443" spans="212:215">
      <c r="HD7443" s="32"/>
      <c r="HE7443" s="32"/>
      <c r="HF7443" s="33"/>
      <c r="HG7443" s="32"/>
    </row>
    <row r="7444" spans="212:215">
      <c r="HD7444" s="32"/>
      <c r="HE7444" s="32"/>
      <c r="HF7444" s="33"/>
      <c r="HG7444" s="32"/>
    </row>
    <row r="7445" spans="212:215">
      <c r="HD7445" s="32"/>
      <c r="HE7445" s="32"/>
      <c r="HF7445" s="33"/>
      <c r="HG7445" s="32"/>
    </row>
    <row r="7446" spans="212:215">
      <c r="HD7446" s="32"/>
      <c r="HE7446" s="32"/>
      <c r="HF7446" s="33"/>
      <c r="HG7446" s="32"/>
    </row>
    <row r="7447" spans="212:215">
      <c r="HD7447" s="32"/>
      <c r="HE7447" s="32"/>
      <c r="HF7447" s="33"/>
      <c r="HG7447" s="32"/>
    </row>
    <row r="7448" spans="212:215">
      <c r="HD7448" s="32"/>
      <c r="HE7448" s="32"/>
      <c r="HF7448" s="33"/>
      <c r="HG7448" s="32"/>
    </row>
    <row r="7449" spans="212:215">
      <c r="HD7449" s="32"/>
      <c r="HE7449" s="32"/>
      <c r="HF7449" s="33"/>
      <c r="HG7449" s="32"/>
    </row>
    <row r="7450" spans="212:215">
      <c r="HD7450" s="32"/>
      <c r="HE7450" s="32"/>
      <c r="HF7450" s="33"/>
      <c r="HG7450" s="32"/>
    </row>
    <row r="7451" spans="212:215">
      <c r="HD7451" s="32"/>
      <c r="HE7451" s="32"/>
      <c r="HF7451" s="33"/>
      <c r="HG7451" s="32"/>
    </row>
    <row r="7452" spans="212:215">
      <c r="HD7452" s="32"/>
      <c r="HE7452" s="32"/>
      <c r="HF7452" s="33"/>
      <c r="HG7452" s="32"/>
    </row>
    <row r="7453" spans="212:215">
      <c r="HD7453" s="32"/>
      <c r="HE7453" s="32"/>
      <c r="HF7453" s="33"/>
      <c r="HG7453" s="32"/>
    </row>
    <row r="7454" spans="212:215">
      <c r="HD7454" s="32"/>
      <c r="HE7454" s="32"/>
      <c r="HF7454" s="33"/>
      <c r="HG7454" s="32"/>
    </row>
    <row r="7455" spans="212:215">
      <c r="HD7455" s="32"/>
      <c r="HE7455" s="32"/>
      <c r="HF7455" s="33"/>
      <c r="HG7455" s="32"/>
    </row>
    <row r="7456" spans="212:215">
      <c r="HD7456" s="32"/>
      <c r="HE7456" s="32"/>
      <c r="HF7456" s="33"/>
      <c r="HG7456" s="32"/>
    </row>
    <row r="7457" spans="212:215">
      <c r="HD7457" s="32"/>
      <c r="HE7457" s="32"/>
      <c r="HF7457" s="33"/>
      <c r="HG7457" s="32"/>
    </row>
    <row r="7458" spans="212:215">
      <c r="HD7458" s="32"/>
      <c r="HE7458" s="32"/>
      <c r="HF7458" s="33"/>
      <c r="HG7458" s="32"/>
    </row>
    <row r="7459" spans="212:215">
      <c r="HD7459" s="32"/>
      <c r="HE7459" s="32"/>
      <c r="HF7459" s="33"/>
      <c r="HG7459" s="32"/>
    </row>
    <row r="7460" spans="212:215">
      <c r="HD7460" s="32"/>
      <c r="HE7460" s="32"/>
      <c r="HF7460" s="33"/>
      <c r="HG7460" s="32"/>
    </row>
    <row r="7461" spans="212:215">
      <c r="HD7461" s="32"/>
      <c r="HE7461" s="32"/>
      <c r="HF7461" s="33"/>
      <c r="HG7461" s="32"/>
    </row>
    <row r="7462" spans="212:215">
      <c r="HD7462" s="32"/>
      <c r="HE7462" s="32"/>
      <c r="HF7462" s="33"/>
      <c r="HG7462" s="32"/>
    </row>
    <row r="7463" spans="212:215">
      <c r="HD7463" s="32"/>
      <c r="HE7463" s="32"/>
      <c r="HF7463" s="33"/>
      <c r="HG7463" s="32"/>
    </row>
    <row r="7464" spans="212:215">
      <c r="HD7464" s="32"/>
      <c r="HE7464" s="32"/>
      <c r="HF7464" s="33"/>
      <c r="HG7464" s="32"/>
    </row>
    <row r="7465" spans="212:215">
      <c r="HD7465" s="32"/>
      <c r="HE7465" s="32"/>
      <c r="HF7465" s="33"/>
      <c r="HG7465" s="32"/>
    </row>
    <row r="7466" spans="212:215">
      <c r="HD7466" s="32"/>
      <c r="HE7466" s="32"/>
      <c r="HF7466" s="33"/>
      <c r="HG7466" s="32"/>
    </row>
    <row r="7467" spans="212:215">
      <c r="HD7467" s="32"/>
      <c r="HE7467" s="32"/>
      <c r="HF7467" s="33"/>
      <c r="HG7467" s="32"/>
    </row>
    <row r="7468" spans="212:215">
      <c r="HD7468" s="32"/>
      <c r="HE7468" s="32"/>
      <c r="HF7468" s="33"/>
      <c r="HG7468" s="32"/>
    </row>
    <row r="7469" spans="212:215">
      <c r="HD7469" s="32"/>
      <c r="HE7469" s="32"/>
      <c r="HF7469" s="33"/>
      <c r="HG7469" s="32"/>
    </row>
    <row r="7470" spans="212:215">
      <c r="HD7470" s="32"/>
      <c r="HE7470" s="32"/>
      <c r="HF7470" s="33"/>
      <c r="HG7470" s="32"/>
    </row>
    <row r="7471" spans="212:215">
      <c r="HD7471" s="32"/>
      <c r="HE7471" s="32"/>
      <c r="HF7471" s="33"/>
      <c r="HG7471" s="32"/>
    </row>
    <row r="7472" spans="212:215">
      <c r="HD7472" s="32"/>
      <c r="HE7472" s="32"/>
      <c r="HF7472" s="33"/>
      <c r="HG7472" s="32"/>
    </row>
    <row r="7473" spans="212:215">
      <c r="HD7473" s="32"/>
      <c r="HE7473" s="32"/>
      <c r="HF7473" s="33"/>
      <c r="HG7473" s="32"/>
    </row>
    <row r="7474" spans="212:215">
      <c r="HD7474" s="32"/>
      <c r="HE7474" s="32"/>
      <c r="HF7474" s="33"/>
      <c r="HG7474" s="32"/>
    </row>
    <row r="7475" spans="212:215">
      <c r="HD7475" s="32"/>
      <c r="HE7475" s="32"/>
      <c r="HF7475" s="33"/>
      <c r="HG7475" s="32"/>
    </row>
    <row r="7476" spans="212:215">
      <c r="HD7476" s="32"/>
      <c r="HE7476" s="32"/>
      <c r="HF7476" s="33"/>
      <c r="HG7476" s="32"/>
    </row>
    <row r="7477" spans="212:215">
      <c r="HD7477" s="32"/>
      <c r="HE7477" s="32"/>
      <c r="HF7477" s="33"/>
      <c r="HG7477" s="32"/>
    </row>
    <row r="7478" spans="212:215">
      <c r="HD7478" s="32"/>
      <c r="HE7478" s="32"/>
      <c r="HF7478" s="33"/>
      <c r="HG7478" s="32"/>
    </row>
    <row r="7479" spans="212:215">
      <c r="HD7479" s="32"/>
      <c r="HE7479" s="32"/>
      <c r="HF7479" s="33"/>
      <c r="HG7479" s="32"/>
    </row>
    <row r="7480" spans="212:215">
      <c r="HD7480" s="32"/>
      <c r="HE7480" s="32"/>
      <c r="HF7480" s="33"/>
      <c r="HG7480" s="32"/>
    </row>
    <row r="7481" spans="212:215">
      <c r="HD7481" s="32"/>
      <c r="HE7481" s="32"/>
      <c r="HF7481" s="33"/>
      <c r="HG7481" s="32"/>
    </row>
    <row r="7482" spans="212:215">
      <c r="HD7482" s="32"/>
      <c r="HE7482" s="32"/>
      <c r="HF7482" s="33"/>
      <c r="HG7482" s="32"/>
    </row>
    <row r="7483" spans="212:215">
      <c r="HD7483" s="32"/>
      <c r="HE7483" s="32"/>
      <c r="HF7483" s="33"/>
      <c r="HG7483" s="32"/>
    </row>
    <row r="7484" spans="212:215">
      <c r="HD7484" s="32"/>
      <c r="HE7484" s="32"/>
      <c r="HF7484" s="33"/>
      <c r="HG7484" s="32"/>
    </row>
    <row r="7485" spans="212:215">
      <c r="HD7485" s="32"/>
      <c r="HE7485" s="32"/>
      <c r="HF7485" s="33"/>
      <c r="HG7485" s="32"/>
    </row>
    <row r="7486" spans="212:215">
      <c r="HD7486" s="32"/>
      <c r="HE7486" s="32"/>
      <c r="HF7486" s="33"/>
      <c r="HG7486" s="32"/>
    </row>
    <row r="7487" spans="212:215">
      <c r="HD7487" s="32"/>
      <c r="HE7487" s="32"/>
      <c r="HF7487" s="33"/>
      <c r="HG7487" s="32"/>
    </row>
    <row r="7488" spans="212:215">
      <c r="HD7488" s="32"/>
      <c r="HE7488" s="32"/>
      <c r="HF7488" s="33"/>
      <c r="HG7488" s="32"/>
    </row>
    <row r="7489" spans="212:215">
      <c r="HD7489" s="32"/>
      <c r="HE7489" s="32"/>
      <c r="HF7489" s="33"/>
      <c r="HG7489" s="32"/>
    </row>
    <row r="7490" spans="212:215">
      <c r="HD7490" s="32"/>
      <c r="HE7490" s="32"/>
      <c r="HF7490" s="33"/>
      <c r="HG7490" s="32"/>
    </row>
    <row r="7491" spans="212:215">
      <c r="HD7491" s="32"/>
      <c r="HE7491" s="32"/>
      <c r="HF7491" s="33"/>
      <c r="HG7491" s="32"/>
    </row>
    <row r="7492" spans="212:215">
      <c r="HD7492" s="32"/>
      <c r="HE7492" s="32"/>
      <c r="HF7492" s="33"/>
      <c r="HG7492" s="32"/>
    </row>
    <row r="7493" spans="212:215">
      <c r="HD7493" s="32"/>
      <c r="HE7493" s="32"/>
      <c r="HF7493" s="33"/>
      <c r="HG7493" s="32"/>
    </row>
    <row r="7494" spans="212:215">
      <c r="HD7494" s="32"/>
      <c r="HE7494" s="32"/>
      <c r="HF7494" s="33"/>
      <c r="HG7494" s="32"/>
    </row>
    <row r="7495" spans="212:215">
      <c r="HD7495" s="32"/>
      <c r="HE7495" s="32"/>
      <c r="HF7495" s="33"/>
      <c r="HG7495" s="32"/>
    </row>
    <row r="7496" spans="212:215">
      <c r="HD7496" s="32"/>
      <c r="HE7496" s="32"/>
      <c r="HF7496" s="33"/>
      <c r="HG7496" s="32"/>
    </row>
    <row r="7497" spans="212:215">
      <c r="HD7497" s="32"/>
      <c r="HE7497" s="32"/>
      <c r="HF7497" s="33"/>
      <c r="HG7497" s="32"/>
    </row>
    <row r="7498" spans="212:215">
      <c r="HD7498" s="32"/>
      <c r="HE7498" s="32"/>
      <c r="HF7498" s="33"/>
      <c r="HG7498" s="32"/>
    </row>
    <row r="7499" spans="212:215">
      <c r="HD7499" s="32"/>
      <c r="HE7499" s="32"/>
      <c r="HF7499" s="33"/>
      <c r="HG7499" s="32"/>
    </row>
    <row r="7500" spans="212:215">
      <c r="HD7500" s="32"/>
      <c r="HE7500" s="32"/>
      <c r="HF7500" s="33"/>
      <c r="HG7500" s="32"/>
    </row>
    <row r="7501" spans="212:215">
      <c r="HD7501" s="32"/>
      <c r="HE7501" s="32"/>
      <c r="HF7501" s="33"/>
      <c r="HG7501" s="32"/>
    </row>
    <row r="7502" spans="212:215">
      <c r="HD7502" s="32"/>
      <c r="HE7502" s="32"/>
      <c r="HF7502" s="33"/>
      <c r="HG7502" s="32"/>
    </row>
    <row r="7503" spans="212:215">
      <c r="HD7503" s="32"/>
      <c r="HE7503" s="32"/>
      <c r="HF7503" s="33"/>
      <c r="HG7503" s="32"/>
    </row>
    <row r="7504" spans="212:215">
      <c r="HD7504" s="32"/>
      <c r="HE7504" s="32"/>
      <c r="HF7504" s="33"/>
      <c r="HG7504" s="32"/>
    </row>
    <row r="7505" spans="212:215">
      <c r="HD7505" s="32"/>
      <c r="HE7505" s="32"/>
      <c r="HF7505" s="33"/>
      <c r="HG7505" s="32"/>
    </row>
    <row r="7506" spans="212:215">
      <c r="HD7506" s="32"/>
      <c r="HE7506" s="32"/>
      <c r="HF7506" s="33"/>
      <c r="HG7506" s="32"/>
    </row>
    <row r="7507" spans="212:215">
      <c r="HD7507" s="32"/>
      <c r="HE7507" s="32"/>
      <c r="HF7507" s="33"/>
      <c r="HG7507" s="32"/>
    </row>
    <row r="7508" spans="212:215">
      <c r="HD7508" s="32"/>
      <c r="HE7508" s="32"/>
      <c r="HF7508" s="33"/>
      <c r="HG7508" s="32"/>
    </row>
    <row r="7509" spans="212:215">
      <c r="HD7509" s="32"/>
      <c r="HE7509" s="32"/>
      <c r="HF7509" s="33"/>
      <c r="HG7509" s="32"/>
    </row>
    <row r="7510" spans="212:215">
      <c r="HD7510" s="32"/>
      <c r="HE7510" s="32"/>
      <c r="HF7510" s="33"/>
      <c r="HG7510" s="32"/>
    </row>
    <row r="7511" spans="212:215">
      <c r="HD7511" s="32"/>
      <c r="HE7511" s="32"/>
      <c r="HF7511" s="33"/>
      <c r="HG7511" s="32"/>
    </row>
    <row r="7512" spans="212:215">
      <c r="HD7512" s="32"/>
      <c r="HE7512" s="32"/>
      <c r="HF7512" s="33"/>
      <c r="HG7512" s="32"/>
    </row>
    <row r="7513" spans="212:215">
      <c r="HD7513" s="32"/>
      <c r="HE7513" s="32"/>
      <c r="HF7513" s="33"/>
      <c r="HG7513" s="32"/>
    </row>
    <row r="7514" spans="212:215">
      <c r="HD7514" s="32"/>
      <c r="HE7514" s="32"/>
      <c r="HF7514" s="33"/>
      <c r="HG7514" s="32"/>
    </row>
    <row r="7515" spans="212:215">
      <c r="HD7515" s="32"/>
      <c r="HE7515" s="32"/>
      <c r="HF7515" s="33"/>
      <c r="HG7515" s="32"/>
    </row>
    <row r="7516" spans="212:215">
      <c r="HD7516" s="32"/>
      <c r="HE7516" s="32"/>
      <c r="HF7516" s="33"/>
      <c r="HG7516" s="32"/>
    </row>
    <row r="7517" spans="212:215">
      <c r="HD7517" s="32"/>
      <c r="HE7517" s="32"/>
      <c r="HF7517" s="33"/>
      <c r="HG7517" s="32"/>
    </row>
    <row r="7518" spans="212:215">
      <c r="HD7518" s="32"/>
      <c r="HE7518" s="32"/>
      <c r="HF7518" s="33"/>
      <c r="HG7518" s="32"/>
    </row>
    <row r="7519" spans="212:215">
      <c r="HD7519" s="32"/>
      <c r="HE7519" s="32"/>
      <c r="HF7519" s="33"/>
      <c r="HG7519" s="32"/>
    </row>
    <row r="7520" spans="212:215">
      <c r="HD7520" s="32"/>
      <c r="HE7520" s="32"/>
      <c r="HF7520" s="33"/>
      <c r="HG7520" s="32"/>
    </row>
    <row r="7521" spans="212:215">
      <c r="HD7521" s="32"/>
      <c r="HE7521" s="32"/>
      <c r="HF7521" s="33"/>
      <c r="HG7521" s="32"/>
    </row>
    <row r="7522" spans="212:215">
      <c r="HD7522" s="32"/>
      <c r="HE7522" s="32"/>
      <c r="HF7522" s="33"/>
      <c r="HG7522" s="32"/>
    </row>
    <row r="7523" spans="212:215">
      <c r="HD7523" s="32"/>
      <c r="HE7523" s="32"/>
      <c r="HF7523" s="33"/>
      <c r="HG7523" s="32"/>
    </row>
    <row r="7524" spans="212:215">
      <c r="HD7524" s="32"/>
      <c r="HE7524" s="32"/>
      <c r="HF7524" s="33"/>
      <c r="HG7524" s="32"/>
    </row>
    <row r="7525" spans="212:215">
      <c r="HD7525" s="32"/>
      <c r="HE7525" s="32"/>
      <c r="HF7525" s="33"/>
      <c r="HG7525" s="32"/>
    </row>
    <row r="7526" spans="212:215">
      <c r="HD7526" s="32"/>
      <c r="HE7526" s="32"/>
      <c r="HF7526" s="33"/>
      <c r="HG7526" s="32"/>
    </row>
    <row r="7527" spans="212:215">
      <c r="HD7527" s="32"/>
      <c r="HE7527" s="32"/>
      <c r="HF7527" s="33"/>
      <c r="HG7527" s="32"/>
    </row>
    <row r="7528" spans="212:215">
      <c r="HD7528" s="32"/>
      <c r="HE7528" s="32"/>
      <c r="HF7528" s="33"/>
      <c r="HG7528" s="32"/>
    </row>
    <row r="7529" spans="212:215">
      <c r="HD7529" s="32"/>
      <c r="HE7529" s="32"/>
      <c r="HF7529" s="33"/>
      <c r="HG7529" s="32"/>
    </row>
    <row r="7530" spans="212:215">
      <c r="HD7530" s="32"/>
      <c r="HE7530" s="32"/>
      <c r="HF7530" s="33"/>
      <c r="HG7530" s="32"/>
    </row>
    <row r="7531" spans="212:215">
      <c r="HD7531" s="32"/>
      <c r="HE7531" s="32"/>
      <c r="HF7531" s="33"/>
      <c r="HG7531" s="32"/>
    </row>
    <row r="7532" spans="212:215">
      <c r="HD7532" s="32"/>
      <c r="HE7532" s="32"/>
      <c r="HF7532" s="33"/>
      <c r="HG7532" s="32"/>
    </row>
    <row r="7533" spans="212:215">
      <c r="HD7533" s="32"/>
      <c r="HE7533" s="32"/>
      <c r="HF7533" s="33"/>
      <c r="HG7533" s="32"/>
    </row>
    <row r="7534" spans="212:215">
      <c r="HD7534" s="32"/>
      <c r="HE7534" s="32"/>
      <c r="HF7534" s="33"/>
      <c r="HG7534" s="32"/>
    </row>
    <row r="7535" spans="212:215">
      <c r="HD7535" s="32"/>
      <c r="HE7535" s="32"/>
      <c r="HF7535" s="33"/>
      <c r="HG7535" s="32"/>
    </row>
    <row r="7536" spans="212:215">
      <c r="HD7536" s="32"/>
      <c r="HE7536" s="32"/>
      <c r="HF7536" s="33"/>
      <c r="HG7536" s="32"/>
    </row>
    <row r="7537" spans="212:215">
      <c r="HD7537" s="32"/>
      <c r="HE7537" s="32"/>
      <c r="HF7537" s="33"/>
      <c r="HG7537" s="32"/>
    </row>
    <row r="7538" spans="212:215">
      <c r="HD7538" s="32"/>
      <c r="HE7538" s="32"/>
      <c r="HF7538" s="33"/>
      <c r="HG7538" s="32"/>
    </row>
    <row r="7539" spans="212:215">
      <c r="HD7539" s="32"/>
      <c r="HE7539" s="32"/>
      <c r="HF7539" s="33"/>
      <c r="HG7539" s="32"/>
    </row>
    <row r="7540" spans="212:215">
      <c r="HD7540" s="32"/>
      <c r="HE7540" s="32"/>
      <c r="HF7540" s="33"/>
      <c r="HG7540" s="32"/>
    </row>
    <row r="7541" spans="212:215">
      <c r="HD7541" s="32"/>
      <c r="HE7541" s="32"/>
      <c r="HF7541" s="33"/>
      <c r="HG7541" s="32"/>
    </row>
    <row r="7542" spans="212:215">
      <c r="HD7542" s="32"/>
      <c r="HE7542" s="32"/>
      <c r="HF7542" s="33"/>
      <c r="HG7542" s="32"/>
    </row>
    <row r="7543" spans="212:215">
      <c r="HD7543" s="32"/>
      <c r="HE7543" s="32"/>
      <c r="HF7543" s="33"/>
      <c r="HG7543" s="32"/>
    </row>
    <row r="7544" spans="212:215">
      <c r="HD7544" s="32"/>
      <c r="HE7544" s="32"/>
      <c r="HF7544" s="33"/>
      <c r="HG7544" s="32"/>
    </row>
    <row r="7545" spans="212:215">
      <c r="HD7545" s="32"/>
      <c r="HE7545" s="32"/>
      <c r="HF7545" s="33"/>
      <c r="HG7545" s="32"/>
    </row>
    <row r="7546" spans="212:215">
      <c r="HD7546" s="32"/>
      <c r="HE7546" s="32"/>
      <c r="HF7546" s="33"/>
      <c r="HG7546" s="32"/>
    </row>
    <row r="7547" spans="212:215">
      <c r="HD7547" s="32"/>
      <c r="HE7547" s="32"/>
      <c r="HF7547" s="33"/>
      <c r="HG7547" s="32"/>
    </row>
    <row r="7548" spans="212:215">
      <c r="HD7548" s="32"/>
      <c r="HE7548" s="32"/>
      <c r="HF7548" s="33"/>
      <c r="HG7548" s="32"/>
    </row>
    <row r="7549" spans="212:215">
      <c r="HD7549" s="32"/>
      <c r="HE7549" s="32"/>
      <c r="HF7549" s="33"/>
      <c r="HG7549" s="32"/>
    </row>
    <row r="7550" spans="212:215">
      <c r="HD7550" s="32"/>
      <c r="HE7550" s="32"/>
      <c r="HF7550" s="33"/>
      <c r="HG7550" s="32"/>
    </row>
    <row r="7551" spans="212:215">
      <c r="HD7551" s="32"/>
      <c r="HE7551" s="32"/>
      <c r="HF7551" s="33"/>
      <c r="HG7551" s="32"/>
    </row>
    <row r="7552" spans="212:215">
      <c r="HD7552" s="32"/>
      <c r="HE7552" s="32"/>
      <c r="HF7552" s="33"/>
      <c r="HG7552" s="32"/>
    </row>
    <row r="7553" spans="212:215">
      <c r="HD7553" s="32"/>
      <c r="HE7553" s="32"/>
      <c r="HF7553" s="33"/>
      <c r="HG7553" s="32"/>
    </row>
    <row r="7554" spans="212:215">
      <c r="HD7554" s="32"/>
      <c r="HE7554" s="32"/>
      <c r="HF7554" s="33"/>
      <c r="HG7554" s="32"/>
    </row>
    <row r="7555" spans="212:215">
      <c r="HD7555" s="32"/>
      <c r="HE7555" s="32"/>
      <c r="HF7555" s="33"/>
      <c r="HG7555" s="32"/>
    </row>
    <row r="7556" spans="212:215">
      <c r="HD7556" s="32"/>
      <c r="HE7556" s="32"/>
      <c r="HF7556" s="33"/>
      <c r="HG7556" s="32"/>
    </row>
    <row r="7557" spans="212:215">
      <c r="HD7557" s="32"/>
      <c r="HE7557" s="32"/>
      <c r="HF7557" s="33"/>
      <c r="HG7557" s="32"/>
    </row>
    <row r="7558" spans="212:215">
      <c r="HD7558" s="32"/>
      <c r="HE7558" s="32"/>
      <c r="HF7558" s="33"/>
      <c r="HG7558" s="32"/>
    </row>
    <row r="7559" spans="212:215">
      <c r="HD7559" s="32"/>
      <c r="HE7559" s="32"/>
      <c r="HF7559" s="33"/>
      <c r="HG7559" s="32"/>
    </row>
    <row r="7560" spans="212:215">
      <c r="HD7560" s="32"/>
      <c r="HE7560" s="32"/>
      <c r="HF7560" s="33"/>
      <c r="HG7560" s="32"/>
    </row>
    <row r="7561" spans="212:215">
      <c r="HD7561" s="32"/>
      <c r="HE7561" s="32"/>
      <c r="HF7561" s="33"/>
      <c r="HG7561" s="32"/>
    </row>
    <row r="7562" spans="212:215">
      <c r="HD7562" s="32"/>
      <c r="HE7562" s="32"/>
      <c r="HF7562" s="33"/>
      <c r="HG7562" s="32"/>
    </row>
    <row r="7563" spans="212:215">
      <c r="HD7563" s="32"/>
      <c r="HE7563" s="32"/>
      <c r="HF7563" s="33"/>
      <c r="HG7563" s="32"/>
    </row>
    <row r="7564" spans="212:215">
      <c r="HD7564" s="32"/>
      <c r="HE7564" s="32"/>
      <c r="HF7564" s="33"/>
      <c r="HG7564" s="32"/>
    </row>
    <row r="7565" spans="212:215">
      <c r="HD7565" s="32"/>
      <c r="HE7565" s="32"/>
      <c r="HF7565" s="33"/>
      <c r="HG7565" s="32"/>
    </row>
    <row r="7566" spans="212:215">
      <c r="HD7566" s="32"/>
      <c r="HE7566" s="32"/>
      <c r="HF7566" s="33"/>
      <c r="HG7566" s="32"/>
    </row>
    <row r="7567" spans="212:215">
      <c r="HD7567" s="32"/>
      <c r="HE7567" s="32"/>
      <c r="HF7567" s="33"/>
      <c r="HG7567" s="32"/>
    </row>
    <row r="7568" spans="212:215">
      <c r="HD7568" s="32"/>
      <c r="HE7568" s="32"/>
      <c r="HF7568" s="33"/>
      <c r="HG7568" s="32"/>
    </row>
    <row r="7569" spans="212:215">
      <c r="HD7569" s="32"/>
      <c r="HE7569" s="32"/>
      <c r="HF7569" s="33"/>
      <c r="HG7569" s="32"/>
    </row>
    <row r="7570" spans="212:215">
      <c r="HD7570" s="32"/>
      <c r="HE7570" s="32"/>
      <c r="HF7570" s="33"/>
      <c r="HG7570" s="32"/>
    </row>
    <row r="7571" spans="212:215">
      <c r="HD7571" s="32"/>
      <c r="HE7571" s="32"/>
      <c r="HF7571" s="33"/>
      <c r="HG7571" s="32"/>
    </row>
    <row r="7572" spans="212:215">
      <c r="HD7572" s="32"/>
      <c r="HE7572" s="32"/>
      <c r="HF7572" s="33"/>
      <c r="HG7572" s="32"/>
    </row>
    <row r="7573" spans="212:215">
      <c r="HD7573" s="32"/>
      <c r="HE7573" s="32"/>
      <c r="HF7573" s="33"/>
      <c r="HG7573" s="32"/>
    </row>
    <row r="7574" spans="212:215">
      <c r="HD7574" s="32"/>
      <c r="HE7574" s="32"/>
      <c r="HF7574" s="33"/>
      <c r="HG7574" s="32"/>
    </row>
    <row r="7575" spans="212:215">
      <c r="HD7575" s="32"/>
      <c r="HE7575" s="32"/>
      <c r="HF7575" s="33"/>
      <c r="HG7575" s="32"/>
    </row>
    <row r="7576" spans="212:215">
      <c r="HD7576" s="32"/>
      <c r="HE7576" s="32"/>
      <c r="HF7576" s="33"/>
      <c r="HG7576" s="32"/>
    </row>
    <row r="7577" spans="212:215">
      <c r="HD7577" s="32"/>
      <c r="HE7577" s="32"/>
      <c r="HF7577" s="33"/>
      <c r="HG7577" s="32"/>
    </row>
    <row r="7578" spans="212:215">
      <c r="HD7578" s="32"/>
      <c r="HE7578" s="32"/>
      <c r="HF7578" s="33"/>
      <c r="HG7578" s="32"/>
    </row>
    <row r="7579" spans="212:215">
      <c r="HD7579" s="32"/>
      <c r="HE7579" s="32"/>
      <c r="HF7579" s="33"/>
      <c r="HG7579" s="32"/>
    </row>
    <row r="7580" spans="212:215">
      <c r="HD7580" s="32"/>
      <c r="HE7580" s="32"/>
      <c r="HF7580" s="33"/>
      <c r="HG7580" s="32"/>
    </row>
    <row r="7581" spans="212:215">
      <c r="HD7581" s="32"/>
      <c r="HE7581" s="32"/>
      <c r="HF7581" s="33"/>
      <c r="HG7581" s="32"/>
    </row>
    <row r="7582" spans="212:215">
      <c r="HD7582" s="32"/>
      <c r="HE7582" s="32"/>
      <c r="HF7582" s="33"/>
      <c r="HG7582" s="32"/>
    </row>
    <row r="7583" spans="212:215">
      <c r="HD7583" s="32"/>
      <c r="HE7583" s="32"/>
      <c r="HF7583" s="33"/>
      <c r="HG7583" s="32"/>
    </row>
    <row r="7584" spans="212:215">
      <c r="HD7584" s="32"/>
      <c r="HE7584" s="32"/>
      <c r="HF7584" s="33"/>
      <c r="HG7584" s="32"/>
    </row>
    <row r="7585" spans="212:215">
      <c r="HD7585" s="32"/>
      <c r="HE7585" s="32"/>
      <c r="HF7585" s="33"/>
      <c r="HG7585" s="32"/>
    </row>
    <row r="7586" spans="212:215">
      <c r="HD7586" s="32"/>
      <c r="HE7586" s="32"/>
      <c r="HF7586" s="33"/>
      <c r="HG7586" s="32"/>
    </row>
    <row r="7587" spans="212:215">
      <c r="HD7587" s="32"/>
      <c r="HE7587" s="32"/>
      <c r="HF7587" s="33"/>
      <c r="HG7587" s="32"/>
    </row>
    <row r="7588" spans="212:215">
      <c r="HD7588" s="32"/>
      <c r="HE7588" s="32"/>
      <c r="HF7588" s="33"/>
      <c r="HG7588" s="32"/>
    </row>
    <row r="7589" spans="212:215">
      <c r="HD7589" s="32"/>
      <c r="HE7589" s="32"/>
      <c r="HF7589" s="33"/>
      <c r="HG7589" s="32"/>
    </row>
    <row r="7590" spans="212:215">
      <c r="HD7590" s="32"/>
      <c r="HE7590" s="32"/>
      <c r="HF7590" s="33"/>
      <c r="HG7590" s="32"/>
    </row>
    <row r="7591" spans="212:215">
      <c r="HD7591" s="32"/>
      <c r="HE7591" s="32"/>
      <c r="HF7591" s="33"/>
      <c r="HG7591" s="32"/>
    </row>
    <row r="7592" spans="212:215">
      <c r="HD7592" s="32"/>
      <c r="HE7592" s="32"/>
      <c r="HF7592" s="33"/>
      <c r="HG7592" s="32"/>
    </row>
    <row r="7593" spans="212:215">
      <c r="HD7593" s="32"/>
      <c r="HE7593" s="32"/>
      <c r="HF7593" s="33"/>
      <c r="HG7593" s="32"/>
    </row>
    <row r="7594" spans="212:215">
      <c r="HD7594" s="32"/>
      <c r="HE7594" s="32"/>
      <c r="HF7594" s="33"/>
      <c r="HG7594" s="32"/>
    </row>
    <row r="7595" spans="212:215">
      <c r="HD7595" s="32"/>
      <c r="HE7595" s="32"/>
      <c r="HF7595" s="33"/>
      <c r="HG7595" s="32"/>
    </row>
    <row r="7596" spans="212:215">
      <c r="HD7596" s="32"/>
      <c r="HE7596" s="32"/>
      <c r="HF7596" s="33"/>
      <c r="HG7596" s="32"/>
    </row>
    <row r="7597" spans="212:215">
      <c r="HD7597" s="32"/>
      <c r="HE7597" s="32"/>
      <c r="HF7597" s="33"/>
      <c r="HG7597" s="32"/>
    </row>
    <row r="7598" spans="212:215">
      <c r="HD7598" s="32"/>
      <c r="HE7598" s="32"/>
      <c r="HF7598" s="33"/>
      <c r="HG7598" s="32"/>
    </row>
    <row r="7599" spans="212:215">
      <c r="HD7599" s="32"/>
      <c r="HE7599" s="32"/>
      <c r="HF7599" s="33"/>
      <c r="HG7599" s="32"/>
    </row>
    <row r="7600" spans="212:215">
      <c r="HD7600" s="32"/>
      <c r="HE7600" s="32"/>
      <c r="HF7600" s="33"/>
      <c r="HG7600" s="32"/>
    </row>
    <row r="7601" spans="212:215">
      <c r="HD7601" s="32"/>
      <c r="HE7601" s="32"/>
      <c r="HF7601" s="33"/>
      <c r="HG7601" s="32"/>
    </row>
    <row r="7602" spans="212:215">
      <c r="HD7602" s="32"/>
      <c r="HE7602" s="32"/>
      <c r="HF7602" s="33"/>
      <c r="HG7602" s="32"/>
    </row>
    <row r="7603" spans="212:215">
      <c r="HD7603" s="32"/>
      <c r="HE7603" s="32"/>
      <c r="HF7603" s="33"/>
      <c r="HG7603" s="32"/>
    </row>
    <row r="7604" spans="212:215">
      <c r="HD7604" s="32"/>
      <c r="HE7604" s="32"/>
      <c r="HF7604" s="33"/>
      <c r="HG7604" s="32"/>
    </row>
    <row r="7605" spans="212:215">
      <c r="HD7605" s="32"/>
      <c r="HE7605" s="32"/>
      <c r="HF7605" s="33"/>
      <c r="HG7605" s="32"/>
    </row>
    <row r="7606" spans="212:215">
      <c r="HD7606" s="32"/>
      <c r="HE7606" s="32"/>
      <c r="HF7606" s="33"/>
      <c r="HG7606" s="32"/>
    </row>
    <row r="7607" spans="212:215">
      <c r="HD7607" s="32"/>
      <c r="HE7607" s="32"/>
      <c r="HF7607" s="33"/>
      <c r="HG7607" s="32"/>
    </row>
    <row r="7608" spans="212:215">
      <c r="HD7608" s="32"/>
      <c r="HE7608" s="32"/>
      <c r="HF7608" s="33"/>
      <c r="HG7608" s="32"/>
    </row>
    <row r="7609" spans="212:215">
      <c r="HD7609" s="32"/>
      <c r="HE7609" s="32"/>
      <c r="HF7609" s="33"/>
      <c r="HG7609" s="32"/>
    </row>
    <row r="7610" spans="212:215">
      <c r="HD7610" s="32"/>
      <c r="HE7610" s="32"/>
      <c r="HF7610" s="33"/>
      <c r="HG7610" s="32"/>
    </row>
    <row r="7611" spans="212:215">
      <c r="HD7611" s="32"/>
      <c r="HE7611" s="32"/>
      <c r="HF7611" s="33"/>
      <c r="HG7611" s="32"/>
    </row>
    <row r="7612" spans="212:215">
      <c r="HD7612" s="32"/>
      <c r="HE7612" s="32"/>
      <c r="HF7612" s="33"/>
      <c r="HG7612" s="32"/>
    </row>
    <row r="7613" spans="212:215">
      <c r="HD7613" s="32"/>
      <c r="HE7613" s="32"/>
      <c r="HF7613" s="33"/>
      <c r="HG7613" s="32"/>
    </row>
    <row r="7614" spans="212:215">
      <c r="HD7614" s="32"/>
      <c r="HE7614" s="32"/>
      <c r="HF7614" s="33"/>
      <c r="HG7614" s="32"/>
    </row>
    <row r="7615" spans="212:215">
      <c r="HD7615" s="32"/>
      <c r="HE7615" s="32"/>
      <c r="HF7615" s="33"/>
      <c r="HG7615" s="32"/>
    </row>
    <row r="7616" spans="212:215">
      <c r="HD7616" s="32"/>
      <c r="HE7616" s="32"/>
      <c r="HF7616" s="33"/>
      <c r="HG7616" s="32"/>
    </row>
    <row r="7617" spans="212:215">
      <c r="HD7617" s="32"/>
      <c r="HE7617" s="32"/>
      <c r="HF7617" s="33"/>
      <c r="HG7617" s="32"/>
    </row>
    <row r="7618" spans="212:215">
      <c r="HD7618" s="32"/>
      <c r="HE7618" s="32"/>
      <c r="HF7618" s="33"/>
      <c r="HG7618" s="32"/>
    </row>
    <row r="7619" spans="212:215">
      <c r="HD7619" s="32"/>
      <c r="HE7619" s="32"/>
      <c r="HF7619" s="33"/>
      <c r="HG7619" s="32"/>
    </row>
    <row r="7620" spans="212:215">
      <c r="HD7620" s="32"/>
      <c r="HE7620" s="32"/>
      <c r="HF7620" s="33"/>
      <c r="HG7620" s="32"/>
    </row>
    <row r="7621" spans="212:215">
      <c r="HD7621" s="32"/>
      <c r="HE7621" s="32"/>
      <c r="HF7621" s="33"/>
      <c r="HG7621" s="32"/>
    </row>
    <row r="7622" spans="212:215">
      <c r="HD7622" s="32"/>
      <c r="HE7622" s="32"/>
      <c r="HF7622" s="33"/>
      <c r="HG7622" s="32"/>
    </row>
    <row r="7623" spans="212:215">
      <c r="HD7623" s="32"/>
      <c r="HE7623" s="32"/>
      <c r="HF7623" s="33"/>
      <c r="HG7623" s="32"/>
    </row>
    <row r="7624" spans="212:215">
      <c r="HD7624" s="32"/>
      <c r="HE7624" s="32"/>
      <c r="HF7624" s="33"/>
      <c r="HG7624" s="32"/>
    </row>
    <row r="7625" spans="212:215">
      <c r="HD7625" s="32"/>
      <c r="HE7625" s="32"/>
      <c r="HF7625" s="33"/>
      <c r="HG7625" s="32"/>
    </row>
    <row r="7626" spans="212:215">
      <c r="HD7626" s="32"/>
      <c r="HE7626" s="32"/>
      <c r="HF7626" s="33"/>
      <c r="HG7626" s="32"/>
    </row>
    <row r="7627" spans="212:215">
      <c r="HD7627" s="32"/>
      <c r="HE7627" s="32"/>
      <c r="HF7627" s="33"/>
      <c r="HG7627" s="32"/>
    </row>
    <row r="7628" spans="212:215">
      <c r="HD7628" s="32"/>
      <c r="HE7628" s="32"/>
      <c r="HF7628" s="33"/>
      <c r="HG7628" s="32"/>
    </row>
    <row r="7629" spans="212:215">
      <c r="HD7629" s="32"/>
      <c r="HE7629" s="32"/>
      <c r="HF7629" s="33"/>
      <c r="HG7629" s="32"/>
    </row>
    <row r="7630" spans="212:215">
      <c r="HD7630" s="32"/>
      <c r="HE7630" s="32"/>
      <c r="HF7630" s="33"/>
      <c r="HG7630" s="32"/>
    </row>
    <row r="7631" spans="212:215">
      <c r="HD7631" s="32"/>
      <c r="HE7631" s="32"/>
      <c r="HF7631" s="33"/>
      <c r="HG7631" s="32"/>
    </row>
    <row r="7632" spans="212:215">
      <c r="HD7632" s="32"/>
      <c r="HE7632" s="32"/>
      <c r="HF7632" s="33"/>
      <c r="HG7632" s="32"/>
    </row>
    <row r="7633" spans="212:215">
      <c r="HD7633" s="32"/>
      <c r="HE7633" s="32"/>
      <c r="HF7633" s="33"/>
      <c r="HG7633" s="32"/>
    </row>
    <row r="7634" spans="212:215">
      <c r="HD7634" s="32"/>
      <c r="HE7634" s="32"/>
      <c r="HF7634" s="33"/>
      <c r="HG7634" s="32"/>
    </row>
    <row r="7635" spans="212:215">
      <c r="HD7635" s="32"/>
      <c r="HE7635" s="32"/>
      <c r="HF7635" s="33"/>
      <c r="HG7635" s="32"/>
    </row>
    <row r="7636" spans="212:215">
      <c r="HD7636" s="32"/>
      <c r="HE7636" s="32"/>
      <c r="HF7636" s="33"/>
      <c r="HG7636" s="32"/>
    </row>
    <row r="7637" spans="212:215">
      <c r="HD7637" s="32"/>
      <c r="HE7637" s="32"/>
      <c r="HF7637" s="33"/>
      <c r="HG7637" s="32"/>
    </row>
    <row r="7638" spans="212:215">
      <c r="HD7638" s="32"/>
      <c r="HE7638" s="32"/>
      <c r="HF7638" s="33"/>
      <c r="HG7638" s="32"/>
    </row>
    <row r="7639" spans="212:215">
      <c r="HD7639" s="32"/>
      <c r="HE7639" s="32"/>
      <c r="HF7639" s="33"/>
      <c r="HG7639" s="32"/>
    </row>
    <row r="7640" spans="212:215">
      <c r="HD7640" s="32"/>
      <c r="HE7640" s="32"/>
      <c r="HF7640" s="33"/>
      <c r="HG7640" s="32"/>
    </row>
    <row r="7641" spans="212:215">
      <c r="HD7641" s="32"/>
      <c r="HE7641" s="32"/>
      <c r="HF7641" s="33"/>
      <c r="HG7641" s="32"/>
    </row>
    <row r="7642" spans="212:215">
      <c r="HD7642" s="32"/>
      <c r="HE7642" s="32"/>
      <c r="HF7642" s="33"/>
      <c r="HG7642" s="32"/>
    </row>
    <row r="7643" spans="212:215">
      <c r="HD7643" s="32"/>
      <c r="HE7643" s="32"/>
      <c r="HF7643" s="33"/>
      <c r="HG7643" s="32"/>
    </row>
    <row r="7644" spans="212:215">
      <c r="HD7644" s="32"/>
      <c r="HE7644" s="32"/>
      <c r="HF7644" s="33"/>
      <c r="HG7644" s="32"/>
    </row>
    <row r="7645" spans="212:215">
      <c r="HD7645" s="32"/>
      <c r="HE7645" s="32"/>
      <c r="HF7645" s="33"/>
      <c r="HG7645" s="32"/>
    </row>
    <row r="7646" spans="212:215">
      <c r="HD7646" s="32"/>
      <c r="HE7646" s="32"/>
      <c r="HF7646" s="33"/>
      <c r="HG7646" s="32"/>
    </row>
    <row r="7647" spans="212:215">
      <c r="HD7647" s="32"/>
      <c r="HE7647" s="32"/>
      <c r="HF7647" s="33"/>
      <c r="HG7647" s="32"/>
    </row>
    <row r="7648" spans="212:215">
      <c r="HD7648" s="32"/>
      <c r="HE7648" s="32"/>
      <c r="HF7648" s="33"/>
      <c r="HG7648" s="32"/>
    </row>
    <row r="7649" spans="212:215">
      <c r="HD7649" s="32"/>
      <c r="HE7649" s="32"/>
      <c r="HF7649" s="33"/>
      <c r="HG7649" s="32"/>
    </row>
    <row r="7650" spans="212:215">
      <c r="HD7650" s="32"/>
      <c r="HE7650" s="32"/>
      <c r="HF7650" s="33"/>
      <c r="HG7650" s="32"/>
    </row>
    <row r="7651" spans="212:215">
      <c r="HD7651" s="32"/>
      <c r="HE7651" s="32"/>
      <c r="HF7651" s="33"/>
      <c r="HG7651" s="32"/>
    </row>
    <row r="7652" spans="212:215">
      <c r="HD7652" s="32"/>
      <c r="HE7652" s="32"/>
      <c r="HF7652" s="33"/>
      <c r="HG7652" s="32"/>
    </row>
    <row r="7653" spans="212:215">
      <c r="HD7653" s="32"/>
      <c r="HE7653" s="32"/>
      <c r="HF7653" s="33"/>
      <c r="HG7653" s="32"/>
    </row>
    <row r="7654" spans="212:215">
      <c r="HD7654" s="32"/>
      <c r="HE7654" s="32"/>
      <c r="HF7654" s="33"/>
      <c r="HG7654" s="32"/>
    </row>
    <row r="7655" spans="212:215">
      <c r="HD7655" s="32"/>
      <c r="HE7655" s="32"/>
      <c r="HF7655" s="33"/>
      <c r="HG7655" s="32"/>
    </row>
    <row r="7656" spans="212:215">
      <c r="HD7656" s="32"/>
      <c r="HE7656" s="32"/>
      <c r="HF7656" s="33"/>
      <c r="HG7656" s="32"/>
    </row>
    <row r="7657" spans="212:215">
      <c r="HD7657" s="32"/>
      <c r="HE7657" s="32"/>
      <c r="HF7657" s="33"/>
      <c r="HG7657" s="32"/>
    </row>
    <row r="7658" spans="212:215">
      <c r="HD7658" s="32"/>
      <c r="HE7658" s="32"/>
      <c r="HF7658" s="33"/>
      <c r="HG7658" s="32"/>
    </row>
    <row r="7659" spans="212:215">
      <c r="HD7659" s="32"/>
      <c r="HE7659" s="32"/>
      <c r="HF7659" s="33"/>
      <c r="HG7659" s="32"/>
    </row>
    <row r="7660" spans="212:215">
      <c r="HD7660" s="32"/>
      <c r="HE7660" s="32"/>
      <c r="HF7660" s="33"/>
      <c r="HG7660" s="32"/>
    </row>
    <row r="7661" spans="212:215">
      <c r="HD7661" s="32"/>
      <c r="HE7661" s="32"/>
      <c r="HF7661" s="33"/>
      <c r="HG7661" s="32"/>
    </row>
    <row r="7662" spans="212:215">
      <c r="HD7662" s="32"/>
      <c r="HE7662" s="32"/>
      <c r="HF7662" s="33"/>
      <c r="HG7662" s="32"/>
    </row>
    <row r="7663" spans="212:215">
      <c r="HD7663" s="32"/>
      <c r="HE7663" s="32"/>
      <c r="HF7663" s="33"/>
      <c r="HG7663" s="32"/>
    </row>
    <row r="7664" spans="212:215">
      <c r="HD7664" s="32"/>
      <c r="HE7664" s="32"/>
      <c r="HF7664" s="33"/>
      <c r="HG7664" s="32"/>
    </row>
    <row r="7665" spans="212:215">
      <c r="HD7665" s="32"/>
      <c r="HE7665" s="32"/>
      <c r="HF7665" s="33"/>
      <c r="HG7665" s="32"/>
    </row>
    <row r="7666" spans="212:215">
      <c r="HD7666" s="32"/>
      <c r="HE7666" s="32"/>
      <c r="HF7666" s="33"/>
      <c r="HG7666" s="32"/>
    </row>
    <row r="7667" spans="212:215">
      <c r="HD7667" s="32"/>
      <c r="HE7667" s="32"/>
      <c r="HF7667" s="33"/>
      <c r="HG7667" s="32"/>
    </row>
    <row r="7668" spans="212:215">
      <c r="HD7668" s="32"/>
      <c r="HE7668" s="32"/>
      <c r="HF7668" s="33"/>
      <c r="HG7668" s="32"/>
    </row>
    <row r="7669" spans="212:215">
      <c r="HD7669" s="32"/>
      <c r="HE7669" s="32"/>
      <c r="HF7669" s="33"/>
      <c r="HG7669" s="32"/>
    </row>
    <row r="7670" spans="212:215">
      <c r="HD7670" s="32"/>
      <c r="HE7670" s="32"/>
      <c r="HF7670" s="33"/>
      <c r="HG7670" s="32"/>
    </row>
    <row r="7671" spans="212:215">
      <c r="HD7671" s="32"/>
      <c r="HE7671" s="32"/>
      <c r="HF7671" s="33"/>
      <c r="HG7671" s="32"/>
    </row>
    <row r="7672" spans="212:215">
      <c r="HD7672" s="32"/>
      <c r="HE7672" s="32"/>
      <c r="HF7672" s="33"/>
      <c r="HG7672" s="32"/>
    </row>
    <row r="7673" spans="212:215">
      <c r="HD7673" s="32"/>
      <c r="HE7673" s="32"/>
      <c r="HF7673" s="33"/>
      <c r="HG7673" s="32"/>
    </row>
    <row r="7674" spans="212:215">
      <c r="HD7674" s="32"/>
      <c r="HE7674" s="32"/>
      <c r="HF7674" s="33"/>
      <c r="HG7674" s="32"/>
    </row>
    <row r="7675" spans="212:215">
      <c r="HD7675" s="32"/>
      <c r="HE7675" s="32"/>
      <c r="HF7675" s="33"/>
      <c r="HG7675" s="32"/>
    </row>
    <row r="7676" spans="212:215">
      <c r="HD7676" s="32"/>
      <c r="HE7676" s="32"/>
      <c r="HF7676" s="33"/>
      <c r="HG7676" s="32"/>
    </row>
    <row r="7677" spans="212:215">
      <c r="HD7677" s="32"/>
      <c r="HE7677" s="32"/>
      <c r="HF7677" s="33"/>
      <c r="HG7677" s="32"/>
    </row>
    <row r="7678" spans="212:215">
      <c r="HD7678" s="32"/>
      <c r="HE7678" s="32"/>
      <c r="HF7678" s="33"/>
      <c r="HG7678" s="32"/>
    </row>
    <row r="7679" spans="212:215">
      <c r="HD7679" s="32"/>
      <c r="HE7679" s="32"/>
      <c r="HF7679" s="33"/>
      <c r="HG7679" s="32"/>
    </row>
    <row r="7680" spans="212:215">
      <c r="HD7680" s="32"/>
      <c r="HE7680" s="32"/>
      <c r="HF7680" s="33"/>
      <c r="HG7680" s="32"/>
    </row>
    <row r="7681" spans="212:215">
      <c r="HD7681" s="32"/>
      <c r="HE7681" s="32"/>
      <c r="HF7681" s="33"/>
      <c r="HG7681" s="32"/>
    </row>
    <row r="7682" spans="212:215">
      <c r="HD7682" s="32"/>
      <c r="HE7682" s="32"/>
      <c r="HF7682" s="33"/>
      <c r="HG7682" s="32"/>
    </row>
    <row r="7683" spans="212:215">
      <c r="HD7683" s="32"/>
      <c r="HE7683" s="32"/>
      <c r="HF7683" s="33"/>
      <c r="HG7683" s="32"/>
    </row>
    <row r="7684" spans="212:215">
      <c r="HD7684" s="32"/>
      <c r="HE7684" s="32"/>
      <c r="HF7684" s="33"/>
      <c r="HG7684" s="32"/>
    </row>
    <row r="7685" spans="212:215">
      <c r="HD7685" s="32"/>
      <c r="HE7685" s="32"/>
      <c r="HF7685" s="33"/>
      <c r="HG7685" s="32"/>
    </row>
    <row r="7686" spans="212:215">
      <c r="HD7686" s="32"/>
      <c r="HE7686" s="32"/>
      <c r="HF7686" s="33"/>
      <c r="HG7686" s="32"/>
    </row>
    <row r="7687" spans="212:215">
      <c r="HD7687" s="32"/>
      <c r="HE7687" s="32"/>
      <c r="HF7687" s="33"/>
      <c r="HG7687" s="32"/>
    </row>
    <row r="7688" spans="212:215">
      <c r="HD7688" s="32"/>
      <c r="HE7688" s="32"/>
      <c r="HF7688" s="33"/>
      <c r="HG7688" s="32"/>
    </row>
    <row r="7689" spans="212:215">
      <c r="HD7689" s="32"/>
      <c r="HE7689" s="32"/>
      <c r="HF7689" s="33"/>
      <c r="HG7689" s="32"/>
    </row>
    <row r="7690" spans="212:215">
      <c r="HD7690" s="32"/>
      <c r="HE7690" s="32"/>
      <c r="HF7690" s="33"/>
      <c r="HG7690" s="32"/>
    </row>
    <row r="7691" spans="212:215">
      <c r="HD7691" s="32"/>
      <c r="HE7691" s="32"/>
      <c r="HF7691" s="33"/>
      <c r="HG7691" s="32"/>
    </row>
    <row r="7692" spans="212:215">
      <c r="HD7692" s="32"/>
      <c r="HE7692" s="32"/>
      <c r="HF7692" s="33"/>
      <c r="HG7692" s="32"/>
    </row>
    <row r="7693" spans="212:215">
      <c r="HD7693" s="32"/>
      <c r="HE7693" s="32"/>
      <c r="HF7693" s="33"/>
      <c r="HG7693" s="32"/>
    </row>
    <row r="7694" spans="212:215">
      <c r="HD7694" s="32"/>
      <c r="HE7694" s="32"/>
      <c r="HF7694" s="33"/>
      <c r="HG7694" s="32"/>
    </row>
    <row r="7695" spans="212:215">
      <c r="HD7695" s="32"/>
      <c r="HE7695" s="32"/>
      <c r="HF7695" s="33"/>
      <c r="HG7695" s="32"/>
    </row>
    <row r="7696" spans="212:215">
      <c r="HD7696" s="32"/>
      <c r="HE7696" s="32"/>
      <c r="HF7696" s="33"/>
      <c r="HG7696" s="32"/>
    </row>
    <row r="7697" spans="212:215">
      <c r="HD7697" s="32"/>
      <c r="HE7697" s="32"/>
      <c r="HF7697" s="33"/>
      <c r="HG7697" s="32"/>
    </row>
    <row r="7698" spans="212:215">
      <c r="HD7698" s="32"/>
      <c r="HE7698" s="32"/>
      <c r="HF7698" s="33"/>
      <c r="HG7698" s="32"/>
    </row>
    <row r="7699" spans="212:215">
      <c r="HD7699" s="32"/>
      <c r="HE7699" s="32"/>
      <c r="HF7699" s="33"/>
      <c r="HG7699" s="32"/>
    </row>
    <row r="7700" spans="212:215">
      <c r="HD7700" s="32"/>
      <c r="HE7700" s="32"/>
      <c r="HF7700" s="33"/>
      <c r="HG7700" s="32"/>
    </row>
    <row r="7701" spans="212:215">
      <c r="HD7701" s="32"/>
      <c r="HE7701" s="32"/>
      <c r="HF7701" s="33"/>
      <c r="HG7701" s="32"/>
    </row>
    <row r="7702" spans="212:215">
      <c r="HD7702" s="32"/>
      <c r="HE7702" s="32"/>
      <c r="HF7702" s="33"/>
      <c r="HG7702" s="32"/>
    </row>
    <row r="7703" spans="212:215">
      <c r="HD7703" s="32"/>
      <c r="HE7703" s="32"/>
      <c r="HF7703" s="33"/>
      <c r="HG7703" s="32"/>
    </row>
    <row r="7704" spans="212:215">
      <c r="HD7704" s="32"/>
      <c r="HE7704" s="32"/>
      <c r="HF7704" s="33"/>
      <c r="HG7704" s="32"/>
    </row>
    <row r="7705" spans="212:215">
      <c r="HD7705" s="32"/>
      <c r="HE7705" s="32"/>
      <c r="HF7705" s="33"/>
      <c r="HG7705" s="32"/>
    </row>
    <row r="7706" spans="212:215">
      <c r="HD7706" s="32"/>
      <c r="HE7706" s="32"/>
      <c r="HF7706" s="33"/>
      <c r="HG7706" s="32"/>
    </row>
    <row r="7707" spans="212:215">
      <c r="HD7707" s="32"/>
      <c r="HE7707" s="32"/>
      <c r="HF7707" s="33"/>
      <c r="HG7707" s="32"/>
    </row>
    <row r="7708" spans="212:215">
      <c r="HD7708" s="32"/>
      <c r="HE7708" s="32"/>
      <c r="HF7708" s="33"/>
      <c r="HG7708" s="32"/>
    </row>
    <row r="7709" spans="212:215">
      <c r="HD7709" s="32"/>
      <c r="HE7709" s="32"/>
      <c r="HF7709" s="33"/>
      <c r="HG7709" s="32"/>
    </row>
    <row r="7710" spans="212:215">
      <c r="HD7710" s="32"/>
      <c r="HE7710" s="32"/>
      <c r="HF7710" s="33"/>
      <c r="HG7710" s="32"/>
    </row>
    <row r="7711" spans="212:215">
      <c r="HD7711" s="32"/>
      <c r="HE7711" s="32"/>
      <c r="HF7711" s="33"/>
      <c r="HG7711" s="32"/>
    </row>
    <row r="7712" spans="212:215">
      <c r="HD7712" s="32"/>
      <c r="HE7712" s="32"/>
      <c r="HF7712" s="33"/>
      <c r="HG7712" s="32"/>
    </row>
    <row r="7713" spans="212:215">
      <c r="HD7713" s="32"/>
      <c r="HE7713" s="32"/>
      <c r="HF7713" s="33"/>
      <c r="HG7713" s="32"/>
    </row>
    <row r="7714" spans="212:215">
      <c r="HD7714" s="32"/>
      <c r="HE7714" s="32"/>
      <c r="HF7714" s="33"/>
      <c r="HG7714" s="32"/>
    </row>
    <row r="7715" spans="212:215">
      <c r="HD7715" s="32"/>
      <c r="HE7715" s="32"/>
      <c r="HF7715" s="33"/>
      <c r="HG7715" s="32"/>
    </row>
    <row r="7716" spans="212:215">
      <c r="HD7716" s="32"/>
      <c r="HE7716" s="32"/>
      <c r="HF7716" s="33"/>
      <c r="HG7716" s="32"/>
    </row>
    <row r="7717" spans="212:215">
      <c r="HD7717" s="32"/>
      <c r="HE7717" s="32"/>
      <c r="HF7717" s="33"/>
      <c r="HG7717" s="32"/>
    </row>
    <row r="7718" spans="212:215">
      <c r="HD7718" s="32"/>
      <c r="HE7718" s="32"/>
      <c r="HF7718" s="33"/>
      <c r="HG7718" s="32"/>
    </row>
    <row r="7719" spans="212:215">
      <c r="HD7719" s="32"/>
      <c r="HE7719" s="32"/>
      <c r="HF7719" s="33"/>
      <c r="HG7719" s="32"/>
    </row>
    <row r="7720" spans="212:215">
      <c r="HD7720" s="32"/>
      <c r="HE7720" s="32"/>
      <c r="HF7720" s="33"/>
      <c r="HG7720" s="32"/>
    </row>
    <row r="7721" spans="212:215">
      <c r="HD7721" s="32"/>
      <c r="HE7721" s="32"/>
      <c r="HF7721" s="33"/>
      <c r="HG7721" s="32"/>
    </row>
    <row r="7722" spans="212:215">
      <c r="HD7722" s="32"/>
      <c r="HE7722" s="32"/>
      <c r="HF7722" s="33"/>
      <c r="HG7722" s="32"/>
    </row>
    <row r="7723" spans="212:215">
      <c r="HD7723" s="32"/>
      <c r="HE7723" s="32"/>
      <c r="HF7723" s="33"/>
      <c r="HG7723" s="32"/>
    </row>
    <row r="7724" spans="212:215">
      <c r="HD7724" s="32"/>
      <c r="HE7724" s="32"/>
      <c r="HF7724" s="33"/>
      <c r="HG7724" s="32"/>
    </row>
    <row r="7725" spans="212:215">
      <c r="HD7725" s="32"/>
      <c r="HE7725" s="32"/>
      <c r="HF7725" s="33"/>
      <c r="HG7725" s="32"/>
    </row>
    <row r="7726" spans="212:215">
      <c r="HD7726" s="32"/>
      <c r="HE7726" s="32"/>
      <c r="HF7726" s="33"/>
      <c r="HG7726" s="32"/>
    </row>
    <row r="7727" spans="212:215">
      <c r="HD7727" s="32"/>
      <c r="HE7727" s="32"/>
      <c r="HF7727" s="33"/>
      <c r="HG7727" s="32"/>
    </row>
    <row r="7728" spans="212:215">
      <c r="HD7728" s="32"/>
      <c r="HE7728" s="32"/>
      <c r="HF7728" s="33"/>
      <c r="HG7728" s="32"/>
    </row>
    <row r="7729" spans="212:215">
      <c r="HD7729" s="32"/>
      <c r="HE7729" s="32"/>
      <c r="HF7729" s="33"/>
      <c r="HG7729" s="32"/>
    </row>
    <row r="7730" spans="212:215">
      <c r="HD7730" s="32"/>
      <c r="HE7730" s="32"/>
      <c r="HF7730" s="33"/>
      <c r="HG7730" s="32"/>
    </row>
    <row r="7731" spans="212:215">
      <c r="HD7731" s="32"/>
      <c r="HE7731" s="32"/>
      <c r="HF7731" s="33"/>
      <c r="HG7731" s="32"/>
    </row>
    <row r="7732" spans="212:215">
      <c r="HD7732" s="32"/>
      <c r="HE7732" s="32"/>
      <c r="HF7732" s="33"/>
      <c r="HG7732" s="32"/>
    </row>
    <row r="7733" spans="212:215">
      <c r="HD7733" s="32"/>
      <c r="HE7733" s="32"/>
      <c r="HF7733" s="33"/>
      <c r="HG7733" s="32"/>
    </row>
    <row r="7734" spans="212:215">
      <c r="HD7734" s="32"/>
      <c r="HE7734" s="32"/>
      <c r="HF7734" s="33"/>
      <c r="HG7734" s="32"/>
    </row>
    <row r="7735" spans="212:215">
      <c r="HD7735" s="32"/>
      <c r="HE7735" s="32"/>
      <c r="HF7735" s="33"/>
      <c r="HG7735" s="32"/>
    </row>
    <row r="7736" spans="212:215">
      <c r="HD7736" s="32"/>
      <c r="HE7736" s="32"/>
      <c r="HF7736" s="33"/>
      <c r="HG7736" s="32"/>
    </row>
    <row r="7737" spans="212:215">
      <c r="HD7737" s="32"/>
      <c r="HE7737" s="32"/>
      <c r="HF7737" s="33"/>
      <c r="HG7737" s="32"/>
    </row>
    <row r="7738" spans="212:215">
      <c r="HD7738" s="32"/>
      <c r="HE7738" s="32"/>
      <c r="HF7738" s="33"/>
      <c r="HG7738" s="32"/>
    </row>
    <row r="7739" spans="212:215">
      <c r="HD7739" s="32"/>
      <c r="HE7739" s="32"/>
      <c r="HF7739" s="33"/>
      <c r="HG7739" s="32"/>
    </row>
    <row r="7740" spans="212:215">
      <c r="HD7740" s="32"/>
      <c r="HE7740" s="32"/>
      <c r="HF7740" s="33"/>
      <c r="HG7740" s="32"/>
    </row>
    <row r="7741" spans="212:215">
      <c r="HD7741" s="32"/>
      <c r="HE7741" s="32"/>
      <c r="HF7741" s="33"/>
      <c r="HG7741" s="32"/>
    </row>
    <row r="7742" spans="212:215">
      <c r="HD7742" s="32"/>
      <c r="HE7742" s="32"/>
      <c r="HF7742" s="33"/>
      <c r="HG7742" s="32"/>
    </row>
    <row r="7743" spans="212:215">
      <c r="HD7743" s="32"/>
      <c r="HE7743" s="32"/>
      <c r="HF7743" s="33"/>
      <c r="HG7743" s="32"/>
    </row>
    <row r="7744" spans="212:215">
      <c r="HD7744" s="32"/>
      <c r="HE7744" s="32"/>
      <c r="HF7744" s="33"/>
      <c r="HG7744" s="32"/>
    </row>
    <row r="7745" spans="212:215">
      <c r="HD7745" s="32"/>
      <c r="HE7745" s="32"/>
      <c r="HF7745" s="33"/>
      <c r="HG7745" s="32"/>
    </row>
    <row r="7746" spans="212:215">
      <c r="HD7746" s="32"/>
      <c r="HE7746" s="32"/>
      <c r="HF7746" s="33"/>
      <c r="HG7746" s="32"/>
    </row>
    <row r="7747" spans="212:215">
      <c r="HD7747" s="32"/>
      <c r="HE7747" s="32"/>
      <c r="HF7747" s="33"/>
      <c r="HG7747" s="32"/>
    </row>
    <row r="7748" spans="212:215">
      <c r="HD7748" s="32"/>
      <c r="HE7748" s="32"/>
      <c r="HF7748" s="33"/>
      <c r="HG7748" s="32"/>
    </row>
    <row r="7749" spans="212:215">
      <c r="HD7749" s="32"/>
      <c r="HE7749" s="32"/>
      <c r="HF7749" s="33"/>
      <c r="HG7749" s="32"/>
    </row>
    <row r="7750" spans="212:215">
      <c r="HD7750" s="32"/>
      <c r="HE7750" s="32"/>
      <c r="HF7750" s="33"/>
      <c r="HG7750" s="32"/>
    </row>
    <row r="7751" spans="212:215">
      <c r="HD7751" s="32"/>
      <c r="HE7751" s="32"/>
      <c r="HF7751" s="33"/>
      <c r="HG7751" s="32"/>
    </row>
    <row r="7752" spans="212:215">
      <c r="HD7752" s="32"/>
      <c r="HE7752" s="32"/>
      <c r="HF7752" s="33"/>
      <c r="HG7752" s="32"/>
    </row>
    <row r="7753" spans="212:215">
      <c r="HD7753" s="32"/>
      <c r="HE7753" s="32"/>
      <c r="HF7753" s="33"/>
      <c r="HG7753" s="32"/>
    </row>
    <row r="7754" spans="212:215">
      <c r="HD7754" s="32"/>
      <c r="HE7754" s="32"/>
      <c r="HF7754" s="33"/>
      <c r="HG7754" s="32"/>
    </row>
    <row r="7755" spans="212:215">
      <c r="HD7755" s="32"/>
      <c r="HE7755" s="32"/>
      <c r="HF7755" s="33"/>
      <c r="HG7755" s="32"/>
    </row>
    <row r="7756" spans="212:215">
      <c r="HD7756" s="32"/>
      <c r="HE7756" s="32"/>
      <c r="HF7756" s="33"/>
      <c r="HG7756" s="32"/>
    </row>
    <row r="7757" spans="212:215">
      <c r="HD7757" s="32"/>
      <c r="HE7757" s="32"/>
      <c r="HF7757" s="33"/>
      <c r="HG7757" s="32"/>
    </row>
    <row r="7758" spans="212:215">
      <c r="HD7758" s="32"/>
      <c r="HE7758" s="32"/>
      <c r="HF7758" s="33"/>
      <c r="HG7758" s="32"/>
    </row>
    <row r="7759" spans="212:215">
      <c r="HD7759" s="32"/>
      <c r="HE7759" s="32"/>
      <c r="HF7759" s="33"/>
      <c r="HG7759" s="32"/>
    </row>
    <row r="7760" spans="212:215">
      <c r="HD7760" s="32"/>
      <c r="HE7760" s="32"/>
      <c r="HF7760" s="33"/>
      <c r="HG7760" s="32"/>
    </row>
    <row r="7761" spans="212:215">
      <c r="HD7761" s="32"/>
      <c r="HE7761" s="32"/>
      <c r="HF7761" s="33"/>
      <c r="HG7761" s="32"/>
    </row>
    <row r="7762" spans="212:215">
      <c r="HD7762" s="32"/>
      <c r="HE7762" s="32"/>
      <c r="HF7762" s="33"/>
      <c r="HG7762" s="32"/>
    </row>
    <row r="7763" spans="212:215">
      <c r="HD7763" s="32"/>
      <c r="HE7763" s="32"/>
      <c r="HF7763" s="33"/>
      <c r="HG7763" s="32"/>
    </row>
    <row r="7764" spans="212:215">
      <c r="HD7764" s="32"/>
      <c r="HE7764" s="32"/>
      <c r="HF7764" s="33"/>
      <c r="HG7764" s="32"/>
    </row>
    <row r="7765" spans="212:215">
      <c r="HD7765" s="32"/>
      <c r="HE7765" s="32"/>
      <c r="HF7765" s="33"/>
      <c r="HG7765" s="32"/>
    </row>
    <row r="7766" spans="212:215">
      <c r="HD7766" s="32"/>
      <c r="HE7766" s="32"/>
      <c r="HF7766" s="33"/>
      <c r="HG7766" s="32"/>
    </row>
    <row r="7767" spans="212:215">
      <c r="HD7767" s="32"/>
      <c r="HE7767" s="32"/>
      <c r="HF7767" s="33"/>
      <c r="HG7767" s="32"/>
    </row>
    <row r="7768" spans="212:215">
      <c r="HD7768" s="32"/>
      <c r="HE7768" s="32"/>
      <c r="HF7768" s="33"/>
      <c r="HG7768" s="32"/>
    </row>
    <row r="7769" spans="212:215">
      <c r="HD7769" s="32"/>
      <c r="HE7769" s="32"/>
      <c r="HF7769" s="33"/>
      <c r="HG7769" s="32"/>
    </row>
    <row r="7770" spans="212:215">
      <c r="HD7770" s="32"/>
      <c r="HE7770" s="32"/>
      <c r="HF7770" s="33"/>
      <c r="HG7770" s="32"/>
    </row>
    <row r="7771" spans="212:215">
      <c r="HD7771" s="32"/>
      <c r="HE7771" s="32"/>
      <c r="HF7771" s="33"/>
      <c r="HG7771" s="32"/>
    </row>
    <row r="7772" spans="212:215">
      <c r="HD7772" s="32"/>
      <c r="HE7772" s="32"/>
      <c r="HF7772" s="33"/>
      <c r="HG7772" s="32"/>
    </row>
    <row r="7773" spans="212:215">
      <c r="HD7773" s="32"/>
      <c r="HE7773" s="32"/>
      <c r="HF7773" s="33"/>
      <c r="HG7773" s="32"/>
    </row>
    <row r="7774" spans="212:215">
      <c r="HD7774" s="32"/>
      <c r="HE7774" s="32"/>
      <c r="HF7774" s="33"/>
      <c r="HG7774" s="32"/>
    </row>
    <row r="7775" spans="212:215">
      <c r="HD7775" s="32"/>
      <c r="HE7775" s="32"/>
      <c r="HF7775" s="33"/>
      <c r="HG7775" s="32"/>
    </row>
    <row r="7776" spans="212:215">
      <c r="HD7776" s="32"/>
      <c r="HE7776" s="32"/>
      <c r="HF7776" s="33"/>
      <c r="HG7776" s="32"/>
    </row>
    <row r="7777" spans="212:215">
      <c r="HD7777" s="32"/>
      <c r="HE7777" s="32"/>
      <c r="HF7777" s="33"/>
      <c r="HG7777" s="32"/>
    </row>
    <row r="7778" spans="212:215">
      <c r="HD7778" s="32"/>
      <c r="HE7778" s="32"/>
      <c r="HF7778" s="33"/>
      <c r="HG7778" s="32"/>
    </row>
    <row r="7779" spans="212:215">
      <c r="HD7779" s="32"/>
      <c r="HE7779" s="32"/>
      <c r="HF7779" s="33"/>
      <c r="HG7779" s="32"/>
    </row>
    <row r="7780" spans="212:215">
      <c r="HD7780" s="32"/>
      <c r="HE7780" s="32"/>
      <c r="HF7780" s="33"/>
      <c r="HG7780" s="32"/>
    </row>
    <row r="7781" spans="212:215">
      <c r="HD7781" s="32"/>
      <c r="HE7781" s="32"/>
      <c r="HF7781" s="33"/>
      <c r="HG7781" s="32"/>
    </row>
    <row r="7782" spans="212:215">
      <c r="HD7782" s="32"/>
      <c r="HE7782" s="32"/>
      <c r="HF7782" s="33"/>
      <c r="HG7782" s="32"/>
    </row>
    <row r="7783" spans="212:215">
      <c r="HD7783" s="32"/>
      <c r="HE7783" s="32"/>
      <c r="HF7783" s="33"/>
      <c r="HG7783" s="32"/>
    </row>
    <row r="7784" spans="212:215">
      <c r="HD7784" s="32"/>
      <c r="HE7784" s="32"/>
      <c r="HF7784" s="33"/>
      <c r="HG7784" s="32"/>
    </row>
    <row r="7785" spans="212:215">
      <c r="HD7785" s="32"/>
      <c r="HE7785" s="32"/>
      <c r="HF7785" s="33"/>
      <c r="HG7785" s="32"/>
    </row>
    <row r="7786" spans="212:215">
      <c r="HD7786" s="32"/>
      <c r="HE7786" s="32"/>
      <c r="HF7786" s="33"/>
      <c r="HG7786" s="32"/>
    </row>
    <row r="7787" spans="212:215">
      <c r="HD7787" s="32"/>
      <c r="HE7787" s="32"/>
      <c r="HF7787" s="33"/>
      <c r="HG7787" s="32"/>
    </row>
    <row r="7788" spans="212:215">
      <c r="HD7788" s="32"/>
      <c r="HE7788" s="32"/>
      <c r="HF7788" s="33"/>
      <c r="HG7788" s="32"/>
    </row>
    <row r="7789" spans="212:215">
      <c r="HD7789" s="32"/>
      <c r="HE7789" s="32"/>
      <c r="HF7789" s="33"/>
      <c r="HG7789" s="32"/>
    </row>
    <row r="7790" spans="212:215">
      <c r="HD7790" s="32"/>
      <c r="HE7790" s="32"/>
      <c r="HF7790" s="33"/>
      <c r="HG7790" s="32"/>
    </row>
    <row r="7791" spans="212:215">
      <c r="HD7791" s="32"/>
      <c r="HE7791" s="32"/>
      <c r="HF7791" s="33"/>
      <c r="HG7791" s="32"/>
    </row>
    <row r="7792" spans="212:215">
      <c r="HD7792" s="32"/>
      <c r="HE7792" s="32"/>
      <c r="HF7792" s="33"/>
      <c r="HG7792" s="32"/>
    </row>
    <row r="7793" spans="212:215">
      <c r="HD7793" s="32"/>
      <c r="HE7793" s="32"/>
      <c r="HF7793" s="33"/>
      <c r="HG7793" s="32"/>
    </row>
    <row r="7794" spans="212:215">
      <c r="HD7794" s="32"/>
      <c r="HE7794" s="32"/>
      <c r="HF7794" s="33"/>
      <c r="HG7794" s="32"/>
    </row>
    <row r="7795" spans="212:215">
      <c r="HD7795" s="32"/>
      <c r="HE7795" s="32"/>
      <c r="HF7795" s="33"/>
      <c r="HG7795" s="32"/>
    </row>
    <row r="7796" spans="212:215">
      <c r="HD7796" s="32"/>
      <c r="HE7796" s="32"/>
      <c r="HF7796" s="33"/>
      <c r="HG7796" s="32"/>
    </row>
    <row r="7797" spans="212:215">
      <c r="HD7797" s="32"/>
      <c r="HE7797" s="32"/>
      <c r="HF7797" s="33"/>
      <c r="HG7797" s="32"/>
    </row>
    <row r="7798" spans="212:215">
      <c r="HD7798" s="32"/>
      <c r="HE7798" s="32"/>
      <c r="HF7798" s="33"/>
      <c r="HG7798" s="32"/>
    </row>
    <row r="7799" spans="212:215">
      <c r="HD7799" s="32"/>
      <c r="HE7799" s="32"/>
      <c r="HF7799" s="33"/>
      <c r="HG7799" s="32"/>
    </row>
    <row r="7800" spans="212:215">
      <c r="HD7800" s="32"/>
      <c r="HE7800" s="32"/>
      <c r="HF7800" s="33"/>
      <c r="HG7800" s="32"/>
    </row>
    <row r="7801" spans="212:215">
      <c r="HD7801" s="32"/>
      <c r="HE7801" s="32"/>
      <c r="HF7801" s="33"/>
      <c r="HG7801" s="32"/>
    </row>
    <row r="7802" spans="212:215">
      <c r="HD7802" s="32"/>
      <c r="HE7802" s="32"/>
      <c r="HF7802" s="33"/>
      <c r="HG7802" s="32"/>
    </row>
    <row r="7803" spans="212:215">
      <c r="HD7803" s="32"/>
      <c r="HE7803" s="32"/>
      <c r="HF7803" s="33"/>
      <c r="HG7803" s="32"/>
    </row>
    <row r="7804" spans="212:215">
      <c r="HD7804" s="32"/>
      <c r="HE7804" s="32"/>
      <c r="HF7804" s="33"/>
      <c r="HG7804" s="32"/>
    </row>
    <row r="7805" spans="212:215">
      <c r="HD7805" s="32"/>
      <c r="HE7805" s="32"/>
      <c r="HF7805" s="33"/>
      <c r="HG7805" s="32"/>
    </row>
    <row r="7806" spans="212:215">
      <c r="HD7806" s="32"/>
      <c r="HE7806" s="32"/>
      <c r="HF7806" s="33"/>
      <c r="HG7806" s="32"/>
    </row>
    <row r="7807" spans="212:215">
      <c r="HD7807" s="32"/>
      <c r="HE7807" s="32"/>
      <c r="HF7807" s="33"/>
      <c r="HG7807" s="32"/>
    </row>
    <row r="7808" spans="212:215">
      <c r="HD7808" s="32"/>
      <c r="HE7808" s="32"/>
      <c r="HF7808" s="33"/>
      <c r="HG7808" s="32"/>
    </row>
    <row r="7809" spans="212:215">
      <c r="HD7809" s="32"/>
      <c r="HE7809" s="32"/>
      <c r="HF7809" s="33"/>
      <c r="HG7809" s="32"/>
    </row>
    <row r="7810" spans="212:215">
      <c r="HD7810" s="32"/>
      <c r="HE7810" s="32"/>
      <c r="HF7810" s="33"/>
      <c r="HG7810" s="32"/>
    </row>
    <row r="7811" spans="212:215">
      <c r="HD7811" s="32"/>
      <c r="HE7811" s="32"/>
      <c r="HF7811" s="33"/>
      <c r="HG7811" s="32"/>
    </row>
    <row r="7812" spans="212:215">
      <c r="HD7812" s="32"/>
      <c r="HE7812" s="32"/>
      <c r="HF7812" s="33"/>
      <c r="HG7812" s="32"/>
    </row>
    <row r="7813" spans="212:215">
      <c r="HD7813" s="32"/>
      <c r="HE7813" s="32"/>
      <c r="HF7813" s="33"/>
      <c r="HG7813" s="32"/>
    </row>
    <row r="7814" spans="212:215">
      <c r="HD7814" s="32"/>
      <c r="HE7814" s="32"/>
      <c r="HF7814" s="33"/>
      <c r="HG7814" s="32"/>
    </row>
    <row r="7815" spans="212:215">
      <c r="HD7815" s="32"/>
      <c r="HE7815" s="32"/>
      <c r="HF7815" s="33"/>
      <c r="HG7815" s="32"/>
    </row>
    <row r="7816" spans="212:215">
      <c r="HD7816" s="32"/>
      <c r="HE7816" s="32"/>
      <c r="HF7816" s="33"/>
      <c r="HG7816" s="32"/>
    </row>
    <row r="7817" spans="212:215">
      <c r="HD7817" s="32"/>
      <c r="HE7817" s="32"/>
      <c r="HF7817" s="33"/>
      <c r="HG7817" s="32"/>
    </row>
    <row r="7818" spans="212:215">
      <c r="HD7818" s="32"/>
      <c r="HE7818" s="32"/>
      <c r="HF7818" s="33"/>
      <c r="HG7818" s="32"/>
    </row>
    <row r="7819" spans="212:215">
      <c r="HD7819" s="32"/>
      <c r="HE7819" s="32"/>
      <c r="HF7819" s="33"/>
      <c r="HG7819" s="32"/>
    </row>
    <row r="7820" spans="212:215">
      <c r="HD7820" s="32"/>
      <c r="HE7820" s="32"/>
      <c r="HF7820" s="33"/>
      <c r="HG7820" s="32"/>
    </row>
    <row r="7821" spans="212:215">
      <c r="HD7821" s="32"/>
      <c r="HE7821" s="32"/>
      <c r="HF7821" s="33"/>
      <c r="HG7821" s="32"/>
    </row>
    <row r="7822" spans="212:215">
      <c r="HD7822" s="32"/>
      <c r="HE7822" s="32"/>
      <c r="HF7822" s="33"/>
      <c r="HG7822" s="32"/>
    </row>
    <row r="7823" spans="212:215">
      <c r="HD7823" s="32"/>
      <c r="HE7823" s="32"/>
      <c r="HF7823" s="33"/>
      <c r="HG7823" s="32"/>
    </row>
    <row r="7824" spans="212:215">
      <c r="HD7824" s="32"/>
      <c r="HE7824" s="32"/>
      <c r="HF7824" s="33"/>
      <c r="HG7824" s="32"/>
    </row>
    <row r="7825" spans="212:215">
      <c r="HD7825" s="32"/>
      <c r="HE7825" s="32"/>
      <c r="HF7825" s="33"/>
      <c r="HG7825" s="32"/>
    </row>
    <row r="7826" spans="212:215">
      <c r="HD7826" s="32"/>
      <c r="HE7826" s="32"/>
      <c r="HF7826" s="33"/>
      <c r="HG7826" s="32"/>
    </row>
    <row r="7827" spans="212:215">
      <c r="HD7827" s="32"/>
      <c r="HE7827" s="32"/>
      <c r="HF7827" s="33"/>
      <c r="HG7827" s="32"/>
    </row>
    <row r="7828" spans="212:215">
      <c r="HD7828" s="32"/>
      <c r="HE7828" s="32"/>
      <c r="HF7828" s="33"/>
      <c r="HG7828" s="32"/>
    </row>
    <row r="7829" spans="212:215">
      <c r="HD7829" s="32"/>
      <c r="HE7829" s="32"/>
      <c r="HF7829" s="33"/>
      <c r="HG7829" s="32"/>
    </row>
    <row r="7830" spans="212:215">
      <c r="HD7830" s="32"/>
      <c r="HE7830" s="32"/>
      <c r="HF7830" s="33"/>
      <c r="HG7830" s="32"/>
    </row>
    <row r="7831" spans="212:215">
      <c r="HD7831" s="32"/>
      <c r="HE7831" s="32"/>
      <c r="HF7831" s="33"/>
      <c r="HG7831" s="32"/>
    </row>
    <row r="7832" spans="212:215">
      <c r="HD7832" s="32"/>
      <c r="HE7832" s="32"/>
      <c r="HF7832" s="33"/>
      <c r="HG7832" s="32"/>
    </row>
    <row r="7833" spans="212:215">
      <c r="HD7833" s="32"/>
      <c r="HE7833" s="32"/>
      <c r="HF7833" s="33"/>
      <c r="HG7833" s="32"/>
    </row>
    <row r="7834" spans="212:215">
      <c r="HD7834" s="32"/>
      <c r="HE7834" s="32"/>
      <c r="HF7834" s="33"/>
      <c r="HG7834" s="32"/>
    </row>
    <row r="7835" spans="212:215">
      <c r="HD7835" s="32"/>
      <c r="HE7835" s="32"/>
      <c r="HF7835" s="33"/>
      <c r="HG7835" s="32"/>
    </row>
    <row r="7836" spans="212:215">
      <c r="HD7836" s="32"/>
      <c r="HE7836" s="32"/>
      <c r="HF7836" s="33"/>
      <c r="HG7836" s="32"/>
    </row>
    <row r="7837" spans="212:215">
      <c r="HD7837" s="32"/>
      <c r="HE7837" s="32"/>
      <c r="HF7837" s="33"/>
      <c r="HG7837" s="32"/>
    </row>
    <row r="7838" spans="212:215">
      <c r="HD7838" s="32"/>
      <c r="HE7838" s="32"/>
      <c r="HF7838" s="33"/>
      <c r="HG7838" s="32"/>
    </row>
    <row r="7839" spans="212:215">
      <c r="HD7839" s="32"/>
      <c r="HE7839" s="32"/>
      <c r="HF7839" s="33"/>
      <c r="HG7839" s="32"/>
    </row>
    <row r="7840" spans="212:215">
      <c r="HD7840" s="32"/>
      <c r="HE7840" s="32"/>
      <c r="HF7840" s="33"/>
      <c r="HG7840" s="32"/>
    </row>
    <row r="7841" spans="212:215">
      <c r="HD7841" s="32"/>
      <c r="HE7841" s="32"/>
      <c r="HF7841" s="33"/>
      <c r="HG7841" s="32"/>
    </row>
    <row r="7842" spans="212:215">
      <c r="HD7842" s="32"/>
      <c r="HE7842" s="32"/>
      <c r="HF7842" s="33"/>
      <c r="HG7842" s="32"/>
    </row>
    <row r="7843" spans="212:215">
      <c r="HD7843" s="32"/>
      <c r="HE7843" s="32"/>
      <c r="HF7843" s="33"/>
      <c r="HG7843" s="32"/>
    </row>
    <row r="7844" spans="212:215">
      <c r="HD7844" s="32"/>
      <c r="HE7844" s="32"/>
      <c r="HF7844" s="33"/>
      <c r="HG7844" s="32"/>
    </row>
    <row r="7845" spans="212:215">
      <c r="HD7845" s="32"/>
      <c r="HE7845" s="32"/>
      <c r="HF7845" s="33"/>
      <c r="HG7845" s="32"/>
    </row>
    <row r="7846" spans="212:215">
      <c r="HD7846" s="32"/>
      <c r="HE7846" s="32"/>
      <c r="HF7846" s="33"/>
      <c r="HG7846" s="32"/>
    </row>
    <row r="7847" spans="212:215">
      <c r="HD7847" s="32"/>
      <c r="HE7847" s="32"/>
      <c r="HF7847" s="33"/>
      <c r="HG7847" s="32"/>
    </row>
    <row r="7848" spans="212:215">
      <c r="HD7848" s="32"/>
      <c r="HE7848" s="32"/>
      <c r="HF7848" s="33"/>
      <c r="HG7848" s="32"/>
    </row>
    <row r="7849" spans="212:215">
      <c r="HD7849" s="32"/>
      <c r="HE7849" s="32"/>
      <c r="HF7849" s="33"/>
      <c r="HG7849" s="32"/>
    </row>
    <row r="7850" spans="212:215">
      <c r="HD7850" s="32"/>
      <c r="HE7850" s="32"/>
      <c r="HF7850" s="33"/>
      <c r="HG7850" s="32"/>
    </row>
    <row r="7851" spans="212:215">
      <c r="HD7851" s="32"/>
      <c r="HE7851" s="32"/>
      <c r="HF7851" s="33"/>
      <c r="HG7851" s="32"/>
    </row>
    <row r="7852" spans="212:215">
      <c r="HD7852" s="32"/>
      <c r="HE7852" s="32"/>
      <c r="HF7852" s="33"/>
      <c r="HG7852" s="32"/>
    </row>
    <row r="7853" spans="212:215">
      <c r="HD7853" s="32"/>
      <c r="HE7853" s="32"/>
      <c r="HF7853" s="33"/>
      <c r="HG7853" s="32"/>
    </row>
    <row r="7854" spans="212:215">
      <c r="HD7854" s="32"/>
      <c r="HE7854" s="32"/>
      <c r="HF7854" s="33"/>
      <c r="HG7854" s="32"/>
    </row>
    <row r="7855" spans="212:215">
      <c r="HD7855" s="32"/>
      <c r="HE7855" s="32"/>
      <c r="HF7855" s="33"/>
      <c r="HG7855" s="32"/>
    </row>
    <row r="7856" spans="212:215">
      <c r="HD7856" s="32"/>
      <c r="HE7856" s="32"/>
      <c r="HF7856" s="33"/>
      <c r="HG7856" s="32"/>
    </row>
    <row r="7857" spans="212:215">
      <c r="HD7857" s="32"/>
      <c r="HE7857" s="32"/>
      <c r="HF7857" s="33"/>
      <c r="HG7857" s="32"/>
    </row>
    <row r="7858" spans="212:215">
      <c r="HD7858" s="32"/>
      <c r="HE7858" s="32"/>
      <c r="HF7858" s="33"/>
      <c r="HG7858" s="32"/>
    </row>
    <row r="7859" spans="212:215">
      <c r="HD7859" s="32"/>
      <c r="HE7859" s="32"/>
      <c r="HF7859" s="33"/>
      <c r="HG7859" s="32"/>
    </row>
    <row r="7860" spans="212:215">
      <c r="HD7860" s="32"/>
      <c r="HE7860" s="32"/>
      <c r="HF7860" s="33"/>
      <c r="HG7860" s="32"/>
    </row>
    <row r="7861" spans="212:215">
      <c r="HD7861" s="32"/>
      <c r="HE7861" s="32"/>
      <c r="HF7861" s="33"/>
      <c r="HG7861" s="32"/>
    </row>
    <row r="7862" spans="212:215">
      <c r="HD7862" s="32"/>
      <c r="HE7862" s="32"/>
      <c r="HF7862" s="33"/>
      <c r="HG7862" s="32"/>
    </row>
    <row r="7863" spans="212:215">
      <c r="HD7863" s="32"/>
      <c r="HE7863" s="32"/>
      <c r="HF7863" s="33"/>
      <c r="HG7863" s="32"/>
    </row>
    <row r="7864" spans="212:215">
      <c r="HD7864" s="32"/>
      <c r="HE7864" s="32"/>
      <c r="HF7864" s="33"/>
      <c r="HG7864" s="32"/>
    </row>
    <row r="7865" spans="212:215">
      <c r="HD7865" s="32"/>
      <c r="HE7865" s="32"/>
      <c r="HF7865" s="33"/>
      <c r="HG7865" s="32"/>
    </row>
    <row r="7866" spans="212:215">
      <c r="HD7866" s="32"/>
      <c r="HE7866" s="32"/>
      <c r="HF7866" s="33"/>
      <c r="HG7866" s="32"/>
    </row>
    <row r="7867" spans="212:215">
      <c r="HD7867" s="32"/>
      <c r="HE7867" s="32"/>
      <c r="HF7867" s="33"/>
      <c r="HG7867" s="32"/>
    </row>
    <row r="7868" spans="212:215">
      <c r="HD7868" s="32"/>
      <c r="HE7868" s="32"/>
      <c r="HF7868" s="33"/>
      <c r="HG7868" s="32"/>
    </row>
    <row r="7869" spans="212:215">
      <c r="HD7869" s="32"/>
      <c r="HE7869" s="32"/>
      <c r="HF7869" s="33"/>
      <c r="HG7869" s="32"/>
    </row>
    <row r="7870" spans="212:215">
      <c r="HD7870" s="32"/>
      <c r="HE7870" s="32"/>
      <c r="HF7870" s="33"/>
      <c r="HG7870" s="32"/>
    </row>
    <row r="7871" spans="212:215">
      <c r="HD7871" s="32"/>
      <c r="HE7871" s="32"/>
      <c r="HF7871" s="33"/>
      <c r="HG7871" s="32"/>
    </row>
    <row r="7872" spans="212:215">
      <c r="HD7872" s="32"/>
      <c r="HE7872" s="32"/>
      <c r="HF7872" s="33"/>
      <c r="HG7872" s="32"/>
    </row>
    <row r="7873" spans="212:215">
      <c r="HD7873" s="32"/>
      <c r="HE7873" s="32"/>
      <c r="HF7873" s="33"/>
      <c r="HG7873" s="32"/>
    </row>
    <row r="7874" spans="212:215">
      <c r="HD7874" s="32"/>
      <c r="HE7874" s="32"/>
      <c r="HF7874" s="33"/>
      <c r="HG7874" s="32"/>
    </row>
    <row r="7875" spans="212:215">
      <c r="HD7875" s="32"/>
      <c r="HE7875" s="32"/>
      <c r="HF7875" s="33"/>
      <c r="HG7875" s="32"/>
    </row>
    <row r="7876" spans="212:215">
      <c r="HD7876" s="32"/>
      <c r="HE7876" s="32"/>
      <c r="HF7876" s="33"/>
      <c r="HG7876" s="32"/>
    </row>
    <row r="7877" spans="212:215">
      <c r="HD7877" s="32"/>
      <c r="HE7877" s="32"/>
      <c r="HF7877" s="33"/>
      <c r="HG7877" s="32"/>
    </row>
    <row r="7878" spans="212:215">
      <c r="HD7878" s="32"/>
      <c r="HE7878" s="32"/>
      <c r="HF7878" s="33"/>
      <c r="HG7878" s="32"/>
    </row>
    <row r="7879" spans="212:215">
      <c r="HD7879" s="32"/>
      <c r="HE7879" s="32"/>
      <c r="HF7879" s="33"/>
      <c r="HG7879" s="32"/>
    </row>
    <row r="7880" spans="212:215">
      <c r="HD7880" s="32"/>
      <c r="HE7880" s="32"/>
      <c r="HF7880" s="33"/>
      <c r="HG7880" s="32"/>
    </row>
    <row r="7881" spans="212:215">
      <c r="HD7881" s="32"/>
      <c r="HE7881" s="32"/>
      <c r="HF7881" s="33"/>
      <c r="HG7881" s="32"/>
    </row>
    <row r="7882" spans="212:215">
      <c r="HD7882" s="32"/>
      <c r="HE7882" s="32"/>
      <c r="HF7882" s="33"/>
      <c r="HG7882" s="32"/>
    </row>
    <row r="7883" spans="212:215">
      <c r="HD7883" s="32"/>
      <c r="HE7883" s="32"/>
      <c r="HF7883" s="33"/>
      <c r="HG7883" s="32"/>
    </row>
    <row r="7884" spans="212:215">
      <c r="HD7884" s="32"/>
      <c r="HE7884" s="32"/>
      <c r="HF7884" s="33"/>
      <c r="HG7884" s="32"/>
    </row>
    <row r="7885" spans="212:215">
      <c r="HD7885" s="32"/>
      <c r="HE7885" s="32"/>
      <c r="HF7885" s="33"/>
      <c r="HG7885" s="32"/>
    </row>
    <row r="7886" spans="212:215">
      <c r="HD7886" s="32"/>
      <c r="HE7886" s="32"/>
      <c r="HF7886" s="33"/>
      <c r="HG7886" s="32"/>
    </row>
    <row r="7887" spans="212:215">
      <c r="HD7887" s="32"/>
      <c r="HE7887" s="32"/>
      <c r="HF7887" s="33"/>
      <c r="HG7887" s="32"/>
    </row>
    <row r="7888" spans="212:215">
      <c r="HD7888" s="32"/>
      <c r="HE7888" s="32"/>
      <c r="HF7888" s="33"/>
      <c r="HG7888" s="32"/>
    </row>
    <row r="7889" spans="212:215">
      <c r="HD7889" s="32"/>
      <c r="HE7889" s="32"/>
      <c r="HF7889" s="33"/>
      <c r="HG7889" s="32"/>
    </row>
    <row r="7890" spans="212:215">
      <c r="HD7890" s="32"/>
      <c r="HE7890" s="32"/>
      <c r="HF7890" s="33"/>
      <c r="HG7890" s="32"/>
    </row>
    <row r="7891" spans="212:215">
      <c r="HD7891" s="32"/>
      <c r="HE7891" s="32"/>
      <c r="HF7891" s="33"/>
      <c r="HG7891" s="32"/>
    </row>
    <row r="7892" spans="212:215">
      <c r="HD7892" s="32"/>
      <c r="HE7892" s="32"/>
      <c r="HF7892" s="33"/>
      <c r="HG7892" s="32"/>
    </row>
    <row r="7893" spans="212:215">
      <c r="HD7893" s="32"/>
      <c r="HE7893" s="32"/>
      <c r="HF7893" s="33"/>
      <c r="HG7893" s="32"/>
    </row>
    <row r="7894" spans="212:215">
      <c r="HD7894" s="32"/>
      <c r="HE7894" s="32"/>
      <c r="HF7894" s="33"/>
      <c r="HG7894" s="32"/>
    </row>
    <row r="7895" spans="212:215">
      <c r="HD7895" s="32"/>
      <c r="HE7895" s="32"/>
      <c r="HF7895" s="33"/>
      <c r="HG7895" s="32"/>
    </row>
    <row r="7896" spans="212:215">
      <c r="HD7896" s="32"/>
      <c r="HE7896" s="32"/>
      <c r="HF7896" s="33"/>
      <c r="HG7896" s="32"/>
    </row>
    <row r="7897" spans="212:215">
      <c r="HD7897" s="32"/>
      <c r="HE7897" s="32"/>
      <c r="HF7897" s="33"/>
      <c r="HG7897" s="32"/>
    </row>
    <row r="7898" spans="212:215">
      <c r="HD7898" s="32"/>
      <c r="HE7898" s="32"/>
      <c r="HF7898" s="33"/>
      <c r="HG7898" s="32"/>
    </row>
    <row r="7899" spans="212:215">
      <c r="HD7899" s="32"/>
      <c r="HE7899" s="32"/>
      <c r="HF7899" s="33"/>
      <c r="HG7899" s="32"/>
    </row>
    <row r="7900" spans="212:215">
      <c r="HD7900" s="32"/>
      <c r="HE7900" s="32"/>
      <c r="HF7900" s="33"/>
      <c r="HG7900" s="32"/>
    </row>
    <row r="7901" spans="212:215">
      <c r="HD7901" s="32"/>
      <c r="HE7901" s="32"/>
      <c r="HF7901" s="33"/>
      <c r="HG7901" s="32"/>
    </row>
    <row r="7902" spans="212:215">
      <c r="HD7902" s="32"/>
      <c r="HE7902" s="32"/>
      <c r="HF7902" s="33"/>
      <c r="HG7902" s="32"/>
    </row>
    <row r="7903" spans="212:215">
      <c r="HD7903" s="32"/>
      <c r="HE7903" s="32"/>
      <c r="HF7903" s="33"/>
      <c r="HG7903" s="32"/>
    </row>
    <row r="7904" spans="212:215">
      <c r="HD7904" s="32"/>
      <c r="HE7904" s="32"/>
      <c r="HF7904" s="33"/>
      <c r="HG7904" s="32"/>
    </row>
    <row r="7905" spans="212:215">
      <c r="HD7905" s="32"/>
      <c r="HE7905" s="32"/>
      <c r="HF7905" s="33"/>
      <c r="HG7905" s="32"/>
    </row>
    <row r="7906" spans="212:215">
      <c r="HD7906" s="32"/>
      <c r="HE7906" s="32"/>
      <c r="HF7906" s="33"/>
      <c r="HG7906" s="32"/>
    </row>
    <row r="7907" spans="212:215">
      <c r="HD7907" s="32"/>
      <c r="HE7907" s="32"/>
      <c r="HF7907" s="33"/>
      <c r="HG7907" s="32"/>
    </row>
    <row r="7908" spans="212:215">
      <c r="HD7908" s="32"/>
      <c r="HE7908" s="32"/>
      <c r="HF7908" s="33"/>
      <c r="HG7908" s="32"/>
    </row>
    <row r="7909" spans="212:215">
      <c r="HD7909" s="32"/>
      <c r="HE7909" s="32"/>
      <c r="HF7909" s="33"/>
      <c r="HG7909" s="32"/>
    </row>
    <row r="7910" spans="212:215">
      <c r="HD7910" s="32"/>
      <c r="HE7910" s="32"/>
      <c r="HF7910" s="33"/>
      <c r="HG7910" s="32"/>
    </row>
    <row r="7911" spans="212:215">
      <c r="HD7911" s="32"/>
      <c r="HE7911" s="32"/>
      <c r="HF7911" s="33"/>
      <c r="HG7911" s="32"/>
    </row>
    <row r="7912" spans="212:215">
      <c r="HD7912" s="32"/>
      <c r="HE7912" s="32"/>
      <c r="HF7912" s="33"/>
      <c r="HG7912" s="32"/>
    </row>
    <row r="7913" spans="212:215">
      <c r="HD7913" s="32"/>
      <c r="HE7913" s="32"/>
      <c r="HF7913" s="33"/>
      <c r="HG7913" s="32"/>
    </row>
    <row r="7914" spans="212:215">
      <c r="HD7914" s="32"/>
      <c r="HE7914" s="32"/>
      <c r="HF7914" s="33"/>
      <c r="HG7914" s="32"/>
    </row>
    <row r="7915" spans="212:215">
      <c r="HD7915" s="32"/>
      <c r="HE7915" s="32"/>
      <c r="HF7915" s="33"/>
      <c r="HG7915" s="32"/>
    </row>
    <row r="7916" spans="212:215">
      <c r="HD7916" s="32"/>
      <c r="HE7916" s="32"/>
      <c r="HF7916" s="33"/>
      <c r="HG7916" s="32"/>
    </row>
    <row r="7917" spans="212:215">
      <c r="HD7917" s="32"/>
      <c r="HE7917" s="32"/>
      <c r="HF7917" s="33"/>
      <c r="HG7917" s="32"/>
    </row>
    <row r="7918" spans="212:215">
      <c r="HD7918" s="32"/>
      <c r="HE7918" s="32"/>
      <c r="HF7918" s="33"/>
      <c r="HG7918" s="32"/>
    </row>
    <row r="7919" spans="212:215">
      <c r="HD7919" s="32"/>
      <c r="HE7919" s="32"/>
      <c r="HF7919" s="33"/>
      <c r="HG7919" s="32"/>
    </row>
    <row r="7920" spans="212:215">
      <c r="HD7920" s="32"/>
      <c r="HE7920" s="32"/>
      <c r="HF7920" s="33"/>
      <c r="HG7920" s="32"/>
    </row>
    <row r="7921" spans="212:215">
      <c r="HD7921" s="32"/>
      <c r="HE7921" s="32"/>
      <c r="HF7921" s="33"/>
      <c r="HG7921" s="32"/>
    </row>
    <row r="7922" spans="212:215">
      <c r="HD7922" s="32"/>
      <c r="HE7922" s="32"/>
      <c r="HF7922" s="33"/>
      <c r="HG7922" s="32"/>
    </row>
    <row r="7923" spans="212:215">
      <c r="HD7923" s="32"/>
      <c r="HE7923" s="32"/>
      <c r="HF7923" s="33"/>
      <c r="HG7923" s="32"/>
    </row>
    <row r="7924" spans="212:215">
      <c r="HD7924" s="32"/>
      <c r="HE7924" s="32"/>
      <c r="HF7924" s="33"/>
      <c r="HG7924" s="32"/>
    </row>
    <row r="7925" spans="212:215">
      <c r="HD7925" s="32"/>
      <c r="HE7925" s="32"/>
      <c r="HF7925" s="33"/>
      <c r="HG7925" s="32"/>
    </row>
    <row r="7926" spans="212:215">
      <c r="HD7926" s="32"/>
      <c r="HE7926" s="32"/>
      <c r="HF7926" s="33"/>
      <c r="HG7926" s="32"/>
    </row>
    <row r="7927" spans="212:215">
      <c r="HD7927" s="32"/>
      <c r="HE7927" s="32"/>
      <c r="HF7927" s="33"/>
      <c r="HG7927" s="32"/>
    </row>
    <row r="7928" spans="212:215">
      <c r="HD7928" s="32"/>
      <c r="HE7928" s="32"/>
      <c r="HF7928" s="33"/>
      <c r="HG7928" s="32"/>
    </row>
    <row r="7929" spans="212:215">
      <c r="HD7929" s="32"/>
      <c r="HE7929" s="32"/>
      <c r="HF7929" s="33"/>
      <c r="HG7929" s="32"/>
    </row>
    <row r="7930" spans="212:215">
      <c r="HD7930" s="32"/>
      <c r="HE7930" s="32"/>
      <c r="HF7930" s="33"/>
      <c r="HG7930" s="32"/>
    </row>
    <row r="7931" spans="212:215">
      <c r="HD7931" s="32"/>
      <c r="HE7931" s="32"/>
      <c r="HF7931" s="33"/>
      <c r="HG7931" s="32"/>
    </row>
    <row r="7932" spans="212:215">
      <c r="HD7932" s="32"/>
      <c r="HE7932" s="32"/>
      <c r="HF7932" s="33"/>
      <c r="HG7932" s="32"/>
    </row>
    <row r="7933" spans="212:215">
      <c r="HD7933" s="32"/>
      <c r="HE7933" s="32"/>
      <c r="HF7933" s="33"/>
      <c r="HG7933" s="32"/>
    </row>
    <row r="7934" spans="212:215">
      <c r="HD7934" s="32"/>
      <c r="HE7934" s="32"/>
      <c r="HF7934" s="33"/>
      <c r="HG7934" s="32"/>
    </row>
    <row r="7935" spans="212:215">
      <c r="HD7935" s="32"/>
      <c r="HE7935" s="32"/>
      <c r="HF7935" s="33"/>
      <c r="HG7935" s="32"/>
    </row>
    <row r="7936" spans="212:215">
      <c r="HD7936" s="32"/>
      <c r="HE7936" s="32"/>
      <c r="HF7936" s="33"/>
      <c r="HG7936" s="32"/>
    </row>
    <row r="7937" spans="212:215">
      <c r="HD7937" s="32"/>
      <c r="HE7937" s="32"/>
      <c r="HF7937" s="33"/>
      <c r="HG7937" s="32"/>
    </row>
    <row r="7938" spans="212:215">
      <c r="HD7938" s="32"/>
      <c r="HE7938" s="32"/>
      <c r="HF7938" s="33"/>
      <c r="HG7938" s="32"/>
    </row>
    <row r="7939" spans="212:215">
      <c r="HD7939" s="32"/>
      <c r="HE7939" s="32"/>
      <c r="HF7939" s="33"/>
      <c r="HG7939" s="32"/>
    </row>
    <row r="7940" spans="212:215">
      <c r="HD7940" s="32"/>
      <c r="HE7940" s="32"/>
      <c r="HF7940" s="33"/>
      <c r="HG7940" s="32"/>
    </row>
    <row r="7941" spans="212:215">
      <c r="HD7941" s="32"/>
      <c r="HE7941" s="32"/>
      <c r="HF7941" s="33"/>
      <c r="HG7941" s="32"/>
    </row>
    <row r="7942" spans="212:215">
      <c r="HD7942" s="32"/>
      <c r="HE7942" s="32"/>
      <c r="HF7942" s="33"/>
      <c r="HG7942" s="32"/>
    </row>
    <row r="7943" spans="212:215">
      <c r="HD7943" s="32"/>
      <c r="HE7943" s="32"/>
      <c r="HF7943" s="33"/>
      <c r="HG7943" s="32"/>
    </row>
    <row r="7944" spans="212:215">
      <c r="HD7944" s="32"/>
      <c r="HE7944" s="32"/>
      <c r="HF7944" s="33"/>
      <c r="HG7944" s="32"/>
    </row>
    <row r="7945" spans="212:215">
      <c r="HD7945" s="32"/>
      <c r="HE7945" s="32"/>
      <c r="HF7945" s="33"/>
      <c r="HG7945" s="32"/>
    </row>
    <row r="7946" spans="212:215">
      <c r="HD7946" s="32"/>
      <c r="HE7946" s="32"/>
      <c r="HF7946" s="33"/>
      <c r="HG7946" s="32"/>
    </row>
    <row r="7947" spans="212:215">
      <c r="HD7947" s="32"/>
      <c r="HE7947" s="32"/>
      <c r="HF7947" s="33"/>
      <c r="HG7947" s="32"/>
    </row>
    <row r="7948" spans="212:215">
      <c r="HD7948" s="32"/>
      <c r="HE7948" s="32"/>
      <c r="HF7948" s="33"/>
      <c r="HG7948" s="32"/>
    </row>
    <row r="7949" spans="212:215">
      <c r="HD7949" s="32"/>
      <c r="HE7949" s="32"/>
      <c r="HF7949" s="33"/>
      <c r="HG7949" s="32"/>
    </row>
    <row r="7950" spans="212:215">
      <c r="HD7950" s="32"/>
      <c r="HE7950" s="32"/>
      <c r="HF7950" s="33"/>
      <c r="HG7950" s="32"/>
    </row>
    <row r="7951" spans="212:215">
      <c r="HD7951" s="32"/>
      <c r="HE7951" s="32"/>
      <c r="HF7951" s="33"/>
      <c r="HG7951" s="32"/>
    </row>
    <row r="7952" spans="212:215">
      <c r="HD7952" s="32"/>
      <c r="HE7952" s="32"/>
      <c r="HF7952" s="33"/>
      <c r="HG7952" s="32"/>
    </row>
    <row r="7953" spans="212:215">
      <c r="HD7953" s="32"/>
      <c r="HE7953" s="32"/>
      <c r="HF7953" s="33"/>
      <c r="HG7953" s="32"/>
    </row>
    <row r="7954" spans="212:215">
      <c r="HD7954" s="32"/>
      <c r="HE7954" s="32"/>
      <c r="HF7954" s="33"/>
      <c r="HG7954" s="32"/>
    </row>
    <row r="7955" spans="212:215">
      <c r="HD7955" s="32"/>
      <c r="HE7955" s="32"/>
      <c r="HF7955" s="33"/>
      <c r="HG7955" s="32"/>
    </row>
    <row r="7956" spans="212:215">
      <c r="HD7956" s="32"/>
      <c r="HE7956" s="32"/>
      <c r="HF7956" s="33"/>
      <c r="HG7956" s="32"/>
    </row>
    <row r="7957" spans="212:215">
      <c r="HD7957" s="32"/>
      <c r="HE7957" s="32"/>
      <c r="HF7957" s="33"/>
      <c r="HG7957" s="32"/>
    </row>
    <row r="7958" spans="212:215">
      <c r="HD7958" s="32"/>
      <c r="HE7958" s="32"/>
      <c r="HF7958" s="33"/>
      <c r="HG7958" s="32"/>
    </row>
    <row r="7959" spans="212:215">
      <c r="HD7959" s="32"/>
      <c r="HE7959" s="32"/>
      <c r="HF7959" s="33"/>
      <c r="HG7959" s="32"/>
    </row>
    <row r="7960" spans="212:215">
      <c r="HD7960" s="32"/>
      <c r="HE7960" s="32"/>
      <c r="HF7960" s="33"/>
      <c r="HG7960" s="32"/>
    </row>
    <row r="7961" spans="212:215">
      <c r="HD7961" s="32"/>
      <c r="HE7961" s="32"/>
      <c r="HF7961" s="33"/>
      <c r="HG7961" s="32"/>
    </row>
    <row r="7962" spans="212:215">
      <c r="HD7962" s="32"/>
      <c r="HE7962" s="32"/>
      <c r="HF7962" s="33"/>
      <c r="HG7962" s="32"/>
    </row>
    <row r="7963" spans="212:215">
      <c r="HD7963" s="32"/>
      <c r="HE7963" s="32"/>
      <c r="HF7963" s="33"/>
      <c r="HG7963" s="32"/>
    </row>
    <row r="7964" spans="212:215">
      <c r="HD7964" s="32"/>
      <c r="HE7964" s="32"/>
      <c r="HF7964" s="33"/>
      <c r="HG7964" s="32"/>
    </row>
    <row r="7965" spans="212:215">
      <c r="HD7965" s="32"/>
      <c r="HE7965" s="32"/>
      <c r="HF7965" s="33"/>
      <c r="HG7965" s="32"/>
    </row>
    <row r="7966" spans="212:215">
      <c r="HD7966" s="32"/>
      <c r="HE7966" s="32"/>
      <c r="HF7966" s="33"/>
      <c r="HG7966" s="32"/>
    </row>
    <row r="7967" spans="212:215">
      <c r="HD7967" s="32"/>
      <c r="HE7967" s="32"/>
      <c r="HF7967" s="33"/>
      <c r="HG7967" s="32"/>
    </row>
    <row r="7968" spans="212:215">
      <c r="HD7968" s="32"/>
      <c r="HE7968" s="32"/>
      <c r="HF7968" s="33"/>
      <c r="HG7968" s="32"/>
    </row>
    <row r="7969" spans="212:215">
      <c r="HD7969" s="32"/>
      <c r="HE7969" s="32"/>
      <c r="HF7969" s="33"/>
      <c r="HG7969" s="32"/>
    </row>
    <row r="7970" spans="212:215">
      <c r="HD7970" s="32"/>
      <c r="HE7970" s="32"/>
      <c r="HF7970" s="33"/>
      <c r="HG7970" s="32"/>
    </row>
    <row r="7971" spans="212:215">
      <c r="HD7971" s="32"/>
      <c r="HE7971" s="32"/>
      <c r="HF7971" s="33"/>
      <c r="HG7971" s="32"/>
    </row>
    <row r="7972" spans="212:215">
      <c r="HD7972" s="32"/>
      <c r="HE7972" s="32"/>
      <c r="HF7972" s="33"/>
      <c r="HG7972" s="32"/>
    </row>
    <row r="7973" spans="212:215">
      <c r="HD7973" s="32"/>
      <c r="HE7973" s="32"/>
      <c r="HF7973" s="33"/>
      <c r="HG7973" s="32"/>
    </row>
    <row r="7974" spans="212:215">
      <c r="HD7974" s="32"/>
      <c r="HE7974" s="32"/>
      <c r="HF7974" s="33"/>
      <c r="HG7974" s="32"/>
    </row>
    <row r="7975" spans="212:215">
      <c r="HD7975" s="32"/>
      <c r="HE7975" s="32"/>
      <c r="HF7975" s="33"/>
      <c r="HG7975" s="32"/>
    </row>
    <row r="7976" spans="212:215">
      <c r="HD7976" s="32"/>
      <c r="HE7976" s="32"/>
      <c r="HF7976" s="33"/>
      <c r="HG7976" s="32"/>
    </row>
    <row r="7977" spans="212:215">
      <c r="HD7977" s="32"/>
      <c r="HE7977" s="32"/>
      <c r="HF7977" s="33"/>
      <c r="HG7977" s="32"/>
    </row>
    <row r="7978" spans="212:215">
      <c r="HD7978" s="32"/>
      <c r="HE7978" s="32"/>
      <c r="HF7978" s="33"/>
      <c r="HG7978" s="32"/>
    </row>
    <row r="7979" spans="212:215">
      <c r="HD7979" s="32"/>
      <c r="HE7979" s="32"/>
      <c r="HF7979" s="33"/>
      <c r="HG7979" s="32"/>
    </row>
    <row r="7980" spans="212:215">
      <c r="HD7980" s="32"/>
      <c r="HE7980" s="32"/>
      <c r="HF7980" s="33"/>
      <c r="HG7980" s="32"/>
    </row>
    <row r="7981" spans="212:215">
      <c r="HD7981" s="32"/>
      <c r="HE7981" s="32"/>
      <c r="HF7981" s="33"/>
      <c r="HG7981" s="32"/>
    </row>
    <row r="7982" spans="212:215">
      <c r="HD7982" s="32"/>
      <c r="HE7982" s="32"/>
      <c r="HF7982" s="33"/>
      <c r="HG7982" s="32"/>
    </row>
    <row r="7983" spans="212:215">
      <c r="HD7983" s="32"/>
      <c r="HE7983" s="32"/>
      <c r="HF7983" s="33"/>
      <c r="HG7983" s="32"/>
    </row>
    <row r="7984" spans="212:215">
      <c r="HD7984" s="32"/>
      <c r="HE7984" s="32"/>
      <c r="HF7984" s="33"/>
      <c r="HG7984" s="32"/>
    </row>
    <row r="7985" spans="212:215">
      <c r="HD7985" s="32"/>
      <c r="HE7985" s="32"/>
      <c r="HF7985" s="33"/>
      <c r="HG7985" s="32"/>
    </row>
    <row r="7986" spans="212:215">
      <c r="HD7986" s="32"/>
      <c r="HE7986" s="32"/>
      <c r="HF7986" s="33"/>
      <c r="HG7986" s="32"/>
    </row>
    <row r="7987" spans="212:215">
      <c r="HD7987" s="32"/>
      <c r="HE7987" s="32"/>
      <c r="HF7987" s="33"/>
      <c r="HG7987" s="32"/>
    </row>
    <row r="7988" spans="212:215">
      <c r="HD7988" s="32"/>
      <c r="HE7988" s="32"/>
      <c r="HF7988" s="33"/>
      <c r="HG7988" s="32"/>
    </row>
    <row r="7989" spans="212:215">
      <c r="HD7989" s="32"/>
      <c r="HE7989" s="32"/>
      <c r="HF7989" s="33"/>
      <c r="HG7989" s="32"/>
    </row>
    <row r="7990" spans="212:215">
      <c r="HD7990" s="32"/>
      <c r="HE7990" s="32"/>
      <c r="HF7990" s="33"/>
      <c r="HG7990" s="32"/>
    </row>
    <row r="7991" spans="212:215">
      <c r="HD7991" s="32"/>
      <c r="HE7991" s="32"/>
      <c r="HF7991" s="33"/>
      <c r="HG7991" s="32"/>
    </row>
    <row r="7992" spans="212:215">
      <c r="HD7992" s="32"/>
      <c r="HE7992" s="32"/>
      <c r="HF7992" s="33"/>
      <c r="HG7992" s="32"/>
    </row>
    <row r="7993" spans="212:215">
      <c r="HD7993" s="32"/>
      <c r="HE7993" s="32"/>
      <c r="HF7993" s="33"/>
      <c r="HG7993" s="32"/>
    </row>
    <row r="7994" spans="212:215">
      <c r="HD7994" s="32"/>
      <c r="HE7994" s="32"/>
      <c r="HF7994" s="33"/>
      <c r="HG7994" s="32"/>
    </row>
    <row r="7995" spans="212:215">
      <c r="HD7995" s="32"/>
      <c r="HE7995" s="32"/>
      <c r="HF7995" s="33"/>
      <c r="HG7995" s="32"/>
    </row>
    <row r="7996" spans="212:215">
      <c r="HD7996" s="32"/>
      <c r="HE7996" s="32"/>
      <c r="HF7996" s="33"/>
      <c r="HG7996" s="32"/>
    </row>
    <row r="7997" spans="212:215">
      <c r="HD7997" s="32"/>
      <c r="HE7997" s="32"/>
      <c r="HF7997" s="33"/>
      <c r="HG7997" s="32"/>
    </row>
    <row r="7998" spans="212:215">
      <c r="HD7998" s="32"/>
      <c r="HE7998" s="32"/>
      <c r="HF7998" s="33"/>
      <c r="HG7998" s="32"/>
    </row>
    <row r="7999" spans="212:215">
      <c r="HD7999" s="32"/>
      <c r="HE7999" s="32"/>
      <c r="HF7999" s="33"/>
      <c r="HG7999" s="32"/>
    </row>
    <row r="8000" spans="212:215">
      <c r="HD8000" s="32"/>
      <c r="HE8000" s="32"/>
      <c r="HF8000" s="33"/>
      <c r="HG8000" s="32"/>
    </row>
    <row r="8001" spans="212:215">
      <c r="HD8001" s="32"/>
      <c r="HE8001" s="32"/>
      <c r="HF8001" s="33"/>
      <c r="HG8001" s="32"/>
    </row>
    <row r="8002" spans="212:215">
      <c r="HD8002" s="32"/>
      <c r="HE8002" s="32"/>
      <c r="HF8002" s="33"/>
      <c r="HG8002" s="32"/>
    </row>
    <row r="8003" spans="212:215">
      <c r="HD8003" s="32"/>
      <c r="HE8003" s="32"/>
      <c r="HF8003" s="33"/>
      <c r="HG8003" s="32"/>
    </row>
    <row r="8004" spans="212:215">
      <c r="HD8004" s="32"/>
      <c r="HE8004" s="32"/>
      <c r="HF8004" s="33"/>
      <c r="HG8004" s="32"/>
    </row>
    <row r="8005" spans="212:215">
      <c r="HD8005" s="32"/>
      <c r="HE8005" s="32"/>
      <c r="HF8005" s="33"/>
      <c r="HG8005" s="32"/>
    </row>
    <row r="8006" spans="212:215">
      <c r="HD8006" s="32"/>
      <c r="HE8006" s="32"/>
      <c r="HF8006" s="33"/>
      <c r="HG8006" s="32"/>
    </row>
    <row r="8007" spans="212:215">
      <c r="HD8007" s="32"/>
      <c r="HE8007" s="32"/>
      <c r="HF8007" s="33"/>
      <c r="HG8007" s="32"/>
    </row>
    <row r="8008" spans="212:215">
      <c r="HD8008" s="32"/>
      <c r="HE8008" s="32"/>
      <c r="HF8008" s="33"/>
      <c r="HG8008" s="32"/>
    </row>
    <row r="8009" spans="212:215">
      <c r="HD8009" s="32"/>
      <c r="HE8009" s="32"/>
      <c r="HF8009" s="33"/>
      <c r="HG8009" s="32"/>
    </row>
    <row r="8010" spans="212:215">
      <c r="HD8010" s="32"/>
      <c r="HE8010" s="32"/>
      <c r="HF8010" s="33"/>
      <c r="HG8010" s="32"/>
    </row>
    <row r="8011" spans="212:215">
      <c r="HD8011" s="32"/>
      <c r="HE8011" s="32"/>
      <c r="HF8011" s="33"/>
      <c r="HG8011" s="32"/>
    </row>
    <row r="8012" spans="212:215">
      <c r="HD8012" s="32"/>
      <c r="HE8012" s="32"/>
      <c r="HF8012" s="33"/>
      <c r="HG8012" s="32"/>
    </row>
    <row r="8013" spans="212:215">
      <c r="HD8013" s="32"/>
      <c r="HE8013" s="32"/>
      <c r="HF8013" s="33"/>
      <c r="HG8013" s="32"/>
    </row>
    <row r="8014" spans="212:215">
      <c r="HD8014" s="32"/>
      <c r="HE8014" s="32"/>
      <c r="HF8014" s="33"/>
      <c r="HG8014" s="32"/>
    </row>
    <row r="8015" spans="212:215">
      <c r="HD8015" s="32"/>
      <c r="HE8015" s="32"/>
      <c r="HF8015" s="33"/>
      <c r="HG8015" s="32"/>
    </row>
    <row r="8016" spans="212:215">
      <c r="HD8016" s="32"/>
      <c r="HE8016" s="32"/>
      <c r="HF8016" s="33"/>
      <c r="HG8016" s="32"/>
    </row>
    <row r="8017" spans="212:215">
      <c r="HD8017" s="32"/>
      <c r="HE8017" s="32"/>
      <c r="HF8017" s="33"/>
      <c r="HG8017" s="32"/>
    </row>
    <row r="8018" spans="212:215">
      <c r="HD8018" s="32"/>
      <c r="HE8018" s="32"/>
      <c r="HF8018" s="33"/>
      <c r="HG8018" s="32"/>
    </row>
    <row r="8019" spans="212:215">
      <c r="HD8019" s="32"/>
      <c r="HE8019" s="32"/>
      <c r="HF8019" s="33"/>
      <c r="HG8019" s="32"/>
    </row>
    <row r="8020" spans="212:215">
      <c r="HD8020" s="32"/>
      <c r="HE8020" s="32"/>
      <c r="HF8020" s="33"/>
      <c r="HG8020" s="32"/>
    </row>
    <row r="8021" spans="212:215">
      <c r="HD8021" s="32"/>
      <c r="HE8021" s="32"/>
      <c r="HF8021" s="33"/>
      <c r="HG8021" s="32"/>
    </row>
    <row r="8022" spans="212:215">
      <c r="HD8022" s="32"/>
      <c r="HE8022" s="32"/>
      <c r="HF8022" s="33"/>
      <c r="HG8022" s="32"/>
    </row>
    <row r="8023" spans="212:215">
      <c r="HD8023" s="32"/>
      <c r="HE8023" s="32"/>
      <c r="HF8023" s="33"/>
      <c r="HG8023" s="32"/>
    </row>
    <row r="8024" spans="212:215">
      <c r="HD8024" s="32"/>
      <c r="HE8024" s="32"/>
      <c r="HF8024" s="33"/>
      <c r="HG8024" s="32"/>
    </row>
    <row r="8025" spans="212:215">
      <c r="HD8025" s="32"/>
      <c r="HE8025" s="32"/>
      <c r="HF8025" s="33"/>
      <c r="HG8025" s="32"/>
    </row>
    <row r="8026" spans="212:215">
      <c r="HD8026" s="32"/>
      <c r="HE8026" s="32"/>
      <c r="HF8026" s="33"/>
      <c r="HG8026" s="32"/>
    </row>
    <row r="8027" spans="212:215">
      <c r="HD8027" s="32"/>
      <c r="HE8027" s="32"/>
      <c r="HF8027" s="33"/>
      <c r="HG8027" s="32"/>
    </row>
    <row r="8028" spans="212:215">
      <c r="HD8028" s="32"/>
      <c r="HE8028" s="32"/>
      <c r="HF8028" s="33"/>
      <c r="HG8028" s="32"/>
    </row>
    <row r="8029" spans="212:215">
      <c r="HD8029" s="32"/>
      <c r="HE8029" s="32"/>
      <c r="HF8029" s="33"/>
      <c r="HG8029" s="32"/>
    </row>
    <row r="8030" spans="212:215">
      <c r="HD8030" s="32"/>
      <c r="HE8030" s="32"/>
      <c r="HF8030" s="33"/>
      <c r="HG8030" s="32"/>
    </row>
    <row r="8031" spans="212:215">
      <c r="HD8031" s="32"/>
      <c r="HE8031" s="32"/>
      <c r="HF8031" s="33"/>
      <c r="HG8031" s="32"/>
    </row>
    <row r="8032" spans="212:215">
      <c r="HD8032" s="32"/>
      <c r="HE8032" s="32"/>
      <c r="HF8032" s="33"/>
      <c r="HG8032" s="32"/>
    </row>
    <row r="8033" spans="212:215">
      <c r="HD8033" s="32"/>
      <c r="HE8033" s="32"/>
      <c r="HF8033" s="33"/>
      <c r="HG8033" s="32"/>
    </row>
    <row r="8034" spans="212:215">
      <c r="HD8034" s="32"/>
      <c r="HE8034" s="32"/>
      <c r="HF8034" s="33"/>
      <c r="HG8034" s="32"/>
    </row>
    <row r="8035" spans="212:215">
      <c r="HD8035" s="32"/>
      <c r="HE8035" s="32"/>
      <c r="HF8035" s="33"/>
      <c r="HG8035" s="32"/>
    </row>
    <row r="8036" spans="212:215">
      <c r="HD8036" s="32"/>
      <c r="HE8036" s="32"/>
      <c r="HF8036" s="33"/>
      <c r="HG8036" s="32"/>
    </row>
    <row r="8037" spans="212:215">
      <c r="HD8037" s="32"/>
      <c r="HE8037" s="32"/>
      <c r="HF8037" s="33"/>
      <c r="HG8037" s="32"/>
    </row>
    <row r="8038" spans="212:215">
      <c r="HD8038" s="32"/>
      <c r="HE8038" s="32"/>
      <c r="HF8038" s="33"/>
      <c r="HG8038" s="32"/>
    </row>
    <row r="8039" spans="212:215">
      <c r="HD8039" s="32"/>
      <c r="HE8039" s="32"/>
      <c r="HF8039" s="33"/>
      <c r="HG8039" s="32"/>
    </row>
    <row r="8040" spans="212:215">
      <c r="HD8040" s="32"/>
      <c r="HE8040" s="32"/>
      <c r="HF8040" s="33"/>
      <c r="HG8040" s="32"/>
    </row>
    <row r="8041" spans="212:215">
      <c r="HD8041" s="32"/>
      <c r="HE8041" s="32"/>
      <c r="HF8041" s="33"/>
      <c r="HG8041" s="32"/>
    </row>
    <row r="8042" spans="212:215">
      <c r="HD8042" s="32"/>
      <c r="HE8042" s="32"/>
      <c r="HF8042" s="33"/>
      <c r="HG8042" s="32"/>
    </row>
    <row r="8043" spans="212:215">
      <c r="HD8043" s="32"/>
      <c r="HE8043" s="32"/>
      <c r="HF8043" s="33"/>
      <c r="HG8043" s="32"/>
    </row>
    <row r="8044" spans="212:215">
      <c r="HD8044" s="32"/>
      <c r="HE8044" s="32"/>
      <c r="HF8044" s="33"/>
      <c r="HG8044" s="32"/>
    </row>
    <row r="8045" spans="212:215">
      <c r="HD8045" s="32"/>
      <c r="HE8045" s="32"/>
      <c r="HF8045" s="33"/>
      <c r="HG8045" s="32"/>
    </row>
    <row r="8046" spans="212:215">
      <c r="HD8046" s="32"/>
      <c r="HE8046" s="32"/>
      <c r="HF8046" s="33"/>
      <c r="HG8046" s="32"/>
    </row>
    <row r="8047" spans="212:215">
      <c r="HD8047" s="32"/>
      <c r="HE8047" s="32"/>
      <c r="HF8047" s="33"/>
      <c r="HG8047" s="32"/>
    </row>
    <row r="8048" spans="212:215">
      <c r="HD8048" s="32"/>
      <c r="HE8048" s="32"/>
      <c r="HF8048" s="33"/>
      <c r="HG8048" s="32"/>
    </row>
    <row r="8049" spans="212:215">
      <c r="HD8049" s="32"/>
      <c r="HE8049" s="32"/>
      <c r="HF8049" s="33"/>
      <c r="HG8049" s="32"/>
    </row>
    <row r="8050" spans="212:215">
      <c r="HD8050" s="32"/>
      <c r="HE8050" s="32"/>
      <c r="HF8050" s="33"/>
      <c r="HG8050" s="32"/>
    </row>
    <row r="8051" spans="212:215">
      <c r="HD8051" s="32"/>
      <c r="HE8051" s="32"/>
      <c r="HF8051" s="33"/>
      <c r="HG8051" s="32"/>
    </row>
    <row r="8052" spans="212:215">
      <c r="HD8052" s="32"/>
      <c r="HE8052" s="32"/>
      <c r="HF8052" s="33"/>
      <c r="HG8052" s="32"/>
    </row>
    <row r="8053" spans="212:215">
      <c r="HD8053" s="32"/>
      <c r="HE8053" s="32"/>
      <c r="HF8053" s="33"/>
      <c r="HG8053" s="32"/>
    </row>
    <row r="8054" spans="212:215">
      <c r="HD8054" s="32"/>
      <c r="HE8054" s="32"/>
      <c r="HF8054" s="33"/>
      <c r="HG8054" s="32"/>
    </row>
    <row r="8055" spans="212:215">
      <c r="HD8055" s="32"/>
      <c r="HE8055" s="32"/>
      <c r="HF8055" s="33"/>
      <c r="HG8055" s="32"/>
    </row>
    <row r="8056" spans="212:215">
      <c r="HD8056" s="32"/>
      <c r="HE8056" s="32"/>
      <c r="HF8056" s="33"/>
      <c r="HG8056" s="32"/>
    </row>
    <row r="8057" spans="212:215">
      <c r="HD8057" s="32"/>
      <c r="HE8057" s="32"/>
      <c r="HF8057" s="33"/>
      <c r="HG8057" s="32"/>
    </row>
    <row r="8058" spans="212:215">
      <c r="HD8058" s="32"/>
      <c r="HE8058" s="32"/>
      <c r="HF8058" s="33"/>
      <c r="HG8058" s="32"/>
    </row>
    <row r="8059" spans="212:215">
      <c r="HD8059" s="32"/>
      <c r="HE8059" s="32"/>
      <c r="HF8059" s="33"/>
      <c r="HG8059" s="32"/>
    </row>
    <row r="8060" spans="212:215">
      <c r="HD8060" s="32"/>
      <c r="HE8060" s="32"/>
      <c r="HF8060" s="33"/>
      <c r="HG8060" s="32"/>
    </row>
    <row r="8061" spans="212:215">
      <c r="HD8061" s="32"/>
      <c r="HE8061" s="32"/>
      <c r="HF8061" s="33"/>
      <c r="HG8061" s="32"/>
    </row>
    <row r="8062" spans="212:215">
      <c r="HD8062" s="32"/>
      <c r="HE8062" s="32"/>
      <c r="HF8062" s="33"/>
      <c r="HG8062" s="32"/>
    </row>
    <row r="8063" spans="212:215">
      <c r="HD8063" s="32"/>
      <c r="HE8063" s="32"/>
      <c r="HF8063" s="33"/>
      <c r="HG8063" s="32"/>
    </row>
    <row r="8064" spans="212:215">
      <c r="HD8064" s="32"/>
      <c r="HE8064" s="32"/>
      <c r="HF8064" s="33"/>
      <c r="HG8064" s="32"/>
    </row>
    <row r="8065" spans="212:215">
      <c r="HD8065" s="32"/>
      <c r="HE8065" s="32"/>
      <c r="HF8065" s="33"/>
      <c r="HG8065" s="32"/>
    </row>
    <row r="8066" spans="212:215">
      <c r="HD8066" s="32"/>
      <c r="HE8066" s="32"/>
      <c r="HF8066" s="33"/>
      <c r="HG8066" s="32"/>
    </row>
    <row r="8067" spans="212:215">
      <c r="HD8067" s="32"/>
      <c r="HE8067" s="32"/>
      <c r="HF8067" s="33"/>
      <c r="HG8067" s="32"/>
    </row>
    <row r="8068" spans="212:215">
      <c r="HD8068" s="32"/>
      <c r="HE8068" s="32"/>
      <c r="HF8068" s="33"/>
      <c r="HG8068" s="32"/>
    </row>
    <row r="8069" spans="212:215">
      <c r="HD8069" s="32"/>
      <c r="HE8069" s="32"/>
      <c r="HF8069" s="33"/>
      <c r="HG8069" s="32"/>
    </row>
    <row r="8070" spans="212:215">
      <c r="HD8070" s="32"/>
      <c r="HE8070" s="32"/>
      <c r="HF8070" s="33"/>
      <c r="HG8070" s="32"/>
    </row>
    <row r="8071" spans="212:215">
      <c r="HD8071" s="32"/>
      <c r="HE8071" s="32"/>
      <c r="HF8071" s="33"/>
      <c r="HG8071" s="32"/>
    </row>
    <row r="8072" spans="212:215">
      <c r="HD8072" s="32"/>
      <c r="HE8072" s="32"/>
      <c r="HF8072" s="33"/>
      <c r="HG8072" s="32"/>
    </row>
    <row r="8073" spans="212:215">
      <c r="HD8073" s="32"/>
      <c r="HE8073" s="32"/>
      <c r="HF8073" s="33"/>
      <c r="HG8073" s="32"/>
    </row>
    <row r="8074" spans="212:215">
      <c r="HD8074" s="32"/>
      <c r="HE8074" s="32"/>
      <c r="HF8074" s="33"/>
      <c r="HG8074" s="32"/>
    </row>
    <row r="8075" spans="212:215">
      <c r="HD8075" s="32"/>
      <c r="HE8075" s="32"/>
      <c r="HF8075" s="33"/>
      <c r="HG8075" s="32"/>
    </row>
    <row r="8076" spans="212:215">
      <c r="HD8076" s="32"/>
      <c r="HE8076" s="32"/>
      <c r="HF8076" s="33"/>
      <c r="HG8076" s="32"/>
    </row>
    <row r="8077" spans="212:215">
      <c r="HD8077" s="32"/>
      <c r="HE8077" s="32"/>
      <c r="HF8077" s="33"/>
      <c r="HG8077" s="32"/>
    </row>
    <row r="8078" spans="212:215">
      <c r="HD8078" s="32"/>
      <c r="HE8078" s="32"/>
      <c r="HF8078" s="33"/>
      <c r="HG8078" s="32"/>
    </row>
    <row r="8079" spans="212:215">
      <c r="HD8079" s="32"/>
      <c r="HE8079" s="32"/>
      <c r="HF8079" s="33"/>
      <c r="HG8079" s="32"/>
    </row>
    <row r="8080" spans="212:215">
      <c r="HD8080" s="32"/>
      <c r="HE8080" s="32"/>
      <c r="HF8080" s="33"/>
      <c r="HG8080" s="32"/>
    </row>
    <row r="8081" spans="212:215">
      <c r="HD8081" s="32"/>
      <c r="HE8081" s="32"/>
      <c r="HF8081" s="33"/>
      <c r="HG8081" s="32"/>
    </row>
    <row r="8082" spans="212:215">
      <c r="HD8082" s="32"/>
      <c r="HE8082" s="32"/>
      <c r="HF8082" s="33"/>
      <c r="HG8082" s="32"/>
    </row>
    <row r="8083" spans="212:215">
      <c r="HD8083" s="32"/>
      <c r="HE8083" s="32"/>
      <c r="HF8083" s="33"/>
      <c r="HG8083" s="32"/>
    </row>
    <row r="8084" spans="212:215">
      <c r="HD8084" s="32"/>
      <c r="HE8084" s="32"/>
      <c r="HF8084" s="33"/>
      <c r="HG8084" s="32"/>
    </row>
    <row r="8085" spans="212:215">
      <c r="HD8085" s="32"/>
      <c r="HE8085" s="32"/>
      <c r="HF8085" s="33"/>
      <c r="HG8085" s="32"/>
    </row>
    <row r="8086" spans="212:215">
      <c r="HD8086" s="32"/>
      <c r="HE8086" s="32"/>
      <c r="HF8086" s="33"/>
      <c r="HG8086" s="32"/>
    </row>
    <row r="8087" spans="212:215">
      <c r="HD8087" s="32"/>
      <c r="HE8087" s="32"/>
      <c r="HF8087" s="33"/>
      <c r="HG8087" s="32"/>
    </row>
    <row r="8088" spans="212:215">
      <c r="HD8088" s="32"/>
      <c r="HE8088" s="32"/>
      <c r="HF8088" s="33"/>
      <c r="HG8088" s="32"/>
    </row>
    <row r="8089" spans="212:215">
      <c r="HD8089" s="32"/>
      <c r="HE8089" s="32"/>
      <c r="HF8089" s="33"/>
      <c r="HG8089" s="32"/>
    </row>
    <row r="8090" spans="212:215">
      <c r="HD8090" s="32"/>
      <c r="HE8090" s="32"/>
      <c r="HF8090" s="33"/>
      <c r="HG8090" s="32"/>
    </row>
    <row r="8091" spans="212:215">
      <c r="HD8091" s="32"/>
      <c r="HE8091" s="32"/>
      <c r="HF8091" s="33"/>
      <c r="HG8091" s="32"/>
    </row>
    <row r="8092" spans="212:215">
      <c r="HD8092" s="32"/>
      <c r="HE8092" s="32"/>
      <c r="HF8092" s="33"/>
      <c r="HG8092" s="32"/>
    </row>
    <row r="8093" spans="212:215">
      <c r="HD8093" s="32"/>
      <c r="HE8093" s="32"/>
      <c r="HF8093" s="33"/>
      <c r="HG8093" s="32"/>
    </row>
    <row r="8094" spans="212:215">
      <c r="HD8094" s="32"/>
      <c r="HE8094" s="32"/>
      <c r="HF8094" s="33"/>
      <c r="HG8094" s="32"/>
    </row>
    <row r="8095" spans="212:215">
      <c r="HD8095" s="32"/>
      <c r="HE8095" s="32"/>
      <c r="HF8095" s="33"/>
      <c r="HG8095" s="32"/>
    </row>
    <row r="8096" spans="212:215">
      <c r="HD8096" s="32"/>
      <c r="HE8096" s="32"/>
      <c r="HF8096" s="33"/>
      <c r="HG8096" s="32"/>
    </row>
    <row r="8097" spans="212:215">
      <c r="HD8097" s="32"/>
      <c r="HE8097" s="32"/>
      <c r="HF8097" s="33"/>
      <c r="HG8097" s="32"/>
    </row>
    <row r="8098" spans="212:215">
      <c r="HD8098" s="32"/>
      <c r="HE8098" s="32"/>
      <c r="HF8098" s="33"/>
      <c r="HG8098" s="32"/>
    </row>
    <row r="8099" spans="212:215">
      <c r="HD8099" s="32"/>
      <c r="HE8099" s="32"/>
      <c r="HF8099" s="33"/>
      <c r="HG8099" s="32"/>
    </row>
    <row r="8100" spans="212:215">
      <c r="HD8100" s="32"/>
      <c r="HE8100" s="32"/>
      <c r="HF8100" s="33"/>
      <c r="HG8100" s="32"/>
    </row>
    <row r="8101" spans="212:215">
      <c r="HD8101" s="32"/>
      <c r="HE8101" s="32"/>
      <c r="HF8101" s="33"/>
      <c r="HG8101" s="32"/>
    </row>
    <row r="8102" spans="212:215">
      <c r="HD8102" s="32"/>
      <c r="HE8102" s="32"/>
      <c r="HF8102" s="33"/>
      <c r="HG8102" s="32"/>
    </row>
    <row r="8103" spans="212:215">
      <c r="HD8103" s="32"/>
      <c r="HE8103" s="32"/>
      <c r="HF8103" s="33"/>
      <c r="HG8103" s="32"/>
    </row>
    <row r="8104" spans="212:215">
      <c r="HD8104" s="32"/>
      <c r="HE8104" s="32"/>
      <c r="HF8104" s="33"/>
      <c r="HG8104" s="32"/>
    </row>
    <row r="8105" spans="212:215">
      <c r="HD8105" s="32"/>
      <c r="HE8105" s="32"/>
      <c r="HF8105" s="33"/>
      <c r="HG8105" s="32"/>
    </row>
    <row r="8106" spans="212:215">
      <c r="HD8106" s="32"/>
      <c r="HE8106" s="32"/>
      <c r="HF8106" s="33"/>
      <c r="HG8106" s="32"/>
    </row>
    <row r="8107" spans="212:215">
      <c r="HD8107" s="32"/>
      <c r="HE8107" s="32"/>
      <c r="HF8107" s="33"/>
      <c r="HG8107" s="32"/>
    </row>
    <row r="8108" spans="212:215">
      <c r="HD8108" s="32"/>
      <c r="HE8108" s="32"/>
      <c r="HF8108" s="33"/>
      <c r="HG8108" s="32"/>
    </row>
    <row r="8109" spans="212:215">
      <c r="HD8109" s="32"/>
      <c r="HE8109" s="32"/>
      <c r="HF8109" s="33"/>
      <c r="HG8109" s="32"/>
    </row>
    <row r="8110" spans="212:215">
      <c r="HD8110" s="32"/>
      <c r="HE8110" s="32"/>
      <c r="HF8110" s="33"/>
      <c r="HG8110" s="32"/>
    </row>
    <row r="8111" spans="212:215">
      <c r="HD8111" s="32"/>
      <c r="HE8111" s="32"/>
      <c r="HF8111" s="33"/>
      <c r="HG8111" s="32"/>
    </row>
    <row r="8112" spans="212:215">
      <c r="HD8112" s="32"/>
      <c r="HE8112" s="32"/>
      <c r="HF8112" s="33"/>
      <c r="HG8112" s="32"/>
    </row>
    <row r="8113" spans="212:215">
      <c r="HD8113" s="32"/>
      <c r="HE8113" s="32"/>
      <c r="HF8113" s="33"/>
      <c r="HG8113" s="32"/>
    </row>
    <row r="8114" spans="212:215">
      <c r="HD8114" s="32"/>
      <c r="HE8114" s="32"/>
      <c r="HF8114" s="33"/>
      <c r="HG8114" s="32"/>
    </row>
    <row r="8115" spans="212:215">
      <c r="HD8115" s="32"/>
      <c r="HE8115" s="32"/>
      <c r="HF8115" s="33"/>
      <c r="HG8115" s="32"/>
    </row>
    <row r="8116" spans="212:215">
      <c r="HD8116" s="32"/>
      <c r="HE8116" s="32"/>
      <c r="HF8116" s="33"/>
      <c r="HG8116" s="32"/>
    </row>
    <row r="8117" spans="212:215">
      <c r="HD8117" s="32"/>
      <c r="HE8117" s="32"/>
      <c r="HF8117" s="33"/>
      <c r="HG8117" s="32"/>
    </row>
    <row r="8118" spans="212:215">
      <c r="HD8118" s="32"/>
      <c r="HE8118" s="32"/>
      <c r="HF8118" s="33"/>
      <c r="HG8118" s="32"/>
    </row>
    <row r="8119" spans="212:215">
      <c r="HD8119" s="32"/>
      <c r="HE8119" s="32"/>
      <c r="HF8119" s="33"/>
      <c r="HG8119" s="32"/>
    </row>
    <row r="8120" spans="212:215">
      <c r="HD8120" s="32"/>
      <c r="HE8120" s="32"/>
      <c r="HF8120" s="33"/>
      <c r="HG8120" s="32"/>
    </row>
    <row r="8121" spans="212:215">
      <c r="HD8121" s="32"/>
      <c r="HE8121" s="32"/>
      <c r="HF8121" s="33"/>
      <c r="HG8121" s="32"/>
    </row>
    <row r="8122" spans="212:215">
      <c r="HD8122" s="32"/>
      <c r="HE8122" s="32"/>
      <c r="HF8122" s="33"/>
      <c r="HG8122" s="32"/>
    </row>
    <row r="8123" spans="212:215">
      <c r="HD8123" s="32"/>
      <c r="HE8123" s="32"/>
      <c r="HF8123" s="33"/>
      <c r="HG8123" s="32"/>
    </row>
    <row r="8124" spans="212:215">
      <c r="HD8124" s="32"/>
      <c r="HE8124" s="32"/>
      <c r="HF8124" s="33"/>
      <c r="HG8124" s="32"/>
    </row>
    <row r="8125" spans="212:215">
      <c r="HD8125" s="32"/>
      <c r="HE8125" s="32"/>
      <c r="HF8125" s="33"/>
      <c r="HG8125" s="32"/>
    </row>
    <row r="8126" spans="212:215">
      <c r="HD8126" s="32"/>
      <c r="HE8126" s="32"/>
      <c r="HF8126" s="33"/>
      <c r="HG8126" s="32"/>
    </row>
    <row r="8127" spans="212:215">
      <c r="HD8127" s="32"/>
      <c r="HE8127" s="32"/>
      <c r="HF8127" s="33"/>
      <c r="HG8127" s="32"/>
    </row>
    <row r="8128" spans="212:215">
      <c r="HD8128" s="32"/>
      <c r="HE8128" s="32"/>
      <c r="HF8128" s="33"/>
      <c r="HG8128" s="32"/>
    </row>
    <row r="8129" spans="212:215">
      <c r="HD8129" s="32"/>
      <c r="HE8129" s="32"/>
      <c r="HF8129" s="33"/>
      <c r="HG8129" s="32"/>
    </row>
    <row r="8130" spans="212:215">
      <c r="HD8130" s="32"/>
      <c r="HE8130" s="32"/>
      <c r="HF8130" s="33"/>
      <c r="HG8130" s="32"/>
    </row>
    <row r="8131" spans="212:215">
      <c r="HD8131" s="32"/>
      <c r="HE8131" s="32"/>
      <c r="HF8131" s="33"/>
      <c r="HG8131" s="32"/>
    </row>
    <row r="8132" spans="212:215">
      <c r="HD8132" s="32"/>
      <c r="HE8132" s="32"/>
      <c r="HF8132" s="33"/>
      <c r="HG8132" s="32"/>
    </row>
    <row r="8133" spans="212:215">
      <c r="HD8133" s="32"/>
      <c r="HE8133" s="32"/>
      <c r="HF8133" s="33"/>
      <c r="HG8133" s="32"/>
    </row>
    <row r="8134" spans="212:215">
      <c r="HD8134" s="32"/>
      <c r="HE8134" s="32"/>
      <c r="HF8134" s="33"/>
      <c r="HG8134" s="32"/>
    </row>
    <row r="8135" spans="212:215">
      <c r="HD8135" s="32"/>
      <c r="HE8135" s="32"/>
      <c r="HF8135" s="33"/>
      <c r="HG8135" s="32"/>
    </row>
    <row r="8136" spans="212:215">
      <c r="HD8136" s="32"/>
      <c r="HE8136" s="32"/>
      <c r="HF8136" s="33"/>
      <c r="HG8136" s="32"/>
    </row>
    <row r="8137" spans="212:215">
      <c r="HD8137" s="32"/>
      <c r="HE8137" s="32"/>
      <c r="HF8137" s="33"/>
      <c r="HG8137" s="32"/>
    </row>
    <row r="8138" spans="212:215">
      <c r="HD8138" s="32"/>
      <c r="HE8138" s="32"/>
      <c r="HF8138" s="33"/>
      <c r="HG8138" s="32"/>
    </row>
    <row r="8139" spans="212:215">
      <c r="HD8139" s="32"/>
      <c r="HE8139" s="32"/>
      <c r="HF8139" s="33"/>
      <c r="HG8139" s="32"/>
    </row>
    <row r="8140" spans="212:215">
      <c r="HD8140" s="32"/>
      <c r="HE8140" s="32"/>
      <c r="HF8140" s="33"/>
      <c r="HG8140" s="32"/>
    </row>
    <row r="8141" spans="212:215">
      <c r="HD8141" s="32"/>
      <c r="HE8141" s="32"/>
      <c r="HF8141" s="33"/>
      <c r="HG8141" s="32"/>
    </row>
    <row r="8142" spans="212:215">
      <c r="HD8142" s="32"/>
      <c r="HE8142" s="32"/>
      <c r="HF8142" s="33"/>
      <c r="HG8142" s="32"/>
    </row>
    <row r="8143" spans="212:215">
      <c r="HD8143" s="32"/>
      <c r="HE8143" s="32"/>
      <c r="HF8143" s="33"/>
      <c r="HG8143" s="32"/>
    </row>
    <row r="8144" spans="212:215">
      <c r="HD8144" s="32"/>
      <c r="HE8144" s="32"/>
      <c r="HF8144" s="33"/>
      <c r="HG8144" s="32"/>
    </row>
    <row r="8145" spans="212:215">
      <c r="HD8145" s="32"/>
      <c r="HE8145" s="32"/>
      <c r="HF8145" s="33"/>
      <c r="HG8145" s="32"/>
    </row>
    <row r="8146" spans="212:215">
      <c r="HD8146" s="32"/>
      <c r="HE8146" s="32"/>
      <c r="HF8146" s="33"/>
      <c r="HG8146" s="32"/>
    </row>
    <row r="8147" spans="212:215">
      <c r="HD8147" s="32"/>
      <c r="HE8147" s="32"/>
      <c r="HF8147" s="33"/>
      <c r="HG8147" s="32"/>
    </row>
    <row r="8148" spans="212:215">
      <c r="HD8148" s="32"/>
      <c r="HE8148" s="32"/>
      <c r="HF8148" s="33"/>
      <c r="HG8148" s="32"/>
    </row>
    <row r="8149" spans="212:215">
      <c r="HD8149" s="32"/>
      <c r="HE8149" s="32"/>
      <c r="HF8149" s="33"/>
      <c r="HG8149" s="32"/>
    </row>
    <row r="8150" spans="212:215">
      <c r="HD8150" s="32"/>
      <c r="HE8150" s="32"/>
      <c r="HF8150" s="33"/>
      <c r="HG8150" s="32"/>
    </row>
    <row r="8151" spans="212:215">
      <c r="HD8151" s="32"/>
      <c r="HE8151" s="32"/>
      <c r="HF8151" s="33"/>
      <c r="HG8151" s="32"/>
    </row>
    <row r="8152" spans="212:215">
      <c r="HD8152" s="32"/>
      <c r="HE8152" s="32"/>
      <c r="HF8152" s="33"/>
      <c r="HG8152" s="32"/>
    </row>
    <row r="8153" spans="212:215">
      <c r="HD8153" s="32"/>
      <c r="HE8153" s="32"/>
      <c r="HF8153" s="33"/>
      <c r="HG8153" s="32"/>
    </row>
    <row r="8154" spans="212:215">
      <c r="HD8154" s="32"/>
      <c r="HE8154" s="32"/>
      <c r="HF8154" s="33"/>
      <c r="HG8154" s="32"/>
    </row>
    <row r="8155" spans="212:215">
      <c r="HD8155" s="32"/>
      <c r="HE8155" s="32"/>
      <c r="HF8155" s="33"/>
      <c r="HG8155" s="32"/>
    </row>
    <row r="8156" spans="212:215">
      <c r="HD8156" s="32"/>
      <c r="HE8156" s="32"/>
      <c r="HF8156" s="33"/>
      <c r="HG8156" s="32"/>
    </row>
    <row r="8157" spans="212:215">
      <c r="HD8157" s="32"/>
      <c r="HE8157" s="32"/>
      <c r="HF8157" s="33"/>
      <c r="HG8157" s="32"/>
    </row>
    <row r="8158" spans="212:215">
      <c r="HD8158" s="32"/>
      <c r="HE8158" s="32"/>
      <c r="HF8158" s="33"/>
      <c r="HG8158" s="32"/>
    </row>
    <row r="8159" spans="212:215">
      <c r="HD8159" s="32"/>
      <c r="HE8159" s="32"/>
      <c r="HF8159" s="33"/>
      <c r="HG8159" s="32"/>
    </row>
    <row r="8160" spans="212:215">
      <c r="HD8160" s="32"/>
      <c r="HE8160" s="32"/>
      <c r="HF8160" s="33"/>
      <c r="HG8160" s="32"/>
    </row>
    <row r="8161" spans="212:215">
      <c r="HD8161" s="32"/>
      <c r="HE8161" s="32"/>
      <c r="HF8161" s="33"/>
      <c r="HG8161" s="32"/>
    </row>
    <row r="8162" spans="212:215">
      <c r="HD8162" s="32"/>
      <c r="HE8162" s="32"/>
      <c r="HF8162" s="33"/>
      <c r="HG8162" s="32"/>
    </row>
    <row r="8163" spans="212:215">
      <c r="HD8163" s="32"/>
      <c r="HE8163" s="32"/>
      <c r="HF8163" s="33"/>
      <c r="HG8163" s="32"/>
    </row>
    <row r="8164" spans="212:215">
      <c r="HD8164" s="32"/>
      <c r="HE8164" s="32"/>
      <c r="HF8164" s="33"/>
      <c r="HG8164" s="32"/>
    </row>
    <row r="8165" spans="212:215">
      <c r="HD8165" s="32"/>
      <c r="HE8165" s="32"/>
      <c r="HF8165" s="33"/>
      <c r="HG8165" s="32"/>
    </row>
    <row r="8166" spans="212:215">
      <c r="HD8166" s="32"/>
      <c r="HE8166" s="32"/>
      <c r="HF8166" s="33"/>
      <c r="HG8166" s="32"/>
    </row>
    <row r="8167" spans="212:215">
      <c r="HD8167" s="32"/>
      <c r="HE8167" s="32"/>
      <c r="HF8167" s="33"/>
      <c r="HG8167" s="32"/>
    </row>
    <row r="8168" spans="212:215">
      <c r="HD8168" s="32"/>
      <c r="HE8168" s="32"/>
      <c r="HF8168" s="33"/>
      <c r="HG8168" s="32"/>
    </row>
    <row r="8169" spans="212:215">
      <c r="HD8169" s="32"/>
      <c r="HE8169" s="32"/>
      <c r="HF8169" s="33"/>
      <c r="HG8169" s="32"/>
    </row>
    <row r="8170" spans="212:215">
      <c r="HD8170" s="32"/>
      <c r="HE8170" s="32"/>
      <c r="HF8170" s="33"/>
      <c r="HG8170" s="32"/>
    </row>
    <row r="8171" spans="212:215">
      <c r="HD8171" s="32"/>
      <c r="HE8171" s="32"/>
      <c r="HF8171" s="33"/>
      <c r="HG8171" s="32"/>
    </row>
    <row r="8172" spans="212:215">
      <c r="HD8172" s="32"/>
      <c r="HE8172" s="32"/>
      <c r="HF8172" s="33"/>
      <c r="HG8172" s="32"/>
    </row>
    <row r="8173" spans="212:215">
      <c r="HD8173" s="32"/>
      <c r="HE8173" s="32"/>
      <c r="HF8173" s="33"/>
      <c r="HG8173" s="32"/>
    </row>
    <row r="8174" spans="212:215">
      <c r="HD8174" s="32"/>
      <c r="HE8174" s="32"/>
      <c r="HF8174" s="33"/>
      <c r="HG8174" s="32"/>
    </row>
    <row r="8175" spans="212:215">
      <c r="HD8175" s="32"/>
      <c r="HE8175" s="32"/>
      <c r="HF8175" s="33"/>
      <c r="HG8175" s="32"/>
    </row>
    <row r="8176" spans="212:215">
      <c r="HD8176" s="32"/>
      <c r="HE8176" s="32"/>
      <c r="HF8176" s="33"/>
      <c r="HG8176" s="32"/>
    </row>
    <row r="8177" spans="212:215">
      <c r="HD8177" s="32"/>
      <c r="HE8177" s="32"/>
      <c r="HF8177" s="33"/>
      <c r="HG8177" s="32"/>
    </row>
    <row r="8178" spans="212:215">
      <c r="HD8178" s="32"/>
      <c r="HE8178" s="32"/>
      <c r="HF8178" s="33"/>
      <c r="HG8178" s="32"/>
    </row>
    <row r="8179" spans="212:215">
      <c r="HD8179" s="32"/>
      <c r="HE8179" s="32"/>
      <c r="HF8179" s="33"/>
      <c r="HG8179" s="32"/>
    </row>
    <row r="8180" spans="212:215">
      <c r="HD8180" s="32"/>
      <c r="HE8180" s="32"/>
      <c r="HF8180" s="33"/>
      <c r="HG8180" s="32"/>
    </row>
    <row r="8181" spans="212:215">
      <c r="HD8181" s="32"/>
      <c r="HE8181" s="32"/>
      <c r="HF8181" s="33"/>
      <c r="HG8181" s="32"/>
    </row>
    <row r="8182" spans="212:215">
      <c r="HD8182" s="32"/>
      <c r="HE8182" s="32"/>
      <c r="HF8182" s="33"/>
      <c r="HG8182" s="32"/>
    </row>
    <row r="8183" spans="212:215">
      <c r="HD8183" s="32"/>
      <c r="HE8183" s="32"/>
      <c r="HF8183" s="33"/>
      <c r="HG8183" s="32"/>
    </row>
    <row r="8184" spans="212:215">
      <c r="HD8184" s="32"/>
      <c r="HE8184" s="32"/>
      <c r="HF8184" s="33"/>
      <c r="HG8184" s="32"/>
    </row>
    <row r="8185" spans="212:215">
      <c r="HD8185" s="32"/>
      <c r="HE8185" s="32"/>
      <c r="HF8185" s="33"/>
      <c r="HG8185" s="32"/>
    </row>
    <row r="8186" spans="212:215">
      <c r="HD8186" s="32"/>
      <c r="HE8186" s="32"/>
      <c r="HF8186" s="33"/>
      <c r="HG8186" s="32"/>
    </row>
    <row r="8187" spans="212:215">
      <c r="HD8187" s="32"/>
      <c r="HE8187" s="32"/>
      <c r="HF8187" s="33"/>
      <c r="HG8187" s="32"/>
    </row>
    <row r="8188" spans="212:215">
      <c r="HD8188" s="32"/>
      <c r="HE8188" s="32"/>
      <c r="HF8188" s="33"/>
      <c r="HG8188" s="32"/>
    </row>
    <row r="8189" spans="212:215">
      <c r="HD8189" s="32"/>
      <c r="HE8189" s="32"/>
      <c r="HF8189" s="33"/>
      <c r="HG8189" s="32"/>
    </row>
    <row r="8190" spans="212:215">
      <c r="HD8190" s="32"/>
      <c r="HE8190" s="32"/>
      <c r="HF8190" s="33"/>
      <c r="HG8190" s="32"/>
    </row>
    <row r="8191" spans="212:215">
      <c r="HD8191" s="32"/>
      <c r="HE8191" s="32"/>
      <c r="HF8191" s="33"/>
      <c r="HG8191" s="32"/>
    </row>
    <row r="8192" spans="212:215">
      <c r="HD8192" s="32"/>
      <c r="HE8192" s="32"/>
      <c r="HF8192" s="33"/>
      <c r="HG8192" s="32"/>
    </row>
    <row r="8193" spans="212:215">
      <c r="HD8193" s="32"/>
      <c r="HE8193" s="32"/>
      <c r="HF8193" s="33"/>
      <c r="HG8193" s="32"/>
    </row>
    <row r="8194" spans="212:215">
      <c r="HD8194" s="32"/>
      <c r="HE8194" s="32"/>
      <c r="HF8194" s="33"/>
      <c r="HG8194" s="32"/>
    </row>
    <row r="8195" spans="212:215">
      <c r="HD8195" s="32"/>
      <c r="HE8195" s="32"/>
      <c r="HF8195" s="33"/>
      <c r="HG8195" s="32"/>
    </row>
    <row r="8196" spans="212:215">
      <c r="HD8196" s="32"/>
      <c r="HE8196" s="32"/>
      <c r="HF8196" s="33"/>
      <c r="HG8196" s="32"/>
    </row>
    <row r="8197" spans="212:215">
      <c r="HD8197" s="32"/>
      <c r="HE8197" s="32"/>
      <c r="HF8197" s="33"/>
      <c r="HG8197" s="32"/>
    </row>
    <row r="8198" spans="212:215">
      <c r="HD8198" s="32"/>
      <c r="HE8198" s="32"/>
      <c r="HF8198" s="33"/>
      <c r="HG8198" s="32"/>
    </row>
    <row r="8199" spans="212:215">
      <c r="HD8199" s="32"/>
      <c r="HE8199" s="32"/>
      <c r="HF8199" s="33"/>
      <c r="HG8199" s="32"/>
    </row>
    <row r="8200" spans="212:215">
      <c r="HD8200" s="32"/>
      <c r="HE8200" s="32"/>
      <c r="HF8200" s="33"/>
      <c r="HG8200" s="32"/>
    </row>
    <row r="8201" spans="212:215">
      <c r="HD8201" s="32"/>
      <c r="HE8201" s="32"/>
      <c r="HF8201" s="33"/>
      <c r="HG8201" s="32"/>
    </row>
    <row r="8202" spans="212:215">
      <c r="HD8202" s="32"/>
      <c r="HE8202" s="32"/>
      <c r="HF8202" s="33"/>
      <c r="HG8202" s="32"/>
    </row>
    <row r="8203" spans="212:215">
      <c r="HD8203" s="32"/>
      <c r="HE8203" s="32"/>
      <c r="HF8203" s="33"/>
      <c r="HG8203" s="32"/>
    </row>
    <row r="8204" spans="212:215">
      <c r="HD8204" s="32"/>
      <c r="HE8204" s="32"/>
      <c r="HF8204" s="33"/>
      <c r="HG8204" s="32"/>
    </row>
    <row r="8205" spans="212:215">
      <c r="HD8205" s="32"/>
      <c r="HE8205" s="32"/>
      <c r="HF8205" s="33"/>
      <c r="HG8205" s="32"/>
    </row>
    <row r="8206" spans="212:215">
      <c r="HD8206" s="32"/>
      <c r="HE8206" s="32"/>
      <c r="HF8206" s="33"/>
      <c r="HG8206" s="32"/>
    </row>
    <row r="8207" spans="212:215">
      <c r="HD8207" s="32"/>
      <c r="HE8207" s="32"/>
      <c r="HF8207" s="33"/>
      <c r="HG8207" s="32"/>
    </row>
    <row r="8208" spans="212:215">
      <c r="HD8208" s="32"/>
      <c r="HE8208" s="32"/>
      <c r="HF8208" s="33"/>
      <c r="HG8208" s="32"/>
    </row>
    <row r="8209" spans="212:215">
      <c r="HD8209" s="32"/>
      <c r="HE8209" s="32"/>
      <c r="HF8209" s="33"/>
      <c r="HG8209" s="32"/>
    </row>
    <row r="8210" spans="212:215">
      <c r="HD8210" s="32"/>
      <c r="HE8210" s="32"/>
      <c r="HF8210" s="33"/>
      <c r="HG8210" s="32"/>
    </row>
    <row r="8211" spans="212:215">
      <c r="HD8211" s="32"/>
      <c r="HE8211" s="32"/>
      <c r="HF8211" s="33"/>
      <c r="HG8211" s="32"/>
    </row>
    <row r="8212" spans="212:215">
      <c r="HD8212" s="32"/>
      <c r="HE8212" s="32"/>
      <c r="HF8212" s="33"/>
      <c r="HG8212" s="32"/>
    </row>
    <row r="8213" spans="212:215">
      <c r="HD8213" s="32"/>
      <c r="HE8213" s="32"/>
      <c r="HF8213" s="33"/>
      <c r="HG8213" s="32"/>
    </row>
    <row r="8214" spans="212:215">
      <c r="HD8214" s="32"/>
      <c r="HE8214" s="32"/>
      <c r="HF8214" s="33"/>
      <c r="HG8214" s="32"/>
    </row>
    <row r="8215" spans="212:215">
      <c r="HD8215" s="32"/>
      <c r="HE8215" s="32"/>
      <c r="HF8215" s="33"/>
      <c r="HG8215" s="32"/>
    </row>
    <row r="8216" spans="212:215">
      <c r="HD8216" s="32"/>
      <c r="HE8216" s="32"/>
      <c r="HF8216" s="33"/>
      <c r="HG8216" s="32"/>
    </row>
    <row r="8217" spans="212:215">
      <c r="HD8217" s="32"/>
      <c r="HE8217" s="32"/>
      <c r="HF8217" s="33"/>
      <c r="HG8217" s="32"/>
    </row>
    <row r="8218" spans="212:215">
      <c r="HD8218" s="32"/>
      <c r="HE8218" s="32"/>
      <c r="HF8218" s="33"/>
      <c r="HG8218" s="32"/>
    </row>
    <row r="8219" spans="212:215">
      <c r="HD8219" s="32"/>
      <c r="HE8219" s="32"/>
      <c r="HF8219" s="33"/>
      <c r="HG8219" s="32"/>
    </row>
    <row r="8220" spans="212:215">
      <c r="HD8220" s="32"/>
      <c r="HE8220" s="32"/>
      <c r="HF8220" s="33"/>
      <c r="HG8220" s="32"/>
    </row>
    <row r="8221" spans="212:215">
      <c r="HD8221" s="32"/>
      <c r="HE8221" s="32"/>
      <c r="HF8221" s="33"/>
      <c r="HG8221" s="32"/>
    </row>
    <row r="8222" spans="212:215">
      <c r="HD8222" s="32"/>
      <c r="HE8222" s="32"/>
      <c r="HF8222" s="33"/>
      <c r="HG8222" s="32"/>
    </row>
    <row r="8223" spans="212:215">
      <c r="HD8223" s="32"/>
      <c r="HE8223" s="32"/>
      <c r="HF8223" s="33"/>
      <c r="HG8223" s="32"/>
    </row>
    <row r="8224" spans="212:215">
      <c r="HD8224" s="32"/>
      <c r="HE8224" s="32"/>
      <c r="HF8224" s="33"/>
      <c r="HG8224" s="32"/>
    </row>
    <row r="8225" spans="212:215">
      <c r="HD8225" s="32"/>
      <c r="HE8225" s="32"/>
      <c r="HF8225" s="33"/>
      <c r="HG8225" s="32"/>
    </row>
    <row r="8226" spans="212:215">
      <c r="HD8226" s="32"/>
      <c r="HE8226" s="32"/>
      <c r="HF8226" s="33"/>
      <c r="HG8226" s="32"/>
    </row>
    <row r="8227" spans="212:215">
      <c r="HD8227" s="32"/>
      <c r="HE8227" s="32"/>
      <c r="HF8227" s="33"/>
      <c r="HG8227" s="32"/>
    </row>
    <row r="8228" spans="212:215">
      <c r="HD8228" s="32"/>
      <c r="HE8228" s="32"/>
      <c r="HF8228" s="33"/>
      <c r="HG8228" s="32"/>
    </row>
    <row r="8229" spans="212:215">
      <c r="HD8229" s="32"/>
      <c r="HE8229" s="32"/>
      <c r="HF8229" s="33"/>
      <c r="HG8229" s="32"/>
    </row>
    <row r="8230" spans="212:215">
      <c r="HD8230" s="32"/>
      <c r="HE8230" s="32"/>
      <c r="HF8230" s="33"/>
      <c r="HG8230" s="32"/>
    </row>
    <row r="8231" spans="212:215">
      <c r="HD8231" s="32"/>
      <c r="HE8231" s="32"/>
      <c r="HF8231" s="33"/>
      <c r="HG8231" s="32"/>
    </row>
    <row r="8232" spans="212:215">
      <c r="HD8232" s="32"/>
      <c r="HE8232" s="32"/>
      <c r="HF8232" s="33"/>
      <c r="HG8232" s="32"/>
    </row>
    <row r="8233" spans="212:215">
      <c r="HD8233" s="32"/>
      <c r="HE8233" s="32"/>
      <c r="HF8233" s="33"/>
      <c r="HG8233" s="32"/>
    </row>
    <row r="8234" spans="212:215">
      <c r="HD8234" s="32"/>
      <c r="HE8234" s="32"/>
      <c r="HF8234" s="33"/>
      <c r="HG8234" s="32"/>
    </row>
    <row r="8235" spans="212:215">
      <c r="HD8235" s="32"/>
      <c r="HE8235" s="32"/>
      <c r="HF8235" s="33"/>
      <c r="HG8235" s="32"/>
    </row>
    <row r="8236" spans="212:215">
      <c r="HD8236" s="32"/>
      <c r="HE8236" s="32"/>
      <c r="HF8236" s="33"/>
      <c r="HG8236" s="32"/>
    </row>
    <row r="8237" spans="212:215">
      <c r="HD8237" s="32"/>
      <c r="HE8237" s="32"/>
      <c r="HF8237" s="33"/>
      <c r="HG8237" s="32"/>
    </row>
    <row r="8238" spans="212:215">
      <c r="HD8238" s="32"/>
      <c r="HE8238" s="32"/>
      <c r="HF8238" s="33"/>
      <c r="HG8238" s="32"/>
    </row>
    <row r="8239" spans="212:215">
      <c r="HD8239" s="32"/>
      <c r="HE8239" s="32"/>
      <c r="HF8239" s="33"/>
      <c r="HG8239" s="32"/>
    </row>
    <row r="8240" spans="212:215">
      <c r="HD8240" s="32"/>
      <c r="HE8240" s="32"/>
      <c r="HF8240" s="33"/>
      <c r="HG8240" s="32"/>
    </row>
    <row r="8241" spans="212:215">
      <c r="HD8241" s="32"/>
      <c r="HE8241" s="32"/>
      <c r="HF8241" s="33"/>
      <c r="HG8241" s="32"/>
    </row>
    <row r="8242" spans="212:215">
      <c r="HD8242" s="32"/>
      <c r="HE8242" s="32"/>
      <c r="HF8242" s="33"/>
      <c r="HG8242" s="32"/>
    </row>
    <row r="8243" spans="212:215">
      <c r="HD8243" s="32"/>
      <c r="HE8243" s="32"/>
      <c r="HF8243" s="33"/>
      <c r="HG8243" s="32"/>
    </row>
    <row r="8244" spans="212:215">
      <c r="HD8244" s="32"/>
      <c r="HE8244" s="32"/>
      <c r="HF8244" s="33"/>
      <c r="HG8244" s="32"/>
    </row>
    <row r="8245" spans="212:215">
      <c r="HD8245" s="32"/>
      <c r="HE8245" s="32"/>
      <c r="HF8245" s="33"/>
      <c r="HG8245" s="32"/>
    </row>
    <row r="8246" spans="212:215">
      <c r="HD8246" s="32"/>
      <c r="HE8246" s="32"/>
      <c r="HF8246" s="33"/>
      <c r="HG8246" s="32"/>
    </row>
    <row r="8247" spans="212:215">
      <c r="HD8247" s="32"/>
      <c r="HE8247" s="32"/>
      <c r="HF8247" s="33"/>
      <c r="HG8247" s="32"/>
    </row>
    <row r="8248" spans="212:215">
      <c r="HD8248" s="32"/>
      <c r="HE8248" s="32"/>
      <c r="HF8248" s="33"/>
      <c r="HG8248" s="32"/>
    </row>
    <row r="8249" spans="212:215">
      <c r="HD8249" s="32"/>
      <c r="HE8249" s="32"/>
      <c r="HF8249" s="33"/>
      <c r="HG8249" s="32"/>
    </row>
    <row r="8250" spans="212:215">
      <c r="HD8250" s="32"/>
      <c r="HE8250" s="32"/>
      <c r="HF8250" s="33"/>
      <c r="HG8250" s="32"/>
    </row>
    <row r="8251" spans="212:215">
      <c r="HD8251" s="32"/>
      <c r="HE8251" s="32"/>
      <c r="HF8251" s="33"/>
      <c r="HG8251" s="32"/>
    </row>
    <row r="8252" spans="212:215">
      <c r="HD8252" s="32"/>
      <c r="HE8252" s="32"/>
      <c r="HF8252" s="33"/>
      <c r="HG8252" s="32"/>
    </row>
    <row r="8253" spans="212:215">
      <c r="HD8253" s="32"/>
      <c r="HE8253" s="32"/>
      <c r="HF8253" s="33"/>
      <c r="HG8253" s="32"/>
    </row>
    <row r="8254" spans="212:215">
      <c r="HD8254" s="32"/>
      <c r="HE8254" s="32"/>
      <c r="HF8254" s="33"/>
      <c r="HG8254" s="32"/>
    </row>
    <row r="8255" spans="212:215">
      <c r="HD8255" s="32"/>
      <c r="HE8255" s="32"/>
      <c r="HF8255" s="33"/>
      <c r="HG8255" s="32"/>
    </row>
    <row r="8256" spans="212:215">
      <c r="HD8256" s="32"/>
      <c r="HE8256" s="32"/>
      <c r="HF8256" s="33"/>
      <c r="HG8256" s="32"/>
    </row>
    <row r="8257" spans="212:215">
      <c r="HD8257" s="32"/>
      <c r="HE8257" s="32"/>
      <c r="HF8257" s="33"/>
      <c r="HG8257" s="32"/>
    </row>
    <row r="8258" spans="212:215">
      <c r="HD8258" s="32"/>
      <c r="HE8258" s="32"/>
      <c r="HF8258" s="33"/>
      <c r="HG8258" s="32"/>
    </row>
    <row r="8259" spans="212:215">
      <c r="HD8259" s="32"/>
      <c r="HE8259" s="32"/>
      <c r="HF8259" s="33"/>
      <c r="HG8259" s="32"/>
    </row>
    <row r="8260" spans="212:215">
      <c r="HD8260" s="32"/>
      <c r="HE8260" s="32"/>
      <c r="HF8260" s="33"/>
      <c r="HG8260" s="32"/>
    </row>
    <row r="8261" spans="212:215">
      <c r="HD8261" s="32"/>
      <c r="HE8261" s="32"/>
      <c r="HF8261" s="33"/>
      <c r="HG8261" s="32"/>
    </row>
    <row r="8262" spans="212:215">
      <c r="HD8262" s="32"/>
      <c r="HE8262" s="32"/>
      <c r="HF8262" s="33"/>
      <c r="HG8262" s="32"/>
    </row>
    <row r="8263" spans="212:215">
      <c r="HD8263" s="32"/>
      <c r="HE8263" s="32"/>
      <c r="HF8263" s="33"/>
      <c r="HG8263" s="32"/>
    </row>
    <row r="8264" spans="212:215">
      <c r="HD8264" s="32"/>
      <c r="HE8264" s="32"/>
      <c r="HF8264" s="33"/>
      <c r="HG8264" s="32"/>
    </row>
    <row r="8265" spans="212:215">
      <c r="HD8265" s="32"/>
      <c r="HE8265" s="32"/>
      <c r="HF8265" s="33"/>
      <c r="HG8265" s="32"/>
    </row>
    <row r="8266" spans="212:215">
      <c r="HD8266" s="32"/>
      <c r="HE8266" s="32"/>
      <c r="HF8266" s="33"/>
      <c r="HG8266" s="32"/>
    </row>
    <row r="8267" spans="212:215">
      <c r="HD8267" s="32"/>
      <c r="HE8267" s="32"/>
      <c r="HF8267" s="33"/>
      <c r="HG8267" s="32"/>
    </row>
    <row r="8268" spans="212:215">
      <c r="HD8268" s="32"/>
      <c r="HE8268" s="32"/>
      <c r="HF8268" s="33"/>
      <c r="HG8268" s="32"/>
    </row>
    <row r="8269" spans="212:215">
      <c r="HD8269" s="32"/>
      <c r="HE8269" s="32"/>
      <c r="HF8269" s="33"/>
      <c r="HG8269" s="32"/>
    </row>
    <row r="8270" spans="212:215">
      <c r="HD8270" s="32"/>
      <c r="HE8270" s="32"/>
      <c r="HF8270" s="33"/>
      <c r="HG8270" s="32"/>
    </row>
    <row r="8271" spans="212:215">
      <c r="HD8271" s="32"/>
      <c r="HE8271" s="32"/>
      <c r="HF8271" s="33"/>
      <c r="HG8271" s="32"/>
    </row>
    <row r="8272" spans="212:215">
      <c r="HD8272" s="32"/>
      <c r="HE8272" s="32"/>
      <c r="HF8272" s="33"/>
      <c r="HG8272" s="32"/>
    </row>
    <row r="8273" spans="212:215">
      <c r="HD8273" s="32"/>
      <c r="HE8273" s="32"/>
      <c r="HF8273" s="33"/>
      <c r="HG8273" s="32"/>
    </row>
    <row r="8274" spans="212:215">
      <c r="HD8274" s="32"/>
      <c r="HE8274" s="32"/>
      <c r="HF8274" s="33"/>
      <c r="HG8274" s="32"/>
    </row>
    <row r="8275" spans="212:215">
      <c r="HD8275" s="32"/>
      <c r="HE8275" s="32"/>
      <c r="HF8275" s="33"/>
      <c r="HG8275" s="32"/>
    </row>
    <row r="8276" spans="212:215">
      <c r="HD8276" s="32"/>
      <c r="HE8276" s="32"/>
      <c r="HF8276" s="33"/>
      <c r="HG8276" s="32"/>
    </row>
    <row r="8277" spans="212:215">
      <c r="HD8277" s="32"/>
      <c r="HE8277" s="32"/>
      <c r="HF8277" s="33"/>
      <c r="HG8277" s="32"/>
    </row>
    <row r="8278" spans="212:215">
      <c r="HD8278" s="32"/>
      <c r="HE8278" s="32"/>
      <c r="HF8278" s="33"/>
      <c r="HG8278" s="32"/>
    </row>
    <row r="8279" spans="212:215">
      <c r="HD8279" s="32"/>
      <c r="HE8279" s="32"/>
      <c r="HF8279" s="33"/>
      <c r="HG8279" s="32"/>
    </row>
    <row r="8280" spans="212:215">
      <c r="HD8280" s="32"/>
      <c r="HE8280" s="32"/>
      <c r="HF8280" s="33"/>
      <c r="HG8280" s="32"/>
    </row>
    <row r="8281" spans="212:215">
      <c r="HD8281" s="32"/>
      <c r="HE8281" s="32"/>
      <c r="HF8281" s="33"/>
      <c r="HG8281" s="32"/>
    </row>
    <row r="8282" spans="212:215">
      <c r="HD8282" s="32"/>
      <c r="HE8282" s="32"/>
      <c r="HF8282" s="33"/>
      <c r="HG8282" s="32"/>
    </row>
    <row r="8283" spans="212:215">
      <c r="HD8283" s="32"/>
      <c r="HE8283" s="32"/>
      <c r="HF8283" s="33"/>
      <c r="HG8283" s="32"/>
    </row>
    <row r="8284" spans="212:215">
      <c r="HD8284" s="32"/>
      <c r="HE8284" s="32"/>
      <c r="HF8284" s="33"/>
      <c r="HG8284" s="32"/>
    </row>
    <row r="8285" spans="212:215">
      <c r="HD8285" s="32"/>
      <c r="HE8285" s="32"/>
      <c r="HF8285" s="33"/>
      <c r="HG8285" s="32"/>
    </row>
    <row r="8286" spans="212:215">
      <c r="HD8286" s="32"/>
      <c r="HE8286" s="32"/>
      <c r="HF8286" s="33"/>
      <c r="HG8286" s="32"/>
    </row>
    <row r="8287" spans="212:215">
      <c r="HD8287" s="32"/>
      <c r="HE8287" s="32"/>
      <c r="HF8287" s="33"/>
      <c r="HG8287" s="32"/>
    </row>
    <row r="8288" spans="212:215">
      <c r="HD8288" s="32"/>
      <c r="HE8288" s="32"/>
      <c r="HF8288" s="33"/>
      <c r="HG8288" s="32"/>
    </row>
    <row r="8289" spans="212:215">
      <c r="HD8289" s="32"/>
      <c r="HE8289" s="32"/>
      <c r="HF8289" s="33"/>
      <c r="HG8289" s="32"/>
    </row>
    <row r="8290" spans="212:215">
      <c r="HD8290" s="32"/>
      <c r="HE8290" s="32"/>
      <c r="HF8290" s="33"/>
      <c r="HG8290" s="32"/>
    </row>
    <row r="8291" spans="212:215">
      <c r="HD8291" s="32"/>
      <c r="HE8291" s="32"/>
      <c r="HF8291" s="33"/>
      <c r="HG8291" s="32"/>
    </row>
    <row r="8292" spans="212:215">
      <c r="HD8292" s="32"/>
      <c r="HE8292" s="32"/>
      <c r="HF8292" s="33"/>
      <c r="HG8292" s="32"/>
    </row>
    <row r="8293" spans="212:215">
      <c r="HD8293" s="32"/>
      <c r="HE8293" s="32"/>
      <c r="HF8293" s="33"/>
      <c r="HG8293" s="32"/>
    </row>
    <row r="8294" spans="212:215">
      <c r="HD8294" s="32"/>
      <c r="HE8294" s="32"/>
      <c r="HF8294" s="33"/>
      <c r="HG8294" s="32"/>
    </row>
    <row r="8295" spans="212:215">
      <c r="HD8295" s="32"/>
      <c r="HE8295" s="32"/>
      <c r="HF8295" s="33"/>
      <c r="HG8295" s="32"/>
    </row>
    <row r="8296" spans="212:215">
      <c r="HD8296" s="32"/>
      <c r="HE8296" s="32"/>
      <c r="HF8296" s="33"/>
      <c r="HG8296" s="32"/>
    </row>
    <row r="8297" spans="212:215">
      <c r="HD8297" s="32"/>
      <c r="HE8297" s="32"/>
      <c r="HF8297" s="33"/>
      <c r="HG8297" s="32"/>
    </row>
    <row r="8298" spans="212:215">
      <c r="HD8298" s="32"/>
      <c r="HE8298" s="32"/>
      <c r="HF8298" s="33"/>
      <c r="HG8298" s="32"/>
    </row>
    <row r="8299" spans="212:215">
      <c r="HD8299" s="32"/>
      <c r="HE8299" s="32"/>
      <c r="HF8299" s="33"/>
      <c r="HG8299" s="32"/>
    </row>
    <row r="8300" spans="212:215">
      <c r="HD8300" s="32"/>
      <c r="HE8300" s="32"/>
      <c r="HF8300" s="33"/>
      <c r="HG8300" s="32"/>
    </row>
    <row r="8301" spans="212:215">
      <c r="HD8301" s="32"/>
      <c r="HE8301" s="32"/>
      <c r="HF8301" s="33"/>
      <c r="HG8301" s="32"/>
    </row>
    <row r="8302" spans="212:215">
      <c r="HD8302" s="32"/>
      <c r="HE8302" s="32"/>
      <c r="HF8302" s="33"/>
      <c r="HG8302" s="32"/>
    </row>
    <row r="8303" spans="212:215">
      <c r="HD8303" s="32"/>
      <c r="HE8303" s="32"/>
      <c r="HF8303" s="33"/>
      <c r="HG8303" s="32"/>
    </row>
    <row r="8304" spans="212:215">
      <c r="HD8304" s="32"/>
      <c r="HE8304" s="32"/>
      <c r="HF8304" s="33"/>
      <c r="HG8304" s="32"/>
    </row>
    <row r="8305" spans="212:215">
      <c r="HD8305" s="32"/>
      <c r="HE8305" s="32"/>
      <c r="HF8305" s="33"/>
      <c r="HG8305" s="32"/>
    </row>
    <row r="8306" spans="212:215">
      <c r="HD8306" s="32"/>
      <c r="HE8306" s="32"/>
      <c r="HF8306" s="33"/>
      <c r="HG8306" s="32"/>
    </row>
    <row r="8307" spans="212:215">
      <c r="HD8307" s="32"/>
      <c r="HE8307" s="32"/>
      <c r="HF8307" s="33"/>
      <c r="HG8307" s="32"/>
    </row>
    <row r="8308" spans="212:215">
      <c r="HD8308" s="32"/>
      <c r="HE8308" s="32"/>
      <c r="HF8308" s="33"/>
      <c r="HG8308" s="32"/>
    </row>
    <row r="8309" spans="212:215">
      <c r="HD8309" s="32"/>
      <c r="HE8309" s="32"/>
      <c r="HF8309" s="33"/>
      <c r="HG8309" s="32"/>
    </row>
    <row r="8310" spans="212:215">
      <c r="HD8310" s="32"/>
      <c r="HE8310" s="32"/>
      <c r="HF8310" s="33"/>
      <c r="HG8310" s="32"/>
    </row>
    <row r="8311" spans="212:215">
      <c r="HD8311" s="32"/>
      <c r="HE8311" s="32"/>
      <c r="HF8311" s="33"/>
      <c r="HG8311" s="32"/>
    </row>
    <row r="8312" spans="212:215">
      <c r="HD8312" s="32"/>
      <c r="HE8312" s="32"/>
      <c r="HF8312" s="33"/>
      <c r="HG8312" s="32"/>
    </row>
    <row r="8313" spans="212:215">
      <c r="HD8313" s="32"/>
      <c r="HE8313" s="32"/>
      <c r="HF8313" s="33"/>
      <c r="HG8313" s="32"/>
    </row>
    <row r="8314" spans="212:215">
      <c r="HD8314" s="32"/>
      <c r="HE8314" s="32"/>
      <c r="HF8314" s="33"/>
      <c r="HG8314" s="32"/>
    </row>
    <row r="8315" spans="212:215">
      <c r="HD8315" s="32"/>
      <c r="HE8315" s="32"/>
      <c r="HF8315" s="33"/>
      <c r="HG8315" s="32"/>
    </row>
    <row r="8316" spans="212:215">
      <c r="HD8316" s="32"/>
      <c r="HE8316" s="32"/>
      <c r="HF8316" s="33"/>
      <c r="HG8316" s="32"/>
    </row>
    <row r="8317" spans="212:215">
      <c r="HD8317" s="32"/>
      <c r="HE8317" s="32"/>
      <c r="HF8317" s="33"/>
      <c r="HG8317" s="32"/>
    </row>
    <row r="8318" spans="212:215">
      <c r="HD8318" s="32"/>
      <c r="HE8318" s="32"/>
      <c r="HF8318" s="33"/>
      <c r="HG8318" s="32"/>
    </row>
    <row r="8319" spans="212:215">
      <c r="HD8319" s="32"/>
      <c r="HE8319" s="32"/>
      <c r="HF8319" s="33"/>
      <c r="HG8319" s="32"/>
    </row>
    <row r="8320" spans="212:215">
      <c r="HD8320" s="32"/>
      <c r="HE8320" s="32"/>
      <c r="HF8320" s="33"/>
      <c r="HG8320" s="32"/>
    </row>
    <row r="8321" spans="212:215">
      <c r="HD8321" s="32"/>
      <c r="HE8321" s="32"/>
      <c r="HF8321" s="33"/>
      <c r="HG8321" s="32"/>
    </row>
    <row r="8322" spans="212:215">
      <c r="HD8322" s="32"/>
      <c r="HE8322" s="32"/>
      <c r="HF8322" s="33"/>
      <c r="HG8322" s="32"/>
    </row>
    <row r="8323" spans="212:215">
      <c r="HD8323" s="32"/>
      <c r="HE8323" s="32"/>
      <c r="HF8323" s="33"/>
      <c r="HG8323" s="32"/>
    </row>
    <row r="8324" spans="212:215">
      <c r="HD8324" s="32"/>
      <c r="HE8324" s="32"/>
      <c r="HF8324" s="33"/>
      <c r="HG8324" s="32"/>
    </row>
    <row r="8325" spans="212:215">
      <c r="HD8325" s="32"/>
      <c r="HE8325" s="32"/>
      <c r="HF8325" s="33"/>
      <c r="HG8325" s="32"/>
    </row>
    <row r="8326" spans="212:215">
      <c r="HD8326" s="32"/>
      <c r="HE8326" s="32"/>
      <c r="HF8326" s="33"/>
      <c r="HG8326" s="32"/>
    </row>
    <row r="8327" spans="212:215">
      <c r="HD8327" s="32"/>
      <c r="HE8327" s="32"/>
      <c r="HF8327" s="33"/>
      <c r="HG8327" s="32"/>
    </row>
    <row r="8328" spans="212:215">
      <c r="HD8328" s="32"/>
      <c r="HE8328" s="32"/>
      <c r="HF8328" s="33"/>
      <c r="HG8328" s="32"/>
    </row>
    <row r="8329" spans="212:215">
      <c r="HD8329" s="32"/>
      <c r="HE8329" s="32"/>
      <c r="HF8329" s="33"/>
      <c r="HG8329" s="32"/>
    </row>
    <row r="8330" spans="212:215">
      <c r="HD8330" s="32"/>
      <c r="HE8330" s="32"/>
      <c r="HF8330" s="33"/>
      <c r="HG8330" s="32"/>
    </row>
    <row r="8331" spans="212:215">
      <c r="HD8331" s="32"/>
      <c r="HE8331" s="32"/>
      <c r="HF8331" s="33"/>
      <c r="HG8331" s="32"/>
    </row>
    <row r="8332" spans="212:215">
      <c r="HD8332" s="32"/>
      <c r="HE8332" s="32"/>
      <c r="HF8332" s="33"/>
      <c r="HG8332" s="32"/>
    </row>
    <row r="8333" spans="212:215">
      <c r="HD8333" s="32"/>
      <c r="HE8333" s="32"/>
      <c r="HF8333" s="33"/>
      <c r="HG8333" s="32"/>
    </row>
    <row r="8334" spans="212:215">
      <c r="HD8334" s="32"/>
      <c r="HE8334" s="32"/>
      <c r="HF8334" s="33"/>
      <c r="HG8334" s="32"/>
    </row>
    <row r="8335" spans="212:215">
      <c r="HD8335" s="32"/>
      <c r="HE8335" s="32"/>
      <c r="HF8335" s="33"/>
      <c r="HG8335" s="32"/>
    </row>
    <row r="8336" spans="212:215">
      <c r="HD8336" s="32"/>
      <c r="HE8336" s="32"/>
      <c r="HF8336" s="33"/>
      <c r="HG8336" s="32"/>
    </row>
    <row r="8337" spans="212:215">
      <c r="HD8337" s="32"/>
      <c r="HE8337" s="32"/>
      <c r="HF8337" s="33"/>
      <c r="HG8337" s="32"/>
    </row>
    <row r="8338" spans="212:215">
      <c r="HD8338" s="32"/>
      <c r="HE8338" s="32"/>
      <c r="HF8338" s="33"/>
      <c r="HG8338" s="32"/>
    </row>
    <row r="8339" spans="212:215">
      <c r="HD8339" s="32"/>
      <c r="HE8339" s="32"/>
      <c r="HF8339" s="33"/>
      <c r="HG8339" s="32"/>
    </row>
    <row r="8340" spans="212:215">
      <c r="HD8340" s="32"/>
      <c r="HE8340" s="32"/>
      <c r="HF8340" s="33"/>
      <c r="HG8340" s="32"/>
    </row>
    <row r="8341" spans="212:215">
      <c r="HD8341" s="32"/>
      <c r="HE8341" s="32"/>
      <c r="HF8341" s="33"/>
      <c r="HG8341" s="32"/>
    </row>
    <row r="8342" spans="212:215">
      <c r="HD8342" s="32"/>
      <c r="HE8342" s="32"/>
      <c r="HF8342" s="33"/>
      <c r="HG8342" s="32"/>
    </row>
    <row r="8343" spans="212:215">
      <c r="HD8343" s="32"/>
      <c r="HE8343" s="32"/>
      <c r="HF8343" s="33"/>
      <c r="HG8343" s="32"/>
    </row>
    <row r="8344" spans="212:215">
      <c r="HD8344" s="32"/>
      <c r="HE8344" s="32"/>
      <c r="HF8344" s="33"/>
      <c r="HG8344" s="32"/>
    </row>
    <row r="8345" spans="212:215">
      <c r="HD8345" s="32"/>
      <c r="HE8345" s="32"/>
      <c r="HF8345" s="33"/>
      <c r="HG8345" s="32"/>
    </row>
    <row r="8346" spans="212:215">
      <c r="HD8346" s="32"/>
      <c r="HE8346" s="32"/>
      <c r="HF8346" s="33"/>
      <c r="HG8346" s="32"/>
    </row>
    <row r="8347" spans="212:215">
      <c r="HD8347" s="32"/>
      <c r="HE8347" s="32"/>
      <c r="HF8347" s="33"/>
      <c r="HG8347" s="32"/>
    </row>
    <row r="8348" spans="212:215">
      <c r="HD8348" s="32"/>
      <c r="HE8348" s="32"/>
      <c r="HF8348" s="33"/>
      <c r="HG8348" s="32"/>
    </row>
    <row r="8349" spans="212:215">
      <c r="HD8349" s="32"/>
      <c r="HE8349" s="32"/>
      <c r="HF8349" s="33"/>
      <c r="HG8349" s="32"/>
    </row>
    <row r="8350" spans="212:215">
      <c r="HD8350" s="32"/>
      <c r="HE8350" s="32"/>
      <c r="HF8350" s="33"/>
      <c r="HG8350" s="32"/>
    </row>
    <row r="8351" spans="212:215">
      <c r="HD8351" s="32"/>
      <c r="HE8351" s="32"/>
      <c r="HF8351" s="33"/>
      <c r="HG8351" s="32"/>
    </row>
    <row r="8352" spans="212:215">
      <c r="HD8352" s="32"/>
      <c r="HE8352" s="32"/>
      <c r="HF8352" s="33"/>
      <c r="HG8352" s="32"/>
    </row>
    <row r="8353" spans="212:215">
      <c r="HD8353" s="32"/>
      <c r="HE8353" s="32"/>
      <c r="HF8353" s="33"/>
      <c r="HG8353" s="32"/>
    </row>
    <row r="8354" spans="212:215">
      <c r="HD8354" s="32"/>
      <c r="HE8354" s="32"/>
      <c r="HF8354" s="33"/>
      <c r="HG8354" s="32"/>
    </row>
    <row r="8355" spans="212:215">
      <c r="HD8355" s="32"/>
      <c r="HE8355" s="32"/>
      <c r="HF8355" s="33"/>
      <c r="HG8355" s="32"/>
    </row>
    <row r="8356" spans="212:215">
      <c r="HD8356" s="32"/>
      <c r="HE8356" s="32"/>
      <c r="HF8356" s="33"/>
      <c r="HG8356" s="32"/>
    </row>
    <row r="8357" spans="212:215">
      <c r="HD8357" s="32"/>
      <c r="HE8357" s="32"/>
      <c r="HF8357" s="33"/>
      <c r="HG8357" s="32"/>
    </row>
    <row r="8358" spans="212:215">
      <c r="HD8358" s="32"/>
      <c r="HE8358" s="32"/>
      <c r="HF8358" s="33"/>
      <c r="HG8358" s="32"/>
    </row>
    <row r="8359" spans="212:215">
      <c r="HD8359" s="32"/>
      <c r="HE8359" s="32"/>
      <c r="HF8359" s="33"/>
      <c r="HG8359" s="32"/>
    </row>
    <row r="8360" spans="212:215">
      <c r="HD8360" s="32"/>
      <c r="HE8360" s="32"/>
      <c r="HF8360" s="33"/>
      <c r="HG8360" s="32"/>
    </row>
    <row r="8361" spans="212:215">
      <c r="HD8361" s="32"/>
      <c r="HE8361" s="32"/>
      <c r="HF8361" s="33"/>
      <c r="HG8361" s="32"/>
    </row>
    <row r="8362" spans="212:215">
      <c r="HD8362" s="32"/>
      <c r="HE8362" s="32"/>
      <c r="HF8362" s="33"/>
      <c r="HG8362" s="32"/>
    </row>
    <row r="8363" spans="212:215">
      <c r="HD8363" s="32"/>
      <c r="HE8363" s="32"/>
      <c r="HF8363" s="33"/>
      <c r="HG8363" s="32"/>
    </row>
    <row r="8364" spans="212:215">
      <c r="HD8364" s="32"/>
      <c r="HE8364" s="32"/>
      <c r="HF8364" s="33"/>
      <c r="HG8364" s="32"/>
    </row>
    <row r="8365" spans="212:215">
      <c r="HD8365" s="32"/>
      <c r="HE8365" s="32"/>
      <c r="HF8365" s="33"/>
      <c r="HG8365" s="32"/>
    </row>
    <row r="8366" spans="212:215">
      <c r="HD8366" s="32"/>
      <c r="HE8366" s="32"/>
      <c r="HF8366" s="33"/>
      <c r="HG8366" s="32"/>
    </row>
    <row r="8367" spans="212:215">
      <c r="HD8367" s="32"/>
      <c r="HE8367" s="32"/>
      <c r="HF8367" s="33"/>
      <c r="HG8367" s="32"/>
    </row>
    <row r="8368" spans="212:215">
      <c r="HD8368" s="32"/>
      <c r="HE8368" s="32"/>
      <c r="HF8368" s="33"/>
      <c r="HG8368" s="32"/>
    </row>
    <row r="8369" spans="212:215">
      <c r="HD8369" s="32"/>
      <c r="HE8369" s="32"/>
      <c r="HF8369" s="33"/>
      <c r="HG8369" s="32"/>
    </row>
    <row r="8370" spans="212:215">
      <c r="HD8370" s="32"/>
      <c r="HE8370" s="32"/>
      <c r="HF8370" s="33"/>
      <c r="HG8370" s="32"/>
    </row>
    <row r="8371" spans="212:215">
      <c r="HD8371" s="32"/>
      <c r="HE8371" s="32"/>
      <c r="HF8371" s="33"/>
      <c r="HG8371" s="32"/>
    </row>
    <row r="8372" spans="212:215">
      <c r="HD8372" s="32"/>
      <c r="HE8372" s="32"/>
      <c r="HF8372" s="33"/>
      <c r="HG8372" s="32"/>
    </row>
    <row r="8373" spans="212:215">
      <c r="HD8373" s="32"/>
      <c r="HE8373" s="32"/>
      <c r="HF8373" s="33"/>
      <c r="HG8373" s="32"/>
    </row>
    <row r="8374" spans="212:215">
      <c r="HD8374" s="32"/>
      <c r="HE8374" s="32"/>
      <c r="HF8374" s="33"/>
      <c r="HG8374" s="32"/>
    </row>
    <row r="8375" spans="212:215">
      <c r="HD8375" s="32"/>
      <c r="HE8375" s="32"/>
      <c r="HF8375" s="33"/>
      <c r="HG8375" s="32"/>
    </row>
    <row r="8376" spans="212:215">
      <c r="HD8376" s="32"/>
      <c r="HE8376" s="32"/>
      <c r="HF8376" s="33"/>
      <c r="HG8376" s="32"/>
    </row>
    <row r="8377" spans="212:215">
      <c r="HD8377" s="32"/>
      <c r="HE8377" s="32"/>
      <c r="HF8377" s="33"/>
      <c r="HG8377" s="32"/>
    </row>
    <row r="8378" spans="212:215">
      <c r="HD8378" s="32"/>
      <c r="HE8378" s="32"/>
      <c r="HF8378" s="33"/>
      <c r="HG8378" s="32"/>
    </row>
    <row r="8379" spans="212:215">
      <c r="HD8379" s="32"/>
      <c r="HE8379" s="32"/>
      <c r="HF8379" s="33"/>
      <c r="HG8379" s="32"/>
    </row>
    <row r="8380" spans="212:215">
      <c r="HD8380" s="32"/>
      <c r="HE8380" s="32"/>
      <c r="HF8380" s="33"/>
      <c r="HG8380" s="32"/>
    </row>
    <row r="8381" spans="212:215">
      <c r="HD8381" s="32"/>
      <c r="HE8381" s="32"/>
      <c r="HF8381" s="33"/>
      <c r="HG8381" s="32"/>
    </row>
    <row r="8382" spans="212:215">
      <c r="HD8382" s="32"/>
      <c r="HE8382" s="32"/>
      <c r="HF8382" s="33"/>
      <c r="HG8382" s="32"/>
    </row>
    <row r="8383" spans="212:215">
      <c r="HD8383" s="32"/>
      <c r="HE8383" s="32"/>
      <c r="HF8383" s="33"/>
      <c r="HG8383" s="32"/>
    </row>
    <row r="8384" spans="212:215">
      <c r="HD8384" s="32"/>
      <c r="HE8384" s="32"/>
      <c r="HF8384" s="33"/>
      <c r="HG8384" s="32"/>
    </row>
    <row r="8385" spans="212:215">
      <c r="HD8385" s="32"/>
      <c r="HE8385" s="32"/>
      <c r="HF8385" s="33"/>
      <c r="HG8385" s="32"/>
    </row>
    <row r="8386" spans="212:215">
      <c r="HD8386" s="32"/>
      <c r="HE8386" s="32"/>
      <c r="HF8386" s="33"/>
      <c r="HG8386" s="32"/>
    </row>
    <row r="8387" spans="212:215">
      <c r="HD8387" s="32"/>
      <c r="HE8387" s="32"/>
      <c r="HF8387" s="33"/>
      <c r="HG8387" s="32"/>
    </row>
    <row r="8388" spans="212:215">
      <c r="HD8388" s="32"/>
      <c r="HE8388" s="32"/>
      <c r="HF8388" s="33"/>
      <c r="HG8388" s="32"/>
    </row>
    <row r="8389" spans="212:215">
      <c r="HD8389" s="32"/>
      <c r="HE8389" s="32"/>
      <c r="HF8389" s="33"/>
      <c r="HG8389" s="32"/>
    </row>
    <row r="8390" spans="212:215">
      <c r="HD8390" s="32"/>
      <c r="HE8390" s="32"/>
      <c r="HF8390" s="33"/>
      <c r="HG8390" s="32"/>
    </row>
    <row r="8391" spans="212:215">
      <c r="HD8391" s="32"/>
      <c r="HE8391" s="32"/>
      <c r="HF8391" s="33"/>
      <c r="HG8391" s="32"/>
    </row>
    <row r="8392" spans="212:215">
      <c r="HD8392" s="32"/>
      <c r="HE8392" s="32"/>
      <c r="HF8392" s="33"/>
      <c r="HG8392" s="32"/>
    </row>
    <row r="8393" spans="212:215">
      <c r="HD8393" s="32"/>
      <c r="HE8393" s="32"/>
      <c r="HF8393" s="33"/>
      <c r="HG8393" s="32"/>
    </row>
    <row r="8394" spans="212:215">
      <c r="HD8394" s="32"/>
      <c r="HE8394" s="32"/>
      <c r="HF8394" s="33"/>
      <c r="HG8394" s="32"/>
    </row>
    <row r="8395" spans="212:215">
      <c r="HD8395" s="32"/>
      <c r="HE8395" s="32"/>
      <c r="HF8395" s="33"/>
      <c r="HG8395" s="32"/>
    </row>
    <row r="8396" spans="212:215">
      <c r="HD8396" s="32"/>
      <c r="HE8396" s="32"/>
      <c r="HF8396" s="33"/>
      <c r="HG8396" s="32"/>
    </row>
    <row r="8397" spans="212:215">
      <c r="HD8397" s="32"/>
      <c r="HE8397" s="32"/>
      <c r="HF8397" s="33"/>
      <c r="HG8397" s="32"/>
    </row>
    <row r="8398" spans="212:215">
      <c r="HD8398" s="32"/>
      <c r="HE8398" s="32"/>
      <c r="HF8398" s="33"/>
      <c r="HG8398" s="32"/>
    </row>
    <row r="8399" spans="212:215">
      <c r="HD8399" s="32"/>
      <c r="HE8399" s="32"/>
      <c r="HF8399" s="33"/>
      <c r="HG8399" s="32"/>
    </row>
    <row r="8400" spans="212:215">
      <c r="HD8400" s="32"/>
      <c r="HE8400" s="32"/>
      <c r="HF8400" s="33"/>
      <c r="HG8400" s="32"/>
    </row>
    <row r="8401" spans="212:215">
      <c r="HD8401" s="32"/>
      <c r="HE8401" s="32"/>
      <c r="HF8401" s="33"/>
      <c r="HG8401" s="32"/>
    </row>
    <row r="8402" spans="212:215">
      <c r="HD8402" s="32"/>
      <c r="HE8402" s="32"/>
      <c r="HF8402" s="33"/>
      <c r="HG8402" s="32"/>
    </row>
    <row r="8403" spans="212:215">
      <c r="HD8403" s="32"/>
      <c r="HE8403" s="32"/>
      <c r="HF8403" s="33"/>
      <c r="HG8403" s="32"/>
    </row>
    <row r="8404" spans="212:215">
      <c r="HD8404" s="32"/>
      <c r="HE8404" s="32"/>
      <c r="HF8404" s="33"/>
      <c r="HG8404" s="32"/>
    </row>
    <row r="8405" spans="212:215">
      <c r="HD8405" s="32"/>
      <c r="HE8405" s="32"/>
      <c r="HF8405" s="33"/>
      <c r="HG8405" s="32"/>
    </row>
    <row r="8406" spans="212:215">
      <c r="HD8406" s="32"/>
      <c r="HE8406" s="32"/>
      <c r="HF8406" s="33"/>
      <c r="HG8406" s="32"/>
    </row>
    <row r="8407" spans="212:215">
      <c r="HD8407" s="32"/>
      <c r="HE8407" s="32"/>
      <c r="HF8407" s="33"/>
      <c r="HG8407" s="32"/>
    </row>
    <row r="8408" spans="212:215">
      <c r="HD8408" s="32"/>
      <c r="HE8408" s="32"/>
      <c r="HF8408" s="33"/>
      <c r="HG8408" s="32"/>
    </row>
    <row r="8409" spans="212:215">
      <c r="HD8409" s="32"/>
      <c r="HE8409" s="32"/>
      <c r="HF8409" s="33"/>
      <c r="HG8409" s="32"/>
    </row>
    <row r="8410" spans="212:215">
      <c r="HD8410" s="32"/>
      <c r="HE8410" s="32"/>
      <c r="HF8410" s="33"/>
      <c r="HG8410" s="32"/>
    </row>
    <row r="8411" spans="212:215">
      <c r="HD8411" s="32"/>
      <c r="HE8411" s="32"/>
      <c r="HF8411" s="33"/>
      <c r="HG8411" s="32"/>
    </row>
    <row r="8412" spans="212:215">
      <c r="HD8412" s="32"/>
      <c r="HE8412" s="32"/>
      <c r="HF8412" s="33"/>
      <c r="HG8412" s="32"/>
    </row>
    <row r="8413" spans="212:215">
      <c r="HD8413" s="32"/>
      <c r="HE8413" s="32"/>
      <c r="HF8413" s="33"/>
      <c r="HG8413" s="32"/>
    </row>
    <row r="8414" spans="212:215">
      <c r="HD8414" s="32"/>
      <c r="HE8414" s="32"/>
      <c r="HF8414" s="33"/>
      <c r="HG8414" s="32"/>
    </row>
    <row r="8415" spans="212:215">
      <c r="HD8415" s="32"/>
      <c r="HE8415" s="32"/>
      <c r="HF8415" s="33"/>
      <c r="HG8415" s="32"/>
    </row>
    <row r="8416" spans="212:215">
      <c r="HD8416" s="32"/>
      <c r="HE8416" s="32"/>
      <c r="HF8416" s="33"/>
      <c r="HG8416" s="32"/>
    </row>
    <row r="8417" spans="212:215">
      <c r="HD8417" s="32"/>
      <c r="HE8417" s="32"/>
      <c r="HF8417" s="33"/>
      <c r="HG8417" s="32"/>
    </row>
    <row r="8418" spans="212:215">
      <c r="HD8418" s="32"/>
      <c r="HE8418" s="32"/>
      <c r="HF8418" s="33"/>
      <c r="HG8418" s="32"/>
    </row>
    <row r="8419" spans="212:215">
      <c r="HD8419" s="32"/>
      <c r="HE8419" s="32"/>
      <c r="HF8419" s="33"/>
      <c r="HG8419" s="32"/>
    </row>
    <row r="8420" spans="212:215">
      <c r="HD8420" s="32"/>
      <c r="HE8420" s="32"/>
      <c r="HF8420" s="33"/>
      <c r="HG8420" s="32"/>
    </row>
    <row r="8421" spans="212:215">
      <c r="HD8421" s="32"/>
      <c r="HE8421" s="32"/>
      <c r="HF8421" s="33"/>
      <c r="HG8421" s="32"/>
    </row>
    <row r="8422" spans="212:215">
      <c r="HD8422" s="32"/>
      <c r="HE8422" s="32"/>
      <c r="HF8422" s="33"/>
      <c r="HG8422" s="32"/>
    </row>
    <row r="8423" spans="212:215">
      <c r="HD8423" s="32"/>
      <c r="HE8423" s="32"/>
      <c r="HF8423" s="33"/>
      <c r="HG8423" s="32"/>
    </row>
    <row r="8424" spans="212:215">
      <c r="HD8424" s="32"/>
      <c r="HE8424" s="32"/>
      <c r="HF8424" s="33"/>
      <c r="HG8424" s="32"/>
    </row>
    <row r="8425" spans="212:215">
      <c r="HD8425" s="32"/>
      <c r="HE8425" s="32"/>
      <c r="HF8425" s="33"/>
      <c r="HG8425" s="32"/>
    </row>
    <row r="8426" spans="212:215">
      <c r="HD8426" s="32"/>
      <c r="HE8426" s="32"/>
      <c r="HF8426" s="33"/>
      <c r="HG8426" s="32"/>
    </row>
    <row r="8427" spans="212:215">
      <c r="HD8427" s="32"/>
      <c r="HE8427" s="32"/>
      <c r="HF8427" s="33"/>
      <c r="HG8427" s="32"/>
    </row>
    <row r="8428" spans="212:215">
      <c r="HD8428" s="32"/>
      <c r="HE8428" s="32"/>
      <c r="HF8428" s="33"/>
      <c r="HG8428" s="32"/>
    </row>
    <row r="8429" spans="212:215">
      <c r="HD8429" s="32"/>
      <c r="HE8429" s="32"/>
      <c r="HF8429" s="33"/>
      <c r="HG8429" s="32"/>
    </row>
    <row r="8430" spans="212:215">
      <c r="HD8430" s="32"/>
      <c r="HE8430" s="32"/>
      <c r="HF8430" s="33"/>
      <c r="HG8430" s="32"/>
    </row>
    <row r="8431" spans="212:215">
      <c r="HD8431" s="32"/>
      <c r="HE8431" s="32"/>
      <c r="HF8431" s="33"/>
      <c r="HG8431" s="32"/>
    </row>
    <row r="8432" spans="212:215">
      <c r="HD8432" s="32"/>
      <c r="HE8432" s="32"/>
      <c r="HF8432" s="33"/>
      <c r="HG8432" s="32"/>
    </row>
    <row r="8433" spans="212:215">
      <c r="HD8433" s="32"/>
      <c r="HE8433" s="32"/>
      <c r="HF8433" s="33"/>
      <c r="HG8433" s="32"/>
    </row>
    <row r="8434" spans="212:215">
      <c r="HD8434" s="32"/>
      <c r="HE8434" s="32"/>
      <c r="HF8434" s="33"/>
      <c r="HG8434" s="32"/>
    </row>
    <row r="8435" spans="212:215">
      <c r="HD8435" s="32"/>
      <c r="HE8435" s="32"/>
      <c r="HF8435" s="33"/>
      <c r="HG8435" s="32"/>
    </row>
    <row r="8436" spans="212:215">
      <c r="HD8436" s="32"/>
      <c r="HE8436" s="32"/>
      <c r="HF8436" s="33"/>
      <c r="HG8436" s="32"/>
    </row>
    <row r="8437" spans="212:215">
      <c r="HD8437" s="32"/>
      <c r="HE8437" s="32"/>
      <c r="HF8437" s="33"/>
      <c r="HG8437" s="32"/>
    </row>
    <row r="8438" spans="212:215">
      <c r="HD8438" s="32"/>
      <c r="HE8438" s="32"/>
      <c r="HF8438" s="33"/>
      <c r="HG8438" s="32"/>
    </row>
    <row r="8439" spans="212:215">
      <c r="HD8439" s="32"/>
      <c r="HE8439" s="32"/>
      <c r="HF8439" s="33"/>
      <c r="HG8439" s="32"/>
    </row>
    <row r="8440" spans="212:215">
      <c r="HD8440" s="32"/>
      <c r="HE8440" s="32"/>
      <c r="HF8440" s="33"/>
      <c r="HG8440" s="32"/>
    </row>
    <row r="8441" spans="212:215">
      <c r="HD8441" s="32"/>
      <c r="HE8441" s="32"/>
      <c r="HF8441" s="33"/>
      <c r="HG8441" s="32"/>
    </row>
    <row r="8442" spans="212:215">
      <c r="HD8442" s="32"/>
      <c r="HE8442" s="32"/>
      <c r="HF8442" s="33"/>
      <c r="HG8442" s="32"/>
    </row>
    <row r="8443" spans="212:215">
      <c r="HD8443" s="32"/>
      <c r="HE8443" s="32"/>
      <c r="HF8443" s="33"/>
      <c r="HG8443" s="32"/>
    </row>
    <row r="8444" spans="212:215">
      <c r="HD8444" s="32"/>
      <c r="HE8444" s="32"/>
      <c r="HF8444" s="33"/>
      <c r="HG8444" s="32"/>
    </row>
    <row r="8445" spans="212:215">
      <c r="HD8445" s="32"/>
      <c r="HE8445" s="32"/>
      <c r="HF8445" s="33"/>
      <c r="HG8445" s="32"/>
    </row>
    <row r="8446" spans="212:215">
      <c r="HD8446" s="32"/>
      <c r="HE8446" s="32"/>
      <c r="HF8446" s="33"/>
      <c r="HG8446" s="32"/>
    </row>
    <row r="8447" spans="212:215">
      <c r="HD8447" s="32"/>
      <c r="HE8447" s="32"/>
      <c r="HF8447" s="33"/>
      <c r="HG8447" s="32"/>
    </row>
    <row r="8448" spans="212:215">
      <c r="HD8448" s="32"/>
      <c r="HE8448" s="32"/>
      <c r="HF8448" s="33"/>
      <c r="HG8448" s="32"/>
    </row>
    <row r="8449" spans="212:215">
      <c r="HD8449" s="32"/>
      <c r="HE8449" s="32"/>
      <c r="HF8449" s="33"/>
      <c r="HG8449" s="32"/>
    </row>
    <row r="8450" spans="212:215">
      <c r="HD8450" s="32"/>
      <c r="HE8450" s="32"/>
      <c r="HF8450" s="33"/>
      <c r="HG8450" s="32"/>
    </row>
    <row r="8451" spans="212:215">
      <c r="HD8451" s="32"/>
      <c r="HE8451" s="32"/>
      <c r="HF8451" s="33"/>
      <c r="HG8451" s="32"/>
    </row>
    <row r="8452" spans="212:215">
      <c r="HD8452" s="32"/>
      <c r="HE8452" s="32"/>
      <c r="HF8452" s="33"/>
      <c r="HG8452" s="32"/>
    </row>
    <row r="8453" spans="212:215">
      <c r="HD8453" s="32"/>
      <c r="HE8453" s="32"/>
      <c r="HF8453" s="33"/>
      <c r="HG8453" s="32"/>
    </row>
    <row r="8454" spans="212:215">
      <c r="HD8454" s="32"/>
      <c r="HE8454" s="32"/>
      <c r="HF8454" s="33"/>
      <c r="HG8454" s="32"/>
    </row>
    <row r="8455" spans="212:215">
      <c r="HD8455" s="32"/>
      <c r="HE8455" s="32"/>
      <c r="HF8455" s="33"/>
      <c r="HG8455" s="32"/>
    </row>
    <row r="8456" spans="212:215">
      <c r="HD8456" s="32"/>
      <c r="HE8456" s="32"/>
      <c r="HF8456" s="33"/>
      <c r="HG8456" s="32"/>
    </row>
    <row r="8457" spans="212:215">
      <c r="HD8457" s="32"/>
      <c r="HE8457" s="32"/>
      <c r="HF8457" s="33"/>
      <c r="HG8457" s="32"/>
    </row>
    <row r="8458" spans="212:215">
      <c r="HD8458" s="32"/>
      <c r="HE8458" s="32"/>
      <c r="HF8458" s="33"/>
      <c r="HG8458" s="32"/>
    </row>
    <row r="8459" spans="212:215">
      <c r="HD8459" s="32"/>
      <c r="HE8459" s="32"/>
      <c r="HF8459" s="33"/>
      <c r="HG8459" s="32"/>
    </row>
    <row r="8460" spans="212:215">
      <c r="HD8460" s="32"/>
      <c r="HE8460" s="32"/>
      <c r="HF8460" s="33"/>
      <c r="HG8460" s="32"/>
    </row>
    <row r="8461" spans="212:215">
      <c r="HD8461" s="32"/>
      <c r="HE8461" s="32"/>
      <c r="HF8461" s="33"/>
      <c r="HG8461" s="32"/>
    </row>
    <row r="8462" spans="212:215">
      <c r="HD8462" s="32"/>
      <c r="HE8462" s="32"/>
      <c r="HF8462" s="33"/>
      <c r="HG8462" s="32"/>
    </row>
    <row r="8463" spans="212:215">
      <c r="HD8463" s="32"/>
      <c r="HE8463" s="32"/>
      <c r="HF8463" s="33"/>
      <c r="HG8463" s="32"/>
    </row>
    <row r="8464" spans="212:215">
      <c r="HD8464" s="32"/>
      <c r="HE8464" s="32"/>
      <c r="HF8464" s="33"/>
      <c r="HG8464" s="32"/>
    </row>
    <row r="8465" spans="212:215">
      <c r="HD8465" s="32"/>
      <c r="HE8465" s="32"/>
      <c r="HF8465" s="33"/>
      <c r="HG8465" s="32"/>
    </row>
    <row r="8466" spans="212:215">
      <c r="HD8466" s="32"/>
      <c r="HE8466" s="32"/>
      <c r="HF8466" s="33"/>
      <c r="HG8466" s="32"/>
    </row>
    <row r="8467" spans="212:215">
      <c r="HD8467" s="32"/>
      <c r="HE8467" s="32"/>
      <c r="HF8467" s="33"/>
      <c r="HG8467" s="32"/>
    </row>
    <row r="8468" spans="212:215">
      <c r="HD8468" s="32"/>
      <c r="HE8468" s="32"/>
      <c r="HF8468" s="33"/>
      <c r="HG8468" s="32"/>
    </row>
    <row r="8469" spans="212:215">
      <c r="HD8469" s="32"/>
      <c r="HE8469" s="32"/>
      <c r="HF8469" s="33"/>
      <c r="HG8469" s="32"/>
    </row>
    <row r="8470" spans="212:215">
      <c r="HD8470" s="32"/>
      <c r="HE8470" s="32"/>
      <c r="HF8470" s="33"/>
      <c r="HG8470" s="32"/>
    </row>
    <row r="8471" spans="212:215">
      <c r="HD8471" s="32"/>
      <c r="HE8471" s="32"/>
      <c r="HF8471" s="33"/>
      <c r="HG8471" s="32"/>
    </row>
    <row r="8472" spans="212:215">
      <c r="HD8472" s="32"/>
      <c r="HE8472" s="32"/>
      <c r="HF8472" s="33"/>
      <c r="HG8472" s="32"/>
    </row>
    <row r="8473" spans="212:215">
      <c r="HD8473" s="32"/>
      <c r="HE8473" s="32"/>
      <c r="HF8473" s="33"/>
      <c r="HG8473" s="32"/>
    </row>
    <row r="8474" spans="212:215">
      <c r="HD8474" s="32"/>
      <c r="HE8474" s="32"/>
      <c r="HF8474" s="33"/>
      <c r="HG8474" s="32"/>
    </row>
    <row r="8475" spans="212:215">
      <c r="HD8475" s="32"/>
      <c r="HE8475" s="32"/>
      <c r="HF8475" s="33"/>
      <c r="HG8475" s="32"/>
    </row>
    <row r="8476" spans="212:215">
      <c r="HD8476" s="32"/>
      <c r="HE8476" s="32"/>
      <c r="HF8476" s="33"/>
      <c r="HG8476" s="32"/>
    </row>
    <row r="8477" spans="212:215">
      <c r="HD8477" s="32"/>
      <c r="HE8477" s="32"/>
      <c r="HF8477" s="33"/>
      <c r="HG8477" s="32"/>
    </row>
    <row r="8478" spans="212:215">
      <c r="HD8478" s="32"/>
      <c r="HE8478" s="32"/>
      <c r="HF8478" s="33"/>
      <c r="HG8478" s="32"/>
    </row>
    <row r="8479" spans="212:215">
      <c r="HD8479" s="32"/>
      <c r="HE8479" s="32"/>
      <c r="HF8479" s="33"/>
      <c r="HG8479" s="32"/>
    </row>
    <row r="8480" spans="212:215">
      <c r="HD8480" s="32"/>
      <c r="HE8480" s="32"/>
      <c r="HF8480" s="33"/>
      <c r="HG8480" s="32"/>
    </row>
    <row r="8481" spans="212:215">
      <c r="HD8481" s="32"/>
      <c r="HE8481" s="32"/>
      <c r="HF8481" s="33"/>
      <c r="HG8481" s="32"/>
    </row>
    <row r="8482" spans="212:215">
      <c r="HD8482" s="32"/>
      <c r="HE8482" s="32"/>
      <c r="HF8482" s="33"/>
      <c r="HG8482" s="32"/>
    </row>
    <row r="8483" spans="212:215">
      <c r="HD8483" s="32"/>
      <c r="HE8483" s="32"/>
      <c r="HF8483" s="33"/>
      <c r="HG8483" s="32"/>
    </row>
    <row r="8484" spans="212:215">
      <c r="HD8484" s="32"/>
      <c r="HE8484" s="32"/>
      <c r="HF8484" s="33"/>
      <c r="HG8484" s="32"/>
    </row>
    <row r="8485" spans="212:215">
      <c r="HD8485" s="32"/>
      <c r="HE8485" s="32"/>
      <c r="HF8485" s="33"/>
      <c r="HG8485" s="32"/>
    </row>
    <row r="8486" spans="212:215">
      <c r="HD8486" s="32"/>
      <c r="HE8486" s="32"/>
      <c r="HF8486" s="33"/>
      <c r="HG8486" s="32"/>
    </row>
    <row r="8487" spans="212:215">
      <c r="HD8487" s="32"/>
      <c r="HE8487" s="32"/>
      <c r="HF8487" s="33"/>
      <c r="HG8487" s="32"/>
    </row>
    <row r="8488" spans="212:215">
      <c r="HD8488" s="32"/>
      <c r="HE8488" s="32"/>
      <c r="HF8488" s="33"/>
      <c r="HG8488" s="32"/>
    </row>
    <row r="8489" spans="212:215">
      <c r="HD8489" s="32"/>
      <c r="HE8489" s="32"/>
      <c r="HF8489" s="33"/>
      <c r="HG8489" s="32"/>
    </row>
    <row r="8490" spans="212:215">
      <c r="HD8490" s="32"/>
      <c r="HE8490" s="32"/>
      <c r="HF8490" s="33"/>
      <c r="HG8490" s="32"/>
    </row>
    <row r="8491" spans="212:215">
      <c r="HD8491" s="32"/>
      <c r="HE8491" s="32"/>
      <c r="HF8491" s="33"/>
      <c r="HG8491" s="32"/>
    </row>
    <row r="8492" spans="212:215">
      <c r="HD8492" s="32"/>
      <c r="HE8492" s="32"/>
      <c r="HF8492" s="33"/>
      <c r="HG8492" s="32"/>
    </row>
    <row r="8493" spans="212:215">
      <c r="HD8493" s="32"/>
      <c r="HE8493" s="32"/>
      <c r="HF8493" s="33"/>
      <c r="HG8493" s="32"/>
    </row>
    <row r="8494" spans="212:215">
      <c r="HD8494" s="32"/>
      <c r="HE8494" s="32"/>
      <c r="HF8494" s="33"/>
      <c r="HG8494" s="32"/>
    </row>
    <row r="8495" spans="212:215">
      <c r="HD8495" s="32"/>
      <c r="HE8495" s="32"/>
      <c r="HF8495" s="33"/>
      <c r="HG8495" s="32"/>
    </row>
    <row r="8496" spans="212:215">
      <c r="HD8496" s="32"/>
      <c r="HE8496" s="32"/>
      <c r="HF8496" s="33"/>
      <c r="HG8496" s="32"/>
    </row>
    <row r="8497" spans="212:215">
      <c r="HD8497" s="32"/>
      <c r="HE8497" s="32"/>
      <c r="HF8497" s="33"/>
      <c r="HG8497" s="32"/>
    </row>
    <row r="8498" spans="212:215">
      <c r="HD8498" s="32"/>
      <c r="HE8498" s="32"/>
      <c r="HF8498" s="33"/>
      <c r="HG8498" s="32"/>
    </row>
    <row r="8499" spans="212:215">
      <c r="HD8499" s="32"/>
      <c r="HE8499" s="32"/>
      <c r="HF8499" s="33"/>
      <c r="HG8499" s="32"/>
    </row>
    <row r="8500" spans="212:215">
      <c r="HD8500" s="32"/>
      <c r="HE8500" s="32"/>
      <c r="HF8500" s="33"/>
      <c r="HG8500" s="32"/>
    </row>
    <row r="8501" spans="212:215">
      <c r="HD8501" s="32"/>
      <c r="HE8501" s="32"/>
      <c r="HF8501" s="33"/>
      <c r="HG8501" s="32"/>
    </row>
    <row r="8502" spans="212:215">
      <c r="HD8502" s="32"/>
      <c r="HE8502" s="32"/>
      <c r="HF8502" s="33"/>
      <c r="HG8502" s="32"/>
    </row>
    <row r="8503" spans="212:215">
      <c r="HD8503" s="32"/>
      <c r="HE8503" s="32"/>
      <c r="HF8503" s="33"/>
      <c r="HG8503" s="32"/>
    </row>
    <row r="8504" spans="212:215">
      <c r="HD8504" s="32"/>
      <c r="HE8504" s="32"/>
      <c r="HF8504" s="33"/>
      <c r="HG8504" s="32"/>
    </row>
    <row r="8505" spans="212:215">
      <c r="HD8505" s="32"/>
      <c r="HE8505" s="32"/>
      <c r="HF8505" s="33"/>
      <c r="HG8505" s="32"/>
    </row>
    <row r="8506" spans="212:215">
      <c r="HD8506" s="32"/>
      <c r="HE8506" s="32"/>
      <c r="HF8506" s="33"/>
      <c r="HG8506" s="32"/>
    </row>
    <row r="8507" spans="212:215">
      <c r="HD8507" s="32"/>
      <c r="HE8507" s="32"/>
      <c r="HF8507" s="33"/>
      <c r="HG8507" s="32"/>
    </row>
    <row r="8508" spans="212:215">
      <c r="HD8508" s="32"/>
      <c r="HE8508" s="32"/>
      <c r="HF8508" s="33"/>
      <c r="HG8508" s="32"/>
    </row>
    <row r="8509" spans="212:215">
      <c r="HD8509" s="32"/>
      <c r="HE8509" s="32"/>
      <c r="HF8509" s="33"/>
      <c r="HG8509" s="32"/>
    </row>
    <row r="8510" spans="212:215">
      <c r="HD8510" s="32"/>
      <c r="HE8510" s="32"/>
      <c r="HF8510" s="33"/>
      <c r="HG8510" s="32"/>
    </row>
    <row r="8511" spans="212:215">
      <c r="HD8511" s="32"/>
      <c r="HE8511" s="32"/>
      <c r="HF8511" s="33"/>
      <c r="HG8511" s="32"/>
    </row>
    <row r="8512" spans="212:215">
      <c r="HD8512" s="32"/>
      <c r="HE8512" s="32"/>
      <c r="HF8512" s="33"/>
      <c r="HG8512" s="32"/>
    </row>
    <row r="8513" spans="212:215">
      <c r="HD8513" s="32"/>
      <c r="HE8513" s="32"/>
      <c r="HF8513" s="33"/>
      <c r="HG8513" s="32"/>
    </row>
    <row r="8514" spans="212:215">
      <c r="HD8514" s="32"/>
      <c r="HE8514" s="32"/>
      <c r="HF8514" s="33"/>
      <c r="HG8514" s="32"/>
    </row>
    <row r="8515" spans="212:215">
      <c r="HD8515" s="32"/>
      <c r="HE8515" s="32"/>
      <c r="HF8515" s="33"/>
      <c r="HG8515" s="32"/>
    </row>
    <row r="8516" spans="212:215">
      <c r="HD8516" s="32"/>
      <c r="HE8516" s="32"/>
      <c r="HF8516" s="33"/>
      <c r="HG8516" s="32"/>
    </row>
    <row r="8517" spans="212:215">
      <c r="HD8517" s="32"/>
      <c r="HE8517" s="32"/>
      <c r="HF8517" s="33"/>
      <c r="HG8517" s="32"/>
    </row>
    <row r="8518" spans="212:215">
      <c r="HD8518" s="32"/>
      <c r="HE8518" s="32"/>
      <c r="HF8518" s="33"/>
      <c r="HG8518" s="32"/>
    </row>
    <row r="8519" spans="212:215">
      <c r="HD8519" s="32"/>
      <c r="HE8519" s="32"/>
      <c r="HF8519" s="33"/>
      <c r="HG8519" s="32"/>
    </row>
    <row r="8520" spans="212:215">
      <c r="HD8520" s="32"/>
      <c r="HE8520" s="32"/>
      <c r="HF8520" s="33"/>
      <c r="HG8520" s="32"/>
    </row>
    <row r="8521" spans="212:215">
      <c r="HD8521" s="32"/>
      <c r="HE8521" s="32"/>
      <c r="HF8521" s="33"/>
      <c r="HG8521" s="32"/>
    </row>
    <row r="8522" spans="212:215">
      <c r="HD8522" s="32"/>
      <c r="HE8522" s="32"/>
      <c r="HF8522" s="33"/>
      <c r="HG8522" s="32"/>
    </row>
    <row r="8523" spans="212:215">
      <c r="HD8523" s="32"/>
      <c r="HE8523" s="32"/>
      <c r="HF8523" s="33"/>
      <c r="HG8523" s="32"/>
    </row>
    <row r="8524" spans="212:215">
      <c r="HD8524" s="32"/>
      <c r="HE8524" s="32"/>
      <c r="HF8524" s="33"/>
      <c r="HG8524" s="32"/>
    </row>
    <row r="8525" spans="212:215">
      <c r="HD8525" s="32"/>
      <c r="HE8525" s="32"/>
      <c r="HF8525" s="33"/>
      <c r="HG8525" s="32"/>
    </row>
    <row r="8526" spans="212:215">
      <c r="HD8526" s="32"/>
      <c r="HE8526" s="32"/>
      <c r="HF8526" s="33"/>
      <c r="HG8526" s="32"/>
    </row>
    <row r="8527" spans="212:215">
      <c r="HD8527" s="32"/>
      <c r="HE8527" s="32"/>
      <c r="HF8527" s="33"/>
      <c r="HG8527" s="32"/>
    </row>
    <row r="8528" spans="212:215">
      <c r="HD8528" s="32"/>
      <c r="HE8528" s="32"/>
      <c r="HF8528" s="33"/>
      <c r="HG8528" s="32"/>
    </row>
    <row r="8529" spans="212:215">
      <c r="HD8529" s="32"/>
      <c r="HE8529" s="32"/>
      <c r="HF8529" s="33"/>
      <c r="HG8529" s="32"/>
    </row>
    <row r="8530" spans="212:215">
      <c r="HD8530" s="32"/>
      <c r="HE8530" s="32"/>
      <c r="HF8530" s="33"/>
      <c r="HG8530" s="32"/>
    </row>
    <row r="8531" spans="212:215">
      <c r="HD8531" s="32"/>
      <c r="HE8531" s="32"/>
      <c r="HF8531" s="33"/>
      <c r="HG8531" s="32"/>
    </row>
    <row r="8532" spans="212:215">
      <c r="HD8532" s="32"/>
      <c r="HE8532" s="32"/>
      <c r="HF8532" s="33"/>
      <c r="HG8532" s="32"/>
    </row>
    <row r="8533" spans="212:215">
      <c r="HD8533" s="32"/>
      <c r="HE8533" s="32"/>
      <c r="HF8533" s="33"/>
      <c r="HG8533" s="32"/>
    </row>
    <row r="8534" spans="212:215">
      <c r="HD8534" s="32"/>
      <c r="HE8534" s="32"/>
      <c r="HF8534" s="33"/>
      <c r="HG8534" s="32"/>
    </row>
    <row r="8535" spans="212:215">
      <c r="HD8535" s="32"/>
      <c r="HE8535" s="32"/>
      <c r="HF8535" s="33"/>
      <c r="HG8535" s="32"/>
    </row>
    <row r="8536" spans="212:215">
      <c r="HD8536" s="32"/>
      <c r="HE8536" s="32"/>
      <c r="HF8536" s="33"/>
      <c r="HG8536" s="32"/>
    </row>
    <row r="8537" spans="212:215">
      <c r="HD8537" s="32"/>
      <c r="HE8537" s="32"/>
      <c r="HF8537" s="33"/>
      <c r="HG8537" s="32"/>
    </row>
    <row r="8538" spans="212:215">
      <c r="HD8538" s="32"/>
      <c r="HE8538" s="32"/>
      <c r="HF8538" s="33"/>
      <c r="HG8538" s="32"/>
    </row>
    <row r="8539" spans="212:215">
      <c r="HD8539" s="32"/>
      <c r="HE8539" s="32"/>
      <c r="HF8539" s="33"/>
      <c r="HG8539" s="32"/>
    </row>
    <row r="8540" spans="212:215">
      <c r="HD8540" s="32"/>
      <c r="HE8540" s="32"/>
      <c r="HF8540" s="33"/>
      <c r="HG8540" s="32"/>
    </row>
    <row r="8541" spans="212:215">
      <c r="HD8541" s="32"/>
      <c r="HE8541" s="32"/>
      <c r="HF8541" s="33"/>
      <c r="HG8541" s="32"/>
    </row>
    <row r="8542" spans="212:215">
      <c r="HD8542" s="32"/>
      <c r="HE8542" s="32"/>
      <c r="HF8542" s="33"/>
      <c r="HG8542" s="32"/>
    </row>
    <row r="8543" spans="212:215">
      <c r="HD8543" s="32"/>
      <c r="HE8543" s="32"/>
      <c r="HF8543" s="33"/>
      <c r="HG8543" s="32"/>
    </row>
    <row r="8544" spans="212:215">
      <c r="HD8544" s="32"/>
      <c r="HE8544" s="32"/>
      <c r="HF8544" s="33"/>
      <c r="HG8544" s="32"/>
    </row>
    <row r="8545" spans="212:215">
      <c r="HD8545" s="32"/>
      <c r="HE8545" s="32"/>
      <c r="HF8545" s="33"/>
      <c r="HG8545" s="32"/>
    </row>
    <row r="8546" spans="212:215">
      <c r="HD8546" s="32"/>
      <c r="HE8546" s="32"/>
      <c r="HF8546" s="33"/>
      <c r="HG8546" s="32"/>
    </row>
    <row r="8547" spans="212:215">
      <c r="HD8547" s="32"/>
      <c r="HE8547" s="32"/>
      <c r="HF8547" s="33"/>
      <c r="HG8547" s="32"/>
    </row>
    <row r="8548" spans="212:215">
      <c r="HD8548" s="32"/>
      <c r="HE8548" s="32"/>
      <c r="HF8548" s="33"/>
      <c r="HG8548" s="32"/>
    </row>
    <row r="8549" spans="212:215">
      <c r="HD8549" s="32"/>
      <c r="HE8549" s="32"/>
      <c r="HF8549" s="33"/>
      <c r="HG8549" s="32"/>
    </row>
    <row r="8550" spans="212:215">
      <c r="HD8550" s="32"/>
      <c r="HE8550" s="32"/>
      <c r="HF8550" s="33"/>
      <c r="HG8550" s="32"/>
    </row>
    <row r="8551" spans="212:215">
      <c r="HD8551" s="32"/>
      <c r="HE8551" s="32"/>
      <c r="HF8551" s="33"/>
      <c r="HG8551" s="32"/>
    </row>
    <row r="8552" spans="212:215">
      <c r="HD8552" s="32"/>
      <c r="HE8552" s="32"/>
      <c r="HF8552" s="33"/>
      <c r="HG8552" s="32"/>
    </row>
    <row r="8553" spans="212:215">
      <c r="HD8553" s="32"/>
      <c r="HE8553" s="32"/>
      <c r="HF8553" s="33"/>
      <c r="HG8553" s="32"/>
    </row>
    <row r="8554" spans="212:215">
      <c r="HD8554" s="32"/>
      <c r="HE8554" s="32"/>
      <c r="HF8554" s="33"/>
      <c r="HG8554" s="32"/>
    </row>
    <row r="8555" spans="212:215">
      <c r="HD8555" s="32"/>
      <c r="HE8555" s="32"/>
      <c r="HF8555" s="33"/>
      <c r="HG8555" s="32"/>
    </row>
    <row r="8556" spans="212:215">
      <c r="HD8556" s="32"/>
      <c r="HE8556" s="32"/>
      <c r="HF8556" s="33"/>
      <c r="HG8556" s="32"/>
    </row>
    <row r="8557" spans="212:215">
      <c r="HD8557" s="32"/>
      <c r="HE8557" s="32"/>
      <c r="HF8557" s="33"/>
      <c r="HG8557" s="32"/>
    </row>
    <row r="8558" spans="212:215">
      <c r="HD8558" s="32"/>
      <c r="HE8558" s="32"/>
      <c r="HF8558" s="33"/>
      <c r="HG8558" s="32"/>
    </row>
    <row r="8559" spans="212:215">
      <c r="HD8559" s="32"/>
      <c r="HE8559" s="32"/>
      <c r="HF8559" s="33"/>
      <c r="HG8559" s="32"/>
    </row>
    <row r="8560" spans="212:215">
      <c r="HD8560" s="32"/>
      <c r="HE8560" s="32"/>
      <c r="HF8560" s="33"/>
      <c r="HG8560" s="32"/>
    </row>
    <row r="8561" spans="212:215">
      <c r="HD8561" s="32"/>
      <c r="HE8561" s="32"/>
      <c r="HF8561" s="33"/>
      <c r="HG8561" s="32"/>
    </row>
    <row r="8562" spans="212:215">
      <c r="HD8562" s="32"/>
      <c r="HE8562" s="32"/>
      <c r="HF8562" s="33"/>
      <c r="HG8562" s="32"/>
    </row>
    <row r="8563" spans="212:215">
      <c r="HD8563" s="32"/>
      <c r="HE8563" s="32"/>
      <c r="HF8563" s="33"/>
      <c r="HG8563" s="32"/>
    </row>
    <row r="8564" spans="212:215">
      <c r="HD8564" s="32"/>
      <c r="HE8564" s="32"/>
      <c r="HF8564" s="33"/>
      <c r="HG8564" s="32"/>
    </row>
    <row r="8565" spans="212:215">
      <c r="HD8565" s="32"/>
      <c r="HE8565" s="32"/>
      <c r="HF8565" s="33"/>
      <c r="HG8565" s="32"/>
    </row>
    <row r="8566" spans="212:215">
      <c r="HD8566" s="32"/>
      <c r="HE8566" s="32"/>
      <c r="HF8566" s="33"/>
      <c r="HG8566" s="32"/>
    </row>
    <row r="8567" spans="212:215">
      <c r="HD8567" s="32"/>
      <c r="HE8567" s="32"/>
      <c r="HF8567" s="33"/>
      <c r="HG8567" s="32"/>
    </row>
    <row r="8568" spans="212:215">
      <c r="HD8568" s="32"/>
      <c r="HE8568" s="32"/>
      <c r="HF8568" s="33"/>
      <c r="HG8568" s="32"/>
    </row>
    <row r="8569" spans="212:215">
      <c r="HD8569" s="32"/>
      <c r="HE8569" s="32"/>
      <c r="HF8569" s="33"/>
      <c r="HG8569" s="32"/>
    </row>
    <row r="8570" spans="212:215">
      <c r="HD8570" s="32"/>
      <c r="HE8570" s="32"/>
      <c r="HF8570" s="33"/>
      <c r="HG8570" s="32"/>
    </row>
    <row r="8571" spans="212:215">
      <c r="HD8571" s="32"/>
      <c r="HE8571" s="32"/>
      <c r="HF8571" s="33"/>
      <c r="HG8571" s="32"/>
    </row>
    <row r="8572" spans="212:215">
      <c r="HD8572" s="32"/>
      <c r="HE8572" s="32"/>
      <c r="HF8572" s="33"/>
      <c r="HG8572" s="32"/>
    </row>
    <row r="8573" spans="212:215">
      <c r="HD8573" s="32"/>
      <c r="HE8573" s="32"/>
      <c r="HF8573" s="33"/>
      <c r="HG8573" s="32"/>
    </row>
    <row r="8574" spans="212:215">
      <c r="HD8574" s="32"/>
      <c r="HE8574" s="32"/>
      <c r="HF8574" s="33"/>
      <c r="HG8574" s="32"/>
    </row>
    <row r="8575" spans="212:215">
      <c r="HD8575" s="32"/>
      <c r="HE8575" s="32"/>
      <c r="HF8575" s="33"/>
      <c r="HG8575" s="32"/>
    </row>
    <row r="8576" spans="212:215">
      <c r="HD8576" s="32"/>
      <c r="HE8576" s="32"/>
      <c r="HF8576" s="33"/>
      <c r="HG8576" s="32"/>
    </row>
    <row r="8577" spans="212:215">
      <c r="HD8577" s="32"/>
      <c r="HE8577" s="32"/>
      <c r="HF8577" s="33"/>
      <c r="HG8577" s="32"/>
    </row>
    <row r="8578" spans="212:215">
      <c r="HD8578" s="32"/>
      <c r="HE8578" s="32"/>
      <c r="HF8578" s="33"/>
      <c r="HG8578" s="32"/>
    </row>
    <row r="8579" spans="212:215">
      <c r="HD8579" s="32"/>
      <c r="HE8579" s="32"/>
      <c r="HF8579" s="33"/>
      <c r="HG8579" s="32"/>
    </row>
    <row r="8580" spans="212:215">
      <c r="HD8580" s="32"/>
      <c r="HE8580" s="32"/>
      <c r="HF8580" s="33"/>
      <c r="HG8580" s="32"/>
    </row>
    <row r="8581" spans="212:215">
      <c r="HD8581" s="32"/>
      <c r="HE8581" s="32"/>
      <c r="HF8581" s="33"/>
      <c r="HG8581" s="32"/>
    </row>
    <row r="8582" spans="212:215">
      <c r="HD8582" s="32"/>
      <c r="HE8582" s="32"/>
      <c r="HF8582" s="33"/>
      <c r="HG8582" s="32"/>
    </row>
    <row r="8583" spans="212:215">
      <c r="HD8583" s="32"/>
      <c r="HE8583" s="32"/>
      <c r="HF8583" s="33"/>
      <c r="HG8583" s="32"/>
    </row>
    <row r="8584" spans="212:215">
      <c r="HD8584" s="32"/>
      <c r="HE8584" s="32"/>
      <c r="HF8584" s="33"/>
      <c r="HG8584" s="32"/>
    </row>
    <row r="8585" spans="212:215">
      <c r="HD8585" s="32"/>
      <c r="HE8585" s="32"/>
      <c r="HF8585" s="33"/>
      <c r="HG8585" s="32"/>
    </row>
    <row r="8586" spans="212:215">
      <c r="HD8586" s="32"/>
      <c r="HE8586" s="32"/>
      <c r="HF8586" s="33"/>
      <c r="HG8586" s="32"/>
    </row>
    <row r="8587" spans="212:215">
      <c r="HD8587" s="32"/>
      <c r="HE8587" s="32"/>
      <c r="HF8587" s="33"/>
      <c r="HG8587" s="32"/>
    </row>
    <row r="8588" spans="212:215">
      <c r="HD8588" s="32"/>
      <c r="HE8588" s="32"/>
      <c r="HF8588" s="33"/>
      <c r="HG8588" s="32"/>
    </row>
    <row r="8589" spans="212:215">
      <c r="HD8589" s="32"/>
      <c r="HE8589" s="32"/>
      <c r="HF8589" s="33"/>
      <c r="HG8589" s="32"/>
    </row>
    <row r="8590" spans="212:215">
      <c r="HD8590" s="32"/>
      <c r="HE8590" s="32"/>
      <c r="HF8590" s="33"/>
      <c r="HG8590" s="32"/>
    </row>
    <row r="8591" spans="212:215">
      <c r="HD8591" s="32"/>
      <c r="HE8591" s="32"/>
      <c r="HF8591" s="33"/>
      <c r="HG8591" s="32"/>
    </row>
    <row r="8592" spans="212:215">
      <c r="HD8592" s="32"/>
      <c r="HE8592" s="32"/>
      <c r="HF8592" s="33"/>
      <c r="HG8592" s="32"/>
    </row>
    <row r="8593" spans="212:215">
      <c r="HD8593" s="32"/>
      <c r="HE8593" s="32"/>
      <c r="HF8593" s="33"/>
      <c r="HG8593" s="32"/>
    </row>
    <row r="8594" spans="212:215">
      <c r="HD8594" s="32"/>
      <c r="HE8594" s="32"/>
      <c r="HF8594" s="33"/>
      <c r="HG8594" s="32"/>
    </row>
    <row r="8595" spans="212:215">
      <c r="HD8595" s="32"/>
      <c r="HE8595" s="32"/>
      <c r="HF8595" s="33"/>
      <c r="HG8595" s="32"/>
    </row>
    <row r="8596" spans="212:215">
      <c r="HD8596" s="32"/>
      <c r="HE8596" s="32"/>
      <c r="HF8596" s="33"/>
      <c r="HG8596" s="32"/>
    </row>
    <row r="8597" spans="212:215">
      <c r="HD8597" s="32"/>
      <c r="HE8597" s="32"/>
      <c r="HF8597" s="33"/>
      <c r="HG8597" s="32"/>
    </row>
    <row r="8598" spans="212:215">
      <c r="HD8598" s="32"/>
      <c r="HE8598" s="32"/>
      <c r="HF8598" s="33"/>
      <c r="HG8598" s="32"/>
    </row>
    <row r="8599" spans="212:215">
      <c r="HD8599" s="32"/>
      <c r="HE8599" s="32"/>
      <c r="HF8599" s="33"/>
      <c r="HG8599" s="32"/>
    </row>
    <row r="8600" spans="212:215">
      <c r="HD8600" s="32"/>
      <c r="HE8600" s="32"/>
      <c r="HF8600" s="33"/>
      <c r="HG8600" s="32"/>
    </row>
    <row r="8601" spans="212:215">
      <c r="HD8601" s="32"/>
      <c r="HE8601" s="32"/>
      <c r="HF8601" s="33"/>
      <c r="HG8601" s="32"/>
    </row>
    <row r="8602" spans="212:215">
      <c r="HD8602" s="32"/>
      <c r="HE8602" s="32"/>
      <c r="HF8602" s="33"/>
      <c r="HG8602" s="32"/>
    </row>
    <row r="8603" spans="212:215">
      <c r="HD8603" s="32"/>
      <c r="HE8603" s="32"/>
      <c r="HF8603" s="33"/>
      <c r="HG8603" s="32"/>
    </row>
    <row r="8604" spans="212:215">
      <c r="HD8604" s="32"/>
      <c r="HE8604" s="32"/>
      <c r="HF8604" s="33"/>
      <c r="HG8604" s="32"/>
    </row>
    <row r="8605" spans="212:215">
      <c r="HD8605" s="32"/>
      <c r="HE8605" s="32"/>
      <c r="HF8605" s="33"/>
      <c r="HG8605" s="32"/>
    </row>
    <row r="8606" spans="212:215">
      <c r="HD8606" s="32"/>
      <c r="HE8606" s="32"/>
      <c r="HF8606" s="33"/>
      <c r="HG8606" s="32"/>
    </row>
    <row r="8607" spans="212:215">
      <c r="HD8607" s="32"/>
      <c r="HE8607" s="32"/>
      <c r="HF8607" s="33"/>
      <c r="HG8607" s="32"/>
    </row>
    <row r="8608" spans="212:215">
      <c r="HD8608" s="32"/>
      <c r="HE8608" s="32"/>
      <c r="HF8608" s="33"/>
      <c r="HG8608" s="32"/>
    </row>
    <row r="8609" spans="212:215">
      <c r="HD8609" s="32"/>
      <c r="HE8609" s="32"/>
      <c r="HF8609" s="33"/>
      <c r="HG8609" s="32"/>
    </row>
    <row r="8610" spans="212:215">
      <c r="HD8610" s="32"/>
      <c r="HE8610" s="32"/>
      <c r="HF8610" s="33"/>
      <c r="HG8610" s="32"/>
    </row>
    <row r="8611" spans="212:215">
      <c r="HD8611" s="32"/>
      <c r="HE8611" s="32"/>
      <c r="HF8611" s="33"/>
      <c r="HG8611" s="32"/>
    </row>
    <row r="8612" spans="212:215">
      <c r="HD8612" s="32"/>
      <c r="HE8612" s="32"/>
      <c r="HF8612" s="33"/>
      <c r="HG8612" s="32"/>
    </row>
    <row r="8613" spans="212:215">
      <c r="HD8613" s="32"/>
      <c r="HE8613" s="32"/>
      <c r="HF8613" s="33"/>
      <c r="HG8613" s="32"/>
    </row>
    <row r="8614" spans="212:215">
      <c r="HD8614" s="32"/>
      <c r="HE8614" s="32"/>
      <c r="HF8614" s="33"/>
      <c r="HG8614" s="32"/>
    </row>
    <row r="8615" spans="212:215">
      <c r="HD8615" s="32"/>
      <c r="HE8615" s="32"/>
      <c r="HF8615" s="33"/>
      <c r="HG8615" s="32"/>
    </row>
    <row r="8616" spans="212:215">
      <c r="HD8616" s="32"/>
      <c r="HE8616" s="32"/>
      <c r="HF8616" s="33"/>
      <c r="HG8616" s="32"/>
    </row>
    <row r="8617" spans="212:215">
      <c r="HD8617" s="32"/>
      <c r="HE8617" s="32"/>
      <c r="HF8617" s="33"/>
      <c r="HG8617" s="32"/>
    </row>
    <row r="8618" spans="212:215">
      <c r="HD8618" s="32"/>
      <c r="HE8618" s="32"/>
      <c r="HF8618" s="33"/>
      <c r="HG8618" s="32"/>
    </row>
    <row r="8619" spans="212:215">
      <c r="HD8619" s="32"/>
      <c r="HE8619" s="32"/>
      <c r="HF8619" s="33"/>
      <c r="HG8619" s="32"/>
    </row>
    <row r="8620" spans="212:215">
      <c r="HD8620" s="32"/>
      <c r="HE8620" s="32"/>
      <c r="HF8620" s="33"/>
      <c r="HG8620" s="32"/>
    </row>
    <row r="8621" spans="212:215">
      <c r="HD8621" s="32"/>
      <c r="HE8621" s="32"/>
      <c r="HF8621" s="33"/>
      <c r="HG8621" s="32"/>
    </row>
    <row r="8622" spans="212:215">
      <c r="HD8622" s="32"/>
      <c r="HE8622" s="32"/>
      <c r="HF8622" s="33"/>
      <c r="HG8622" s="32"/>
    </row>
    <row r="8623" spans="212:215">
      <c r="HD8623" s="32"/>
      <c r="HE8623" s="32"/>
      <c r="HF8623" s="33"/>
      <c r="HG8623" s="32"/>
    </row>
    <row r="8624" spans="212:215">
      <c r="HD8624" s="32"/>
      <c r="HE8624" s="32"/>
      <c r="HF8624" s="33"/>
      <c r="HG8624" s="32"/>
    </row>
    <row r="8625" spans="212:215">
      <c r="HD8625" s="32"/>
      <c r="HE8625" s="32"/>
      <c r="HF8625" s="33"/>
      <c r="HG8625" s="32"/>
    </row>
    <row r="8626" spans="212:215">
      <c r="HD8626" s="32"/>
      <c r="HE8626" s="32"/>
      <c r="HF8626" s="33"/>
      <c r="HG8626" s="32"/>
    </row>
    <row r="8627" spans="212:215">
      <c r="HD8627" s="32"/>
      <c r="HE8627" s="32"/>
      <c r="HF8627" s="33"/>
      <c r="HG8627" s="32"/>
    </row>
    <row r="8628" spans="212:215">
      <c r="HD8628" s="32"/>
      <c r="HE8628" s="32"/>
      <c r="HF8628" s="33"/>
      <c r="HG8628" s="32"/>
    </row>
    <row r="8629" spans="212:215">
      <c r="HD8629" s="32"/>
      <c r="HE8629" s="32"/>
      <c r="HF8629" s="33"/>
      <c r="HG8629" s="32"/>
    </row>
    <row r="8630" spans="212:215">
      <c r="HD8630" s="32"/>
      <c r="HE8630" s="32"/>
      <c r="HF8630" s="33"/>
      <c r="HG8630" s="32"/>
    </row>
    <row r="8631" spans="212:215">
      <c r="HD8631" s="32"/>
      <c r="HE8631" s="32"/>
      <c r="HF8631" s="33"/>
      <c r="HG8631" s="32"/>
    </row>
    <row r="8632" spans="212:215">
      <c r="HD8632" s="32"/>
      <c r="HE8632" s="32"/>
      <c r="HF8632" s="33"/>
      <c r="HG8632" s="32"/>
    </row>
    <row r="8633" spans="212:215">
      <c r="HD8633" s="32"/>
      <c r="HE8633" s="32"/>
      <c r="HF8633" s="33"/>
      <c r="HG8633" s="32"/>
    </row>
    <row r="8634" spans="212:215">
      <c r="HD8634" s="32"/>
      <c r="HE8634" s="32"/>
      <c r="HF8634" s="33"/>
      <c r="HG8634" s="32"/>
    </row>
    <row r="8635" spans="212:215">
      <c r="HD8635" s="32"/>
      <c r="HE8635" s="32"/>
      <c r="HF8635" s="33"/>
      <c r="HG8635" s="32"/>
    </row>
    <row r="8636" spans="212:215">
      <c r="HD8636" s="32"/>
      <c r="HE8636" s="32"/>
      <c r="HF8636" s="33"/>
      <c r="HG8636" s="32"/>
    </row>
    <row r="8637" spans="212:215">
      <c r="HD8637" s="32"/>
      <c r="HE8637" s="32"/>
      <c r="HF8637" s="33"/>
      <c r="HG8637" s="32"/>
    </row>
    <row r="8638" spans="212:215">
      <c r="HD8638" s="32"/>
      <c r="HE8638" s="32"/>
      <c r="HF8638" s="33"/>
      <c r="HG8638" s="32"/>
    </row>
    <row r="8639" spans="212:215">
      <c r="HD8639" s="32"/>
      <c r="HE8639" s="32"/>
      <c r="HF8639" s="33"/>
      <c r="HG8639" s="32"/>
    </row>
    <row r="8640" spans="212:215">
      <c r="HD8640" s="32"/>
      <c r="HE8640" s="32"/>
      <c r="HF8640" s="33"/>
      <c r="HG8640" s="32"/>
    </row>
    <row r="8641" spans="212:215">
      <c r="HD8641" s="32"/>
      <c r="HE8641" s="32"/>
      <c r="HF8641" s="33"/>
      <c r="HG8641" s="32"/>
    </row>
    <row r="8642" spans="212:215">
      <c r="HD8642" s="32"/>
      <c r="HE8642" s="32"/>
      <c r="HF8642" s="33"/>
      <c r="HG8642" s="32"/>
    </row>
    <row r="8643" spans="212:215">
      <c r="HD8643" s="32"/>
      <c r="HE8643" s="32"/>
      <c r="HF8643" s="33"/>
      <c r="HG8643" s="32"/>
    </row>
    <row r="8644" spans="212:215">
      <c r="HD8644" s="32"/>
      <c r="HE8644" s="32"/>
      <c r="HF8644" s="33"/>
      <c r="HG8644" s="32"/>
    </row>
    <row r="8645" spans="212:215">
      <c r="HD8645" s="32"/>
      <c r="HE8645" s="32"/>
      <c r="HF8645" s="33"/>
      <c r="HG8645" s="32"/>
    </row>
    <row r="8646" spans="212:215">
      <c r="HD8646" s="32"/>
      <c r="HE8646" s="32"/>
      <c r="HF8646" s="33"/>
      <c r="HG8646" s="32"/>
    </row>
    <row r="8647" spans="212:215">
      <c r="HD8647" s="32"/>
      <c r="HE8647" s="32"/>
      <c r="HF8647" s="33"/>
      <c r="HG8647" s="32"/>
    </row>
    <row r="8648" spans="212:215">
      <c r="HD8648" s="32"/>
      <c r="HE8648" s="32"/>
      <c r="HF8648" s="33"/>
      <c r="HG8648" s="32"/>
    </row>
    <row r="8649" spans="212:215">
      <c r="HD8649" s="32"/>
      <c r="HE8649" s="32"/>
      <c r="HF8649" s="33"/>
      <c r="HG8649" s="32"/>
    </row>
    <row r="8650" spans="212:215">
      <c r="HD8650" s="32"/>
      <c r="HE8650" s="32"/>
      <c r="HF8650" s="33"/>
      <c r="HG8650" s="32"/>
    </row>
    <row r="8651" spans="212:215">
      <c r="HD8651" s="32"/>
      <c r="HE8651" s="32"/>
      <c r="HF8651" s="33"/>
      <c r="HG8651" s="32"/>
    </row>
    <row r="8652" spans="212:215">
      <c r="HD8652" s="32"/>
      <c r="HE8652" s="32"/>
      <c r="HF8652" s="33"/>
      <c r="HG8652" s="32"/>
    </row>
    <row r="8653" spans="212:215">
      <c r="HD8653" s="32"/>
      <c r="HE8653" s="32"/>
      <c r="HF8653" s="33"/>
      <c r="HG8653" s="32"/>
    </row>
    <row r="8654" spans="212:215">
      <c r="HD8654" s="32"/>
      <c r="HE8654" s="32"/>
      <c r="HF8654" s="33"/>
      <c r="HG8654" s="32"/>
    </row>
    <row r="8655" spans="212:215">
      <c r="HD8655" s="32"/>
      <c r="HE8655" s="32"/>
      <c r="HF8655" s="33"/>
      <c r="HG8655" s="32"/>
    </row>
    <row r="8656" spans="212:215">
      <c r="HD8656" s="32"/>
      <c r="HE8656" s="32"/>
      <c r="HF8656" s="33"/>
      <c r="HG8656" s="32"/>
    </row>
    <row r="8657" spans="212:215">
      <c r="HD8657" s="32"/>
      <c r="HE8657" s="32"/>
      <c r="HF8657" s="33"/>
      <c r="HG8657" s="32"/>
    </row>
    <row r="8658" spans="212:215">
      <c r="HD8658" s="32"/>
      <c r="HE8658" s="32"/>
      <c r="HF8658" s="33"/>
      <c r="HG8658" s="32"/>
    </row>
    <row r="8659" spans="212:215">
      <c r="HD8659" s="32"/>
      <c r="HE8659" s="32"/>
      <c r="HF8659" s="33"/>
      <c r="HG8659" s="32"/>
    </row>
    <row r="8660" spans="212:215">
      <c r="HD8660" s="32"/>
      <c r="HE8660" s="32"/>
      <c r="HF8660" s="33"/>
      <c r="HG8660" s="32"/>
    </row>
    <row r="8661" spans="212:215">
      <c r="HD8661" s="32"/>
      <c r="HE8661" s="32"/>
      <c r="HF8661" s="33"/>
      <c r="HG8661" s="32"/>
    </row>
    <row r="8662" spans="212:215">
      <c r="HD8662" s="32"/>
      <c r="HE8662" s="32"/>
      <c r="HF8662" s="33"/>
      <c r="HG8662" s="32"/>
    </row>
    <row r="8663" spans="212:215">
      <c r="HD8663" s="32"/>
      <c r="HE8663" s="32"/>
      <c r="HF8663" s="33"/>
      <c r="HG8663" s="32"/>
    </row>
    <row r="8664" spans="212:215">
      <c r="HD8664" s="32"/>
      <c r="HE8664" s="32"/>
      <c r="HF8664" s="33"/>
      <c r="HG8664" s="32"/>
    </row>
    <row r="8665" spans="212:215">
      <c r="HD8665" s="32"/>
      <c r="HE8665" s="32"/>
      <c r="HF8665" s="33"/>
      <c r="HG8665" s="32"/>
    </row>
    <row r="8666" spans="212:215">
      <c r="HD8666" s="32"/>
      <c r="HE8666" s="32"/>
      <c r="HF8666" s="33"/>
      <c r="HG8666" s="32"/>
    </row>
    <row r="8667" spans="212:215">
      <c r="HD8667" s="32"/>
      <c r="HE8667" s="32"/>
      <c r="HF8667" s="33"/>
      <c r="HG8667" s="32"/>
    </row>
    <row r="8668" spans="212:215">
      <c r="HD8668" s="32"/>
      <c r="HE8668" s="32"/>
      <c r="HF8668" s="33"/>
      <c r="HG8668" s="32"/>
    </row>
    <row r="8669" spans="212:215">
      <c r="HD8669" s="32"/>
      <c r="HE8669" s="32"/>
      <c r="HF8669" s="33"/>
      <c r="HG8669" s="32"/>
    </row>
    <row r="8670" spans="212:215">
      <c r="HD8670" s="32"/>
      <c r="HE8670" s="32"/>
      <c r="HF8670" s="33"/>
      <c r="HG8670" s="32"/>
    </row>
    <row r="8671" spans="212:215">
      <c r="HD8671" s="32"/>
      <c r="HE8671" s="32"/>
      <c r="HF8671" s="33"/>
      <c r="HG8671" s="32"/>
    </row>
    <row r="8672" spans="212:215">
      <c r="HD8672" s="32"/>
      <c r="HE8672" s="32"/>
      <c r="HF8672" s="33"/>
      <c r="HG8672" s="32"/>
    </row>
    <row r="8673" spans="212:215">
      <c r="HD8673" s="32"/>
      <c r="HE8673" s="32"/>
      <c r="HF8673" s="33"/>
      <c r="HG8673" s="32"/>
    </row>
    <row r="8674" spans="212:215">
      <c r="HD8674" s="32"/>
      <c r="HE8674" s="32"/>
      <c r="HF8674" s="33"/>
      <c r="HG8674" s="32"/>
    </row>
    <row r="8675" spans="212:215">
      <c r="HD8675" s="32"/>
      <c r="HE8675" s="32"/>
      <c r="HF8675" s="33"/>
      <c r="HG8675" s="32"/>
    </row>
    <row r="8676" spans="212:215">
      <c r="HD8676" s="32"/>
      <c r="HE8676" s="32"/>
      <c r="HF8676" s="33"/>
      <c r="HG8676" s="32"/>
    </row>
    <row r="8677" spans="212:215">
      <c r="HD8677" s="32"/>
      <c r="HE8677" s="32"/>
      <c r="HF8677" s="33"/>
      <c r="HG8677" s="32"/>
    </row>
    <row r="8678" spans="212:215">
      <c r="HD8678" s="32"/>
      <c r="HE8678" s="32"/>
      <c r="HF8678" s="33"/>
      <c r="HG8678" s="32"/>
    </row>
    <row r="8679" spans="212:215">
      <c r="HD8679" s="32"/>
      <c r="HE8679" s="32"/>
      <c r="HF8679" s="33"/>
      <c r="HG8679" s="32"/>
    </row>
    <row r="8680" spans="212:215">
      <c r="HD8680" s="32"/>
      <c r="HE8680" s="32"/>
      <c r="HF8680" s="33"/>
      <c r="HG8680" s="32"/>
    </row>
    <row r="8681" spans="212:215">
      <c r="HD8681" s="32"/>
      <c r="HE8681" s="32"/>
      <c r="HF8681" s="33"/>
      <c r="HG8681" s="32"/>
    </row>
    <row r="8682" spans="212:215">
      <c r="HD8682" s="32"/>
      <c r="HE8682" s="32"/>
      <c r="HF8682" s="33"/>
      <c r="HG8682" s="32"/>
    </row>
    <row r="8683" spans="212:215">
      <c r="HD8683" s="32"/>
      <c r="HE8683" s="32"/>
      <c r="HF8683" s="33"/>
      <c r="HG8683" s="32"/>
    </row>
    <row r="8684" spans="212:215">
      <c r="HD8684" s="32"/>
      <c r="HE8684" s="32"/>
      <c r="HF8684" s="33"/>
      <c r="HG8684" s="32"/>
    </row>
    <row r="8685" spans="212:215">
      <c r="HD8685" s="32"/>
      <c r="HE8685" s="32"/>
      <c r="HF8685" s="33"/>
      <c r="HG8685" s="32"/>
    </row>
    <row r="8686" spans="212:215">
      <c r="HD8686" s="32"/>
      <c r="HE8686" s="32"/>
      <c r="HF8686" s="33"/>
      <c r="HG8686" s="32"/>
    </row>
    <row r="8687" spans="212:215">
      <c r="HD8687" s="32"/>
      <c r="HE8687" s="32"/>
      <c r="HF8687" s="33"/>
      <c r="HG8687" s="32"/>
    </row>
    <row r="8688" spans="212:215">
      <c r="HD8688" s="32"/>
      <c r="HE8688" s="32"/>
      <c r="HF8688" s="33"/>
      <c r="HG8688" s="32"/>
    </row>
    <row r="8689" spans="212:215">
      <c r="HD8689" s="32"/>
      <c r="HE8689" s="32"/>
      <c r="HF8689" s="33"/>
      <c r="HG8689" s="32"/>
    </row>
    <row r="8690" spans="212:215">
      <c r="HD8690" s="32"/>
      <c r="HE8690" s="32"/>
      <c r="HF8690" s="33"/>
      <c r="HG8690" s="32"/>
    </row>
    <row r="8691" spans="212:215">
      <c r="HD8691" s="32"/>
      <c r="HE8691" s="32"/>
      <c r="HF8691" s="33"/>
      <c r="HG8691" s="32"/>
    </row>
    <row r="8692" spans="212:215">
      <c r="HD8692" s="32"/>
      <c r="HE8692" s="32"/>
      <c r="HF8692" s="33"/>
      <c r="HG8692" s="32"/>
    </row>
    <row r="8693" spans="212:215">
      <c r="HD8693" s="32"/>
      <c r="HE8693" s="32"/>
      <c r="HF8693" s="33"/>
      <c r="HG8693" s="32"/>
    </row>
    <row r="8694" spans="212:215">
      <c r="HD8694" s="32"/>
      <c r="HE8694" s="32"/>
      <c r="HF8694" s="33"/>
      <c r="HG8694" s="32"/>
    </row>
    <row r="8695" spans="212:215">
      <c r="HD8695" s="32"/>
      <c r="HE8695" s="32"/>
      <c r="HF8695" s="33"/>
      <c r="HG8695" s="32"/>
    </row>
    <row r="8696" spans="212:215">
      <c r="HD8696" s="32"/>
      <c r="HE8696" s="32"/>
      <c r="HF8696" s="33"/>
      <c r="HG8696" s="32"/>
    </row>
    <row r="8697" spans="212:215">
      <c r="HD8697" s="32"/>
      <c r="HE8697" s="32"/>
      <c r="HF8697" s="33"/>
      <c r="HG8697" s="32"/>
    </row>
    <row r="8698" spans="212:215">
      <c r="HD8698" s="32"/>
      <c r="HE8698" s="32"/>
      <c r="HF8698" s="33"/>
      <c r="HG8698" s="32"/>
    </row>
    <row r="8699" spans="212:215">
      <c r="HD8699" s="32"/>
      <c r="HE8699" s="32"/>
      <c r="HF8699" s="33"/>
      <c r="HG8699" s="32"/>
    </row>
    <row r="8700" spans="212:215">
      <c r="HD8700" s="32"/>
      <c r="HE8700" s="32"/>
      <c r="HF8700" s="33"/>
      <c r="HG8700" s="32"/>
    </row>
    <row r="8701" spans="212:215">
      <c r="HD8701" s="32"/>
      <c r="HE8701" s="32"/>
      <c r="HF8701" s="33"/>
      <c r="HG8701" s="32"/>
    </row>
    <row r="8702" spans="212:215">
      <c r="HD8702" s="32"/>
      <c r="HE8702" s="32"/>
      <c r="HF8702" s="33"/>
      <c r="HG8702" s="32"/>
    </row>
    <row r="8703" spans="212:215">
      <c r="HD8703" s="32"/>
      <c r="HE8703" s="32"/>
      <c r="HF8703" s="33"/>
      <c r="HG8703" s="32"/>
    </row>
    <row r="8704" spans="212:215">
      <c r="HD8704" s="32"/>
      <c r="HE8704" s="32"/>
      <c r="HF8704" s="33"/>
      <c r="HG8704" s="32"/>
    </row>
    <row r="8705" spans="212:215">
      <c r="HD8705" s="32"/>
      <c r="HE8705" s="32"/>
      <c r="HF8705" s="33"/>
      <c r="HG8705" s="32"/>
    </row>
    <row r="8706" spans="212:215">
      <c r="HD8706" s="32"/>
      <c r="HE8706" s="32"/>
      <c r="HF8706" s="33"/>
      <c r="HG8706" s="32"/>
    </row>
    <row r="8707" spans="212:215">
      <c r="HD8707" s="32"/>
      <c r="HE8707" s="32"/>
      <c r="HF8707" s="33"/>
      <c r="HG8707" s="32"/>
    </row>
    <row r="8708" spans="212:215">
      <c r="HD8708" s="32"/>
      <c r="HE8708" s="32"/>
      <c r="HF8708" s="33"/>
      <c r="HG8708" s="32"/>
    </row>
    <row r="8709" spans="212:215">
      <c r="HD8709" s="32"/>
      <c r="HE8709" s="32"/>
      <c r="HF8709" s="33"/>
      <c r="HG8709" s="32"/>
    </row>
    <row r="8710" spans="212:215">
      <c r="HD8710" s="32"/>
      <c r="HE8710" s="32"/>
      <c r="HF8710" s="33"/>
      <c r="HG8710" s="32"/>
    </row>
    <row r="8711" spans="212:215">
      <c r="HD8711" s="32"/>
      <c r="HE8711" s="32"/>
      <c r="HF8711" s="33"/>
      <c r="HG8711" s="32"/>
    </row>
    <row r="8712" spans="212:215">
      <c r="HD8712" s="32"/>
      <c r="HE8712" s="32"/>
      <c r="HF8712" s="33"/>
      <c r="HG8712" s="32"/>
    </row>
    <row r="8713" spans="212:215">
      <c r="HD8713" s="32"/>
      <c r="HE8713" s="32"/>
      <c r="HF8713" s="33"/>
      <c r="HG8713" s="32"/>
    </row>
    <row r="8714" spans="212:215">
      <c r="HD8714" s="32"/>
      <c r="HE8714" s="32"/>
      <c r="HF8714" s="33"/>
      <c r="HG8714" s="32"/>
    </row>
    <row r="8715" spans="212:215">
      <c r="HD8715" s="32"/>
      <c r="HE8715" s="32"/>
      <c r="HF8715" s="33"/>
      <c r="HG8715" s="32"/>
    </row>
    <row r="8716" spans="212:215">
      <c r="HD8716" s="32"/>
      <c r="HE8716" s="32"/>
      <c r="HF8716" s="33"/>
      <c r="HG8716" s="32"/>
    </row>
    <row r="8717" spans="212:215">
      <c r="HD8717" s="32"/>
      <c r="HE8717" s="32"/>
      <c r="HF8717" s="33"/>
      <c r="HG8717" s="32"/>
    </row>
    <row r="8718" spans="212:215">
      <c r="HD8718" s="32"/>
      <c r="HE8718" s="32"/>
      <c r="HF8718" s="33"/>
      <c r="HG8718" s="32"/>
    </row>
    <row r="8719" spans="212:215">
      <c r="HD8719" s="32"/>
      <c r="HE8719" s="32"/>
      <c r="HF8719" s="33"/>
      <c r="HG8719" s="32"/>
    </row>
    <row r="8720" spans="212:215">
      <c r="HD8720" s="32"/>
      <c r="HE8720" s="32"/>
      <c r="HF8720" s="33"/>
      <c r="HG8720" s="32"/>
    </row>
    <row r="8721" spans="212:215">
      <c r="HD8721" s="32"/>
      <c r="HE8721" s="32"/>
      <c r="HF8721" s="33"/>
      <c r="HG8721" s="32"/>
    </row>
    <row r="8722" spans="212:215">
      <c r="HD8722" s="32"/>
      <c r="HE8722" s="32"/>
      <c r="HF8722" s="33"/>
      <c r="HG8722" s="32"/>
    </row>
    <row r="8723" spans="212:215">
      <c r="HD8723" s="32"/>
      <c r="HE8723" s="32"/>
      <c r="HF8723" s="33"/>
      <c r="HG8723" s="32"/>
    </row>
    <row r="8724" spans="212:215">
      <c r="HD8724" s="32"/>
      <c r="HE8724" s="32"/>
      <c r="HF8724" s="33"/>
      <c r="HG8724" s="32"/>
    </row>
    <row r="8725" spans="212:215">
      <c r="HD8725" s="32"/>
      <c r="HE8725" s="32"/>
      <c r="HF8725" s="33"/>
      <c r="HG8725" s="32"/>
    </row>
    <row r="8726" spans="212:215">
      <c r="HD8726" s="32"/>
      <c r="HE8726" s="32"/>
      <c r="HF8726" s="33"/>
      <c r="HG8726" s="32"/>
    </row>
    <row r="8727" spans="212:215">
      <c r="HD8727" s="32"/>
      <c r="HE8727" s="32"/>
      <c r="HF8727" s="33"/>
      <c r="HG8727" s="32"/>
    </row>
    <row r="8728" spans="212:215">
      <c r="HD8728" s="32"/>
      <c r="HE8728" s="32"/>
      <c r="HF8728" s="33"/>
      <c r="HG8728" s="32"/>
    </row>
    <row r="8729" spans="212:215">
      <c r="HD8729" s="32"/>
      <c r="HE8729" s="32"/>
      <c r="HF8729" s="33"/>
      <c r="HG8729" s="32"/>
    </row>
    <row r="8730" spans="212:215">
      <c r="HD8730" s="32"/>
      <c r="HE8730" s="32"/>
      <c r="HF8730" s="33"/>
      <c r="HG8730" s="32"/>
    </row>
    <row r="8731" spans="212:215">
      <c r="HD8731" s="32"/>
      <c r="HE8731" s="32"/>
      <c r="HF8731" s="33"/>
      <c r="HG8731" s="32"/>
    </row>
    <row r="8732" spans="212:215">
      <c r="HD8732" s="32"/>
      <c r="HE8732" s="32"/>
      <c r="HF8732" s="33"/>
      <c r="HG8732" s="32"/>
    </row>
    <row r="8733" spans="212:215">
      <c r="HD8733" s="32"/>
      <c r="HE8733" s="32"/>
      <c r="HF8733" s="33"/>
      <c r="HG8733" s="32"/>
    </row>
    <row r="8734" spans="212:215">
      <c r="HD8734" s="32"/>
      <c r="HE8734" s="32"/>
      <c r="HF8734" s="33"/>
      <c r="HG8734" s="32"/>
    </row>
    <row r="8735" spans="212:215">
      <c r="HD8735" s="32"/>
      <c r="HE8735" s="32"/>
      <c r="HF8735" s="33"/>
      <c r="HG8735" s="32"/>
    </row>
    <row r="8736" spans="212:215">
      <c r="HD8736" s="32"/>
      <c r="HE8736" s="32"/>
      <c r="HF8736" s="33"/>
      <c r="HG8736" s="32"/>
    </row>
    <row r="8737" spans="212:215">
      <c r="HD8737" s="32"/>
      <c r="HE8737" s="32"/>
      <c r="HF8737" s="33"/>
      <c r="HG8737" s="32"/>
    </row>
    <row r="8738" spans="212:215">
      <c r="HD8738" s="32"/>
      <c r="HE8738" s="32"/>
      <c r="HF8738" s="33"/>
      <c r="HG8738" s="32"/>
    </row>
    <row r="8739" spans="212:215">
      <c r="HD8739" s="32"/>
      <c r="HE8739" s="32"/>
      <c r="HF8739" s="33"/>
      <c r="HG8739" s="32"/>
    </row>
    <row r="8740" spans="212:215">
      <c r="HD8740" s="32"/>
      <c r="HE8740" s="32"/>
      <c r="HF8740" s="33"/>
      <c r="HG8740" s="32"/>
    </row>
    <row r="8741" spans="212:215">
      <c r="HD8741" s="32"/>
      <c r="HE8741" s="32"/>
      <c r="HF8741" s="33"/>
      <c r="HG8741" s="32"/>
    </row>
    <row r="8742" spans="212:215">
      <c r="HD8742" s="32"/>
      <c r="HE8742" s="32"/>
      <c r="HF8742" s="33"/>
      <c r="HG8742" s="32"/>
    </row>
    <row r="8743" spans="212:215">
      <c r="HD8743" s="32"/>
      <c r="HE8743" s="32"/>
      <c r="HF8743" s="33"/>
      <c r="HG8743" s="32"/>
    </row>
    <row r="8744" spans="212:215">
      <c r="HD8744" s="32"/>
      <c r="HE8744" s="32"/>
      <c r="HF8744" s="33"/>
      <c r="HG8744" s="32"/>
    </row>
    <row r="8745" spans="212:215">
      <c r="HD8745" s="32"/>
      <c r="HE8745" s="32"/>
      <c r="HF8745" s="33"/>
      <c r="HG8745" s="32"/>
    </row>
    <row r="8746" spans="212:215">
      <c r="HD8746" s="32"/>
      <c r="HE8746" s="32"/>
      <c r="HF8746" s="33"/>
      <c r="HG8746" s="32"/>
    </row>
    <row r="8747" spans="212:215">
      <c r="HD8747" s="32"/>
      <c r="HE8747" s="32"/>
      <c r="HF8747" s="33"/>
      <c r="HG8747" s="32"/>
    </row>
    <row r="8748" spans="212:215">
      <c r="HD8748" s="32"/>
      <c r="HE8748" s="32"/>
      <c r="HF8748" s="33"/>
      <c r="HG8748" s="32"/>
    </row>
    <row r="8749" spans="212:215">
      <c r="HD8749" s="32"/>
      <c r="HE8749" s="32"/>
      <c r="HF8749" s="33"/>
      <c r="HG8749" s="32"/>
    </row>
    <row r="8750" spans="212:215">
      <c r="HD8750" s="32"/>
      <c r="HE8750" s="32"/>
      <c r="HF8750" s="33"/>
      <c r="HG8750" s="32"/>
    </row>
    <row r="8751" spans="212:215">
      <c r="HD8751" s="32"/>
      <c r="HE8751" s="32"/>
      <c r="HF8751" s="33"/>
      <c r="HG8751" s="32"/>
    </row>
    <row r="8752" spans="212:215">
      <c r="HD8752" s="32"/>
      <c r="HE8752" s="32"/>
      <c r="HF8752" s="33"/>
      <c r="HG8752" s="32"/>
    </row>
    <row r="8753" spans="212:215">
      <c r="HD8753" s="32"/>
      <c r="HE8753" s="32"/>
      <c r="HF8753" s="33"/>
      <c r="HG8753" s="32"/>
    </row>
    <row r="8754" spans="212:215">
      <c r="HD8754" s="32"/>
      <c r="HE8754" s="32"/>
      <c r="HF8754" s="33"/>
      <c r="HG8754" s="32"/>
    </row>
    <row r="8755" spans="212:215">
      <c r="HD8755" s="32"/>
      <c r="HE8755" s="32"/>
      <c r="HF8755" s="33"/>
      <c r="HG8755" s="32"/>
    </row>
    <row r="8756" spans="212:215">
      <c r="HD8756" s="32"/>
      <c r="HE8756" s="32"/>
      <c r="HF8756" s="33"/>
      <c r="HG8756" s="32"/>
    </row>
    <row r="8757" spans="212:215">
      <c r="HD8757" s="32"/>
      <c r="HE8757" s="32"/>
      <c r="HF8757" s="33"/>
      <c r="HG8757" s="32"/>
    </row>
    <row r="8758" spans="212:215">
      <c r="HD8758" s="32"/>
      <c r="HE8758" s="32"/>
      <c r="HF8758" s="33"/>
      <c r="HG8758" s="32"/>
    </row>
    <row r="8759" spans="212:215">
      <c r="HD8759" s="32"/>
      <c r="HE8759" s="32"/>
      <c r="HF8759" s="33"/>
      <c r="HG8759" s="32"/>
    </row>
    <row r="8760" spans="212:215">
      <c r="HD8760" s="32"/>
      <c r="HE8760" s="32"/>
      <c r="HF8760" s="33"/>
      <c r="HG8760" s="32"/>
    </row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26904-94CF-4555-B331-9A7D5B9F4396}">
  <sheetPr codeName="Ark5"/>
  <dimension ref="A1:V256"/>
  <sheetViews>
    <sheetView showGridLines="0" topLeftCell="A23" workbookViewId="0">
      <selection activeCell="W72" sqref="W72"/>
    </sheetView>
  </sheetViews>
  <sheetFormatPr defaultRowHeight="13.8"/>
  <cols>
    <col min="1" max="1" width="12.85546875" bestFit="1" customWidth="1"/>
    <col min="2" max="2" width="13.37890625" bestFit="1" customWidth="1"/>
    <col min="3" max="13" width="3.76171875" customWidth="1"/>
    <col min="14" max="20" width="3.6171875" bestFit="1" customWidth="1"/>
    <col min="21" max="21" width="3.6171875" customWidth="1"/>
  </cols>
  <sheetData>
    <row r="1" spans="1:22" ht="14.1">
      <c r="A1" s="115" t="s">
        <v>131</v>
      </c>
      <c r="B1" s="116" t="s">
        <v>132</v>
      </c>
    </row>
    <row r="2" spans="1:22" ht="14.1">
      <c r="A2" s="115" t="s">
        <v>133</v>
      </c>
      <c r="B2" s="157">
        <v>45461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</row>
    <row r="3" spans="1:22" ht="14.1">
      <c r="A3" s="115" t="s">
        <v>134</v>
      </c>
      <c r="B3" s="116" t="s">
        <v>135</v>
      </c>
    </row>
    <row r="4" spans="1:22" ht="14.1">
      <c r="A4" s="115" t="s">
        <v>136</v>
      </c>
      <c r="B4" s="116" t="s">
        <v>142</v>
      </c>
    </row>
    <row r="5" spans="1:22" ht="14.1">
      <c r="A5" s="115" t="s">
        <v>137</v>
      </c>
      <c r="B5" s="116" t="s">
        <v>143</v>
      </c>
    </row>
    <row r="6" spans="1:22" ht="14.1">
      <c r="A6" s="115" t="s">
        <v>138</v>
      </c>
      <c r="B6" s="116" t="s">
        <v>139</v>
      </c>
    </row>
    <row r="7" spans="1:22" ht="14.1">
      <c r="A7" s="115" t="s">
        <v>140</v>
      </c>
      <c r="B7" s="116" t="s">
        <v>141</v>
      </c>
    </row>
    <row r="15" spans="1:22">
      <c r="A15" s="124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</row>
    <row r="16" spans="1:22">
      <c r="A16" s="123"/>
      <c r="B16" s="125">
        <v>-500</v>
      </c>
      <c r="C16" s="125">
        <v>111</v>
      </c>
      <c r="D16" s="125">
        <v>722</v>
      </c>
      <c r="E16" s="125">
        <v>1333</v>
      </c>
      <c r="F16" s="125">
        <v>1944</v>
      </c>
      <c r="G16" s="125">
        <v>2556</v>
      </c>
      <c r="H16" s="125">
        <v>3167</v>
      </c>
      <c r="I16" s="125">
        <v>3778</v>
      </c>
      <c r="J16" s="125">
        <v>4389</v>
      </c>
      <c r="K16" s="125">
        <v>5000</v>
      </c>
      <c r="L16" s="125"/>
      <c r="M16" s="125"/>
      <c r="N16" s="125"/>
      <c r="O16" s="125"/>
      <c r="P16" s="125"/>
      <c r="Q16" s="125"/>
      <c r="R16" s="125"/>
      <c r="S16" s="125"/>
      <c r="T16" s="125"/>
      <c r="U16" s="125"/>
    </row>
    <row r="17" spans="1:21">
      <c r="A17" s="122">
        <v>45675</v>
      </c>
      <c r="B17" s="128">
        <v>0</v>
      </c>
      <c r="C17" s="128">
        <v>0</v>
      </c>
      <c r="D17" s="128">
        <v>7.9</v>
      </c>
      <c r="E17" s="128">
        <v>7.9</v>
      </c>
      <c r="F17" s="128">
        <v>7.9</v>
      </c>
      <c r="G17" s="128">
        <v>7.9</v>
      </c>
      <c r="H17" s="128">
        <v>7.9</v>
      </c>
      <c r="I17" s="128">
        <v>7.9</v>
      </c>
      <c r="J17" s="128">
        <v>7.9</v>
      </c>
      <c r="K17" s="128">
        <v>7.9</v>
      </c>
      <c r="L17" s="129"/>
      <c r="M17" s="129"/>
      <c r="N17" s="129"/>
      <c r="O17" s="129"/>
      <c r="P17" s="129"/>
      <c r="Q17" s="129"/>
      <c r="R17" s="129"/>
      <c r="S17" s="129"/>
      <c r="T17" s="129"/>
      <c r="U17" s="129"/>
    </row>
    <row r="18" spans="1:21">
      <c r="A18" s="122">
        <v>45675.041666666664</v>
      </c>
      <c r="B18" s="128">
        <v>0</v>
      </c>
      <c r="C18" s="128">
        <v>0</v>
      </c>
      <c r="D18" s="128">
        <v>7.9</v>
      </c>
      <c r="E18" s="128">
        <v>7.9</v>
      </c>
      <c r="F18" s="128">
        <v>7.9</v>
      </c>
      <c r="G18" s="128">
        <v>7.9</v>
      </c>
      <c r="H18" s="128">
        <v>7.9</v>
      </c>
      <c r="I18" s="128">
        <v>7.9</v>
      </c>
      <c r="J18" s="128">
        <v>7.9</v>
      </c>
      <c r="K18" s="128">
        <v>7.9</v>
      </c>
      <c r="L18" s="129"/>
      <c r="M18" s="129"/>
      <c r="N18" s="129"/>
      <c r="O18" s="129"/>
      <c r="P18" s="129"/>
      <c r="Q18" s="129"/>
      <c r="R18" s="129"/>
      <c r="S18" s="129"/>
      <c r="T18" s="129"/>
      <c r="U18" s="129"/>
    </row>
    <row r="19" spans="1:21">
      <c r="A19" s="122">
        <v>45675.083333333336</v>
      </c>
      <c r="B19" s="128">
        <v>0</v>
      </c>
      <c r="C19" s="128">
        <v>0</v>
      </c>
      <c r="D19" s="128">
        <v>8</v>
      </c>
      <c r="E19" s="128">
        <v>8</v>
      </c>
      <c r="F19" s="128">
        <v>8</v>
      </c>
      <c r="G19" s="128">
        <v>8</v>
      </c>
      <c r="H19" s="128">
        <v>8</v>
      </c>
      <c r="I19" s="128">
        <v>8</v>
      </c>
      <c r="J19" s="128">
        <v>8</v>
      </c>
      <c r="K19" s="128">
        <v>8</v>
      </c>
      <c r="L19" s="129"/>
      <c r="M19" s="129"/>
      <c r="N19" s="129"/>
      <c r="O19" s="129"/>
      <c r="P19" s="129"/>
      <c r="Q19" s="129"/>
      <c r="R19" s="129"/>
      <c r="S19" s="129"/>
      <c r="T19" s="129"/>
      <c r="U19" s="129"/>
    </row>
    <row r="20" spans="1:21">
      <c r="A20" s="122">
        <v>45675.125</v>
      </c>
      <c r="B20" s="128">
        <v>0</v>
      </c>
      <c r="C20" s="128">
        <v>0</v>
      </c>
      <c r="D20" s="128">
        <v>8</v>
      </c>
      <c r="E20" s="128">
        <v>8</v>
      </c>
      <c r="F20" s="128">
        <v>8</v>
      </c>
      <c r="G20" s="128">
        <v>8</v>
      </c>
      <c r="H20" s="128">
        <v>8</v>
      </c>
      <c r="I20" s="128">
        <v>8</v>
      </c>
      <c r="J20" s="128">
        <v>8</v>
      </c>
      <c r="K20" s="128">
        <v>8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</row>
    <row r="21" spans="1:21">
      <c r="A21" s="122">
        <v>45675.166666666664</v>
      </c>
      <c r="B21" s="128">
        <v>0</v>
      </c>
      <c r="C21" s="128">
        <v>0</v>
      </c>
      <c r="D21" s="128">
        <v>8</v>
      </c>
      <c r="E21" s="128">
        <v>8</v>
      </c>
      <c r="F21" s="128">
        <v>8</v>
      </c>
      <c r="G21" s="128">
        <v>8</v>
      </c>
      <c r="H21" s="128">
        <v>8</v>
      </c>
      <c r="I21" s="128">
        <v>8</v>
      </c>
      <c r="J21" s="128">
        <v>8</v>
      </c>
      <c r="K21" s="128">
        <v>8</v>
      </c>
      <c r="L21" s="129"/>
      <c r="M21" s="129"/>
      <c r="N21" s="129"/>
      <c r="O21" s="129"/>
      <c r="P21" s="129"/>
      <c r="Q21" s="129"/>
      <c r="R21" s="129"/>
      <c r="S21" s="129"/>
      <c r="T21" s="129"/>
      <c r="U21" s="129"/>
    </row>
    <row r="22" spans="1:21">
      <c r="A22" s="122">
        <v>45675.208333333336</v>
      </c>
      <c r="B22" s="128">
        <v>0</v>
      </c>
      <c r="C22" s="128">
        <v>0</v>
      </c>
      <c r="D22" s="128">
        <v>8.1999999999999993</v>
      </c>
      <c r="E22" s="128">
        <v>8.1999999999999993</v>
      </c>
      <c r="F22" s="128">
        <v>8.1999999999999993</v>
      </c>
      <c r="G22" s="128">
        <v>8.1999999999999993</v>
      </c>
      <c r="H22" s="128">
        <v>8.1999999999999993</v>
      </c>
      <c r="I22" s="128">
        <v>8.1999999999999993</v>
      </c>
      <c r="J22" s="128">
        <v>8.1999999999999993</v>
      </c>
      <c r="K22" s="128">
        <v>8.1999999999999993</v>
      </c>
      <c r="L22" s="129"/>
      <c r="M22" s="129"/>
      <c r="N22" s="129"/>
      <c r="O22" s="129"/>
      <c r="P22" s="129"/>
      <c r="Q22" s="129"/>
      <c r="R22" s="129"/>
      <c r="S22" s="129"/>
      <c r="T22" s="129"/>
      <c r="U22" s="129"/>
    </row>
    <row r="23" spans="1:21">
      <c r="A23" s="122">
        <v>45675.25</v>
      </c>
      <c r="B23" s="128">
        <v>0</v>
      </c>
      <c r="C23" s="128">
        <v>0</v>
      </c>
      <c r="D23" s="128">
        <v>7.9</v>
      </c>
      <c r="E23" s="128">
        <v>7.9</v>
      </c>
      <c r="F23" s="128">
        <v>7.9</v>
      </c>
      <c r="G23" s="128">
        <v>7.9</v>
      </c>
      <c r="H23" s="128">
        <v>7.9</v>
      </c>
      <c r="I23" s="128">
        <v>7.9</v>
      </c>
      <c r="J23" s="128">
        <v>7.9</v>
      </c>
      <c r="K23" s="128">
        <v>7.9</v>
      </c>
      <c r="L23" s="129"/>
      <c r="M23" s="129"/>
      <c r="N23" s="129"/>
      <c r="O23" s="129"/>
      <c r="P23" s="129"/>
      <c r="Q23" s="129"/>
      <c r="R23" s="129"/>
      <c r="S23" s="129"/>
      <c r="T23" s="129"/>
      <c r="U23" s="129"/>
    </row>
    <row r="24" spans="1:21">
      <c r="A24" s="122">
        <v>45675.291666666664</v>
      </c>
      <c r="B24" s="128">
        <v>0</v>
      </c>
      <c r="C24" s="128">
        <v>0</v>
      </c>
      <c r="D24" s="128">
        <v>3.4</v>
      </c>
      <c r="E24" s="128">
        <v>3.4</v>
      </c>
      <c r="F24" s="128">
        <v>3.4</v>
      </c>
      <c r="G24" s="128">
        <v>3.4</v>
      </c>
      <c r="H24" s="128">
        <v>3.4</v>
      </c>
      <c r="I24" s="128">
        <v>3.4</v>
      </c>
      <c r="J24" s="128">
        <v>3.4</v>
      </c>
      <c r="K24" s="128">
        <v>3.4</v>
      </c>
      <c r="L24" s="129"/>
      <c r="M24" s="129"/>
      <c r="N24" s="129"/>
      <c r="O24" s="129"/>
      <c r="P24" s="129"/>
      <c r="Q24" s="129"/>
      <c r="R24" s="129"/>
      <c r="S24" s="129"/>
      <c r="T24" s="129"/>
      <c r="U24" s="129"/>
    </row>
    <row r="25" spans="1:21">
      <c r="A25" s="122">
        <v>45675.333333333336</v>
      </c>
      <c r="B25" s="128">
        <v>0</v>
      </c>
      <c r="C25" s="128">
        <v>0</v>
      </c>
      <c r="D25" s="128">
        <v>7.9</v>
      </c>
      <c r="E25" s="128">
        <v>7.9</v>
      </c>
      <c r="F25" s="128">
        <v>7.9</v>
      </c>
      <c r="G25" s="128">
        <v>7.9</v>
      </c>
      <c r="H25" s="128">
        <v>7.9</v>
      </c>
      <c r="I25" s="128">
        <v>7.9</v>
      </c>
      <c r="J25" s="128">
        <v>7.9</v>
      </c>
      <c r="K25" s="128">
        <v>7.9</v>
      </c>
      <c r="L25" s="129"/>
      <c r="M25" s="129"/>
      <c r="N25" s="129"/>
      <c r="O25" s="129"/>
      <c r="P25" s="129"/>
      <c r="Q25" s="129"/>
      <c r="R25" s="129"/>
      <c r="S25" s="129"/>
      <c r="T25" s="129"/>
      <c r="U25" s="129"/>
    </row>
    <row r="26" spans="1:21">
      <c r="A26" s="122">
        <v>45675.375</v>
      </c>
      <c r="B26" s="128">
        <v>0</v>
      </c>
      <c r="C26" s="128">
        <v>0</v>
      </c>
      <c r="D26" s="128">
        <v>7.9</v>
      </c>
      <c r="E26" s="128">
        <v>7.9</v>
      </c>
      <c r="F26" s="128">
        <v>7.9</v>
      </c>
      <c r="G26" s="128">
        <v>7.9</v>
      </c>
      <c r="H26" s="128">
        <v>7.9</v>
      </c>
      <c r="I26" s="128">
        <v>7.9</v>
      </c>
      <c r="J26" s="128">
        <v>7.9</v>
      </c>
      <c r="K26" s="128">
        <v>7.9</v>
      </c>
      <c r="L26" s="129"/>
      <c r="M26" s="129"/>
      <c r="N26" s="129"/>
      <c r="O26" s="129"/>
      <c r="P26" s="129"/>
      <c r="Q26" s="129"/>
      <c r="R26" s="129"/>
      <c r="S26" s="129"/>
      <c r="T26" s="129"/>
      <c r="U26" s="129"/>
    </row>
    <row r="27" spans="1:21">
      <c r="A27" s="122">
        <v>45675.416666666664</v>
      </c>
      <c r="B27" s="128">
        <v>0</v>
      </c>
      <c r="C27" s="128">
        <v>0</v>
      </c>
      <c r="D27" s="128">
        <v>6.9</v>
      </c>
      <c r="E27" s="128">
        <v>6.9</v>
      </c>
      <c r="F27" s="128">
        <v>6.9</v>
      </c>
      <c r="G27" s="128">
        <v>6.9</v>
      </c>
      <c r="H27" s="128">
        <v>6.9</v>
      </c>
      <c r="I27" s="128">
        <v>6.9</v>
      </c>
      <c r="J27" s="128">
        <v>6.9</v>
      </c>
      <c r="K27" s="128">
        <v>6.9</v>
      </c>
      <c r="L27" s="129"/>
      <c r="M27" s="129"/>
      <c r="N27" s="129"/>
      <c r="O27" s="129"/>
      <c r="P27" s="129"/>
      <c r="Q27" s="129"/>
      <c r="R27" s="129"/>
      <c r="S27" s="129"/>
      <c r="T27" s="129"/>
      <c r="U27" s="129"/>
    </row>
    <row r="28" spans="1:21">
      <c r="A28" s="122">
        <v>45675.458333333336</v>
      </c>
      <c r="B28" s="128">
        <v>0</v>
      </c>
      <c r="C28" s="128">
        <v>0</v>
      </c>
      <c r="D28" s="128">
        <v>7.4</v>
      </c>
      <c r="E28" s="128">
        <v>7.4</v>
      </c>
      <c r="F28" s="128">
        <v>7.4</v>
      </c>
      <c r="G28" s="128">
        <v>7.4</v>
      </c>
      <c r="H28" s="128">
        <v>7.4</v>
      </c>
      <c r="I28" s="128">
        <v>7.4</v>
      </c>
      <c r="J28" s="128">
        <v>7.4</v>
      </c>
      <c r="K28" s="128">
        <v>7.4</v>
      </c>
      <c r="L28" s="129"/>
      <c r="M28" s="129"/>
      <c r="N28" s="129"/>
      <c r="O28" s="129"/>
      <c r="P28" s="129"/>
      <c r="Q28" s="129"/>
      <c r="R28" s="129"/>
      <c r="S28" s="129"/>
      <c r="T28" s="129"/>
      <c r="U28" s="129"/>
    </row>
    <row r="29" spans="1:21">
      <c r="A29" s="122">
        <v>45675.5</v>
      </c>
      <c r="B29" s="128">
        <v>0</v>
      </c>
      <c r="C29" s="128">
        <v>0</v>
      </c>
      <c r="D29" s="128">
        <v>7.9</v>
      </c>
      <c r="E29" s="128">
        <v>7.9</v>
      </c>
      <c r="F29" s="128">
        <v>7.9</v>
      </c>
      <c r="G29" s="128">
        <v>7.9</v>
      </c>
      <c r="H29" s="128">
        <v>7.9</v>
      </c>
      <c r="I29" s="128">
        <v>7.9</v>
      </c>
      <c r="J29" s="128">
        <v>7.9</v>
      </c>
      <c r="K29" s="128">
        <v>7.9</v>
      </c>
      <c r="L29" s="129"/>
      <c r="M29" s="129"/>
      <c r="N29" s="129"/>
      <c r="O29" s="129"/>
      <c r="P29" s="129"/>
      <c r="Q29" s="129"/>
      <c r="R29" s="129"/>
      <c r="S29" s="129"/>
      <c r="T29" s="129"/>
      <c r="U29" s="129"/>
    </row>
    <row r="30" spans="1:21">
      <c r="A30" s="122">
        <v>45675.541666666664</v>
      </c>
      <c r="B30" s="128">
        <v>0</v>
      </c>
      <c r="C30" s="128">
        <v>0</v>
      </c>
      <c r="D30" s="128">
        <v>6.9</v>
      </c>
      <c r="E30" s="128">
        <v>6.9</v>
      </c>
      <c r="F30" s="128">
        <v>6.9</v>
      </c>
      <c r="G30" s="128">
        <v>6.9</v>
      </c>
      <c r="H30" s="128">
        <v>6.9</v>
      </c>
      <c r="I30" s="128">
        <v>6.9</v>
      </c>
      <c r="J30" s="128">
        <v>6.9</v>
      </c>
      <c r="K30" s="128">
        <v>6.9</v>
      </c>
      <c r="L30" s="129"/>
      <c r="M30" s="129"/>
      <c r="N30" s="129"/>
      <c r="O30" s="129"/>
      <c r="P30" s="129"/>
      <c r="Q30" s="129"/>
      <c r="R30" s="129"/>
      <c r="S30" s="129"/>
      <c r="T30" s="129"/>
      <c r="U30" s="129"/>
    </row>
    <row r="31" spans="1:21">
      <c r="A31" s="122">
        <v>45675.583333333336</v>
      </c>
      <c r="B31" s="128">
        <v>0</v>
      </c>
      <c r="C31" s="128">
        <v>0</v>
      </c>
      <c r="D31" s="128">
        <v>6.7</v>
      </c>
      <c r="E31" s="128">
        <v>6.7</v>
      </c>
      <c r="F31" s="128">
        <v>6.7</v>
      </c>
      <c r="G31" s="128">
        <v>6.7</v>
      </c>
      <c r="H31" s="128">
        <v>6.7</v>
      </c>
      <c r="I31" s="128">
        <v>6.7</v>
      </c>
      <c r="J31" s="128">
        <v>6.7</v>
      </c>
      <c r="K31" s="128">
        <v>6.7</v>
      </c>
      <c r="L31" s="129"/>
      <c r="M31" s="129"/>
      <c r="N31" s="129"/>
      <c r="O31" s="129"/>
      <c r="P31" s="129"/>
      <c r="Q31" s="129"/>
      <c r="R31" s="129"/>
      <c r="S31" s="129"/>
      <c r="T31" s="129"/>
      <c r="U31" s="129"/>
    </row>
    <row r="32" spans="1:21">
      <c r="A32" s="122">
        <v>45675.625</v>
      </c>
      <c r="B32" s="128">
        <v>0</v>
      </c>
      <c r="C32" s="128">
        <v>0</v>
      </c>
      <c r="D32" s="128">
        <v>7.9</v>
      </c>
      <c r="E32" s="128">
        <v>7.9</v>
      </c>
      <c r="F32" s="128">
        <v>7.9</v>
      </c>
      <c r="G32" s="128">
        <v>7.9</v>
      </c>
      <c r="H32" s="128">
        <v>7.9</v>
      </c>
      <c r="I32" s="128">
        <v>7.9</v>
      </c>
      <c r="J32" s="128">
        <v>7.9</v>
      </c>
      <c r="K32" s="128">
        <v>7.9</v>
      </c>
      <c r="L32" s="129"/>
      <c r="M32" s="129"/>
      <c r="N32" s="129"/>
      <c r="O32" s="129"/>
      <c r="P32" s="129"/>
      <c r="Q32" s="129"/>
      <c r="R32" s="129"/>
      <c r="S32" s="129"/>
      <c r="T32" s="129"/>
      <c r="U32" s="129"/>
    </row>
    <row r="33" spans="1:21">
      <c r="A33" s="122">
        <v>45675.666666666664</v>
      </c>
      <c r="B33" s="128">
        <v>0</v>
      </c>
      <c r="C33" s="128">
        <v>0</v>
      </c>
      <c r="D33" s="128">
        <v>7.9</v>
      </c>
      <c r="E33" s="128">
        <v>7.9</v>
      </c>
      <c r="F33" s="128">
        <v>7.9</v>
      </c>
      <c r="G33" s="128">
        <v>7.9</v>
      </c>
      <c r="H33" s="128">
        <v>7.9</v>
      </c>
      <c r="I33" s="128">
        <v>7.9</v>
      </c>
      <c r="J33" s="128">
        <v>7.9</v>
      </c>
      <c r="K33" s="128">
        <v>7.9</v>
      </c>
      <c r="L33" s="129"/>
      <c r="M33" s="129"/>
      <c r="N33" s="129"/>
      <c r="O33" s="129"/>
      <c r="P33" s="129"/>
      <c r="Q33" s="129"/>
      <c r="R33" s="129"/>
      <c r="S33" s="129"/>
      <c r="T33" s="129"/>
      <c r="U33" s="129"/>
    </row>
    <row r="34" spans="1:21">
      <c r="A34" s="122">
        <v>45675.708333333336</v>
      </c>
      <c r="B34" s="128">
        <v>0</v>
      </c>
      <c r="C34" s="128">
        <v>0</v>
      </c>
      <c r="D34" s="128">
        <v>7.9</v>
      </c>
      <c r="E34" s="128">
        <v>7.9</v>
      </c>
      <c r="F34" s="128">
        <v>7.9</v>
      </c>
      <c r="G34" s="128">
        <v>7.9</v>
      </c>
      <c r="H34" s="128">
        <v>7.9</v>
      </c>
      <c r="I34" s="128">
        <v>7.9</v>
      </c>
      <c r="J34" s="128">
        <v>7.9</v>
      </c>
      <c r="K34" s="128">
        <v>7.9</v>
      </c>
      <c r="L34" s="129"/>
      <c r="M34" s="129"/>
      <c r="N34" s="129"/>
      <c r="O34" s="129"/>
      <c r="P34" s="129"/>
      <c r="Q34" s="129"/>
      <c r="R34" s="129"/>
      <c r="S34" s="129"/>
      <c r="T34" s="129"/>
      <c r="U34" s="129"/>
    </row>
    <row r="35" spans="1:21">
      <c r="A35" s="122">
        <v>45675.75</v>
      </c>
      <c r="B35" s="128">
        <v>0</v>
      </c>
      <c r="C35" s="128">
        <v>0</v>
      </c>
      <c r="D35" s="128">
        <v>7.7</v>
      </c>
      <c r="E35" s="128">
        <v>7.7</v>
      </c>
      <c r="F35" s="128">
        <v>7.7</v>
      </c>
      <c r="G35" s="128">
        <v>7.7</v>
      </c>
      <c r="H35" s="128">
        <v>7.7</v>
      </c>
      <c r="I35" s="128">
        <v>7.7</v>
      </c>
      <c r="J35" s="128">
        <v>7.7</v>
      </c>
      <c r="K35" s="128">
        <v>7.7</v>
      </c>
      <c r="L35" s="129"/>
      <c r="M35" s="129"/>
      <c r="N35" s="129"/>
      <c r="O35" s="129"/>
      <c r="P35" s="129"/>
      <c r="Q35" s="129"/>
      <c r="R35" s="129"/>
      <c r="S35" s="129"/>
      <c r="T35" s="129"/>
      <c r="U35" s="129"/>
    </row>
    <row r="36" spans="1:21">
      <c r="A36" s="122">
        <v>45675.791666666664</v>
      </c>
      <c r="B36" s="128">
        <v>0</v>
      </c>
      <c r="C36" s="128">
        <v>0</v>
      </c>
      <c r="D36" s="128">
        <v>7.9</v>
      </c>
      <c r="E36" s="128">
        <v>7.9</v>
      </c>
      <c r="F36" s="128">
        <v>7.9</v>
      </c>
      <c r="G36" s="128">
        <v>7.9</v>
      </c>
      <c r="H36" s="128">
        <v>7.9</v>
      </c>
      <c r="I36" s="128">
        <v>7.9</v>
      </c>
      <c r="J36" s="128">
        <v>7.9</v>
      </c>
      <c r="K36" s="128">
        <v>7.9</v>
      </c>
      <c r="L36" s="129"/>
      <c r="M36" s="129"/>
      <c r="N36" s="129"/>
      <c r="O36" s="129"/>
      <c r="P36" s="129"/>
      <c r="Q36" s="129"/>
      <c r="R36" s="129"/>
      <c r="S36" s="129"/>
      <c r="T36" s="129"/>
      <c r="U36" s="129"/>
    </row>
    <row r="37" spans="1:21">
      <c r="A37" s="122">
        <v>45675.833333333336</v>
      </c>
      <c r="B37" s="128">
        <v>0</v>
      </c>
      <c r="C37" s="128">
        <v>0</v>
      </c>
      <c r="D37" s="128">
        <v>7.9</v>
      </c>
      <c r="E37" s="128">
        <v>7.9</v>
      </c>
      <c r="F37" s="128">
        <v>7.9</v>
      </c>
      <c r="G37" s="128">
        <v>7.9</v>
      </c>
      <c r="H37" s="128">
        <v>7.9</v>
      </c>
      <c r="I37" s="128">
        <v>7.9</v>
      </c>
      <c r="J37" s="128">
        <v>7.9</v>
      </c>
      <c r="K37" s="128">
        <v>7.9</v>
      </c>
      <c r="L37" s="129"/>
      <c r="M37" s="129"/>
      <c r="N37" s="129"/>
      <c r="O37" s="129"/>
      <c r="P37" s="129"/>
      <c r="Q37" s="129"/>
      <c r="R37" s="129"/>
      <c r="S37" s="129"/>
      <c r="T37" s="129"/>
      <c r="U37" s="129"/>
    </row>
    <row r="38" spans="1:21">
      <c r="A38" s="122">
        <v>45675.875</v>
      </c>
      <c r="B38" s="128">
        <v>0</v>
      </c>
      <c r="C38" s="128">
        <v>0</v>
      </c>
      <c r="D38" s="128">
        <v>7.9</v>
      </c>
      <c r="E38" s="128">
        <v>7.9</v>
      </c>
      <c r="F38" s="128">
        <v>7.9</v>
      </c>
      <c r="G38" s="128">
        <v>7.9</v>
      </c>
      <c r="H38" s="128">
        <v>7.9</v>
      </c>
      <c r="I38" s="128">
        <v>7.9</v>
      </c>
      <c r="J38" s="128">
        <v>7.9</v>
      </c>
      <c r="K38" s="128">
        <v>7.9</v>
      </c>
      <c r="L38" s="129"/>
      <c r="M38" s="129"/>
      <c r="N38" s="129"/>
      <c r="O38" s="129"/>
      <c r="P38" s="129"/>
      <c r="Q38" s="129"/>
      <c r="R38" s="129"/>
      <c r="S38" s="129"/>
      <c r="T38" s="129"/>
      <c r="U38" s="129"/>
    </row>
    <row r="39" spans="1:21">
      <c r="A39" s="122">
        <v>45675.916666666664</v>
      </c>
      <c r="B39" s="128">
        <v>0</v>
      </c>
      <c r="C39" s="128">
        <v>0</v>
      </c>
      <c r="D39" s="128">
        <v>7.8</v>
      </c>
      <c r="E39" s="128">
        <v>7.8</v>
      </c>
      <c r="F39" s="128">
        <v>7.8</v>
      </c>
      <c r="G39" s="128">
        <v>7.8</v>
      </c>
      <c r="H39" s="128">
        <v>7.8</v>
      </c>
      <c r="I39" s="128">
        <v>7.8</v>
      </c>
      <c r="J39" s="128">
        <v>7.8</v>
      </c>
      <c r="K39" s="128">
        <v>7.8</v>
      </c>
      <c r="L39" s="129"/>
      <c r="M39" s="129"/>
      <c r="N39" s="129"/>
      <c r="O39" s="129"/>
      <c r="P39" s="129"/>
      <c r="Q39" s="129"/>
      <c r="R39" s="129"/>
      <c r="S39" s="129"/>
      <c r="T39" s="129"/>
      <c r="U39" s="129"/>
    </row>
    <row r="40" spans="1:21">
      <c r="A40" s="122">
        <v>45675.958333333336</v>
      </c>
      <c r="B40" s="128">
        <v>0</v>
      </c>
      <c r="C40" s="128">
        <v>0</v>
      </c>
      <c r="D40" s="128">
        <v>7.7</v>
      </c>
      <c r="E40" s="128">
        <v>7.7</v>
      </c>
      <c r="F40" s="128">
        <v>7.7</v>
      </c>
      <c r="G40" s="128">
        <v>7.7</v>
      </c>
      <c r="H40" s="128">
        <v>7.7</v>
      </c>
      <c r="I40" s="128">
        <v>7.7</v>
      </c>
      <c r="J40" s="128">
        <v>7.7</v>
      </c>
      <c r="K40" s="128">
        <v>7.7</v>
      </c>
      <c r="L40" s="129"/>
      <c r="M40" s="129"/>
      <c r="N40" s="129"/>
      <c r="O40" s="129"/>
      <c r="P40" s="129"/>
      <c r="Q40" s="129"/>
      <c r="R40" s="129"/>
      <c r="S40" s="129"/>
      <c r="T40" s="129"/>
      <c r="U40" s="129"/>
    </row>
    <row r="41" spans="1:21">
      <c r="A41" s="144">
        <v>45676</v>
      </c>
      <c r="B41" s="136">
        <v>0</v>
      </c>
      <c r="C41" s="136">
        <v>0</v>
      </c>
      <c r="D41" s="136">
        <v>7.9</v>
      </c>
      <c r="E41" s="136">
        <v>7.9</v>
      </c>
      <c r="F41" s="136">
        <v>7.9</v>
      </c>
      <c r="G41" s="136">
        <v>7.9</v>
      </c>
      <c r="H41" s="136">
        <v>7.9</v>
      </c>
      <c r="I41" s="136">
        <v>7.9</v>
      </c>
      <c r="J41" s="136">
        <v>7.9</v>
      </c>
      <c r="K41" s="136">
        <v>7.9</v>
      </c>
      <c r="L41" s="121"/>
      <c r="M41" s="121"/>
      <c r="N41" s="121"/>
      <c r="O41" s="121"/>
      <c r="P41" s="121"/>
      <c r="Q41" s="121"/>
      <c r="R41" s="121"/>
      <c r="S41" s="121"/>
      <c r="T41" s="121"/>
      <c r="U41" s="121"/>
    </row>
    <row r="42" spans="1:21">
      <c r="A42" s="120">
        <v>45676.041666666664</v>
      </c>
      <c r="B42">
        <v>0</v>
      </c>
      <c r="C42">
        <v>0</v>
      </c>
      <c r="D42">
        <v>7.5</v>
      </c>
      <c r="E42">
        <v>7.5</v>
      </c>
      <c r="F42">
        <v>7.5</v>
      </c>
      <c r="G42">
        <v>7.5</v>
      </c>
      <c r="H42">
        <v>7.5</v>
      </c>
      <c r="I42">
        <v>7.5</v>
      </c>
      <c r="J42">
        <v>7.5</v>
      </c>
      <c r="K42">
        <v>7.5</v>
      </c>
    </row>
    <row r="43" spans="1:21">
      <c r="A43" s="120">
        <v>45676.083333333336</v>
      </c>
      <c r="B43">
        <v>0</v>
      </c>
      <c r="C43">
        <v>0</v>
      </c>
      <c r="D43">
        <v>7.6</v>
      </c>
      <c r="E43">
        <v>7.6</v>
      </c>
      <c r="F43">
        <v>7.6</v>
      </c>
      <c r="G43">
        <v>7.6</v>
      </c>
      <c r="H43">
        <v>7.6</v>
      </c>
      <c r="I43">
        <v>7.6</v>
      </c>
      <c r="J43">
        <v>7.6</v>
      </c>
      <c r="K43">
        <v>7.6</v>
      </c>
    </row>
    <row r="44" spans="1:21">
      <c r="A44" s="120">
        <v>45676.125</v>
      </c>
      <c r="B44">
        <v>0</v>
      </c>
      <c r="C44">
        <v>0</v>
      </c>
      <c r="D44">
        <v>7.5</v>
      </c>
      <c r="E44">
        <v>7.5</v>
      </c>
      <c r="F44">
        <v>7.5</v>
      </c>
      <c r="G44">
        <v>7.5</v>
      </c>
      <c r="H44">
        <v>7.5</v>
      </c>
      <c r="I44">
        <v>7.5</v>
      </c>
      <c r="J44">
        <v>7.5</v>
      </c>
      <c r="K44">
        <v>7.5</v>
      </c>
    </row>
    <row r="45" spans="1:21">
      <c r="A45" s="120">
        <v>45676.166666666664</v>
      </c>
      <c r="B45">
        <v>0</v>
      </c>
      <c r="C45">
        <v>0</v>
      </c>
      <c r="D45">
        <v>7.5</v>
      </c>
      <c r="E45">
        <v>7.5</v>
      </c>
      <c r="F45">
        <v>7.5</v>
      </c>
      <c r="G45">
        <v>7.5</v>
      </c>
      <c r="H45">
        <v>7.5</v>
      </c>
      <c r="I45">
        <v>7.5</v>
      </c>
      <c r="J45">
        <v>7.5</v>
      </c>
      <c r="K45">
        <v>7.5</v>
      </c>
    </row>
    <row r="46" spans="1:21">
      <c r="A46" s="120">
        <v>45676.208333333336</v>
      </c>
      <c r="B46">
        <v>0</v>
      </c>
      <c r="C46">
        <v>0</v>
      </c>
      <c r="D46">
        <v>7.8</v>
      </c>
      <c r="E46">
        <v>7.8</v>
      </c>
      <c r="F46">
        <v>7.8</v>
      </c>
      <c r="G46">
        <v>7.8</v>
      </c>
      <c r="H46">
        <v>7.8</v>
      </c>
      <c r="I46">
        <v>7.8</v>
      </c>
      <c r="J46">
        <v>7.8</v>
      </c>
      <c r="K46">
        <v>7.8</v>
      </c>
    </row>
    <row r="47" spans="1:21">
      <c r="A47" s="120">
        <v>45676.25</v>
      </c>
      <c r="B47">
        <v>0</v>
      </c>
      <c r="C47">
        <v>0</v>
      </c>
      <c r="D47">
        <v>7.9</v>
      </c>
      <c r="E47">
        <v>7.9</v>
      </c>
      <c r="F47">
        <v>7.9</v>
      </c>
      <c r="G47">
        <v>7.9</v>
      </c>
      <c r="H47">
        <v>7.9</v>
      </c>
      <c r="I47">
        <v>7.9</v>
      </c>
      <c r="J47">
        <v>7.9</v>
      </c>
      <c r="K47">
        <v>7.9</v>
      </c>
    </row>
    <row r="48" spans="1:21">
      <c r="A48" s="120">
        <v>45676.291666666664</v>
      </c>
      <c r="B48">
        <v>0</v>
      </c>
      <c r="C48">
        <v>0</v>
      </c>
      <c r="D48">
        <v>6.8</v>
      </c>
      <c r="E48">
        <v>6.8</v>
      </c>
      <c r="F48">
        <v>6.8</v>
      </c>
      <c r="G48">
        <v>6.8</v>
      </c>
      <c r="H48">
        <v>6.8</v>
      </c>
      <c r="I48">
        <v>6.8</v>
      </c>
      <c r="J48">
        <v>6.8</v>
      </c>
      <c r="K48">
        <v>6.8</v>
      </c>
    </row>
    <row r="49" spans="1:11">
      <c r="A49" s="120">
        <v>45676.333333333336</v>
      </c>
      <c r="B49">
        <v>0</v>
      </c>
      <c r="C49">
        <v>0</v>
      </c>
      <c r="D49">
        <v>7.3</v>
      </c>
      <c r="E49">
        <v>7.3</v>
      </c>
      <c r="F49">
        <v>7.3</v>
      </c>
      <c r="G49">
        <v>7.3</v>
      </c>
      <c r="H49">
        <v>7.3</v>
      </c>
      <c r="I49">
        <v>7.3</v>
      </c>
      <c r="J49">
        <v>7.3</v>
      </c>
      <c r="K49">
        <v>7.3</v>
      </c>
    </row>
    <row r="50" spans="1:11">
      <c r="A50" s="120">
        <v>45676.375</v>
      </c>
      <c r="B50">
        <v>0</v>
      </c>
      <c r="C50">
        <v>0</v>
      </c>
      <c r="D50">
        <v>7.4</v>
      </c>
      <c r="E50">
        <v>7.4</v>
      </c>
      <c r="F50">
        <v>7.4</v>
      </c>
      <c r="G50">
        <v>7.4</v>
      </c>
      <c r="H50">
        <v>7.4</v>
      </c>
      <c r="I50">
        <v>7.4</v>
      </c>
      <c r="J50">
        <v>7.4</v>
      </c>
      <c r="K50">
        <v>7.4</v>
      </c>
    </row>
    <row r="51" spans="1:11">
      <c r="A51" s="120">
        <v>45676.416666666664</v>
      </c>
      <c r="B51">
        <v>0</v>
      </c>
      <c r="C51">
        <v>0</v>
      </c>
      <c r="D51">
        <v>7.9</v>
      </c>
      <c r="E51">
        <v>7.9</v>
      </c>
      <c r="F51">
        <v>7.9</v>
      </c>
      <c r="G51">
        <v>7.9</v>
      </c>
      <c r="H51">
        <v>7.9</v>
      </c>
      <c r="I51">
        <v>7.9</v>
      </c>
      <c r="J51">
        <v>7.9</v>
      </c>
      <c r="K51">
        <v>7.9</v>
      </c>
    </row>
    <row r="52" spans="1:11">
      <c r="A52" s="120">
        <v>45676.458333333336</v>
      </c>
      <c r="B52">
        <v>0</v>
      </c>
      <c r="C52">
        <v>0</v>
      </c>
      <c r="D52">
        <v>7.9</v>
      </c>
      <c r="E52">
        <v>7.9</v>
      </c>
      <c r="F52">
        <v>7.9</v>
      </c>
      <c r="G52">
        <v>7.9</v>
      </c>
      <c r="H52">
        <v>7.9</v>
      </c>
      <c r="I52">
        <v>7.9</v>
      </c>
      <c r="J52">
        <v>7.9</v>
      </c>
      <c r="K52">
        <v>7.9</v>
      </c>
    </row>
    <row r="53" spans="1:11">
      <c r="A53" s="120">
        <v>45676.5</v>
      </c>
      <c r="B53">
        <v>0</v>
      </c>
      <c r="C53">
        <v>0</v>
      </c>
      <c r="D53">
        <v>7.9</v>
      </c>
      <c r="E53">
        <v>7.9</v>
      </c>
      <c r="F53">
        <v>7.9</v>
      </c>
      <c r="G53">
        <v>7.9</v>
      </c>
      <c r="H53">
        <v>7.9</v>
      </c>
      <c r="I53">
        <v>7.9</v>
      </c>
      <c r="J53">
        <v>7.9</v>
      </c>
      <c r="K53">
        <v>7.9</v>
      </c>
    </row>
    <row r="54" spans="1:11">
      <c r="A54" s="120">
        <v>45676.541666666664</v>
      </c>
      <c r="B54">
        <v>0</v>
      </c>
      <c r="C54">
        <v>0</v>
      </c>
      <c r="D54">
        <v>6.7</v>
      </c>
      <c r="E54">
        <v>6.7</v>
      </c>
      <c r="F54">
        <v>6.7</v>
      </c>
      <c r="G54">
        <v>6.7</v>
      </c>
      <c r="H54">
        <v>6.7</v>
      </c>
      <c r="I54">
        <v>6.7</v>
      </c>
      <c r="J54">
        <v>6.7</v>
      </c>
      <c r="K54">
        <v>6.7</v>
      </c>
    </row>
    <row r="55" spans="1:11">
      <c r="A55" s="120">
        <v>45676.583333333336</v>
      </c>
      <c r="B55">
        <v>0</v>
      </c>
      <c r="C55">
        <v>0</v>
      </c>
      <c r="D55">
        <v>7.9</v>
      </c>
      <c r="E55">
        <v>7.9</v>
      </c>
      <c r="F55">
        <v>7.9</v>
      </c>
      <c r="G55">
        <v>7.9</v>
      </c>
      <c r="H55">
        <v>7.9</v>
      </c>
      <c r="I55">
        <v>7.9</v>
      </c>
      <c r="J55">
        <v>7.9</v>
      </c>
      <c r="K55">
        <v>7.9</v>
      </c>
    </row>
    <row r="56" spans="1:11">
      <c r="A56" s="120">
        <v>45676.625</v>
      </c>
      <c r="B56">
        <v>0</v>
      </c>
      <c r="C56">
        <v>0</v>
      </c>
      <c r="D56">
        <v>7.9</v>
      </c>
      <c r="E56">
        <v>7.9</v>
      </c>
      <c r="F56">
        <v>7.9</v>
      </c>
      <c r="G56">
        <v>7.9</v>
      </c>
      <c r="H56">
        <v>7.9</v>
      </c>
      <c r="I56">
        <v>7.9</v>
      </c>
      <c r="J56">
        <v>7.9</v>
      </c>
      <c r="K56">
        <v>7.9</v>
      </c>
    </row>
    <row r="57" spans="1:11">
      <c r="A57" s="120">
        <v>45676.666666666664</v>
      </c>
      <c r="B57">
        <v>0</v>
      </c>
      <c r="C57">
        <v>0</v>
      </c>
      <c r="D57">
        <v>7</v>
      </c>
      <c r="E57">
        <v>7</v>
      </c>
      <c r="F57">
        <v>7</v>
      </c>
      <c r="G57">
        <v>7</v>
      </c>
      <c r="H57">
        <v>7</v>
      </c>
      <c r="I57">
        <v>7</v>
      </c>
      <c r="J57">
        <v>7</v>
      </c>
      <c r="K57">
        <v>7</v>
      </c>
    </row>
    <row r="58" spans="1:11">
      <c r="A58" s="120">
        <v>45676.708333333336</v>
      </c>
      <c r="B58">
        <v>0</v>
      </c>
      <c r="C58">
        <v>0</v>
      </c>
      <c r="D58">
        <v>7.4</v>
      </c>
      <c r="E58">
        <v>7.4</v>
      </c>
      <c r="F58">
        <v>7.4</v>
      </c>
      <c r="G58">
        <v>7.4</v>
      </c>
      <c r="H58">
        <v>7.4</v>
      </c>
      <c r="I58">
        <v>7.4</v>
      </c>
      <c r="J58">
        <v>7.4</v>
      </c>
      <c r="K58">
        <v>7.4</v>
      </c>
    </row>
    <row r="59" spans="1:11">
      <c r="A59" s="120">
        <v>45676.75</v>
      </c>
      <c r="B59">
        <v>0</v>
      </c>
      <c r="C59">
        <v>0</v>
      </c>
      <c r="D59">
        <v>7.5</v>
      </c>
      <c r="E59">
        <v>7.5</v>
      </c>
      <c r="F59">
        <v>7.5</v>
      </c>
      <c r="G59">
        <v>7.5</v>
      </c>
      <c r="H59">
        <v>7.5</v>
      </c>
      <c r="I59">
        <v>7.5</v>
      </c>
      <c r="J59">
        <v>7.5</v>
      </c>
      <c r="K59">
        <v>7.5</v>
      </c>
    </row>
    <row r="60" spans="1:11">
      <c r="A60" s="120">
        <v>45676.791666666664</v>
      </c>
      <c r="B60">
        <v>0</v>
      </c>
      <c r="C60">
        <v>0</v>
      </c>
      <c r="D60">
        <v>7.5</v>
      </c>
      <c r="E60">
        <v>7.5</v>
      </c>
      <c r="F60">
        <v>7.5</v>
      </c>
      <c r="G60">
        <v>7.5</v>
      </c>
      <c r="H60">
        <v>7.5</v>
      </c>
      <c r="I60">
        <v>7.5</v>
      </c>
      <c r="J60">
        <v>7.5</v>
      </c>
      <c r="K60">
        <v>7.5</v>
      </c>
    </row>
    <row r="61" spans="1:11">
      <c r="A61" s="120">
        <v>45676.833333333336</v>
      </c>
      <c r="B61">
        <v>0</v>
      </c>
      <c r="C61">
        <v>0</v>
      </c>
      <c r="D61">
        <v>7.5</v>
      </c>
      <c r="E61">
        <v>7.5</v>
      </c>
      <c r="F61">
        <v>7.5</v>
      </c>
      <c r="G61">
        <v>7.5</v>
      </c>
      <c r="H61">
        <v>7.5</v>
      </c>
      <c r="I61">
        <v>7.5</v>
      </c>
      <c r="J61">
        <v>7.5</v>
      </c>
      <c r="K61">
        <v>7.5</v>
      </c>
    </row>
    <row r="62" spans="1:11">
      <c r="A62" s="120">
        <v>45676.875</v>
      </c>
      <c r="B62">
        <v>0</v>
      </c>
      <c r="C62">
        <v>0</v>
      </c>
      <c r="D62">
        <v>7.5</v>
      </c>
      <c r="E62">
        <v>7.5</v>
      </c>
      <c r="F62">
        <v>7.5</v>
      </c>
      <c r="G62">
        <v>7.5</v>
      </c>
      <c r="H62">
        <v>7.5</v>
      </c>
      <c r="I62">
        <v>7.5</v>
      </c>
      <c r="J62">
        <v>7.5</v>
      </c>
      <c r="K62">
        <v>7.5</v>
      </c>
    </row>
    <row r="63" spans="1:11">
      <c r="A63" s="120">
        <v>45676.916666666664</v>
      </c>
      <c r="B63">
        <v>0</v>
      </c>
      <c r="C63">
        <v>0</v>
      </c>
      <c r="D63">
        <v>7.9</v>
      </c>
      <c r="E63">
        <v>7.9</v>
      </c>
      <c r="F63">
        <v>7.9</v>
      </c>
      <c r="G63">
        <v>7.9</v>
      </c>
      <c r="H63">
        <v>7.9</v>
      </c>
      <c r="I63">
        <v>7.9</v>
      </c>
      <c r="J63">
        <v>7.9</v>
      </c>
      <c r="K63">
        <v>7.9</v>
      </c>
    </row>
    <row r="64" spans="1:11">
      <c r="A64" s="120">
        <v>45676.958333333336</v>
      </c>
      <c r="B64">
        <v>0</v>
      </c>
      <c r="C64">
        <v>0</v>
      </c>
      <c r="D64">
        <v>7.9</v>
      </c>
      <c r="E64">
        <v>7.9</v>
      </c>
      <c r="F64">
        <v>7.9</v>
      </c>
      <c r="G64">
        <v>7.9</v>
      </c>
      <c r="H64">
        <v>7.9</v>
      </c>
      <c r="I64">
        <v>7.9</v>
      </c>
      <c r="J64">
        <v>7.9</v>
      </c>
      <c r="K64">
        <v>7.9</v>
      </c>
    </row>
    <row r="65" spans="1:11">
      <c r="A65" s="145">
        <v>45677</v>
      </c>
      <c r="B65">
        <v>0</v>
      </c>
      <c r="C65">
        <v>0</v>
      </c>
      <c r="D65">
        <v>6.8</v>
      </c>
      <c r="E65">
        <v>6.8</v>
      </c>
      <c r="F65">
        <v>6.8</v>
      </c>
      <c r="G65">
        <v>6.8</v>
      </c>
      <c r="H65">
        <v>6.8</v>
      </c>
      <c r="I65">
        <v>6.8</v>
      </c>
      <c r="J65">
        <v>6.8</v>
      </c>
      <c r="K65">
        <v>6.8</v>
      </c>
    </row>
    <row r="66" spans="1:11">
      <c r="A66" s="120">
        <v>45677.041666666664</v>
      </c>
      <c r="B66">
        <v>0</v>
      </c>
      <c r="C66">
        <v>0</v>
      </c>
      <c r="D66">
        <v>7.3</v>
      </c>
      <c r="E66">
        <v>7.3</v>
      </c>
      <c r="F66">
        <v>7.3</v>
      </c>
      <c r="G66">
        <v>7.3</v>
      </c>
      <c r="H66">
        <v>7.3</v>
      </c>
      <c r="I66">
        <v>7.3</v>
      </c>
      <c r="J66">
        <v>7.3</v>
      </c>
      <c r="K66">
        <v>7.3</v>
      </c>
    </row>
    <row r="67" spans="1:11">
      <c r="A67" s="120">
        <v>45677.083333333336</v>
      </c>
      <c r="B67">
        <v>0</v>
      </c>
      <c r="C67">
        <v>0</v>
      </c>
      <c r="D67">
        <v>7.4</v>
      </c>
      <c r="E67">
        <v>7.4</v>
      </c>
      <c r="F67">
        <v>7.4</v>
      </c>
      <c r="G67">
        <v>7.4</v>
      </c>
      <c r="H67">
        <v>7.4</v>
      </c>
      <c r="I67">
        <v>7.4</v>
      </c>
      <c r="J67">
        <v>7.4</v>
      </c>
      <c r="K67">
        <v>7.4</v>
      </c>
    </row>
    <row r="68" spans="1:11">
      <c r="A68" s="120">
        <v>45677.125</v>
      </c>
      <c r="B68">
        <v>0</v>
      </c>
      <c r="C68">
        <v>0</v>
      </c>
      <c r="D68">
        <v>7.4</v>
      </c>
      <c r="E68">
        <v>7.4</v>
      </c>
      <c r="F68">
        <v>7.4</v>
      </c>
      <c r="G68">
        <v>7.4</v>
      </c>
      <c r="H68">
        <v>7.4</v>
      </c>
      <c r="I68">
        <v>7.4</v>
      </c>
      <c r="J68">
        <v>7.4</v>
      </c>
      <c r="K68">
        <v>7.4</v>
      </c>
    </row>
    <row r="69" spans="1:11">
      <c r="A69" s="120">
        <v>45677.166666666664</v>
      </c>
      <c r="B69">
        <v>0</v>
      </c>
      <c r="C69">
        <v>0</v>
      </c>
      <c r="D69">
        <v>4.5999999999999996</v>
      </c>
      <c r="E69">
        <v>4.5999999999999996</v>
      </c>
      <c r="F69">
        <v>4.5999999999999996</v>
      </c>
      <c r="G69">
        <v>4.5999999999999996</v>
      </c>
      <c r="H69">
        <v>4.5999999999999996</v>
      </c>
      <c r="I69">
        <v>4.5999999999999996</v>
      </c>
      <c r="J69">
        <v>4.5999999999999996</v>
      </c>
      <c r="K69">
        <v>4.5999999999999996</v>
      </c>
    </row>
    <row r="70" spans="1:11">
      <c r="A70" s="120">
        <v>45677.208333333336</v>
      </c>
      <c r="B70">
        <v>0</v>
      </c>
      <c r="C70">
        <v>0</v>
      </c>
      <c r="D70">
        <v>7.5</v>
      </c>
      <c r="E70">
        <v>7.5</v>
      </c>
      <c r="F70">
        <v>7.5</v>
      </c>
      <c r="G70">
        <v>7.5</v>
      </c>
      <c r="H70">
        <v>7.5</v>
      </c>
      <c r="I70">
        <v>7.5</v>
      </c>
      <c r="J70">
        <v>7.5</v>
      </c>
      <c r="K70">
        <v>7.5</v>
      </c>
    </row>
    <row r="71" spans="1:11">
      <c r="A71" s="120">
        <v>45677.25</v>
      </c>
      <c r="B71">
        <v>0</v>
      </c>
      <c r="C71">
        <v>0</v>
      </c>
      <c r="D71">
        <v>7.5</v>
      </c>
      <c r="E71">
        <v>7.5</v>
      </c>
      <c r="F71">
        <v>7.5</v>
      </c>
      <c r="G71">
        <v>7.5</v>
      </c>
      <c r="H71">
        <v>7.5</v>
      </c>
      <c r="I71">
        <v>7.5</v>
      </c>
      <c r="J71">
        <v>7.5</v>
      </c>
      <c r="K71">
        <v>7.5</v>
      </c>
    </row>
    <row r="72" spans="1:11">
      <c r="A72" s="120">
        <v>45677.291666666664</v>
      </c>
      <c r="B72">
        <v>0</v>
      </c>
      <c r="C72">
        <v>0</v>
      </c>
      <c r="D72">
        <v>0</v>
      </c>
      <c r="E72">
        <v>0</v>
      </c>
      <c r="F72">
        <v>7.9</v>
      </c>
      <c r="G72">
        <v>7.9</v>
      </c>
      <c r="H72">
        <v>7.9</v>
      </c>
      <c r="I72">
        <v>7.9</v>
      </c>
      <c r="J72">
        <v>7.9</v>
      </c>
      <c r="K72">
        <v>7.9</v>
      </c>
    </row>
    <row r="73" spans="1:11">
      <c r="A73" s="120">
        <v>45677.333333333336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15.4</v>
      </c>
      <c r="I73">
        <v>15.4</v>
      </c>
      <c r="J73">
        <v>15.4</v>
      </c>
      <c r="K73">
        <v>15.4</v>
      </c>
    </row>
    <row r="74" spans="1:11">
      <c r="A74" s="120">
        <v>45677.375</v>
      </c>
      <c r="B74">
        <v>0</v>
      </c>
      <c r="C74">
        <v>0</v>
      </c>
      <c r="D74">
        <v>0</v>
      </c>
      <c r="E74">
        <v>0</v>
      </c>
      <c r="F74">
        <v>7.9</v>
      </c>
      <c r="G74">
        <v>7.9</v>
      </c>
      <c r="H74">
        <v>7.9</v>
      </c>
      <c r="I74">
        <v>7.9</v>
      </c>
      <c r="J74">
        <v>7.9</v>
      </c>
      <c r="K74">
        <v>7.9</v>
      </c>
    </row>
    <row r="75" spans="1:11">
      <c r="A75" s="120">
        <v>45677.416666666664</v>
      </c>
      <c r="B75">
        <v>0</v>
      </c>
      <c r="C75">
        <v>0</v>
      </c>
      <c r="D75">
        <v>0</v>
      </c>
      <c r="E75">
        <v>7.9</v>
      </c>
      <c r="F75">
        <v>7.9</v>
      </c>
      <c r="G75">
        <v>7.9</v>
      </c>
      <c r="H75">
        <v>7.9</v>
      </c>
      <c r="I75">
        <v>7.9</v>
      </c>
      <c r="J75">
        <v>7.9</v>
      </c>
      <c r="K75">
        <v>7.9</v>
      </c>
    </row>
    <row r="76" spans="1:11">
      <c r="A76" s="120">
        <v>45677.458333333336</v>
      </c>
      <c r="B76">
        <v>0</v>
      </c>
      <c r="C76">
        <v>0</v>
      </c>
      <c r="D76">
        <v>0</v>
      </c>
      <c r="E76">
        <v>7.7</v>
      </c>
      <c r="F76">
        <v>7.7</v>
      </c>
      <c r="G76">
        <v>7.7</v>
      </c>
      <c r="H76">
        <v>7.7</v>
      </c>
      <c r="I76">
        <v>7.7</v>
      </c>
      <c r="J76">
        <v>7.7</v>
      </c>
      <c r="K76">
        <v>7.7</v>
      </c>
    </row>
    <row r="77" spans="1:11">
      <c r="A77" s="120">
        <v>45677.5</v>
      </c>
      <c r="B77">
        <v>0</v>
      </c>
      <c r="C77">
        <v>0</v>
      </c>
      <c r="D77">
        <v>6.7</v>
      </c>
      <c r="E77">
        <v>6.7</v>
      </c>
      <c r="F77">
        <v>6.7</v>
      </c>
      <c r="G77">
        <v>6.7</v>
      </c>
      <c r="H77">
        <v>6.7</v>
      </c>
      <c r="I77">
        <v>6.7</v>
      </c>
      <c r="J77">
        <v>6.7</v>
      </c>
      <c r="K77">
        <v>6.7</v>
      </c>
    </row>
    <row r="78" spans="1:11">
      <c r="A78" s="120">
        <v>45677.541666666664</v>
      </c>
      <c r="B78">
        <v>-1.6</v>
      </c>
      <c r="C78">
        <v>-1.6</v>
      </c>
      <c r="D78">
        <v>-1.6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>
      <c r="A79" s="120">
        <v>45677.583333333336</v>
      </c>
      <c r="B79">
        <v>0</v>
      </c>
      <c r="C79">
        <v>0</v>
      </c>
      <c r="D79">
        <v>0</v>
      </c>
      <c r="E79">
        <v>7.3</v>
      </c>
      <c r="F79">
        <v>7.3</v>
      </c>
      <c r="G79">
        <v>7.3</v>
      </c>
      <c r="H79">
        <v>7.3</v>
      </c>
      <c r="I79">
        <v>7.3</v>
      </c>
      <c r="J79">
        <v>7.3</v>
      </c>
      <c r="K79">
        <v>7.3</v>
      </c>
    </row>
    <row r="80" spans="1:11">
      <c r="A80" s="120">
        <v>45677.625</v>
      </c>
      <c r="B80">
        <v>0</v>
      </c>
      <c r="C80">
        <v>0</v>
      </c>
      <c r="D80">
        <v>0</v>
      </c>
      <c r="E80">
        <v>0</v>
      </c>
      <c r="F80">
        <v>7.5</v>
      </c>
      <c r="G80">
        <v>7.5</v>
      </c>
      <c r="H80">
        <v>7.5</v>
      </c>
      <c r="I80">
        <v>7.5</v>
      </c>
      <c r="J80">
        <v>7.5</v>
      </c>
      <c r="K80">
        <v>7.5</v>
      </c>
    </row>
    <row r="81" spans="1:11">
      <c r="A81" s="120">
        <v>45677.666666666664</v>
      </c>
      <c r="B81">
        <v>0</v>
      </c>
      <c r="C81">
        <v>0</v>
      </c>
      <c r="D81">
        <v>0</v>
      </c>
      <c r="E81">
        <v>0</v>
      </c>
      <c r="F81">
        <v>0</v>
      </c>
      <c r="G81">
        <v>7.9</v>
      </c>
      <c r="H81">
        <v>7.9</v>
      </c>
      <c r="I81">
        <v>7.9</v>
      </c>
      <c r="J81">
        <v>7.9</v>
      </c>
      <c r="K81">
        <v>7.9</v>
      </c>
    </row>
    <row r="82" spans="1:11">
      <c r="A82" s="120">
        <v>45677.708333333336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15.7</v>
      </c>
      <c r="J82">
        <v>15.7</v>
      </c>
      <c r="K82">
        <v>15.7</v>
      </c>
    </row>
    <row r="83" spans="1:11">
      <c r="A83" s="120">
        <v>45677.75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7.9</v>
      </c>
      <c r="I83">
        <v>7.9</v>
      </c>
      <c r="J83">
        <v>7.9</v>
      </c>
      <c r="K83">
        <v>7.9</v>
      </c>
    </row>
    <row r="84" spans="1:11">
      <c r="A84" s="120">
        <v>45677.791666666664</v>
      </c>
      <c r="B84">
        <v>0</v>
      </c>
      <c r="C84">
        <v>0</v>
      </c>
      <c r="D84">
        <v>0</v>
      </c>
      <c r="E84">
        <v>0</v>
      </c>
      <c r="F84">
        <v>7.9</v>
      </c>
      <c r="G84">
        <v>7.9</v>
      </c>
      <c r="H84">
        <v>7.9</v>
      </c>
      <c r="I84">
        <v>7.9</v>
      </c>
      <c r="J84">
        <v>7.9</v>
      </c>
      <c r="K84">
        <v>7.9</v>
      </c>
    </row>
    <row r="85" spans="1:11">
      <c r="A85" s="120">
        <v>45677.833333333336</v>
      </c>
      <c r="B85">
        <v>0</v>
      </c>
      <c r="C85">
        <v>0</v>
      </c>
      <c r="D85">
        <v>0</v>
      </c>
      <c r="E85">
        <v>7.7</v>
      </c>
      <c r="F85">
        <v>7.7</v>
      </c>
      <c r="G85">
        <v>7.7</v>
      </c>
      <c r="H85">
        <v>7.7</v>
      </c>
      <c r="I85">
        <v>7.7</v>
      </c>
      <c r="J85">
        <v>7.7</v>
      </c>
      <c r="K85">
        <v>7.7</v>
      </c>
    </row>
    <row r="86" spans="1:11">
      <c r="A86" s="120">
        <v>45677.875</v>
      </c>
      <c r="B86">
        <v>0</v>
      </c>
      <c r="C86">
        <v>0</v>
      </c>
      <c r="D86">
        <v>6.9</v>
      </c>
      <c r="E86">
        <v>6.9</v>
      </c>
      <c r="F86">
        <v>6.9</v>
      </c>
      <c r="G86">
        <v>6.9</v>
      </c>
      <c r="H86">
        <v>6.9</v>
      </c>
      <c r="I86">
        <v>6.9</v>
      </c>
      <c r="J86">
        <v>6.9</v>
      </c>
      <c r="K86">
        <v>6.9</v>
      </c>
    </row>
    <row r="87" spans="1:11">
      <c r="A87" s="120">
        <v>45677.916666666664</v>
      </c>
      <c r="B87">
        <v>0</v>
      </c>
      <c r="C87">
        <v>0</v>
      </c>
      <c r="D87">
        <v>6.7</v>
      </c>
      <c r="E87">
        <v>6.7</v>
      </c>
      <c r="F87">
        <v>6.7</v>
      </c>
      <c r="G87">
        <v>6.7</v>
      </c>
      <c r="H87">
        <v>6.7</v>
      </c>
      <c r="I87">
        <v>6.7</v>
      </c>
      <c r="J87">
        <v>6.7</v>
      </c>
      <c r="K87">
        <v>6.7</v>
      </c>
    </row>
    <row r="88" spans="1:11">
      <c r="A88" s="120">
        <v>45677.958333333336</v>
      </c>
      <c r="B88">
        <v>0</v>
      </c>
      <c r="C88">
        <v>0</v>
      </c>
      <c r="D88">
        <v>7.6</v>
      </c>
      <c r="E88">
        <v>7.6</v>
      </c>
      <c r="F88">
        <v>7.6</v>
      </c>
      <c r="G88">
        <v>7.6</v>
      </c>
      <c r="H88">
        <v>7.6</v>
      </c>
      <c r="I88">
        <v>7.6</v>
      </c>
      <c r="J88">
        <v>7.6</v>
      </c>
      <c r="K88">
        <v>7.6</v>
      </c>
    </row>
    <row r="89" spans="1:11">
      <c r="A89" s="145">
        <v>45678</v>
      </c>
      <c r="B89">
        <v>0</v>
      </c>
      <c r="C89">
        <v>0</v>
      </c>
      <c r="D89">
        <v>0.4</v>
      </c>
      <c r="E89">
        <v>0.4</v>
      </c>
      <c r="F89">
        <v>0.4</v>
      </c>
      <c r="G89">
        <v>0.4</v>
      </c>
      <c r="H89">
        <v>0.4</v>
      </c>
      <c r="I89">
        <v>0.4</v>
      </c>
      <c r="J89">
        <v>0.4</v>
      </c>
      <c r="K89">
        <v>0.4</v>
      </c>
    </row>
    <row r="90" spans="1:11">
      <c r="A90" s="120">
        <v>45678.041666666664</v>
      </c>
      <c r="B90">
        <v>0</v>
      </c>
      <c r="C90">
        <v>0</v>
      </c>
      <c r="D90">
        <v>6.7</v>
      </c>
      <c r="E90">
        <v>6.7</v>
      </c>
      <c r="F90">
        <v>6.7</v>
      </c>
      <c r="G90">
        <v>6.7</v>
      </c>
      <c r="H90">
        <v>6.7</v>
      </c>
      <c r="I90">
        <v>6.7</v>
      </c>
      <c r="J90">
        <v>6.7</v>
      </c>
      <c r="K90">
        <v>6.7</v>
      </c>
    </row>
    <row r="91" spans="1:11">
      <c r="A91" s="120">
        <v>45678.083333333336</v>
      </c>
      <c r="B91">
        <v>0</v>
      </c>
      <c r="C91">
        <v>0</v>
      </c>
      <c r="D91">
        <v>4.0999999999999996</v>
      </c>
      <c r="E91">
        <v>4.0999999999999996</v>
      </c>
      <c r="F91">
        <v>4.0999999999999996</v>
      </c>
      <c r="G91">
        <v>4.0999999999999996</v>
      </c>
      <c r="H91">
        <v>4.0999999999999996</v>
      </c>
      <c r="I91">
        <v>4.0999999999999996</v>
      </c>
      <c r="J91">
        <v>4.0999999999999996</v>
      </c>
      <c r="K91">
        <v>4.0999999999999996</v>
      </c>
    </row>
    <row r="92" spans="1:11">
      <c r="A92" s="120">
        <v>45678.125</v>
      </c>
      <c r="B92">
        <v>0</v>
      </c>
      <c r="C92">
        <v>0</v>
      </c>
      <c r="D92">
        <v>2.9</v>
      </c>
      <c r="E92">
        <v>2.9</v>
      </c>
      <c r="F92">
        <v>2.9</v>
      </c>
      <c r="G92">
        <v>2.9</v>
      </c>
      <c r="H92">
        <v>2.9</v>
      </c>
      <c r="I92">
        <v>2.9</v>
      </c>
      <c r="J92">
        <v>2.9</v>
      </c>
      <c r="K92">
        <v>2.9</v>
      </c>
    </row>
    <row r="93" spans="1:11">
      <c r="A93" s="120">
        <v>45678.166666666664</v>
      </c>
      <c r="B93">
        <v>0</v>
      </c>
      <c r="C93">
        <v>0</v>
      </c>
      <c r="D93">
        <v>6.7</v>
      </c>
      <c r="E93">
        <v>6.7</v>
      </c>
      <c r="F93">
        <v>6.7</v>
      </c>
      <c r="G93">
        <v>6.7</v>
      </c>
      <c r="H93">
        <v>6.7</v>
      </c>
      <c r="I93">
        <v>6.7</v>
      </c>
      <c r="J93">
        <v>6.7</v>
      </c>
      <c r="K93">
        <v>6.7</v>
      </c>
    </row>
    <row r="94" spans="1:11">
      <c r="A94" s="120">
        <v>45678.208333333336</v>
      </c>
      <c r="B94">
        <v>0</v>
      </c>
      <c r="C94">
        <v>0</v>
      </c>
      <c r="D94">
        <v>1.5</v>
      </c>
      <c r="E94">
        <v>1.5</v>
      </c>
      <c r="F94">
        <v>1.5</v>
      </c>
      <c r="G94">
        <v>1.5</v>
      </c>
      <c r="H94">
        <v>1.5</v>
      </c>
      <c r="I94">
        <v>1.5</v>
      </c>
      <c r="J94">
        <v>1.5</v>
      </c>
      <c r="K94">
        <v>1.5</v>
      </c>
    </row>
    <row r="95" spans="1:11">
      <c r="A95" s="120">
        <v>45678.25</v>
      </c>
      <c r="B95">
        <v>-3.1</v>
      </c>
      <c r="C95">
        <v>-3.1</v>
      </c>
      <c r="D95">
        <v>-3.1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1:11">
      <c r="A96" s="120">
        <v>45678.291666666664</v>
      </c>
      <c r="B96">
        <v>-0.3</v>
      </c>
      <c r="C96">
        <v>-0.3</v>
      </c>
      <c r="D96">
        <v>-0.3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>
      <c r="A97" s="120">
        <v>45678.333333333336</v>
      </c>
      <c r="B97">
        <v>-0.3</v>
      </c>
      <c r="C97">
        <v>-0.3</v>
      </c>
      <c r="D97">
        <v>-0.3</v>
      </c>
      <c r="E97">
        <v>-0.3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1:11">
      <c r="A98" s="120">
        <v>45678.375</v>
      </c>
      <c r="B98">
        <v>-0.3</v>
      </c>
      <c r="C98">
        <v>-0.3</v>
      </c>
      <c r="D98">
        <v>-0.3</v>
      </c>
      <c r="E98">
        <v>-0.3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>
      <c r="A99" s="120">
        <v>45678.416666666664</v>
      </c>
      <c r="B99">
        <v>-0.3</v>
      </c>
      <c r="C99">
        <v>-0.3</v>
      </c>
      <c r="D99">
        <v>-0.3</v>
      </c>
      <c r="E99">
        <v>-0.3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>
      <c r="A100" s="120">
        <v>45678.458333333336</v>
      </c>
      <c r="B100">
        <v>-0.3</v>
      </c>
      <c r="C100">
        <v>-0.3</v>
      </c>
      <c r="D100">
        <v>-0.3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>
      <c r="A101" s="120">
        <v>45678.5</v>
      </c>
      <c r="B101">
        <v>-0.3</v>
      </c>
      <c r="C101">
        <v>-0.3</v>
      </c>
      <c r="D101">
        <v>-0.3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1:11">
      <c r="A102" s="120">
        <v>45678.541666666664</v>
      </c>
      <c r="B102">
        <v>-0.3</v>
      </c>
      <c r="C102">
        <v>-0.3</v>
      </c>
      <c r="D102">
        <v>-0.3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>
      <c r="A103" s="120">
        <v>45678.583333333336</v>
      </c>
      <c r="B103">
        <v>-0.3</v>
      </c>
      <c r="C103">
        <v>-0.3</v>
      </c>
      <c r="D103">
        <v>-0.3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>
      <c r="A104" s="120">
        <v>45678.625</v>
      </c>
      <c r="B104">
        <v>-0.3</v>
      </c>
      <c r="C104">
        <v>-0.3</v>
      </c>
      <c r="D104">
        <v>-0.3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>
      <c r="A105" s="120">
        <v>45678.666666666664</v>
      </c>
      <c r="B105">
        <v>-0.3</v>
      </c>
      <c r="C105">
        <v>-0.3</v>
      </c>
      <c r="D105">
        <v>-0.3</v>
      </c>
      <c r="E105">
        <v>-0.3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>
      <c r="A106" s="120">
        <v>45678.708333333336</v>
      </c>
      <c r="B106">
        <v>-0.3</v>
      </c>
      <c r="C106">
        <v>-0.3</v>
      </c>
      <c r="D106">
        <v>-0.3</v>
      </c>
      <c r="E106">
        <v>-0.3</v>
      </c>
      <c r="F106">
        <v>-0.3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 s="120">
        <v>45678.75</v>
      </c>
      <c r="B107">
        <v>-0.3</v>
      </c>
      <c r="C107">
        <v>-0.3</v>
      </c>
      <c r="D107">
        <v>-0.3</v>
      </c>
      <c r="E107">
        <v>-0.3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 s="120">
        <v>45678.791666666664</v>
      </c>
      <c r="B108">
        <v>-0.3</v>
      </c>
      <c r="C108">
        <v>-0.3</v>
      </c>
      <c r="D108">
        <v>-0.3</v>
      </c>
      <c r="E108">
        <v>-0.3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 s="120">
        <v>45678.833333333336</v>
      </c>
      <c r="B109">
        <v>-0.3</v>
      </c>
      <c r="C109">
        <v>-0.3</v>
      </c>
      <c r="D109">
        <v>-0.3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 s="120">
        <v>45678.875</v>
      </c>
      <c r="B110">
        <v>-0.3</v>
      </c>
      <c r="C110">
        <v>-0.3</v>
      </c>
      <c r="D110">
        <v>-0.3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 s="120">
        <v>45678.916666666664</v>
      </c>
      <c r="B111">
        <v>-0.3</v>
      </c>
      <c r="C111">
        <v>-0.3</v>
      </c>
      <c r="D111">
        <v>-0.3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 s="120">
        <v>45678.958333333336</v>
      </c>
      <c r="B112">
        <v>-0.3</v>
      </c>
      <c r="C112">
        <v>-0.3</v>
      </c>
      <c r="D112">
        <v>-0.3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 s="145">
        <v>45662</v>
      </c>
      <c r="B113">
        <v>0</v>
      </c>
      <c r="C113">
        <v>0</v>
      </c>
      <c r="D113">
        <v>3.9</v>
      </c>
      <c r="E113">
        <v>3.9</v>
      </c>
      <c r="F113">
        <v>3.9</v>
      </c>
      <c r="G113">
        <v>3.9</v>
      </c>
      <c r="H113">
        <v>3.9</v>
      </c>
      <c r="I113">
        <v>3.9</v>
      </c>
      <c r="J113">
        <v>3.9</v>
      </c>
      <c r="K113">
        <v>3.9</v>
      </c>
    </row>
    <row r="114" spans="1:11">
      <c r="A114" s="120">
        <v>45662.041666666664</v>
      </c>
      <c r="B114">
        <v>0</v>
      </c>
      <c r="C114">
        <v>0</v>
      </c>
      <c r="D114">
        <v>6.7</v>
      </c>
      <c r="E114">
        <v>6.7</v>
      </c>
      <c r="F114">
        <v>6.7</v>
      </c>
      <c r="G114">
        <v>6.7</v>
      </c>
      <c r="H114">
        <v>6.7</v>
      </c>
      <c r="I114">
        <v>6.7</v>
      </c>
      <c r="J114">
        <v>6.7</v>
      </c>
      <c r="K114">
        <v>6.7</v>
      </c>
    </row>
    <row r="115" spans="1:11">
      <c r="A115" s="120">
        <v>45662.083333333336</v>
      </c>
      <c r="B115">
        <v>-0.3</v>
      </c>
      <c r="C115">
        <v>-0.3</v>
      </c>
      <c r="D115">
        <v>-0.3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>
      <c r="A116" s="120">
        <v>45662.125</v>
      </c>
      <c r="B116">
        <v>0</v>
      </c>
      <c r="C116">
        <v>0</v>
      </c>
      <c r="D116">
        <v>7.9</v>
      </c>
      <c r="E116">
        <v>7.9</v>
      </c>
      <c r="F116">
        <v>7.9</v>
      </c>
      <c r="G116">
        <v>7.9</v>
      </c>
      <c r="H116">
        <v>7.9</v>
      </c>
      <c r="I116">
        <v>7.9</v>
      </c>
      <c r="J116">
        <v>7.9</v>
      </c>
      <c r="K116">
        <v>7.9</v>
      </c>
    </row>
    <row r="117" spans="1:11">
      <c r="A117" s="120">
        <v>45662.166666666664</v>
      </c>
      <c r="B117">
        <v>0</v>
      </c>
      <c r="C117">
        <v>0</v>
      </c>
      <c r="D117">
        <v>6.7</v>
      </c>
      <c r="E117">
        <v>6.7</v>
      </c>
      <c r="F117">
        <v>6.7</v>
      </c>
      <c r="G117">
        <v>6.7</v>
      </c>
      <c r="H117">
        <v>6.7</v>
      </c>
      <c r="I117">
        <v>6.7</v>
      </c>
      <c r="J117">
        <v>6.7</v>
      </c>
      <c r="K117">
        <v>6.7</v>
      </c>
    </row>
    <row r="118" spans="1:11">
      <c r="A118" s="120">
        <v>45662.208333333336</v>
      </c>
      <c r="B118">
        <v>0</v>
      </c>
      <c r="C118">
        <v>0</v>
      </c>
      <c r="D118">
        <v>7.9</v>
      </c>
      <c r="E118">
        <v>7.9</v>
      </c>
      <c r="F118">
        <v>7.9</v>
      </c>
      <c r="G118">
        <v>7.9</v>
      </c>
      <c r="H118">
        <v>7.9</v>
      </c>
      <c r="I118">
        <v>7.9</v>
      </c>
      <c r="J118">
        <v>7.9</v>
      </c>
      <c r="K118">
        <v>7.9</v>
      </c>
    </row>
    <row r="119" spans="1:11">
      <c r="A119" s="120">
        <v>45662.25</v>
      </c>
      <c r="B119">
        <v>0</v>
      </c>
      <c r="C119">
        <v>0</v>
      </c>
      <c r="D119">
        <v>7.9</v>
      </c>
      <c r="E119">
        <v>7.9</v>
      </c>
      <c r="F119">
        <v>7.9</v>
      </c>
      <c r="G119">
        <v>7.9</v>
      </c>
      <c r="H119">
        <v>7.9</v>
      </c>
      <c r="I119">
        <v>7.9</v>
      </c>
      <c r="J119">
        <v>7.9</v>
      </c>
      <c r="K119">
        <v>7.9</v>
      </c>
    </row>
    <row r="120" spans="1:11">
      <c r="A120" s="120">
        <v>45662.291666666664</v>
      </c>
      <c r="B120">
        <v>0</v>
      </c>
      <c r="C120">
        <v>0</v>
      </c>
      <c r="D120">
        <v>6.7</v>
      </c>
      <c r="E120">
        <v>6.7</v>
      </c>
      <c r="F120">
        <v>6.7</v>
      </c>
      <c r="G120">
        <v>6.7</v>
      </c>
      <c r="H120">
        <v>6.7</v>
      </c>
      <c r="I120">
        <v>6.7</v>
      </c>
      <c r="J120">
        <v>6.7</v>
      </c>
      <c r="K120">
        <v>6.7</v>
      </c>
    </row>
    <row r="121" spans="1:11">
      <c r="A121" s="120">
        <v>45662.333333333336</v>
      </c>
      <c r="B121">
        <v>0</v>
      </c>
      <c r="C121">
        <v>0</v>
      </c>
      <c r="D121">
        <v>6.7</v>
      </c>
      <c r="E121">
        <v>6.7</v>
      </c>
      <c r="F121">
        <v>6.7</v>
      </c>
      <c r="G121">
        <v>6.7</v>
      </c>
      <c r="H121">
        <v>6.7</v>
      </c>
      <c r="I121">
        <v>6.7</v>
      </c>
      <c r="J121">
        <v>6.7</v>
      </c>
      <c r="K121">
        <v>6.7</v>
      </c>
    </row>
    <row r="122" spans="1:11">
      <c r="A122" s="120">
        <v>45662.375</v>
      </c>
      <c r="B122">
        <v>0</v>
      </c>
      <c r="C122">
        <v>0</v>
      </c>
      <c r="D122">
        <v>6.7</v>
      </c>
      <c r="E122">
        <v>6.7</v>
      </c>
      <c r="F122">
        <v>6.7</v>
      </c>
      <c r="G122">
        <v>6.7</v>
      </c>
      <c r="H122">
        <v>6.7</v>
      </c>
      <c r="I122">
        <v>6.7</v>
      </c>
      <c r="J122">
        <v>6.7</v>
      </c>
      <c r="K122">
        <v>6.7</v>
      </c>
    </row>
    <row r="123" spans="1:11">
      <c r="A123" s="120">
        <v>45662.416666666664</v>
      </c>
      <c r="B123">
        <v>-0.3</v>
      </c>
      <c r="C123">
        <v>-0.3</v>
      </c>
      <c r="D123">
        <v>-0.3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>
      <c r="A124" s="120">
        <v>45662.458333333336</v>
      </c>
      <c r="B124">
        <v>-0.3</v>
      </c>
      <c r="C124">
        <v>-0.3</v>
      </c>
      <c r="D124">
        <v>-0.3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>
      <c r="A125" s="120">
        <v>45662.5</v>
      </c>
      <c r="B125">
        <v>-0.3</v>
      </c>
      <c r="C125">
        <v>-0.3</v>
      </c>
      <c r="D125">
        <v>-0.3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>
      <c r="A126" s="120">
        <v>45662.541666666664</v>
      </c>
      <c r="B126">
        <v>-0.3</v>
      </c>
      <c r="C126">
        <v>-0.3</v>
      </c>
      <c r="D126">
        <v>-0.3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>
      <c r="A127" s="120">
        <v>45662.583333333336</v>
      </c>
      <c r="B127">
        <v>0</v>
      </c>
      <c r="C127">
        <v>0</v>
      </c>
      <c r="D127">
        <v>4.5999999999999996</v>
      </c>
      <c r="E127">
        <v>4.5999999999999996</v>
      </c>
      <c r="F127">
        <v>4.5999999999999996</v>
      </c>
      <c r="G127">
        <v>4.5999999999999996</v>
      </c>
      <c r="H127">
        <v>4.5999999999999996</v>
      </c>
      <c r="I127">
        <v>4.5999999999999996</v>
      </c>
      <c r="J127">
        <v>4.5999999999999996</v>
      </c>
      <c r="K127">
        <v>4.5999999999999996</v>
      </c>
    </row>
    <row r="128" spans="1:11">
      <c r="A128" s="120">
        <v>45662.625</v>
      </c>
      <c r="B128">
        <v>-0.3</v>
      </c>
      <c r="C128">
        <v>-0.3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>
      <c r="A129" s="120">
        <v>45662.666666666664</v>
      </c>
      <c r="B129">
        <v>-0.3</v>
      </c>
      <c r="C129">
        <v>-0.3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>
      <c r="A130" s="120">
        <v>45662.708333333336</v>
      </c>
      <c r="B130">
        <v>-0.3</v>
      </c>
      <c r="C130">
        <v>-0.3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>
      <c r="A131" s="120">
        <v>45662.75</v>
      </c>
      <c r="B131">
        <v>-0.3</v>
      </c>
      <c r="C131">
        <v>-0.3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>
      <c r="A132" s="120">
        <v>45662.791666666664</v>
      </c>
      <c r="B132">
        <v>-0.3</v>
      </c>
      <c r="C132">
        <v>-0.3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>
      <c r="A133" s="120">
        <v>45662.833333333336</v>
      </c>
      <c r="B133">
        <v>-0.3</v>
      </c>
      <c r="C133">
        <v>-0.3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>
      <c r="A134" s="120">
        <v>45662.875</v>
      </c>
      <c r="B134">
        <v>-0.3</v>
      </c>
      <c r="C134">
        <v>-0.3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>
      <c r="A135" s="120">
        <v>45662.916666666664</v>
      </c>
      <c r="B135">
        <v>-0.3</v>
      </c>
      <c r="C135">
        <v>-0.3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>
      <c r="A136" s="120">
        <v>45662.958333333336</v>
      </c>
      <c r="B136">
        <v>-0.3</v>
      </c>
      <c r="C136">
        <v>-0.3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>
      <c r="A137" s="145">
        <v>45663</v>
      </c>
      <c r="B137">
        <v>-0.3</v>
      </c>
      <c r="C137">
        <v>-0.3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>
      <c r="A138" s="120">
        <v>45663.041666666664</v>
      </c>
      <c r="B138">
        <v>-0.3</v>
      </c>
      <c r="C138">
        <v>-0.3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>
      <c r="A139" s="120">
        <v>45663.083333333336</v>
      </c>
      <c r="B139">
        <v>-0.3</v>
      </c>
      <c r="C139">
        <v>-0.3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>
      <c r="A140" s="120">
        <v>45663.125</v>
      </c>
      <c r="B140">
        <v>-1.1000000000000001</v>
      </c>
      <c r="C140">
        <v>-1.1000000000000001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>
      <c r="A141" s="120">
        <v>45663.166666666664</v>
      </c>
      <c r="B141">
        <v>-0.4</v>
      </c>
      <c r="C141">
        <v>-0.4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>
      <c r="A142" s="120">
        <v>45663.208333333336</v>
      </c>
      <c r="B142">
        <v>-0.3</v>
      </c>
      <c r="C142">
        <v>-0.3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>
      <c r="A143" s="120">
        <v>45663.25</v>
      </c>
      <c r="B143">
        <v>-0.3</v>
      </c>
      <c r="C143">
        <v>-0.3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 s="120">
        <v>45663.291666666664</v>
      </c>
      <c r="B144">
        <v>-0.3</v>
      </c>
      <c r="C144">
        <v>-0.3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 s="120">
        <v>45663.333333333336</v>
      </c>
      <c r="B145">
        <v>-0.3</v>
      </c>
      <c r="C145">
        <v>-0.3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 s="120">
        <v>45663.375</v>
      </c>
      <c r="B146">
        <v>-0.3</v>
      </c>
      <c r="C146">
        <v>-0.3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 s="120">
        <v>45663.416666666664</v>
      </c>
      <c r="B147">
        <v>-0.3</v>
      </c>
      <c r="C147">
        <v>-0.3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 s="120">
        <v>45663.458333333336</v>
      </c>
      <c r="B148">
        <v>-0.3</v>
      </c>
      <c r="C148">
        <v>-0.3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 s="120">
        <v>45663.5</v>
      </c>
      <c r="B149">
        <v>-0.3</v>
      </c>
      <c r="C149">
        <v>-0.3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 s="120">
        <v>45663.541666666664</v>
      </c>
      <c r="B150">
        <v>-0.3</v>
      </c>
      <c r="C150">
        <v>-0.3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>
      <c r="A151" s="120">
        <v>45663.583333333336</v>
      </c>
      <c r="B151">
        <v>-0.3</v>
      </c>
      <c r="C151">
        <v>-0.3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>
      <c r="A152" s="120">
        <v>45663.625</v>
      </c>
      <c r="B152">
        <v>-0.3</v>
      </c>
      <c r="C152">
        <v>-0.3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>
      <c r="A153" s="120">
        <v>45663.666666666664</v>
      </c>
      <c r="B153">
        <v>-0.3</v>
      </c>
      <c r="C153">
        <v>-0.3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>
      <c r="A154" s="120">
        <v>45663.708333333336</v>
      </c>
      <c r="B154">
        <v>-0.3</v>
      </c>
      <c r="C154">
        <v>-0.3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>
      <c r="A155" s="120">
        <v>45663.75</v>
      </c>
      <c r="B155">
        <v>-0.3</v>
      </c>
      <c r="C155">
        <v>-0.3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>
      <c r="A156" s="120">
        <v>45663.791666666664</v>
      </c>
      <c r="B156">
        <v>-0.3</v>
      </c>
      <c r="C156">
        <v>-0.3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>
      <c r="A157" s="120">
        <v>45663.833333333336</v>
      </c>
      <c r="B157">
        <v>-0.3</v>
      </c>
      <c r="C157">
        <v>-0.3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>
      <c r="A158" s="120">
        <v>45663.875</v>
      </c>
      <c r="B158">
        <v>-0.3</v>
      </c>
      <c r="C158">
        <v>-0.3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>
      <c r="A159" s="120">
        <v>45663.916666666664</v>
      </c>
      <c r="B159">
        <v>-0.3</v>
      </c>
      <c r="C159">
        <v>-0.3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>
      <c r="A160" s="120">
        <v>45663.958333333336</v>
      </c>
      <c r="B160">
        <v>-0.3</v>
      </c>
      <c r="C160">
        <v>-0.3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>
      <c r="A161" s="145">
        <v>45664</v>
      </c>
      <c r="B161">
        <v>-0.3</v>
      </c>
      <c r="C161">
        <v>-0.3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>
      <c r="A162" s="120">
        <v>45664.041666666664</v>
      </c>
      <c r="B162">
        <v>-0.3</v>
      </c>
      <c r="C162">
        <v>-0.3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>
      <c r="A163" s="120">
        <v>45664.083333333336</v>
      </c>
      <c r="B163">
        <v>-0.3</v>
      </c>
      <c r="C163">
        <v>-0.3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>
      <c r="A164" s="120">
        <v>45664.125</v>
      </c>
      <c r="B164">
        <v>-0.3</v>
      </c>
      <c r="C164">
        <v>-0.3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>
      <c r="A165" s="120">
        <v>45664.166666666664</v>
      </c>
      <c r="B165">
        <v>-0.3</v>
      </c>
      <c r="C165">
        <v>-0.3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>
      <c r="A166" s="120">
        <v>45664.208333333336</v>
      </c>
      <c r="B166">
        <v>-0.3</v>
      </c>
      <c r="C166">
        <v>-0.3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>
      <c r="A167" s="120">
        <v>45664.25</v>
      </c>
      <c r="B167">
        <v>0</v>
      </c>
      <c r="C167">
        <v>6.7</v>
      </c>
      <c r="D167">
        <v>6.7</v>
      </c>
      <c r="E167">
        <v>6.7</v>
      </c>
      <c r="F167">
        <v>6.7</v>
      </c>
      <c r="G167">
        <v>6.7</v>
      </c>
      <c r="H167">
        <v>6.7</v>
      </c>
      <c r="I167">
        <v>6.7</v>
      </c>
      <c r="J167">
        <v>6.7</v>
      </c>
      <c r="K167">
        <v>6.7</v>
      </c>
    </row>
    <row r="168" spans="1:11">
      <c r="A168" s="120">
        <v>45664.291666666664</v>
      </c>
      <c r="B168">
        <v>-0.3</v>
      </c>
      <c r="C168">
        <v>-0.3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>
      <c r="A169" s="120">
        <v>45664.333333333336</v>
      </c>
      <c r="B169">
        <v>-0.3</v>
      </c>
      <c r="C169">
        <v>-0.3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>
      <c r="A170" s="120">
        <v>45664.375</v>
      </c>
      <c r="B170">
        <v>-0.3</v>
      </c>
      <c r="C170">
        <v>-0.3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>
      <c r="A171" s="120">
        <v>45664.416666666664</v>
      </c>
      <c r="B171">
        <v>-0.3</v>
      </c>
      <c r="C171">
        <v>-0.3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>
      <c r="A172" s="120">
        <v>45664.458333333336</v>
      </c>
      <c r="B172">
        <v>-0.3</v>
      </c>
      <c r="C172">
        <v>-0.3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>
      <c r="A173" s="120">
        <v>45664.5</v>
      </c>
      <c r="B173">
        <v>-0.3</v>
      </c>
      <c r="C173">
        <v>-0.3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>
      <c r="A174" s="120">
        <v>45664.541666666664</v>
      </c>
      <c r="B174">
        <v>-0.3</v>
      </c>
      <c r="C174">
        <v>-0.3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>
      <c r="A175" s="120">
        <v>45664.583333333336</v>
      </c>
      <c r="B175">
        <v>-0.3</v>
      </c>
      <c r="C175">
        <v>-0.3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>
      <c r="A176" s="120">
        <v>45664.625</v>
      </c>
      <c r="B176">
        <v>-0.3</v>
      </c>
      <c r="C176">
        <v>-0.3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>
      <c r="A177" s="120">
        <v>45664.666666666664</v>
      </c>
      <c r="B177">
        <v>-0.3</v>
      </c>
      <c r="C177">
        <v>-0.3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>
      <c r="A178" s="120">
        <v>45664.708333333336</v>
      </c>
      <c r="B178">
        <v>-0.3</v>
      </c>
      <c r="C178">
        <v>-0.3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>
      <c r="A179" s="120">
        <v>45664.75</v>
      </c>
      <c r="B179">
        <v>-0.3</v>
      </c>
      <c r="C179">
        <v>-0.3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>
      <c r="A180" s="120">
        <v>45664.791666666664</v>
      </c>
      <c r="B180">
        <v>-0.3</v>
      </c>
      <c r="C180">
        <v>-0.3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 s="120">
        <v>45664.833333333336</v>
      </c>
      <c r="B181">
        <v>-0.3</v>
      </c>
      <c r="C181">
        <v>-0.3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 s="120">
        <v>45664.875</v>
      </c>
      <c r="B182">
        <v>-0.3</v>
      </c>
      <c r="C182">
        <v>-0.3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 s="120">
        <v>45664.916666666664</v>
      </c>
      <c r="B183">
        <v>-0.3</v>
      </c>
      <c r="C183">
        <v>-0.3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 s="120">
        <v>45664.958333333336</v>
      </c>
      <c r="B184">
        <v>-0.3</v>
      </c>
      <c r="C184">
        <v>-0.3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 s="145">
        <v>45665</v>
      </c>
      <c r="B185">
        <v>-0.3</v>
      </c>
      <c r="C185">
        <v>-0.3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 s="120">
        <v>45665.041666666664</v>
      </c>
      <c r="B186">
        <v>-0.3</v>
      </c>
      <c r="C186">
        <v>-0.3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 s="120">
        <v>45665.083333333336</v>
      </c>
      <c r="B187">
        <v>-0.3</v>
      </c>
      <c r="C187">
        <v>-0.3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>
      <c r="A188" s="120">
        <v>45665.125</v>
      </c>
      <c r="B188">
        <v>-0.3</v>
      </c>
      <c r="C188">
        <v>-0.3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>
      <c r="A189" s="120">
        <v>45665.166666666664</v>
      </c>
      <c r="B189">
        <v>0</v>
      </c>
      <c r="C189">
        <v>2.4</v>
      </c>
      <c r="D189">
        <v>2.4</v>
      </c>
      <c r="E189">
        <v>2.4</v>
      </c>
      <c r="F189">
        <v>2.4</v>
      </c>
      <c r="G189">
        <v>2.4</v>
      </c>
      <c r="H189">
        <v>2.4</v>
      </c>
      <c r="I189">
        <v>2.4</v>
      </c>
      <c r="J189">
        <v>2.4</v>
      </c>
      <c r="K189">
        <v>2.4</v>
      </c>
    </row>
    <row r="190" spans="1:11">
      <c r="A190" s="120">
        <v>45665.208333333336</v>
      </c>
      <c r="B190">
        <v>-0.3</v>
      </c>
      <c r="C190">
        <v>-0.3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>
      <c r="A191" s="120">
        <v>45665.25</v>
      </c>
      <c r="B191">
        <v>-0.3</v>
      </c>
      <c r="C191">
        <v>-0.3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>
      <c r="A192" s="120">
        <v>45665.291666666664</v>
      </c>
      <c r="B192">
        <v>-0.3</v>
      </c>
      <c r="C192">
        <v>-0.3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>
      <c r="A193" s="120">
        <v>45665.333333333336</v>
      </c>
      <c r="B193">
        <v>0</v>
      </c>
      <c r="C193">
        <v>6.1</v>
      </c>
      <c r="D193">
        <v>6.1</v>
      </c>
      <c r="E193">
        <v>6.1</v>
      </c>
      <c r="F193">
        <v>6.1</v>
      </c>
      <c r="G193">
        <v>6.1</v>
      </c>
      <c r="H193">
        <v>6.1</v>
      </c>
      <c r="I193">
        <v>6.1</v>
      </c>
      <c r="J193">
        <v>6.1</v>
      </c>
      <c r="K193">
        <v>6.1</v>
      </c>
    </row>
    <row r="194" spans="1:11">
      <c r="A194" s="120">
        <v>45665.375</v>
      </c>
      <c r="B194">
        <v>0</v>
      </c>
      <c r="C194">
        <v>0</v>
      </c>
      <c r="D194">
        <v>8</v>
      </c>
      <c r="E194">
        <v>8</v>
      </c>
      <c r="F194">
        <v>8</v>
      </c>
      <c r="G194">
        <v>8</v>
      </c>
      <c r="H194">
        <v>8</v>
      </c>
      <c r="I194">
        <v>8</v>
      </c>
      <c r="J194">
        <v>8</v>
      </c>
      <c r="K194">
        <v>8</v>
      </c>
    </row>
    <row r="195" spans="1:11">
      <c r="A195" s="120">
        <v>45665.416666666664</v>
      </c>
      <c r="B195">
        <v>0</v>
      </c>
      <c r="C195">
        <v>0</v>
      </c>
      <c r="D195">
        <v>8</v>
      </c>
      <c r="E195">
        <v>8</v>
      </c>
      <c r="F195">
        <v>8</v>
      </c>
      <c r="G195">
        <v>8</v>
      </c>
      <c r="H195">
        <v>8</v>
      </c>
      <c r="I195">
        <v>8</v>
      </c>
      <c r="J195">
        <v>8</v>
      </c>
      <c r="K195">
        <v>8</v>
      </c>
    </row>
    <row r="196" spans="1:11">
      <c r="A196" s="120">
        <v>45665.458333333336</v>
      </c>
      <c r="B196">
        <v>0</v>
      </c>
      <c r="C196">
        <v>0</v>
      </c>
      <c r="D196">
        <v>8</v>
      </c>
      <c r="E196">
        <v>8</v>
      </c>
      <c r="F196">
        <v>8</v>
      </c>
      <c r="G196">
        <v>8</v>
      </c>
      <c r="H196">
        <v>8</v>
      </c>
      <c r="I196">
        <v>8</v>
      </c>
      <c r="J196">
        <v>8</v>
      </c>
      <c r="K196">
        <v>8</v>
      </c>
    </row>
    <row r="197" spans="1:11">
      <c r="A197" s="120">
        <v>45665.5</v>
      </c>
      <c r="B197">
        <v>0</v>
      </c>
      <c r="C197">
        <v>0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</row>
    <row r="198" spans="1:11">
      <c r="A198" s="120">
        <v>45665.541666666664</v>
      </c>
      <c r="B198">
        <v>0</v>
      </c>
      <c r="C198">
        <v>0</v>
      </c>
      <c r="D198">
        <v>8</v>
      </c>
      <c r="E198">
        <v>8</v>
      </c>
      <c r="F198">
        <v>8</v>
      </c>
      <c r="G198">
        <v>8</v>
      </c>
      <c r="H198">
        <v>8</v>
      </c>
      <c r="I198">
        <v>8</v>
      </c>
      <c r="J198">
        <v>8</v>
      </c>
      <c r="K198">
        <v>8</v>
      </c>
    </row>
    <row r="199" spans="1:11">
      <c r="A199" s="120">
        <v>45665.583333333336</v>
      </c>
      <c r="B199">
        <v>0</v>
      </c>
      <c r="C199">
        <v>0</v>
      </c>
      <c r="D199">
        <v>8</v>
      </c>
      <c r="E199">
        <v>8</v>
      </c>
      <c r="F199">
        <v>8</v>
      </c>
      <c r="G199">
        <v>8</v>
      </c>
      <c r="H199">
        <v>8</v>
      </c>
      <c r="I199">
        <v>8</v>
      </c>
      <c r="J199">
        <v>8</v>
      </c>
      <c r="K199">
        <v>8</v>
      </c>
    </row>
    <row r="200" spans="1:11">
      <c r="A200" s="120">
        <v>45665.625</v>
      </c>
      <c r="B200">
        <v>0</v>
      </c>
      <c r="C200">
        <v>0</v>
      </c>
      <c r="D200">
        <v>8</v>
      </c>
      <c r="E200">
        <v>8</v>
      </c>
      <c r="F200">
        <v>8</v>
      </c>
      <c r="G200">
        <v>8</v>
      </c>
      <c r="H200">
        <v>8</v>
      </c>
      <c r="I200">
        <v>8</v>
      </c>
      <c r="J200">
        <v>8</v>
      </c>
      <c r="K200">
        <v>8</v>
      </c>
    </row>
    <row r="201" spans="1:11">
      <c r="A201" s="120">
        <v>45665.666666666664</v>
      </c>
      <c r="B201">
        <v>0</v>
      </c>
      <c r="C201">
        <v>0</v>
      </c>
      <c r="D201">
        <v>8.6</v>
      </c>
      <c r="E201">
        <v>8.6</v>
      </c>
      <c r="F201">
        <v>8.6</v>
      </c>
      <c r="G201">
        <v>8.6</v>
      </c>
      <c r="H201">
        <v>8.6</v>
      </c>
      <c r="I201">
        <v>8.6</v>
      </c>
      <c r="J201">
        <v>8.6</v>
      </c>
      <c r="K201">
        <v>8.6</v>
      </c>
    </row>
    <row r="202" spans="1:11">
      <c r="A202" s="120">
        <v>45665.708333333336</v>
      </c>
      <c r="B202">
        <v>0</v>
      </c>
      <c r="C202">
        <v>0</v>
      </c>
      <c r="D202">
        <v>0</v>
      </c>
      <c r="E202">
        <v>10.4</v>
      </c>
      <c r="F202">
        <v>10.4</v>
      </c>
      <c r="G202">
        <v>10.4</v>
      </c>
      <c r="H202">
        <v>10.4</v>
      </c>
      <c r="I202">
        <v>10.4</v>
      </c>
      <c r="J202">
        <v>10.4</v>
      </c>
      <c r="K202">
        <v>10.4</v>
      </c>
    </row>
    <row r="203" spans="1:11">
      <c r="A203" s="120">
        <v>45665.75</v>
      </c>
      <c r="B203">
        <v>0</v>
      </c>
      <c r="C203">
        <v>0</v>
      </c>
      <c r="D203">
        <v>0</v>
      </c>
      <c r="E203">
        <v>9.6</v>
      </c>
      <c r="F203">
        <v>9.6</v>
      </c>
      <c r="G203">
        <v>9.6</v>
      </c>
      <c r="H203">
        <v>9.6</v>
      </c>
      <c r="I203">
        <v>9.6</v>
      </c>
      <c r="J203">
        <v>9.6</v>
      </c>
      <c r="K203">
        <v>9.6</v>
      </c>
    </row>
    <row r="204" spans="1:11">
      <c r="A204" s="120">
        <v>45665.791666666664</v>
      </c>
      <c r="B204">
        <v>0</v>
      </c>
      <c r="C204">
        <v>0</v>
      </c>
      <c r="D204">
        <v>0</v>
      </c>
      <c r="E204">
        <v>12.1</v>
      </c>
      <c r="F204">
        <v>12.1</v>
      </c>
      <c r="G204">
        <v>12.1</v>
      </c>
      <c r="H204">
        <v>12.1</v>
      </c>
      <c r="I204">
        <v>12.1</v>
      </c>
      <c r="J204">
        <v>12.1</v>
      </c>
      <c r="K204">
        <v>12.1</v>
      </c>
    </row>
    <row r="205" spans="1:11">
      <c r="A205" s="120">
        <v>45665.833333333336</v>
      </c>
      <c r="B205">
        <v>0</v>
      </c>
      <c r="C205">
        <v>0</v>
      </c>
      <c r="D205">
        <v>8.8000000000000007</v>
      </c>
      <c r="E205">
        <v>8.8000000000000007</v>
      </c>
      <c r="F205">
        <v>8.8000000000000007</v>
      </c>
      <c r="G205">
        <v>8.8000000000000007</v>
      </c>
      <c r="H205">
        <v>8.8000000000000007</v>
      </c>
      <c r="I205">
        <v>8.8000000000000007</v>
      </c>
      <c r="J205">
        <v>8.8000000000000007</v>
      </c>
      <c r="K205">
        <v>8.8000000000000007</v>
      </c>
    </row>
    <row r="206" spans="1:11">
      <c r="A206" s="120">
        <v>45665.875</v>
      </c>
      <c r="B206">
        <v>0</v>
      </c>
      <c r="C206">
        <v>0</v>
      </c>
      <c r="D206">
        <v>8.8000000000000007</v>
      </c>
      <c r="E206">
        <v>8.8000000000000007</v>
      </c>
      <c r="F206">
        <v>8.8000000000000007</v>
      </c>
      <c r="G206">
        <v>8.8000000000000007</v>
      </c>
      <c r="H206">
        <v>8.8000000000000007</v>
      </c>
      <c r="I206">
        <v>8.8000000000000007</v>
      </c>
      <c r="J206">
        <v>8.8000000000000007</v>
      </c>
      <c r="K206">
        <v>8.8000000000000007</v>
      </c>
    </row>
    <row r="207" spans="1:11">
      <c r="A207" s="120">
        <v>45665.916666666664</v>
      </c>
      <c r="B207">
        <v>0</v>
      </c>
      <c r="C207">
        <v>0</v>
      </c>
      <c r="D207">
        <v>9.6</v>
      </c>
      <c r="E207">
        <v>9.6</v>
      </c>
      <c r="F207">
        <v>9.6</v>
      </c>
      <c r="G207">
        <v>9.6</v>
      </c>
      <c r="H207">
        <v>9.6</v>
      </c>
      <c r="I207">
        <v>9.6</v>
      </c>
      <c r="J207">
        <v>9.6</v>
      </c>
      <c r="K207">
        <v>9.6</v>
      </c>
    </row>
    <row r="208" spans="1:11">
      <c r="A208" s="120">
        <v>45665.958333333336</v>
      </c>
      <c r="B208">
        <v>0</v>
      </c>
      <c r="C208">
        <v>0</v>
      </c>
      <c r="D208">
        <v>9.6</v>
      </c>
      <c r="E208">
        <v>9.6</v>
      </c>
      <c r="F208">
        <v>9.6</v>
      </c>
      <c r="G208">
        <v>9.6</v>
      </c>
      <c r="H208">
        <v>9.6</v>
      </c>
      <c r="I208">
        <v>9.6</v>
      </c>
      <c r="J208">
        <v>9.6</v>
      </c>
      <c r="K208">
        <v>9.6</v>
      </c>
    </row>
    <row r="209" spans="1:11">
      <c r="A209" s="145">
        <v>45666</v>
      </c>
      <c r="B209">
        <v>0</v>
      </c>
      <c r="C209">
        <v>0</v>
      </c>
      <c r="D209">
        <v>5.2</v>
      </c>
      <c r="E209">
        <v>5.2</v>
      </c>
      <c r="F209">
        <v>5.2</v>
      </c>
      <c r="G209">
        <v>5.2</v>
      </c>
      <c r="H209">
        <v>5.2</v>
      </c>
      <c r="I209">
        <v>5.2</v>
      </c>
      <c r="J209">
        <v>5.2</v>
      </c>
      <c r="K209">
        <v>5.2</v>
      </c>
    </row>
    <row r="210" spans="1:11">
      <c r="A210" s="120">
        <v>45666.041666666664</v>
      </c>
      <c r="B210">
        <v>0</v>
      </c>
      <c r="C210">
        <v>0</v>
      </c>
      <c r="D210">
        <v>8</v>
      </c>
      <c r="E210">
        <v>8</v>
      </c>
      <c r="F210">
        <v>8</v>
      </c>
      <c r="G210">
        <v>8</v>
      </c>
      <c r="H210">
        <v>8</v>
      </c>
      <c r="I210">
        <v>8</v>
      </c>
      <c r="J210">
        <v>8</v>
      </c>
      <c r="K210">
        <v>8</v>
      </c>
    </row>
    <row r="211" spans="1:11">
      <c r="A211" s="120">
        <v>45666.083333333336</v>
      </c>
      <c r="B211">
        <v>0</v>
      </c>
      <c r="C211">
        <v>0</v>
      </c>
      <c r="D211">
        <v>8</v>
      </c>
      <c r="E211">
        <v>8</v>
      </c>
      <c r="F211">
        <v>8</v>
      </c>
      <c r="G211">
        <v>8</v>
      </c>
      <c r="H211">
        <v>8</v>
      </c>
      <c r="I211">
        <v>8</v>
      </c>
      <c r="J211">
        <v>8</v>
      </c>
      <c r="K211">
        <v>8</v>
      </c>
    </row>
    <row r="212" spans="1:11">
      <c r="A212" s="120">
        <v>45666.125</v>
      </c>
      <c r="B212">
        <v>0</v>
      </c>
      <c r="C212">
        <v>0</v>
      </c>
      <c r="D212">
        <v>8</v>
      </c>
      <c r="E212">
        <v>8</v>
      </c>
      <c r="F212">
        <v>8</v>
      </c>
      <c r="G212">
        <v>8</v>
      </c>
      <c r="H212">
        <v>8</v>
      </c>
      <c r="I212">
        <v>8</v>
      </c>
      <c r="J212">
        <v>8</v>
      </c>
      <c r="K212">
        <v>8</v>
      </c>
    </row>
    <row r="213" spans="1:11">
      <c r="A213" s="120">
        <v>45666.166666666664</v>
      </c>
      <c r="B213">
        <v>0</v>
      </c>
      <c r="C213">
        <v>0</v>
      </c>
      <c r="D213">
        <v>8</v>
      </c>
      <c r="E213">
        <v>8</v>
      </c>
      <c r="F213">
        <v>8</v>
      </c>
      <c r="G213">
        <v>8</v>
      </c>
      <c r="H213">
        <v>8</v>
      </c>
      <c r="I213">
        <v>8</v>
      </c>
      <c r="J213">
        <v>8</v>
      </c>
      <c r="K213">
        <v>8</v>
      </c>
    </row>
    <row r="214" spans="1:11">
      <c r="A214" s="120">
        <v>45666.208333333336</v>
      </c>
      <c r="B214">
        <v>0</v>
      </c>
      <c r="C214">
        <v>0</v>
      </c>
      <c r="D214">
        <v>8</v>
      </c>
      <c r="E214">
        <v>8</v>
      </c>
      <c r="F214">
        <v>8</v>
      </c>
      <c r="G214">
        <v>8</v>
      </c>
      <c r="H214">
        <v>8</v>
      </c>
      <c r="I214">
        <v>8</v>
      </c>
      <c r="J214">
        <v>8</v>
      </c>
      <c r="K214">
        <v>8</v>
      </c>
    </row>
    <row r="215" spans="1:11">
      <c r="A215" s="120">
        <v>45666.25</v>
      </c>
      <c r="B215">
        <v>0</v>
      </c>
      <c r="C215">
        <v>0</v>
      </c>
      <c r="D215">
        <v>8</v>
      </c>
      <c r="E215">
        <v>8</v>
      </c>
      <c r="F215">
        <v>8</v>
      </c>
      <c r="G215">
        <v>8</v>
      </c>
      <c r="H215">
        <v>8</v>
      </c>
      <c r="I215">
        <v>8</v>
      </c>
      <c r="J215">
        <v>8</v>
      </c>
      <c r="K215">
        <v>8</v>
      </c>
    </row>
    <row r="216" spans="1:11">
      <c r="A216" s="120">
        <v>45666.291666666664</v>
      </c>
      <c r="B216">
        <v>0</v>
      </c>
      <c r="C216">
        <v>0</v>
      </c>
      <c r="D216">
        <v>0</v>
      </c>
      <c r="E216">
        <v>8</v>
      </c>
      <c r="F216">
        <v>8</v>
      </c>
      <c r="G216">
        <v>8</v>
      </c>
      <c r="H216">
        <v>8</v>
      </c>
      <c r="I216">
        <v>8</v>
      </c>
      <c r="J216">
        <v>8</v>
      </c>
      <c r="K216">
        <v>8</v>
      </c>
    </row>
    <row r="217" spans="1:11">
      <c r="A217" s="120">
        <v>45666.333333333336</v>
      </c>
      <c r="B217">
        <v>0</v>
      </c>
      <c r="C217">
        <v>0</v>
      </c>
      <c r="D217">
        <v>0</v>
      </c>
      <c r="E217">
        <v>8</v>
      </c>
      <c r="F217">
        <v>8</v>
      </c>
      <c r="G217">
        <v>8</v>
      </c>
      <c r="H217">
        <v>8</v>
      </c>
      <c r="I217">
        <v>8</v>
      </c>
      <c r="J217">
        <v>8</v>
      </c>
      <c r="K217">
        <v>8</v>
      </c>
    </row>
    <row r="218" spans="1:11">
      <c r="A218" s="120">
        <v>45666.375</v>
      </c>
      <c r="B218">
        <v>0</v>
      </c>
      <c r="C218">
        <v>0</v>
      </c>
      <c r="D218">
        <v>0</v>
      </c>
      <c r="E218">
        <v>8</v>
      </c>
      <c r="F218">
        <v>8</v>
      </c>
      <c r="G218">
        <v>8</v>
      </c>
      <c r="H218">
        <v>8</v>
      </c>
      <c r="I218">
        <v>8</v>
      </c>
      <c r="J218">
        <v>8</v>
      </c>
      <c r="K218">
        <v>8</v>
      </c>
    </row>
    <row r="219" spans="1:11">
      <c r="A219" s="120">
        <v>45666.416666666664</v>
      </c>
      <c r="B219">
        <v>0</v>
      </c>
      <c r="C219">
        <v>0</v>
      </c>
      <c r="D219">
        <v>0</v>
      </c>
      <c r="E219">
        <v>6.7</v>
      </c>
      <c r="F219">
        <v>6.7</v>
      </c>
      <c r="G219">
        <v>6.7</v>
      </c>
      <c r="H219">
        <v>6.7</v>
      </c>
      <c r="I219">
        <v>6.7</v>
      </c>
      <c r="J219">
        <v>6.7</v>
      </c>
      <c r="K219">
        <v>6.7</v>
      </c>
    </row>
    <row r="220" spans="1:11">
      <c r="A220" s="120">
        <v>45666.458333333336</v>
      </c>
      <c r="B220">
        <v>0</v>
      </c>
      <c r="C220">
        <v>0</v>
      </c>
      <c r="D220">
        <v>0</v>
      </c>
      <c r="E220">
        <v>8</v>
      </c>
      <c r="F220">
        <v>8</v>
      </c>
      <c r="G220">
        <v>8</v>
      </c>
      <c r="H220">
        <v>8</v>
      </c>
      <c r="I220">
        <v>8</v>
      </c>
      <c r="J220">
        <v>8</v>
      </c>
      <c r="K220">
        <v>8</v>
      </c>
    </row>
    <row r="221" spans="1:11">
      <c r="A221" s="120">
        <v>45666.5</v>
      </c>
      <c r="B221">
        <v>0</v>
      </c>
      <c r="C221">
        <v>0</v>
      </c>
      <c r="D221">
        <v>8</v>
      </c>
      <c r="E221">
        <v>8</v>
      </c>
      <c r="F221">
        <v>8</v>
      </c>
      <c r="G221">
        <v>8</v>
      </c>
      <c r="H221">
        <v>8</v>
      </c>
      <c r="I221">
        <v>8</v>
      </c>
      <c r="J221">
        <v>8</v>
      </c>
      <c r="K221">
        <v>8</v>
      </c>
    </row>
    <row r="222" spans="1:11">
      <c r="A222" s="120">
        <v>45666.541666666664</v>
      </c>
      <c r="B222">
        <v>0</v>
      </c>
      <c r="C222">
        <v>0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</row>
    <row r="223" spans="1:11">
      <c r="A223" s="120">
        <v>45666.583333333336</v>
      </c>
      <c r="B223">
        <v>0</v>
      </c>
      <c r="C223">
        <v>0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</row>
    <row r="224" spans="1:11">
      <c r="A224" s="120">
        <v>45666.625</v>
      </c>
      <c r="B224">
        <v>0</v>
      </c>
      <c r="C224">
        <v>0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</row>
    <row r="225" spans="1:11">
      <c r="A225" s="120">
        <v>45666.666666666664</v>
      </c>
      <c r="B225">
        <v>0</v>
      </c>
      <c r="C225">
        <v>0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</row>
    <row r="226" spans="1:11">
      <c r="A226" s="120">
        <v>45666.708333333336</v>
      </c>
      <c r="B226">
        <v>0</v>
      </c>
      <c r="C226">
        <v>0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</row>
    <row r="227" spans="1:11">
      <c r="A227" s="120">
        <v>45666.75</v>
      </c>
      <c r="B227">
        <v>0</v>
      </c>
      <c r="C227">
        <v>0</v>
      </c>
      <c r="D227">
        <v>0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</row>
    <row r="228" spans="1:11">
      <c r="A228" s="120">
        <v>45666.791666666664</v>
      </c>
      <c r="B228">
        <v>0</v>
      </c>
      <c r="C228">
        <v>0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</row>
    <row r="229" spans="1:11">
      <c r="A229" s="120">
        <v>45666.833333333336</v>
      </c>
      <c r="B229">
        <v>0</v>
      </c>
      <c r="C229">
        <v>0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</row>
    <row r="230" spans="1:11">
      <c r="A230" s="120">
        <v>45666.875</v>
      </c>
      <c r="B230">
        <v>0</v>
      </c>
      <c r="C230">
        <v>0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</row>
    <row r="231" spans="1:11">
      <c r="A231" s="120">
        <v>45666.916666666664</v>
      </c>
      <c r="B231">
        <v>0</v>
      </c>
      <c r="C231">
        <v>0</v>
      </c>
      <c r="D231">
        <v>1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</row>
    <row r="232" spans="1:11">
      <c r="A232" s="120">
        <v>45666.958333333336</v>
      </c>
      <c r="B232">
        <v>0</v>
      </c>
      <c r="C232">
        <v>0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</row>
    <row r="233" spans="1:11">
      <c r="A233" s="145">
        <v>45667</v>
      </c>
      <c r="B233">
        <v>0</v>
      </c>
      <c r="C233">
        <v>0</v>
      </c>
      <c r="D233">
        <v>8</v>
      </c>
      <c r="E233">
        <v>8</v>
      </c>
      <c r="F233">
        <v>8</v>
      </c>
      <c r="G233">
        <v>8</v>
      </c>
      <c r="H233">
        <v>8</v>
      </c>
      <c r="I233">
        <v>8</v>
      </c>
      <c r="J233">
        <v>8</v>
      </c>
      <c r="K233">
        <v>8</v>
      </c>
    </row>
    <row r="234" spans="1:11">
      <c r="A234" s="120">
        <v>45667.041666666664</v>
      </c>
      <c r="B234">
        <v>0</v>
      </c>
      <c r="C234">
        <v>0</v>
      </c>
      <c r="D234">
        <v>8</v>
      </c>
      <c r="E234">
        <v>8</v>
      </c>
      <c r="F234">
        <v>8</v>
      </c>
      <c r="G234">
        <v>8</v>
      </c>
      <c r="H234">
        <v>8</v>
      </c>
      <c r="I234">
        <v>8</v>
      </c>
      <c r="J234">
        <v>8</v>
      </c>
      <c r="K234">
        <v>8</v>
      </c>
    </row>
    <row r="235" spans="1:11">
      <c r="A235" s="120">
        <v>45667.083333333336</v>
      </c>
      <c r="B235">
        <v>0</v>
      </c>
      <c r="C235">
        <v>0</v>
      </c>
      <c r="D235">
        <v>8</v>
      </c>
      <c r="E235">
        <v>8</v>
      </c>
      <c r="F235">
        <v>8</v>
      </c>
      <c r="G235">
        <v>8</v>
      </c>
      <c r="H235">
        <v>8</v>
      </c>
      <c r="I235">
        <v>8</v>
      </c>
      <c r="J235">
        <v>8</v>
      </c>
      <c r="K235">
        <v>8</v>
      </c>
    </row>
    <row r="236" spans="1:11">
      <c r="A236" s="120">
        <v>45667.125</v>
      </c>
      <c r="B236">
        <v>0</v>
      </c>
      <c r="C236">
        <v>0</v>
      </c>
      <c r="D236">
        <v>5.2</v>
      </c>
      <c r="E236">
        <v>5.2</v>
      </c>
      <c r="F236">
        <v>5.2</v>
      </c>
      <c r="G236">
        <v>5.2</v>
      </c>
      <c r="H236">
        <v>5.2</v>
      </c>
      <c r="I236">
        <v>5.2</v>
      </c>
      <c r="J236">
        <v>5.2</v>
      </c>
      <c r="K236">
        <v>5.2</v>
      </c>
    </row>
    <row r="237" spans="1:11">
      <c r="A237" s="120">
        <v>45667.166666666664</v>
      </c>
      <c r="B237">
        <v>0</v>
      </c>
      <c r="C237">
        <v>0</v>
      </c>
      <c r="D237">
        <v>8</v>
      </c>
      <c r="E237">
        <v>8</v>
      </c>
      <c r="F237">
        <v>8</v>
      </c>
      <c r="G237">
        <v>8</v>
      </c>
      <c r="H237">
        <v>8</v>
      </c>
      <c r="I237">
        <v>8</v>
      </c>
      <c r="J237">
        <v>8</v>
      </c>
      <c r="K237">
        <v>8</v>
      </c>
    </row>
    <row r="238" spans="1:11">
      <c r="A238" s="120">
        <v>45667.208333333336</v>
      </c>
      <c r="B238">
        <v>0</v>
      </c>
      <c r="C238">
        <v>0</v>
      </c>
      <c r="D238">
        <v>8</v>
      </c>
      <c r="E238">
        <v>8</v>
      </c>
      <c r="F238">
        <v>8</v>
      </c>
      <c r="G238">
        <v>8</v>
      </c>
      <c r="H238">
        <v>8</v>
      </c>
      <c r="I238">
        <v>8</v>
      </c>
      <c r="J238">
        <v>8</v>
      </c>
      <c r="K238">
        <v>8</v>
      </c>
    </row>
    <row r="239" spans="1:11">
      <c r="A239" s="120">
        <v>45667.25</v>
      </c>
      <c r="B239">
        <v>0</v>
      </c>
      <c r="C239">
        <v>0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</row>
    <row r="240" spans="1:11">
      <c r="A240" s="120">
        <v>45667.291666666664</v>
      </c>
      <c r="B240">
        <v>0</v>
      </c>
      <c r="C240">
        <v>0</v>
      </c>
      <c r="D240">
        <v>7.3</v>
      </c>
      <c r="E240">
        <v>7.3</v>
      </c>
      <c r="F240">
        <v>7.3</v>
      </c>
      <c r="G240">
        <v>7.3</v>
      </c>
      <c r="H240">
        <v>7.3</v>
      </c>
      <c r="I240">
        <v>7.3</v>
      </c>
      <c r="J240">
        <v>7.3</v>
      </c>
      <c r="K240">
        <v>7.3</v>
      </c>
    </row>
    <row r="241" spans="1:11">
      <c r="A241" s="120">
        <v>45667.333333333336</v>
      </c>
      <c r="B241">
        <v>0</v>
      </c>
      <c r="C241">
        <v>0</v>
      </c>
      <c r="D241">
        <v>0</v>
      </c>
      <c r="E241">
        <v>8</v>
      </c>
      <c r="F241">
        <v>8</v>
      </c>
      <c r="G241">
        <v>8</v>
      </c>
      <c r="H241">
        <v>8</v>
      </c>
      <c r="I241">
        <v>8</v>
      </c>
      <c r="J241">
        <v>8</v>
      </c>
      <c r="K241">
        <v>8</v>
      </c>
    </row>
    <row r="242" spans="1:11">
      <c r="A242" s="120">
        <v>45667.375</v>
      </c>
      <c r="B242">
        <v>0</v>
      </c>
      <c r="C242">
        <v>0</v>
      </c>
      <c r="D242">
        <v>0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</row>
    <row r="243" spans="1:11">
      <c r="A243" s="120">
        <v>45667.416666666664</v>
      </c>
      <c r="B243">
        <v>0</v>
      </c>
      <c r="C243">
        <v>0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</row>
    <row r="244" spans="1:11">
      <c r="A244" s="120">
        <v>45667.458333333336</v>
      </c>
      <c r="B244">
        <v>0</v>
      </c>
      <c r="C244">
        <v>0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</row>
    <row r="245" spans="1:11">
      <c r="A245" s="120">
        <v>45667.5</v>
      </c>
      <c r="B245">
        <v>0</v>
      </c>
      <c r="C245">
        <v>0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</row>
    <row r="246" spans="1:11">
      <c r="A246" s="120">
        <v>45667.541666666664</v>
      </c>
      <c r="B246">
        <v>0</v>
      </c>
      <c r="C246">
        <v>0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</row>
    <row r="247" spans="1:11">
      <c r="A247" s="120">
        <v>45667.583333333336</v>
      </c>
      <c r="B247">
        <v>0</v>
      </c>
      <c r="C247">
        <v>0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8</v>
      </c>
      <c r="J247">
        <v>8</v>
      </c>
      <c r="K247">
        <v>8</v>
      </c>
    </row>
    <row r="248" spans="1:11">
      <c r="A248" s="120">
        <v>45667.625</v>
      </c>
      <c r="B248">
        <v>0</v>
      </c>
      <c r="C248">
        <v>0</v>
      </c>
      <c r="D248">
        <v>8</v>
      </c>
      <c r="E248">
        <v>8</v>
      </c>
      <c r="F248">
        <v>8</v>
      </c>
      <c r="G248">
        <v>8</v>
      </c>
      <c r="H248">
        <v>8</v>
      </c>
      <c r="I248">
        <v>8</v>
      </c>
      <c r="J248">
        <v>8</v>
      </c>
      <c r="K248">
        <v>8</v>
      </c>
    </row>
    <row r="249" spans="1:11">
      <c r="A249" s="120">
        <v>45667.666666666664</v>
      </c>
      <c r="B249">
        <v>0</v>
      </c>
      <c r="C249">
        <v>0</v>
      </c>
      <c r="D249">
        <v>0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</row>
    <row r="250" spans="1:11">
      <c r="A250" s="120">
        <v>45667.708333333336</v>
      </c>
      <c r="B250">
        <v>0</v>
      </c>
      <c r="C250">
        <v>0</v>
      </c>
      <c r="D250">
        <v>0</v>
      </c>
      <c r="E250">
        <v>8</v>
      </c>
      <c r="F250">
        <v>8</v>
      </c>
      <c r="G250">
        <v>8</v>
      </c>
      <c r="H250">
        <v>8</v>
      </c>
      <c r="I250">
        <v>8</v>
      </c>
      <c r="J250">
        <v>8</v>
      </c>
      <c r="K250">
        <v>8</v>
      </c>
    </row>
    <row r="251" spans="1:11">
      <c r="A251" s="120">
        <v>45667.75</v>
      </c>
      <c r="B251">
        <v>0</v>
      </c>
      <c r="C251">
        <v>0</v>
      </c>
      <c r="D251">
        <v>0</v>
      </c>
      <c r="E251">
        <v>9.6</v>
      </c>
      <c r="F251">
        <v>9.6</v>
      </c>
      <c r="G251">
        <v>9.6</v>
      </c>
      <c r="H251">
        <v>9.6</v>
      </c>
      <c r="I251">
        <v>9.6</v>
      </c>
      <c r="J251">
        <v>9.6</v>
      </c>
      <c r="K251">
        <v>9.6</v>
      </c>
    </row>
    <row r="252" spans="1:11">
      <c r="A252" s="120">
        <v>45667.791666666664</v>
      </c>
      <c r="B252">
        <v>0</v>
      </c>
      <c r="C252">
        <v>0</v>
      </c>
      <c r="D252">
        <v>0</v>
      </c>
      <c r="E252">
        <v>9.6</v>
      </c>
      <c r="F252">
        <v>9.6</v>
      </c>
      <c r="G252">
        <v>9.6</v>
      </c>
      <c r="H252">
        <v>9.6</v>
      </c>
      <c r="I252">
        <v>9.6</v>
      </c>
      <c r="J252">
        <v>9.6</v>
      </c>
      <c r="K252">
        <v>9.6</v>
      </c>
    </row>
    <row r="253" spans="1:11">
      <c r="A253" s="120">
        <v>45667.833333333336</v>
      </c>
      <c r="B253">
        <v>0</v>
      </c>
      <c r="C253">
        <v>0</v>
      </c>
      <c r="D253">
        <v>8.1999999999999993</v>
      </c>
      <c r="E253">
        <v>8.1999999999999993</v>
      </c>
      <c r="F253">
        <v>8.1999999999999993</v>
      </c>
      <c r="G253">
        <v>8.1999999999999993</v>
      </c>
      <c r="H253">
        <v>8.1999999999999993</v>
      </c>
      <c r="I253">
        <v>8.1999999999999993</v>
      </c>
      <c r="J253">
        <v>8.1999999999999993</v>
      </c>
      <c r="K253">
        <v>8.1999999999999993</v>
      </c>
    </row>
    <row r="254" spans="1:11">
      <c r="A254" s="120">
        <v>45667.875</v>
      </c>
      <c r="B254">
        <v>0</v>
      </c>
      <c r="C254">
        <v>0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</row>
    <row r="255" spans="1:11">
      <c r="A255" s="120">
        <v>45667.916666666664</v>
      </c>
      <c r="B255">
        <v>0</v>
      </c>
      <c r="C255">
        <v>0</v>
      </c>
      <c r="D255">
        <v>9.6</v>
      </c>
      <c r="E255">
        <v>9.6</v>
      </c>
      <c r="F255">
        <v>9.6</v>
      </c>
      <c r="G255">
        <v>9.6</v>
      </c>
      <c r="H255">
        <v>9.6</v>
      </c>
      <c r="I255">
        <v>9.6</v>
      </c>
      <c r="J255">
        <v>9.6</v>
      </c>
      <c r="K255">
        <v>9.6</v>
      </c>
    </row>
    <row r="256" spans="1:11">
      <c r="A256" s="120">
        <v>45667.958333333336</v>
      </c>
      <c r="B256">
        <v>0</v>
      </c>
      <c r="C256">
        <v>0</v>
      </c>
      <c r="D256">
        <v>9.6</v>
      </c>
      <c r="E256">
        <v>9.6</v>
      </c>
      <c r="F256">
        <v>9.6</v>
      </c>
      <c r="G256">
        <v>9.6</v>
      </c>
      <c r="H256">
        <v>9.6</v>
      </c>
      <c r="I256">
        <v>9.6</v>
      </c>
      <c r="J256">
        <v>9.6</v>
      </c>
      <c r="K256">
        <v>9.6</v>
      </c>
    </row>
  </sheetData>
  <mergeCells count="1">
    <mergeCell ref="B2:V2"/>
  </mergeCells>
  <conditionalFormatting sqref="B17:U4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headerFooter>
    <oddFooter>&amp;R_x000D_&amp;1#&amp;"Calibri light"&amp;7&amp;KAAC3C4 Fortrolig/Confidential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14</vt:i4>
      </vt:variant>
    </vt:vector>
  </HeadingPairs>
  <TitlesOfParts>
    <vt:vector size="14" baseType="lpstr">
      <vt:lpstr>README</vt:lpstr>
      <vt:lpstr>Main</vt:lpstr>
      <vt:lpstr>Setup</vt:lpstr>
      <vt:lpstr>Battery Storage</vt:lpstr>
      <vt:lpstr>Storage</vt:lpstr>
      <vt:lpstr>Battery</vt:lpstr>
      <vt:lpstr>HP</vt:lpstr>
      <vt:lpstr>KV</vt:lpstr>
      <vt:lpstr>EB</vt:lpstr>
      <vt:lpstr>Ancillary services</vt:lpstr>
      <vt:lpstr>Sold Capacity</vt:lpstr>
      <vt:lpstr>TimeSeries</vt:lpstr>
      <vt:lpstr>Results</vt:lpstr>
      <vt:lpstr>DA Bidder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Jesper Wonsbek Buck</dc:creator>
  <cp:lastModifiedBy>Jesper Wonsbek Buck</cp:lastModifiedBy>
  <dcterms:created xsi:type="dcterms:W3CDTF">2015-06-05T18:19:34Z</dcterms:created>
  <dcterms:modified xsi:type="dcterms:W3CDTF">2025-01-24T21:25:43Z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053ce3-368c-488a-a7a7-1d769792ecc5_Enabled">
    <vt:lpwstr>true</vt:lpwstr>
  </property>
  <property fmtid="{D5CDD505-2E9C-101B-9397-08002B2CF9AE}" pid="3" name="MSIP_Label_06053ce3-368c-488a-a7a7-1d769792ecc5_SetDate">
    <vt:lpwstr>2025-01-05T10:30:00Z</vt:lpwstr>
  </property>
  <property fmtid="{D5CDD505-2E9C-101B-9397-08002B2CF9AE}" pid="4" name="MSIP_Label_06053ce3-368c-488a-a7a7-1d769792ecc5_Method">
    <vt:lpwstr>Privileged</vt:lpwstr>
  </property>
  <property fmtid="{D5CDD505-2E9C-101B-9397-08002B2CF9AE}" pid="5" name="MSIP_Label_06053ce3-368c-488a-a7a7-1d769792ecc5_Name">
    <vt:lpwstr>Personoplysninger</vt:lpwstr>
  </property>
  <property fmtid="{D5CDD505-2E9C-101B-9397-08002B2CF9AE}" pid="6" name="MSIP_Label_06053ce3-368c-488a-a7a7-1d769792ecc5_SiteId">
    <vt:lpwstr>f7619355-6c67-4100-9a78-1847f30742e2</vt:lpwstr>
  </property>
  <property fmtid="{D5CDD505-2E9C-101B-9397-08002B2CF9AE}" pid="7" name="MSIP_Label_06053ce3-368c-488a-a7a7-1d769792ecc5_ActionId">
    <vt:lpwstr>a173f75f-c469-4f73-ad32-a00f3c53a7f5</vt:lpwstr>
  </property>
  <property fmtid="{D5CDD505-2E9C-101B-9397-08002B2CF9AE}" pid="8" name="MSIP_Label_06053ce3-368c-488a-a7a7-1d769792ecc5_ContentBits">
    <vt:lpwstr>2</vt:lpwstr>
  </property>
</Properties>
</file>